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lhaahmed/Desktop/L3-Project/multi-retention-sttram-btb/"/>
    </mc:Choice>
  </mc:AlternateContent>
  <xr:revisionPtr revIDLastSave="0" documentId="13_ncr:1_{902BD95E-1C45-1E43-8D18-FAC51C518D49}" xr6:coauthVersionLast="47" xr6:coauthVersionMax="47" xr10:uidLastSave="{00000000-0000-0000-0000-000000000000}"/>
  <bookViews>
    <workbookView xWindow="0" yWindow="500" windowWidth="30260" windowHeight="17460" activeTab="4" xr2:uid="{00000000-000D-0000-FFFF-FFFF00000000}"/>
  </bookViews>
  <sheets>
    <sheet name="pivot" sheetId="2" r:id="rId1"/>
    <sheet name="data" sheetId="1" r:id="rId2"/>
    <sheet name="MPKI" sheetId="17" r:id="rId3"/>
    <sheet name="Performance" sheetId="18" r:id="rId4"/>
    <sheet name="Offset Distribution" sheetId="16" r:id="rId5"/>
  </sheets>
  <definedNames>
    <definedName name="res_Nov23." localSheetId="1">data!$A$2:$D$29162</definedName>
  </definedNames>
  <calcPr calcId="191029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P186" i="18" l="1"/>
  <c r="CO186" i="18"/>
  <c r="CN186" i="18"/>
  <c r="CM186" i="18"/>
  <c r="CL186" i="18"/>
  <c r="AP179" i="18" l="1"/>
  <c r="AR180" i="18"/>
  <c r="AQ180" i="18"/>
  <c r="AP180" i="18"/>
  <c r="AQ179" i="18"/>
  <c r="AR179" i="18"/>
  <c r="BE6" i="16"/>
  <c r="BL9" i="16"/>
  <c r="AZ13" i="16"/>
  <c r="BG16" i="16"/>
  <c r="BN19" i="16"/>
  <c r="BB23" i="16"/>
  <c r="BI26" i="16"/>
  <c r="BP29" i="16"/>
  <c r="BD33" i="16"/>
  <c r="BK36" i="16"/>
  <c r="BR39" i="16"/>
  <c r="BF43" i="16"/>
  <c r="BM46" i="16"/>
  <c r="BN6" i="16"/>
  <c r="BB10" i="16"/>
  <c r="BD5" i="16"/>
  <c r="BK8" i="16"/>
  <c r="BR11" i="16"/>
  <c r="BF15" i="16"/>
  <c r="BM18" i="16"/>
  <c r="BA22" i="16"/>
  <c r="BH25" i="16"/>
  <c r="BJ6" i="16"/>
  <c r="BQ9" i="16"/>
  <c r="BE13" i="16"/>
  <c r="BL16" i="16"/>
  <c r="AZ20" i="16"/>
  <c r="BG23" i="16"/>
  <c r="BN26" i="16"/>
  <c r="BB30" i="16"/>
  <c r="BI33" i="16"/>
  <c r="BP36" i="16"/>
  <c r="BD40" i="16"/>
  <c r="BK43" i="16"/>
  <c r="BR46" i="16"/>
  <c r="BM35" i="16"/>
  <c r="BF5" i="16"/>
  <c r="BM8" i="16"/>
  <c r="BA12" i="16"/>
  <c r="BH15" i="16"/>
  <c r="BO18" i="16"/>
  <c r="BC22" i="16"/>
  <c r="BJ25" i="16"/>
  <c r="BQ28" i="16"/>
  <c r="BE32" i="16"/>
  <c r="BL35" i="16"/>
  <c r="AZ39" i="16"/>
  <c r="BG42" i="16"/>
  <c r="BN45" i="16"/>
  <c r="BF24" i="16"/>
  <c r="BN32" i="16"/>
  <c r="AZ42" i="16"/>
  <c r="BO5" i="16"/>
  <c r="BC9" i="16"/>
  <c r="BJ12" i="16"/>
  <c r="BQ15" i="16"/>
  <c r="BE19" i="16"/>
  <c r="BQ23" i="16"/>
  <c r="BA31" i="16"/>
  <c r="BA39" i="16"/>
  <c r="BA47" i="16"/>
  <c r="BP14" i="16"/>
  <c r="AZ24" i="16"/>
  <c r="BK31" i="16"/>
  <c r="BF38" i="16"/>
  <c r="BA45" i="16"/>
  <c r="BE7" i="16"/>
  <c r="BK32" i="16"/>
  <c r="BG22" i="16"/>
  <c r="BG6" i="16"/>
  <c r="BQ43" i="16"/>
  <c r="BJ35" i="16"/>
  <c r="BQ11" i="16"/>
  <c r="BQ21" i="16"/>
  <c r="BR29" i="16"/>
  <c r="BM36" i="16"/>
  <c r="BH43" i="16"/>
  <c r="BF44" i="16"/>
  <c r="BG28" i="16"/>
  <c r="BN47" i="16"/>
  <c r="AZ43" i="16"/>
  <c r="BP38" i="16"/>
  <c r="BB26" i="16"/>
  <c r="BJ5" i="16"/>
  <c r="BG17" i="16"/>
  <c r="BJ26" i="16"/>
  <c r="BG33" i="16"/>
  <c r="BI43" i="16"/>
  <c r="BH33" i="16"/>
  <c r="BJ45" i="16"/>
  <c r="BC13" i="16"/>
  <c r="BN14" i="16"/>
  <c r="BN22" i="16"/>
  <c r="BL7" i="16"/>
  <c r="BR18" i="16"/>
  <c r="BO27" i="16"/>
  <c r="BJ34" i="16"/>
  <c r="BE41" i="16"/>
  <c r="BH14" i="16"/>
  <c r="BO38" i="16"/>
  <c r="BH46" i="16"/>
  <c r="BA11" i="16"/>
  <c r="BP13" i="16"/>
  <c r="BC44" i="16"/>
  <c r="BK7" i="16"/>
  <c r="BA6" i="16"/>
  <c r="BO12" i="16"/>
  <c r="BJ19" i="16"/>
  <c r="BE26" i="16"/>
  <c r="BN10" i="16"/>
  <c r="BI17" i="16"/>
  <c r="BD24" i="16"/>
  <c r="BR30" i="16"/>
  <c r="BM37" i="16"/>
  <c r="BH44" i="16"/>
  <c r="BQ39" i="16"/>
  <c r="BJ9" i="16"/>
  <c r="BE16" i="16"/>
  <c r="AZ23" i="16"/>
  <c r="BN29" i="16"/>
  <c r="BI36" i="16"/>
  <c r="BM6" i="16"/>
  <c r="BA10" i="16"/>
  <c r="BH13" i="16"/>
  <c r="BO16" i="16"/>
  <c r="BC20" i="16"/>
  <c r="BJ23" i="16"/>
  <c r="BQ26" i="16"/>
  <c r="BE30" i="16"/>
  <c r="BL33" i="16"/>
  <c r="AZ37" i="16"/>
  <c r="BG40" i="16"/>
  <c r="BN43" i="16"/>
  <c r="BB47" i="16"/>
  <c r="BC7" i="16"/>
  <c r="BJ10" i="16"/>
  <c r="BL5" i="16"/>
  <c r="AZ9" i="16"/>
  <c r="BG12" i="16"/>
  <c r="BN15" i="16"/>
  <c r="BB19" i="16"/>
  <c r="BI22" i="16"/>
  <c r="BP25" i="16"/>
  <c r="BR6" i="16"/>
  <c r="BF10" i="16"/>
  <c r="BM13" i="16"/>
  <c r="BA17" i="16"/>
  <c r="BH20" i="16"/>
  <c r="BO23" i="16"/>
  <c r="BC27" i="16"/>
  <c r="BJ30" i="16"/>
  <c r="BQ33" i="16"/>
  <c r="BE37" i="16"/>
  <c r="BL40" i="16"/>
  <c r="AZ44" i="16"/>
  <c r="BG47" i="16"/>
  <c r="BO37" i="16"/>
  <c r="BN5" i="16"/>
  <c r="BB9" i="16"/>
  <c r="BI12" i="16"/>
  <c r="BP15" i="16"/>
  <c r="BD19" i="16"/>
  <c r="BK22" i="16"/>
  <c r="BR25" i="16"/>
  <c r="BF29" i="16"/>
  <c r="BM32" i="16"/>
  <c r="BA36" i="16"/>
  <c r="BH39" i="16"/>
  <c r="BO42" i="16"/>
  <c r="BC46" i="16"/>
  <c r="BK25" i="16"/>
  <c r="BK33" i="16"/>
  <c r="BE43" i="16"/>
  <c r="BD6" i="16"/>
  <c r="BK9" i="16"/>
  <c r="BR12" i="16"/>
  <c r="BF16" i="16"/>
  <c r="BM19" i="16"/>
  <c r="BN24" i="16"/>
  <c r="BF32" i="16"/>
  <c r="BF40" i="16"/>
  <c r="BG11" i="16"/>
  <c r="BA16" i="16"/>
  <c r="BR24" i="16"/>
  <c r="BH32" i="16"/>
  <c r="BC39" i="16"/>
  <c r="BQ45" i="16"/>
  <c r="BL10" i="16"/>
  <c r="BB35" i="16"/>
  <c r="BR26" i="16"/>
  <c r="BA19" i="16"/>
  <c r="BH6" i="16"/>
  <c r="BQ38" i="16"/>
  <c r="BK13" i="16"/>
  <c r="BP22" i="16"/>
  <c r="BO30" i="16"/>
  <c r="BJ37" i="16"/>
  <c r="BE44" i="16"/>
  <c r="AZ46" i="16"/>
  <c r="BN31" i="16"/>
  <c r="BD20" i="16"/>
  <c r="BD47" i="16"/>
  <c r="BJ40" i="16"/>
  <c r="BO28" i="16"/>
  <c r="BD7" i="16"/>
  <c r="BK18" i="16"/>
  <c r="BI27" i="16"/>
  <c r="BD34" i="16"/>
  <c r="BP46" i="16"/>
  <c r="BL37" i="16"/>
  <c r="BN9" i="16"/>
  <c r="BF20" i="16"/>
  <c r="BO25" i="16"/>
  <c r="BA27" i="16"/>
  <c r="BF9" i="16"/>
  <c r="BQ19" i="16"/>
  <c r="BL28" i="16"/>
  <c r="BG35" i="16"/>
  <c r="BB42" i="16"/>
  <c r="BL15" i="16"/>
  <c r="BP43" i="16"/>
  <c r="BI11" i="16"/>
  <c r="BN12" i="16"/>
  <c r="BI10" i="16"/>
  <c r="BD17" i="16"/>
  <c r="BK20" i="16"/>
  <c r="BR23" i="16"/>
  <c r="BF27" i="16"/>
  <c r="BM30" i="16"/>
  <c r="BA34" i="16"/>
  <c r="BH37" i="16"/>
  <c r="BO40" i="16"/>
  <c r="BJ47" i="16"/>
  <c r="BR10" i="16"/>
  <c r="BH9" i="16"/>
  <c r="BC16" i="16"/>
  <c r="BQ22" i="16"/>
  <c r="BG7" i="16"/>
  <c r="BB14" i="16"/>
  <c r="BP20" i="16"/>
  <c r="BK27" i="16"/>
  <c r="BF34" i="16"/>
  <c r="BA41" i="16"/>
  <c r="BO47" i="16"/>
  <c r="BC6" i="16"/>
  <c r="BQ12" i="16"/>
  <c r="BL19" i="16"/>
  <c r="BG26" i="16"/>
  <c r="BB7" i="16"/>
  <c r="AZ5" i="16"/>
  <c r="BG8" i="16"/>
  <c r="BN11" i="16"/>
  <c r="BB15" i="16"/>
  <c r="BI18" i="16"/>
  <c r="BP21" i="16"/>
  <c r="BD25" i="16"/>
  <c r="BK28" i="16"/>
  <c r="BR31" i="16"/>
  <c r="BF35" i="16"/>
  <c r="BM38" i="16"/>
  <c r="BA42" i="16"/>
  <c r="BH45" i="16"/>
  <c r="BI5" i="16"/>
  <c r="BP8" i="16"/>
  <c r="BI13" i="16"/>
  <c r="BF7" i="16"/>
  <c r="BM10" i="16"/>
  <c r="BA14" i="16"/>
  <c r="BH17" i="16"/>
  <c r="BO20" i="16"/>
  <c r="BC24" i="16"/>
  <c r="BE5" i="16"/>
  <c r="BL8" i="16"/>
  <c r="AZ12" i="16"/>
  <c r="BG15" i="16"/>
  <c r="BN18" i="16"/>
  <c r="BB22" i="16"/>
  <c r="BI25" i="16"/>
  <c r="BP28" i="16"/>
  <c r="BD32" i="16"/>
  <c r="BK35" i="16"/>
  <c r="BR38" i="16"/>
  <c r="BF42" i="16"/>
  <c r="BM45" i="16"/>
  <c r="BO29" i="16"/>
  <c r="BO45" i="16"/>
  <c r="BH7" i="16"/>
  <c r="BO10" i="16"/>
  <c r="BC14" i="16"/>
  <c r="BJ17" i="16"/>
  <c r="BQ20" i="16"/>
  <c r="BE24" i="16"/>
  <c r="BL27" i="16"/>
  <c r="AZ31" i="16"/>
  <c r="BG34" i="16"/>
  <c r="BN37" i="16"/>
  <c r="BB41" i="16"/>
  <c r="BI44" i="16"/>
  <c r="BP47" i="16"/>
  <c r="BG29" i="16"/>
  <c r="BL38" i="16"/>
  <c r="BI47" i="16"/>
  <c r="BQ7" i="16"/>
  <c r="BE11" i="16"/>
  <c r="BL14" i="16"/>
  <c r="AZ18" i="16"/>
  <c r="BO21" i="16"/>
  <c r="BB28" i="16"/>
  <c r="BJ36" i="16"/>
  <c r="BB44" i="16"/>
  <c r="BC10" i="16"/>
  <c r="BL20" i="16"/>
  <c r="BA29" i="16"/>
  <c r="BO35" i="16"/>
  <c r="BJ42" i="16"/>
  <c r="BO41" i="16"/>
  <c r="BH24" i="16"/>
  <c r="BJ43" i="16"/>
  <c r="BR37" i="16"/>
  <c r="BL34" i="16"/>
  <c r="BQ24" i="16"/>
  <c r="BP6" i="16"/>
  <c r="BJ18" i="16"/>
  <c r="BH27" i="16"/>
  <c r="BC34" i="16"/>
  <c r="BQ40" i="16"/>
  <c r="BL47" i="16"/>
  <c r="BP19" i="16"/>
  <c r="BC40" i="16"/>
  <c r="BA32" i="16"/>
  <c r="BN28" i="16"/>
  <c r="BO14" i="16"/>
  <c r="BK40" i="16"/>
  <c r="BR13" i="16"/>
  <c r="BC23" i="16"/>
  <c r="BP30" i="16"/>
  <c r="BK37" i="16"/>
  <c r="BA21" i="16"/>
  <c r="BJ29" i="16"/>
  <c r="BQ27" i="16"/>
  <c r="BQ30" i="16"/>
  <c r="BN44" i="16"/>
  <c r="BE42" i="16"/>
  <c r="BK15" i="16"/>
  <c r="BI24" i="16"/>
  <c r="AZ32" i="16"/>
  <c r="BN38" i="16"/>
  <c r="BI45" i="16"/>
  <c r="BJ24" i="16"/>
  <c r="BB32" i="16"/>
  <c r="AZ6" i="16"/>
  <c r="BM15" i="16"/>
  <c r="BH5" i="16"/>
  <c r="BO8" i="16"/>
  <c r="BC12" i="16"/>
  <c r="BJ15" i="16"/>
  <c r="BQ18" i="16"/>
  <c r="BE22" i="16"/>
  <c r="BL25" i="16"/>
  <c r="AZ29" i="16"/>
  <c r="BG32" i="16"/>
  <c r="BN35" i="16"/>
  <c r="BB39" i="16"/>
  <c r="BI42" i="16"/>
  <c r="BP45" i="16"/>
  <c r="BQ5" i="16"/>
  <c r="BE9" i="16"/>
  <c r="BQ13" i="16"/>
  <c r="BN7" i="16"/>
  <c r="BB11" i="16"/>
  <c r="BI14" i="16"/>
  <c r="BP17" i="16"/>
  <c r="BD21" i="16"/>
  <c r="BK12" i="16"/>
  <c r="BH21" i="16"/>
  <c r="BB31" i="16"/>
  <c r="BJ39" i="16"/>
  <c r="BA5" i="16"/>
  <c r="BI6" i="16"/>
  <c r="BQ14" i="16"/>
  <c r="BN23" i="16"/>
  <c r="BD8" i="16"/>
  <c r="BR14" i="16"/>
  <c r="BM21" i="16"/>
  <c r="BH28" i="16"/>
  <c r="BC35" i="16"/>
  <c r="BQ41" i="16"/>
  <c r="BM27" i="16"/>
  <c r="AZ7" i="16"/>
  <c r="BN13" i="16"/>
  <c r="BI20" i="16"/>
  <c r="BD27" i="16"/>
  <c r="BJ33" i="16"/>
  <c r="BP39" i="16"/>
  <c r="BQ44" i="16"/>
  <c r="BE27" i="16"/>
  <c r="BN40" i="16"/>
  <c r="BI7" i="16"/>
  <c r="BG13" i="16"/>
  <c r="BH18" i="16"/>
  <c r="AZ26" i="16"/>
  <c r="BD38" i="16"/>
  <c r="BI8" i="16"/>
  <c r="BC26" i="16"/>
  <c r="BL36" i="16"/>
  <c r="BK47" i="16"/>
  <c r="BA30" i="16"/>
  <c r="BH35" i="16"/>
  <c r="AZ16" i="16"/>
  <c r="BJ8" i="16"/>
  <c r="BE25" i="16"/>
  <c r="BP35" i="16"/>
  <c r="BO46" i="16"/>
  <c r="BE34" i="16"/>
  <c r="BK34" i="16"/>
  <c r="BE47" i="16"/>
  <c r="BF47" i="16"/>
  <c r="BR21" i="16"/>
  <c r="BA35" i="16"/>
  <c r="BG25" i="16"/>
  <c r="BE20" i="16"/>
  <c r="BM44" i="16"/>
  <c r="BD37" i="16"/>
  <c r="BB21" i="16"/>
  <c r="BP32" i="16"/>
  <c r="BO43" i="16"/>
  <c r="BN33" i="16"/>
  <c r="BB43" i="16"/>
  <c r="BB13" i="16"/>
  <c r="BM7" i="16"/>
  <c r="BL41" i="16"/>
  <c r="AZ25" i="16"/>
  <c r="BD16" i="16"/>
  <c r="BR22" i="16"/>
  <c r="BH36" i="16"/>
  <c r="AZ34" i="16"/>
  <c r="BN21" i="16"/>
  <c r="BI28" i="16"/>
  <c r="BM40" i="16"/>
  <c r="BL30" i="16"/>
  <c r="BN8" i="16"/>
  <c r="BB20" i="16"/>
  <c r="BH42" i="16"/>
  <c r="BD28" i="16"/>
  <c r="BC45" i="16"/>
  <c r="BG46" i="16"/>
  <c r="BC15" i="16"/>
  <c r="BD39" i="16"/>
  <c r="BI38" i="16"/>
  <c r="BG19" i="16"/>
  <c r="BF25" i="16"/>
  <c r="BP41" i="16"/>
  <c r="BC37" i="16"/>
  <c r="BE23" i="16"/>
  <c r="BD36" i="16"/>
  <c r="BI21" i="16"/>
  <c r="BO24" i="16"/>
  <c r="BI34" i="16"/>
  <c r="BH8" i="16"/>
  <c r="BE18" i="16"/>
  <c r="BC11" i="16"/>
  <c r="BL24" i="16"/>
  <c r="BB38" i="16"/>
  <c r="BK41" i="16"/>
  <c r="BM16" i="16"/>
  <c r="BC30" i="16"/>
  <c r="BJ41" i="16"/>
  <c r="BI31" i="16"/>
  <c r="BA15" i="16"/>
  <c r="BD30" i="16"/>
  <c r="BE17" i="16"/>
  <c r="BP40" i="16"/>
  <c r="AZ41" i="16"/>
  <c r="BR27" i="16"/>
  <c r="BB29" i="16"/>
  <c r="BK5" i="16"/>
  <c r="BB18" i="16"/>
  <c r="BE12" i="16"/>
  <c r="BH38" i="16"/>
  <c r="BK45" i="16"/>
  <c r="BM25" i="16"/>
  <c r="BC47" i="16"/>
  <c r="BD31" i="16"/>
  <c r="BO31" i="16"/>
  <c r="BM43" i="16"/>
  <c r="BP23" i="16"/>
  <c r="BQ36" i="16"/>
  <c r="BH47" i="16"/>
  <c r="BH10" i="16"/>
  <c r="BG21" i="16"/>
  <c r="BD18" i="16"/>
  <c r="BE15" i="16"/>
  <c r="BF31" i="16"/>
  <c r="BL31" i="16"/>
  <c r="BH22" i="16"/>
  <c r="BC29" i="16"/>
  <c r="AZ33" i="16"/>
  <c r="BL26" i="16"/>
  <c r="BF36" i="16"/>
  <c r="BI32" i="16"/>
  <c r="BE14" i="16"/>
  <c r="BM22" i="16"/>
  <c r="BJ31" i="16"/>
  <c r="BD41" i="16"/>
  <c r="BF6" i="16"/>
  <c r="BQ6" i="16"/>
  <c r="BK16" i="16"/>
  <c r="BK24" i="16"/>
  <c r="BA9" i="16"/>
  <c r="BO15" i="16"/>
  <c r="BJ22" i="16"/>
  <c r="BE29" i="16"/>
  <c r="AZ36" i="16"/>
  <c r="BN42" i="16"/>
  <c r="BQ31" i="16"/>
  <c r="BP7" i="16"/>
  <c r="BK14" i="16"/>
  <c r="BF21" i="16"/>
  <c r="BA28" i="16"/>
  <c r="BR33" i="16"/>
  <c r="BE40" i="16"/>
  <c r="BF45" i="16"/>
  <c r="BJ28" i="16"/>
  <c r="BJ44" i="16"/>
  <c r="BF8" i="16"/>
  <c r="BO13" i="16"/>
  <c r="BP18" i="16"/>
  <c r="BP26" i="16"/>
  <c r="BC41" i="16"/>
  <c r="BP11" i="16"/>
  <c r="BG27" i="16"/>
  <c r="BI37" i="16"/>
  <c r="BB40" i="16"/>
  <c r="BO36" i="16"/>
  <c r="BC42" i="16"/>
  <c r="BC18" i="16"/>
  <c r="BD10" i="16"/>
  <c r="BD26" i="16"/>
  <c r="BG38" i="16"/>
  <c r="BR40" i="16"/>
  <c r="BR35" i="16"/>
  <c r="BL39" i="16"/>
  <c r="BO9" i="16"/>
  <c r="BQ8" i="16"/>
  <c r="BB24" i="16"/>
  <c r="BQ35" i="16"/>
  <c r="BD29" i="16"/>
  <c r="BP24" i="16"/>
  <c r="BO33" i="16"/>
  <c r="BI46" i="16"/>
  <c r="BF22" i="16"/>
  <c r="BM33" i="16"/>
  <c r="BL44" i="16"/>
  <c r="AZ8" i="16"/>
  <c r="AZ17" i="16"/>
  <c r="BI9" i="16"/>
  <c r="BM29" i="16"/>
  <c r="BC43" i="16"/>
  <c r="AZ15" i="16"/>
  <c r="BO34" i="16"/>
  <c r="BK46" i="16"/>
  <c r="BG45" i="16"/>
  <c r="BD14" i="16"/>
  <c r="BR28" i="16"/>
  <c r="BJ13" i="16"/>
  <c r="AZ40" i="16"/>
  <c r="BF39" i="16"/>
  <c r="BJ21" i="16"/>
  <c r="BE28" i="16"/>
  <c r="BL42" i="16"/>
  <c r="BA8" i="16"/>
  <c r="BK10" i="16"/>
  <c r="BN36" i="16"/>
  <c r="BR32" i="16"/>
  <c r="BR5" i="16"/>
  <c r="BF46" i="16"/>
  <c r="BR15" i="16"/>
  <c r="BQ42" i="16"/>
  <c r="BP9" i="16"/>
  <c r="BM26" i="16"/>
  <c r="BQ17" i="16"/>
  <c r="BG31" i="16"/>
  <c r="BP44" i="16"/>
  <c r="BR9" i="16"/>
  <c r="BH23" i="16"/>
  <c r="BD35" i="16"/>
  <c r="AZ47" i="16"/>
  <c r="BL46" i="16"/>
  <c r="BR20" i="16"/>
  <c r="BP42" i="16"/>
  <c r="BQ29" i="16"/>
  <c r="BM47" i="16"/>
  <c r="BL23" i="16"/>
  <c r="BB16" i="16"/>
  <c r="BA40" i="16"/>
  <c r="BM42" i="16"/>
  <c r="BM23" i="16"/>
  <c r="BF28" i="16"/>
  <c r="BG44" i="16"/>
  <c r="AZ11" i="16"/>
  <c r="BA37" i="16"/>
  <c r="AZ27" i="16"/>
  <c r="BA25" i="16"/>
  <c r="BG10" i="16"/>
  <c r="BK30" i="16"/>
  <c r="BR41" i="16"/>
  <c r="BO11" i="16"/>
  <c r="BI15" i="16"/>
  <c r="BR44" i="16"/>
  <c r="BM41" i="16"/>
  <c r="BK29" i="16"/>
  <c r="BF17" i="16"/>
  <c r="AZ14" i="16"/>
  <c r="BC32" i="16"/>
  <c r="BQ46" i="16"/>
  <c r="BM12" i="16"/>
  <c r="BF41" i="16"/>
  <c r="BM17" i="16"/>
  <c r="BP5" i="16"/>
  <c r="BM14" i="16"/>
  <c r="BG24" i="16"/>
  <c r="BO32" i="16"/>
  <c r="BC8" i="16"/>
  <c r="BE8" i="16"/>
  <c r="BG9" i="16"/>
  <c r="BA46" i="16"/>
  <c r="BD15" i="16"/>
  <c r="BP16" i="16"/>
  <c r="BH16" i="16"/>
  <c r="BJ7" i="16"/>
  <c r="AZ10" i="16"/>
  <c r="BG41" i="16"/>
  <c r="BC33" i="16"/>
  <c r="BN41" i="16"/>
  <c r="BE39" i="16"/>
  <c r="BQ37" i="16"/>
  <c r="BE31" i="16"/>
  <c r="BR7" i="16"/>
  <c r="BL17" i="16"/>
  <c r="BA26" i="16"/>
  <c r="BQ34" i="16"/>
  <c r="BK44" i="16"/>
  <c r="BM9" i="16"/>
  <c r="BE10" i="16"/>
  <c r="BR19" i="16"/>
  <c r="BB27" i="16"/>
  <c r="BK11" i="16"/>
  <c r="BF18" i="16"/>
  <c r="BJ38" i="16"/>
  <c r="BE45" i="16"/>
  <c r="BB17" i="16"/>
  <c r="BP34" i="16"/>
  <c r="BN30" i="16"/>
  <c r="BD45" i="16"/>
  <c r="BB8" i="16"/>
  <c r="BM34" i="16"/>
  <c r="BD9" i="16"/>
  <c r="BA18" i="16"/>
  <c r="BN27" i="16"/>
  <c r="BC36" i="16"/>
  <c r="AZ45" i="16"/>
  <c r="BD12" i="16"/>
  <c r="BJ11" i="16"/>
  <c r="BG20" i="16"/>
  <c r="BM5" i="16"/>
  <c r="BH12" i="16"/>
  <c r="BC19" i="16"/>
  <c r="BQ25" i="16"/>
  <c r="BL32" i="16"/>
  <c r="BG39" i="16"/>
  <c r="BB46" i="16"/>
  <c r="BQ47" i="16"/>
  <c r="BD11" i="16"/>
  <c r="BR17" i="16"/>
  <c r="BM24" i="16"/>
  <c r="BH31" i="16"/>
  <c r="BF37" i="16"/>
  <c r="BD43" i="16"/>
  <c r="BJ20" i="16"/>
  <c r="BB36" i="16"/>
  <c r="BG5" i="16"/>
  <c r="BP10" i="16"/>
  <c r="BN16" i="16"/>
  <c r="BD22" i="16"/>
  <c r="BH34" i="16"/>
  <c r="BD46" i="16"/>
  <c r="BH19" i="16"/>
  <c r="BE33" i="16"/>
  <c r="BG43" i="16"/>
  <c r="BL18" i="16"/>
  <c r="BO17" i="16"/>
  <c r="BH30" i="16"/>
  <c r="BH41" i="16"/>
  <c r="BI19" i="16"/>
  <c r="BK23" i="16"/>
  <c r="BQ10" i="16"/>
  <c r="BF19" i="16"/>
  <c r="BC28" i="16"/>
  <c r="BP37" i="16"/>
  <c r="BE46" i="16"/>
  <c r="BA13" i="16"/>
  <c r="BD13" i="16"/>
  <c r="BL21" i="16"/>
  <c r="BB6" i="16"/>
  <c r="BP12" i="16"/>
  <c r="BK19" i="16"/>
  <c r="BF26" i="16"/>
  <c r="BA33" i="16"/>
  <c r="BO39" i="16"/>
  <c r="BJ46" i="16"/>
  <c r="BL12" i="16"/>
  <c r="BL11" i="16"/>
  <c r="BG18" i="16"/>
  <c r="BB25" i="16"/>
  <c r="BP31" i="16"/>
  <c r="BC38" i="16"/>
  <c r="BL43" i="16"/>
  <c r="BI23" i="16"/>
  <c r="BG37" i="16"/>
  <c r="BL6" i="16"/>
  <c r="BM11" i="16"/>
  <c r="BC17" i="16"/>
  <c r="BA23" i="16"/>
  <c r="BE35" i="16"/>
  <c r="BB5" i="16"/>
  <c r="BK21" i="16"/>
  <c r="BB34" i="16"/>
  <c r="BD44" i="16"/>
  <c r="AZ22" i="16"/>
  <c r="BG30" i="16"/>
  <c r="AZ38" i="16"/>
  <c r="BL45" i="16"/>
  <c r="BM20" i="16"/>
  <c r="BF33" i="16"/>
  <c r="BB45" i="16"/>
  <c r="BD23" i="16"/>
  <c r="BN25" i="16"/>
  <c r="BI35" i="16"/>
  <c r="BA38" i="16"/>
  <c r="BO19" i="16"/>
  <c r="BM31" i="16"/>
  <c r="BF12" i="16"/>
  <c r="BI40" i="16"/>
  <c r="BO44" i="16"/>
  <c r="BI30" i="16"/>
  <c r="BJ16" i="16"/>
  <c r="BF30" i="16"/>
  <c r="BH40" i="16"/>
  <c r="BC21" i="16"/>
  <c r="BL29" i="16"/>
  <c r="BF11" i="16"/>
  <c r="AZ21" i="16"/>
  <c r="BH29" i="16"/>
  <c r="BE38" i="16"/>
  <c r="BR47" i="16"/>
  <c r="BF14" i="16"/>
  <c r="BL13" i="16"/>
  <c r="BF23" i="16"/>
  <c r="BO7" i="16"/>
  <c r="BJ14" i="16"/>
  <c r="BE21" i="16"/>
  <c r="AZ28" i="16"/>
  <c r="BN34" i="16"/>
  <c r="BI41" i="16"/>
  <c r="BL22" i="16"/>
  <c r="BK6" i="16"/>
  <c r="BF13" i="16"/>
  <c r="BA20" i="16"/>
  <c r="BO26" i="16"/>
  <c r="BB33" i="16"/>
  <c r="BK38" i="16"/>
  <c r="BA44" i="16"/>
  <c r="BH26" i="16"/>
  <c r="BI39" i="16"/>
  <c r="BA7" i="16"/>
  <c r="BB12" i="16"/>
  <c r="BK17" i="16"/>
  <c r="BC25" i="16"/>
  <c r="BR36" i="16"/>
  <c r="BO6" i="16"/>
  <c r="BO22" i="16"/>
  <c r="BR34" i="16"/>
  <c r="BN46" i="16"/>
  <c r="BJ27" i="16"/>
  <c r="BQ32" i="16"/>
  <c r="BM39" i="16"/>
  <c r="BC5" i="16"/>
  <c r="BA24" i="16"/>
  <c r="AZ35" i="16"/>
  <c r="BR45" i="16"/>
  <c r="BK26" i="16"/>
  <c r="BM28" i="16"/>
  <c r="BA43" i="16"/>
  <c r="BR43" i="16"/>
  <c r="BN20" i="16"/>
  <c r="BJ32" i="16"/>
  <c r="BI16" i="16"/>
  <c r="BQ16" i="16"/>
  <c r="BB37" i="16"/>
  <c r="BP33" i="16"/>
  <c r="BN17" i="16"/>
  <c r="BC31" i="16"/>
  <c r="BR42" i="16"/>
  <c r="BP27" i="16"/>
  <c r="BG36" i="16"/>
  <c r="BK42" i="16"/>
  <c r="AZ30" i="16"/>
  <c r="BR8" i="16"/>
  <c r="BD42" i="16"/>
  <c r="BE36" i="16"/>
  <c r="BH11" i="16"/>
  <c r="BN39" i="16"/>
  <c r="BR16" i="16"/>
  <c r="BG14" i="16"/>
  <c r="BI29" i="16"/>
  <c r="BK39" i="16"/>
  <c r="AZ19" i="16"/>
  <c r="L35" i="17"/>
  <c r="F102" i="18"/>
  <c r="Q35" i="17"/>
  <c r="M146" i="18"/>
  <c r="AA23" i="17"/>
  <c r="M19" i="17"/>
  <c r="F78" i="18"/>
  <c r="N16" i="17"/>
  <c r="N152" i="18"/>
  <c r="V41" i="17"/>
  <c r="U45" i="17"/>
  <c r="AG36" i="17"/>
  <c r="X41" i="17"/>
  <c r="X26" i="17"/>
  <c r="N24" i="17"/>
  <c r="AE43" i="17"/>
  <c r="Q12" i="17"/>
  <c r="AD7" i="17"/>
  <c r="AA10" i="17"/>
  <c r="F58" i="18"/>
  <c r="T47" i="17"/>
  <c r="W38" i="17"/>
  <c r="Q39" i="17"/>
  <c r="O34" i="17"/>
  <c r="AE24" i="17"/>
  <c r="J15" i="17"/>
  <c r="AD34" i="17"/>
  <c r="F120" i="18"/>
  <c r="O11" i="17"/>
  <c r="R30" i="17"/>
  <c r="K21" i="17"/>
  <c r="E31" i="17"/>
  <c r="G168" i="18"/>
  <c r="U30" i="17"/>
  <c r="L17" i="17"/>
  <c r="Q47" i="17"/>
  <c r="F128" i="18"/>
  <c r="G150" i="18"/>
  <c r="AF20" i="17"/>
  <c r="N111" i="18"/>
  <c r="K45" i="17"/>
  <c r="M52" i="18"/>
  <c r="X48" i="17"/>
  <c r="F94" i="18"/>
  <c r="M123" i="18"/>
  <c r="AD27" i="17"/>
  <c r="G142" i="18"/>
  <c r="H39" i="17"/>
  <c r="N17" i="18"/>
  <c r="M48" i="17"/>
  <c r="N156" i="18"/>
  <c r="O29" i="17"/>
  <c r="I47" i="17"/>
  <c r="G94" i="18"/>
  <c r="G138" i="18"/>
  <c r="F160" i="18"/>
  <c r="N86" i="18"/>
  <c r="N18" i="18"/>
  <c r="J31" i="17"/>
  <c r="G70" i="18"/>
  <c r="H42" i="17"/>
  <c r="AC43" i="17"/>
  <c r="S31" i="17"/>
  <c r="F170" i="18"/>
  <c r="M62" i="18"/>
  <c r="E29" i="17"/>
  <c r="N130" i="18"/>
  <c r="G152" i="18"/>
  <c r="J47" i="17"/>
  <c r="AB8" i="17"/>
  <c r="AG11" i="17"/>
  <c r="T36" i="17"/>
  <c r="AG17" i="17"/>
  <c r="G56" i="18"/>
  <c r="J30" i="17"/>
  <c r="X24" i="17"/>
  <c r="S26" i="17"/>
  <c r="V25" i="17"/>
  <c r="T11" i="17"/>
  <c r="AC34" i="17"/>
  <c r="AF25" i="17"/>
  <c r="T48" i="17"/>
  <c r="F164" i="18"/>
  <c r="G58" i="18"/>
  <c r="H44" i="17"/>
  <c r="L32" i="17"/>
  <c r="M140" i="18"/>
  <c r="N102" i="18"/>
  <c r="AD35" i="17"/>
  <c r="G59" i="18"/>
  <c r="I43" i="17"/>
  <c r="AB11" i="16"/>
  <c r="R17" i="17"/>
  <c r="AL26" i="16"/>
  <c r="AF12" i="16"/>
  <c r="Q45" i="16"/>
  <c r="I21" i="17"/>
  <c r="AR35" i="16"/>
  <c r="M11" i="18"/>
  <c r="AB15" i="16"/>
  <c r="M120" i="18"/>
  <c r="U15" i="17"/>
  <c r="M163" i="18"/>
  <c r="I42" i="17"/>
  <c r="K7" i="17"/>
  <c r="N22" i="17"/>
  <c r="F71" i="18"/>
  <c r="E21" i="17"/>
  <c r="M79" i="18"/>
  <c r="N87" i="18"/>
  <c r="U29" i="17"/>
  <c r="F86" i="18"/>
  <c r="AA27" i="17"/>
  <c r="G103" i="18"/>
  <c r="M64" i="18"/>
  <c r="L39" i="17"/>
  <c r="N9" i="17"/>
  <c r="T19" i="17"/>
  <c r="M24" i="17"/>
  <c r="H6" i="17"/>
  <c r="AA14" i="17"/>
  <c r="AE42" i="17"/>
  <c r="AA26" i="17"/>
  <c r="AA18" i="17"/>
  <c r="N26" i="17"/>
  <c r="F51" i="18"/>
  <c r="M43" i="17"/>
  <c r="AF38" i="17"/>
  <c r="AE33" i="17"/>
  <c r="AB14" i="17"/>
  <c r="H33" i="17"/>
  <c r="N33" i="18"/>
  <c r="M7" i="18"/>
  <c r="N163" i="18"/>
  <c r="N76" i="18"/>
  <c r="M110" i="18"/>
  <c r="H46" i="17"/>
  <c r="O36" i="17"/>
  <c r="Z42" i="17"/>
  <c r="M112" i="18"/>
  <c r="H48" i="17"/>
  <c r="H22" i="17"/>
  <c r="J12" i="17"/>
  <c r="AC16" i="17"/>
  <c r="AE10" i="17"/>
  <c r="W41" i="17"/>
  <c r="AA8" i="17"/>
  <c r="X47" i="17"/>
  <c r="I20" i="16"/>
  <c r="N63" i="18"/>
  <c r="X40" i="17"/>
  <c r="N167" i="18"/>
  <c r="N106" i="18"/>
  <c r="N11" i="17"/>
  <c r="H41" i="17"/>
  <c r="G90" i="18"/>
  <c r="M25" i="17"/>
  <c r="AD14" i="17"/>
  <c r="F132" i="18"/>
  <c r="J17" i="17"/>
  <c r="L44" i="17"/>
  <c r="AG18" i="17"/>
  <c r="AB37" i="17"/>
  <c r="N150" i="18"/>
  <c r="L42" i="17"/>
  <c r="AA7" i="17"/>
  <c r="N15" i="18"/>
  <c r="G19" i="18"/>
  <c r="O38" i="17"/>
  <c r="G92" i="18"/>
  <c r="Q8" i="17"/>
  <c r="AA21" i="17"/>
  <c r="V8" i="17"/>
  <c r="G35" i="18"/>
  <c r="N70" i="18"/>
  <c r="H43" i="17"/>
  <c r="T22" i="17"/>
  <c r="O9" i="17"/>
  <c r="AE30" i="17"/>
  <c r="W40" i="17"/>
  <c r="I29" i="17"/>
  <c r="U5" i="17"/>
  <c r="F96" i="18"/>
  <c r="AE35" i="17"/>
  <c r="L9" i="17"/>
  <c r="M102" i="18"/>
  <c r="J21" i="17"/>
  <c r="S33" i="17"/>
  <c r="M19" i="18"/>
  <c r="AD33" i="17"/>
  <c r="V48" i="17"/>
  <c r="AF42" i="17"/>
  <c r="I28" i="17"/>
  <c r="Q22" i="17"/>
  <c r="G68" i="18"/>
  <c r="R32" i="17"/>
  <c r="G47" i="18"/>
  <c r="G132" i="18"/>
  <c r="E43" i="16"/>
  <c r="H35" i="17"/>
  <c r="E15" i="17"/>
  <c r="AV22" i="16"/>
  <c r="R10" i="17"/>
  <c r="V37" i="17"/>
  <c r="AP27" i="16"/>
  <c r="AC7" i="16"/>
  <c r="T23" i="16"/>
  <c r="W36" i="17"/>
  <c r="AG19" i="17"/>
  <c r="AB21" i="17"/>
  <c r="AC39" i="17"/>
  <c r="M167" i="18"/>
  <c r="M144" i="18"/>
  <c r="K47" i="17"/>
  <c r="F142" i="18"/>
  <c r="E17" i="17"/>
  <c r="Q19" i="17"/>
  <c r="R14" i="17"/>
  <c r="AA45" i="17"/>
  <c r="T8" i="17"/>
  <c r="AT21" i="16"/>
  <c r="N90" i="18"/>
  <c r="M82" i="18"/>
  <c r="AF35" i="17"/>
  <c r="W15" i="17"/>
  <c r="AA41" i="17"/>
  <c r="AD48" i="17"/>
  <c r="L36" i="17"/>
  <c r="M10" i="18"/>
  <c r="I44" i="17"/>
  <c r="M22" i="18"/>
  <c r="AB18" i="17"/>
  <c r="W25" i="17"/>
  <c r="V20" i="17"/>
  <c r="AX7" i="16"/>
  <c r="F43" i="18"/>
  <c r="R21" i="16"/>
  <c r="AF43" i="17"/>
  <c r="AA30" i="17"/>
  <c r="S9" i="17"/>
  <c r="M86" i="18"/>
  <c r="K38" i="17"/>
  <c r="AB27" i="17"/>
  <c r="K6" i="17"/>
  <c r="Q44" i="17"/>
  <c r="U38" i="17"/>
  <c r="E25" i="17"/>
  <c r="R11" i="16"/>
  <c r="N134" i="18"/>
  <c r="Z33" i="16"/>
  <c r="M156" i="18"/>
  <c r="F76" i="18"/>
  <c r="G116" i="18"/>
  <c r="M29" i="17"/>
  <c r="I33" i="17"/>
  <c r="F131" i="18"/>
  <c r="N120" i="18"/>
  <c r="Z45" i="17"/>
  <c r="M29" i="16"/>
  <c r="AC47" i="17"/>
  <c r="AF10" i="17"/>
  <c r="M59" i="18"/>
  <c r="F33" i="18"/>
  <c r="F23" i="18"/>
  <c r="R15" i="17"/>
  <c r="AA34" i="17"/>
  <c r="AF45" i="17"/>
  <c r="AA15" i="17"/>
  <c r="G118" i="18"/>
  <c r="G148" i="18"/>
  <c r="G78" i="18"/>
  <c r="I9" i="17"/>
  <c r="W12" i="17"/>
  <c r="AD8" i="17"/>
  <c r="U19" i="17"/>
  <c r="M48" i="18"/>
  <c r="M22" i="17"/>
  <c r="AC10" i="17"/>
  <c r="F72" i="18"/>
  <c r="AG48" i="17"/>
  <c r="K46" i="17"/>
  <c r="Z18" i="17"/>
  <c r="G131" i="18"/>
  <c r="R31" i="17"/>
  <c r="R45" i="17"/>
  <c r="N50" i="18"/>
  <c r="AC44" i="17"/>
  <c r="G42" i="18"/>
  <c r="M96" i="18"/>
  <c r="G27" i="18"/>
  <c r="M34" i="18"/>
  <c r="J46" i="17"/>
  <c r="O19" i="17"/>
  <c r="N171" i="18"/>
  <c r="AG30" i="17"/>
  <c r="M150" i="18"/>
  <c r="AD22" i="17"/>
  <c r="U40" i="17"/>
  <c r="S17" i="17"/>
  <c r="R24" i="17"/>
  <c r="AB6" i="17"/>
  <c r="I24" i="17"/>
  <c r="F38" i="18"/>
  <c r="G158" i="18"/>
  <c r="R48" i="17"/>
  <c r="S34" i="17"/>
  <c r="M92" i="18"/>
  <c r="F140" i="18"/>
  <c r="AD41" i="17"/>
  <c r="AG44" i="17"/>
  <c r="AC12" i="17"/>
  <c r="M17" i="18"/>
  <c r="M20" i="17"/>
  <c r="X35" i="17"/>
  <c r="AG27" i="17"/>
  <c r="Z8" i="17"/>
  <c r="AF24" i="17"/>
  <c r="W17" i="17"/>
  <c r="J34" i="17"/>
  <c r="N110" i="18"/>
  <c r="L11" i="17"/>
  <c r="N91" i="18"/>
  <c r="AA31" i="17"/>
  <c r="AC45" i="17"/>
  <c r="AF9" i="17"/>
  <c r="AG5" i="17"/>
  <c r="G64" i="18"/>
  <c r="AE31" i="17"/>
  <c r="AB15" i="17"/>
  <c r="N8" i="17"/>
  <c r="M42" i="17"/>
  <c r="M32" i="17"/>
  <c r="Z33" i="17"/>
  <c r="G11" i="18"/>
  <c r="H26" i="17"/>
  <c r="H45" i="17"/>
  <c r="Z41" i="17"/>
  <c r="X43" i="17"/>
  <c r="Q41" i="17"/>
  <c r="N29" i="18"/>
  <c r="M78" i="18"/>
  <c r="J36" i="17"/>
  <c r="F122" i="18"/>
  <c r="W32" i="17"/>
  <c r="V7" i="17"/>
  <c r="G31" i="18"/>
  <c r="N33" i="17"/>
  <c r="T41" i="17"/>
  <c r="X25" i="17"/>
  <c r="AF8" i="17"/>
  <c r="K23" i="17"/>
  <c r="M38" i="18"/>
  <c r="Q7" i="17"/>
  <c r="AA42" i="17"/>
  <c r="F63" i="18"/>
  <c r="M5" i="18"/>
  <c r="K37" i="17"/>
  <c r="M16" i="17"/>
  <c r="AF26" i="17"/>
  <c r="M155" i="18"/>
  <c r="AG21" i="17"/>
  <c r="J5" i="17"/>
  <c r="AB16" i="17"/>
  <c r="AF37" i="17"/>
  <c r="AA38" i="17"/>
  <c r="T23" i="17"/>
  <c r="G79" i="18"/>
  <c r="F17" i="18"/>
  <c r="L12" i="17"/>
  <c r="R19" i="17"/>
  <c r="O39" i="17"/>
  <c r="Q40" i="17"/>
  <c r="F107" i="18"/>
  <c r="T45" i="17"/>
  <c r="N25" i="18"/>
  <c r="J28" i="17"/>
  <c r="Z7" i="17"/>
  <c r="Q18" i="17"/>
  <c r="M38" i="17"/>
  <c r="K40" i="17"/>
  <c r="K19" i="17"/>
  <c r="N7" i="17"/>
  <c r="AF15" i="17"/>
  <c r="E47" i="17"/>
  <c r="M27" i="18"/>
  <c r="N155" i="18"/>
  <c r="J29" i="17"/>
  <c r="I19" i="17"/>
  <c r="G120" i="18"/>
  <c r="AG12" i="17"/>
  <c r="E27" i="17"/>
  <c r="F59" i="18"/>
  <c r="AA5" i="17"/>
  <c r="R11" i="17"/>
  <c r="V34" i="17"/>
  <c r="M31" i="17"/>
  <c r="G34" i="18"/>
  <c r="Z36" i="17"/>
  <c r="AB7" i="17"/>
  <c r="U11" i="17"/>
  <c r="AG28" i="17"/>
  <c r="H36" i="17"/>
  <c r="N10" i="17"/>
  <c r="I16" i="17"/>
  <c r="M168" i="18"/>
  <c r="M47" i="18"/>
  <c r="F127" i="18"/>
  <c r="F27" i="18"/>
  <c r="W10" i="17"/>
  <c r="G104" i="18"/>
  <c r="N144" i="18"/>
  <c r="L28" i="17"/>
  <c r="AE37" i="17"/>
  <c r="AC8" i="17"/>
  <c r="Q27" i="17"/>
  <c r="N92" i="18"/>
  <c r="AB10" i="17"/>
  <c r="G30" i="18"/>
  <c r="Z19" i="17"/>
  <c r="N58" i="18"/>
  <c r="N88" i="18"/>
  <c r="H23" i="17"/>
  <c r="H8" i="17"/>
  <c r="G134" i="18"/>
  <c r="AG10" i="17"/>
  <c r="O33" i="17"/>
  <c r="F46" i="18"/>
  <c r="O35" i="17"/>
  <c r="O16" i="17"/>
  <c r="F40" i="18"/>
  <c r="F172" i="18"/>
  <c r="M124" i="18"/>
  <c r="G10" i="18"/>
  <c r="M103" i="18"/>
  <c r="L29" i="17"/>
  <c r="G17" i="18"/>
  <c r="X44" i="17"/>
  <c r="Z39" i="17"/>
  <c r="J19" i="17"/>
  <c r="M166" i="18"/>
  <c r="M87" i="18"/>
  <c r="M34" i="17"/>
  <c r="N56" i="18"/>
  <c r="W28" i="17"/>
  <c r="G75" i="18"/>
  <c r="H34" i="17"/>
  <c r="AB26" i="17"/>
  <c r="M108" i="18"/>
  <c r="M44" i="18"/>
  <c r="G106" i="18"/>
  <c r="X46" i="17"/>
  <c r="G22" i="18"/>
  <c r="V30" i="17"/>
  <c r="W9" i="17"/>
  <c r="AF39" i="17"/>
  <c r="G108" i="18"/>
  <c r="Z30" i="17"/>
  <c r="L46" i="17"/>
  <c r="X29" i="17"/>
  <c r="M13" i="18"/>
  <c r="X10" i="17"/>
  <c r="AE15" i="17"/>
  <c r="AF16" i="17"/>
  <c r="AG43" i="17"/>
  <c r="AC37" i="17"/>
  <c r="T39" i="17"/>
  <c r="R16" i="17"/>
  <c r="W46" i="17"/>
  <c r="K5" i="17"/>
  <c r="Z46" i="17"/>
  <c r="O27" i="17"/>
  <c r="M46" i="17"/>
  <c r="N78" i="18"/>
  <c r="M116" i="18"/>
  <c r="M95" i="18"/>
  <c r="Q43" i="17"/>
  <c r="M83" i="18"/>
  <c r="K9" i="17"/>
  <c r="Z48" i="17"/>
  <c r="N48" i="17"/>
  <c r="M10" i="17"/>
  <c r="AD46" i="17"/>
  <c r="AE39" i="17"/>
  <c r="Z21" i="17"/>
  <c r="Q34" i="17"/>
  <c r="L6" i="17"/>
  <c r="F50" i="18"/>
  <c r="G7" i="18"/>
  <c r="M159" i="18"/>
  <c r="AE41" i="17"/>
  <c r="N38" i="17"/>
  <c r="R22" i="17"/>
  <c r="F35" i="18"/>
  <c r="AC25" i="17"/>
  <c r="H24" i="17"/>
  <c r="X11" i="17"/>
  <c r="S32" i="17"/>
  <c r="X36" i="17"/>
  <c r="F52" i="18"/>
  <c r="J10" i="17"/>
  <c r="E14" i="17"/>
  <c r="F29" i="18"/>
  <c r="E5" i="17"/>
  <c r="F9" i="18"/>
  <c r="M45" i="17"/>
  <c r="L38" i="17"/>
  <c r="X23" i="17"/>
  <c r="M88" i="18"/>
  <c r="K27" i="17"/>
  <c r="N25" i="17"/>
  <c r="J32" i="17"/>
  <c r="F155" i="18"/>
  <c r="F103" i="18"/>
  <c r="N62" i="18"/>
  <c r="N51" i="18"/>
  <c r="N98" i="18"/>
  <c r="N20" i="17"/>
  <c r="G174" i="18"/>
  <c r="M55" i="18"/>
  <c r="J14" i="17"/>
  <c r="M42" i="18"/>
  <c r="R47" i="17"/>
  <c r="I45" i="17"/>
  <c r="F56" i="18"/>
  <c r="AD12" i="17"/>
  <c r="M63" i="18"/>
  <c r="AD16" i="17"/>
  <c r="H20" i="17"/>
  <c r="AG41" i="17"/>
  <c r="W11" i="17"/>
  <c r="N119" i="18"/>
  <c r="F143" i="18"/>
  <c r="AG40" i="17"/>
  <c r="M66" i="18"/>
  <c r="K25" i="17"/>
  <c r="F156" i="18"/>
  <c r="O47" i="17"/>
  <c r="T44" i="17"/>
  <c r="AE6" i="17"/>
  <c r="N19" i="18"/>
  <c r="N176" i="18"/>
  <c r="F87" i="18"/>
  <c r="J38" i="17"/>
  <c r="S23" i="17"/>
  <c r="G39" i="18"/>
  <c r="AB42" i="17"/>
  <c r="K31" i="17"/>
  <c r="F47" i="18"/>
  <c r="AB40" i="16"/>
  <c r="R44" i="17"/>
  <c r="S29" i="17"/>
  <c r="AE32" i="17"/>
  <c r="AF29" i="17"/>
  <c r="AE5" i="17"/>
  <c r="M14" i="17"/>
  <c r="M106" i="18"/>
  <c r="H40" i="17"/>
  <c r="K44" i="17"/>
  <c r="J8" i="17"/>
  <c r="J11" i="17"/>
  <c r="X34" i="17"/>
  <c r="U28" i="17"/>
  <c r="H27" i="17"/>
  <c r="F54" i="18"/>
  <c r="AG7" i="17"/>
  <c r="F150" i="18"/>
  <c r="J43" i="17"/>
  <c r="V18" i="17"/>
  <c r="N28" i="17"/>
  <c r="X21" i="17"/>
  <c r="N19" i="17"/>
  <c r="M154" i="18"/>
  <c r="W22" i="16"/>
  <c r="AC35" i="17"/>
  <c r="P45" i="16"/>
  <c r="W18" i="17"/>
  <c r="AB19" i="17"/>
  <c r="Q31" i="16"/>
  <c r="N64" i="18"/>
  <c r="K14" i="17"/>
  <c r="N46" i="17"/>
  <c r="Z12" i="17"/>
  <c r="H16" i="17"/>
  <c r="N142" i="18"/>
  <c r="AA48" i="17"/>
  <c r="Q46" i="16"/>
  <c r="AJ28" i="16"/>
  <c r="N27" i="17"/>
  <c r="M47" i="17"/>
  <c r="N47" i="17"/>
  <c r="S39" i="17"/>
  <c r="F6" i="18"/>
  <c r="G166" i="18"/>
  <c r="W37" i="16"/>
  <c r="AF47" i="17"/>
  <c r="F15" i="18"/>
  <c r="AE14" i="17"/>
  <c r="Z29" i="17"/>
  <c r="AB48" i="17"/>
  <c r="AF34" i="17"/>
  <c r="AB40" i="17"/>
  <c r="Z11" i="17"/>
  <c r="O6" i="17"/>
  <c r="O15" i="17"/>
  <c r="U39" i="17"/>
  <c r="E23" i="17"/>
  <c r="V42" i="17"/>
  <c r="AE21" i="17"/>
  <c r="M18" i="18"/>
  <c r="K18" i="17"/>
  <c r="T27" i="17"/>
  <c r="X22" i="17"/>
  <c r="M128" i="18"/>
  <c r="G110" i="18"/>
  <c r="AG29" i="17"/>
  <c r="H25" i="17"/>
  <c r="I23" i="17"/>
  <c r="G175" i="18"/>
  <c r="V15" i="17"/>
  <c r="J40" i="17"/>
  <c r="AC30" i="17"/>
  <c r="E45" i="17"/>
  <c r="G146" i="18"/>
  <c r="E7" i="17"/>
  <c r="G48" i="18"/>
  <c r="U47" i="17"/>
  <c r="N79" i="18"/>
  <c r="I38" i="17"/>
  <c r="F44" i="18"/>
  <c r="S27" i="17"/>
  <c r="N6" i="17"/>
  <c r="M41" i="17"/>
  <c r="U7" i="17"/>
  <c r="V32" i="17"/>
  <c r="Z23" i="17"/>
  <c r="H37" i="17"/>
  <c r="F116" i="18"/>
  <c r="F30" i="18"/>
  <c r="T38" i="17"/>
  <c r="V6" i="17"/>
  <c r="R33" i="17"/>
  <c r="G160" i="18"/>
  <c r="G71" i="18"/>
  <c r="AC36" i="17"/>
  <c r="I26" i="17"/>
  <c r="T29" i="17"/>
  <c r="AG20" i="17"/>
  <c r="AC24" i="17"/>
  <c r="U20" i="17"/>
  <c r="W34" i="17"/>
  <c r="F55" i="18"/>
  <c r="O31" i="17"/>
  <c r="AD10" i="17"/>
  <c r="E6" i="17"/>
  <c r="R29" i="17"/>
  <c r="AC22" i="17"/>
  <c r="N172" i="18"/>
  <c r="F22" i="18"/>
  <c r="O20" i="17"/>
  <c r="Q23" i="17"/>
  <c r="G119" i="18"/>
  <c r="S18" i="17"/>
  <c r="M90" i="18"/>
  <c r="K16" i="17"/>
  <c r="F171" i="18"/>
  <c r="G84" i="18"/>
  <c r="R39" i="17"/>
  <c r="G46" i="18"/>
  <c r="M43" i="18"/>
  <c r="F130" i="18"/>
  <c r="R8" i="17"/>
  <c r="Q28" i="17"/>
  <c r="AA24" i="17"/>
  <c r="G151" i="18"/>
  <c r="E40" i="17"/>
  <c r="F79" i="18"/>
  <c r="Q42" i="17"/>
  <c r="T21" i="17"/>
  <c r="AB46" i="17"/>
  <c r="AE20" i="17"/>
  <c r="AC41" i="17"/>
  <c r="AE25" i="17"/>
  <c r="G154" i="18"/>
  <c r="M40" i="17"/>
  <c r="AE8" i="17"/>
  <c r="N42" i="18"/>
  <c r="S42" i="17"/>
  <c r="AB20" i="17"/>
  <c r="X12" i="17"/>
  <c r="M162" i="18"/>
  <c r="V9" i="17"/>
  <c r="AG42" i="17"/>
  <c r="N45" i="17"/>
  <c r="E36" i="17"/>
  <c r="G112" i="18"/>
  <c r="T12" i="17"/>
  <c r="N136" i="18"/>
  <c r="M118" i="18"/>
  <c r="S11" i="17"/>
  <c r="F146" i="18"/>
  <c r="F7" i="18"/>
  <c r="S7" i="17"/>
  <c r="E35" i="17"/>
  <c r="AY47" i="16"/>
  <c r="I17" i="17"/>
  <c r="AF11" i="16"/>
  <c r="I7" i="16"/>
  <c r="N22" i="18"/>
  <c r="X19" i="17"/>
  <c r="AG22" i="17"/>
  <c r="M37" i="17"/>
  <c r="U9" i="17"/>
  <c r="AG39" i="17"/>
  <c r="AC18" i="17"/>
  <c r="O17" i="17"/>
  <c r="X15" i="17"/>
  <c r="S15" i="17"/>
  <c r="S47" i="16"/>
  <c r="M98" i="18"/>
  <c r="F174" i="18"/>
  <c r="G124" i="18"/>
  <c r="L33" i="17"/>
  <c r="W45" i="17"/>
  <c r="G40" i="18"/>
  <c r="J45" i="17"/>
  <c r="AY43" i="16"/>
  <c r="V31" i="17"/>
  <c r="AF14" i="17"/>
  <c r="F148" i="18"/>
  <c r="N174" i="18"/>
  <c r="E41" i="17"/>
  <c r="E8" i="17"/>
  <c r="I15" i="17"/>
  <c r="M76" i="18"/>
  <c r="N43" i="17"/>
  <c r="G100" i="18"/>
  <c r="L25" i="17"/>
  <c r="AS21" i="16"/>
  <c r="AV9" i="16"/>
  <c r="Q9" i="17"/>
  <c r="G155" i="18"/>
  <c r="L15" i="17"/>
  <c r="AC31" i="17"/>
  <c r="N114" i="18"/>
  <c r="Z38" i="17"/>
  <c r="X42" i="17"/>
  <c r="AD25" i="17"/>
  <c r="J6" i="17"/>
  <c r="H10" i="17"/>
  <c r="J25" i="17"/>
  <c r="G82" i="18"/>
  <c r="AE8" i="16"/>
  <c r="AB41" i="17"/>
  <c r="AK33" i="16"/>
  <c r="E45" i="16"/>
  <c r="T17" i="17"/>
  <c r="R18" i="17"/>
  <c r="AE17" i="17"/>
  <c r="Z47" i="17"/>
  <c r="Z5" i="17"/>
  <c r="M39" i="17"/>
  <c r="AC32" i="17"/>
  <c r="E33" i="17"/>
  <c r="F166" i="18"/>
  <c r="S37" i="17"/>
  <c r="AR38" i="16"/>
  <c r="T45" i="16"/>
  <c r="O43" i="17"/>
  <c r="R34" i="17"/>
  <c r="G26" i="18"/>
  <c r="F138" i="18"/>
  <c r="N146" i="18"/>
  <c r="AI44" i="16"/>
  <c r="G96" i="18"/>
  <c r="T34" i="16"/>
  <c r="W29" i="17"/>
  <c r="R7" i="17"/>
  <c r="O46" i="17"/>
  <c r="W21" i="17"/>
  <c r="AD47" i="17"/>
  <c r="F147" i="18"/>
  <c r="L48" i="17"/>
  <c r="M75" i="18"/>
  <c r="F98" i="18"/>
  <c r="N52" i="18"/>
  <c r="AE18" i="17"/>
  <c r="I20" i="17"/>
  <c r="F31" i="18"/>
  <c r="F134" i="18"/>
  <c r="M35" i="18"/>
  <c r="M54" i="18"/>
  <c r="Q38" i="17"/>
  <c r="I32" i="17"/>
  <c r="J9" i="17"/>
  <c r="AC20" i="17"/>
  <c r="E22" i="17"/>
  <c r="AA20" i="17"/>
  <c r="I14" i="17"/>
  <c r="U25" i="16"/>
  <c r="H36" i="16"/>
  <c r="G163" i="18"/>
  <c r="L26" i="17"/>
  <c r="I6" i="17"/>
  <c r="G167" i="18"/>
  <c r="AF28" i="17"/>
  <c r="K29" i="17"/>
  <c r="AR31" i="16"/>
  <c r="W8" i="17"/>
  <c r="G164" i="18"/>
  <c r="H7" i="17"/>
  <c r="AO17" i="16"/>
  <c r="M10" i="16"/>
  <c r="AF17" i="17"/>
  <c r="AB38" i="17"/>
  <c r="U10" i="17"/>
  <c r="AB46" i="16"/>
  <c r="H29" i="17"/>
  <c r="AP26" i="16"/>
  <c r="H9" i="17"/>
  <c r="F13" i="16"/>
  <c r="F159" i="18"/>
  <c r="R40" i="17"/>
  <c r="AY9" i="16"/>
  <c r="J33" i="17"/>
  <c r="AG33" i="17"/>
  <c r="X20" i="17"/>
  <c r="Z17" i="17"/>
  <c r="S24" i="17"/>
  <c r="V17" i="17"/>
  <c r="F84" i="18"/>
  <c r="AA16" i="17"/>
  <c r="V40" i="17"/>
  <c r="X27" i="17"/>
  <c r="F112" i="18"/>
  <c r="AB33" i="17"/>
  <c r="K24" i="17"/>
  <c r="AE29" i="17"/>
  <c r="W23" i="17"/>
  <c r="AB12" i="17"/>
  <c r="AD9" i="17"/>
  <c r="M126" i="18"/>
  <c r="M111" i="18"/>
  <c r="AG35" i="17"/>
  <c r="M175" i="18"/>
  <c r="AV35" i="16"/>
  <c r="AE26" i="16"/>
  <c r="M35" i="16"/>
  <c r="N122" i="18"/>
  <c r="S28" i="17"/>
  <c r="M67" i="18"/>
  <c r="X6" i="17"/>
  <c r="J37" i="17"/>
  <c r="M15" i="18"/>
  <c r="AB47" i="17"/>
  <c r="M158" i="18"/>
  <c r="G51" i="18"/>
  <c r="AC30" i="16"/>
  <c r="AV12" i="16"/>
  <c r="R23" i="17"/>
  <c r="R30" i="16"/>
  <c r="Y42" i="16"/>
  <c r="V16" i="17"/>
  <c r="I31" i="17"/>
  <c r="T24" i="17"/>
  <c r="AA19" i="17"/>
  <c r="M71" i="18"/>
  <c r="AK29" i="16"/>
  <c r="AA6" i="17"/>
  <c r="E34" i="17"/>
  <c r="AO42" i="16"/>
  <c r="M9" i="17"/>
  <c r="R13" i="16"/>
  <c r="U25" i="17"/>
  <c r="AB44" i="17"/>
  <c r="AD28" i="17"/>
  <c r="R21" i="17"/>
  <c r="N139" i="18"/>
  <c r="X31" i="17"/>
  <c r="M107" i="18"/>
  <c r="F119" i="18"/>
  <c r="AG15" i="17"/>
  <c r="AJ6" i="16"/>
  <c r="AG6" i="17"/>
  <c r="O14" i="17"/>
  <c r="G14" i="18"/>
  <c r="M114" i="18"/>
  <c r="M70" i="18"/>
  <c r="E48" i="17"/>
  <c r="AB9" i="17"/>
  <c r="N7" i="18"/>
  <c r="Z35" i="16"/>
  <c r="F135" i="18"/>
  <c r="AC19" i="17"/>
  <c r="M31" i="18"/>
  <c r="O44" i="17"/>
  <c r="T37" i="17"/>
  <c r="P33" i="16"/>
  <c r="K15" i="17"/>
  <c r="J27" i="17"/>
  <c r="Q20" i="17"/>
  <c r="T18" i="17"/>
  <c r="F83" i="18"/>
  <c r="AB31" i="17"/>
  <c r="N74" i="18"/>
  <c r="Z32" i="17"/>
  <c r="T28" i="16"/>
  <c r="G87" i="18"/>
  <c r="V26" i="17"/>
  <c r="S40" i="17"/>
  <c r="AS43" i="16"/>
  <c r="U42" i="16"/>
  <c r="AY24" i="16"/>
  <c r="R42" i="17"/>
  <c r="W39" i="17"/>
  <c r="S12" i="17"/>
  <c r="T20" i="17"/>
  <c r="O42" i="17"/>
  <c r="Q37" i="17"/>
  <c r="E37" i="17"/>
  <c r="J24" i="17"/>
  <c r="AE27" i="17"/>
  <c r="AH36" i="16"/>
  <c r="T25" i="17"/>
  <c r="AQ13" i="16"/>
  <c r="O22" i="16"/>
  <c r="AJ42" i="16"/>
  <c r="AW30" i="16"/>
  <c r="Q25" i="17"/>
  <c r="N175" i="18"/>
  <c r="Q24" i="17"/>
  <c r="I40" i="16"/>
  <c r="AL43" i="16"/>
  <c r="G31" i="16"/>
  <c r="X5" i="16"/>
  <c r="AG19" i="16"/>
  <c r="AU37" i="16"/>
  <c r="O31" i="16"/>
  <c r="AL20" i="16"/>
  <c r="AK40" i="16"/>
  <c r="Q13" i="16"/>
  <c r="AR45" i="16"/>
  <c r="AC33" i="17"/>
  <c r="N116" i="18"/>
  <c r="M91" i="18"/>
  <c r="K20" i="17"/>
  <c r="Q16" i="17"/>
  <c r="M44" i="17"/>
  <c r="X38" i="17"/>
  <c r="L31" i="17"/>
  <c r="E5" i="16"/>
  <c r="AF27" i="17"/>
  <c r="N166" i="18"/>
  <c r="I34" i="17"/>
  <c r="S14" i="17"/>
  <c r="G135" i="18"/>
  <c r="M33" i="18"/>
  <c r="L21" i="17"/>
  <c r="W27" i="17"/>
  <c r="K43" i="17"/>
  <c r="AD6" i="17"/>
  <c r="J20" i="17"/>
  <c r="AC46" i="17"/>
  <c r="N99" i="18"/>
  <c r="AC9" i="17"/>
  <c r="E16" i="17"/>
  <c r="AB24" i="17"/>
  <c r="AE28" i="17"/>
  <c r="F110" i="18"/>
  <c r="H32" i="17"/>
  <c r="O28" i="17"/>
  <c r="M21" i="18"/>
  <c r="AD35" i="16"/>
  <c r="AF46" i="17"/>
  <c r="AY45" i="16"/>
  <c r="F95" i="18"/>
  <c r="G44" i="18"/>
  <c r="L34" i="16"/>
  <c r="S43" i="17"/>
  <c r="V27" i="17"/>
  <c r="AD15" i="17"/>
  <c r="AB22" i="17"/>
  <c r="Z47" i="16"/>
  <c r="AV24" i="16"/>
  <c r="K36" i="16"/>
  <c r="J8" i="16"/>
  <c r="S23" i="16"/>
  <c r="N27" i="16"/>
  <c r="F106" i="18"/>
  <c r="G86" i="18"/>
  <c r="T30" i="17"/>
  <c r="N6" i="18"/>
  <c r="G136" i="18"/>
  <c r="N68" i="18"/>
  <c r="AF18" i="17"/>
  <c r="Q6" i="17"/>
  <c r="E36" i="16"/>
  <c r="AI29" i="16"/>
  <c r="G72" i="18"/>
  <c r="AW41" i="16"/>
  <c r="I8" i="17"/>
  <c r="AD30" i="17"/>
  <c r="AC38" i="17"/>
  <c r="AI32" i="16"/>
  <c r="N94" i="18"/>
  <c r="Z44" i="17"/>
  <c r="E39" i="17"/>
  <c r="Q5" i="17"/>
  <c r="G172" i="18"/>
  <c r="K41" i="16"/>
  <c r="H11" i="17"/>
  <c r="AA43" i="17"/>
  <c r="G23" i="18"/>
  <c r="M134" i="18"/>
  <c r="AG25" i="17"/>
  <c r="M33" i="17"/>
  <c r="AF11" i="17"/>
  <c r="AB5" i="17"/>
  <c r="AI33" i="16"/>
  <c r="X5" i="17"/>
  <c r="I39" i="16"/>
  <c r="AF22" i="17"/>
  <c r="AS39" i="16"/>
  <c r="AI45" i="16"/>
  <c r="AW15" i="16"/>
  <c r="G144" i="18"/>
  <c r="G15" i="18"/>
  <c r="F11" i="18"/>
  <c r="L37" i="17"/>
  <c r="Z40" i="17"/>
  <c r="AE46" i="17"/>
  <c r="J32" i="16"/>
  <c r="M100" i="18"/>
  <c r="I18" i="17"/>
  <c r="N9" i="18"/>
  <c r="N60" i="18"/>
  <c r="N39" i="17"/>
  <c r="K36" i="17"/>
  <c r="M84" i="18"/>
  <c r="L24" i="17"/>
  <c r="AC28" i="17"/>
  <c r="F152" i="18"/>
  <c r="U43" i="17"/>
  <c r="AE16" i="17"/>
  <c r="M176" i="18"/>
  <c r="U42" i="17"/>
  <c r="L43" i="16"/>
  <c r="X24" i="16"/>
  <c r="U21" i="17"/>
  <c r="V38" i="17"/>
  <c r="F111" i="18"/>
  <c r="O6" i="16"/>
  <c r="AB11" i="17"/>
  <c r="M26" i="17"/>
  <c r="S36" i="17"/>
  <c r="G99" i="18"/>
  <c r="G91" i="18"/>
  <c r="U27" i="17"/>
  <c r="M143" i="18"/>
  <c r="AX47" i="16"/>
  <c r="AN17" i="16"/>
  <c r="J23" i="17"/>
  <c r="M147" i="18"/>
  <c r="AF23" i="17"/>
  <c r="M131" i="18"/>
  <c r="Q36" i="17"/>
  <c r="K11" i="17"/>
  <c r="M99" i="18"/>
  <c r="T7" i="17"/>
  <c r="L22" i="17"/>
  <c r="O41" i="17"/>
  <c r="AY21" i="16"/>
  <c r="AD45" i="16"/>
  <c r="F123" i="18"/>
  <c r="J35" i="17"/>
  <c r="N32" i="17"/>
  <c r="S22" i="17"/>
  <c r="U46" i="17"/>
  <c r="N41" i="17"/>
  <c r="AW37" i="16"/>
  <c r="R37" i="17"/>
  <c r="N55" i="18"/>
  <c r="O22" i="17"/>
  <c r="AN15" i="16"/>
  <c r="AY42" i="16"/>
  <c r="F158" i="18"/>
  <c r="X14" i="17"/>
  <c r="L10" i="17"/>
  <c r="F66" i="18"/>
  <c r="E43" i="17"/>
  <c r="S10" i="17"/>
  <c r="G25" i="18"/>
  <c r="S24" i="16"/>
  <c r="F139" i="18"/>
  <c r="AV6" i="16"/>
  <c r="M172" i="18"/>
  <c r="AB32" i="17"/>
  <c r="N46" i="18"/>
  <c r="N25" i="16"/>
  <c r="G18" i="18"/>
  <c r="AE7" i="17"/>
  <c r="W48" i="17"/>
  <c r="Z24" i="17"/>
  <c r="N154" i="18"/>
  <c r="F39" i="18"/>
  <c r="J22" i="17"/>
  <c r="AC23" i="17"/>
  <c r="L30" i="17"/>
  <c r="V36" i="17"/>
  <c r="N10" i="18"/>
  <c r="N138" i="18"/>
  <c r="R25" i="17"/>
  <c r="X7" i="17"/>
  <c r="N123" i="18"/>
  <c r="J48" i="17"/>
  <c r="M23" i="17"/>
  <c r="N162" i="18"/>
  <c r="G111" i="18"/>
  <c r="H18" i="17"/>
  <c r="AY38" i="16"/>
  <c r="I30" i="17"/>
  <c r="AC5" i="17"/>
  <c r="M160" i="18"/>
  <c r="AB35" i="17"/>
  <c r="Z31" i="17"/>
  <c r="W42" i="17"/>
  <c r="AB28" i="17"/>
  <c r="O10" i="17"/>
  <c r="F26" i="18"/>
  <c r="M25" i="18"/>
  <c r="AD24" i="17"/>
  <c r="V24" i="17"/>
  <c r="E44" i="17"/>
  <c r="AB20" i="16"/>
  <c r="AU42" i="16"/>
  <c r="AE22" i="17"/>
  <c r="Z28" i="17"/>
  <c r="G38" i="18"/>
  <c r="S47" i="17"/>
  <c r="W26" i="17"/>
  <c r="U37" i="17"/>
  <c r="N23" i="18"/>
  <c r="M74" i="18"/>
  <c r="G122" i="18"/>
  <c r="V12" i="17"/>
  <c r="AA30" i="16"/>
  <c r="AG45" i="17"/>
  <c r="N34" i="18"/>
  <c r="V44" i="17"/>
  <c r="F118" i="18"/>
  <c r="G66" i="18"/>
  <c r="F91" i="18"/>
  <c r="AE12" i="17"/>
  <c r="G33" i="16"/>
  <c r="J44" i="17"/>
  <c r="M6" i="18"/>
  <c r="F74" i="18"/>
  <c r="H26" i="16"/>
  <c r="AE48" i="17"/>
  <c r="F48" i="18"/>
  <c r="M115" i="18"/>
  <c r="N59" i="18"/>
  <c r="N14" i="17"/>
  <c r="J7" i="17"/>
  <c r="I46" i="17"/>
  <c r="AG47" i="17"/>
  <c r="U33" i="17"/>
  <c r="AY36" i="16"/>
  <c r="R9" i="17"/>
  <c r="AD11" i="17"/>
  <c r="Q48" i="17"/>
  <c r="L16" i="17"/>
  <c r="Q46" i="17"/>
  <c r="E12" i="17"/>
  <c r="N42" i="17"/>
  <c r="G159" i="18"/>
  <c r="I12" i="17"/>
  <c r="AF44" i="17"/>
  <c r="AC7" i="17"/>
  <c r="N132" i="18"/>
  <c r="J39" i="17"/>
  <c r="X37" i="17"/>
  <c r="AA44" i="17"/>
  <c r="V28" i="17"/>
  <c r="H15" i="17"/>
  <c r="L5" i="17"/>
  <c r="H21" i="17"/>
  <c r="S16" i="17"/>
  <c r="S8" i="17"/>
  <c r="N127" i="18"/>
  <c r="N39" i="18"/>
  <c r="E38" i="17"/>
  <c r="AK30" i="16"/>
  <c r="U32" i="17"/>
  <c r="X30" i="17"/>
  <c r="N170" i="18"/>
  <c r="N140" i="18"/>
  <c r="V22" i="17"/>
  <c r="F168" i="18"/>
  <c r="J42" i="17"/>
  <c r="F104" i="18"/>
  <c r="AF5" i="17"/>
  <c r="R6" i="17"/>
  <c r="U48" i="17"/>
  <c r="AQ24" i="16"/>
  <c r="X12" i="16"/>
  <c r="F115" i="18"/>
  <c r="O32" i="17"/>
  <c r="W40" i="16"/>
  <c r="G147" i="18"/>
  <c r="N108" i="18"/>
  <c r="AQ16" i="16"/>
  <c r="H47" i="17"/>
  <c r="M127" i="18"/>
  <c r="G33" i="18"/>
  <c r="R43" i="17"/>
  <c r="L47" i="17"/>
  <c r="F90" i="18"/>
  <c r="I48" i="17"/>
  <c r="K26" i="17"/>
  <c r="N14" i="18"/>
  <c r="AD18" i="17"/>
  <c r="K8" i="17"/>
  <c r="N20" i="16"/>
  <c r="K17" i="17"/>
  <c r="AB29" i="17"/>
  <c r="AA35" i="17"/>
  <c r="M12" i="17"/>
  <c r="E30" i="17"/>
  <c r="R41" i="17"/>
  <c r="W44" i="17"/>
  <c r="AF41" i="17"/>
  <c r="V47" i="17"/>
  <c r="K33" i="17"/>
  <c r="V35" i="17"/>
  <c r="N115" i="18"/>
  <c r="J19" i="16"/>
  <c r="F64" i="18"/>
  <c r="AJ40" i="16"/>
  <c r="V40" i="16"/>
  <c r="S33" i="16"/>
  <c r="H5" i="17"/>
  <c r="N26" i="18"/>
  <c r="S6" i="17"/>
  <c r="J26" i="17"/>
  <c r="N126" i="18"/>
  <c r="L20" i="17"/>
  <c r="X18" i="17"/>
  <c r="Z43" i="17"/>
  <c r="AE45" i="17"/>
  <c r="M171" i="18"/>
  <c r="AA36" i="17"/>
  <c r="AE34" i="17"/>
  <c r="AA46" i="17"/>
  <c r="T32" i="17"/>
  <c r="F144" i="18"/>
  <c r="AC48" i="17"/>
  <c r="AD36" i="17"/>
  <c r="Z26" i="17"/>
  <c r="E9" i="17"/>
  <c r="Q26" i="17"/>
  <c r="V5" i="17"/>
  <c r="H30" i="17"/>
  <c r="F162" i="18"/>
  <c r="X17" i="17"/>
  <c r="X32" i="17"/>
  <c r="S38" i="17"/>
  <c r="AG14" i="17"/>
  <c r="W37" i="17"/>
  <c r="AD29" i="17"/>
  <c r="N84" i="18"/>
  <c r="J16" i="17"/>
  <c r="AE26" i="17"/>
  <c r="V23" i="17"/>
  <c r="AE44" i="17"/>
  <c r="AB45" i="17"/>
  <c r="U31" i="17"/>
  <c r="T35" i="17"/>
  <c r="N71" i="18"/>
  <c r="AO20" i="16"/>
  <c r="S27" i="16"/>
  <c r="U40" i="16"/>
  <c r="AG8" i="17"/>
  <c r="M27" i="17"/>
  <c r="R26" i="17"/>
  <c r="I37" i="17"/>
  <c r="AG32" i="17"/>
  <c r="M135" i="18"/>
  <c r="N159" i="18"/>
  <c r="F60" i="18"/>
  <c r="E11" i="17"/>
  <c r="N95" i="18"/>
  <c r="S5" i="17"/>
  <c r="U34" i="17"/>
  <c r="AG46" i="17"/>
  <c r="M132" i="18"/>
  <c r="N118" i="18"/>
  <c r="G130" i="18"/>
  <c r="T15" i="17"/>
  <c r="E13" i="16"/>
  <c r="AB36" i="17"/>
  <c r="N23" i="17"/>
  <c r="F176" i="18"/>
  <c r="F88" i="18"/>
  <c r="O40" i="17"/>
  <c r="N124" i="18"/>
  <c r="O12" i="17"/>
  <c r="N30" i="18"/>
  <c r="V45" i="17"/>
  <c r="AC26" i="17"/>
  <c r="F13" i="18"/>
  <c r="AD17" i="17"/>
  <c r="N67" i="18"/>
  <c r="AS46" i="16"/>
  <c r="Q28" i="16"/>
  <c r="K39" i="17"/>
  <c r="L6" i="16"/>
  <c r="N107" i="18"/>
  <c r="AB30" i="17"/>
  <c r="N31" i="17"/>
  <c r="O45" i="17"/>
  <c r="X16" i="17"/>
  <c r="M122" i="18"/>
  <c r="AH40" i="16"/>
  <c r="M9" i="18"/>
  <c r="V33" i="17"/>
  <c r="G21" i="18"/>
  <c r="Q45" i="17"/>
  <c r="AD29" i="16"/>
  <c r="I7" i="17"/>
  <c r="W33" i="16"/>
  <c r="AH25" i="16"/>
  <c r="AV21" i="16"/>
  <c r="M94" i="18"/>
  <c r="X8" i="17"/>
  <c r="AD26" i="17"/>
  <c r="S7" i="16"/>
  <c r="M46" i="18"/>
  <c r="AT7" i="16"/>
  <c r="F67" i="18"/>
  <c r="L19" i="17"/>
  <c r="AS34" i="16"/>
  <c r="E32" i="17"/>
  <c r="AD40" i="17"/>
  <c r="N40" i="17"/>
  <c r="AA40" i="17"/>
  <c r="AK26" i="16"/>
  <c r="AB5" i="16"/>
  <c r="L18" i="17"/>
  <c r="X19" i="16"/>
  <c r="S41" i="17"/>
  <c r="T24" i="16"/>
  <c r="Z14" i="17"/>
  <c r="M50" i="18"/>
  <c r="T32" i="16"/>
  <c r="AO14" i="16"/>
  <c r="Y23" i="16"/>
  <c r="I34" i="16"/>
  <c r="AF36" i="17"/>
  <c r="N40" i="18"/>
  <c r="AX39" i="16"/>
  <c r="AJ8" i="16"/>
  <c r="AI43" i="16"/>
  <c r="N66" i="18"/>
  <c r="R39" i="16"/>
  <c r="H45" i="16"/>
  <c r="AG40" i="16"/>
  <c r="N35" i="18"/>
  <c r="T28" i="17"/>
  <c r="G8" i="16"/>
  <c r="P17" i="16"/>
  <c r="AD26" i="16"/>
  <c r="G102" i="18"/>
  <c r="F34" i="18"/>
  <c r="AE11" i="17"/>
  <c r="N17" i="16"/>
  <c r="M136" i="18"/>
  <c r="AD38" i="17"/>
  <c r="F70" i="18"/>
  <c r="M80" i="18"/>
  <c r="N151" i="18"/>
  <c r="F126" i="18"/>
  <c r="S20" i="17"/>
  <c r="F167" i="18"/>
  <c r="AA17" i="17"/>
  <c r="O26" i="17"/>
  <c r="X28" i="17"/>
  <c r="Q40" i="16"/>
  <c r="M21" i="17"/>
  <c r="V5" i="16"/>
  <c r="AD19" i="17"/>
  <c r="N33" i="16"/>
  <c r="AX28" i="16"/>
  <c r="N18" i="17"/>
  <c r="AC31" i="16"/>
  <c r="AG6" i="16"/>
  <c r="Q31" i="17"/>
  <c r="O34" i="16"/>
  <c r="J18" i="17"/>
  <c r="AD32" i="17"/>
  <c r="U8" i="17"/>
  <c r="E15" i="16"/>
  <c r="E46" i="17"/>
  <c r="AG31" i="17"/>
  <c r="Z16" i="17"/>
  <c r="Z10" i="17"/>
  <c r="U14" i="17"/>
  <c r="T9" i="17"/>
  <c r="Z34" i="17"/>
  <c r="L26" i="16"/>
  <c r="Q21" i="16"/>
  <c r="J41" i="17"/>
  <c r="N47" i="18"/>
  <c r="W18" i="16"/>
  <c r="N17" i="17"/>
  <c r="Y27" i="16"/>
  <c r="X20" i="16"/>
  <c r="F35" i="16"/>
  <c r="AR32" i="16"/>
  <c r="I36" i="17"/>
  <c r="AW19" i="16"/>
  <c r="L12" i="16"/>
  <c r="P16" i="16"/>
  <c r="T37" i="16"/>
  <c r="AT38" i="16"/>
  <c r="AD8" i="16"/>
  <c r="W16" i="17"/>
  <c r="Z38" i="16"/>
  <c r="F44" i="16"/>
  <c r="J27" i="16"/>
  <c r="AI8" i="16"/>
  <c r="F10" i="16"/>
  <c r="AT15" i="16"/>
  <c r="AU45" i="16"/>
  <c r="AC29" i="16"/>
  <c r="R22" i="16"/>
  <c r="AS12" i="16"/>
  <c r="S12" i="16"/>
  <c r="Z22" i="17"/>
  <c r="M142" i="18"/>
  <c r="T46" i="17"/>
  <c r="U34" i="16"/>
  <c r="AK27" i="16"/>
  <c r="AB10" i="16"/>
  <c r="S8" i="16"/>
  <c r="E23" i="16"/>
  <c r="AT32" i="16"/>
  <c r="G50" i="18"/>
  <c r="F42" i="18"/>
  <c r="M39" i="18"/>
  <c r="AC21" i="17"/>
  <c r="AB43" i="17"/>
  <c r="AD44" i="17"/>
  <c r="N158" i="18"/>
  <c r="H14" i="17"/>
  <c r="U41" i="17"/>
  <c r="N96" i="18"/>
  <c r="F108" i="18"/>
  <c r="T26" i="17"/>
  <c r="S25" i="17"/>
  <c r="S35" i="17"/>
  <c r="S44" i="17"/>
  <c r="AD37" i="17"/>
  <c r="V39" i="17"/>
  <c r="O37" i="17"/>
  <c r="F80" i="18"/>
  <c r="L24" i="16"/>
  <c r="M119" i="18"/>
  <c r="G29" i="18"/>
  <c r="AM21" i="16"/>
  <c r="AS47" i="16"/>
  <c r="Z37" i="17"/>
  <c r="AW45" i="16"/>
  <c r="AR34" i="16"/>
  <c r="AR12" i="16"/>
  <c r="W20" i="16"/>
  <c r="Y30" i="16"/>
  <c r="W35" i="16"/>
  <c r="E19" i="17"/>
  <c r="F62" i="18"/>
  <c r="M58" i="18"/>
  <c r="AP18" i="16"/>
  <c r="Y10" i="16"/>
  <c r="T6" i="17"/>
  <c r="AY13" i="16"/>
  <c r="P21" i="16"/>
  <c r="K37" i="16"/>
  <c r="AC11" i="17"/>
  <c r="AI12" i="16"/>
  <c r="AB34" i="16"/>
  <c r="AX20" i="16"/>
  <c r="AE19" i="17"/>
  <c r="AD39" i="17"/>
  <c r="X39" i="17"/>
  <c r="G162" i="18"/>
  <c r="AF44" i="16"/>
  <c r="T14" i="16"/>
  <c r="M21" i="16"/>
  <c r="AR9" i="16"/>
  <c r="E26" i="17"/>
  <c r="S21" i="17"/>
  <c r="I35" i="17"/>
  <c r="AF7" i="17"/>
  <c r="V46" i="17"/>
  <c r="W6" i="16"/>
  <c r="N36" i="17"/>
  <c r="V11" i="17"/>
  <c r="AB45" i="16"/>
  <c r="K22" i="17"/>
  <c r="G43" i="18"/>
  <c r="AL30" i="16"/>
  <c r="T40" i="17"/>
  <c r="N143" i="18"/>
  <c r="AG26" i="17"/>
  <c r="N21" i="18"/>
  <c r="AQ38" i="16"/>
  <c r="O18" i="16"/>
  <c r="U22" i="17"/>
  <c r="P25" i="16"/>
  <c r="F124" i="18"/>
  <c r="F19" i="18"/>
  <c r="L14" i="17"/>
  <c r="I33" i="16"/>
  <c r="H31" i="16"/>
  <c r="AP39" i="16"/>
  <c r="AA35" i="16"/>
  <c r="Y45" i="16"/>
  <c r="I14" i="16"/>
  <c r="M56" i="18"/>
  <c r="W20" i="17"/>
  <c r="E19" i="16"/>
  <c r="S42" i="16"/>
  <c r="AY12" i="16"/>
  <c r="AA17" i="16"/>
  <c r="AE16" i="16"/>
  <c r="P30" i="16"/>
  <c r="Y28" i="16"/>
  <c r="F9" i="16"/>
  <c r="R33" i="16"/>
  <c r="AX25" i="16"/>
  <c r="I12" i="16"/>
  <c r="AA25" i="17"/>
  <c r="O18" i="17"/>
  <c r="AG34" i="16"/>
  <c r="Z20" i="17"/>
  <c r="P42" i="16"/>
  <c r="AQ45" i="16"/>
  <c r="AQ44" i="16"/>
  <c r="M130" i="18"/>
  <c r="N31" i="18"/>
  <c r="T5" i="17"/>
  <c r="R20" i="17"/>
  <c r="Q14" i="17"/>
  <c r="R5" i="17"/>
  <c r="H38" i="17"/>
  <c r="N13" i="18"/>
  <c r="Q17" i="17"/>
  <c r="W36" i="16"/>
  <c r="S45" i="16"/>
  <c r="N128" i="18"/>
  <c r="U18" i="17"/>
  <c r="Q30" i="17"/>
  <c r="V14" i="17"/>
  <c r="AE36" i="17"/>
  <c r="M34" i="16"/>
  <c r="AR15" i="16"/>
  <c r="AW10" i="16"/>
  <c r="AG20" i="16"/>
  <c r="M7" i="16"/>
  <c r="AH44" i="16"/>
  <c r="O10" i="16"/>
  <c r="O25" i="17"/>
  <c r="W22" i="17"/>
  <c r="L40" i="17"/>
  <c r="L41" i="17"/>
  <c r="G6" i="18"/>
  <c r="AK5" i="16"/>
  <c r="AH17" i="16"/>
  <c r="AP5" i="16"/>
  <c r="Z35" i="17"/>
  <c r="K12" i="17"/>
  <c r="AH23" i="16"/>
  <c r="AO46" i="16"/>
  <c r="AX31" i="16"/>
  <c r="Q32" i="16"/>
  <c r="G107" i="18"/>
  <c r="R27" i="16"/>
  <c r="Q29" i="17"/>
  <c r="AK37" i="16"/>
  <c r="AF18" i="16"/>
  <c r="W17" i="16"/>
  <c r="W7" i="17"/>
  <c r="AC36" i="16"/>
  <c r="F22" i="16"/>
  <c r="AR43" i="16"/>
  <c r="AG9" i="17"/>
  <c r="AM19" i="16"/>
  <c r="AB37" i="16"/>
  <c r="U18" i="16"/>
  <c r="M23" i="16"/>
  <c r="W45" i="16"/>
  <c r="AH35" i="16"/>
  <c r="S45" i="17"/>
  <c r="AW18" i="16"/>
  <c r="N37" i="17"/>
  <c r="AX16" i="16"/>
  <c r="T39" i="16"/>
  <c r="L9" i="16"/>
  <c r="M36" i="16"/>
  <c r="I5" i="16"/>
  <c r="AJ19" i="16"/>
  <c r="O8" i="16"/>
  <c r="W35" i="17"/>
  <c r="F40" i="16"/>
  <c r="R28" i="16"/>
  <c r="G28" i="16"/>
  <c r="AX46" i="16"/>
  <c r="Y47" i="16"/>
  <c r="X36" i="16"/>
  <c r="AA12" i="17"/>
  <c r="T16" i="17"/>
  <c r="AN23" i="16"/>
  <c r="W39" i="16"/>
  <c r="AA37" i="17"/>
  <c r="H17" i="17"/>
  <c r="O48" i="17"/>
  <c r="T22" i="16"/>
  <c r="Q27" i="16"/>
  <c r="AA28" i="17"/>
  <c r="L14" i="16"/>
  <c r="O38" i="16"/>
  <c r="AA12" i="16"/>
  <c r="N5" i="16"/>
  <c r="AU43" i="16"/>
  <c r="Z6" i="16"/>
  <c r="AV27" i="16"/>
  <c r="E10" i="16"/>
  <c r="AC19" i="16"/>
  <c r="N34" i="17"/>
  <c r="I22" i="16"/>
  <c r="AI16" i="16"/>
  <c r="AN26" i="16"/>
  <c r="S41" i="16"/>
  <c r="AO12" i="16"/>
  <c r="K47" i="16"/>
  <c r="AK11" i="16"/>
  <c r="Z45" i="16"/>
  <c r="L8" i="17"/>
  <c r="Y8" i="16"/>
  <c r="W32" i="16"/>
  <c r="AN14" i="16"/>
  <c r="AY46" i="16"/>
  <c r="AV38" i="16"/>
  <c r="AH13" i="16"/>
  <c r="AG41" i="16"/>
  <c r="W30" i="17"/>
  <c r="AU6" i="16"/>
  <c r="AD13" i="16"/>
  <c r="AC33" i="16"/>
  <c r="AR20" i="16"/>
  <c r="L5" i="16"/>
  <c r="AE34" i="16"/>
  <c r="W24" i="16"/>
  <c r="AS15" i="16"/>
  <c r="W9" i="16"/>
  <c r="AM20" i="16"/>
  <c r="AB38" i="16"/>
  <c r="AU32" i="16"/>
  <c r="AL6" i="16"/>
  <c r="Y15" i="16"/>
  <c r="G36" i="16"/>
  <c r="AR47" i="16"/>
  <c r="N15" i="17"/>
  <c r="N38" i="18"/>
  <c r="Y39" i="16"/>
  <c r="E35" i="16"/>
  <c r="F100" i="18"/>
  <c r="M35" i="17"/>
  <c r="G80" i="18"/>
  <c r="X9" i="17"/>
  <c r="AA29" i="17"/>
  <c r="L27" i="17"/>
  <c r="Z15" i="17"/>
  <c r="E24" i="17"/>
  <c r="M15" i="17"/>
  <c r="M138" i="18"/>
  <c r="G67" i="18"/>
  <c r="N44" i="17"/>
  <c r="O30" i="17"/>
  <c r="U17" i="17"/>
  <c r="AS16" i="16"/>
  <c r="L43" i="17"/>
  <c r="V21" i="17"/>
  <c r="O35" i="16"/>
  <c r="Q8" i="16"/>
  <c r="AC23" i="16"/>
  <c r="AB7" i="16"/>
  <c r="AT6" i="16"/>
  <c r="T47" i="16"/>
  <c r="U24" i="17"/>
  <c r="AB17" i="17"/>
  <c r="V23" i="16"/>
  <c r="P43" i="16"/>
  <c r="AD28" i="16"/>
  <c r="S46" i="16"/>
  <c r="S46" i="17"/>
  <c r="G18" i="16"/>
  <c r="M8" i="17"/>
  <c r="W38" i="16"/>
  <c r="AA15" i="16"/>
  <c r="AX10" i="16"/>
  <c r="U8" i="16"/>
  <c r="F25" i="18"/>
  <c r="I31" i="16"/>
  <c r="T14" i="17"/>
  <c r="N103" i="18"/>
  <c r="M139" i="18"/>
  <c r="N30" i="17"/>
  <c r="AA33" i="17"/>
  <c r="AE47" i="17"/>
  <c r="E17" i="16"/>
  <c r="E20" i="17"/>
  <c r="AD20" i="17"/>
  <c r="M28" i="17"/>
  <c r="AT43" i="16"/>
  <c r="AP38" i="16"/>
  <c r="AN19" i="16"/>
  <c r="AA25" i="16"/>
  <c r="O12" i="16"/>
  <c r="AD27" i="16"/>
  <c r="AC39" i="16"/>
  <c r="AJ34" i="16"/>
  <c r="N5" i="17"/>
  <c r="AW22" i="16"/>
  <c r="G176" i="18"/>
  <c r="N10" i="16"/>
  <c r="AD42" i="17"/>
  <c r="L34" i="17"/>
  <c r="J22" i="16"/>
  <c r="T43" i="17"/>
  <c r="G10" i="16"/>
  <c r="AG35" i="16"/>
  <c r="L29" i="16"/>
  <c r="AS6" i="16"/>
  <c r="G45" i="16"/>
  <c r="O21" i="17"/>
  <c r="K10" i="17"/>
  <c r="AI7" i="16"/>
  <c r="V10" i="17"/>
  <c r="AE38" i="17"/>
  <c r="F5" i="18"/>
  <c r="X29" i="16"/>
  <c r="N23" i="16"/>
  <c r="AI17" i="16"/>
  <c r="AD16" i="16"/>
  <c r="AG23" i="17"/>
  <c r="M68" i="18"/>
  <c r="G156" i="18"/>
  <c r="U30" i="16"/>
  <c r="AG37" i="17"/>
  <c r="I38" i="16"/>
  <c r="AE27" i="16"/>
  <c r="AN16" i="16"/>
  <c r="G115" i="18"/>
  <c r="F114" i="18"/>
  <c r="AC17" i="17"/>
  <c r="AK46" i="16"/>
  <c r="Y5" i="16"/>
  <c r="AA11" i="17"/>
  <c r="M51" i="18"/>
  <c r="M18" i="17"/>
  <c r="AA9" i="16"/>
  <c r="F38" i="16"/>
  <c r="AM28" i="16"/>
  <c r="AL40" i="16"/>
  <c r="F10" i="18"/>
  <c r="AC8" i="16"/>
  <c r="N160" i="18"/>
  <c r="AA9" i="17"/>
  <c r="W24" i="17"/>
  <c r="O23" i="16"/>
  <c r="AG10" i="16"/>
  <c r="AB23" i="17"/>
  <c r="AA22" i="17"/>
  <c r="O23" i="17"/>
  <c r="AD11" i="16"/>
  <c r="G40" i="16"/>
  <c r="G123" i="18"/>
  <c r="T10" i="16"/>
  <c r="F15" i="16"/>
  <c r="AJ27" i="16"/>
  <c r="E42" i="17"/>
  <c r="AT41" i="16"/>
  <c r="O8" i="17"/>
  <c r="K30" i="16"/>
  <c r="AC47" i="16"/>
  <c r="AP8" i="16"/>
  <c r="AO32" i="16"/>
  <c r="V22" i="16"/>
  <c r="AK24" i="16"/>
  <c r="G38" i="16"/>
  <c r="AV16" i="16"/>
  <c r="AG31" i="16"/>
  <c r="AU18" i="16"/>
  <c r="O42" i="16"/>
  <c r="Q30" i="16"/>
  <c r="P8" i="16"/>
  <c r="AQ30" i="16"/>
  <c r="G126" i="18"/>
  <c r="AA36" i="16"/>
  <c r="AO16" i="16"/>
  <c r="U28" i="16"/>
  <c r="E25" i="16"/>
  <c r="AX17" i="16"/>
  <c r="E18" i="17"/>
  <c r="S10" i="16"/>
  <c r="M17" i="17"/>
  <c r="AO18" i="16"/>
  <c r="AJ43" i="16"/>
  <c r="AU15" i="16"/>
  <c r="AO30" i="16"/>
  <c r="AF32" i="17"/>
  <c r="K17" i="16"/>
  <c r="E14" i="16"/>
  <c r="H33" i="16"/>
  <c r="AD15" i="16"/>
  <c r="T31" i="17"/>
  <c r="AX33" i="16"/>
  <c r="AH21" i="16"/>
  <c r="I41" i="16"/>
  <c r="AX9" i="16"/>
  <c r="U5" i="16"/>
  <c r="P32" i="16"/>
  <c r="J10" i="16"/>
  <c r="AM36" i="16"/>
  <c r="F18" i="16"/>
  <c r="AF26" i="16"/>
  <c r="O19" i="16"/>
  <c r="AU41" i="16"/>
  <c r="P11" i="16"/>
  <c r="AE23" i="16"/>
  <c r="Z44" i="16"/>
  <c r="V42" i="16"/>
  <c r="S29" i="16"/>
  <c r="K18" i="16"/>
  <c r="Q15" i="16"/>
  <c r="Z15" i="16"/>
  <c r="AL11" i="16"/>
  <c r="AT44" i="16"/>
  <c r="O11" i="16"/>
  <c r="L11" i="16"/>
  <c r="O32" i="16"/>
  <c r="AS29" i="16"/>
  <c r="U35" i="17"/>
  <c r="AV15" i="16"/>
  <c r="H41" i="16"/>
  <c r="R36" i="17"/>
  <c r="M17" i="16"/>
  <c r="H38" i="16"/>
  <c r="M6" i="16"/>
  <c r="AR29" i="16"/>
  <c r="AR46" i="16"/>
  <c r="AA32" i="16"/>
  <c r="I15" i="16"/>
  <c r="Y26" i="16"/>
  <c r="U15" i="16"/>
  <c r="AB8" i="16"/>
  <c r="AE6" i="16"/>
  <c r="AX35" i="16"/>
  <c r="AN43" i="16"/>
  <c r="AT11" i="16"/>
  <c r="AF25" i="16"/>
  <c r="G98" i="18"/>
  <c r="X18" i="16"/>
  <c r="AL31" i="16"/>
  <c r="M46" i="16"/>
  <c r="AV8" i="16"/>
  <c r="P10" i="16"/>
  <c r="E9" i="16"/>
  <c r="AF30" i="17"/>
  <c r="X17" i="16"/>
  <c r="AG9" i="16"/>
  <c r="V13" i="16"/>
  <c r="I11" i="16"/>
  <c r="AN29" i="16"/>
  <c r="AE32" i="16"/>
  <c r="Y43" i="16"/>
  <c r="U29" i="16"/>
  <c r="T15" i="16"/>
  <c r="O45" i="16"/>
  <c r="P40" i="16"/>
  <c r="R15" i="16"/>
  <c r="E27" i="16"/>
  <c r="AU28" i="16"/>
  <c r="AC14" i="16"/>
  <c r="R18" i="16"/>
  <c r="U13" i="16"/>
  <c r="L23" i="16"/>
  <c r="AH41" i="16"/>
  <c r="Y6" i="16"/>
  <c r="Y13" i="16"/>
  <c r="AT23" i="16"/>
  <c r="AI36" i="16"/>
  <c r="AP40" i="16"/>
  <c r="G46" i="16"/>
  <c r="AI25" i="16"/>
  <c r="R14" i="16"/>
  <c r="G22" i="16"/>
  <c r="F30" i="16"/>
  <c r="AE17" i="16"/>
  <c r="AE22" i="16"/>
  <c r="J30" i="16"/>
  <c r="AL7" i="16"/>
  <c r="Y36" i="16"/>
  <c r="AE9" i="16"/>
  <c r="Y21" i="16"/>
  <c r="I28" i="16"/>
  <c r="AG22" i="16"/>
  <c r="P7" i="16"/>
  <c r="M20" i="16"/>
  <c r="T41" i="16"/>
  <c r="AH29" i="16"/>
  <c r="P37" i="16"/>
  <c r="L44" i="16"/>
  <c r="AP6" i="16"/>
  <c r="M104" i="18"/>
  <c r="AW6" i="16"/>
  <c r="S39" i="16"/>
  <c r="K13" i="16"/>
  <c r="AE24" i="16"/>
  <c r="AL29" i="16"/>
  <c r="AT22" i="16"/>
  <c r="H8" i="16"/>
  <c r="AA43" i="16"/>
  <c r="AI28" i="16"/>
  <c r="AI47" i="16"/>
  <c r="L31" i="16"/>
  <c r="AG43" i="16"/>
  <c r="AF21" i="16"/>
  <c r="AA41" i="16"/>
  <c r="AH19" i="16"/>
  <c r="V24" i="16"/>
  <c r="AK15" i="16"/>
  <c r="AX6" i="16"/>
  <c r="AS45" i="16"/>
  <c r="I24" i="16"/>
  <c r="Z6" i="17"/>
  <c r="AP36" i="16"/>
  <c r="W29" i="16"/>
  <c r="AO45" i="16"/>
  <c r="G74" i="18"/>
  <c r="N21" i="17"/>
  <c r="AW33" i="16"/>
  <c r="AG38" i="17"/>
  <c r="AP44" i="16"/>
  <c r="R35" i="17"/>
  <c r="AR41" i="16"/>
  <c r="M151" i="18"/>
  <c r="Q5" i="16"/>
  <c r="AW27" i="16"/>
  <c r="E8" i="16"/>
  <c r="W14" i="17"/>
  <c r="AG34" i="17"/>
  <c r="M174" i="18"/>
  <c r="W31" i="17"/>
  <c r="AO23" i="16"/>
  <c r="H37" i="16"/>
  <c r="F136" i="18"/>
  <c r="U27" i="16"/>
  <c r="G54" i="18"/>
  <c r="AF21" i="17"/>
  <c r="V32" i="16"/>
  <c r="O7" i="17"/>
  <c r="U26" i="17"/>
  <c r="AI27" i="16"/>
  <c r="AE12" i="16"/>
  <c r="H32" i="16"/>
  <c r="AW29" i="16"/>
  <c r="AJ46" i="16"/>
  <c r="L33" i="16"/>
  <c r="G140" i="18"/>
  <c r="AY11" i="16"/>
  <c r="AQ10" i="16"/>
  <c r="AW24" i="16"/>
  <c r="U19" i="16"/>
  <c r="AU30" i="16"/>
  <c r="T44" i="16"/>
  <c r="Q33" i="16"/>
  <c r="AQ43" i="16"/>
  <c r="AC6" i="17"/>
  <c r="N13" i="16"/>
  <c r="AY27" i="16"/>
  <c r="S26" i="16"/>
  <c r="M148" i="18"/>
  <c r="AE11" i="16"/>
  <c r="AM12" i="16"/>
  <c r="AG18" i="16"/>
  <c r="V12" i="16"/>
  <c r="AC28" i="16"/>
  <c r="T17" i="16"/>
  <c r="AB41" i="16"/>
  <c r="N27" i="18"/>
  <c r="AA19" i="16"/>
  <c r="AN33" i="16"/>
  <c r="AT25" i="16"/>
  <c r="AR14" i="16"/>
  <c r="AD10" i="16"/>
  <c r="P6" i="16"/>
  <c r="V43" i="17"/>
  <c r="R38" i="17"/>
  <c r="AD45" i="17"/>
  <c r="AH39" i="16"/>
  <c r="AL27" i="16"/>
  <c r="M38" i="16"/>
  <c r="AK8" i="16"/>
  <c r="W8" i="16"/>
  <c r="AM41" i="16"/>
  <c r="AL17" i="16"/>
  <c r="AF38" i="16"/>
  <c r="AU16" i="16"/>
  <c r="U46" i="16"/>
  <c r="W41" i="16"/>
  <c r="J11" i="16"/>
  <c r="AV47" i="16"/>
  <c r="AW28" i="16"/>
  <c r="P14" i="16"/>
  <c r="AY7" i="16"/>
  <c r="AE40" i="17"/>
  <c r="AQ5" i="16"/>
  <c r="AW13" i="16"/>
  <c r="T36" i="16"/>
  <c r="I47" i="16"/>
  <c r="Z13" i="16"/>
  <c r="AE47" i="16"/>
  <c r="J14" i="16"/>
  <c r="AO9" i="16"/>
  <c r="K45" i="16"/>
  <c r="AS42" i="16"/>
  <c r="G35" i="16"/>
  <c r="AV34" i="16"/>
  <c r="Q34" i="16"/>
  <c r="J34" i="16"/>
  <c r="N41" i="16"/>
  <c r="N148" i="18"/>
  <c r="AU25" i="16"/>
  <c r="J5" i="16"/>
  <c r="AB33" i="16"/>
  <c r="F163" i="18"/>
  <c r="AG16" i="17"/>
  <c r="F33" i="16"/>
  <c r="AT28" i="16"/>
  <c r="AF19" i="17"/>
  <c r="F92" i="18"/>
  <c r="AS18" i="16"/>
  <c r="AL10" i="16"/>
  <c r="AA32" i="17"/>
  <c r="S38" i="16"/>
  <c r="AR24" i="16"/>
  <c r="AP12" i="16"/>
  <c r="P34" i="16"/>
  <c r="AS36" i="16"/>
  <c r="AY33" i="16"/>
  <c r="AH32" i="16"/>
  <c r="N104" i="18"/>
  <c r="H28" i="17"/>
  <c r="M164" i="18"/>
  <c r="Q47" i="16"/>
  <c r="AF16" i="16"/>
  <c r="I5" i="17"/>
  <c r="L7" i="17"/>
  <c r="AW38" i="16"/>
  <c r="U35" i="16"/>
  <c r="AF48" i="17"/>
  <c r="AB28" i="16"/>
  <c r="G21" i="16"/>
  <c r="O21" i="16"/>
  <c r="I27" i="17"/>
  <c r="AR44" i="16"/>
  <c r="F5" i="16"/>
  <c r="V15" i="16"/>
  <c r="AF31" i="16"/>
  <c r="AP41" i="16"/>
  <c r="AF45" i="16"/>
  <c r="V21" i="16"/>
  <c r="AB25" i="17"/>
  <c r="N54" i="18"/>
  <c r="AU39" i="16"/>
  <c r="O5" i="17"/>
  <c r="AP13" i="16"/>
  <c r="S20" i="16"/>
  <c r="R28" i="17"/>
  <c r="U9" i="16"/>
  <c r="E34" i="16"/>
  <c r="M30" i="17"/>
  <c r="N48" i="18"/>
  <c r="H47" i="16"/>
  <c r="AC26" i="16"/>
  <c r="Q15" i="17"/>
  <c r="F23" i="16"/>
  <c r="AM29" i="16"/>
  <c r="AF17" i="16"/>
  <c r="AG28" i="16"/>
  <c r="AF40" i="17"/>
  <c r="AK6" i="16"/>
  <c r="Z9" i="17"/>
  <c r="AD5" i="17"/>
  <c r="F7" i="16"/>
  <c r="T33" i="17"/>
  <c r="G170" i="18"/>
  <c r="AC12" i="16"/>
  <c r="K32" i="17"/>
  <c r="AU26" i="16"/>
  <c r="H28" i="16"/>
  <c r="N15" i="16"/>
  <c r="AL39" i="16"/>
  <c r="O24" i="17"/>
  <c r="N11" i="16"/>
  <c r="AJ33" i="16"/>
  <c r="AC13" i="16"/>
  <c r="AO40" i="16"/>
  <c r="E30" i="16"/>
  <c r="F99" i="18"/>
  <c r="V34" i="16"/>
  <c r="AE29" i="16"/>
  <c r="G27" i="16"/>
  <c r="AV29" i="16"/>
  <c r="Z32" i="16"/>
  <c r="V29" i="17"/>
  <c r="N80" i="18"/>
  <c r="N83" i="18"/>
  <c r="X40" i="16"/>
  <c r="X32" i="16"/>
  <c r="Z25" i="17"/>
  <c r="H18" i="16"/>
  <c r="Z26" i="16"/>
  <c r="H46" i="16"/>
  <c r="X46" i="16"/>
  <c r="M11" i="16"/>
  <c r="AF40" i="16"/>
  <c r="AX15" i="16"/>
  <c r="AF32" i="16"/>
  <c r="AM31" i="16"/>
  <c r="O14" i="16"/>
  <c r="W44" i="16"/>
  <c r="AI31" i="16"/>
  <c r="W19" i="17"/>
  <c r="AC41" i="16"/>
  <c r="AY28" i="16"/>
  <c r="AJ13" i="16"/>
  <c r="N46" i="16"/>
  <c r="E6" i="16"/>
  <c r="AC11" i="16"/>
  <c r="AD22" i="16"/>
  <c r="AE28" i="16"/>
  <c r="AR25" i="16"/>
  <c r="AT27" i="16"/>
  <c r="AS26" i="16"/>
  <c r="AT26" i="16"/>
  <c r="AC42" i="17"/>
  <c r="G11" i="16"/>
  <c r="AJ9" i="16"/>
  <c r="F75" i="18"/>
  <c r="AP14" i="16"/>
  <c r="AQ18" i="16"/>
  <c r="G13" i="16"/>
  <c r="M25" i="16"/>
  <c r="AS20" i="16"/>
  <c r="I40" i="17"/>
  <c r="Q12" i="16"/>
  <c r="AY22" i="16"/>
  <c r="AH5" i="16"/>
  <c r="AH42" i="16"/>
  <c r="AR21" i="16"/>
  <c r="M13" i="16"/>
  <c r="AK34" i="16"/>
  <c r="J28" i="16"/>
  <c r="AH8" i="16"/>
  <c r="L42" i="16"/>
  <c r="AN44" i="16"/>
  <c r="AO7" i="16"/>
  <c r="AN24" i="16"/>
  <c r="AL19" i="16"/>
  <c r="P24" i="16"/>
  <c r="H34" i="16"/>
  <c r="AM46" i="16"/>
  <c r="AM6" i="16"/>
  <c r="U12" i="17"/>
  <c r="AV20" i="16"/>
  <c r="AP32" i="16"/>
  <c r="AI42" i="16"/>
  <c r="Z20" i="16"/>
  <c r="AU35" i="16"/>
  <c r="AP35" i="16"/>
  <c r="L35" i="16"/>
  <c r="J38" i="16"/>
  <c r="V14" i="16"/>
  <c r="AS10" i="16"/>
  <c r="W31" i="16"/>
  <c r="O41" i="16"/>
  <c r="G95" i="18"/>
  <c r="AH7" i="16"/>
  <c r="M29" i="18"/>
  <c r="AJ37" i="16"/>
  <c r="W34" i="16"/>
  <c r="AR42" i="16"/>
  <c r="T27" i="16"/>
  <c r="AV28" i="16"/>
  <c r="W28" i="16"/>
  <c r="AD37" i="16"/>
  <c r="AL24" i="16"/>
  <c r="AF8" i="16"/>
  <c r="AX32" i="16"/>
  <c r="AQ41" i="16"/>
  <c r="AL14" i="16"/>
  <c r="AH10" i="16"/>
  <c r="E28" i="16"/>
  <c r="AJ12" i="16"/>
  <c r="E10" i="17"/>
  <c r="K35" i="17"/>
  <c r="E37" i="16"/>
  <c r="Q23" i="16"/>
  <c r="V26" i="16"/>
  <c r="X10" i="16"/>
  <c r="AU7" i="16"/>
  <c r="AB27" i="16"/>
  <c r="K31" i="16"/>
  <c r="AS31" i="16"/>
  <c r="AO37" i="16"/>
  <c r="K6" i="16"/>
  <c r="AE39" i="16"/>
  <c r="AG33" i="16"/>
  <c r="AM45" i="16"/>
  <c r="G42" i="16"/>
  <c r="T9" i="16"/>
  <c r="N14" i="16"/>
  <c r="AH30" i="16"/>
  <c r="AT42" i="16"/>
  <c r="AU27" i="16"/>
  <c r="AL45" i="16"/>
  <c r="AY34" i="16"/>
  <c r="F45" i="16"/>
  <c r="AM13" i="16"/>
  <c r="AG14" i="16"/>
  <c r="Y34" i="16"/>
  <c r="Q14" i="16"/>
  <c r="AH37" i="16"/>
  <c r="AW25" i="16"/>
  <c r="AL37" i="16"/>
  <c r="Y46" i="16"/>
  <c r="AO36" i="16"/>
  <c r="L10" i="16"/>
  <c r="G47" i="16"/>
  <c r="N31" i="16"/>
  <c r="AJ32" i="16"/>
  <c r="AO35" i="16"/>
  <c r="AX11" i="16"/>
  <c r="AY25" i="16"/>
  <c r="N35" i="16"/>
  <c r="U43" i="16"/>
  <c r="O29" i="16"/>
  <c r="V46" i="16"/>
  <c r="AN41" i="16"/>
  <c r="AO26" i="16"/>
  <c r="AN22" i="16"/>
  <c r="AW21" i="16"/>
  <c r="AK19" i="16"/>
  <c r="K12" i="16"/>
  <c r="S21" i="16"/>
  <c r="AH28" i="16"/>
  <c r="AV45" i="16"/>
  <c r="AM14" i="16"/>
  <c r="R25" i="16"/>
  <c r="AR39" i="16"/>
  <c r="AC24" i="16"/>
  <c r="P36" i="16"/>
  <c r="X13" i="16"/>
  <c r="AF28" i="16"/>
  <c r="I45" i="16"/>
  <c r="R29" i="16"/>
  <c r="F39" i="16"/>
  <c r="M47" i="16"/>
  <c r="N44" i="16"/>
  <c r="AI19" i="16"/>
  <c r="N38" i="16"/>
  <c r="AP46" i="16"/>
  <c r="P27" i="16"/>
  <c r="AR17" i="16"/>
  <c r="U14" i="16"/>
  <c r="N21" i="16"/>
  <c r="S22" i="16"/>
  <c r="AB26" i="16"/>
  <c r="K11" i="16"/>
  <c r="AA31" i="16"/>
  <c r="AF27" i="16"/>
  <c r="K42" i="17"/>
  <c r="K32" i="16"/>
  <c r="O5" i="16"/>
  <c r="U36" i="17"/>
  <c r="AJ5" i="16"/>
  <c r="AD39" i="16"/>
  <c r="S48" i="17"/>
  <c r="M72" i="18"/>
  <c r="N5" i="18"/>
  <c r="U37" i="16"/>
  <c r="I36" i="16"/>
  <c r="AG26" i="16"/>
  <c r="N42" i="16"/>
  <c r="AV39" i="16"/>
  <c r="K28" i="16"/>
  <c r="L8" i="16"/>
  <c r="F17" i="16"/>
  <c r="N135" i="18"/>
  <c r="AK16" i="16"/>
  <c r="G55" i="18"/>
  <c r="V19" i="17"/>
  <c r="AT19" i="16"/>
  <c r="H20" i="16"/>
  <c r="O43" i="16"/>
  <c r="AG7" i="16"/>
  <c r="AO38" i="16"/>
  <c r="AE41" i="16"/>
  <c r="F151" i="18"/>
  <c r="AV11" i="16"/>
  <c r="AI9" i="16"/>
  <c r="AB39" i="17"/>
  <c r="Z11" i="16"/>
  <c r="AP25" i="16"/>
  <c r="E26" i="16"/>
  <c r="AL28" i="16"/>
  <c r="AW9" i="16"/>
  <c r="X8" i="16"/>
  <c r="U6" i="17"/>
  <c r="AI20" i="16"/>
  <c r="X16" i="16"/>
  <c r="AY6" i="16"/>
  <c r="AW31" i="16"/>
  <c r="W15" i="16"/>
  <c r="X30" i="16"/>
  <c r="K20" i="16"/>
  <c r="AL12" i="16"/>
  <c r="AQ20" i="16"/>
  <c r="AU8" i="16"/>
  <c r="K27" i="16"/>
  <c r="L23" i="17"/>
  <c r="Z18" i="16"/>
  <c r="N43" i="18"/>
  <c r="U12" i="16"/>
  <c r="H24" i="16"/>
  <c r="G43" i="16"/>
  <c r="R32" i="16"/>
  <c r="Z36" i="16"/>
  <c r="F41" i="16"/>
  <c r="AB34" i="17"/>
  <c r="M40" i="18"/>
  <c r="H39" i="16"/>
  <c r="AA45" i="16"/>
  <c r="AL18" i="16"/>
  <c r="H11" i="16"/>
  <c r="AH43" i="16"/>
  <c r="AH6" i="16"/>
  <c r="F68" i="18"/>
  <c r="M60" i="18"/>
  <c r="N75" i="18"/>
  <c r="AG16" i="16"/>
  <c r="K21" i="16"/>
  <c r="U32" i="16"/>
  <c r="Z29" i="16"/>
  <c r="AF41" i="16"/>
  <c r="H27" i="16"/>
  <c r="AY32" i="16"/>
  <c r="AU17" i="16"/>
  <c r="E21" i="16"/>
  <c r="H9" i="16"/>
  <c r="V44" i="16"/>
  <c r="AW5" i="16"/>
  <c r="AC38" i="16"/>
  <c r="P28" i="16"/>
  <c r="AM8" i="16"/>
  <c r="P9" i="16"/>
  <c r="AN37" i="16"/>
  <c r="AD31" i="17"/>
  <c r="X9" i="16"/>
  <c r="AE23" i="17"/>
  <c r="G5" i="18"/>
  <c r="O37" i="16"/>
  <c r="P5" i="16"/>
  <c r="R46" i="17"/>
  <c r="AF31" i="17"/>
  <c r="N82" i="18"/>
  <c r="Q21" i="17"/>
  <c r="AU24" i="16"/>
  <c r="Z25" i="16"/>
  <c r="Z31" i="16"/>
  <c r="F21" i="18"/>
  <c r="AY31" i="16"/>
  <c r="J41" i="16"/>
  <c r="X39" i="16"/>
  <c r="P38" i="16"/>
  <c r="M152" i="18"/>
  <c r="AC40" i="17"/>
  <c r="I39" i="17"/>
  <c r="AM17" i="16"/>
  <c r="J29" i="16"/>
  <c r="AX34" i="16"/>
  <c r="AD12" i="16"/>
  <c r="W33" i="17"/>
  <c r="H12" i="17"/>
  <c r="I10" i="16"/>
  <c r="G114" i="18"/>
  <c r="M23" i="18"/>
  <c r="AE40" i="16"/>
  <c r="J15" i="16"/>
  <c r="F19" i="16"/>
  <c r="N19" i="16"/>
  <c r="X31" i="16"/>
  <c r="AT46" i="16"/>
  <c r="W43" i="17"/>
  <c r="J17" i="16"/>
  <c r="AK43" i="16"/>
  <c r="AL8" i="16"/>
  <c r="X25" i="16"/>
  <c r="E33" i="16"/>
  <c r="AC18" i="16"/>
  <c r="AI15" i="16"/>
  <c r="AQ21" i="16"/>
  <c r="H12" i="16"/>
  <c r="J39" i="16"/>
  <c r="AV41" i="16"/>
  <c r="AO41" i="16"/>
  <c r="AL5" i="16"/>
  <c r="V27" i="16"/>
  <c r="AF20" i="16"/>
  <c r="L41" i="16"/>
  <c r="E18" i="16"/>
  <c r="AW11" i="16"/>
  <c r="AG12" i="16"/>
  <c r="Z28" i="16"/>
  <c r="T34" i="17"/>
  <c r="AP7" i="16"/>
  <c r="F42" i="16"/>
  <c r="M42" i="16"/>
  <c r="AM26" i="16"/>
  <c r="AA16" i="16"/>
  <c r="AG38" i="16"/>
  <c r="M28" i="16"/>
  <c r="H19" i="17"/>
  <c r="J21" i="16"/>
  <c r="AD36" i="16"/>
  <c r="AQ25" i="16"/>
  <c r="W25" i="16"/>
  <c r="AA11" i="16"/>
  <c r="S25" i="16"/>
  <c r="AG45" i="16"/>
  <c r="G20" i="16"/>
  <c r="AT39" i="16"/>
  <c r="AT24" i="16"/>
  <c r="F25" i="16"/>
  <c r="AV42" i="16"/>
  <c r="AK44" i="16"/>
  <c r="AA40" i="16"/>
  <c r="AT12" i="16"/>
  <c r="AR33" i="16"/>
  <c r="N7" i="16"/>
  <c r="N30" i="16"/>
  <c r="T29" i="16"/>
  <c r="N168" i="18"/>
  <c r="AB32" i="16"/>
  <c r="AL23" i="16"/>
  <c r="AU5" i="16"/>
  <c r="AL16" i="16"/>
  <c r="T43" i="16"/>
  <c r="AR37" i="16"/>
  <c r="AV5" i="16"/>
  <c r="AU19" i="16"/>
  <c r="AE45" i="16"/>
  <c r="T10" i="17"/>
  <c r="AA37" i="16"/>
  <c r="AB42" i="16"/>
  <c r="F29" i="16"/>
  <c r="I29" i="16"/>
  <c r="L39" i="16"/>
  <c r="AJ41" i="16"/>
  <c r="AO22" i="16"/>
  <c r="AU9" i="16"/>
  <c r="AA28" i="16"/>
  <c r="Z39" i="16"/>
  <c r="U45" i="16"/>
  <c r="P29" i="16"/>
  <c r="AL15" i="16"/>
  <c r="AH27" i="16"/>
  <c r="AR11" i="16"/>
  <c r="O9" i="16"/>
  <c r="AH12" i="16"/>
  <c r="AB9" i="16"/>
  <c r="AN9" i="16"/>
  <c r="G76" i="18"/>
  <c r="G6" i="16"/>
  <c r="U44" i="17"/>
  <c r="AL34" i="16"/>
  <c r="I27" i="16"/>
  <c r="AM39" i="16"/>
  <c r="E42" i="16"/>
  <c r="Y29" i="16"/>
  <c r="AK14" i="16"/>
  <c r="AA6" i="16"/>
  <c r="AF7" i="16"/>
  <c r="AK47" i="16"/>
  <c r="U11" i="16"/>
  <c r="AF12" i="17"/>
  <c r="G60" i="18"/>
  <c r="Y11" i="16"/>
  <c r="Q33" i="17"/>
  <c r="Z19" i="16"/>
  <c r="T42" i="17"/>
  <c r="AT29" i="16"/>
  <c r="W7" i="16"/>
  <c r="AX23" i="16"/>
  <c r="R24" i="16"/>
  <c r="AE19" i="16"/>
  <c r="V43" i="16"/>
  <c r="V31" i="16"/>
  <c r="L19" i="16"/>
  <c r="AL13" i="16"/>
  <c r="AD42" i="16"/>
  <c r="W6" i="17"/>
  <c r="AF33" i="17"/>
  <c r="AR23" i="16"/>
  <c r="H29" i="16"/>
  <c r="AB16" i="16"/>
  <c r="Q37" i="16"/>
  <c r="AA44" i="16"/>
  <c r="N9" i="16"/>
  <c r="M26" i="18"/>
  <c r="I10" i="17"/>
  <c r="P26" i="16"/>
  <c r="I37" i="16"/>
  <c r="U6" i="16"/>
  <c r="AT31" i="16"/>
  <c r="AK22" i="16"/>
  <c r="AW44" i="16"/>
  <c r="Z22" i="16"/>
  <c r="Q11" i="17"/>
  <c r="Q10" i="16"/>
  <c r="AS35" i="16"/>
  <c r="AR28" i="16"/>
  <c r="AO44" i="16"/>
  <c r="AK10" i="16"/>
  <c r="W13" i="16"/>
  <c r="AI23" i="16"/>
  <c r="N22" i="16"/>
  <c r="AC45" i="16"/>
  <c r="AL35" i="16"/>
  <c r="AT34" i="16"/>
  <c r="AN36" i="16"/>
  <c r="AA34" i="16"/>
  <c r="AQ17" i="16"/>
  <c r="AC46" i="16"/>
  <c r="H14" i="16"/>
  <c r="F27" i="16"/>
  <c r="R6" i="16"/>
  <c r="AT33" i="16"/>
  <c r="K8" i="16"/>
  <c r="AF9" i="16"/>
  <c r="AX36" i="16"/>
  <c r="AN20" i="16"/>
  <c r="K43" i="16"/>
  <c r="P31" i="16"/>
  <c r="AD41" i="16"/>
  <c r="F24" i="16"/>
  <c r="X37" i="16"/>
  <c r="AI41" i="16"/>
  <c r="G25" i="16"/>
  <c r="U17" i="16"/>
  <c r="M22" i="16"/>
  <c r="AD24" i="16"/>
  <c r="Z27" i="16"/>
  <c r="Q7" i="16"/>
  <c r="AO11" i="16"/>
  <c r="AE14" i="16"/>
  <c r="H7" i="16"/>
  <c r="AY30" i="16"/>
  <c r="AD47" i="16"/>
  <c r="M40" i="16"/>
  <c r="E40" i="16"/>
  <c r="AJ35" i="16"/>
  <c r="AO25" i="16"/>
  <c r="E22" i="16"/>
  <c r="AN35" i="16"/>
  <c r="AF34" i="16"/>
  <c r="Y19" i="16"/>
  <c r="P41" i="16"/>
  <c r="T38" i="16"/>
  <c r="Z16" i="16"/>
  <c r="AS5" i="16"/>
  <c r="AA7" i="16"/>
  <c r="AF19" i="16"/>
  <c r="G37" i="16"/>
  <c r="AS22" i="16"/>
  <c r="Q11" i="16"/>
  <c r="AN46" i="16"/>
  <c r="V20" i="16"/>
  <c r="R47" i="16"/>
  <c r="AM37" i="16"/>
  <c r="AN30" i="16"/>
  <c r="W12" i="16"/>
  <c r="S13" i="16"/>
  <c r="AV10" i="16"/>
  <c r="AQ22" i="16"/>
  <c r="AD38" i="16"/>
  <c r="O44" i="16"/>
  <c r="AY8" i="16"/>
  <c r="AA39" i="16"/>
  <c r="K29" i="16"/>
  <c r="AX29" i="16"/>
  <c r="R37" i="16"/>
  <c r="AX38" i="16"/>
  <c r="V9" i="16"/>
  <c r="S11" i="16"/>
  <c r="R19" i="16"/>
  <c r="AI37" i="16"/>
  <c r="AH15" i="16"/>
  <c r="G15" i="16"/>
  <c r="S37" i="16"/>
  <c r="AE37" i="16"/>
  <c r="AF33" i="16"/>
  <c r="L47" i="16"/>
  <c r="O40" i="16"/>
  <c r="I19" i="16"/>
  <c r="V36" i="16"/>
  <c r="AH18" i="16"/>
  <c r="AH46" i="16"/>
  <c r="AW23" i="16"/>
  <c r="AJ16" i="16"/>
  <c r="X47" i="16"/>
  <c r="P23" i="16"/>
  <c r="O16" i="16"/>
  <c r="AG47" i="16"/>
  <c r="AQ29" i="16"/>
  <c r="AD21" i="16"/>
  <c r="AT35" i="16"/>
  <c r="AK39" i="16"/>
  <c r="X11" i="16"/>
  <c r="F21" i="16"/>
  <c r="AI34" i="16"/>
  <c r="AE31" i="16"/>
  <c r="L20" i="16"/>
  <c r="E24" i="16"/>
  <c r="AB30" i="16"/>
  <c r="Z5" i="16"/>
  <c r="X28" i="16"/>
  <c r="T11" i="16"/>
  <c r="AV14" i="16"/>
  <c r="L32" i="16"/>
  <c r="AP23" i="16"/>
  <c r="AX45" i="16"/>
  <c r="AB36" i="16"/>
  <c r="AD32" i="16"/>
  <c r="S36" i="16"/>
  <c r="W19" i="16"/>
  <c r="I42" i="16"/>
  <c r="Z37" i="16"/>
  <c r="V45" i="16"/>
  <c r="AP33" i="16"/>
  <c r="F36" i="16"/>
  <c r="W47" i="16"/>
  <c r="F11" i="16"/>
  <c r="AM42" i="16"/>
  <c r="AB12" i="16"/>
  <c r="V11" i="16"/>
  <c r="AJ36" i="16"/>
  <c r="AP43" i="16"/>
  <c r="AY10" i="16"/>
  <c r="AQ28" i="16"/>
  <c r="V33" i="16"/>
  <c r="AX12" i="16"/>
  <c r="AJ10" i="16"/>
  <c r="AM47" i="16"/>
  <c r="AU23" i="16"/>
  <c r="Q20" i="16"/>
  <c r="AP20" i="16"/>
  <c r="AV18" i="16"/>
  <c r="AS28" i="16"/>
  <c r="AR10" i="16"/>
  <c r="AG17" i="16"/>
  <c r="O20" i="16"/>
  <c r="AC43" i="16"/>
  <c r="AQ32" i="16"/>
  <c r="AA13" i="16"/>
  <c r="AF46" i="16"/>
  <c r="K25" i="16"/>
  <c r="Q38" i="16"/>
  <c r="N39" i="16"/>
  <c r="AH26" i="16"/>
  <c r="AV46" i="16"/>
  <c r="U10" i="16"/>
  <c r="Z40" i="16"/>
  <c r="K5" i="16"/>
  <c r="I17" i="16"/>
  <c r="G52" i="18"/>
  <c r="AM32" i="16"/>
  <c r="V41" i="16"/>
  <c r="AW43" i="16"/>
  <c r="P12" i="16"/>
  <c r="AL41" i="16"/>
  <c r="AQ36" i="16"/>
  <c r="AT37" i="16"/>
  <c r="AH11" i="16"/>
  <c r="AI13" i="16"/>
  <c r="AY35" i="16"/>
  <c r="AP21" i="16"/>
  <c r="AJ15" i="16"/>
  <c r="AW7" i="16"/>
  <c r="T30" i="16"/>
  <c r="AQ37" i="16"/>
  <c r="AP22" i="16"/>
  <c r="AQ33" i="16"/>
  <c r="AQ40" i="16"/>
  <c r="AS11" i="16"/>
  <c r="M18" i="16"/>
  <c r="F28" i="16"/>
  <c r="E7" i="16"/>
  <c r="F26" i="16"/>
  <c r="N29" i="17"/>
  <c r="L28" i="16"/>
  <c r="J9" i="16"/>
  <c r="AU40" i="16"/>
  <c r="AA18" i="16"/>
  <c r="N16" i="16"/>
  <c r="AM38" i="16"/>
  <c r="AY19" i="16"/>
  <c r="AU20" i="16"/>
  <c r="L38" i="16"/>
  <c r="F14" i="16"/>
  <c r="F8" i="16"/>
  <c r="AU12" i="16"/>
  <c r="O25" i="16"/>
  <c r="N44" i="18"/>
  <c r="AI38" i="16"/>
  <c r="I22" i="17"/>
  <c r="AF30" i="16"/>
  <c r="AC42" i="16"/>
  <c r="M43" i="16"/>
  <c r="AK17" i="16"/>
  <c r="AJ14" i="16"/>
  <c r="N32" i="16"/>
  <c r="AC27" i="17"/>
  <c r="K14" i="16"/>
  <c r="AC10" i="16"/>
  <c r="T18" i="16"/>
  <c r="AR7" i="16"/>
  <c r="Q39" i="16"/>
  <c r="AG29" i="16"/>
  <c r="AC32" i="16"/>
  <c r="Q19" i="16"/>
  <c r="AP30" i="16"/>
  <c r="AC16" i="16"/>
  <c r="AW47" i="16"/>
  <c r="AS44" i="16"/>
  <c r="AN10" i="16"/>
  <c r="G26" i="16"/>
  <c r="M14" i="16"/>
  <c r="AU33" i="16"/>
  <c r="AY5" i="16"/>
  <c r="G139" i="18"/>
  <c r="X38" i="16"/>
  <c r="K34" i="17"/>
  <c r="S15" i="16"/>
  <c r="AV32" i="16"/>
  <c r="AA10" i="16"/>
  <c r="AV30" i="16"/>
  <c r="AL32" i="16"/>
  <c r="V7" i="16"/>
  <c r="Q35" i="16"/>
  <c r="H25" i="16"/>
  <c r="AB14" i="16"/>
  <c r="AA8" i="16"/>
  <c r="Y7" i="16"/>
  <c r="AK31" i="16"/>
  <c r="Z34" i="16"/>
  <c r="AH33" i="16"/>
  <c r="W46" i="16"/>
  <c r="Q41" i="16"/>
  <c r="AU44" i="16"/>
  <c r="AI24" i="16"/>
  <c r="K30" i="17"/>
  <c r="AJ21" i="16"/>
  <c r="N6" i="16"/>
  <c r="AS41" i="16"/>
  <c r="AJ29" i="16"/>
  <c r="AO21" i="16"/>
  <c r="F6" i="16"/>
  <c r="Y9" i="16"/>
  <c r="U39" i="16"/>
  <c r="S43" i="16"/>
  <c r="AD23" i="16"/>
  <c r="V10" i="16"/>
  <c r="AQ6" i="16"/>
  <c r="N18" i="16"/>
  <c r="AW14" i="16"/>
  <c r="AQ14" i="16"/>
  <c r="K38" i="16"/>
  <c r="S30" i="16"/>
  <c r="AC40" i="16"/>
  <c r="T13" i="16"/>
  <c r="AO27" i="16"/>
  <c r="AE44" i="16"/>
  <c r="AB18" i="16"/>
  <c r="W26" i="16"/>
  <c r="AI18" i="16"/>
  <c r="AT30" i="16"/>
  <c r="AM22" i="16"/>
  <c r="AE21" i="16"/>
  <c r="I8" i="16"/>
  <c r="AE13" i="16"/>
  <c r="M32" i="16"/>
  <c r="L36" i="16"/>
  <c r="AK28" i="16"/>
  <c r="AT40" i="16"/>
  <c r="N24" i="16"/>
  <c r="AH47" i="16"/>
  <c r="Y35" i="16"/>
  <c r="AB22" i="16"/>
  <c r="G16" i="16"/>
  <c r="AR26" i="16"/>
  <c r="AM24" i="16"/>
  <c r="AW36" i="16"/>
  <c r="AT8" i="16"/>
  <c r="AX30" i="16"/>
  <c r="S17" i="16"/>
  <c r="AY14" i="16"/>
  <c r="AY26" i="16"/>
  <c r="AT10" i="16"/>
  <c r="V35" i="16"/>
  <c r="N12" i="17"/>
  <c r="I41" i="17"/>
  <c r="AS8" i="16"/>
  <c r="AS19" i="16"/>
  <c r="AD9" i="16"/>
  <c r="Y37" i="16"/>
  <c r="AL42" i="16"/>
  <c r="Q36" i="16"/>
  <c r="R31" i="16"/>
  <c r="AS38" i="16"/>
  <c r="P18" i="16"/>
  <c r="AT13" i="16"/>
  <c r="AJ18" i="16"/>
  <c r="AI10" i="16"/>
  <c r="AM33" i="16"/>
  <c r="AJ7" i="16"/>
  <c r="X44" i="16"/>
  <c r="AX24" i="16"/>
  <c r="K46" i="16"/>
  <c r="Y40" i="16"/>
  <c r="AN5" i="16"/>
  <c r="AR8" i="16"/>
  <c r="I30" i="16"/>
  <c r="AH9" i="16"/>
  <c r="AT36" i="16"/>
  <c r="S14" i="16"/>
  <c r="W5" i="17"/>
  <c r="AD23" i="17"/>
  <c r="AQ11" i="16"/>
  <c r="S6" i="16"/>
  <c r="AR27" i="16"/>
  <c r="M45" i="16"/>
  <c r="AG30" i="16"/>
  <c r="F16" i="16"/>
  <c r="M8" i="16"/>
  <c r="L13" i="16"/>
  <c r="AU34" i="16"/>
  <c r="AF6" i="16"/>
  <c r="AQ26" i="16"/>
  <c r="X26" i="16"/>
  <c r="AV23" i="16"/>
  <c r="N26" i="16"/>
  <c r="AA14" i="16"/>
  <c r="G34" i="16"/>
  <c r="W27" i="16"/>
  <c r="AB17" i="16"/>
  <c r="AP10" i="16"/>
  <c r="AD21" i="17"/>
  <c r="P35" i="16"/>
  <c r="I35" i="16"/>
  <c r="M5" i="16"/>
  <c r="I16" i="16"/>
  <c r="L45" i="16"/>
  <c r="AC6" i="16"/>
  <c r="AK13" i="16"/>
  <c r="AK25" i="16"/>
  <c r="AN32" i="16"/>
  <c r="P19" i="16"/>
  <c r="N11" i="18"/>
  <c r="AF43" i="16"/>
  <c r="G171" i="18"/>
  <c r="E28" i="17"/>
  <c r="X33" i="17"/>
  <c r="U33" i="16"/>
  <c r="AE9" i="17"/>
  <c r="O30" i="16"/>
  <c r="AO13" i="16"/>
  <c r="Z12" i="16"/>
  <c r="AL33" i="16"/>
  <c r="AU46" i="16"/>
  <c r="AF6" i="17"/>
  <c r="AP45" i="16"/>
  <c r="Z41" i="16"/>
  <c r="AE18" i="16"/>
  <c r="K19" i="16"/>
  <c r="S19" i="16"/>
  <c r="Y25" i="16"/>
  <c r="AW20" i="16"/>
  <c r="V17" i="16"/>
  <c r="N29" i="16"/>
  <c r="AG25" i="16"/>
  <c r="AN38" i="16"/>
  <c r="AF23" i="16"/>
  <c r="AM43" i="16"/>
  <c r="AI46" i="16"/>
  <c r="P44" i="16"/>
  <c r="I11" i="17"/>
  <c r="AO10" i="16"/>
  <c r="AY41" i="16"/>
  <c r="S30" i="17"/>
  <c r="F14" i="18"/>
  <c r="G9" i="18"/>
  <c r="AC35" i="16"/>
  <c r="G63" i="18"/>
  <c r="N147" i="18"/>
  <c r="S32" i="16"/>
  <c r="AE30" i="16"/>
  <c r="M44" i="16"/>
  <c r="K42" i="16"/>
  <c r="R27" i="17"/>
  <c r="AW26" i="16"/>
  <c r="O26" i="16"/>
  <c r="G62" i="18"/>
  <c r="AL9" i="16"/>
  <c r="Q42" i="16"/>
  <c r="AD6" i="16"/>
  <c r="AW8" i="16"/>
  <c r="G12" i="16"/>
  <c r="AG39" i="16"/>
  <c r="AM7" i="16"/>
  <c r="I23" i="16"/>
  <c r="AC5" i="16"/>
  <c r="AB25" i="16"/>
  <c r="AN31" i="16"/>
  <c r="AT47" i="16"/>
  <c r="AK45" i="16"/>
  <c r="AO15" i="16"/>
  <c r="AU47" i="16"/>
  <c r="AS27" i="16"/>
  <c r="R12" i="17"/>
  <c r="T46" i="16"/>
  <c r="M11" i="17"/>
  <c r="M170" i="18"/>
  <c r="F175" i="18"/>
  <c r="T16" i="16"/>
  <c r="M12" i="16"/>
  <c r="G14" i="16"/>
  <c r="U23" i="17"/>
  <c r="F32" i="16"/>
  <c r="H30" i="16"/>
  <c r="AQ35" i="16"/>
  <c r="T19" i="16"/>
  <c r="K41" i="17"/>
  <c r="M31" i="16"/>
  <c r="AD5" i="16"/>
  <c r="M30" i="18"/>
  <c r="G127" i="18"/>
  <c r="M5" i="17"/>
  <c r="N72" i="18"/>
  <c r="T25" i="16"/>
  <c r="M36" i="17"/>
  <c r="Z21" i="16"/>
  <c r="N100" i="18"/>
  <c r="Z46" i="16"/>
  <c r="AX18" i="16"/>
  <c r="J40" i="16"/>
  <c r="AO29" i="16"/>
  <c r="N112" i="18"/>
  <c r="K26" i="16"/>
  <c r="AG23" i="16"/>
  <c r="AI26" i="16"/>
  <c r="Y16" i="16"/>
  <c r="M39" i="16"/>
  <c r="I26" i="16"/>
  <c r="O28" i="16"/>
  <c r="AW17" i="16"/>
  <c r="AQ31" i="16"/>
  <c r="N8" i="16"/>
  <c r="AH45" i="16"/>
  <c r="T12" i="16"/>
  <c r="N131" i="18"/>
  <c r="Z42" i="16"/>
  <c r="AN39" i="16"/>
  <c r="J24" i="16"/>
  <c r="O17" i="16"/>
  <c r="T8" i="16"/>
  <c r="Z9" i="16"/>
  <c r="Q25" i="16"/>
  <c r="F154" i="18"/>
  <c r="AJ26" i="16"/>
  <c r="AW34" i="16"/>
  <c r="AH38" i="16"/>
  <c r="AD14" i="16"/>
  <c r="Z43" i="16"/>
  <c r="H42" i="16"/>
  <c r="AP24" i="16"/>
  <c r="AS40" i="16"/>
  <c r="F20" i="16"/>
  <c r="J25" i="16"/>
  <c r="AP16" i="16"/>
  <c r="Q29" i="16"/>
  <c r="K9" i="16"/>
  <c r="S35" i="16"/>
  <c r="P46" i="16"/>
  <c r="N34" i="16"/>
  <c r="H23" i="16"/>
  <c r="AQ8" i="16"/>
  <c r="AW32" i="16"/>
  <c r="O13" i="16"/>
  <c r="X7" i="16"/>
  <c r="AI21" i="16"/>
  <c r="AS32" i="16"/>
  <c r="J7" i="16"/>
  <c r="V19" i="16"/>
  <c r="AY17" i="16"/>
  <c r="AU11" i="16"/>
  <c r="AT20" i="16"/>
  <c r="AX44" i="16"/>
  <c r="O24" i="16"/>
  <c r="AG5" i="16"/>
  <c r="AN12" i="16"/>
  <c r="Z27" i="17"/>
  <c r="AC14" i="17"/>
  <c r="O15" i="16"/>
  <c r="AF35" i="16"/>
  <c r="AE36" i="16"/>
  <c r="AF24" i="16"/>
  <c r="R16" i="16"/>
  <c r="Q43" i="16"/>
  <c r="AQ42" i="16"/>
  <c r="S9" i="16"/>
  <c r="AE42" i="16"/>
  <c r="AI6" i="16"/>
  <c r="F82" i="18"/>
  <c r="AD43" i="17"/>
  <c r="AD7" i="16"/>
  <c r="AF15" i="16"/>
  <c r="AF39" i="16"/>
  <c r="F12" i="16"/>
  <c r="AW12" i="16"/>
  <c r="W47" i="17"/>
  <c r="AC44" i="16"/>
  <c r="AV44" i="16"/>
  <c r="E11" i="16"/>
  <c r="V39" i="16"/>
  <c r="AY44" i="16"/>
  <c r="Q24" i="16"/>
  <c r="S16" i="16"/>
  <c r="M33" i="16"/>
  <c r="AH24" i="16"/>
  <c r="M37" i="16"/>
  <c r="L40" i="16"/>
  <c r="X27" i="16"/>
  <c r="AA20" i="16"/>
  <c r="AX8" i="16"/>
  <c r="AL47" i="16"/>
  <c r="AQ23" i="16"/>
  <c r="AJ24" i="16"/>
  <c r="AO24" i="16"/>
  <c r="AL46" i="16"/>
  <c r="G23" i="16"/>
  <c r="Q10" i="17"/>
  <c r="H13" i="16"/>
  <c r="L46" i="16"/>
  <c r="S44" i="16"/>
  <c r="AB23" i="16"/>
  <c r="AW40" i="16"/>
  <c r="G30" i="16"/>
  <c r="AO34" i="16"/>
  <c r="W14" i="16"/>
  <c r="L22" i="16"/>
  <c r="L45" i="17"/>
  <c r="AB43" i="16"/>
  <c r="AX41" i="16"/>
  <c r="I13" i="16"/>
  <c r="M9" i="16"/>
  <c r="Y32" i="16"/>
  <c r="AJ31" i="16"/>
  <c r="G41" i="16"/>
  <c r="Y38" i="16"/>
  <c r="AD46" i="16"/>
  <c r="U26" i="16"/>
  <c r="O27" i="16"/>
  <c r="R12" i="16"/>
  <c r="L27" i="16"/>
  <c r="Z8" i="16"/>
  <c r="AK38" i="16"/>
  <c r="Y44" i="16"/>
  <c r="S18" i="16"/>
  <c r="H35" i="16"/>
  <c r="AT9" i="16"/>
  <c r="AM10" i="16"/>
  <c r="AX13" i="16"/>
  <c r="AA47" i="16"/>
  <c r="AJ23" i="16"/>
  <c r="AK20" i="16"/>
  <c r="AN18" i="16"/>
  <c r="AG8" i="16"/>
  <c r="R8" i="16"/>
  <c r="AJ20" i="16"/>
  <c r="AD34" i="16"/>
  <c r="X14" i="16"/>
  <c r="Z7" i="16"/>
  <c r="AF13" i="16"/>
  <c r="AI5" i="16"/>
  <c r="AA26" i="16"/>
  <c r="AM9" i="16"/>
  <c r="H40" i="16"/>
  <c r="AJ11" i="16"/>
  <c r="AA22" i="16"/>
  <c r="L17" i="16"/>
  <c r="R35" i="16"/>
  <c r="AN25" i="16"/>
  <c r="Q22" i="16"/>
  <c r="AL22" i="16"/>
  <c r="U36" i="16"/>
  <c r="U22" i="16"/>
  <c r="AB47" i="16"/>
  <c r="N45" i="16"/>
  <c r="AP19" i="16"/>
  <c r="I44" i="16"/>
  <c r="T31" i="16"/>
  <c r="R38" i="16"/>
  <c r="K22" i="16"/>
  <c r="AE43" i="16"/>
  <c r="G32" i="16"/>
  <c r="AB31" i="16"/>
  <c r="AE7" i="16"/>
  <c r="K40" i="16"/>
  <c r="AA23" i="16"/>
  <c r="AI30" i="16"/>
  <c r="O39" i="16"/>
  <c r="N37" i="16"/>
  <c r="I9" i="16"/>
  <c r="AS17" i="16"/>
  <c r="I43" i="16"/>
  <c r="AM25" i="16"/>
  <c r="O46" i="16"/>
  <c r="L25" i="16"/>
  <c r="O36" i="16"/>
  <c r="AH20" i="16"/>
  <c r="Q6" i="16"/>
  <c r="R34" i="16"/>
  <c r="S5" i="16"/>
  <c r="AQ27" i="16"/>
  <c r="R44" i="16"/>
  <c r="X22" i="16"/>
  <c r="X6" i="16"/>
  <c r="R9" i="16"/>
  <c r="AN13" i="16"/>
  <c r="X35" i="16"/>
  <c r="AF10" i="16"/>
  <c r="AW42" i="16"/>
  <c r="AS37" i="16"/>
  <c r="J35" i="16"/>
  <c r="AO47" i="16"/>
  <c r="U41" i="16"/>
  <c r="AK23" i="16"/>
  <c r="Q26" i="16"/>
  <c r="X45" i="17"/>
  <c r="Q32" i="17"/>
  <c r="E39" i="16"/>
  <c r="AN6" i="16"/>
  <c r="AG42" i="16"/>
  <c r="AA33" i="16"/>
  <c r="AX40" i="16"/>
  <c r="AT16" i="16"/>
  <c r="P22" i="16"/>
  <c r="AF14" i="16"/>
  <c r="R40" i="16"/>
  <c r="AJ25" i="16"/>
  <c r="K15" i="16"/>
  <c r="R26" i="16"/>
  <c r="X34" i="16"/>
  <c r="G7" i="16"/>
  <c r="AA21" i="16"/>
  <c r="AY39" i="16"/>
  <c r="AS30" i="16"/>
  <c r="N164" i="18"/>
  <c r="X41" i="16"/>
  <c r="K33" i="16"/>
  <c r="AA29" i="16"/>
  <c r="K10" i="16"/>
  <c r="AI14" i="16"/>
  <c r="F18" i="18"/>
  <c r="AP15" i="16"/>
  <c r="AO19" i="16"/>
  <c r="O33" i="16"/>
  <c r="AD18" i="16"/>
  <c r="AP31" i="16"/>
  <c r="AM11" i="16"/>
  <c r="AV31" i="16"/>
  <c r="AY16" i="16"/>
  <c r="AC34" i="16"/>
  <c r="L37" i="16"/>
  <c r="AE20" i="16"/>
  <c r="I25" i="16"/>
  <c r="R7" i="16"/>
  <c r="AU22" i="16"/>
  <c r="E20" i="16"/>
  <c r="AI39" i="16"/>
  <c r="Q17" i="16"/>
  <c r="AP42" i="16"/>
  <c r="AQ19" i="16"/>
  <c r="R5" i="16"/>
  <c r="H43" i="16"/>
  <c r="K34" i="16"/>
  <c r="AR13" i="16"/>
  <c r="J43" i="16"/>
  <c r="AN34" i="16"/>
  <c r="R45" i="16"/>
  <c r="P47" i="16"/>
  <c r="AM16" i="16"/>
  <c r="H17" i="16"/>
  <c r="Y18" i="16"/>
  <c r="AS7" i="16"/>
  <c r="AP17" i="16"/>
  <c r="AF5" i="16"/>
  <c r="AE46" i="16"/>
  <c r="U44" i="16"/>
  <c r="AY15" i="16"/>
  <c r="AK36" i="16"/>
  <c r="AQ12" i="16"/>
  <c r="AU13" i="16"/>
  <c r="AE25" i="16"/>
  <c r="AU36" i="16"/>
  <c r="H15" i="16"/>
  <c r="Y22" i="16"/>
  <c r="T21" i="16"/>
  <c r="AT45" i="16"/>
  <c r="V25" i="16"/>
  <c r="AI40" i="16"/>
  <c r="AV13" i="16"/>
  <c r="AQ7" i="16"/>
  <c r="F43" i="16"/>
  <c r="R17" i="16"/>
  <c r="AA5" i="16"/>
  <c r="AG11" i="16"/>
  <c r="X45" i="16"/>
  <c r="AX43" i="16"/>
  <c r="K24" i="16"/>
  <c r="I32" i="16"/>
  <c r="H5" i="16"/>
  <c r="Z23" i="16"/>
  <c r="AW46" i="16"/>
  <c r="U47" i="16"/>
  <c r="X43" i="16"/>
  <c r="AV36" i="16"/>
  <c r="AR40" i="16"/>
  <c r="AH31" i="16"/>
  <c r="AM5" i="16"/>
  <c r="AI35" i="16"/>
  <c r="E41" i="16"/>
  <c r="AA46" i="16"/>
  <c r="O47" i="16"/>
  <c r="AN11" i="16"/>
  <c r="AX37" i="16"/>
  <c r="AB44" i="16"/>
  <c r="R23" i="16"/>
  <c r="AM18" i="16"/>
  <c r="AD19" i="16"/>
  <c r="AB19" i="16"/>
  <c r="U21" i="16"/>
  <c r="AC9" i="16"/>
  <c r="T20" i="16"/>
  <c r="J12" i="16"/>
  <c r="AX21" i="16"/>
  <c r="H16" i="16"/>
  <c r="AN40" i="16"/>
  <c r="H6" i="16"/>
  <c r="AG36" i="16"/>
  <c r="AO8" i="16"/>
  <c r="J36" i="16"/>
  <c r="E29" i="16"/>
  <c r="X15" i="16"/>
  <c r="AA39" i="17"/>
  <c r="AJ47" i="16"/>
  <c r="S19" i="17"/>
  <c r="V47" i="16"/>
  <c r="N35" i="17"/>
  <c r="AL21" i="16"/>
  <c r="AA47" i="17"/>
  <c r="J42" i="16"/>
  <c r="AD30" i="16"/>
  <c r="AV17" i="16"/>
  <c r="U24" i="16"/>
  <c r="AK12" i="16"/>
  <c r="AQ15" i="16"/>
  <c r="V29" i="16"/>
  <c r="AC29" i="17"/>
  <c r="AB35" i="16"/>
  <c r="AM40" i="16"/>
  <c r="AX22" i="16"/>
  <c r="AX5" i="16"/>
  <c r="T33" i="16"/>
  <c r="U16" i="16"/>
  <c r="U20" i="16"/>
  <c r="R36" i="16"/>
  <c r="M15" i="16"/>
  <c r="W21" i="16"/>
  <c r="R42" i="16"/>
  <c r="AP37" i="16"/>
  <c r="AK21" i="16"/>
  <c r="M14" i="18"/>
  <c r="AV25" i="16"/>
  <c r="G9" i="16"/>
  <c r="AY29" i="16"/>
  <c r="E44" i="16"/>
  <c r="AO5" i="16"/>
  <c r="AV7" i="16"/>
  <c r="U23" i="16"/>
  <c r="L21" i="16"/>
  <c r="J45" i="16"/>
  <c r="G83" i="18"/>
  <c r="AV26" i="16"/>
  <c r="Z17" i="16"/>
  <c r="AP34" i="16"/>
  <c r="AN47" i="16"/>
  <c r="AS9" i="16"/>
  <c r="AD17" i="16"/>
  <c r="Q18" i="16"/>
  <c r="V30" i="16"/>
  <c r="V18" i="16"/>
  <c r="AA42" i="16"/>
  <c r="J20" i="16"/>
  <c r="AC20" i="16"/>
  <c r="AY18" i="16"/>
  <c r="T40" i="16"/>
  <c r="S31" i="16"/>
  <c r="U31" i="16"/>
  <c r="H21" i="16"/>
  <c r="V38" i="16"/>
  <c r="Z24" i="16"/>
  <c r="G17" i="16"/>
  <c r="W5" i="16"/>
  <c r="AM15" i="16"/>
  <c r="E47" i="16"/>
  <c r="AB6" i="16"/>
  <c r="AS13" i="16"/>
  <c r="AJ22" i="16"/>
  <c r="AP47" i="16"/>
  <c r="O7" i="16"/>
  <c r="R10" i="16"/>
  <c r="T6" i="16"/>
  <c r="AJ30" i="16"/>
  <c r="AI11" i="16"/>
  <c r="S28" i="16"/>
  <c r="AS14" i="16"/>
  <c r="AC21" i="16"/>
  <c r="K48" i="17"/>
  <c r="AG13" i="16"/>
  <c r="T7" i="16"/>
  <c r="AV19" i="16"/>
  <c r="AV37" i="16"/>
  <c r="AF36" i="16"/>
  <c r="AX26" i="16"/>
  <c r="AH34" i="16"/>
  <c r="Y41" i="16"/>
  <c r="F31" i="16"/>
  <c r="Z10" i="16"/>
  <c r="AM44" i="16"/>
  <c r="E46" i="16"/>
  <c r="AH22" i="16"/>
  <c r="E38" i="16"/>
  <c r="K7" i="16"/>
  <c r="W43" i="16"/>
  <c r="G143" i="18"/>
  <c r="P13" i="16"/>
  <c r="Q44" i="16"/>
  <c r="AD33" i="16"/>
  <c r="AG24" i="17"/>
  <c r="L7" i="16"/>
  <c r="G88" i="18"/>
  <c r="AQ9" i="16"/>
  <c r="AK18" i="16"/>
  <c r="J16" i="16"/>
  <c r="Y20" i="16"/>
  <c r="AG32" i="16"/>
  <c r="S34" i="16"/>
  <c r="AQ34" i="16"/>
  <c r="AV33" i="16"/>
  <c r="AD20" i="16"/>
  <c r="AG44" i="16"/>
  <c r="AM23" i="16"/>
  <c r="AG21" i="16"/>
  <c r="G29" i="16"/>
  <c r="AA38" i="16"/>
  <c r="N12" i="16"/>
  <c r="AS23" i="16"/>
  <c r="J13" i="16"/>
  <c r="T42" i="16"/>
  <c r="AK7" i="16"/>
  <c r="AC22" i="16"/>
  <c r="AJ17" i="16"/>
  <c r="AL38" i="16"/>
  <c r="AQ39" i="16"/>
  <c r="N43" i="16"/>
  <c r="Q16" i="16"/>
  <c r="V16" i="16"/>
  <c r="AF29" i="16"/>
  <c r="AS24" i="16"/>
  <c r="L16" i="16"/>
  <c r="L18" i="16"/>
  <c r="G39" i="16"/>
  <c r="AR5" i="16"/>
  <c r="AM27" i="16"/>
  <c r="J33" i="16"/>
  <c r="Z14" i="16"/>
  <c r="AP9" i="16"/>
  <c r="I25" i="17"/>
  <c r="AB13" i="16"/>
  <c r="F47" i="16"/>
  <c r="J37" i="16"/>
  <c r="M7" i="17"/>
  <c r="AC15" i="17"/>
  <c r="AG15" i="16"/>
  <c r="V8" i="16"/>
  <c r="U38" i="16"/>
  <c r="Y14" i="16"/>
  <c r="F34" i="16"/>
  <c r="AE10" i="16"/>
  <c r="W23" i="16"/>
  <c r="AY20" i="16"/>
  <c r="AU21" i="16"/>
  <c r="AB24" i="16"/>
  <c r="R43" i="16"/>
  <c r="G13" i="18"/>
  <c r="P20" i="16"/>
  <c r="W11" i="16"/>
  <c r="AN45" i="16"/>
  <c r="AW16" i="16"/>
  <c r="J31" i="16"/>
  <c r="AN8" i="16"/>
  <c r="AF37" i="16"/>
  <c r="J47" i="16"/>
  <c r="AD43" i="16"/>
  <c r="I21" i="16"/>
  <c r="AR6" i="16"/>
  <c r="K35" i="16"/>
  <c r="U16" i="17"/>
  <c r="Y33" i="16"/>
  <c r="M16" i="16"/>
  <c r="AO6" i="16"/>
  <c r="AT17" i="16"/>
  <c r="AV40" i="16"/>
  <c r="H44" i="16"/>
  <c r="P15" i="16"/>
  <c r="AE15" i="16"/>
  <c r="H31" i="17"/>
  <c r="K44" i="16"/>
  <c r="AQ47" i="16"/>
  <c r="AM30" i="16"/>
  <c r="AD25" i="16"/>
  <c r="AV43" i="16"/>
  <c r="K28" i="17"/>
  <c r="V28" i="16"/>
  <c r="V6" i="16"/>
  <c r="AC25" i="16"/>
  <c r="Y31" i="16"/>
  <c r="G44" i="16"/>
  <c r="AO39" i="16"/>
  <c r="AF42" i="16"/>
  <c r="AU29" i="16"/>
  <c r="N40" i="16"/>
  <c r="AJ44" i="16"/>
  <c r="AR36" i="16"/>
  <c r="P39" i="16"/>
  <c r="AM35" i="16"/>
  <c r="AC17" i="16"/>
  <c r="AO28" i="16"/>
  <c r="AK9" i="16"/>
  <c r="AG27" i="16"/>
  <c r="AS25" i="16"/>
  <c r="AN7" i="16"/>
  <c r="W30" i="16"/>
  <c r="AB39" i="16"/>
  <c r="AR22" i="16"/>
  <c r="AA24" i="16"/>
  <c r="W42" i="16"/>
  <c r="AX19" i="16"/>
  <c r="AS33" i="16"/>
  <c r="M26" i="16"/>
  <c r="G24" i="16"/>
  <c r="T26" i="16"/>
  <c r="R46" i="16"/>
  <c r="AP29" i="16"/>
  <c r="T5" i="16"/>
  <c r="AF47" i="16"/>
  <c r="J44" i="16"/>
  <c r="AL25" i="16"/>
  <c r="AE35" i="16"/>
  <c r="AT14" i="16"/>
  <c r="T35" i="16"/>
  <c r="AX42" i="16"/>
  <c r="AY40" i="16"/>
  <c r="AU38" i="16"/>
  <c r="AD44" i="16"/>
  <c r="G128" i="18"/>
  <c r="N36" i="16"/>
  <c r="AU14" i="16"/>
  <c r="R41" i="16"/>
  <c r="M19" i="16"/>
  <c r="AD40" i="16"/>
  <c r="E12" i="16"/>
  <c r="AX27" i="16"/>
  <c r="H22" i="16"/>
  <c r="AJ38" i="16"/>
  <c r="E31" i="16"/>
  <c r="U7" i="16"/>
  <c r="AN28" i="16"/>
  <c r="AO33" i="16"/>
  <c r="W16" i="16"/>
  <c r="AR18" i="16"/>
  <c r="Y12" i="16"/>
  <c r="AG46" i="16"/>
  <c r="V37" i="16"/>
  <c r="AE33" i="16"/>
  <c r="K16" i="16"/>
  <c r="S40" i="16"/>
  <c r="J26" i="16"/>
  <c r="N28" i="16"/>
  <c r="AR30" i="16"/>
  <c r="J6" i="16"/>
  <c r="H19" i="16"/>
  <c r="AJ45" i="16"/>
  <c r="AL44" i="16"/>
  <c r="J18" i="16"/>
  <c r="H10" i="16"/>
  <c r="Y24" i="16"/>
  <c r="AF22" i="16"/>
  <c r="Y17" i="16"/>
  <c r="AH14" i="16"/>
  <c r="AN42" i="16"/>
  <c r="AR19" i="16"/>
  <c r="AE38" i="16"/>
  <c r="M41" i="16"/>
  <c r="M27" i="16"/>
  <c r="I6" i="16"/>
  <c r="AK35" i="16"/>
  <c r="AU10" i="16"/>
  <c r="AW35" i="16"/>
  <c r="AT5" i="16"/>
  <c r="E16" i="16"/>
  <c r="X33" i="16"/>
  <c r="J23" i="16"/>
  <c r="AJ39" i="16"/>
  <c r="AP11" i="16"/>
  <c r="AK41" i="16"/>
  <c r="M6" i="17"/>
  <c r="AW39" i="16"/>
  <c r="Q9" i="16"/>
  <c r="J46" i="16"/>
  <c r="AB21" i="16"/>
  <c r="K39" i="16"/>
  <c r="AC37" i="16"/>
  <c r="Z30" i="16"/>
  <c r="AQ46" i="16"/>
  <c r="AI22" i="16"/>
  <c r="AG37" i="16"/>
  <c r="I46" i="16"/>
  <c r="X21" i="16"/>
  <c r="AY37" i="16"/>
  <c r="X42" i="16"/>
  <c r="AC15" i="16"/>
  <c r="AP28" i="16"/>
  <c r="M24" i="16"/>
  <c r="AL36" i="16"/>
  <c r="AH16" i="16"/>
  <c r="AU31" i="16"/>
  <c r="AA27" i="16"/>
  <c r="AY23" i="16"/>
  <c r="AN21" i="16"/>
  <c r="L30" i="16"/>
  <c r="G19" i="16"/>
  <c r="AK42" i="16"/>
  <c r="R20" i="16"/>
  <c r="AG24" i="16"/>
  <c r="N47" i="16"/>
  <c r="AN27" i="16"/>
  <c r="M30" i="16"/>
  <c r="AT18" i="16"/>
  <c r="I18" i="16"/>
  <c r="W10" i="16"/>
  <c r="X23" i="16"/>
  <c r="AX14" i="16"/>
  <c r="E32" i="16"/>
  <c r="L15" i="16"/>
  <c r="AO43" i="16"/>
  <c r="AK32" i="16"/>
  <c r="F37" i="16"/>
  <c r="AB29" i="16"/>
  <c r="AO31" i="16"/>
  <c r="AC27" i="16"/>
  <c r="G5" i="16"/>
  <c r="K23" i="16"/>
  <c r="AM34" i="16"/>
  <c r="AR16" i="16"/>
  <c r="AD31" i="16"/>
  <c r="F46" i="16"/>
  <c r="AE5" i="16"/>
  <c r="BU32" i="16" l="1"/>
  <c r="BU16" i="16"/>
  <c r="BU31" i="16"/>
  <c r="BU12" i="16"/>
  <c r="AI31" i="17"/>
  <c r="AM31" i="17" s="1"/>
  <c r="BU38" i="16"/>
  <c r="BU46" i="16"/>
  <c r="BU47" i="16"/>
  <c r="BU44" i="16"/>
  <c r="O14" i="18"/>
  <c r="BU29" i="16"/>
  <c r="BU41" i="16"/>
  <c r="BU20" i="16"/>
  <c r="H18" i="18"/>
  <c r="BU39" i="16"/>
  <c r="AJ32" i="17"/>
  <c r="AN32" i="17" s="1"/>
  <c r="AJ10" i="17"/>
  <c r="AN10" i="17" s="1"/>
  <c r="BU11" i="16"/>
  <c r="H82" i="18"/>
  <c r="I82" i="18" s="1"/>
  <c r="R82" i="18" s="1"/>
  <c r="AK27" i="17"/>
  <c r="AO27" i="17" s="1"/>
  <c r="H154" i="18"/>
  <c r="I154" i="18" s="1"/>
  <c r="R154" i="18" s="1"/>
  <c r="O30" i="18"/>
  <c r="P30" i="18" s="1"/>
  <c r="H175" i="18"/>
  <c r="I175" i="18" s="1"/>
  <c r="R175" i="18" s="1"/>
  <c r="O170" i="18"/>
  <c r="H14" i="18"/>
  <c r="BU7" i="16"/>
  <c r="BU24" i="16"/>
  <c r="BU22" i="16"/>
  <c r="BU40" i="16"/>
  <c r="AJ11" i="17"/>
  <c r="AN11" i="17" s="1"/>
  <c r="O26" i="18"/>
  <c r="P26" i="18" s="1"/>
  <c r="AJ33" i="17"/>
  <c r="AN33" i="17" s="1"/>
  <c r="BU42" i="16"/>
  <c r="AI19" i="17"/>
  <c r="AM19" i="17" s="1"/>
  <c r="BU18" i="16"/>
  <c r="BU33" i="16"/>
  <c r="O23" i="18"/>
  <c r="P23" i="18" s="1"/>
  <c r="AI12" i="17"/>
  <c r="AM12" i="17" s="1"/>
  <c r="O152" i="18"/>
  <c r="P152" i="18" s="1"/>
  <c r="H21" i="18"/>
  <c r="I21" i="18" s="1"/>
  <c r="R21" i="18" s="1"/>
  <c r="AJ21" i="17"/>
  <c r="AN21" i="17" s="1"/>
  <c r="BU21" i="16"/>
  <c r="O60" i="18"/>
  <c r="H68" i="18"/>
  <c r="O40" i="18"/>
  <c r="BU26" i="16"/>
  <c r="H151" i="18"/>
  <c r="I151" i="18" s="1"/>
  <c r="R151" i="18" s="1"/>
  <c r="O72" i="18"/>
  <c r="BU37" i="16"/>
  <c r="BU28" i="16"/>
  <c r="O29" i="18"/>
  <c r="H75" i="18"/>
  <c r="I75" i="18" s="1"/>
  <c r="R75" i="18" s="1"/>
  <c r="BU6" i="16"/>
  <c r="AK25" i="17"/>
  <c r="AO25" i="17" s="1"/>
  <c r="H99" i="18"/>
  <c r="I99" i="18" s="1"/>
  <c r="R99" i="18" s="1"/>
  <c r="BU30" i="16"/>
  <c r="AK9" i="17"/>
  <c r="AO9" i="17" s="1"/>
  <c r="AJ15" i="17"/>
  <c r="AN15" i="17" s="1"/>
  <c r="BU34" i="16"/>
  <c r="O164" i="18"/>
  <c r="P164" i="18" s="1"/>
  <c r="AI28" i="17"/>
  <c r="AM28" i="17" s="1"/>
  <c r="H92" i="18"/>
  <c r="I92" i="18" s="1"/>
  <c r="R92" i="18" s="1"/>
  <c r="H163" i="18"/>
  <c r="I163" i="18" s="1"/>
  <c r="R163" i="18" s="1"/>
  <c r="O148" i="18"/>
  <c r="H136" i="18"/>
  <c r="O174" i="18"/>
  <c r="BU8" i="16"/>
  <c r="O151" i="18"/>
  <c r="AK6" i="17"/>
  <c r="AO6" i="17" s="1"/>
  <c r="O104" i="18"/>
  <c r="BU27" i="16"/>
  <c r="BU9" i="16"/>
  <c r="BU14" i="16"/>
  <c r="BU25" i="16"/>
  <c r="H10" i="18"/>
  <c r="O51" i="18"/>
  <c r="H114" i="18"/>
  <c r="I114" i="18" s="1"/>
  <c r="R114" i="18" s="1"/>
  <c r="O68" i="18"/>
  <c r="P68" i="18" s="1"/>
  <c r="H5" i="18"/>
  <c r="I5" i="18" s="1"/>
  <c r="BU17" i="16"/>
  <c r="O139" i="18"/>
  <c r="H25" i="18"/>
  <c r="I25" i="18" s="1"/>
  <c r="R25" i="18" s="1"/>
  <c r="O138" i="18"/>
  <c r="AK15" i="17"/>
  <c r="AO15" i="17" s="1"/>
  <c r="H100" i="18"/>
  <c r="I100" i="18" s="1"/>
  <c r="R100" i="18" s="1"/>
  <c r="BU35" i="16"/>
  <c r="BU10" i="16"/>
  <c r="AI17" i="17"/>
  <c r="AM17" i="17" s="1"/>
  <c r="AJ29" i="17"/>
  <c r="AN29" i="17" s="1"/>
  <c r="AK35" i="17"/>
  <c r="AO35" i="17" s="1"/>
  <c r="AJ30" i="17"/>
  <c r="AN30" i="17" s="1"/>
  <c r="AJ17" i="17"/>
  <c r="AN17" i="17" s="1"/>
  <c r="AI38" i="17"/>
  <c r="AM38" i="17" s="1"/>
  <c r="AJ14" i="17"/>
  <c r="AN14" i="17" s="1"/>
  <c r="AN51" i="17" s="1"/>
  <c r="O130" i="18"/>
  <c r="P130" i="18" s="1"/>
  <c r="S130" i="18" s="1"/>
  <c r="AK20" i="17"/>
  <c r="AO20" i="17" s="1"/>
  <c r="BU19" i="16"/>
  <c r="O56" i="18"/>
  <c r="P56" i="18" s="1"/>
  <c r="H19" i="18"/>
  <c r="H124" i="18"/>
  <c r="O58" i="18"/>
  <c r="P58" i="18" s="1"/>
  <c r="S58" i="18" s="1"/>
  <c r="H62" i="18"/>
  <c r="I62" i="18" s="1"/>
  <c r="R62" i="18" s="1"/>
  <c r="AK37" i="17"/>
  <c r="AO37" i="17" s="1"/>
  <c r="O119" i="18"/>
  <c r="H80" i="18"/>
  <c r="H108" i="18"/>
  <c r="I108" i="18" s="1"/>
  <c r="R108" i="18" s="1"/>
  <c r="AI14" i="17"/>
  <c r="AM14" i="17" s="1"/>
  <c r="O39" i="18"/>
  <c r="H42" i="18"/>
  <c r="I42" i="18" s="1"/>
  <c r="R42" i="18" s="1"/>
  <c r="BU23" i="16"/>
  <c r="O142" i="18"/>
  <c r="P142" i="18" s="1"/>
  <c r="S142" i="18" s="1"/>
  <c r="AK22" i="17"/>
  <c r="AO22" i="17" s="1"/>
  <c r="AK34" i="17"/>
  <c r="AO34" i="17" s="1"/>
  <c r="AK10" i="17"/>
  <c r="AO10" i="17" s="1"/>
  <c r="AK16" i="17"/>
  <c r="AO16" i="17" s="1"/>
  <c r="BU15" i="16"/>
  <c r="AJ31" i="17"/>
  <c r="AN31" i="17" s="1"/>
  <c r="H167" i="18"/>
  <c r="I167" i="18" s="1"/>
  <c r="R167" i="18" s="1"/>
  <c r="H126" i="18"/>
  <c r="I126" i="18" s="1"/>
  <c r="R126" i="18" s="1"/>
  <c r="O80" i="18"/>
  <c r="H70" i="18"/>
  <c r="I70" i="18" s="1"/>
  <c r="R70" i="18" s="1"/>
  <c r="O136" i="18"/>
  <c r="H34" i="18"/>
  <c r="O50" i="18"/>
  <c r="AK14" i="17"/>
  <c r="AO14" i="17" s="1"/>
  <c r="AO51" i="17" s="1"/>
  <c r="H67" i="18"/>
  <c r="I67" i="18" s="1"/>
  <c r="R67" i="18" s="1"/>
  <c r="O46" i="18"/>
  <c r="P46" i="18" s="1"/>
  <c r="S46" i="18" s="1"/>
  <c r="O94" i="18"/>
  <c r="AJ45" i="17"/>
  <c r="AN45" i="17" s="1"/>
  <c r="O9" i="18"/>
  <c r="O122" i="18"/>
  <c r="H13" i="18"/>
  <c r="I13" i="18" s="1"/>
  <c r="R13" i="18" s="1"/>
  <c r="H88" i="18"/>
  <c r="I88" i="18" s="1"/>
  <c r="R88" i="18" s="1"/>
  <c r="H176" i="18"/>
  <c r="I176" i="18" s="1"/>
  <c r="R176" i="18" s="1"/>
  <c r="BU13" i="16"/>
  <c r="O132" i="18"/>
  <c r="H60" i="18"/>
  <c r="O135" i="18"/>
  <c r="H162" i="18"/>
  <c r="I162" i="18" s="1"/>
  <c r="R162" i="18" s="1"/>
  <c r="AI30" i="17"/>
  <c r="AM30" i="17" s="1"/>
  <c r="AJ26" i="17"/>
  <c r="AN26" i="17" s="1"/>
  <c r="AK26" i="17"/>
  <c r="AO26" i="17" s="1"/>
  <c r="H144" i="18"/>
  <c r="I144" i="18" s="1"/>
  <c r="R144" i="18" s="1"/>
  <c r="O171" i="18"/>
  <c r="AK43" i="17"/>
  <c r="AO43" i="17" s="1"/>
  <c r="AI5" i="17"/>
  <c r="AM5" i="17" s="1"/>
  <c r="H64" i="18"/>
  <c r="H90" i="18"/>
  <c r="I90" i="18" s="1"/>
  <c r="R90" i="18" s="1"/>
  <c r="O127" i="18"/>
  <c r="AI47" i="17"/>
  <c r="AM47" i="17" s="1"/>
  <c r="H115" i="18"/>
  <c r="I115" i="18" s="1"/>
  <c r="R115" i="18" s="1"/>
  <c r="H104" i="18"/>
  <c r="H168" i="18"/>
  <c r="AI21" i="17"/>
  <c r="AM21" i="17" s="1"/>
  <c r="AI15" i="17"/>
  <c r="AM15" i="17" s="1"/>
  <c r="AJ46" i="17"/>
  <c r="AN46" i="17" s="1"/>
  <c r="AJ48" i="17"/>
  <c r="AN48" i="17" s="1"/>
  <c r="O115" i="18"/>
  <c r="P115" i="18" s="1"/>
  <c r="S115" i="18" s="1"/>
  <c r="H48" i="18"/>
  <c r="I48" i="18" s="1"/>
  <c r="R48" i="18" s="1"/>
  <c r="H74" i="18"/>
  <c r="I74" i="18" s="1"/>
  <c r="R74" i="18" s="1"/>
  <c r="O6" i="18"/>
  <c r="H91" i="18"/>
  <c r="I91" i="18" s="1"/>
  <c r="R91" i="18" s="1"/>
  <c r="H118" i="18"/>
  <c r="I118" i="18" s="1"/>
  <c r="R118" i="18" s="1"/>
  <c r="O74" i="18"/>
  <c r="P74" i="18" s="1"/>
  <c r="S74" i="18" s="1"/>
  <c r="AK28" i="17"/>
  <c r="AO28" i="17" s="1"/>
  <c r="O25" i="18"/>
  <c r="P25" i="18" s="1"/>
  <c r="S25" i="18" s="1"/>
  <c r="H26" i="18"/>
  <c r="I26" i="18" s="1"/>
  <c r="R26" i="18" s="1"/>
  <c r="AK31" i="17"/>
  <c r="AO31" i="17" s="1"/>
  <c r="O160" i="18"/>
  <c r="AI18" i="17"/>
  <c r="AM18" i="17" s="1"/>
  <c r="H39" i="18"/>
  <c r="AK24" i="17"/>
  <c r="AO24" i="17" s="1"/>
  <c r="O172" i="18"/>
  <c r="H139" i="18"/>
  <c r="H66" i="18"/>
  <c r="I66" i="18" s="1"/>
  <c r="R66" i="18" s="1"/>
  <c r="H158" i="18"/>
  <c r="I158" i="18" s="1"/>
  <c r="R158" i="18" s="1"/>
  <c r="H123" i="18"/>
  <c r="O99" i="18"/>
  <c r="P99" i="18" s="1"/>
  <c r="AJ36" i="17"/>
  <c r="AN36" i="17" s="1"/>
  <c r="O131" i="18"/>
  <c r="O147" i="18"/>
  <c r="P147" i="18" s="1"/>
  <c r="O143" i="18"/>
  <c r="P143" i="18" s="1"/>
  <c r="H111" i="18"/>
  <c r="I111" i="18" s="1"/>
  <c r="R111" i="18" s="1"/>
  <c r="O176" i="18"/>
  <c r="P176" i="18" s="1"/>
  <c r="H152" i="18"/>
  <c r="O84" i="18"/>
  <c r="P84" i="18" s="1"/>
  <c r="S84" i="18" s="1"/>
  <c r="O100" i="18"/>
  <c r="AK40" i="17"/>
  <c r="AO40" i="17" s="1"/>
  <c r="H11" i="18"/>
  <c r="I11" i="18" s="1"/>
  <c r="R11" i="18" s="1"/>
  <c r="O134" i="18"/>
  <c r="P134" i="18" s="1"/>
  <c r="S134" i="18" s="1"/>
  <c r="AI11" i="17"/>
  <c r="AM11" i="17" s="1"/>
  <c r="AJ5" i="17"/>
  <c r="AN5" i="17" s="1"/>
  <c r="AK44" i="17"/>
  <c r="AO44" i="17" s="1"/>
  <c r="BU36" i="16"/>
  <c r="AJ6" i="17"/>
  <c r="AN6" i="17" s="1"/>
  <c r="H106" i="18"/>
  <c r="I106" i="18" s="1"/>
  <c r="R106" i="18" s="1"/>
  <c r="H95" i="18"/>
  <c r="I95" i="18" s="1"/>
  <c r="R95" i="18" s="1"/>
  <c r="O21" i="18"/>
  <c r="P21" i="18" s="1"/>
  <c r="S21" i="18" s="1"/>
  <c r="AI32" i="17"/>
  <c r="AM32" i="17" s="1"/>
  <c r="AP32" i="17" s="1"/>
  <c r="H110" i="18"/>
  <c r="I110" i="18" s="1"/>
  <c r="R110" i="18" s="1"/>
  <c r="O33" i="18"/>
  <c r="BU5" i="16"/>
  <c r="AJ16" i="17"/>
  <c r="AN16" i="17" s="1"/>
  <c r="O91" i="18"/>
  <c r="P91" i="18" s="1"/>
  <c r="AJ24" i="17"/>
  <c r="AN24" i="17" s="1"/>
  <c r="AJ25" i="17"/>
  <c r="AN25" i="17" s="1"/>
  <c r="AJ37" i="17"/>
  <c r="AN37" i="17" s="1"/>
  <c r="AQ37" i="17" s="1"/>
  <c r="AK32" i="17"/>
  <c r="AO32" i="17" s="1"/>
  <c r="H83" i="18"/>
  <c r="I83" i="18" s="1"/>
  <c r="R83" i="18" s="1"/>
  <c r="AJ20" i="17"/>
  <c r="AN20" i="17" s="1"/>
  <c r="O31" i="18"/>
  <c r="H135" i="18"/>
  <c r="O70" i="18"/>
  <c r="P70" i="18" s="1"/>
  <c r="S70" i="18" s="1"/>
  <c r="O114" i="18"/>
  <c r="P114" i="18" s="1"/>
  <c r="S114" i="18" s="1"/>
  <c r="H119" i="18"/>
  <c r="I119" i="18" s="1"/>
  <c r="R119" i="18" s="1"/>
  <c r="O107" i="18"/>
  <c r="O71" i="18"/>
  <c r="P71" i="18" s="1"/>
  <c r="O158" i="18"/>
  <c r="P158" i="18" s="1"/>
  <c r="S158" i="18" s="1"/>
  <c r="O15" i="18"/>
  <c r="O67" i="18"/>
  <c r="O175" i="18"/>
  <c r="P175" i="18" s="1"/>
  <c r="S175" i="18" s="1"/>
  <c r="O111" i="18"/>
  <c r="P111" i="18" s="1"/>
  <c r="S111" i="18" s="1"/>
  <c r="O126" i="18"/>
  <c r="P126" i="18" s="1"/>
  <c r="S126" i="18" s="1"/>
  <c r="H112" i="18"/>
  <c r="I112" i="18" s="1"/>
  <c r="R112" i="18" s="1"/>
  <c r="H84" i="18"/>
  <c r="I84" i="18" s="1"/>
  <c r="R84" i="18" s="1"/>
  <c r="AK17" i="17"/>
  <c r="AO17" i="17" s="1"/>
  <c r="H159" i="18"/>
  <c r="AI9" i="17"/>
  <c r="AM9" i="17" s="1"/>
  <c r="AI29" i="17"/>
  <c r="AM29" i="17" s="1"/>
  <c r="AI7" i="17"/>
  <c r="AM7" i="17" s="1"/>
  <c r="AJ38" i="17"/>
  <c r="AN38" i="17" s="1"/>
  <c r="AQ38" i="17" s="1"/>
  <c r="O54" i="18"/>
  <c r="P54" i="18" s="1"/>
  <c r="S54" i="18" s="1"/>
  <c r="O35" i="18"/>
  <c r="H134" i="18"/>
  <c r="I134" i="18" s="1"/>
  <c r="R134" i="18" s="1"/>
  <c r="H31" i="18"/>
  <c r="H98" i="18"/>
  <c r="I98" i="18" s="1"/>
  <c r="R98" i="18" s="1"/>
  <c r="O75" i="18"/>
  <c r="P75" i="18" s="1"/>
  <c r="S75" i="18" s="1"/>
  <c r="H147" i="18"/>
  <c r="I147" i="18" s="1"/>
  <c r="R147" i="18" s="1"/>
  <c r="H138" i="18"/>
  <c r="I138" i="18" s="1"/>
  <c r="R138" i="18" s="1"/>
  <c r="H166" i="18"/>
  <c r="I166" i="18" s="1"/>
  <c r="R166" i="18" s="1"/>
  <c r="AK5" i="17"/>
  <c r="AO5" i="17" s="1"/>
  <c r="AK47" i="17"/>
  <c r="AO47" i="17" s="1"/>
  <c r="BU45" i="16"/>
  <c r="AI10" i="17"/>
  <c r="AM10" i="17" s="1"/>
  <c r="AK38" i="17"/>
  <c r="AO38" i="17" s="1"/>
  <c r="AJ9" i="17"/>
  <c r="AN9" i="17" s="1"/>
  <c r="O76" i="18"/>
  <c r="P76" i="18" s="1"/>
  <c r="S76" i="18" s="1"/>
  <c r="H148" i="18"/>
  <c r="H174" i="18"/>
  <c r="I174" i="18" s="1"/>
  <c r="R174" i="18" s="1"/>
  <c r="O98" i="18"/>
  <c r="P98" i="18" s="1"/>
  <c r="S98" i="18" s="1"/>
  <c r="H7" i="18"/>
  <c r="H146" i="18"/>
  <c r="I146" i="18" s="1"/>
  <c r="R146" i="18" s="1"/>
  <c r="O118" i="18"/>
  <c r="P118" i="18" s="1"/>
  <c r="S118" i="18" s="1"/>
  <c r="O162" i="18"/>
  <c r="P162" i="18" s="1"/>
  <c r="S162" i="18" s="1"/>
  <c r="AJ42" i="17"/>
  <c r="AN42" i="17" s="1"/>
  <c r="AQ42" i="17" s="1"/>
  <c r="H79" i="18"/>
  <c r="AJ28" i="17"/>
  <c r="AN28" i="17" s="1"/>
  <c r="H130" i="18"/>
  <c r="I130" i="18" s="1"/>
  <c r="R130" i="18" s="1"/>
  <c r="O43" i="18"/>
  <c r="H171" i="18"/>
  <c r="O90" i="18"/>
  <c r="P90" i="18" s="1"/>
  <c r="S90" i="18" s="1"/>
  <c r="AJ23" i="17"/>
  <c r="AN23" i="17" s="1"/>
  <c r="H22" i="18"/>
  <c r="I22" i="18" s="1"/>
  <c r="R22" i="18" s="1"/>
  <c r="H55" i="18"/>
  <c r="I55" i="18" s="1"/>
  <c r="R55" i="18" s="1"/>
  <c r="H30" i="18"/>
  <c r="H116" i="18"/>
  <c r="I116" i="18" s="1"/>
  <c r="R116" i="18" s="1"/>
  <c r="AI37" i="17"/>
  <c r="AM37" i="17" s="1"/>
  <c r="AK23" i="17"/>
  <c r="AO23" i="17" s="1"/>
  <c r="H44" i="18"/>
  <c r="I44" i="18" s="1"/>
  <c r="R44" i="18" s="1"/>
  <c r="AI25" i="17"/>
  <c r="AM25" i="17" s="1"/>
  <c r="O128" i="18"/>
  <c r="P128" i="18" s="1"/>
  <c r="S128" i="18" s="1"/>
  <c r="O18" i="18"/>
  <c r="AK11" i="17"/>
  <c r="AO11" i="17" s="1"/>
  <c r="AK29" i="17"/>
  <c r="AO29" i="17" s="1"/>
  <c r="H15" i="18"/>
  <c r="H6" i="18"/>
  <c r="AI16" i="17"/>
  <c r="AM16" i="17" s="1"/>
  <c r="AK12" i="17"/>
  <c r="AO12" i="17" s="1"/>
  <c r="O154" i="18"/>
  <c r="P154" i="18" s="1"/>
  <c r="S154" i="18" s="1"/>
  <c r="H150" i="18"/>
  <c r="I150" i="18" s="1"/>
  <c r="R150" i="18" s="1"/>
  <c r="H54" i="18"/>
  <c r="I54" i="18" s="1"/>
  <c r="R54" i="18" s="1"/>
  <c r="AI27" i="17"/>
  <c r="AM27" i="17" s="1"/>
  <c r="AI40" i="17"/>
  <c r="AM40" i="17" s="1"/>
  <c r="O106" i="18"/>
  <c r="P106" i="18" s="1"/>
  <c r="S106" i="18" s="1"/>
  <c r="H47" i="18"/>
  <c r="H87" i="18"/>
  <c r="I87" i="18" s="1"/>
  <c r="R87" i="18" s="1"/>
  <c r="H156" i="18"/>
  <c r="I156" i="18" s="1"/>
  <c r="R156" i="18" s="1"/>
  <c r="O66" i="18"/>
  <c r="H143" i="18"/>
  <c r="AI20" i="17"/>
  <c r="AM20" i="17" s="1"/>
  <c r="O63" i="18"/>
  <c r="H56" i="18"/>
  <c r="I56" i="18" s="1"/>
  <c r="R56" i="18" s="1"/>
  <c r="O42" i="18"/>
  <c r="P42" i="18" s="1"/>
  <c r="S42" i="18" s="1"/>
  <c r="O55" i="18"/>
  <c r="P55" i="18" s="1"/>
  <c r="S55" i="18" s="1"/>
  <c r="H103" i="18"/>
  <c r="I103" i="18" s="1"/>
  <c r="R103" i="18" s="1"/>
  <c r="H155" i="18"/>
  <c r="O88" i="18"/>
  <c r="H9" i="18"/>
  <c r="I9" i="18" s="1"/>
  <c r="R9" i="18" s="1"/>
  <c r="H29" i="18"/>
  <c r="I29" i="18" s="1"/>
  <c r="R29" i="18" s="1"/>
  <c r="H52" i="18"/>
  <c r="I52" i="18" s="1"/>
  <c r="R52" i="18" s="1"/>
  <c r="AI24" i="17"/>
  <c r="AM24" i="17" s="1"/>
  <c r="H35" i="18"/>
  <c r="O159" i="18"/>
  <c r="P159" i="18" s="1"/>
  <c r="H50" i="18"/>
  <c r="I50" i="18" s="1"/>
  <c r="R50" i="18" s="1"/>
  <c r="AJ34" i="17"/>
  <c r="AN34" i="17" s="1"/>
  <c r="AQ34" i="17" s="1"/>
  <c r="AK21" i="17"/>
  <c r="AO21" i="17" s="1"/>
  <c r="AK48" i="17"/>
  <c r="AO48" i="17" s="1"/>
  <c r="O83" i="18"/>
  <c r="P83" i="18" s="1"/>
  <c r="S83" i="18" s="1"/>
  <c r="AJ43" i="17"/>
  <c r="AN43" i="17" s="1"/>
  <c r="AQ43" i="17" s="1"/>
  <c r="O95" i="18"/>
  <c r="P95" i="18" s="1"/>
  <c r="S95" i="18" s="1"/>
  <c r="O116" i="18"/>
  <c r="P116" i="18" s="1"/>
  <c r="S116" i="18" s="1"/>
  <c r="AK46" i="17"/>
  <c r="AO46" i="17" s="1"/>
  <c r="O13" i="18"/>
  <c r="AK30" i="17"/>
  <c r="AO30" i="17" s="1"/>
  <c r="O44" i="18"/>
  <c r="O108" i="18"/>
  <c r="P108" i="18" s="1"/>
  <c r="S108" i="18" s="1"/>
  <c r="AI34" i="17"/>
  <c r="AM34" i="17" s="1"/>
  <c r="AP34" i="17" s="1"/>
  <c r="O87" i="18"/>
  <c r="P87" i="18" s="1"/>
  <c r="S87" i="18" s="1"/>
  <c r="O166" i="18"/>
  <c r="P166" i="18" s="1"/>
  <c r="S166" i="18" s="1"/>
  <c r="AK39" i="17"/>
  <c r="AO39" i="17" s="1"/>
  <c r="O103" i="18"/>
  <c r="O124" i="18"/>
  <c r="P124" i="18" s="1"/>
  <c r="H172" i="18"/>
  <c r="H40" i="18"/>
  <c r="H46" i="18"/>
  <c r="I46" i="18" s="1"/>
  <c r="R46" i="18" s="1"/>
  <c r="AI8" i="17"/>
  <c r="AM8" i="17" s="1"/>
  <c r="AI23" i="17"/>
  <c r="AM23" i="17" s="1"/>
  <c r="AK19" i="17"/>
  <c r="AO19" i="17" s="1"/>
  <c r="AJ27" i="17"/>
  <c r="AN27" i="17" s="1"/>
  <c r="H27" i="18"/>
  <c r="I27" i="18" s="1"/>
  <c r="R27" i="18" s="1"/>
  <c r="H127" i="18"/>
  <c r="O47" i="18"/>
  <c r="O168" i="18"/>
  <c r="P168" i="18" s="1"/>
  <c r="AI36" i="17"/>
  <c r="AM36" i="17" s="1"/>
  <c r="AK36" i="17"/>
  <c r="AO36" i="17" s="1"/>
  <c r="H59" i="18"/>
  <c r="I59" i="18" s="1"/>
  <c r="R59" i="18" s="1"/>
  <c r="O27" i="18"/>
  <c r="AJ18" i="17"/>
  <c r="AN18" i="17" s="1"/>
  <c r="AK7" i="17"/>
  <c r="AO7" i="17" s="1"/>
  <c r="H107" i="18"/>
  <c r="I107" i="18" s="1"/>
  <c r="R107" i="18" s="1"/>
  <c r="AJ40" i="17"/>
  <c r="AN40" i="17" s="1"/>
  <c r="AQ40" i="17" s="1"/>
  <c r="H17" i="18"/>
  <c r="I17" i="18" s="1"/>
  <c r="R17" i="18" s="1"/>
  <c r="O155" i="18"/>
  <c r="P155" i="18" s="1"/>
  <c r="O5" i="18"/>
  <c r="H63" i="18"/>
  <c r="AJ7" i="17"/>
  <c r="AN7" i="17" s="1"/>
  <c r="O38" i="18"/>
  <c r="H122" i="18"/>
  <c r="I122" i="18" s="1"/>
  <c r="R122" i="18" s="1"/>
  <c r="O78" i="18"/>
  <c r="P78" i="18" s="1"/>
  <c r="S78" i="18" s="1"/>
  <c r="AJ41" i="17"/>
  <c r="AN41" i="17" s="1"/>
  <c r="AK41" i="17"/>
  <c r="AO41" i="17" s="1"/>
  <c r="AI45" i="17"/>
  <c r="AM45" i="17" s="1"/>
  <c r="AI26" i="17"/>
  <c r="AM26" i="17" s="1"/>
  <c r="AK33" i="17"/>
  <c r="AO33" i="17" s="1"/>
  <c r="AK8" i="17"/>
  <c r="AO8" i="17" s="1"/>
  <c r="O17" i="18"/>
  <c r="H140" i="18"/>
  <c r="O92" i="18"/>
  <c r="P92" i="18" s="1"/>
  <c r="S92" i="18" s="1"/>
  <c r="H38" i="18"/>
  <c r="I38" i="18" s="1"/>
  <c r="O150" i="18"/>
  <c r="P150" i="18" s="1"/>
  <c r="S150" i="18" s="1"/>
  <c r="O34" i="18"/>
  <c r="O96" i="18"/>
  <c r="P96" i="18" s="1"/>
  <c r="S96" i="18" s="1"/>
  <c r="AK18" i="17"/>
  <c r="AO18" i="17" s="1"/>
  <c r="H72" i="18"/>
  <c r="I72" i="18" s="1"/>
  <c r="R72" i="18" s="1"/>
  <c r="O48" i="18"/>
  <c r="P48" i="18" s="1"/>
  <c r="H23" i="18"/>
  <c r="I23" i="18" s="1"/>
  <c r="R23" i="18" s="1"/>
  <c r="H33" i="18"/>
  <c r="I33" i="18" s="1"/>
  <c r="R33" i="18" s="1"/>
  <c r="O59" i="18"/>
  <c r="P59" i="18" s="1"/>
  <c r="S59" i="18" s="1"/>
  <c r="AK45" i="17"/>
  <c r="AO45" i="17" s="1"/>
  <c r="H131" i="18"/>
  <c r="I131" i="18" s="1"/>
  <c r="R131" i="18" s="1"/>
  <c r="H76" i="18"/>
  <c r="I76" i="18" s="1"/>
  <c r="R76" i="18" s="1"/>
  <c r="O156" i="18"/>
  <c r="AJ44" i="17"/>
  <c r="AN44" i="17" s="1"/>
  <c r="AQ44" i="17" s="1"/>
  <c r="O86" i="18"/>
  <c r="P86" i="18" s="1"/>
  <c r="S86" i="18" s="1"/>
  <c r="H43" i="18"/>
  <c r="I43" i="18" s="1"/>
  <c r="R43" i="18" s="1"/>
  <c r="O22" i="18"/>
  <c r="P22" i="18" s="1"/>
  <c r="O10" i="18"/>
  <c r="O82" i="18"/>
  <c r="P82" i="18" s="1"/>
  <c r="S82" i="18" s="1"/>
  <c r="AJ19" i="17"/>
  <c r="AN19" i="17" s="1"/>
  <c r="H142" i="18"/>
  <c r="I142" i="18" s="1"/>
  <c r="R142" i="18" s="1"/>
  <c r="O144" i="18"/>
  <c r="P144" i="18" s="1"/>
  <c r="S144" i="18" s="1"/>
  <c r="O167" i="18"/>
  <c r="P167" i="18" s="1"/>
  <c r="S167" i="18" s="1"/>
  <c r="AI35" i="17"/>
  <c r="AM35" i="17" s="1"/>
  <c r="AP35" i="17" s="1"/>
  <c r="BU43" i="16"/>
  <c r="AJ22" i="17"/>
  <c r="AN22" i="17" s="1"/>
  <c r="O19" i="18"/>
  <c r="O102" i="18"/>
  <c r="H96" i="18"/>
  <c r="I96" i="18" s="1"/>
  <c r="R96" i="18" s="1"/>
  <c r="AI43" i="17"/>
  <c r="AM43" i="17" s="1"/>
  <c r="AP43" i="17" s="1"/>
  <c r="AJ8" i="17"/>
  <c r="AN8" i="17" s="1"/>
  <c r="H132" i="18"/>
  <c r="I132" i="18" s="1"/>
  <c r="R132" i="18" s="1"/>
  <c r="AI41" i="17"/>
  <c r="AM41" i="17" s="1"/>
  <c r="AI22" i="17"/>
  <c r="AM22" i="17" s="1"/>
  <c r="AI48" i="17"/>
  <c r="AM48" i="17" s="1"/>
  <c r="O112" i="18"/>
  <c r="P112" i="18" s="1"/>
  <c r="S112" i="18" s="1"/>
  <c r="AK42" i="17"/>
  <c r="AO42" i="17" s="1"/>
  <c r="AI46" i="17"/>
  <c r="AM46" i="17" s="1"/>
  <c r="O110" i="18"/>
  <c r="P110" i="18" s="1"/>
  <c r="S110" i="18" s="1"/>
  <c r="O7" i="18"/>
  <c r="AI33" i="17"/>
  <c r="AM33" i="17" s="1"/>
  <c r="AP33" i="17" s="1"/>
  <c r="H51" i="18"/>
  <c r="AI6" i="17"/>
  <c r="AM6" i="17" s="1"/>
  <c r="O64" i="18"/>
  <c r="H86" i="18"/>
  <c r="I86" i="18" s="1"/>
  <c r="R86" i="18" s="1"/>
  <c r="O79" i="18"/>
  <c r="P79" i="18" s="1"/>
  <c r="H71" i="18"/>
  <c r="I71" i="18" s="1"/>
  <c r="R71" i="18" s="1"/>
  <c r="O163" i="18"/>
  <c r="P163" i="18" s="1"/>
  <c r="S163" i="18" s="1"/>
  <c r="O120" i="18"/>
  <c r="P120" i="18" s="1"/>
  <c r="S120" i="18" s="1"/>
  <c r="O11" i="18"/>
  <c r="O140" i="18"/>
  <c r="AI44" i="17"/>
  <c r="AM44" i="17" s="1"/>
  <c r="AP44" i="17" s="1"/>
  <c r="H164" i="18"/>
  <c r="I164" i="18" s="1"/>
  <c r="R164" i="18" s="1"/>
  <c r="O62" i="18"/>
  <c r="H170" i="18"/>
  <c r="I170" i="18" s="1"/>
  <c r="R170" i="18" s="1"/>
  <c r="AI42" i="17"/>
  <c r="AM42" i="17" s="1"/>
  <c r="AP42" i="17" s="1"/>
  <c r="H160" i="18"/>
  <c r="I160" i="18" s="1"/>
  <c r="R160" i="18" s="1"/>
  <c r="AI39" i="17"/>
  <c r="AM39" i="17" s="1"/>
  <c r="O123" i="18"/>
  <c r="P123" i="18" s="1"/>
  <c r="H94" i="18"/>
  <c r="I94" i="18" s="1"/>
  <c r="R94" i="18" s="1"/>
  <c r="O52" i="18"/>
  <c r="P52" i="18" s="1"/>
  <c r="S52" i="18" s="1"/>
  <c r="H128" i="18"/>
  <c r="I128" i="18" s="1"/>
  <c r="R128" i="18" s="1"/>
  <c r="AJ47" i="17"/>
  <c r="AN47" i="17" s="1"/>
  <c r="H120" i="18"/>
  <c r="I120" i="18" s="1"/>
  <c r="R120" i="18" s="1"/>
  <c r="AJ39" i="17"/>
  <c r="AN39" i="17" s="1"/>
  <c r="AQ39" i="17" s="1"/>
  <c r="H58" i="18"/>
  <c r="I58" i="18" s="1"/>
  <c r="R58" i="18" s="1"/>
  <c r="AJ12" i="17"/>
  <c r="AN12" i="17" s="1"/>
  <c r="H78" i="18"/>
  <c r="I78" i="18" s="1"/>
  <c r="R78" i="18" s="1"/>
  <c r="O146" i="18"/>
  <c r="P146" i="18" s="1"/>
  <c r="S146" i="18" s="1"/>
  <c r="AJ35" i="17"/>
  <c r="AN35" i="17" s="1"/>
  <c r="AQ35" i="17" s="1"/>
  <c r="H102" i="18"/>
  <c r="I102" i="18" s="1"/>
  <c r="R102" i="18" s="1"/>
  <c r="AP41" i="17" l="1"/>
  <c r="BV43" i="16"/>
  <c r="S22" i="18"/>
  <c r="O179" i="18"/>
  <c r="P5" i="18"/>
  <c r="I155" i="18"/>
  <c r="R155" i="18" s="1"/>
  <c r="P66" i="18"/>
  <c r="S66" i="18" s="1"/>
  <c r="P18" i="18"/>
  <c r="I79" i="18"/>
  <c r="R79" i="18" s="1"/>
  <c r="I148" i="18"/>
  <c r="R148" i="18" s="1"/>
  <c r="P107" i="18"/>
  <c r="S107" i="18" s="1"/>
  <c r="AN50" i="17"/>
  <c r="S176" i="18"/>
  <c r="I104" i="18"/>
  <c r="R104" i="18" s="1"/>
  <c r="P171" i="18"/>
  <c r="P132" i="18"/>
  <c r="S132" i="18" s="1"/>
  <c r="P94" i="18"/>
  <c r="S94" i="18" s="1"/>
  <c r="P80" i="18"/>
  <c r="P119" i="18"/>
  <c r="S119" i="18" s="1"/>
  <c r="BV17" i="16"/>
  <c r="BV9" i="16"/>
  <c r="P148" i="18"/>
  <c r="BV30" i="16"/>
  <c r="P72" i="18"/>
  <c r="S72" i="18" s="1"/>
  <c r="AQ33" i="17"/>
  <c r="P170" i="18"/>
  <c r="S170" i="18" s="1"/>
  <c r="AQ32" i="17"/>
  <c r="BV47" i="16"/>
  <c r="BV13" i="16"/>
  <c r="BV10" i="16"/>
  <c r="R5" i="18"/>
  <c r="I179" i="18"/>
  <c r="R179" i="18" s="1"/>
  <c r="BV27" i="16"/>
  <c r="S26" i="18"/>
  <c r="BV39" i="16"/>
  <c r="BV46" i="16"/>
  <c r="O181" i="18"/>
  <c r="P7" i="18"/>
  <c r="AP36" i="17"/>
  <c r="BV23" i="16"/>
  <c r="BV26" i="16"/>
  <c r="I18" i="18"/>
  <c r="R18" i="18" s="1"/>
  <c r="BV38" i="16"/>
  <c r="I35" i="18"/>
  <c r="R35" i="18" s="1"/>
  <c r="S143" i="18"/>
  <c r="I139" i="18"/>
  <c r="R139" i="18" s="1"/>
  <c r="BV35" i="16"/>
  <c r="P104" i="18"/>
  <c r="S104" i="18" s="1"/>
  <c r="P62" i="18"/>
  <c r="S62" i="18" s="1"/>
  <c r="S48" i="18"/>
  <c r="S147" i="18"/>
  <c r="P127" i="18"/>
  <c r="BV6" i="16"/>
  <c r="P40" i="18"/>
  <c r="O185" i="18"/>
  <c r="S23" i="18"/>
  <c r="BV40" i="16"/>
  <c r="I40" i="18"/>
  <c r="P67" i="18"/>
  <c r="S67" i="18" s="1"/>
  <c r="S91" i="18"/>
  <c r="P131" i="18"/>
  <c r="S131" i="18" s="1"/>
  <c r="P50" i="18"/>
  <c r="S50" i="18" s="1"/>
  <c r="BV15" i="16"/>
  <c r="P39" i="18"/>
  <c r="O184" i="18"/>
  <c r="I124" i="18"/>
  <c r="R124" i="18" s="1"/>
  <c r="P51" i="18"/>
  <c r="P151" i="18"/>
  <c r="S151" i="18" s="1"/>
  <c r="S164" i="18"/>
  <c r="I68" i="18"/>
  <c r="R68" i="18" s="1"/>
  <c r="BV33" i="16"/>
  <c r="BV22" i="16"/>
  <c r="BV41" i="16"/>
  <c r="BV12" i="16"/>
  <c r="S79" i="18"/>
  <c r="I140" i="18"/>
  <c r="R140" i="18" s="1"/>
  <c r="S168" i="18"/>
  <c r="I47" i="18"/>
  <c r="R47" i="18" s="1"/>
  <c r="P172" i="18"/>
  <c r="AP38" i="17"/>
  <c r="BV20" i="16"/>
  <c r="P156" i="18"/>
  <c r="S156" i="18" s="1"/>
  <c r="P17" i="18"/>
  <c r="S17" i="18" s="1"/>
  <c r="P47" i="18"/>
  <c r="S47" i="18" s="1"/>
  <c r="I6" i="18"/>
  <c r="I171" i="18"/>
  <c r="R171" i="18" s="1"/>
  <c r="I135" i="18"/>
  <c r="R135" i="18" s="1"/>
  <c r="P64" i="18"/>
  <c r="P102" i="18"/>
  <c r="S102" i="18" s="1"/>
  <c r="O183" i="18"/>
  <c r="P38" i="18"/>
  <c r="I127" i="18"/>
  <c r="R127" i="18" s="1"/>
  <c r="I172" i="18"/>
  <c r="R172" i="18" s="1"/>
  <c r="P44" i="18"/>
  <c r="S44" i="18" s="1"/>
  <c r="P63" i="18"/>
  <c r="S63" i="18" s="1"/>
  <c r="AP40" i="17"/>
  <c r="I15" i="18"/>
  <c r="R15" i="18" s="1"/>
  <c r="AP37" i="17"/>
  <c r="P43" i="18"/>
  <c r="S43" i="18" s="1"/>
  <c r="I7" i="18"/>
  <c r="BV45" i="16"/>
  <c r="I31" i="18"/>
  <c r="R31" i="18" s="1"/>
  <c r="I159" i="18"/>
  <c r="R159" i="18" s="1"/>
  <c r="P15" i="18"/>
  <c r="S15" i="18" s="1"/>
  <c r="P31" i="18"/>
  <c r="S31" i="18" s="1"/>
  <c r="P100" i="18"/>
  <c r="S100" i="18" s="1"/>
  <c r="AQ36" i="17"/>
  <c r="I39" i="18"/>
  <c r="I64" i="18"/>
  <c r="R64" i="18" s="1"/>
  <c r="P122" i="18"/>
  <c r="S122" i="18" s="1"/>
  <c r="I34" i="18"/>
  <c r="R34" i="18" s="1"/>
  <c r="AM51" i="17"/>
  <c r="I19" i="18"/>
  <c r="R19" i="18" s="1"/>
  <c r="P138" i="18"/>
  <c r="S138" i="18" s="1"/>
  <c r="I10" i="18"/>
  <c r="R10" i="18" s="1"/>
  <c r="BV8" i="16"/>
  <c r="BV34" i="16"/>
  <c r="P29" i="18"/>
  <c r="S29" i="18" s="1"/>
  <c r="P60" i="18"/>
  <c r="S60" i="18" s="1"/>
  <c r="BV18" i="16"/>
  <c r="BV24" i="16"/>
  <c r="BV29" i="16"/>
  <c r="BV31" i="16"/>
  <c r="I183" i="18"/>
  <c r="R183" i="18" s="1"/>
  <c r="R38" i="18"/>
  <c r="S155" i="18"/>
  <c r="P140" i="18"/>
  <c r="BV25" i="16"/>
  <c r="P174" i="18"/>
  <c r="S174" i="18" s="1"/>
  <c r="BV28" i="16"/>
  <c r="BV21" i="16"/>
  <c r="BV7" i="16"/>
  <c r="BV11" i="16"/>
  <c r="P14" i="18"/>
  <c r="S14" i="18" s="1"/>
  <c r="BV16" i="16"/>
  <c r="AQ41" i="17"/>
  <c r="P19" i="18"/>
  <c r="BV5" i="16"/>
  <c r="BV36" i="16"/>
  <c r="S99" i="18"/>
  <c r="AM50" i="17"/>
  <c r="P135" i="18"/>
  <c r="S135" i="18" s="1"/>
  <c r="P9" i="18"/>
  <c r="S9" i="18" s="1"/>
  <c r="P136" i="18"/>
  <c r="S136" i="18" s="1"/>
  <c r="S56" i="18"/>
  <c r="AP39" i="17"/>
  <c r="P11" i="18"/>
  <c r="S11" i="18" s="1"/>
  <c r="I51" i="18"/>
  <c r="R51" i="18" s="1"/>
  <c r="P10" i="18"/>
  <c r="P34" i="18"/>
  <c r="S34" i="18" s="1"/>
  <c r="I63" i="18"/>
  <c r="R63" i="18" s="1"/>
  <c r="P27" i="18"/>
  <c r="S27" i="18" s="1"/>
  <c r="P103" i="18"/>
  <c r="S103" i="18" s="1"/>
  <c r="P13" i="18"/>
  <c r="S13" i="18" s="1"/>
  <c r="P88" i="18"/>
  <c r="S88" i="18" s="1"/>
  <c r="I143" i="18"/>
  <c r="R143" i="18" s="1"/>
  <c r="I30" i="18"/>
  <c r="R30" i="18" s="1"/>
  <c r="AO50" i="17"/>
  <c r="P35" i="18"/>
  <c r="S71" i="18"/>
  <c r="P33" i="18"/>
  <c r="S33" i="18" s="1"/>
  <c r="I152" i="18"/>
  <c r="R152" i="18" s="1"/>
  <c r="I123" i="18"/>
  <c r="R123" i="18" s="1"/>
  <c r="P160" i="18"/>
  <c r="S160" i="18" s="1"/>
  <c r="P6" i="18"/>
  <c r="O180" i="18"/>
  <c r="I168" i="18"/>
  <c r="R168" i="18" s="1"/>
  <c r="I60" i="18"/>
  <c r="R60" i="18" s="1"/>
  <c r="I80" i="18"/>
  <c r="R80" i="18" s="1"/>
  <c r="BV19" i="16"/>
  <c r="P139" i="18"/>
  <c r="BV14" i="16"/>
  <c r="I136" i="18"/>
  <c r="R136" i="18" s="1"/>
  <c r="BV37" i="16"/>
  <c r="BV42" i="16"/>
  <c r="I14" i="18"/>
  <c r="R14" i="18" s="1"/>
  <c r="BV44" i="16"/>
  <c r="BV32" i="16"/>
  <c r="S140" i="18" l="1"/>
  <c r="BW34" i="16"/>
  <c r="BW44" i="16"/>
  <c r="BW14" i="16"/>
  <c r="P180" i="18"/>
  <c r="S6" i="18"/>
  <c r="S10" i="18"/>
  <c r="S123" i="18"/>
  <c r="S172" i="18"/>
  <c r="S40" i="18"/>
  <c r="P185" i="18"/>
  <c r="S185" i="18" s="1"/>
  <c r="BW27" i="16"/>
  <c r="BW47" i="16"/>
  <c r="S171" i="18"/>
  <c r="S139" i="18"/>
  <c r="BW21" i="16"/>
  <c r="BW24" i="16"/>
  <c r="BW8" i="16"/>
  <c r="R39" i="18"/>
  <c r="I184" i="18"/>
  <c r="R184" i="18" s="1"/>
  <c r="BW45" i="16"/>
  <c r="R6" i="18"/>
  <c r="I180" i="18"/>
  <c r="R180" i="18" s="1"/>
  <c r="BW41" i="16"/>
  <c r="S51" i="18"/>
  <c r="BW35" i="16"/>
  <c r="S30" i="18"/>
  <c r="BW9" i="16"/>
  <c r="P179" i="18"/>
  <c r="S179" i="18" s="1"/>
  <c r="S5" i="18"/>
  <c r="R7" i="18"/>
  <c r="I181" i="18"/>
  <c r="R181" i="18" s="1"/>
  <c r="BW6" i="16"/>
  <c r="BW46" i="16"/>
  <c r="BW42" i="16"/>
  <c r="BW19" i="16"/>
  <c r="BW36" i="16"/>
  <c r="BW28" i="16"/>
  <c r="BW18" i="16"/>
  <c r="P183" i="18"/>
  <c r="S183" i="18" s="1"/>
  <c r="S38" i="18"/>
  <c r="BW22" i="16"/>
  <c r="R40" i="18"/>
  <c r="I185" i="18"/>
  <c r="R185" i="18" s="1"/>
  <c r="S127" i="18"/>
  <c r="BW26" i="16"/>
  <c r="BW17" i="16"/>
  <c r="BW16" i="16"/>
  <c r="BW10" i="16"/>
  <c r="BW5" i="16"/>
  <c r="BW11" i="16"/>
  <c r="BW31" i="16"/>
  <c r="S68" i="18"/>
  <c r="BW33" i="16"/>
  <c r="BW40" i="16"/>
  <c r="S159" i="18"/>
  <c r="BW23" i="16"/>
  <c r="S80" i="18"/>
  <c r="S39" i="18"/>
  <c r="P184" i="18"/>
  <c r="BW39" i="16"/>
  <c r="BW37" i="16"/>
  <c r="BW32" i="16"/>
  <c r="S35" i="18"/>
  <c r="S124" i="18"/>
  <c r="BW25" i="16"/>
  <c r="S64" i="18"/>
  <c r="BW20" i="16"/>
  <c r="BW15" i="16"/>
  <c r="S152" i="18"/>
  <c r="BW13" i="16"/>
  <c r="BW30" i="16"/>
  <c r="BW43" i="16"/>
  <c r="S19" i="18"/>
  <c r="BW7" i="16"/>
  <c r="BW29" i="16"/>
  <c r="BW12" i="16"/>
  <c r="BW38" i="16"/>
  <c r="P181" i="18"/>
  <c r="S7" i="18"/>
  <c r="S148" i="18"/>
  <c r="S18" i="18"/>
  <c r="BX36" i="16" l="1"/>
  <c r="BX11" i="16"/>
  <c r="BX38" i="16"/>
  <c r="BX15" i="16"/>
  <c r="BX10" i="16"/>
  <c r="S180" i="18"/>
  <c r="BX43" i="16"/>
  <c r="BX32" i="16"/>
  <c r="BX28" i="16"/>
  <c r="BX46" i="16"/>
  <c r="BX9" i="16"/>
  <c r="BX24" i="16"/>
  <c r="BX27" i="16"/>
  <c r="BX14" i="16"/>
  <c r="BX35" i="16"/>
  <c r="BX37" i="16"/>
  <c r="BX22" i="16"/>
  <c r="BX6" i="16"/>
  <c r="BX45" i="16"/>
  <c r="BX21" i="16"/>
  <c r="BX29" i="16"/>
  <c r="BX17" i="16"/>
  <c r="BX44" i="16"/>
  <c r="BX13" i="16"/>
  <c r="BX25" i="16"/>
  <c r="BX39" i="16"/>
  <c r="BX40" i="16"/>
  <c r="BX19" i="16"/>
  <c r="BX12" i="16"/>
  <c r="BX20" i="16"/>
  <c r="BX31" i="16"/>
  <c r="BX7" i="16"/>
  <c r="S184" i="18"/>
  <c r="BX5" i="16"/>
  <c r="BX26" i="16"/>
  <c r="BX34" i="16"/>
  <c r="BX23" i="16"/>
  <c r="BX16" i="16"/>
  <c r="BX30" i="16"/>
  <c r="S181" i="18"/>
  <c r="BX33" i="16"/>
  <c r="BX18" i="16"/>
  <c r="BX42" i="16"/>
  <c r="BX41" i="16"/>
  <c r="BX8" i="16"/>
  <c r="BX47" i="16"/>
  <c r="BY31" i="16" l="1"/>
  <c r="BY22" i="16"/>
  <c r="BY33" i="16"/>
  <c r="BY19" i="16"/>
  <c r="BY24" i="16"/>
  <c r="BY34" i="16"/>
  <c r="BY41" i="16"/>
  <c r="BY26" i="16"/>
  <c r="BY11" i="16"/>
  <c r="BY47" i="16"/>
  <c r="BY29" i="16"/>
  <c r="BY28" i="16"/>
  <c r="BY8" i="16"/>
  <c r="BY7" i="16"/>
  <c r="BY13" i="16"/>
  <c r="BY37" i="16"/>
  <c r="BY32" i="16"/>
  <c r="BY40" i="16"/>
  <c r="BY35" i="16"/>
  <c r="BY43" i="16"/>
  <c r="BY30" i="16"/>
  <c r="BY6" i="16"/>
  <c r="BY18" i="16"/>
  <c r="BY12" i="16"/>
  <c r="BY25" i="16"/>
  <c r="BY27" i="16"/>
  <c r="BY23" i="16"/>
  <c r="BY15" i="16"/>
  <c r="BY21" i="16"/>
  <c r="BY38" i="16"/>
  <c r="BY44" i="16"/>
  <c r="BY45" i="16"/>
  <c r="BY9" i="16"/>
  <c r="BY42" i="16"/>
  <c r="BY20" i="16"/>
  <c r="BY39" i="16"/>
  <c r="BY17" i="16"/>
  <c r="BY14" i="16"/>
  <c r="BY46" i="16"/>
  <c r="BY16" i="16"/>
  <c r="BY5" i="16"/>
  <c r="BY10" i="16"/>
  <c r="BY36" i="16"/>
  <c r="BZ16" i="16" l="1"/>
  <c r="BZ12" i="16"/>
  <c r="BZ19" i="16"/>
  <c r="BZ36" i="16"/>
  <c r="BZ46" i="16"/>
  <c r="BZ20" i="16"/>
  <c r="BZ44" i="16"/>
  <c r="BZ23" i="16"/>
  <c r="BZ18" i="16"/>
  <c r="BZ35" i="16"/>
  <c r="BZ13" i="16"/>
  <c r="BZ29" i="16"/>
  <c r="BZ41" i="16"/>
  <c r="BZ33" i="16"/>
  <c r="BZ15" i="16"/>
  <c r="BZ28" i="16"/>
  <c r="BZ14" i="16"/>
  <c r="BZ7" i="16"/>
  <c r="BZ22" i="16"/>
  <c r="BZ39" i="16"/>
  <c r="BZ43" i="16"/>
  <c r="BZ26" i="16"/>
  <c r="BZ10" i="16"/>
  <c r="BZ45" i="16"/>
  <c r="BZ37" i="16"/>
  <c r="BZ42" i="16"/>
  <c r="BZ38" i="16"/>
  <c r="BZ27" i="16"/>
  <c r="BZ6" i="16"/>
  <c r="BZ40" i="16"/>
  <c r="BZ47" i="16"/>
  <c r="BZ34" i="16"/>
  <c r="BZ5" i="16"/>
  <c r="BZ17" i="16"/>
  <c r="BZ9" i="16"/>
  <c r="BZ21" i="16"/>
  <c r="BZ25" i="16"/>
  <c r="BZ30" i="16"/>
  <c r="BZ32" i="16"/>
  <c r="BZ8" i="16"/>
  <c r="BZ11" i="16"/>
  <c r="BZ24" i="16"/>
  <c r="BZ31" i="16"/>
  <c r="CA21" i="16" l="1"/>
  <c r="CA28" i="16"/>
  <c r="CA8" i="16"/>
  <c r="CA45" i="16"/>
  <c r="CA29" i="16"/>
  <c r="CA9" i="16"/>
  <c r="CA10" i="16"/>
  <c r="CA13" i="16"/>
  <c r="CA7" i="16"/>
  <c r="CA12" i="16"/>
  <c r="CA34" i="16"/>
  <c r="CA39" i="16"/>
  <c r="CA23" i="16"/>
  <c r="CA32" i="16"/>
  <c r="CA38" i="16"/>
  <c r="CA15" i="16"/>
  <c r="CA19" i="16"/>
  <c r="CA24" i="16"/>
  <c r="CA30" i="16"/>
  <c r="CA17" i="16"/>
  <c r="CA40" i="16"/>
  <c r="CA42" i="16"/>
  <c r="CA26" i="16"/>
  <c r="CA33" i="16"/>
  <c r="CA35" i="16"/>
  <c r="CA20" i="16"/>
  <c r="CA27" i="16"/>
  <c r="CA36" i="16"/>
  <c r="CA31" i="16"/>
  <c r="CA47" i="16"/>
  <c r="CA22" i="16"/>
  <c r="CA44" i="16"/>
  <c r="CA11" i="16"/>
  <c r="CA25" i="16"/>
  <c r="CA5" i="16"/>
  <c r="CA6" i="16"/>
  <c r="CA37" i="16"/>
  <c r="CA43" i="16"/>
  <c r="CA14" i="16"/>
  <c r="CA41" i="16"/>
  <c r="CA18" i="16"/>
  <c r="CA46" i="16"/>
  <c r="CA16" i="16"/>
  <c r="CB44" i="16" l="1"/>
  <c r="CB33" i="16"/>
  <c r="CB39" i="16"/>
  <c r="CB22" i="16"/>
  <c r="CB41" i="16"/>
  <c r="CB36" i="16"/>
  <c r="CB15" i="16"/>
  <c r="CB13" i="16"/>
  <c r="CB16" i="16"/>
  <c r="CB5" i="16"/>
  <c r="CB26" i="16"/>
  <c r="CB8" i="16"/>
  <c r="CB6" i="16"/>
  <c r="CB17" i="16"/>
  <c r="CB45" i="16"/>
  <c r="CB14" i="16"/>
  <c r="CB27" i="16"/>
  <c r="CB30" i="16"/>
  <c r="CB38" i="16"/>
  <c r="CB34" i="16"/>
  <c r="CB10" i="16"/>
  <c r="CB46" i="16"/>
  <c r="CB43" i="16"/>
  <c r="CB25" i="16"/>
  <c r="CB47" i="16"/>
  <c r="CB20" i="16"/>
  <c r="CB42" i="16"/>
  <c r="CB24" i="16"/>
  <c r="CB32" i="16"/>
  <c r="CB12" i="16"/>
  <c r="CB9" i="16"/>
  <c r="CB28" i="16"/>
  <c r="CB18" i="16"/>
  <c r="CB37" i="16"/>
  <c r="CB11" i="16"/>
  <c r="CB31" i="16"/>
  <c r="CB35" i="16"/>
  <c r="CB40" i="16"/>
  <c r="CB19" i="16"/>
  <c r="CB23" i="16"/>
  <c r="CB7" i="16"/>
  <c r="CB29" i="16"/>
  <c r="CB21" i="16"/>
  <c r="CC24" i="16" l="1"/>
  <c r="CC13" i="16"/>
  <c r="CC19" i="16"/>
  <c r="CC45" i="16"/>
  <c r="CC31" i="16"/>
  <c r="CC34" i="16"/>
  <c r="CC22" i="16"/>
  <c r="CC21" i="16"/>
  <c r="CC9" i="16"/>
  <c r="CC43" i="16"/>
  <c r="CC26" i="16"/>
  <c r="CC40" i="16"/>
  <c r="CC37" i="16"/>
  <c r="CC12" i="16"/>
  <c r="CC20" i="16"/>
  <c r="CC46" i="16"/>
  <c r="CC30" i="16"/>
  <c r="CC17" i="16"/>
  <c r="CC5" i="16"/>
  <c r="CC36" i="16"/>
  <c r="CC33" i="16"/>
  <c r="CC23" i="16"/>
  <c r="CC25" i="16"/>
  <c r="CC8" i="16"/>
  <c r="CC42" i="16"/>
  <c r="CC39" i="16"/>
  <c r="CC28" i="16"/>
  <c r="CC14" i="16"/>
  <c r="CC11" i="16"/>
  <c r="CC38" i="16"/>
  <c r="CC15" i="16"/>
  <c r="CC29" i="16"/>
  <c r="CC7" i="16"/>
  <c r="CC35" i="16"/>
  <c r="CC18" i="16"/>
  <c r="CC32" i="16"/>
  <c r="CC47" i="16"/>
  <c r="CC10" i="16"/>
  <c r="CC27" i="16"/>
  <c r="CC6" i="16"/>
  <c r="CC16" i="16"/>
  <c r="CC41" i="16"/>
  <c r="CC44" i="16"/>
  <c r="CD29" i="16" l="1"/>
  <c r="CD40" i="16"/>
  <c r="CD6" i="16"/>
  <c r="CD8" i="16"/>
  <c r="CD45" i="16"/>
  <c r="CD32" i="16"/>
  <c r="CD14" i="16"/>
  <c r="CD36" i="16"/>
  <c r="CD46" i="16"/>
  <c r="CD21" i="16"/>
  <c r="CD44" i="16"/>
  <c r="CD27" i="16"/>
  <c r="CD18" i="16"/>
  <c r="CD15" i="16"/>
  <c r="CD28" i="16"/>
  <c r="CD25" i="16"/>
  <c r="CD5" i="16"/>
  <c r="CD20" i="16"/>
  <c r="CD26" i="16"/>
  <c r="CD22" i="16"/>
  <c r="CD19" i="16"/>
  <c r="CD41" i="16"/>
  <c r="CD10" i="16"/>
  <c r="CD35" i="16"/>
  <c r="CD38" i="16"/>
  <c r="CD39" i="16"/>
  <c r="CD23" i="16"/>
  <c r="CD17" i="16"/>
  <c r="CD12" i="16"/>
  <c r="CD43" i="16"/>
  <c r="CD34" i="16"/>
  <c r="CD13" i="16"/>
  <c r="CD16" i="16"/>
  <c r="CD47" i="16"/>
  <c r="CD7" i="16"/>
  <c r="CD11" i="16"/>
  <c r="CD42" i="16"/>
  <c r="CD33" i="16"/>
  <c r="CD30" i="16"/>
  <c r="CD37" i="16"/>
  <c r="CD9" i="16"/>
  <c r="CD31" i="16"/>
  <c r="CD24" i="16"/>
  <c r="CE13" i="16" l="1"/>
  <c r="CE36" i="16"/>
  <c r="CE17" i="16"/>
  <c r="CE27" i="16"/>
  <c r="CE24" i="16"/>
  <c r="CE34" i="16"/>
  <c r="CE26" i="16"/>
  <c r="CE14" i="16"/>
  <c r="CE39" i="16"/>
  <c r="CE32" i="16"/>
  <c r="CE37" i="16"/>
  <c r="CE35" i="16"/>
  <c r="CE25" i="16"/>
  <c r="CE30" i="16"/>
  <c r="CE23" i="16"/>
  <c r="CE6" i="16"/>
  <c r="CE11" i="16"/>
  <c r="CE22" i="16"/>
  <c r="CE8" i="16"/>
  <c r="CE7" i="16"/>
  <c r="CE10" i="16"/>
  <c r="CE28" i="16"/>
  <c r="CE44" i="16"/>
  <c r="CE31" i="16"/>
  <c r="CE33" i="16"/>
  <c r="CE47" i="16"/>
  <c r="CE43" i="16"/>
  <c r="CE41" i="16"/>
  <c r="CE20" i="16"/>
  <c r="CE15" i="16"/>
  <c r="CE21" i="16"/>
  <c r="CE40" i="16"/>
  <c r="CE9" i="16"/>
  <c r="CE42" i="16"/>
  <c r="CE16" i="16"/>
  <c r="CE12" i="16"/>
  <c r="CE38" i="16"/>
  <c r="CE19" i="16"/>
  <c r="CE5" i="16"/>
  <c r="CE18" i="16"/>
  <c r="CE46" i="16"/>
  <c r="CE45" i="16"/>
  <c r="CE29" i="16"/>
  <c r="CF12" i="16" l="1"/>
  <c r="CF31" i="16"/>
  <c r="CF35" i="16"/>
  <c r="CF29" i="16"/>
  <c r="CF43" i="16"/>
  <c r="CF26" i="16"/>
  <c r="CF41" i="16"/>
  <c r="CF6" i="16"/>
  <c r="CF5" i="16"/>
  <c r="CF44" i="16"/>
  <c r="CF23" i="16"/>
  <c r="CF15" i="16"/>
  <c r="CF22" i="16"/>
  <c r="CF32" i="16"/>
  <c r="CF34" i="16"/>
  <c r="CF36" i="16"/>
  <c r="CF18" i="16"/>
  <c r="CF7" i="16"/>
  <c r="CF27" i="16"/>
  <c r="CF16" i="16"/>
  <c r="CF37" i="16"/>
  <c r="CF40" i="16"/>
  <c r="CF14" i="16"/>
  <c r="CF21" i="16"/>
  <c r="CF8" i="16"/>
  <c r="CF17" i="16"/>
  <c r="CF45" i="16"/>
  <c r="CF19" i="16"/>
  <c r="CF42" i="16"/>
  <c r="CF47" i="16"/>
  <c r="CF28" i="16"/>
  <c r="CF30" i="16"/>
  <c r="CF46" i="16"/>
  <c r="CF38" i="16"/>
  <c r="CF9" i="16"/>
  <c r="CF20" i="16"/>
  <c r="CF33" i="16"/>
  <c r="CF10" i="16"/>
  <c r="CF11" i="16"/>
  <c r="CF25" i="16"/>
  <c r="CF39" i="16"/>
  <c r="CF24" i="16"/>
  <c r="CF13" i="16"/>
  <c r="CG25" i="16" l="1"/>
  <c r="CG20" i="16"/>
  <c r="CG30" i="16"/>
  <c r="CG19" i="16"/>
  <c r="CG21" i="16"/>
  <c r="CG16" i="16"/>
  <c r="CG36" i="16"/>
  <c r="CG15" i="16"/>
  <c r="CG6" i="16"/>
  <c r="CG29" i="16"/>
  <c r="CG9" i="16"/>
  <c r="CG27" i="16"/>
  <c r="CG41" i="16"/>
  <c r="CG40" i="16"/>
  <c r="CG44" i="16"/>
  <c r="CG31" i="16"/>
  <c r="CG11" i="16"/>
  <c r="CG45" i="16"/>
  <c r="CG34" i="16"/>
  <c r="CG35" i="16"/>
  <c r="CG38" i="16"/>
  <c r="CG13" i="16"/>
  <c r="CG28" i="16"/>
  <c r="CG14" i="16"/>
  <c r="CG23" i="16"/>
  <c r="CG24" i="16"/>
  <c r="CG10" i="16"/>
  <c r="CG47" i="16"/>
  <c r="CG17" i="16"/>
  <c r="CG7" i="16"/>
  <c r="CG32" i="16"/>
  <c r="CG26" i="16"/>
  <c r="CG39" i="16"/>
  <c r="CG33" i="16"/>
  <c r="CG46" i="16"/>
  <c r="CG42" i="16"/>
  <c r="CG8" i="16"/>
  <c r="CG37" i="16"/>
  <c r="CG18" i="16"/>
  <c r="CG22" i="16"/>
  <c r="CG5" i="16"/>
  <c r="CG43" i="16"/>
  <c r="CG12" i="16"/>
  <c r="CH22" i="16" l="1"/>
  <c r="CH14" i="16"/>
  <c r="CH19" i="16"/>
  <c r="CH32" i="16"/>
  <c r="CH47" i="16"/>
  <c r="CH31" i="16"/>
  <c r="CH46" i="16"/>
  <c r="CH28" i="16"/>
  <c r="CH36" i="16"/>
  <c r="CH24" i="16"/>
  <c r="CH16" i="16"/>
  <c r="CH26" i="16"/>
  <c r="CH27" i="16"/>
  <c r="CH12" i="16"/>
  <c r="CH10" i="16"/>
  <c r="CH44" i="16"/>
  <c r="CH9" i="16"/>
  <c r="CH43" i="16"/>
  <c r="CH37" i="16"/>
  <c r="CH33" i="16"/>
  <c r="CH7" i="16"/>
  <c r="CH13" i="16"/>
  <c r="CH45" i="16"/>
  <c r="CH40" i="16"/>
  <c r="CH29" i="16"/>
  <c r="CH20" i="16"/>
  <c r="CH42" i="16"/>
  <c r="CH35" i="16"/>
  <c r="CH15" i="16"/>
  <c r="CH18" i="16"/>
  <c r="CH34" i="16"/>
  <c r="CH30" i="16"/>
  <c r="CH5" i="16"/>
  <c r="CH8" i="16"/>
  <c r="CH39" i="16"/>
  <c r="CH17" i="16"/>
  <c r="CH23" i="16"/>
  <c r="CH38" i="16"/>
  <c r="CH11" i="16"/>
  <c r="CH41" i="16"/>
  <c r="CH6" i="16"/>
  <c r="CH21" i="16"/>
  <c r="CH25" i="16"/>
  <c r="CI30" i="16" l="1"/>
  <c r="CI32" i="16"/>
  <c r="CI41" i="16"/>
  <c r="CI40" i="16"/>
  <c r="CI28" i="16"/>
  <c r="CI25" i="16"/>
  <c r="CI34" i="16"/>
  <c r="CI37" i="16"/>
  <c r="CI19" i="16"/>
  <c r="CI38" i="16"/>
  <c r="CI12" i="16"/>
  <c r="CI31" i="16"/>
  <c r="CI14" i="16"/>
  <c r="CI35" i="16"/>
  <c r="CI44" i="16"/>
  <c r="CI39" i="16"/>
  <c r="CI45" i="16"/>
  <c r="CI16" i="16"/>
  <c r="CI8" i="16"/>
  <c r="CI43" i="16"/>
  <c r="CI17" i="16"/>
  <c r="CI33" i="16"/>
  <c r="CI26" i="16"/>
  <c r="CI11" i="16"/>
  <c r="CI42" i="16"/>
  <c r="CI10" i="16"/>
  <c r="CI46" i="16"/>
  <c r="CI21" i="16"/>
  <c r="CI18" i="16"/>
  <c r="CI20" i="16"/>
  <c r="CI13" i="16"/>
  <c r="CI24" i="16"/>
  <c r="CI6" i="16"/>
  <c r="CI23" i="16"/>
  <c r="CI5" i="16"/>
  <c r="CI15" i="16"/>
  <c r="CI29" i="16"/>
  <c r="CI7" i="16"/>
  <c r="CI9" i="16"/>
  <c r="CI27" i="16"/>
  <c r="CI36" i="16"/>
  <c r="CI47" i="16"/>
  <c r="CI22" i="16"/>
  <c r="CJ24" i="16" l="1"/>
  <c r="CJ39" i="16"/>
  <c r="CJ27" i="16"/>
  <c r="CJ11" i="16"/>
  <c r="CJ31" i="16"/>
  <c r="CJ9" i="16"/>
  <c r="CJ26" i="16"/>
  <c r="CJ34" i="16"/>
  <c r="CJ35" i="16"/>
  <c r="CJ21" i="16"/>
  <c r="CJ37" i="16"/>
  <c r="CJ13" i="16"/>
  <c r="CJ8" i="16"/>
  <c r="CJ12" i="16"/>
  <c r="CJ47" i="16"/>
  <c r="CJ23" i="16"/>
  <c r="CJ10" i="16"/>
  <c r="CJ16" i="16"/>
  <c r="CJ25" i="16"/>
  <c r="CJ15" i="16"/>
  <c r="CJ43" i="16"/>
  <c r="CJ40" i="16"/>
  <c r="CJ22" i="16"/>
  <c r="CJ5" i="16"/>
  <c r="CJ46" i="16"/>
  <c r="CJ44" i="16"/>
  <c r="CJ41" i="16"/>
  <c r="CJ7" i="16"/>
  <c r="CJ20" i="16"/>
  <c r="CJ33" i="16"/>
  <c r="CJ38" i="16"/>
  <c r="CJ32" i="16"/>
  <c r="CJ36" i="16"/>
  <c r="CJ29" i="16"/>
  <c r="CJ6" i="16"/>
  <c r="CJ18" i="16"/>
  <c r="CJ42" i="16"/>
  <c r="CJ17" i="16"/>
  <c r="CJ45" i="16"/>
  <c r="CJ14" i="16"/>
  <c r="CJ19" i="16"/>
  <c r="CJ28" i="16"/>
  <c r="CJ30" i="16"/>
  <c r="CK32" i="16" l="1"/>
  <c r="CK15" i="16"/>
  <c r="CK34" i="16"/>
  <c r="CK6" i="16"/>
  <c r="CK22" i="16"/>
  <c r="CK26" i="16"/>
  <c r="CK40" i="16"/>
  <c r="CK21" i="16"/>
  <c r="CK9" i="16"/>
  <c r="CK39" i="16"/>
  <c r="CK18" i="16"/>
  <c r="CK5" i="16"/>
  <c r="CK13" i="16"/>
  <c r="CK30" i="16"/>
  <c r="CK38" i="16"/>
  <c r="CK47" i="16"/>
  <c r="CK27" i="16"/>
  <c r="CK17" i="16"/>
  <c r="CK44" i="16"/>
  <c r="CK14" i="16"/>
  <c r="CK7" i="16"/>
  <c r="CK23" i="16"/>
  <c r="CK11" i="16"/>
  <c r="CK45" i="16"/>
  <c r="CK41" i="16"/>
  <c r="CK25" i="16"/>
  <c r="CK37" i="16"/>
  <c r="CK28" i="16"/>
  <c r="CK29" i="16"/>
  <c r="CK33" i="16"/>
  <c r="CK16" i="16"/>
  <c r="CK12" i="16"/>
  <c r="CK19" i="16"/>
  <c r="CK42" i="16"/>
  <c r="CK36" i="16"/>
  <c r="CK20" i="16"/>
  <c r="CK46" i="16"/>
  <c r="CK43" i="16"/>
  <c r="CK10" i="16"/>
  <c r="CK8" i="16"/>
  <c r="CK35" i="16"/>
  <c r="CK31" i="16"/>
  <c r="CK24" i="16"/>
  <c r="CL28" i="16" l="1"/>
  <c r="CL21" i="16"/>
  <c r="CL20" i="16"/>
  <c r="CL14" i="16"/>
  <c r="CL6" i="16"/>
  <c r="CL36" i="16"/>
  <c r="CL11" i="16"/>
  <c r="CL34" i="16"/>
  <c r="CL42" i="16"/>
  <c r="CL30" i="16"/>
  <c r="CL26" i="16"/>
  <c r="CL15" i="16"/>
  <c r="CL8" i="16"/>
  <c r="CL45" i="16"/>
  <c r="CL47" i="16"/>
  <c r="CL10" i="16"/>
  <c r="CL37" i="16"/>
  <c r="CL38" i="16"/>
  <c r="CL18" i="16"/>
  <c r="CL43" i="16"/>
  <c r="CL25" i="16"/>
  <c r="CL17" i="16"/>
  <c r="CL12" i="16"/>
  <c r="CL5" i="16"/>
  <c r="CL24" i="16"/>
  <c r="CL16" i="16"/>
  <c r="CL44" i="16"/>
  <c r="CL40" i="16"/>
  <c r="CL31" i="16"/>
  <c r="CL33" i="16"/>
  <c r="CL23" i="16"/>
  <c r="CL39" i="16"/>
  <c r="CL35" i="16"/>
  <c r="CL46" i="16"/>
  <c r="CL19" i="16"/>
  <c r="CL29" i="16"/>
  <c r="CL41" i="16"/>
  <c r="CL7" i="16"/>
  <c r="CL27" i="16"/>
  <c r="CL13" i="16"/>
  <c r="CL9" i="16"/>
  <c r="CL22" i="16"/>
  <c r="CL32" i="16"/>
  <c r="CM29" i="16" l="1"/>
  <c r="CM43" i="16"/>
  <c r="CM10" i="16"/>
  <c r="CM23" i="16"/>
  <c r="CM47" i="16"/>
  <c r="CM13" i="16"/>
  <c r="CM5" i="16"/>
  <c r="CM34" i="16"/>
  <c r="CM19" i="16"/>
  <c r="CM18" i="16"/>
  <c r="CM11" i="16"/>
  <c r="CM38" i="16"/>
  <c r="CM40" i="16"/>
  <c r="CM14" i="16"/>
  <c r="CM32" i="16"/>
  <c r="CM44" i="16"/>
  <c r="CM20" i="16"/>
  <c r="CM39" i="16"/>
  <c r="CM15" i="16"/>
  <c r="CM27" i="16"/>
  <c r="CM12" i="16"/>
  <c r="CM26" i="16"/>
  <c r="CM22" i="16"/>
  <c r="CM7" i="16"/>
  <c r="CM46" i="16"/>
  <c r="CM33" i="16"/>
  <c r="CM16" i="16"/>
  <c r="CM17" i="16"/>
  <c r="CM45" i="16"/>
  <c r="CM30" i="16"/>
  <c r="CM36" i="16"/>
  <c r="CM21" i="16"/>
  <c r="CM9" i="16"/>
  <c r="CM41" i="16"/>
  <c r="CM35" i="16"/>
  <c r="CM31" i="16"/>
  <c r="CM24" i="16"/>
  <c r="CM25" i="16"/>
  <c r="CM37" i="16"/>
  <c r="CM8" i="16"/>
  <c r="CM42" i="16"/>
  <c r="CM6" i="16"/>
  <c r="CM28" i="16"/>
  <c r="CN8" i="16" l="1"/>
  <c r="CN17" i="16"/>
  <c r="CN34" i="16"/>
  <c r="CN28" i="16"/>
  <c r="CN16" i="16"/>
  <c r="CN10" i="16"/>
  <c r="CN41" i="16"/>
  <c r="CN22" i="16"/>
  <c r="CN31" i="16"/>
  <c r="CN7" i="16"/>
  <c r="CN38" i="16"/>
  <c r="CN36" i="16"/>
  <c r="CN5" i="16"/>
  <c r="CN30" i="16"/>
  <c r="CN26" i="16"/>
  <c r="CN39" i="16"/>
  <c r="CN14" i="16"/>
  <c r="CN18" i="16"/>
  <c r="CN13" i="16"/>
  <c r="CN43" i="16"/>
  <c r="CN21" i="16"/>
  <c r="CN44" i="16"/>
  <c r="CN37" i="16"/>
  <c r="CN15" i="16"/>
  <c r="CN11" i="16"/>
  <c r="CN25" i="16"/>
  <c r="CN27" i="16"/>
  <c r="CN23" i="16"/>
  <c r="CN35" i="16"/>
  <c r="CN32" i="16"/>
  <c r="CN6" i="16"/>
  <c r="CN33" i="16"/>
  <c r="CN42" i="16"/>
  <c r="CN24" i="16"/>
  <c r="CN9" i="16"/>
  <c r="CN45" i="16"/>
  <c r="CN46" i="16"/>
  <c r="CN12" i="16"/>
  <c r="CN20" i="16"/>
  <c r="CN40" i="16"/>
  <c r="CN19" i="16"/>
  <c r="CN47" i="16"/>
  <c r="CN29" i="16"/>
  <c r="CO45" i="16" l="1"/>
  <c r="CO43" i="16"/>
  <c r="CO22" i="16"/>
  <c r="CO29" i="16"/>
  <c r="CO13" i="16"/>
  <c r="CO33" i="16"/>
  <c r="CO39" i="16"/>
  <c r="CO6" i="16"/>
  <c r="CO41" i="16"/>
  <c r="CO24" i="16"/>
  <c r="CO18" i="16"/>
  <c r="CO7" i="16"/>
  <c r="CO17" i="16"/>
  <c r="CO40" i="16"/>
  <c r="CO15" i="16"/>
  <c r="CO36" i="16"/>
  <c r="CO9" i="16"/>
  <c r="CO37" i="16"/>
  <c r="CO26" i="16"/>
  <c r="CO34" i="16"/>
  <c r="CO47" i="16"/>
  <c r="CO12" i="16"/>
  <c r="CO32" i="16"/>
  <c r="CO25" i="16"/>
  <c r="CO44" i="16"/>
  <c r="CO30" i="16"/>
  <c r="CO10" i="16"/>
  <c r="CO23" i="16"/>
  <c r="CO28" i="16"/>
  <c r="CO20" i="16"/>
  <c r="CO27" i="16"/>
  <c r="CO38" i="16"/>
  <c r="CO19" i="16"/>
  <c r="CO46" i="16"/>
  <c r="CO42" i="16"/>
  <c r="CO35" i="16"/>
  <c r="CO11" i="16"/>
  <c r="CO21" i="16"/>
  <c r="CO14" i="16"/>
  <c r="CO5" i="16"/>
  <c r="CO31" i="16"/>
  <c r="CO16" i="16"/>
  <c r="CO8" i="16"/>
  <c r="CP5" i="16" l="1"/>
  <c r="CP38" i="16"/>
  <c r="CP25" i="16"/>
  <c r="CP6" i="16"/>
  <c r="CP8" i="16"/>
  <c r="CP27" i="16"/>
  <c r="CP26" i="16"/>
  <c r="CP22" i="16"/>
  <c r="CP21" i="16"/>
  <c r="CP24" i="16"/>
  <c r="CP34" i="16"/>
  <c r="CP7" i="16"/>
  <c r="CP14" i="16"/>
  <c r="CP10" i="16"/>
  <c r="CP18" i="16"/>
  <c r="CP35" i="16"/>
  <c r="CP23" i="16"/>
  <c r="CP36" i="16"/>
  <c r="CP29" i="16"/>
  <c r="CP42" i="16"/>
  <c r="CP32" i="16"/>
  <c r="CP15" i="16"/>
  <c r="CP39" i="16"/>
  <c r="CP16" i="16"/>
  <c r="CP46" i="16"/>
  <c r="CP20" i="16"/>
  <c r="CP30" i="16"/>
  <c r="CP12" i="16"/>
  <c r="CP37" i="16"/>
  <c r="CP40" i="16"/>
  <c r="CP33" i="16"/>
  <c r="CP43" i="16"/>
  <c r="CP31" i="16"/>
  <c r="CP11" i="16"/>
  <c r="CP19" i="16"/>
  <c r="CP28" i="16"/>
  <c r="CP44" i="16"/>
  <c r="CP47" i="16"/>
  <c r="CP9" i="16"/>
  <c r="CP17" i="16"/>
  <c r="CP41" i="16"/>
  <c r="CP13" i="16"/>
  <c r="CP45" i="16"/>
  <c r="CQ16" i="16" l="1"/>
  <c r="CQ6" i="16"/>
  <c r="CQ9" i="16"/>
  <c r="CQ39" i="16"/>
  <c r="CQ25" i="16"/>
  <c r="CQ28" i="16"/>
  <c r="CQ42" i="16"/>
  <c r="CQ22" i="16"/>
  <c r="CQ19" i="16"/>
  <c r="CQ29" i="16"/>
  <c r="CQ18" i="16"/>
  <c r="CQ40" i="16"/>
  <c r="CQ15" i="16"/>
  <c r="CQ36" i="16"/>
  <c r="CQ10" i="16"/>
  <c r="CQ24" i="16"/>
  <c r="CQ27" i="16"/>
  <c r="CQ38" i="16"/>
  <c r="CQ43" i="16"/>
  <c r="CQ7" i="16"/>
  <c r="CQ45" i="16"/>
  <c r="CQ30" i="16"/>
  <c r="CQ26" i="16"/>
  <c r="CQ17" i="16"/>
  <c r="CQ12" i="16"/>
  <c r="CQ35" i="16"/>
  <c r="CQ33" i="16"/>
  <c r="CQ34" i="16"/>
  <c r="CQ13" i="16"/>
  <c r="CQ47" i="16"/>
  <c r="CQ11" i="16"/>
  <c r="CQ20" i="16"/>
  <c r="CQ41" i="16"/>
  <c r="CQ44" i="16"/>
  <c r="CQ31" i="16"/>
  <c r="CQ37" i="16"/>
  <c r="CQ46" i="16"/>
  <c r="CQ32" i="16"/>
  <c r="CQ23" i="16"/>
  <c r="CQ14" i="16"/>
  <c r="CQ21" i="16"/>
  <c r="CQ8" i="16"/>
  <c r="CQ5" i="16"/>
  <c r="CR34" i="16" l="1"/>
  <c r="CR40" i="16"/>
  <c r="CR11" i="16"/>
  <c r="CR10" i="16"/>
  <c r="CR20" i="16"/>
  <c r="CR24" i="16"/>
  <c r="CR5" i="16"/>
  <c r="CR33" i="16"/>
  <c r="CR43" i="16"/>
  <c r="CR42" i="16"/>
  <c r="CR32" i="16"/>
  <c r="CR47" i="16"/>
  <c r="CR35" i="16"/>
  <c r="CR30" i="16"/>
  <c r="CR38" i="16"/>
  <c r="CR36" i="16"/>
  <c r="CR29" i="16"/>
  <c r="CR28" i="16"/>
  <c r="CR6" i="16"/>
  <c r="CR14" i="16"/>
  <c r="CR17" i="16"/>
  <c r="CR39" i="16"/>
  <c r="CR31" i="16"/>
  <c r="CR18" i="16"/>
  <c r="CR37" i="16"/>
  <c r="CR7" i="16"/>
  <c r="CR22" i="16"/>
  <c r="CR23" i="16"/>
  <c r="CR26" i="16"/>
  <c r="CR9" i="16"/>
  <c r="CR8" i="16"/>
  <c r="CR44" i="16"/>
  <c r="CR21" i="16"/>
  <c r="CR46" i="16"/>
  <c r="CR41" i="16"/>
  <c r="CR13" i="16"/>
  <c r="CR12" i="16"/>
  <c r="CR45" i="16"/>
  <c r="CR27" i="16"/>
  <c r="CR15" i="16"/>
  <c r="CR19" i="16"/>
  <c r="CR25" i="16"/>
  <c r="CR16" i="16"/>
  <c r="CS13" i="16" l="1"/>
  <c r="CS18" i="16"/>
  <c r="CS36" i="16"/>
  <c r="CS41" i="16"/>
  <c r="CS38" i="16"/>
  <c r="CS23" i="16"/>
  <c r="CS33" i="16"/>
  <c r="CS27" i="16"/>
  <c r="CS31" i="16"/>
  <c r="CS32" i="16"/>
  <c r="CS39" i="16"/>
  <c r="CS15" i="16"/>
  <c r="CS14" i="16"/>
  <c r="CS10" i="16"/>
  <c r="CS22" i="16"/>
  <c r="CS11" i="16"/>
  <c r="CS44" i="16"/>
  <c r="CS47" i="16"/>
  <c r="CS16" i="16"/>
  <c r="CS8" i="16"/>
  <c r="CS6" i="16"/>
  <c r="CS5" i="16"/>
  <c r="CS25" i="16"/>
  <c r="CS45" i="16"/>
  <c r="CS46" i="16"/>
  <c r="CS9" i="16"/>
  <c r="CS7" i="16"/>
  <c r="CS28" i="16"/>
  <c r="CS30" i="16"/>
  <c r="CS42" i="16"/>
  <c r="CS24" i="16"/>
  <c r="CS40" i="16"/>
  <c r="CS19" i="16"/>
  <c r="CS12" i="16"/>
  <c r="CS21" i="16"/>
  <c r="CS26" i="16"/>
  <c r="CS37" i="16"/>
  <c r="CS17" i="16"/>
  <c r="CS29" i="16"/>
  <c r="CS35" i="16"/>
  <c r="CS43" i="16"/>
  <c r="CS20" i="16"/>
  <c r="CS34" i="16"/>
  <c r="CT45" i="16" l="1"/>
  <c r="CT41" i="16"/>
  <c r="CT24" i="16"/>
  <c r="CT22" i="16"/>
  <c r="CT12" i="16"/>
  <c r="CT26" i="16"/>
  <c r="CT8" i="16"/>
  <c r="CT27" i="16"/>
  <c r="CT34" i="16"/>
  <c r="CT7" i="16"/>
  <c r="CT33" i="16"/>
  <c r="CT9" i="16"/>
  <c r="CT5" i="16"/>
  <c r="CT47" i="16"/>
  <c r="CT10" i="16"/>
  <c r="CT32" i="16"/>
  <c r="CT23" i="16"/>
  <c r="CT18" i="16"/>
  <c r="CT40" i="16"/>
  <c r="CT15" i="16"/>
  <c r="CT29" i="16"/>
  <c r="CT25" i="16"/>
  <c r="CT36" i="16"/>
  <c r="CT17" i="16"/>
  <c r="CT35" i="16"/>
  <c r="CT28" i="16"/>
  <c r="CT11" i="16"/>
  <c r="CT21" i="16"/>
  <c r="CT16" i="16"/>
  <c r="CT39" i="16"/>
  <c r="CT20" i="16"/>
  <c r="CT42" i="16"/>
  <c r="CT43" i="16"/>
  <c r="CT37" i="16"/>
  <c r="CT19" i="16"/>
  <c r="CT30" i="16"/>
  <c r="CT46" i="16"/>
  <c r="CT6" i="16"/>
  <c r="CT44" i="16"/>
  <c r="CT14" i="16"/>
  <c r="CT31" i="16"/>
  <c r="CT38" i="16"/>
  <c r="CT13" i="16"/>
  <c r="CU42" i="16" l="1"/>
  <c r="CU9" i="16"/>
  <c r="CU19" i="16"/>
  <c r="CU8" i="16"/>
  <c r="CU14" i="16"/>
  <c r="CU17" i="16"/>
  <c r="CU32" i="16"/>
  <c r="CU44" i="16"/>
  <c r="CU20" i="16"/>
  <c r="CU40" i="16"/>
  <c r="CU33" i="16"/>
  <c r="CU37" i="16"/>
  <c r="CU39" i="16"/>
  <c r="CU28" i="16"/>
  <c r="CU25" i="16"/>
  <c r="CU18" i="16"/>
  <c r="CU47" i="16"/>
  <c r="CU7" i="16"/>
  <c r="CU26" i="16"/>
  <c r="CU41" i="16"/>
  <c r="CU21" i="16"/>
  <c r="CU27" i="16"/>
  <c r="CU13" i="16"/>
  <c r="CU36" i="16"/>
  <c r="CU24" i="16"/>
  <c r="CU30" i="16"/>
  <c r="CU15" i="16"/>
  <c r="CU22" i="16"/>
  <c r="CU11" i="16"/>
  <c r="CU10" i="16"/>
  <c r="CU38" i="16"/>
  <c r="CU6" i="16"/>
  <c r="CU31" i="16"/>
  <c r="CU46" i="16"/>
  <c r="CU43" i="16"/>
  <c r="CU16" i="16"/>
  <c r="CU35" i="16"/>
  <c r="CU29" i="16"/>
  <c r="CU23" i="16"/>
  <c r="CU5" i="16"/>
  <c r="CU34" i="16"/>
  <c r="CU12" i="16"/>
  <c r="CU45" i="16"/>
  <c r="CV16" i="16" l="1"/>
  <c r="CV41" i="16"/>
  <c r="CV8" i="16"/>
  <c r="CV23" i="16"/>
  <c r="CV13" i="16"/>
  <c r="CV19" i="16"/>
  <c r="CV12" i="16"/>
  <c r="CV46" i="16"/>
  <c r="CV36" i="16"/>
  <c r="CV44" i="16"/>
  <c r="CV45" i="16"/>
  <c r="CV38" i="16"/>
  <c r="CV33" i="16"/>
  <c r="CV30" i="16"/>
  <c r="CV28" i="16"/>
  <c r="CV17" i="16"/>
  <c r="CV9" i="16"/>
  <c r="CV5" i="16"/>
  <c r="CV22" i="16"/>
  <c r="CV18" i="16"/>
  <c r="CV15" i="16"/>
  <c r="CV25" i="16"/>
  <c r="CV29" i="16"/>
  <c r="CV27" i="16"/>
  <c r="CV40" i="16"/>
  <c r="CV6" i="16"/>
  <c r="CV37" i="16"/>
  <c r="CV43" i="16"/>
  <c r="CV26" i="16"/>
  <c r="CV32" i="16"/>
  <c r="CV10" i="16"/>
  <c r="CV7" i="16"/>
  <c r="CV34" i="16"/>
  <c r="CV35" i="16"/>
  <c r="CV31" i="16"/>
  <c r="CV11" i="16"/>
  <c r="CV24" i="16"/>
  <c r="CV21" i="16"/>
  <c r="CV47" i="16"/>
  <c r="CV39" i="16"/>
  <c r="CV20" i="16"/>
  <c r="CV14" i="16"/>
  <c r="CV42" i="16"/>
  <c r="CW39" i="16" l="1"/>
  <c r="CW27" i="16"/>
  <c r="CW17" i="16"/>
  <c r="CW31" i="16"/>
  <c r="CW22" i="16"/>
  <c r="CW7" i="16"/>
  <c r="CW38" i="16"/>
  <c r="CW47" i="16"/>
  <c r="CW29" i="16"/>
  <c r="CW45" i="16"/>
  <c r="CW32" i="16"/>
  <c r="CW30" i="16"/>
  <c r="CW19" i="16"/>
  <c r="CW41" i="16"/>
  <c r="CW11" i="16"/>
  <c r="CW18" i="16"/>
  <c r="CW46" i="16"/>
  <c r="CW10" i="16"/>
  <c r="CW28" i="16"/>
  <c r="CW8" i="16"/>
  <c r="CW14" i="16"/>
  <c r="CW21" i="16"/>
  <c r="CW35" i="16"/>
  <c r="CW6" i="16"/>
  <c r="CW25" i="16"/>
  <c r="CW5" i="16"/>
  <c r="CW44" i="16"/>
  <c r="CW43" i="16"/>
  <c r="CW23" i="16"/>
  <c r="CW42" i="16"/>
  <c r="CW37" i="16"/>
  <c r="CW12" i="16"/>
  <c r="CW20" i="16"/>
  <c r="CW24" i="16"/>
  <c r="CW34" i="16"/>
  <c r="CW26" i="16"/>
  <c r="CW40" i="16"/>
  <c r="CW15" i="16"/>
  <c r="CW9" i="16"/>
  <c r="CW33" i="16"/>
  <c r="CW36" i="16"/>
  <c r="CW13" i="16"/>
  <c r="CW16" i="16"/>
  <c r="CX33" i="16" l="1"/>
  <c r="CX26" i="16"/>
  <c r="CX6" i="16"/>
  <c r="CX30" i="16"/>
  <c r="CX12" i="16"/>
  <c r="CX8" i="16"/>
  <c r="CX47" i="16"/>
  <c r="CX16" i="16"/>
  <c r="CX34" i="16"/>
  <c r="CX28" i="16"/>
  <c r="CX43" i="16"/>
  <c r="CX18" i="16"/>
  <c r="CX31" i="16"/>
  <c r="CX9" i="16"/>
  <c r="CX37" i="16"/>
  <c r="CX44" i="16"/>
  <c r="CX35" i="16"/>
  <c r="CX11" i="16"/>
  <c r="CX32" i="16"/>
  <c r="CX38" i="16"/>
  <c r="CX17" i="16"/>
  <c r="CX13" i="16"/>
  <c r="CX15" i="16"/>
  <c r="CX24" i="16"/>
  <c r="CX42" i="16"/>
  <c r="CX5" i="16"/>
  <c r="CX21" i="16"/>
  <c r="CX10" i="16"/>
  <c r="CX41" i="16"/>
  <c r="CX45" i="16"/>
  <c r="CX7" i="16"/>
  <c r="CX27" i="16"/>
  <c r="CX36" i="16"/>
  <c r="CX40" i="16"/>
  <c r="CX20" i="16"/>
  <c r="CX23" i="16"/>
  <c r="CX25" i="16"/>
  <c r="CX14" i="16"/>
  <c r="CX46" i="16"/>
  <c r="CX19" i="16"/>
  <c r="CX29" i="16"/>
  <c r="CX22" i="16"/>
  <c r="CX39" i="16"/>
  <c r="CY23" i="16" l="1"/>
  <c r="CY38" i="16"/>
  <c r="CY30" i="16"/>
  <c r="CY7" i="16"/>
  <c r="CY47" i="16"/>
  <c r="CY19" i="16"/>
  <c r="CY24" i="16"/>
  <c r="CY44" i="16"/>
  <c r="CY46" i="16"/>
  <c r="CY15" i="16"/>
  <c r="CY37" i="16"/>
  <c r="CY14" i="16"/>
  <c r="CY5" i="16"/>
  <c r="CY11" i="16"/>
  <c r="CY9" i="16"/>
  <c r="CY28" i="16"/>
  <c r="CY8" i="16"/>
  <c r="CY26" i="16"/>
  <c r="CY27" i="16"/>
  <c r="CY18" i="16"/>
  <c r="CY20" i="16"/>
  <c r="CY32" i="16"/>
  <c r="CY6" i="16"/>
  <c r="CY22" i="16"/>
  <c r="CY40" i="16"/>
  <c r="CY45" i="16"/>
  <c r="CY13" i="16"/>
  <c r="CY10" i="16"/>
  <c r="CY16" i="16"/>
  <c r="CY39" i="16"/>
  <c r="CY21" i="16"/>
  <c r="CY43" i="16"/>
  <c r="CY29" i="16"/>
  <c r="CY25" i="16"/>
  <c r="CY36" i="16"/>
  <c r="CY41" i="16"/>
  <c r="CY42" i="16"/>
  <c r="CY17" i="16"/>
  <c r="CY35" i="16"/>
  <c r="CY31" i="16"/>
  <c r="CY34" i="16"/>
  <c r="CY12" i="16"/>
  <c r="CY33" i="16"/>
  <c r="CZ10" i="16" l="1"/>
  <c r="CZ14" i="16"/>
  <c r="CZ21" i="16"/>
  <c r="CZ9" i="16"/>
  <c r="CZ41" i="16"/>
  <c r="CZ18" i="16"/>
  <c r="CZ44" i="16"/>
  <c r="CZ35" i="16"/>
  <c r="CZ6" i="16"/>
  <c r="CZ30" i="16"/>
  <c r="CZ32" i="16"/>
  <c r="CZ15" i="16"/>
  <c r="CZ19" i="16"/>
  <c r="CZ38" i="16"/>
  <c r="CZ43" i="16"/>
  <c r="CZ28" i="16"/>
  <c r="CZ36" i="16"/>
  <c r="CZ27" i="16"/>
  <c r="CZ37" i="16"/>
  <c r="CZ12" i="16"/>
  <c r="CZ39" i="16"/>
  <c r="CZ26" i="16"/>
  <c r="CZ31" i="16"/>
  <c r="CZ22" i="16"/>
  <c r="CZ7" i="16"/>
  <c r="CZ33" i="16"/>
  <c r="CZ13" i="16"/>
  <c r="CZ24" i="16"/>
  <c r="CZ17" i="16"/>
  <c r="CZ25" i="16"/>
  <c r="CZ45" i="16"/>
  <c r="CZ11" i="16"/>
  <c r="CZ34" i="16"/>
  <c r="CZ42" i="16"/>
  <c r="CZ29" i="16"/>
  <c r="CZ16" i="16"/>
  <c r="CZ40" i="16"/>
  <c r="CZ20" i="16"/>
  <c r="CZ8" i="16"/>
  <c r="CZ5" i="16"/>
  <c r="CZ46" i="16"/>
  <c r="CZ47" i="16"/>
  <c r="CZ23" i="16"/>
  <c r="DA5" i="16" l="1"/>
  <c r="DA16" i="16"/>
  <c r="DA11" i="16"/>
  <c r="DA24" i="16"/>
  <c r="DA22" i="16"/>
  <c r="DA12" i="16"/>
  <c r="DA28" i="16"/>
  <c r="DA15" i="16"/>
  <c r="DA35" i="16"/>
  <c r="DA9" i="16"/>
  <c r="DA29" i="16"/>
  <c r="DA31" i="16"/>
  <c r="DA43" i="16"/>
  <c r="DA44" i="16"/>
  <c r="DA20" i="16"/>
  <c r="DA25" i="16"/>
  <c r="DA33" i="16"/>
  <c r="DA26" i="16"/>
  <c r="DA27" i="16"/>
  <c r="DA38" i="16"/>
  <c r="DA30" i="16"/>
  <c r="DA18" i="16"/>
  <c r="DA14" i="16"/>
  <c r="DA23" i="16"/>
  <c r="DA13" i="16"/>
  <c r="DA21" i="16"/>
  <c r="DA8" i="16"/>
  <c r="DA45" i="16"/>
  <c r="DA37" i="16"/>
  <c r="DA32" i="16"/>
  <c r="DA47" i="16"/>
  <c r="DA42" i="16"/>
  <c r="DA46" i="16"/>
  <c r="DA40" i="16"/>
  <c r="DA34" i="16"/>
  <c r="DA17" i="16"/>
  <c r="DA7" i="16"/>
  <c r="DA39" i="16"/>
  <c r="DA36" i="16"/>
  <c r="DA19" i="16"/>
  <c r="DA6" i="16"/>
  <c r="DA41" i="16"/>
  <c r="DA10" i="16"/>
  <c r="DB10" i="16" l="1"/>
  <c r="DB19" i="16"/>
  <c r="DB17" i="16"/>
  <c r="DB42" i="16"/>
  <c r="DB45" i="16"/>
  <c r="DB23" i="16"/>
  <c r="DB38" i="16"/>
  <c r="DB25" i="16"/>
  <c r="DB31" i="16"/>
  <c r="DB15" i="16"/>
  <c r="DB24" i="16"/>
  <c r="DB36" i="16"/>
  <c r="DB8" i="16"/>
  <c r="DB20" i="16"/>
  <c r="DB11" i="16"/>
  <c r="DB39" i="16"/>
  <c r="DB21" i="16"/>
  <c r="DB26" i="16"/>
  <c r="DB44" i="16"/>
  <c r="DB9" i="16"/>
  <c r="DB12" i="16"/>
  <c r="DB16" i="16"/>
  <c r="DB34" i="16"/>
  <c r="DB14" i="16"/>
  <c r="DB29" i="16"/>
  <c r="DB41" i="16"/>
  <c r="DB40" i="16"/>
  <c r="DB32" i="16"/>
  <c r="DB18" i="16"/>
  <c r="DB47" i="16"/>
  <c r="DB27" i="16"/>
  <c r="DB28" i="16"/>
  <c r="DB6" i="16"/>
  <c r="DB7" i="16"/>
  <c r="DB46" i="16"/>
  <c r="DB37" i="16"/>
  <c r="DB13" i="16"/>
  <c r="DB30" i="16"/>
  <c r="DB33" i="16"/>
  <c r="DB43" i="16"/>
  <c r="DB35" i="16"/>
  <c r="DB22" i="16"/>
  <c r="DB5" i="16"/>
  <c r="DC43" i="16" l="1"/>
  <c r="DC37" i="16"/>
  <c r="DC28" i="16"/>
  <c r="DC32" i="16"/>
  <c r="DC14" i="16"/>
  <c r="DC9" i="16"/>
  <c r="DC39" i="16"/>
  <c r="DC36" i="16"/>
  <c r="DC25" i="16"/>
  <c r="DC42" i="16"/>
  <c r="DC46" i="16"/>
  <c r="DC34" i="16"/>
  <c r="DC11" i="16"/>
  <c r="DC17" i="16"/>
  <c r="DC30" i="16"/>
  <c r="DC47" i="16"/>
  <c r="DC41" i="16"/>
  <c r="DC16" i="16"/>
  <c r="DC26" i="16"/>
  <c r="DC20" i="16"/>
  <c r="DC15" i="16"/>
  <c r="DC23" i="16"/>
  <c r="DC19" i="16"/>
  <c r="DC33" i="16"/>
  <c r="DC40" i="16"/>
  <c r="DC24" i="16"/>
  <c r="DC5" i="16"/>
  <c r="DC27" i="16"/>
  <c r="DC44" i="16"/>
  <c r="DC38" i="16"/>
  <c r="DC22" i="16"/>
  <c r="DC7" i="16"/>
  <c r="DC35" i="16"/>
  <c r="DC13" i="16"/>
  <c r="DC6" i="16"/>
  <c r="DC18" i="16"/>
  <c r="DC29" i="16"/>
  <c r="DC12" i="16"/>
  <c r="DC21" i="16"/>
  <c r="DC8" i="16"/>
  <c r="DC31" i="16"/>
  <c r="DC45" i="16"/>
  <c r="DC10" i="16"/>
  <c r="DD18" i="16" l="1"/>
  <c r="DD20" i="16"/>
  <c r="DD32" i="16"/>
  <c r="DD7" i="16"/>
  <c r="DD34" i="16"/>
  <c r="DD21" i="16"/>
  <c r="DD22" i="16"/>
  <c r="DD26" i="16"/>
  <c r="DD46" i="16"/>
  <c r="DD23" i="16"/>
  <c r="DD9" i="16"/>
  <c r="DD27" i="16"/>
  <c r="DD47" i="16"/>
  <c r="DD10" i="16"/>
  <c r="DD5" i="16"/>
  <c r="DD39" i="16"/>
  <c r="DD8" i="16"/>
  <c r="DD33" i="16"/>
  <c r="DD36" i="16"/>
  <c r="DD6" i="16"/>
  <c r="DD19" i="16"/>
  <c r="DD30" i="16"/>
  <c r="DD28" i="16"/>
  <c r="DD45" i="16"/>
  <c r="DD12" i="16"/>
  <c r="DD13" i="16"/>
  <c r="DD38" i="16"/>
  <c r="DD24" i="16"/>
  <c r="DD16" i="16"/>
  <c r="DD17" i="16"/>
  <c r="DD42" i="16"/>
  <c r="DD37" i="16"/>
  <c r="DD31" i="16"/>
  <c r="DD29" i="16"/>
  <c r="DD35" i="16"/>
  <c r="DD44" i="16"/>
  <c r="DD40" i="16"/>
  <c r="DD15" i="16"/>
  <c r="DD41" i="16"/>
  <c r="DD11" i="16"/>
  <c r="DD25" i="16"/>
  <c r="DD14" i="16"/>
  <c r="DD43" i="16"/>
  <c r="DE11" i="16" l="1"/>
  <c r="DE44" i="16"/>
  <c r="DE37" i="16"/>
  <c r="DE24" i="16"/>
  <c r="DE45" i="16"/>
  <c r="DE6" i="16"/>
  <c r="DE39" i="16"/>
  <c r="DE27" i="16"/>
  <c r="DE26" i="16"/>
  <c r="DE7" i="16"/>
  <c r="DE43" i="16"/>
  <c r="DE42" i="16"/>
  <c r="DE36" i="16"/>
  <c r="DE32" i="16"/>
  <c r="DE14" i="16"/>
  <c r="DE29" i="16"/>
  <c r="DE17" i="16"/>
  <c r="DE13" i="16"/>
  <c r="DE30" i="16"/>
  <c r="DE33" i="16"/>
  <c r="DE10" i="16"/>
  <c r="DE23" i="16"/>
  <c r="DE21" i="16"/>
  <c r="DE20" i="16"/>
  <c r="DE35" i="16"/>
  <c r="DE28" i="16"/>
  <c r="DE9" i="16"/>
  <c r="DE15" i="16"/>
  <c r="DE41" i="16"/>
  <c r="DE38" i="16"/>
  <c r="DE5" i="16"/>
  <c r="DE22" i="16"/>
  <c r="DE25" i="16"/>
  <c r="DE40" i="16"/>
  <c r="DE31" i="16"/>
  <c r="DE16" i="16"/>
  <c r="DE12" i="16"/>
  <c r="DE19" i="16"/>
  <c r="DE8" i="16"/>
  <c r="DE47" i="16"/>
  <c r="DE46" i="16"/>
  <c r="DE34" i="16"/>
  <c r="DE18" i="16"/>
  <c r="DF16" i="16" l="1"/>
  <c r="DF33" i="16"/>
  <c r="DF47" i="16"/>
  <c r="DF20" i="16"/>
  <c r="DF24" i="16"/>
  <c r="DF31" i="16"/>
  <c r="DF21" i="16"/>
  <c r="DF14" i="16"/>
  <c r="DF13" i="16"/>
  <c r="DF44" i="16"/>
  <c r="DF15" i="16"/>
  <c r="DF27" i="16"/>
  <c r="DF18" i="16"/>
  <c r="DF5" i="16"/>
  <c r="DF39" i="16"/>
  <c r="DF22" i="16"/>
  <c r="DF29" i="16"/>
  <c r="DF42" i="16"/>
  <c r="DF8" i="16"/>
  <c r="DF9" i="16"/>
  <c r="DF30" i="16"/>
  <c r="DF43" i="16"/>
  <c r="DF37" i="16"/>
  <c r="DF34" i="16"/>
  <c r="DF19" i="16"/>
  <c r="DF40" i="16"/>
  <c r="DF38" i="16"/>
  <c r="DF28" i="16"/>
  <c r="DF23" i="16"/>
  <c r="DF32" i="16"/>
  <c r="DF7" i="16"/>
  <c r="DF6" i="16"/>
  <c r="DF46" i="16"/>
  <c r="DF12" i="16"/>
  <c r="DF25" i="16"/>
  <c r="DF41" i="16"/>
  <c r="DF35" i="16"/>
  <c r="DF10" i="16"/>
  <c r="DF17" i="16"/>
  <c r="DF36" i="16"/>
  <c r="DF26" i="16"/>
  <c r="DF45" i="16"/>
  <c r="DF11" i="16"/>
  <c r="DG6" i="16" l="1"/>
  <c r="DG22" i="16"/>
  <c r="DG27" i="16"/>
  <c r="DG14" i="16"/>
  <c r="DG20" i="16"/>
  <c r="DG41" i="16"/>
  <c r="DG9" i="16"/>
  <c r="DG17" i="16"/>
  <c r="DG8" i="16"/>
  <c r="DG34" i="16"/>
  <c r="DG25" i="16"/>
  <c r="DG38" i="16"/>
  <c r="DG21" i="16"/>
  <c r="DG36" i="16"/>
  <c r="DG28" i="16"/>
  <c r="DG11" i="16"/>
  <c r="DG7" i="16"/>
  <c r="DG37" i="16"/>
  <c r="DG39" i="16"/>
  <c r="DG15" i="16"/>
  <c r="DG47" i="16"/>
  <c r="DG45" i="16"/>
  <c r="DG10" i="16"/>
  <c r="DG12" i="16"/>
  <c r="DG32" i="16"/>
  <c r="DG40" i="16"/>
  <c r="DG43" i="16"/>
  <c r="DG42" i="16"/>
  <c r="DG5" i="16"/>
  <c r="DG44" i="16"/>
  <c r="DG31" i="16"/>
  <c r="DG33" i="16"/>
  <c r="DG26" i="16"/>
  <c r="DG35" i="16"/>
  <c r="DG46" i="16"/>
  <c r="DG23" i="16"/>
  <c r="DG19" i="16"/>
  <c r="DG30" i="16"/>
  <c r="DG29" i="16"/>
  <c r="DG18" i="16"/>
  <c r="DG13" i="16"/>
  <c r="DG24" i="16"/>
  <c r="DG16" i="16"/>
  <c r="DH18" i="16" l="1"/>
  <c r="DH23" i="16"/>
  <c r="DH33" i="16"/>
  <c r="DH42" i="16"/>
  <c r="DH12" i="16"/>
  <c r="DH15" i="16"/>
  <c r="DH11" i="16"/>
  <c r="DH38" i="16"/>
  <c r="DH17" i="16"/>
  <c r="DH14" i="16"/>
  <c r="DH46" i="16"/>
  <c r="DH39" i="16"/>
  <c r="DH9" i="16"/>
  <c r="DH30" i="16"/>
  <c r="DH44" i="16"/>
  <c r="DH40" i="16"/>
  <c r="DH45" i="16"/>
  <c r="DH37" i="16"/>
  <c r="DH36" i="16"/>
  <c r="DH34" i="16"/>
  <c r="DH41" i="16"/>
  <c r="DH22" i="16"/>
  <c r="DH16" i="16"/>
  <c r="DH43" i="16"/>
  <c r="DH25" i="16"/>
  <c r="DH29" i="16"/>
  <c r="DH31" i="16"/>
  <c r="DH10" i="16"/>
  <c r="DH28" i="16"/>
  <c r="DH27" i="16"/>
  <c r="DH24" i="16"/>
  <c r="DH35" i="16"/>
  <c r="DH13" i="16"/>
  <c r="DH19" i="16"/>
  <c r="DH26" i="16"/>
  <c r="DH5" i="16"/>
  <c r="DH32" i="16"/>
  <c r="DH47" i="16"/>
  <c r="DH7" i="16"/>
  <c r="DH21" i="16"/>
  <c r="DH8" i="16"/>
  <c r="DH20" i="16"/>
  <c r="DH6" i="16"/>
  <c r="DI21" i="16" l="1"/>
  <c r="DI5" i="16"/>
  <c r="DI35" i="16"/>
  <c r="DI10" i="16"/>
  <c r="DI43" i="16"/>
  <c r="DI34" i="16"/>
  <c r="DI40" i="16"/>
  <c r="DI39" i="16"/>
  <c r="DI38" i="16"/>
  <c r="DI42" i="16"/>
  <c r="DI7" i="16"/>
  <c r="DI16" i="16"/>
  <c r="DI11" i="16"/>
  <c r="DI47" i="16"/>
  <c r="DI37" i="16"/>
  <c r="DI15" i="16"/>
  <c r="DI26" i="16"/>
  <c r="DI31" i="16"/>
  <c r="DI44" i="16"/>
  <c r="DI46" i="16"/>
  <c r="DI20" i="16"/>
  <c r="DI19" i="16"/>
  <c r="DI27" i="16"/>
  <c r="DI29" i="16"/>
  <c r="DI22" i="16"/>
  <c r="DI30" i="16"/>
  <c r="DI14" i="16"/>
  <c r="DI23" i="16"/>
  <c r="DI6" i="16"/>
  <c r="DI24" i="16"/>
  <c r="DI36" i="16"/>
  <c r="DI33" i="16"/>
  <c r="DI8" i="16"/>
  <c r="DI32" i="16"/>
  <c r="DI13" i="16"/>
  <c r="DI28" i="16"/>
  <c r="DI25" i="16"/>
  <c r="DI41" i="16"/>
  <c r="DI45" i="16"/>
  <c r="DI9" i="16"/>
  <c r="DI17" i="16"/>
  <c r="DI12" i="16"/>
  <c r="DI18" i="16"/>
  <c r="DJ18" i="16" l="1"/>
  <c r="DJ9" i="16"/>
  <c r="DJ28" i="16"/>
  <c r="DJ33" i="16"/>
  <c r="DJ23" i="16"/>
  <c r="DJ29" i="16"/>
  <c r="DJ46" i="16"/>
  <c r="DJ15" i="16"/>
  <c r="DJ16" i="16"/>
  <c r="DJ39" i="16"/>
  <c r="DJ10" i="16"/>
  <c r="DJ19" i="16"/>
  <c r="DJ34" i="16"/>
  <c r="DJ13" i="16"/>
  <c r="DJ27" i="16"/>
  <c r="DJ35" i="16"/>
  <c r="DJ45" i="16"/>
  <c r="DJ36" i="16"/>
  <c r="DJ14" i="16"/>
  <c r="DJ44" i="16"/>
  <c r="DJ37" i="16"/>
  <c r="DJ7" i="16"/>
  <c r="DJ40" i="16"/>
  <c r="DJ12" i="16"/>
  <c r="DJ41" i="16"/>
  <c r="DJ32" i="16"/>
  <c r="DJ24" i="16"/>
  <c r="DJ30" i="16"/>
  <c r="DJ31" i="16"/>
  <c r="DJ47" i="16"/>
  <c r="DJ42" i="16"/>
  <c r="DJ5" i="16"/>
  <c r="DJ17" i="16"/>
  <c r="DJ25" i="16"/>
  <c r="DJ8" i="16"/>
  <c r="DJ6" i="16"/>
  <c r="DJ22" i="16"/>
  <c r="DJ20" i="16"/>
  <c r="DJ26" i="16"/>
  <c r="DJ11" i="16"/>
  <c r="DJ38" i="16"/>
  <c r="DJ43" i="16"/>
  <c r="DJ21" i="16"/>
  <c r="DK6" i="16" l="1"/>
  <c r="DK44" i="16"/>
  <c r="DK33" i="16"/>
  <c r="DK26" i="16"/>
  <c r="DK40" i="16"/>
  <c r="DK10" i="16"/>
  <c r="DK11" i="16"/>
  <c r="DK12" i="16"/>
  <c r="DK15" i="16"/>
  <c r="DK42" i="16"/>
  <c r="DK27" i="16"/>
  <c r="DK20" i="16"/>
  <c r="DK36" i="16"/>
  <c r="DK29" i="16"/>
  <c r="DK5" i="16"/>
  <c r="DK19" i="16"/>
  <c r="DK21" i="16"/>
  <c r="DK24" i="16"/>
  <c r="DK46" i="16"/>
  <c r="DK30" i="16"/>
  <c r="DK35" i="16"/>
  <c r="DK8" i="16"/>
  <c r="DK14" i="16"/>
  <c r="DK28" i="16"/>
  <c r="DK43" i="16"/>
  <c r="DK25" i="16"/>
  <c r="DK47" i="16"/>
  <c r="DK32" i="16"/>
  <c r="DK7" i="16"/>
  <c r="DK13" i="16"/>
  <c r="DK39" i="16"/>
  <c r="DK9" i="16"/>
  <c r="DK38" i="16"/>
  <c r="DK22" i="16"/>
  <c r="DK17" i="16"/>
  <c r="DK31" i="16"/>
  <c r="DK41" i="16"/>
  <c r="DK37" i="16"/>
  <c r="DK45" i="16"/>
  <c r="DK34" i="16"/>
  <c r="DK16" i="16"/>
  <c r="DK23" i="16"/>
  <c r="DK18" i="16"/>
  <c r="DL33" i="16" l="1"/>
  <c r="DL34" i="16"/>
  <c r="DL9" i="16"/>
  <c r="DL28" i="16"/>
  <c r="DL19" i="16"/>
  <c r="DL26" i="16"/>
  <c r="DL18" i="16"/>
  <c r="DL17" i="16"/>
  <c r="DL47" i="16"/>
  <c r="DL46" i="16"/>
  <c r="DL27" i="16"/>
  <c r="DL11" i="16"/>
  <c r="DL31" i="16"/>
  <c r="DL32" i="16"/>
  <c r="DL30" i="16"/>
  <c r="DL20" i="16"/>
  <c r="DL12" i="16"/>
  <c r="DL45" i="16"/>
  <c r="DL39" i="16"/>
  <c r="DL14" i="16"/>
  <c r="DL5" i="16"/>
  <c r="DL23" i="16"/>
  <c r="DL37" i="16"/>
  <c r="DL22" i="16"/>
  <c r="DL13" i="16"/>
  <c r="DL25" i="16"/>
  <c r="DL8" i="16"/>
  <c r="DL24" i="16"/>
  <c r="DL29" i="16"/>
  <c r="DL42" i="16"/>
  <c r="DL10" i="16"/>
  <c r="DL44" i="16"/>
  <c r="DL16" i="16"/>
  <c r="DL41" i="16"/>
  <c r="DL38" i="16"/>
  <c r="DL7" i="16"/>
  <c r="DL43" i="16"/>
  <c r="DL35" i="16"/>
  <c r="DL21" i="16"/>
  <c r="DL36" i="16"/>
  <c r="DL15" i="16"/>
  <c r="DL40" i="16"/>
  <c r="DL6" i="16"/>
  <c r="DM36" i="16" l="1"/>
  <c r="DM22" i="16"/>
  <c r="DM11" i="16"/>
  <c r="DM44" i="16"/>
  <c r="DM14" i="16"/>
  <c r="DM17" i="16"/>
  <c r="DM38" i="16"/>
  <c r="DM7" i="16"/>
  <c r="DM24" i="16"/>
  <c r="DM20" i="16"/>
  <c r="DM28" i="16"/>
  <c r="DM6" i="16"/>
  <c r="DM21" i="16"/>
  <c r="DM10" i="16"/>
  <c r="DM8" i="16"/>
  <c r="DM37" i="16"/>
  <c r="DM39" i="16"/>
  <c r="DM30" i="16"/>
  <c r="DM27" i="16"/>
  <c r="DM18" i="16"/>
  <c r="DM9" i="16"/>
  <c r="DM40" i="16"/>
  <c r="DM35" i="16"/>
  <c r="DM41" i="16"/>
  <c r="DM42" i="16"/>
  <c r="DM25" i="16"/>
  <c r="DM23" i="16"/>
  <c r="DM45" i="16"/>
  <c r="DM32" i="16"/>
  <c r="DM46" i="16"/>
  <c r="DM26" i="16"/>
  <c r="DM34" i="16"/>
  <c r="DM15" i="16"/>
  <c r="DM43" i="16"/>
  <c r="DM16" i="16"/>
  <c r="DM29" i="16"/>
  <c r="DM13" i="16"/>
  <c r="DM5" i="16"/>
  <c r="DM12" i="16"/>
  <c r="DM31" i="16"/>
  <c r="DM47" i="16"/>
  <c r="DM19" i="16"/>
  <c r="DM33" i="16"/>
  <c r="DN31" i="16" l="1"/>
  <c r="DN34" i="16"/>
  <c r="DN41" i="16"/>
  <c r="DN18" i="16"/>
  <c r="DN37" i="16"/>
  <c r="DN6" i="16"/>
  <c r="DN7" i="16"/>
  <c r="DN44" i="16"/>
  <c r="DN17" i="16"/>
  <c r="DN45" i="16"/>
  <c r="DN12" i="16"/>
  <c r="DN26" i="16"/>
  <c r="DN35" i="16"/>
  <c r="DN8" i="16"/>
  <c r="DN11" i="16"/>
  <c r="DN19" i="16"/>
  <c r="DN46" i="16"/>
  <c r="DN40" i="16"/>
  <c r="DN20" i="16"/>
  <c r="DN29" i="16"/>
  <c r="DN33" i="16"/>
  <c r="DN16" i="16"/>
  <c r="DN23" i="16"/>
  <c r="DN27" i="16"/>
  <c r="DN28" i="16"/>
  <c r="DN38" i="16"/>
  <c r="DN5" i="16"/>
  <c r="DN43" i="16"/>
  <c r="DN25" i="16"/>
  <c r="DN30" i="16"/>
  <c r="DN10" i="16"/>
  <c r="DN22" i="16"/>
  <c r="DN47" i="16"/>
  <c r="DN13" i="16"/>
  <c r="DN15" i="16"/>
  <c r="DN32" i="16"/>
  <c r="DN42" i="16"/>
  <c r="DN9" i="16"/>
  <c r="DN39" i="16"/>
  <c r="DN21" i="16"/>
  <c r="DN24" i="16"/>
  <c r="DN14" i="16"/>
  <c r="DN36" i="16"/>
  <c r="DO36" i="16" l="1"/>
  <c r="DO10" i="16"/>
  <c r="DO20" i="16"/>
  <c r="DO41" i="16"/>
  <c r="DO21" i="16"/>
  <c r="DO32" i="16"/>
  <c r="DO22" i="16"/>
  <c r="DO43" i="16"/>
  <c r="DO27" i="16"/>
  <c r="DO29" i="16"/>
  <c r="DO19" i="16"/>
  <c r="DO26" i="16"/>
  <c r="DO44" i="16"/>
  <c r="DO18" i="16"/>
  <c r="DO39" i="16"/>
  <c r="DO5" i="16"/>
  <c r="DO11" i="16"/>
  <c r="DO12" i="16"/>
  <c r="DO14" i="16"/>
  <c r="DO13" i="16"/>
  <c r="DO15" i="16"/>
  <c r="DO23" i="16"/>
  <c r="DO7" i="16"/>
  <c r="DO9" i="16"/>
  <c r="DO30" i="16"/>
  <c r="DO38" i="16"/>
  <c r="DO16" i="16"/>
  <c r="DO40" i="16"/>
  <c r="DO8" i="16"/>
  <c r="DO45" i="16"/>
  <c r="DO6" i="16"/>
  <c r="DO34" i="16"/>
  <c r="DO24" i="16"/>
  <c r="DO42" i="16"/>
  <c r="DO47" i="16"/>
  <c r="DO25" i="16"/>
  <c r="DO28" i="16"/>
  <c r="DO33" i="16"/>
  <c r="DO46" i="16"/>
  <c r="DO35" i="16"/>
  <c r="DO17" i="16"/>
  <c r="DO37" i="16"/>
  <c r="DO31" i="16"/>
  <c r="DP47" i="16" l="1"/>
  <c r="DP7" i="16"/>
  <c r="DP22" i="16"/>
  <c r="DP35" i="16"/>
  <c r="DP25" i="16"/>
  <c r="DP34" i="16"/>
  <c r="DP40" i="16"/>
  <c r="DP9" i="16"/>
  <c r="DP13" i="16"/>
  <c r="DP5" i="16"/>
  <c r="DP26" i="16"/>
  <c r="DP43" i="16"/>
  <c r="DP41" i="16"/>
  <c r="DP46" i="16"/>
  <c r="DP16" i="16"/>
  <c r="DP39" i="16"/>
  <c r="DP20" i="16"/>
  <c r="DP33" i="16"/>
  <c r="DP45" i="16"/>
  <c r="DP23" i="16"/>
  <c r="DP18" i="16"/>
  <c r="DP32" i="16"/>
  <c r="DP31" i="16"/>
  <c r="DP6" i="16"/>
  <c r="DP14" i="16"/>
  <c r="DP19" i="16"/>
  <c r="DP37" i="16"/>
  <c r="DP42" i="16"/>
  <c r="DP38" i="16"/>
  <c r="DP12" i="16"/>
  <c r="DP29" i="16"/>
  <c r="DP10" i="16"/>
  <c r="DP17" i="16"/>
  <c r="DP28" i="16"/>
  <c r="DP24" i="16"/>
  <c r="DP8" i="16"/>
  <c r="DP30" i="16"/>
  <c r="DP15" i="16"/>
  <c r="DP11" i="16"/>
  <c r="DP44" i="16"/>
  <c r="DP27" i="16"/>
  <c r="DP21" i="16"/>
  <c r="DP36" i="16"/>
  <c r="DQ44" i="16" l="1"/>
  <c r="DQ42" i="16"/>
  <c r="DQ6" i="16"/>
  <c r="DQ43" i="16"/>
  <c r="DQ24" i="16"/>
  <c r="DQ31" i="16"/>
  <c r="DQ26" i="16"/>
  <c r="DQ22" i="16"/>
  <c r="DQ10" i="16"/>
  <c r="DQ39" i="16"/>
  <c r="DQ35" i="16"/>
  <c r="DQ11" i="16"/>
  <c r="DQ37" i="16"/>
  <c r="DQ16" i="16"/>
  <c r="DQ15" i="16"/>
  <c r="DQ8" i="16"/>
  <c r="DQ23" i="16"/>
  <c r="DQ9" i="16"/>
  <c r="DQ36" i="16"/>
  <c r="DQ29" i="16"/>
  <c r="DQ45" i="16"/>
  <c r="DQ40" i="16"/>
  <c r="DQ21" i="16"/>
  <c r="DQ28" i="16"/>
  <c r="DQ12" i="16"/>
  <c r="DQ19" i="16"/>
  <c r="DQ32" i="16"/>
  <c r="DQ33" i="16"/>
  <c r="DQ46" i="16"/>
  <c r="DQ5" i="16"/>
  <c r="DQ34" i="16"/>
  <c r="DQ7" i="16"/>
  <c r="DQ27" i="16"/>
  <c r="DQ30" i="16"/>
  <c r="DQ17" i="16"/>
  <c r="DQ38" i="16"/>
  <c r="DQ14" i="16"/>
  <c r="DQ18" i="16"/>
  <c r="DQ20" i="16"/>
  <c r="DQ41" i="16"/>
  <c r="DQ13" i="16"/>
  <c r="DQ25" i="16"/>
  <c r="DQ47" i="16"/>
  <c r="DR38" i="16" l="1"/>
  <c r="DR33" i="16"/>
  <c r="DR28" i="16"/>
  <c r="DR29" i="16"/>
  <c r="DR8" i="16"/>
  <c r="DR11" i="16"/>
  <c r="DR22" i="16"/>
  <c r="DR43" i="16"/>
  <c r="DR7" i="16"/>
  <c r="DR20" i="16"/>
  <c r="DR34" i="16"/>
  <c r="DR21" i="16"/>
  <c r="DR15" i="16"/>
  <c r="DR35" i="16"/>
  <c r="DR6" i="16"/>
  <c r="DR25" i="16"/>
  <c r="DR18" i="16"/>
  <c r="DR30" i="16"/>
  <c r="DR5" i="16"/>
  <c r="DR19" i="16"/>
  <c r="DR40" i="16"/>
  <c r="DR9" i="16"/>
  <c r="DR16" i="16"/>
  <c r="DR39" i="16"/>
  <c r="DR31" i="16"/>
  <c r="DR42" i="16"/>
  <c r="DR41" i="16"/>
  <c r="DR47" i="16"/>
  <c r="DR17" i="16"/>
  <c r="DR32" i="16"/>
  <c r="DR36" i="16"/>
  <c r="DR26" i="16"/>
  <c r="DR13" i="16"/>
  <c r="DR14" i="16"/>
  <c r="DR27" i="16"/>
  <c r="DR46" i="16"/>
  <c r="DR12" i="16"/>
  <c r="DR45" i="16"/>
  <c r="DR23" i="16"/>
  <c r="DR37" i="16"/>
  <c r="DR10" i="16"/>
  <c r="DR24" i="16"/>
  <c r="DR44" i="16"/>
  <c r="DS37" i="16" l="1"/>
  <c r="DS26" i="16"/>
  <c r="DS39" i="16"/>
  <c r="DS25" i="16"/>
  <c r="DS43" i="16"/>
  <c r="DS44" i="16"/>
  <c r="DS27" i="16"/>
  <c r="DS16" i="16"/>
  <c r="DS6" i="16"/>
  <c r="DS28" i="16"/>
  <c r="DS45" i="16"/>
  <c r="DS42" i="16"/>
  <c r="DS46" i="16"/>
  <c r="DS47" i="16"/>
  <c r="DS19" i="16"/>
  <c r="DS21" i="16"/>
  <c r="DS29" i="16"/>
  <c r="DS23" i="16"/>
  <c r="DS36" i="16"/>
  <c r="DS41" i="16"/>
  <c r="DS5" i="16"/>
  <c r="DS34" i="16"/>
  <c r="DS22" i="16"/>
  <c r="DS24" i="16"/>
  <c r="DS14" i="16"/>
  <c r="DS32" i="16"/>
  <c r="DS9" i="16"/>
  <c r="DS30" i="16"/>
  <c r="DS35" i="16"/>
  <c r="DS20" i="16"/>
  <c r="DS11" i="16"/>
  <c r="DS33" i="16"/>
  <c r="DS10" i="16"/>
  <c r="DS12" i="16"/>
  <c r="DS13" i="16"/>
  <c r="DS17" i="16"/>
  <c r="DS31" i="16"/>
  <c r="DS40" i="16"/>
  <c r="DS18" i="16"/>
  <c r="DS15" i="16"/>
  <c r="DS7" i="16"/>
  <c r="DS8" i="16"/>
  <c r="DS38" i="16"/>
  <c r="DT24" i="16" l="1"/>
  <c r="DT16" i="16"/>
  <c r="DT25" i="16"/>
  <c r="DT27" i="16"/>
  <c r="DT39" i="16"/>
  <c r="DT33" i="16"/>
  <c r="DT42" i="16"/>
  <c r="DT13" i="16"/>
  <c r="DT9" i="16"/>
  <c r="DT19" i="16"/>
  <c r="DT8" i="16"/>
  <c r="DT32" i="16"/>
  <c r="DT23" i="16"/>
  <c r="DT47" i="16"/>
  <c r="DT28" i="16"/>
  <c r="DT44" i="16"/>
  <c r="DT26" i="16"/>
  <c r="DT17" i="16"/>
  <c r="DT41" i="16"/>
  <c r="DT18" i="16"/>
  <c r="DT22" i="16"/>
  <c r="DT45" i="16"/>
  <c r="DT12" i="16"/>
  <c r="DT15" i="16"/>
  <c r="DT30" i="16"/>
  <c r="DT21" i="16"/>
  <c r="DT38" i="16"/>
  <c r="DT11" i="16"/>
  <c r="DT36" i="16"/>
  <c r="DT40" i="16"/>
  <c r="DT20" i="16"/>
  <c r="DT34" i="16"/>
  <c r="DT7" i="16"/>
  <c r="DT31" i="16"/>
  <c r="DT10" i="16"/>
  <c r="DT35" i="16"/>
  <c r="DT14" i="16"/>
  <c r="DT5" i="16"/>
  <c r="DT29" i="16"/>
  <c r="DT46" i="16"/>
  <c r="DT6" i="16"/>
  <c r="DT43" i="16"/>
  <c r="DT37" i="16"/>
  <c r="DU46" i="16" l="1"/>
  <c r="DU35" i="16"/>
  <c r="DU34" i="16"/>
  <c r="DU11" i="16"/>
  <c r="DU15" i="16"/>
  <c r="DU18" i="16"/>
  <c r="DU44" i="16"/>
  <c r="DU32" i="16"/>
  <c r="DU13" i="16"/>
  <c r="DU27" i="16"/>
  <c r="DU10" i="16"/>
  <c r="DU12" i="16"/>
  <c r="DU28" i="16"/>
  <c r="DU25" i="16"/>
  <c r="DU43" i="16"/>
  <c r="DU31" i="16"/>
  <c r="DU40" i="16"/>
  <c r="DU21" i="16"/>
  <c r="DU45" i="16"/>
  <c r="DU17" i="16"/>
  <c r="DU47" i="16"/>
  <c r="DU19" i="16"/>
  <c r="DU33" i="16"/>
  <c r="DU16" i="16"/>
  <c r="DU37" i="16"/>
  <c r="DU38" i="16"/>
  <c r="DU8" i="16"/>
  <c r="DU29" i="16"/>
  <c r="DU20" i="16"/>
  <c r="DU41" i="16"/>
  <c r="DU42" i="16"/>
  <c r="DU5" i="16"/>
  <c r="DU6" i="16"/>
  <c r="DU14" i="16"/>
  <c r="DU7" i="16"/>
  <c r="DU36" i="16"/>
  <c r="DU30" i="16"/>
  <c r="DU22" i="16"/>
  <c r="DU26" i="16"/>
  <c r="DU23" i="16"/>
  <c r="DU9" i="16"/>
  <c r="DU39" i="16"/>
  <c r="DU24" i="16"/>
  <c r="DV23" i="16" l="1"/>
  <c r="DV36" i="16"/>
  <c r="DV5" i="16"/>
  <c r="DV29" i="16"/>
  <c r="DV16" i="16"/>
  <c r="DV17" i="16"/>
  <c r="DV31" i="16"/>
  <c r="DV12" i="16"/>
  <c r="DV32" i="16"/>
  <c r="DV11" i="16"/>
  <c r="DV24" i="16"/>
  <c r="DV42" i="16"/>
  <c r="DV45" i="16"/>
  <c r="DV34" i="16"/>
  <c r="DV38" i="16"/>
  <c r="DV25" i="16"/>
  <c r="DV18" i="16"/>
  <c r="DV35" i="16"/>
  <c r="DV7" i="16"/>
  <c r="DV33" i="16"/>
  <c r="DV10" i="16"/>
  <c r="DV26" i="16"/>
  <c r="DV8" i="16"/>
  <c r="DV43" i="16"/>
  <c r="DV44" i="16"/>
  <c r="DV39" i="16"/>
  <c r="DV22" i="16"/>
  <c r="DV14" i="16"/>
  <c r="DV41" i="16"/>
  <c r="DV19" i="16"/>
  <c r="DV21" i="16"/>
  <c r="DV27" i="16"/>
  <c r="DV9" i="16"/>
  <c r="DV30" i="16"/>
  <c r="DV6" i="16"/>
  <c r="DV20" i="16"/>
  <c r="DV37" i="16"/>
  <c r="DV47" i="16"/>
  <c r="DV40" i="16"/>
  <c r="DV28" i="16"/>
  <c r="DV13" i="16"/>
  <c r="DV15" i="16"/>
  <c r="DV46" i="16"/>
  <c r="DW20" i="16" l="1"/>
  <c r="DW43" i="16"/>
  <c r="DW42" i="16"/>
  <c r="DW6" i="16"/>
  <c r="DW22" i="16"/>
  <c r="DW24" i="16"/>
  <c r="DW19" i="16"/>
  <c r="DW11" i="16"/>
  <c r="DW27" i="16"/>
  <c r="DW33" i="16"/>
  <c r="DW12" i="16"/>
  <c r="DW40" i="16"/>
  <c r="DW7" i="16"/>
  <c r="DW31" i="16"/>
  <c r="DW47" i="16"/>
  <c r="DW28" i="16"/>
  <c r="DW14" i="16"/>
  <c r="DW25" i="16"/>
  <c r="DW29" i="16"/>
  <c r="DW46" i="16"/>
  <c r="DW21" i="16"/>
  <c r="DW8" i="16"/>
  <c r="DW38" i="16"/>
  <c r="DW5" i="16"/>
  <c r="DW15" i="16"/>
  <c r="DW30" i="16"/>
  <c r="DW39" i="16"/>
  <c r="DW26" i="16"/>
  <c r="DW35" i="16"/>
  <c r="DW34" i="16"/>
  <c r="DW17" i="16"/>
  <c r="DW36" i="16"/>
  <c r="DW13" i="16"/>
  <c r="DW37" i="16"/>
  <c r="DW9" i="16"/>
  <c r="DW41" i="16"/>
  <c r="DW44" i="16"/>
  <c r="DW10" i="16"/>
  <c r="DW18" i="16"/>
  <c r="DW45" i="16"/>
  <c r="DW32" i="16"/>
  <c r="DW16" i="16"/>
  <c r="DW23" i="16"/>
  <c r="DX26" i="16" l="1"/>
  <c r="DX6" i="16"/>
  <c r="DX23" i="16"/>
  <c r="DX17" i="16"/>
  <c r="DX47" i="16"/>
  <c r="DX41" i="16"/>
  <c r="DX5" i="16"/>
  <c r="DX40" i="16"/>
  <c r="DX39" i="16"/>
  <c r="DX19" i="16"/>
  <c r="DX25" i="16"/>
  <c r="DX24" i="16"/>
  <c r="DX45" i="16"/>
  <c r="DX46" i="16"/>
  <c r="DX11" i="16"/>
  <c r="DX18" i="16"/>
  <c r="DX38" i="16"/>
  <c r="DX12" i="16"/>
  <c r="DX16" i="16"/>
  <c r="DX37" i="16"/>
  <c r="DX30" i="16"/>
  <c r="DX31" i="16"/>
  <c r="DX43" i="16"/>
  <c r="DX36" i="16"/>
  <c r="DX28" i="16"/>
  <c r="DX9" i="16"/>
  <c r="DX29" i="16"/>
  <c r="DX42" i="16"/>
  <c r="DX10" i="16"/>
  <c r="DX34" i="16"/>
  <c r="DX8" i="16"/>
  <c r="DX33" i="16"/>
  <c r="DX32" i="16"/>
  <c r="DX44" i="16"/>
  <c r="DX13" i="16"/>
  <c r="DX35" i="16"/>
  <c r="DX15" i="16"/>
  <c r="DX21" i="16"/>
  <c r="DX14" i="16"/>
  <c r="DX7" i="16"/>
  <c r="DX27" i="16"/>
  <c r="DX22" i="16"/>
  <c r="DX20" i="16"/>
  <c r="DY33" i="16" l="1"/>
  <c r="DY37" i="16"/>
  <c r="DY24" i="16"/>
  <c r="DY20" i="16"/>
  <c r="DY13" i="16"/>
  <c r="DY43" i="16"/>
  <c r="DY25" i="16"/>
  <c r="DY22" i="16"/>
  <c r="DY44" i="16"/>
  <c r="DY34" i="16"/>
  <c r="DY9" i="16"/>
  <c r="DY31" i="16"/>
  <c r="DY12" i="16"/>
  <c r="DY46" i="16"/>
  <c r="DY19" i="16"/>
  <c r="DY41" i="16"/>
  <c r="DY6" i="16"/>
  <c r="DY7" i="16"/>
  <c r="DY36" i="16"/>
  <c r="DY40" i="16"/>
  <c r="DY8" i="16"/>
  <c r="DY11" i="16"/>
  <c r="DY23" i="16"/>
  <c r="DY21" i="16"/>
  <c r="DY35" i="16"/>
  <c r="DY42" i="16"/>
  <c r="DY18" i="16"/>
  <c r="DY17" i="16"/>
  <c r="DY14" i="16"/>
  <c r="DY29" i="16"/>
  <c r="DY16" i="16"/>
  <c r="DY5" i="16"/>
  <c r="DY27" i="16"/>
  <c r="DY15" i="16"/>
  <c r="DY32" i="16"/>
  <c r="DY10" i="16"/>
  <c r="DY28" i="16"/>
  <c r="DY30" i="16"/>
  <c r="DY38" i="16"/>
  <c r="DY45" i="16"/>
  <c r="DY39" i="16"/>
  <c r="DY47" i="16"/>
  <c r="DY26" i="16"/>
  <c r="DZ17" i="16" l="1"/>
  <c r="DZ10" i="16"/>
  <c r="DZ40" i="16"/>
  <c r="DZ22" i="16"/>
  <c r="DZ26" i="16"/>
  <c r="DZ16" i="16"/>
  <c r="DZ23" i="16"/>
  <c r="DZ24" i="16"/>
  <c r="DZ42" i="16"/>
  <c r="DZ46" i="16"/>
  <c r="DZ43" i="16"/>
  <c r="DZ37" i="16"/>
  <c r="DZ45" i="16"/>
  <c r="DZ21" i="16"/>
  <c r="DZ20" i="16"/>
  <c r="DZ38" i="16"/>
  <c r="DZ18" i="16"/>
  <c r="DZ19" i="16"/>
  <c r="DZ25" i="16"/>
  <c r="DZ30" i="16"/>
  <c r="DZ29" i="16"/>
  <c r="DZ7" i="16"/>
  <c r="DZ5" i="16"/>
  <c r="DZ41" i="16"/>
  <c r="DZ31" i="16"/>
  <c r="DZ32" i="16"/>
  <c r="DZ36" i="16"/>
  <c r="DZ9" i="16"/>
  <c r="DZ47" i="16"/>
  <c r="DZ15" i="16"/>
  <c r="DZ11" i="16"/>
  <c r="DZ34" i="16"/>
  <c r="DZ39" i="16"/>
  <c r="DZ28" i="16"/>
  <c r="DZ27" i="16"/>
  <c r="DZ14" i="16"/>
  <c r="DZ35" i="16"/>
  <c r="DZ8" i="16"/>
  <c r="DZ6" i="16"/>
  <c r="DZ12" i="16"/>
  <c r="DZ44" i="16"/>
  <c r="DZ13" i="16"/>
  <c r="DZ33" i="16"/>
  <c r="EA14" i="16" l="1"/>
  <c r="EA38" i="16"/>
  <c r="EA34" i="16"/>
  <c r="EA41" i="16"/>
  <c r="EA37" i="16"/>
  <c r="EA33" i="16"/>
  <c r="EA11" i="16"/>
  <c r="EA5" i="16"/>
  <c r="EA43" i="16"/>
  <c r="EA32" i="16"/>
  <c r="EA16" i="16"/>
  <c r="EA9" i="16"/>
  <c r="EA24" i="16"/>
  <c r="EA27" i="16"/>
  <c r="EA25" i="16"/>
  <c r="EA40" i="16"/>
  <c r="EA13" i="16"/>
  <c r="EA28" i="16"/>
  <c r="EA7" i="16"/>
  <c r="EA12" i="16"/>
  <c r="EA30" i="16"/>
  <c r="EA22" i="16"/>
  <c r="EA6" i="16"/>
  <c r="EA36" i="16"/>
  <c r="EA20" i="16"/>
  <c r="EA23" i="16"/>
  <c r="EA8" i="16"/>
  <c r="EA15" i="16"/>
  <c r="EA19" i="16"/>
  <c r="EA21" i="16"/>
  <c r="EA46" i="16"/>
  <c r="EA10" i="16"/>
  <c r="EA44" i="16"/>
  <c r="EA35" i="16"/>
  <c r="EA39" i="16"/>
  <c r="EA47" i="16"/>
  <c r="EA31" i="16"/>
  <c r="EA29" i="16"/>
  <c r="EA18" i="16"/>
  <c r="EA45" i="16"/>
  <c r="EA42" i="16"/>
  <c r="EA26" i="16"/>
  <c r="EA17" i="16"/>
  <c r="EB47" i="16" l="1"/>
  <c r="EB12" i="16"/>
  <c r="EB41" i="16"/>
  <c r="EB46" i="16"/>
  <c r="EB25" i="16"/>
  <c r="EB45" i="16"/>
  <c r="EB36" i="16"/>
  <c r="EB5" i="16"/>
  <c r="EB18" i="16"/>
  <c r="EB6" i="16"/>
  <c r="EB34" i="16"/>
  <c r="EB23" i="16"/>
  <c r="EB32" i="16"/>
  <c r="EB38" i="16"/>
  <c r="EB10" i="16"/>
  <c r="EB9" i="16"/>
  <c r="EB17" i="16"/>
  <c r="EB8" i="16"/>
  <c r="EB16" i="16"/>
  <c r="EB15" i="16"/>
  <c r="EB40" i="16"/>
  <c r="EB39" i="16"/>
  <c r="EB7" i="16"/>
  <c r="EB11" i="16"/>
  <c r="EB26" i="16"/>
  <c r="EB29" i="16"/>
  <c r="EB35" i="16"/>
  <c r="EB21" i="16"/>
  <c r="EB22" i="16"/>
  <c r="EB28" i="16"/>
  <c r="EB27" i="16"/>
  <c r="EB33" i="16"/>
  <c r="EB42" i="16"/>
  <c r="EB31" i="16"/>
  <c r="EB44" i="16"/>
  <c r="EB19" i="16"/>
  <c r="EB20" i="16"/>
  <c r="EB30" i="16"/>
  <c r="EB13" i="16"/>
  <c r="EB24" i="16"/>
  <c r="EB43" i="16"/>
  <c r="EB37" i="16"/>
  <c r="EB14" i="16"/>
  <c r="EC16" i="16" l="1"/>
  <c r="EC24" i="16"/>
  <c r="EC15" i="16"/>
  <c r="EC46" i="16"/>
  <c r="EC44" i="16"/>
  <c r="EC35" i="16"/>
  <c r="EC10" i="16"/>
  <c r="EC41" i="16"/>
  <c r="EC28" i="16"/>
  <c r="EC8" i="16"/>
  <c r="EC38" i="16"/>
  <c r="EC6" i="16"/>
  <c r="EC45" i="16"/>
  <c r="EC12" i="16"/>
  <c r="EC19" i="16"/>
  <c r="EC11" i="16"/>
  <c r="EC5" i="16"/>
  <c r="EC13" i="16"/>
  <c r="EC7" i="16"/>
  <c r="EC36" i="16"/>
  <c r="EC37" i="16"/>
  <c r="EC29" i="16"/>
  <c r="EC33" i="16"/>
  <c r="EC21" i="16"/>
  <c r="EC9" i="16"/>
  <c r="EC23" i="16"/>
  <c r="EC14" i="16"/>
  <c r="EC27" i="16"/>
  <c r="EC34" i="16"/>
  <c r="EC30" i="16"/>
  <c r="EC31" i="16"/>
  <c r="EC39" i="16"/>
  <c r="EC43" i="16"/>
  <c r="EC20" i="16"/>
  <c r="EC42" i="16"/>
  <c r="EC22" i="16"/>
  <c r="EC26" i="16"/>
  <c r="EC40" i="16"/>
  <c r="EC17" i="16"/>
  <c r="EC32" i="16"/>
  <c r="EC18" i="16"/>
  <c r="EC25" i="16"/>
  <c r="EC47" i="16"/>
  <c r="ED21" i="16" l="1"/>
  <c r="ED46" i="16"/>
  <c r="ED42" i="16"/>
  <c r="ED19" i="16"/>
  <c r="ED39" i="16"/>
  <c r="ED6" i="16"/>
  <c r="ED17" i="16"/>
  <c r="ED33" i="16"/>
  <c r="ED38" i="16"/>
  <c r="ED20" i="16"/>
  <c r="ED29" i="16"/>
  <c r="ED8" i="16"/>
  <c r="ED24" i="16"/>
  <c r="ED32" i="16"/>
  <c r="ED27" i="16"/>
  <c r="ED11" i="16"/>
  <c r="ED47" i="16"/>
  <c r="ED31" i="16"/>
  <c r="ED7" i="16"/>
  <c r="ED10" i="16"/>
  <c r="ED25" i="16"/>
  <c r="ED40" i="16"/>
  <c r="ED30" i="16"/>
  <c r="ED23" i="16"/>
  <c r="ED13" i="16"/>
  <c r="ED12" i="16"/>
  <c r="ED35" i="16"/>
  <c r="ED22" i="16"/>
  <c r="ED36" i="16"/>
  <c r="ED41" i="16"/>
  <c r="ED14" i="16"/>
  <c r="ED15" i="16"/>
  <c r="ED18" i="16"/>
  <c r="ED26" i="16"/>
  <c r="ED43" i="16"/>
  <c r="ED34" i="16"/>
  <c r="ED9" i="16"/>
  <c r="ED37" i="16"/>
  <c r="ED5" i="16"/>
  <c r="ED45" i="16"/>
  <c r="ED28" i="16"/>
  <c r="ED44" i="16"/>
  <c r="ED16" i="16"/>
  <c r="EE34" i="16" l="1"/>
  <c r="EE10" i="16"/>
  <c r="EE33" i="16"/>
  <c r="EE16" i="16"/>
  <c r="EE14" i="16"/>
  <c r="EE7" i="16"/>
  <c r="EE17" i="16"/>
  <c r="EE44" i="16"/>
  <c r="EE12" i="16"/>
  <c r="EE32" i="16"/>
  <c r="EE6" i="16"/>
  <c r="EE46" i="16"/>
  <c r="EE45" i="16"/>
  <c r="EE22" i="16"/>
  <c r="EE23" i="16"/>
  <c r="EE8" i="16"/>
  <c r="EE43" i="16"/>
  <c r="EE30" i="16"/>
  <c r="EE29" i="16"/>
  <c r="EE42" i="16"/>
  <c r="EE26" i="16"/>
  <c r="EE31" i="16"/>
  <c r="EE15" i="16"/>
  <c r="EE11" i="16"/>
  <c r="EE19" i="16"/>
  <c r="EE5" i="16"/>
  <c r="EE35" i="16"/>
  <c r="EE27" i="16"/>
  <c r="EE37" i="16"/>
  <c r="EE41" i="16"/>
  <c r="EE40" i="16"/>
  <c r="EE20" i="16"/>
  <c r="EE28" i="16"/>
  <c r="EE9" i="16"/>
  <c r="EE18" i="16"/>
  <c r="EE36" i="16"/>
  <c r="EE13" i="16"/>
  <c r="EE25" i="16"/>
  <c r="EE47" i="16"/>
  <c r="EE24" i="16"/>
  <c r="EE38" i="16"/>
  <c r="EE39" i="16"/>
  <c r="EE21" i="16"/>
  <c r="EF36" i="16" l="1"/>
  <c r="EF42" i="16"/>
  <c r="EF44" i="16"/>
  <c r="EF18" i="16"/>
  <c r="EF15" i="16"/>
  <c r="EF6" i="16"/>
  <c r="EG6" i="16" s="1"/>
  <c r="EF7" i="16"/>
  <c r="EF24" i="16"/>
  <c r="EF20" i="16"/>
  <c r="EF11" i="16"/>
  <c r="EG11" i="16" s="1"/>
  <c r="EF46" i="16"/>
  <c r="EF21" i="16"/>
  <c r="EF40" i="16"/>
  <c r="EF29" i="16"/>
  <c r="EF17" i="16"/>
  <c r="EF27" i="16"/>
  <c r="EF8" i="16"/>
  <c r="EF16" i="16"/>
  <c r="EF47" i="16"/>
  <c r="EF35" i="16"/>
  <c r="EF23" i="16"/>
  <c r="EF33" i="16"/>
  <c r="EF39" i="16"/>
  <c r="EF25" i="16"/>
  <c r="EF9" i="16"/>
  <c r="EF41" i="16"/>
  <c r="EF5" i="16"/>
  <c r="EF31" i="16"/>
  <c r="EF30" i="16"/>
  <c r="EF22" i="16"/>
  <c r="EF32" i="16"/>
  <c r="EF10" i="16"/>
  <c r="EF38" i="16"/>
  <c r="EF13" i="16"/>
  <c r="EF28" i="16"/>
  <c r="EF37" i="16"/>
  <c r="EF19" i="16"/>
  <c r="EF26" i="16"/>
  <c r="EF43" i="16"/>
  <c r="EF45" i="16"/>
  <c r="EF12" i="16"/>
  <c r="EF14" i="16"/>
  <c r="EF34" i="16"/>
  <c r="EG45" i="16" l="1"/>
  <c r="EG25" i="16"/>
  <c r="EG24" i="16"/>
  <c r="EG34" i="16"/>
  <c r="EG5" i="16"/>
  <c r="EG47" i="16"/>
  <c r="EG46" i="16"/>
  <c r="EG44" i="16"/>
  <c r="EG13" i="16"/>
  <c r="EG29" i="16"/>
  <c r="EH29" i="16" s="1"/>
  <c r="GV29" i="16"/>
  <c r="EG42" i="16"/>
  <c r="EG10" i="16"/>
  <c r="EG35" i="16"/>
  <c r="EG18" i="16"/>
  <c r="EG28" i="16"/>
  <c r="EG39" i="16"/>
  <c r="EG17" i="16"/>
  <c r="EH17" i="16" s="1"/>
  <c r="GV17" i="16" s="1"/>
  <c r="EG7" i="16"/>
  <c r="EG26" i="16"/>
  <c r="EG41" i="16"/>
  <c r="EH11" i="16"/>
  <c r="GW11" i="16" s="1"/>
  <c r="EG37" i="16"/>
  <c r="EG31" i="16"/>
  <c r="EG27" i="16"/>
  <c r="EG21" i="16"/>
  <c r="EH21" i="16" s="1"/>
  <c r="GV21" i="16" s="1"/>
  <c r="EG43" i="16"/>
  <c r="EG32" i="16"/>
  <c r="EG14" i="16"/>
  <c r="EG22" i="16"/>
  <c r="EG33" i="16"/>
  <c r="EG16" i="16"/>
  <c r="EH6" i="16"/>
  <c r="GW6" i="16"/>
  <c r="EG12" i="16"/>
  <c r="EG19" i="16"/>
  <c r="EG38" i="16"/>
  <c r="EG30" i="16"/>
  <c r="EG9" i="16"/>
  <c r="EG23" i="16"/>
  <c r="EG8" i="16"/>
  <c r="EG40" i="16"/>
  <c r="EG20" i="16"/>
  <c r="EG15" i="16"/>
  <c r="EG36" i="16"/>
  <c r="EH41" i="16" l="1"/>
  <c r="GW41" i="16"/>
  <c r="EH40" i="16"/>
  <c r="EH30" i="16"/>
  <c r="GW30" i="16"/>
  <c r="GV6" i="16"/>
  <c r="GX6" i="16"/>
  <c r="EI6" i="16"/>
  <c r="EK6" i="16"/>
  <c r="EL6" i="16"/>
  <c r="EM6" i="16"/>
  <c r="EN6" i="16"/>
  <c r="EO6" i="16"/>
  <c r="EP6" i="16"/>
  <c r="EQ6" i="16"/>
  <c r="ER6" i="16"/>
  <c r="ES6" i="16"/>
  <c r="ET6" i="16"/>
  <c r="EU6" i="16"/>
  <c r="EV6" i="16"/>
  <c r="EW6" i="16"/>
  <c r="EX6" i="16"/>
  <c r="EY6" i="16"/>
  <c r="EZ6" i="16"/>
  <c r="FA6" i="16"/>
  <c r="FB6" i="16"/>
  <c r="FC6" i="16"/>
  <c r="FD6" i="16"/>
  <c r="FE6" i="16"/>
  <c r="FF6" i="16"/>
  <c r="FG6" i="16"/>
  <c r="FH6" i="16"/>
  <c r="FI6" i="16"/>
  <c r="FJ6" i="16"/>
  <c r="FK6" i="16"/>
  <c r="FL6" i="16"/>
  <c r="FM6" i="16"/>
  <c r="FN6" i="16"/>
  <c r="FO6" i="16"/>
  <c r="FP6" i="16"/>
  <c r="FQ6" i="16"/>
  <c r="FR6" i="16"/>
  <c r="FS6" i="16"/>
  <c r="FT6" i="16"/>
  <c r="FU6" i="16"/>
  <c r="FV6" i="16"/>
  <c r="FW6" i="16"/>
  <c r="FX6" i="16"/>
  <c r="FY6" i="16"/>
  <c r="FZ6" i="16"/>
  <c r="GA6" i="16"/>
  <c r="GB6" i="16"/>
  <c r="GC6" i="16"/>
  <c r="GD6" i="16"/>
  <c r="GE6" i="16"/>
  <c r="GF6" i="16"/>
  <c r="GG6" i="16"/>
  <c r="GH6" i="16"/>
  <c r="GI6" i="16"/>
  <c r="GJ6" i="16"/>
  <c r="GK6" i="16"/>
  <c r="GL6" i="16"/>
  <c r="GM6" i="16"/>
  <c r="GN6" i="16"/>
  <c r="GO6" i="16"/>
  <c r="GP6" i="16"/>
  <c r="GQ6" i="16"/>
  <c r="GR6" i="16"/>
  <c r="GS6" i="16"/>
  <c r="GT6" i="16"/>
  <c r="GU6" i="16"/>
  <c r="EH14" i="16"/>
  <c r="EH27" i="16"/>
  <c r="GW27" i="16"/>
  <c r="EH39" i="16"/>
  <c r="GW39" i="16" s="1"/>
  <c r="EH10" i="16"/>
  <c r="GW10" i="16" s="1"/>
  <c r="EH44" i="16"/>
  <c r="GW44" i="16"/>
  <c r="EH34" i="16"/>
  <c r="GW34" i="16"/>
  <c r="EH38" i="16"/>
  <c r="GW38" i="16" s="1"/>
  <c r="EH31" i="16"/>
  <c r="GW31" i="16" s="1"/>
  <c r="EH42" i="16"/>
  <c r="GW42" i="16"/>
  <c r="EH19" i="16"/>
  <c r="GW29" i="16"/>
  <c r="GX29" i="16"/>
  <c r="EI29" i="16"/>
  <c r="EK29" i="16"/>
  <c r="EL29" i="16"/>
  <c r="EM29" i="16"/>
  <c r="EN29" i="16"/>
  <c r="EO29" i="16"/>
  <c r="EP29" i="16"/>
  <c r="EQ29" i="16"/>
  <c r="ER29" i="16"/>
  <c r="ES29" i="16"/>
  <c r="ET29" i="16"/>
  <c r="EU29" i="16"/>
  <c r="EV29" i="16"/>
  <c r="EW29" i="16"/>
  <c r="EX29" i="16"/>
  <c r="EY29" i="16"/>
  <c r="EZ29" i="16"/>
  <c r="FA29" i="16"/>
  <c r="FB29" i="16"/>
  <c r="FC29" i="16"/>
  <c r="FD29" i="16"/>
  <c r="FE29" i="16"/>
  <c r="FF29" i="16"/>
  <c r="FG29" i="16"/>
  <c r="FH29" i="16"/>
  <c r="FI29" i="16"/>
  <c r="FJ29" i="16"/>
  <c r="FK29" i="16"/>
  <c r="FL29" i="16"/>
  <c r="FM29" i="16"/>
  <c r="FN29" i="16"/>
  <c r="FO29" i="16"/>
  <c r="FP29" i="16"/>
  <c r="FQ29" i="16"/>
  <c r="FR29" i="16"/>
  <c r="FS29" i="16"/>
  <c r="FT29" i="16"/>
  <c r="FU29" i="16"/>
  <c r="FV29" i="16"/>
  <c r="FW29" i="16"/>
  <c r="FX29" i="16"/>
  <c r="FY29" i="16"/>
  <c r="FZ29" i="16"/>
  <c r="GA29" i="16"/>
  <c r="GB29" i="16"/>
  <c r="GC29" i="16"/>
  <c r="GD29" i="16"/>
  <c r="GE29" i="16"/>
  <c r="GF29" i="16"/>
  <c r="GG29" i="16"/>
  <c r="GH29" i="16"/>
  <c r="GI29" i="16"/>
  <c r="GJ29" i="16"/>
  <c r="GK29" i="16"/>
  <c r="GL29" i="16"/>
  <c r="GM29" i="16"/>
  <c r="GN29" i="16"/>
  <c r="GO29" i="16"/>
  <c r="GP29" i="16"/>
  <c r="GQ29" i="16"/>
  <c r="GR29" i="16"/>
  <c r="GS29" i="16"/>
  <c r="GT29" i="16"/>
  <c r="GU29" i="16"/>
  <c r="EH25" i="16"/>
  <c r="GW25" i="16" s="1"/>
  <c r="EH36" i="16"/>
  <c r="GW36" i="16"/>
  <c r="EH16" i="16"/>
  <c r="GW16" i="16"/>
  <c r="EH26" i="16"/>
  <c r="GW26" i="16"/>
  <c r="EH24" i="16"/>
  <c r="GW24" i="16" s="1"/>
  <c r="EH23" i="16"/>
  <c r="GW23" i="16"/>
  <c r="EH47" i="16"/>
  <c r="GW47" i="16"/>
  <c r="EH8" i="16"/>
  <c r="GW8" i="16" s="1"/>
  <c r="EH32" i="16"/>
  <c r="GW32" i="16" s="1"/>
  <c r="EH28" i="16"/>
  <c r="GW28" i="16"/>
  <c r="EH46" i="16"/>
  <c r="GW46" i="16"/>
  <c r="EH33" i="16"/>
  <c r="GW33" i="16"/>
  <c r="EH37" i="16"/>
  <c r="GW37" i="16" s="1"/>
  <c r="EH18" i="16"/>
  <c r="GW18" i="16"/>
  <c r="EH15" i="16"/>
  <c r="GW15" i="16"/>
  <c r="EH43" i="16"/>
  <c r="GW43" i="16"/>
  <c r="EH7" i="16"/>
  <c r="GW7" i="16" s="1"/>
  <c r="EH20" i="16"/>
  <c r="GW20" i="16"/>
  <c r="EH9" i="16"/>
  <c r="GW9" i="16"/>
  <c r="EH12" i="16"/>
  <c r="GW12" i="16"/>
  <c r="EH22" i="16"/>
  <c r="GW22" i="16" s="1"/>
  <c r="GW21" i="16"/>
  <c r="EI21" i="16"/>
  <c r="GX21" i="16"/>
  <c r="EK21" i="16"/>
  <c r="EL21" i="16"/>
  <c r="EM21" i="16"/>
  <c r="EN21" i="16"/>
  <c r="EO21" i="16"/>
  <c r="EP21" i="16"/>
  <c r="EQ21" i="16"/>
  <c r="ER21" i="16"/>
  <c r="ES21" i="16"/>
  <c r="ET21" i="16"/>
  <c r="EU21" i="16"/>
  <c r="EV21" i="16"/>
  <c r="EW21" i="16"/>
  <c r="EX21" i="16"/>
  <c r="EY21" i="16"/>
  <c r="EZ21" i="16"/>
  <c r="FA21" i="16"/>
  <c r="FB21" i="16"/>
  <c r="FC21" i="16"/>
  <c r="FD21" i="16"/>
  <c r="FE21" i="16"/>
  <c r="FF21" i="16"/>
  <c r="FG21" i="16"/>
  <c r="FH21" i="16"/>
  <c r="FI21" i="16"/>
  <c r="FJ21" i="16"/>
  <c r="FK21" i="16"/>
  <c r="FL21" i="16"/>
  <c r="FM21" i="16"/>
  <c r="FN21" i="16"/>
  <c r="FO21" i="16"/>
  <c r="FP21" i="16"/>
  <c r="FQ21" i="16"/>
  <c r="FR21" i="16"/>
  <c r="FS21" i="16"/>
  <c r="FT21" i="16"/>
  <c r="FU21" i="16"/>
  <c r="FV21" i="16"/>
  <c r="FW21" i="16"/>
  <c r="FX21" i="16"/>
  <c r="FY21" i="16"/>
  <c r="FZ21" i="16"/>
  <c r="GA21" i="16"/>
  <c r="GB21" i="16"/>
  <c r="GC21" i="16"/>
  <c r="GD21" i="16"/>
  <c r="GE21" i="16"/>
  <c r="GF21" i="16"/>
  <c r="GG21" i="16"/>
  <c r="GH21" i="16"/>
  <c r="GI21" i="16"/>
  <c r="GJ21" i="16"/>
  <c r="GK21" i="16"/>
  <c r="GL21" i="16"/>
  <c r="GM21" i="16"/>
  <c r="GN21" i="16"/>
  <c r="GO21" i="16"/>
  <c r="GP21" i="16"/>
  <c r="GQ21" i="16"/>
  <c r="GR21" i="16"/>
  <c r="GS21" i="16"/>
  <c r="GT21" i="16"/>
  <c r="GU21" i="16"/>
  <c r="GV11" i="16"/>
  <c r="GX11" i="16"/>
  <c r="EI11" i="16"/>
  <c r="EK11" i="16"/>
  <c r="EL11" i="16"/>
  <c r="EM11" i="16"/>
  <c r="EN11" i="16"/>
  <c r="EO11" i="16"/>
  <c r="EP11" i="16"/>
  <c r="EQ11" i="16"/>
  <c r="ER11" i="16"/>
  <c r="ES11" i="16"/>
  <c r="ET11" i="16"/>
  <c r="EU11" i="16"/>
  <c r="EV11" i="16"/>
  <c r="EW11" i="16"/>
  <c r="EX11" i="16"/>
  <c r="EY11" i="16"/>
  <c r="EZ11" i="16"/>
  <c r="FA11" i="16"/>
  <c r="FB11" i="16"/>
  <c r="FC11" i="16"/>
  <c r="FD11" i="16"/>
  <c r="FE11" i="16"/>
  <c r="FF11" i="16"/>
  <c r="FG11" i="16"/>
  <c r="FH11" i="16"/>
  <c r="FI11" i="16"/>
  <c r="FJ11" i="16"/>
  <c r="FK11" i="16"/>
  <c r="FL11" i="16"/>
  <c r="FM11" i="16"/>
  <c r="FN11" i="16"/>
  <c r="FO11" i="16"/>
  <c r="FP11" i="16"/>
  <c r="FQ11" i="16"/>
  <c r="FR11" i="16"/>
  <c r="FS11" i="16"/>
  <c r="FT11" i="16"/>
  <c r="FU11" i="16"/>
  <c r="FV11" i="16"/>
  <c r="FW11" i="16"/>
  <c r="FX11" i="16"/>
  <c r="FY11" i="16"/>
  <c r="FZ11" i="16"/>
  <c r="GA11" i="16"/>
  <c r="GB11" i="16"/>
  <c r="GC11" i="16"/>
  <c r="GD11" i="16"/>
  <c r="GE11" i="16"/>
  <c r="GF11" i="16"/>
  <c r="GG11" i="16"/>
  <c r="GH11" i="16"/>
  <c r="GI11" i="16"/>
  <c r="GJ11" i="16"/>
  <c r="GK11" i="16"/>
  <c r="GL11" i="16"/>
  <c r="GM11" i="16"/>
  <c r="GN11" i="16"/>
  <c r="GO11" i="16"/>
  <c r="GP11" i="16"/>
  <c r="GQ11" i="16"/>
  <c r="GR11" i="16"/>
  <c r="GS11" i="16"/>
  <c r="GT11" i="16"/>
  <c r="GU11" i="16"/>
  <c r="GW17" i="16"/>
  <c r="EI17" i="16"/>
  <c r="GX17" i="16"/>
  <c r="EK17" i="16"/>
  <c r="EL17" i="16"/>
  <c r="EM17" i="16"/>
  <c r="EN17" i="16"/>
  <c r="EO17" i="16"/>
  <c r="EP17" i="16"/>
  <c r="EQ17" i="16"/>
  <c r="ER17" i="16"/>
  <c r="ES17" i="16"/>
  <c r="ET17" i="16"/>
  <c r="EU17" i="16"/>
  <c r="EV17" i="16"/>
  <c r="EW17" i="16"/>
  <c r="EX17" i="16"/>
  <c r="EY17" i="16"/>
  <c r="EZ17" i="16"/>
  <c r="FA17" i="16"/>
  <c r="FB17" i="16"/>
  <c r="FC17" i="16"/>
  <c r="FD17" i="16"/>
  <c r="FE17" i="16"/>
  <c r="FF17" i="16"/>
  <c r="FG17" i="16"/>
  <c r="FH17" i="16"/>
  <c r="FI17" i="16"/>
  <c r="FJ17" i="16"/>
  <c r="FK17" i="16"/>
  <c r="FL17" i="16"/>
  <c r="FM17" i="16"/>
  <c r="FN17" i="16"/>
  <c r="FO17" i="16"/>
  <c r="FP17" i="16"/>
  <c r="FQ17" i="16"/>
  <c r="FR17" i="16"/>
  <c r="FS17" i="16"/>
  <c r="FT17" i="16"/>
  <c r="FU17" i="16"/>
  <c r="FV17" i="16"/>
  <c r="FW17" i="16"/>
  <c r="FX17" i="16"/>
  <c r="FY17" i="16"/>
  <c r="FZ17" i="16"/>
  <c r="GA17" i="16"/>
  <c r="GB17" i="16"/>
  <c r="GC17" i="16"/>
  <c r="GD17" i="16"/>
  <c r="GE17" i="16"/>
  <c r="GF17" i="16"/>
  <c r="GG17" i="16"/>
  <c r="GH17" i="16"/>
  <c r="GI17" i="16"/>
  <c r="GJ17" i="16"/>
  <c r="GK17" i="16"/>
  <c r="GL17" i="16"/>
  <c r="GM17" i="16"/>
  <c r="GN17" i="16"/>
  <c r="GO17" i="16"/>
  <c r="GP17" i="16"/>
  <c r="GQ17" i="16"/>
  <c r="GR17" i="16"/>
  <c r="GS17" i="16"/>
  <c r="GT17" i="16"/>
  <c r="GU17" i="16"/>
  <c r="EH35" i="16"/>
  <c r="GW35" i="16" s="1"/>
  <c r="EH13" i="16"/>
  <c r="EH5" i="16"/>
  <c r="GW5" i="16"/>
  <c r="EH45" i="16"/>
  <c r="GW45" i="16"/>
  <c r="GX45" i="16" l="1"/>
  <c r="EI45" i="16"/>
  <c r="EK45" i="16"/>
  <c r="EL45" i="16"/>
  <c r="EM45" i="16"/>
  <c r="EN45" i="16"/>
  <c r="EO45" i="16"/>
  <c r="EP45" i="16"/>
  <c r="EQ45" i="16"/>
  <c r="ER45" i="16"/>
  <c r="ES45" i="16"/>
  <c r="ET45" i="16"/>
  <c r="EU45" i="16"/>
  <c r="EV45" i="16"/>
  <c r="EW45" i="16"/>
  <c r="EX45" i="16"/>
  <c r="EY45" i="16"/>
  <c r="EZ45" i="16"/>
  <c r="FA45" i="16"/>
  <c r="FB45" i="16"/>
  <c r="FC45" i="16"/>
  <c r="FD45" i="16"/>
  <c r="FE45" i="16"/>
  <c r="FF45" i="16"/>
  <c r="FG45" i="16"/>
  <c r="FH45" i="16"/>
  <c r="FI45" i="16"/>
  <c r="FJ45" i="16"/>
  <c r="FK45" i="16"/>
  <c r="FL45" i="16"/>
  <c r="FM45" i="16"/>
  <c r="FN45" i="16"/>
  <c r="FO45" i="16"/>
  <c r="FP45" i="16"/>
  <c r="FQ45" i="16"/>
  <c r="FR45" i="16"/>
  <c r="FS45" i="16"/>
  <c r="FT45" i="16"/>
  <c r="FU45" i="16"/>
  <c r="FV45" i="16"/>
  <c r="FW45" i="16"/>
  <c r="FX45" i="16"/>
  <c r="FY45" i="16"/>
  <c r="FZ45" i="16"/>
  <c r="GA45" i="16"/>
  <c r="GB45" i="16"/>
  <c r="GC45" i="16"/>
  <c r="GD45" i="16"/>
  <c r="GE45" i="16"/>
  <c r="GF45" i="16"/>
  <c r="GG45" i="16"/>
  <c r="GH45" i="16"/>
  <c r="GI45" i="16"/>
  <c r="GJ45" i="16"/>
  <c r="GK45" i="16"/>
  <c r="GL45" i="16"/>
  <c r="GM45" i="16"/>
  <c r="GN45" i="16"/>
  <c r="GO45" i="16"/>
  <c r="GP45" i="16"/>
  <c r="GQ45" i="16"/>
  <c r="GR45" i="16"/>
  <c r="GS45" i="16"/>
  <c r="GT45" i="16"/>
  <c r="GU45" i="16"/>
  <c r="GV45" i="16"/>
  <c r="EI33" i="16"/>
  <c r="GX33" i="16"/>
  <c r="EK33" i="16"/>
  <c r="EL33" i="16"/>
  <c r="EM33" i="16"/>
  <c r="EN33" i="16"/>
  <c r="EO33" i="16"/>
  <c r="EP33" i="16"/>
  <c r="EQ33" i="16"/>
  <c r="ER33" i="16"/>
  <c r="ES33" i="16"/>
  <c r="ET33" i="16"/>
  <c r="EU33" i="16"/>
  <c r="EV33" i="16"/>
  <c r="EW33" i="16"/>
  <c r="EX33" i="16"/>
  <c r="EY33" i="16"/>
  <c r="EZ33" i="16"/>
  <c r="FA33" i="16"/>
  <c r="FB33" i="16"/>
  <c r="FC33" i="16"/>
  <c r="FD33" i="16"/>
  <c r="FE33" i="16"/>
  <c r="FF33" i="16"/>
  <c r="FG33" i="16"/>
  <c r="FH33" i="16"/>
  <c r="FI33" i="16"/>
  <c r="FJ33" i="16"/>
  <c r="FK33" i="16"/>
  <c r="FL33" i="16"/>
  <c r="FM33" i="16"/>
  <c r="FN33" i="16"/>
  <c r="FO33" i="16"/>
  <c r="FP33" i="16"/>
  <c r="FQ33" i="16"/>
  <c r="FR33" i="16"/>
  <c r="FS33" i="16"/>
  <c r="FT33" i="16"/>
  <c r="FU33" i="16"/>
  <c r="FV33" i="16"/>
  <c r="FW33" i="16"/>
  <c r="FX33" i="16"/>
  <c r="FY33" i="16"/>
  <c r="FZ33" i="16"/>
  <c r="GA33" i="16"/>
  <c r="GB33" i="16"/>
  <c r="GC33" i="16"/>
  <c r="GD33" i="16"/>
  <c r="GE33" i="16"/>
  <c r="GF33" i="16"/>
  <c r="GG33" i="16"/>
  <c r="GH33" i="16"/>
  <c r="GI33" i="16"/>
  <c r="GJ33" i="16"/>
  <c r="GK33" i="16"/>
  <c r="GL33" i="16"/>
  <c r="GM33" i="16"/>
  <c r="GN33" i="16"/>
  <c r="GO33" i="16"/>
  <c r="GP33" i="16"/>
  <c r="GQ33" i="16"/>
  <c r="GR33" i="16"/>
  <c r="GS33" i="16"/>
  <c r="GT33" i="16"/>
  <c r="GU33" i="16"/>
  <c r="GV33" i="16"/>
  <c r="GX22" i="16"/>
  <c r="EI22" i="16"/>
  <c r="EK22" i="16"/>
  <c r="EL22" i="16"/>
  <c r="EM22" i="16"/>
  <c r="EN22" i="16"/>
  <c r="EO22" i="16"/>
  <c r="EP22" i="16"/>
  <c r="EQ22" i="16"/>
  <c r="ER22" i="16"/>
  <c r="ES22" i="16"/>
  <c r="ET22" i="16"/>
  <c r="EU22" i="16"/>
  <c r="EV22" i="16"/>
  <c r="EW22" i="16"/>
  <c r="EX22" i="16"/>
  <c r="EY22" i="16"/>
  <c r="EZ22" i="16"/>
  <c r="FA22" i="16"/>
  <c r="FB22" i="16"/>
  <c r="FC22" i="16"/>
  <c r="FD22" i="16"/>
  <c r="FE22" i="16"/>
  <c r="FF22" i="16"/>
  <c r="FG22" i="16"/>
  <c r="FH22" i="16"/>
  <c r="FI22" i="16"/>
  <c r="FJ22" i="16"/>
  <c r="FK22" i="16"/>
  <c r="FL22" i="16"/>
  <c r="FM22" i="16"/>
  <c r="FN22" i="16"/>
  <c r="FO22" i="16"/>
  <c r="FP22" i="16"/>
  <c r="FQ22" i="16"/>
  <c r="FR22" i="16"/>
  <c r="FS22" i="16"/>
  <c r="FT22" i="16"/>
  <c r="FU22" i="16"/>
  <c r="FV22" i="16"/>
  <c r="FW22" i="16"/>
  <c r="FX22" i="16"/>
  <c r="FY22" i="16"/>
  <c r="FZ22" i="16"/>
  <c r="GA22" i="16"/>
  <c r="GB22" i="16"/>
  <c r="GC22" i="16"/>
  <c r="GD22" i="16"/>
  <c r="GE22" i="16"/>
  <c r="GF22" i="16"/>
  <c r="GG22" i="16"/>
  <c r="GH22" i="16"/>
  <c r="GI22" i="16"/>
  <c r="GJ22" i="16"/>
  <c r="GK22" i="16"/>
  <c r="GL22" i="16"/>
  <c r="GM22" i="16"/>
  <c r="GN22" i="16"/>
  <c r="GO22" i="16"/>
  <c r="GP22" i="16"/>
  <c r="GQ22" i="16"/>
  <c r="GR22" i="16"/>
  <c r="GS22" i="16"/>
  <c r="GT22" i="16"/>
  <c r="GU22" i="16"/>
  <c r="GV22" i="16"/>
  <c r="EI7" i="16"/>
  <c r="GX7" i="16"/>
  <c r="EK7" i="16"/>
  <c r="EL7" i="16"/>
  <c r="EM7" i="16"/>
  <c r="EN7" i="16"/>
  <c r="EO7" i="16"/>
  <c r="EP7" i="16"/>
  <c r="EQ7" i="16"/>
  <c r="ER7" i="16"/>
  <c r="ES7" i="16"/>
  <c r="ET7" i="16"/>
  <c r="EU7" i="16"/>
  <c r="EV7" i="16"/>
  <c r="EW7" i="16"/>
  <c r="EX7" i="16"/>
  <c r="EY7" i="16"/>
  <c r="EZ7" i="16"/>
  <c r="FA7" i="16"/>
  <c r="FB7" i="16"/>
  <c r="FC7" i="16"/>
  <c r="FD7" i="16"/>
  <c r="FE7" i="16"/>
  <c r="FF7" i="16"/>
  <c r="FG7" i="16"/>
  <c r="FH7" i="16"/>
  <c r="FI7" i="16"/>
  <c r="FJ7" i="16"/>
  <c r="FK7" i="16"/>
  <c r="FL7" i="16"/>
  <c r="FM7" i="16"/>
  <c r="FN7" i="16"/>
  <c r="FO7" i="16"/>
  <c r="FP7" i="16"/>
  <c r="FQ7" i="16"/>
  <c r="FR7" i="16"/>
  <c r="FS7" i="16"/>
  <c r="FT7" i="16"/>
  <c r="FU7" i="16"/>
  <c r="FV7" i="16"/>
  <c r="FW7" i="16"/>
  <c r="FX7" i="16"/>
  <c r="FY7" i="16"/>
  <c r="FZ7" i="16"/>
  <c r="GA7" i="16"/>
  <c r="GB7" i="16"/>
  <c r="GC7" i="16"/>
  <c r="GD7" i="16"/>
  <c r="GE7" i="16"/>
  <c r="GF7" i="16"/>
  <c r="GG7" i="16"/>
  <c r="GH7" i="16"/>
  <c r="GI7" i="16"/>
  <c r="GJ7" i="16"/>
  <c r="GK7" i="16"/>
  <c r="GL7" i="16"/>
  <c r="GM7" i="16"/>
  <c r="GN7" i="16"/>
  <c r="GO7" i="16"/>
  <c r="GP7" i="16"/>
  <c r="GQ7" i="16"/>
  <c r="GR7" i="16"/>
  <c r="GS7" i="16"/>
  <c r="GT7" i="16"/>
  <c r="GU7" i="16"/>
  <c r="GV7" i="16"/>
  <c r="GX37" i="16"/>
  <c r="EI37" i="16"/>
  <c r="EK37" i="16"/>
  <c r="EL37" i="16"/>
  <c r="EM37" i="16"/>
  <c r="EN37" i="16"/>
  <c r="EO37" i="16"/>
  <c r="EP37" i="16"/>
  <c r="EQ37" i="16"/>
  <c r="ER37" i="16"/>
  <c r="ES37" i="16"/>
  <c r="ET37" i="16"/>
  <c r="EU37" i="16"/>
  <c r="EV37" i="16"/>
  <c r="EW37" i="16"/>
  <c r="EX37" i="16"/>
  <c r="EY37" i="16"/>
  <c r="EZ37" i="16"/>
  <c r="FA37" i="16"/>
  <c r="FB37" i="16"/>
  <c r="FC37" i="16"/>
  <c r="FD37" i="16"/>
  <c r="FE37" i="16"/>
  <c r="FF37" i="16"/>
  <c r="FG37" i="16"/>
  <c r="FH37" i="16"/>
  <c r="FI37" i="16"/>
  <c r="FJ37" i="16"/>
  <c r="FK37" i="16"/>
  <c r="FL37" i="16"/>
  <c r="FM37" i="16"/>
  <c r="FN37" i="16"/>
  <c r="FO37" i="16"/>
  <c r="FP37" i="16"/>
  <c r="FQ37" i="16"/>
  <c r="FR37" i="16"/>
  <c r="FS37" i="16"/>
  <c r="FT37" i="16"/>
  <c r="FU37" i="16"/>
  <c r="FV37" i="16"/>
  <c r="FW37" i="16"/>
  <c r="FX37" i="16"/>
  <c r="FY37" i="16"/>
  <c r="FZ37" i="16"/>
  <c r="GA37" i="16"/>
  <c r="GB37" i="16"/>
  <c r="GC37" i="16"/>
  <c r="GD37" i="16"/>
  <c r="GE37" i="16"/>
  <c r="GF37" i="16"/>
  <c r="GG37" i="16"/>
  <c r="GH37" i="16"/>
  <c r="GI37" i="16"/>
  <c r="GJ37" i="16"/>
  <c r="GK37" i="16"/>
  <c r="GL37" i="16"/>
  <c r="GM37" i="16"/>
  <c r="GN37" i="16"/>
  <c r="GO37" i="16"/>
  <c r="GP37" i="16"/>
  <c r="GQ37" i="16"/>
  <c r="GR37" i="16"/>
  <c r="GS37" i="16"/>
  <c r="GT37" i="16"/>
  <c r="GU37" i="16"/>
  <c r="GV37" i="16"/>
  <c r="EI32" i="16"/>
  <c r="GX32" i="16"/>
  <c r="EK32" i="16"/>
  <c r="EL32" i="16"/>
  <c r="EM32" i="16"/>
  <c r="EN32" i="16"/>
  <c r="EO32" i="16"/>
  <c r="EP32" i="16"/>
  <c r="EQ32" i="16"/>
  <c r="ER32" i="16"/>
  <c r="ES32" i="16"/>
  <c r="ET32" i="16"/>
  <c r="EU32" i="16"/>
  <c r="EV32" i="16"/>
  <c r="EW32" i="16"/>
  <c r="EX32" i="16"/>
  <c r="EY32" i="16"/>
  <c r="EZ32" i="16"/>
  <c r="FA32" i="16"/>
  <c r="FB32" i="16"/>
  <c r="FC32" i="16"/>
  <c r="FD32" i="16"/>
  <c r="FE32" i="16"/>
  <c r="FF32" i="16"/>
  <c r="FG32" i="16"/>
  <c r="FH32" i="16"/>
  <c r="FI32" i="16"/>
  <c r="FJ32" i="16"/>
  <c r="FK32" i="16"/>
  <c r="FL32" i="16"/>
  <c r="FM32" i="16"/>
  <c r="FN32" i="16"/>
  <c r="FO32" i="16"/>
  <c r="FP32" i="16"/>
  <c r="FQ32" i="16"/>
  <c r="FR32" i="16"/>
  <c r="FS32" i="16"/>
  <c r="FT32" i="16"/>
  <c r="FU32" i="16"/>
  <c r="FV32" i="16"/>
  <c r="FW32" i="16"/>
  <c r="FX32" i="16"/>
  <c r="FY32" i="16"/>
  <c r="FZ32" i="16"/>
  <c r="GA32" i="16"/>
  <c r="GB32" i="16"/>
  <c r="GC32" i="16"/>
  <c r="GD32" i="16"/>
  <c r="GE32" i="16"/>
  <c r="GF32" i="16"/>
  <c r="GG32" i="16"/>
  <c r="GH32" i="16"/>
  <c r="GI32" i="16"/>
  <c r="GJ32" i="16"/>
  <c r="GK32" i="16"/>
  <c r="GL32" i="16"/>
  <c r="GM32" i="16"/>
  <c r="GN32" i="16"/>
  <c r="GO32" i="16"/>
  <c r="GP32" i="16"/>
  <c r="GQ32" i="16"/>
  <c r="GR32" i="16"/>
  <c r="GS32" i="16"/>
  <c r="GT32" i="16"/>
  <c r="GU32" i="16"/>
  <c r="GV32" i="16"/>
  <c r="GX24" i="16"/>
  <c r="EI24" i="16"/>
  <c r="EK24" i="16"/>
  <c r="EL24" i="16"/>
  <c r="EM24" i="16"/>
  <c r="EN24" i="16"/>
  <c r="EO24" i="16"/>
  <c r="EP24" i="16"/>
  <c r="EQ24" i="16"/>
  <c r="ER24" i="16"/>
  <c r="ES24" i="16"/>
  <c r="ET24" i="16"/>
  <c r="EU24" i="16"/>
  <c r="EV24" i="16"/>
  <c r="EW24" i="16"/>
  <c r="EX24" i="16"/>
  <c r="EY24" i="16"/>
  <c r="EZ24" i="16"/>
  <c r="FA24" i="16"/>
  <c r="FB24" i="16"/>
  <c r="FC24" i="16"/>
  <c r="FD24" i="16"/>
  <c r="FE24" i="16"/>
  <c r="FF24" i="16"/>
  <c r="FG24" i="16"/>
  <c r="FH24" i="16"/>
  <c r="FI24" i="16"/>
  <c r="FJ24" i="16"/>
  <c r="FK24" i="16"/>
  <c r="FL24" i="16"/>
  <c r="FM24" i="16"/>
  <c r="FN24" i="16"/>
  <c r="FO24" i="16"/>
  <c r="FP24" i="16"/>
  <c r="FQ24" i="16"/>
  <c r="FR24" i="16"/>
  <c r="FS24" i="16"/>
  <c r="FT24" i="16"/>
  <c r="FU24" i="16"/>
  <c r="FV24" i="16"/>
  <c r="FW24" i="16"/>
  <c r="FX24" i="16"/>
  <c r="FY24" i="16"/>
  <c r="FZ24" i="16"/>
  <c r="GA24" i="16"/>
  <c r="GB24" i="16"/>
  <c r="GC24" i="16"/>
  <c r="GD24" i="16"/>
  <c r="GE24" i="16"/>
  <c r="GF24" i="16"/>
  <c r="GG24" i="16"/>
  <c r="GH24" i="16"/>
  <c r="GI24" i="16"/>
  <c r="GJ24" i="16"/>
  <c r="GK24" i="16"/>
  <c r="GL24" i="16"/>
  <c r="GM24" i="16"/>
  <c r="GN24" i="16"/>
  <c r="GO24" i="16"/>
  <c r="GP24" i="16"/>
  <c r="GQ24" i="16"/>
  <c r="GR24" i="16"/>
  <c r="GS24" i="16"/>
  <c r="GT24" i="16"/>
  <c r="GU24" i="16"/>
  <c r="GV24" i="16"/>
  <c r="EI25" i="16"/>
  <c r="GX25" i="16"/>
  <c r="EK25" i="16"/>
  <c r="EL25" i="16"/>
  <c r="EM25" i="16"/>
  <c r="EN25" i="16"/>
  <c r="EO25" i="16"/>
  <c r="EP25" i="16"/>
  <c r="EQ25" i="16"/>
  <c r="ER25" i="16"/>
  <c r="ES25" i="16"/>
  <c r="ET25" i="16"/>
  <c r="EU25" i="16"/>
  <c r="EV25" i="16"/>
  <c r="EW25" i="16"/>
  <c r="EX25" i="16"/>
  <c r="EY25" i="16"/>
  <c r="EZ25" i="16"/>
  <c r="FA25" i="16"/>
  <c r="FB25" i="16"/>
  <c r="FC25" i="16"/>
  <c r="FD25" i="16"/>
  <c r="FE25" i="16"/>
  <c r="FF25" i="16"/>
  <c r="FG25" i="16"/>
  <c r="FH25" i="16"/>
  <c r="FI25" i="16"/>
  <c r="FJ25" i="16"/>
  <c r="FK25" i="16"/>
  <c r="FL25" i="16"/>
  <c r="FM25" i="16"/>
  <c r="FN25" i="16"/>
  <c r="FO25" i="16"/>
  <c r="FP25" i="16"/>
  <c r="FQ25" i="16"/>
  <c r="FR25" i="16"/>
  <c r="FS25" i="16"/>
  <c r="FT25" i="16"/>
  <c r="FU25" i="16"/>
  <c r="FV25" i="16"/>
  <c r="FW25" i="16"/>
  <c r="FX25" i="16"/>
  <c r="FY25" i="16"/>
  <c r="FZ25" i="16"/>
  <c r="GA25" i="16"/>
  <c r="GB25" i="16"/>
  <c r="GC25" i="16"/>
  <c r="GD25" i="16"/>
  <c r="GE25" i="16"/>
  <c r="GF25" i="16"/>
  <c r="GG25" i="16"/>
  <c r="GH25" i="16"/>
  <c r="GI25" i="16"/>
  <c r="GJ25" i="16"/>
  <c r="GK25" i="16"/>
  <c r="GL25" i="16"/>
  <c r="GM25" i="16"/>
  <c r="GN25" i="16"/>
  <c r="GO25" i="16"/>
  <c r="GP25" i="16"/>
  <c r="GQ25" i="16"/>
  <c r="GR25" i="16"/>
  <c r="GS25" i="16"/>
  <c r="GT25" i="16"/>
  <c r="GU25" i="16"/>
  <c r="GV25" i="16"/>
  <c r="GX31" i="16"/>
  <c r="EI31" i="16"/>
  <c r="EK31" i="16"/>
  <c r="EL31" i="16"/>
  <c r="EM31" i="16"/>
  <c r="EN31" i="16"/>
  <c r="EO31" i="16"/>
  <c r="EP31" i="16"/>
  <c r="EQ31" i="16"/>
  <c r="ER31" i="16"/>
  <c r="ES31" i="16"/>
  <c r="ET31" i="16"/>
  <c r="EU31" i="16"/>
  <c r="EV31" i="16"/>
  <c r="EW31" i="16"/>
  <c r="EX31" i="16"/>
  <c r="EY31" i="16"/>
  <c r="EZ31" i="16"/>
  <c r="FA31" i="16"/>
  <c r="FB31" i="16"/>
  <c r="FC31" i="16"/>
  <c r="FD31" i="16"/>
  <c r="FE31" i="16"/>
  <c r="FF31" i="16"/>
  <c r="FG31" i="16"/>
  <c r="FH31" i="16"/>
  <c r="FI31" i="16"/>
  <c r="FJ31" i="16"/>
  <c r="FK31" i="16"/>
  <c r="FL31" i="16"/>
  <c r="FM31" i="16"/>
  <c r="FN31" i="16"/>
  <c r="FO31" i="16"/>
  <c r="FP31" i="16"/>
  <c r="FQ31" i="16"/>
  <c r="FR31" i="16"/>
  <c r="FS31" i="16"/>
  <c r="FT31" i="16"/>
  <c r="FU31" i="16"/>
  <c r="FV31" i="16"/>
  <c r="FW31" i="16"/>
  <c r="FX31" i="16"/>
  <c r="FY31" i="16"/>
  <c r="FZ31" i="16"/>
  <c r="GA31" i="16"/>
  <c r="GB31" i="16"/>
  <c r="GC31" i="16"/>
  <c r="GD31" i="16"/>
  <c r="GE31" i="16"/>
  <c r="GF31" i="16"/>
  <c r="GG31" i="16"/>
  <c r="GH31" i="16"/>
  <c r="GI31" i="16"/>
  <c r="GJ31" i="16"/>
  <c r="GK31" i="16"/>
  <c r="GL31" i="16"/>
  <c r="GM31" i="16"/>
  <c r="GN31" i="16"/>
  <c r="GO31" i="16"/>
  <c r="GP31" i="16"/>
  <c r="GQ31" i="16"/>
  <c r="GR31" i="16"/>
  <c r="GS31" i="16"/>
  <c r="GT31" i="16"/>
  <c r="GU31" i="16"/>
  <c r="GV31" i="16"/>
  <c r="GX10" i="16"/>
  <c r="EI10" i="16"/>
  <c r="EK10" i="16"/>
  <c r="EL10" i="16"/>
  <c r="EM10" i="16"/>
  <c r="EN10" i="16"/>
  <c r="EO10" i="16"/>
  <c r="EP10" i="16"/>
  <c r="EQ10" i="16"/>
  <c r="ER10" i="16"/>
  <c r="ES10" i="16"/>
  <c r="ET10" i="16"/>
  <c r="EU10" i="16"/>
  <c r="EV10" i="16"/>
  <c r="EW10" i="16"/>
  <c r="EX10" i="16"/>
  <c r="EY10" i="16"/>
  <c r="EZ10" i="16"/>
  <c r="FA10" i="16"/>
  <c r="FB10" i="16"/>
  <c r="FC10" i="16"/>
  <c r="FD10" i="16"/>
  <c r="FE10" i="16"/>
  <c r="FF10" i="16"/>
  <c r="FG10" i="16"/>
  <c r="FH10" i="16"/>
  <c r="FI10" i="16"/>
  <c r="FJ10" i="16"/>
  <c r="FK10" i="16"/>
  <c r="FL10" i="16"/>
  <c r="FM10" i="16"/>
  <c r="FN10" i="16"/>
  <c r="FO10" i="16"/>
  <c r="FP10" i="16"/>
  <c r="FQ10" i="16"/>
  <c r="FR10" i="16"/>
  <c r="FS10" i="16"/>
  <c r="FT10" i="16"/>
  <c r="FU10" i="16"/>
  <c r="FV10" i="16"/>
  <c r="FW10" i="16"/>
  <c r="FX10" i="16"/>
  <c r="FY10" i="16"/>
  <c r="FZ10" i="16"/>
  <c r="GA10" i="16"/>
  <c r="GB10" i="16"/>
  <c r="GC10" i="16"/>
  <c r="GD10" i="16"/>
  <c r="GE10" i="16"/>
  <c r="GF10" i="16"/>
  <c r="GG10" i="16"/>
  <c r="GH10" i="16"/>
  <c r="GI10" i="16"/>
  <c r="GJ10" i="16"/>
  <c r="GK10" i="16"/>
  <c r="GL10" i="16"/>
  <c r="GM10" i="16"/>
  <c r="GN10" i="16"/>
  <c r="GO10" i="16"/>
  <c r="GP10" i="16"/>
  <c r="GQ10" i="16"/>
  <c r="GR10" i="16"/>
  <c r="GS10" i="16"/>
  <c r="GT10" i="16"/>
  <c r="GU10" i="16"/>
  <c r="GV10" i="16"/>
  <c r="GX8" i="16"/>
  <c r="EI8" i="16"/>
  <c r="EK8" i="16"/>
  <c r="EL8" i="16"/>
  <c r="EM8" i="16"/>
  <c r="EN8" i="16"/>
  <c r="EO8" i="16"/>
  <c r="EP8" i="16"/>
  <c r="EQ8" i="16"/>
  <c r="ER8" i="16"/>
  <c r="ES8" i="16"/>
  <c r="ET8" i="16"/>
  <c r="EU8" i="16"/>
  <c r="EV8" i="16"/>
  <c r="EW8" i="16"/>
  <c r="EX8" i="16"/>
  <c r="EY8" i="16"/>
  <c r="EZ8" i="16"/>
  <c r="FA8" i="16"/>
  <c r="FB8" i="16"/>
  <c r="FC8" i="16"/>
  <c r="FD8" i="16"/>
  <c r="FE8" i="16"/>
  <c r="FF8" i="16"/>
  <c r="FG8" i="16"/>
  <c r="FH8" i="16"/>
  <c r="FI8" i="16"/>
  <c r="FJ8" i="16"/>
  <c r="FK8" i="16"/>
  <c r="FL8" i="16"/>
  <c r="FM8" i="16"/>
  <c r="FN8" i="16"/>
  <c r="FO8" i="16"/>
  <c r="FP8" i="16"/>
  <c r="FQ8" i="16"/>
  <c r="FR8" i="16"/>
  <c r="FS8" i="16"/>
  <c r="FT8" i="16"/>
  <c r="FU8" i="16"/>
  <c r="FV8" i="16"/>
  <c r="FW8" i="16"/>
  <c r="FX8" i="16"/>
  <c r="FY8" i="16"/>
  <c r="FZ8" i="16"/>
  <c r="GA8" i="16"/>
  <c r="GB8" i="16"/>
  <c r="GC8" i="16"/>
  <c r="GD8" i="16"/>
  <c r="GE8" i="16"/>
  <c r="GF8" i="16"/>
  <c r="GG8" i="16"/>
  <c r="GH8" i="16"/>
  <c r="GI8" i="16"/>
  <c r="GJ8" i="16"/>
  <c r="GK8" i="16"/>
  <c r="GL8" i="16"/>
  <c r="GM8" i="16"/>
  <c r="GN8" i="16"/>
  <c r="GO8" i="16"/>
  <c r="GP8" i="16"/>
  <c r="GQ8" i="16"/>
  <c r="GR8" i="16"/>
  <c r="GS8" i="16"/>
  <c r="GT8" i="16"/>
  <c r="GU8" i="16"/>
  <c r="GV8" i="16"/>
  <c r="GX26" i="16"/>
  <c r="EI26" i="16"/>
  <c r="EK26" i="16"/>
  <c r="EL26" i="16"/>
  <c r="EM26" i="16"/>
  <c r="EN26" i="16"/>
  <c r="EO26" i="16"/>
  <c r="EP26" i="16"/>
  <c r="EQ26" i="16"/>
  <c r="ER26" i="16"/>
  <c r="ES26" i="16"/>
  <c r="ET26" i="16"/>
  <c r="EU26" i="16"/>
  <c r="EV26" i="16"/>
  <c r="EW26" i="16"/>
  <c r="EX26" i="16"/>
  <c r="EY26" i="16"/>
  <c r="EZ26" i="16"/>
  <c r="FA26" i="16"/>
  <c r="FB26" i="16"/>
  <c r="FC26" i="16"/>
  <c r="FD26" i="16"/>
  <c r="FE26" i="16"/>
  <c r="FF26" i="16"/>
  <c r="FG26" i="16"/>
  <c r="FH26" i="16"/>
  <c r="FI26" i="16"/>
  <c r="FJ26" i="16"/>
  <c r="FK26" i="16"/>
  <c r="FL26" i="16"/>
  <c r="FM26" i="16"/>
  <c r="FN26" i="16"/>
  <c r="FO26" i="16"/>
  <c r="FP26" i="16"/>
  <c r="FQ26" i="16"/>
  <c r="FR26" i="16"/>
  <c r="FS26" i="16"/>
  <c r="FT26" i="16"/>
  <c r="FU26" i="16"/>
  <c r="FV26" i="16"/>
  <c r="FW26" i="16"/>
  <c r="FX26" i="16"/>
  <c r="FY26" i="16"/>
  <c r="FZ26" i="16"/>
  <c r="GA26" i="16"/>
  <c r="GB26" i="16"/>
  <c r="GC26" i="16"/>
  <c r="GD26" i="16"/>
  <c r="GE26" i="16"/>
  <c r="GF26" i="16"/>
  <c r="GG26" i="16"/>
  <c r="GH26" i="16"/>
  <c r="GI26" i="16"/>
  <c r="GJ26" i="16"/>
  <c r="GK26" i="16"/>
  <c r="GL26" i="16"/>
  <c r="GM26" i="16"/>
  <c r="GN26" i="16"/>
  <c r="GO26" i="16"/>
  <c r="GP26" i="16"/>
  <c r="GQ26" i="16"/>
  <c r="GR26" i="16"/>
  <c r="GS26" i="16"/>
  <c r="GT26" i="16"/>
  <c r="GU26" i="16"/>
  <c r="GV26" i="16"/>
  <c r="GX38" i="16"/>
  <c r="EI38" i="16"/>
  <c r="EK38" i="16"/>
  <c r="EL38" i="16"/>
  <c r="EM38" i="16"/>
  <c r="EN38" i="16"/>
  <c r="EO38" i="16"/>
  <c r="EP38" i="16"/>
  <c r="EQ38" i="16"/>
  <c r="ER38" i="16"/>
  <c r="ES38" i="16"/>
  <c r="ET38" i="16"/>
  <c r="EU38" i="16"/>
  <c r="EV38" i="16"/>
  <c r="EW38" i="16"/>
  <c r="EX38" i="16"/>
  <c r="EY38" i="16"/>
  <c r="EZ38" i="16"/>
  <c r="FA38" i="16"/>
  <c r="FB38" i="16"/>
  <c r="FC38" i="16"/>
  <c r="FD38" i="16"/>
  <c r="FE38" i="16"/>
  <c r="FF38" i="16"/>
  <c r="FG38" i="16"/>
  <c r="FH38" i="16"/>
  <c r="FI38" i="16"/>
  <c r="FJ38" i="16"/>
  <c r="FK38" i="16"/>
  <c r="FL38" i="16"/>
  <c r="FM38" i="16"/>
  <c r="FN38" i="16"/>
  <c r="FO38" i="16"/>
  <c r="FP38" i="16"/>
  <c r="FQ38" i="16"/>
  <c r="FR38" i="16"/>
  <c r="FS38" i="16"/>
  <c r="FT38" i="16"/>
  <c r="FU38" i="16"/>
  <c r="FV38" i="16"/>
  <c r="FW38" i="16"/>
  <c r="FX38" i="16"/>
  <c r="FY38" i="16"/>
  <c r="FZ38" i="16"/>
  <c r="GA38" i="16"/>
  <c r="GB38" i="16"/>
  <c r="GC38" i="16"/>
  <c r="GD38" i="16"/>
  <c r="GE38" i="16"/>
  <c r="GF38" i="16"/>
  <c r="GG38" i="16"/>
  <c r="GH38" i="16"/>
  <c r="GI38" i="16"/>
  <c r="GJ38" i="16"/>
  <c r="GK38" i="16"/>
  <c r="GL38" i="16"/>
  <c r="GM38" i="16"/>
  <c r="GN38" i="16"/>
  <c r="GO38" i="16"/>
  <c r="GP38" i="16"/>
  <c r="GQ38" i="16"/>
  <c r="GR38" i="16"/>
  <c r="GS38" i="16"/>
  <c r="GT38" i="16"/>
  <c r="GU38" i="16"/>
  <c r="GV38" i="16"/>
  <c r="EI39" i="16"/>
  <c r="GX39" i="16"/>
  <c r="EK39" i="16"/>
  <c r="EL39" i="16"/>
  <c r="EM39" i="16"/>
  <c r="EN39" i="16"/>
  <c r="EO39" i="16"/>
  <c r="EP39" i="16"/>
  <c r="EQ39" i="16"/>
  <c r="ER39" i="16"/>
  <c r="ES39" i="16"/>
  <c r="ET39" i="16"/>
  <c r="EU39" i="16"/>
  <c r="EV39" i="16"/>
  <c r="EW39" i="16"/>
  <c r="EX39" i="16"/>
  <c r="EY39" i="16"/>
  <c r="EZ39" i="16"/>
  <c r="FA39" i="16"/>
  <c r="FB39" i="16"/>
  <c r="FC39" i="16"/>
  <c r="FD39" i="16"/>
  <c r="FE39" i="16"/>
  <c r="FF39" i="16"/>
  <c r="FG39" i="16"/>
  <c r="FH39" i="16"/>
  <c r="FI39" i="16"/>
  <c r="FJ39" i="16"/>
  <c r="FK39" i="16"/>
  <c r="FL39" i="16"/>
  <c r="FM39" i="16"/>
  <c r="FN39" i="16"/>
  <c r="FO39" i="16"/>
  <c r="FP39" i="16"/>
  <c r="FQ39" i="16"/>
  <c r="FR39" i="16"/>
  <c r="FS39" i="16"/>
  <c r="FT39" i="16"/>
  <c r="FU39" i="16"/>
  <c r="FV39" i="16"/>
  <c r="FW39" i="16"/>
  <c r="FX39" i="16"/>
  <c r="FY39" i="16"/>
  <c r="FZ39" i="16"/>
  <c r="GA39" i="16"/>
  <c r="GB39" i="16"/>
  <c r="GC39" i="16"/>
  <c r="GD39" i="16"/>
  <c r="GE39" i="16"/>
  <c r="GF39" i="16"/>
  <c r="GG39" i="16"/>
  <c r="GH39" i="16"/>
  <c r="GI39" i="16"/>
  <c r="GJ39" i="16"/>
  <c r="GK39" i="16"/>
  <c r="GL39" i="16"/>
  <c r="GM39" i="16"/>
  <c r="GN39" i="16"/>
  <c r="GO39" i="16"/>
  <c r="GP39" i="16"/>
  <c r="GQ39" i="16"/>
  <c r="GR39" i="16"/>
  <c r="GS39" i="16"/>
  <c r="GT39" i="16"/>
  <c r="GU39" i="16"/>
  <c r="GV39" i="16"/>
  <c r="EI30" i="16"/>
  <c r="GX30" i="16"/>
  <c r="EK30" i="16"/>
  <c r="EL30" i="16"/>
  <c r="EM30" i="16"/>
  <c r="EN30" i="16"/>
  <c r="EO30" i="16"/>
  <c r="EP30" i="16"/>
  <c r="EQ30" i="16"/>
  <c r="ER30" i="16"/>
  <c r="ES30" i="16"/>
  <c r="ET30" i="16"/>
  <c r="EU30" i="16"/>
  <c r="EV30" i="16"/>
  <c r="EW30" i="16"/>
  <c r="EX30" i="16"/>
  <c r="EY30" i="16"/>
  <c r="EZ30" i="16"/>
  <c r="FA30" i="16"/>
  <c r="FB30" i="16"/>
  <c r="FC30" i="16"/>
  <c r="FD30" i="16"/>
  <c r="FE30" i="16"/>
  <c r="FF30" i="16"/>
  <c r="FG30" i="16"/>
  <c r="FH30" i="16"/>
  <c r="FI30" i="16"/>
  <c r="FJ30" i="16"/>
  <c r="FK30" i="16"/>
  <c r="FL30" i="16"/>
  <c r="FM30" i="16"/>
  <c r="FN30" i="16"/>
  <c r="FO30" i="16"/>
  <c r="FP30" i="16"/>
  <c r="FQ30" i="16"/>
  <c r="FR30" i="16"/>
  <c r="FS30" i="16"/>
  <c r="FT30" i="16"/>
  <c r="FU30" i="16"/>
  <c r="FV30" i="16"/>
  <c r="FW30" i="16"/>
  <c r="FX30" i="16"/>
  <c r="FY30" i="16"/>
  <c r="FZ30" i="16"/>
  <c r="GA30" i="16"/>
  <c r="GB30" i="16"/>
  <c r="GC30" i="16"/>
  <c r="GD30" i="16"/>
  <c r="GE30" i="16"/>
  <c r="GF30" i="16"/>
  <c r="GG30" i="16"/>
  <c r="GH30" i="16"/>
  <c r="GI30" i="16"/>
  <c r="GJ30" i="16"/>
  <c r="GK30" i="16"/>
  <c r="GL30" i="16"/>
  <c r="GM30" i="16"/>
  <c r="GN30" i="16"/>
  <c r="GO30" i="16"/>
  <c r="GP30" i="16"/>
  <c r="GQ30" i="16"/>
  <c r="GR30" i="16"/>
  <c r="GS30" i="16"/>
  <c r="GT30" i="16"/>
  <c r="GU30" i="16"/>
  <c r="GV30" i="16"/>
  <c r="EI40" i="16"/>
  <c r="GX40" i="16"/>
  <c r="EK40" i="16"/>
  <c r="EL40" i="16"/>
  <c r="EM40" i="16"/>
  <c r="EN40" i="16"/>
  <c r="EO40" i="16"/>
  <c r="EP40" i="16"/>
  <c r="EQ40" i="16"/>
  <c r="ER40" i="16"/>
  <c r="ES40" i="16"/>
  <c r="ET40" i="16"/>
  <c r="EU40" i="16"/>
  <c r="EV40" i="16"/>
  <c r="EW40" i="16"/>
  <c r="EX40" i="16"/>
  <c r="EY40" i="16"/>
  <c r="EZ40" i="16"/>
  <c r="FA40" i="16"/>
  <c r="FB40" i="16"/>
  <c r="FC40" i="16"/>
  <c r="FD40" i="16"/>
  <c r="FE40" i="16"/>
  <c r="FF40" i="16"/>
  <c r="FG40" i="16"/>
  <c r="FH40" i="16"/>
  <c r="FI40" i="16"/>
  <c r="FJ40" i="16"/>
  <c r="FK40" i="16"/>
  <c r="FL40" i="16"/>
  <c r="FM40" i="16"/>
  <c r="FN40" i="16"/>
  <c r="FO40" i="16"/>
  <c r="FP40" i="16"/>
  <c r="FQ40" i="16"/>
  <c r="FR40" i="16"/>
  <c r="FS40" i="16"/>
  <c r="FT40" i="16"/>
  <c r="FU40" i="16"/>
  <c r="FV40" i="16"/>
  <c r="FW40" i="16"/>
  <c r="FX40" i="16"/>
  <c r="FY40" i="16"/>
  <c r="FZ40" i="16"/>
  <c r="GA40" i="16"/>
  <c r="GB40" i="16"/>
  <c r="GC40" i="16"/>
  <c r="GD40" i="16"/>
  <c r="GE40" i="16"/>
  <c r="GF40" i="16"/>
  <c r="GG40" i="16"/>
  <c r="GH40" i="16"/>
  <c r="GI40" i="16"/>
  <c r="GJ40" i="16"/>
  <c r="GK40" i="16"/>
  <c r="GL40" i="16"/>
  <c r="GM40" i="16"/>
  <c r="GN40" i="16"/>
  <c r="GO40" i="16"/>
  <c r="GP40" i="16"/>
  <c r="GQ40" i="16"/>
  <c r="GR40" i="16"/>
  <c r="GS40" i="16"/>
  <c r="GT40" i="16"/>
  <c r="GU40" i="16"/>
  <c r="GV40" i="16"/>
  <c r="EI35" i="16"/>
  <c r="GX35" i="16"/>
  <c r="EK35" i="16"/>
  <c r="EL35" i="16"/>
  <c r="EM35" i="16"/>
  <c r="EN35" i="16"/>
  <c r="EO35" i="16"/>
  <c r="EP35" i="16"/>
  <c r="EQ35" i="16"/>
  <c r="ER35" i="16"/>
  <c r="ES35" i="16"/>
  <c r="ET35" i="16"/>
  <c r="EU35" i="16"/>
  <c r="EV35" i="16"/>
  <c r="EW35" i="16"/>
  <c r="EX35" i="16"/>
  <c r="EY35" i="16"/>
  <c r="EZ35" i="16"/>
  <c r="FA35" i="16"/>
  <c r="FB35" i="16"/>
  <c r="FC35" i="16"/>
  <c r="FD35" i="16"/>
  <c r="FE35" i="16"/>
  <c r="FF35" i="16"/>
  <c r="FG35" i="16"/>
  <c r="FH35" i="16"/>
  <c r="FI35" i="16"/>
  <c r="FJ35" i="16"/>
  <c r="FK35" i="16"/>
  <c r="FL35" i="16"/>
  <c r="FM35" i="16"/>
  <c r="FN35" i="16"/>
  <c r="FO35" i="16"/>
  <c r="FP35" i="16"/>
  <c r="FQ35" i="16"/>
  <c r="FR35" i="16"/>
  <c r="FS35" i="16"/>
  <c r="FT35" i="16"/>
  <c r="FU35" i="16"/>
  <c r="FV35" i="16"/>
  <c r="FW35" i="16"/>
  <c r="FX35" i="16"/>
  <c r="FY35" i="16"/>
  <c r="FZ35" i="16"/>
  <c r="GA35" i="16"/>
  <c r="GB35" i="16"/>
  <c r="GC35" i="16"/>
  <c r="GD35" i="16"/>
  <c r="GE35" i="16"/>
  <c r="GF35" i="16"/>
  <c r="GG35" i="16"/>
  <c r="GH35" i="16"/>
  <c r="GI35" i="16"/>
  <c r="GJ35" i="16"/>
  <c r="GK35" i="16"/>
  <c r="GL35" i="16"/>
  <c r="GM35" i="16"/>
  <c r="GN35" i="16"/>
  <c r="GO35" i="16"/>
  <c r="GP35" i="16"/>
  <c r="GQ35" i="16"/>
  <c r="GR35" i="16"/>
  <c r="GS35" i="16"/>
  <c r="GT35" i="16"/>
  <c r="GU35" i="16"/>
  <c r="GV35" i="16"/>
  <c r="EI19" i="16"/>
  <c r="GX19" i="16"/>
  <c r="EK19" i="16"/>
  <c r="EL19" i="16"/>
  <c r="EM19" i="16"/>
  <c r="EN19" i="16"/>
  <c r="EO19" i="16"/>
  <c r="EP19" i="16"/>
  <c r="EQ19" i="16"/>
  <c r="ER19" i="16"/>
  <c r="ES19" i="16"/>
  <c r="ET19" i="16"/>
  <c r="EU19" i="16"/>
  <c r="EV19" i="16"/>
  <c r="EW19" i="16"/>
  <c r="EX19" i="16"/>
  <c r="EY19" i="16"/>
  <c r="EZ19" i="16"/>
  <c r="FA19" i="16"/>
  <c r="FB19" i="16"/>
  <c r="FC19" i="16"/>
  <c r="FD19" i="16"/>
  <c r="FE19" i="16"/>
  <c r="FF19" i="16"/>
  <c r="FG19" i="16"/>
  <c r="FH19" i="16"/>
  <c r="FI19" i="16"/>
  <c r="FJ19" i="16"/>
  <c r="FK19" i="16"/>
  <c r="FL19" i="16"/>
  <c r="FM19" i="16"/>
  <c r="FN19" i="16"/>
  <c r="FO19" i="16"/>
  <c r="FP19" i="16"/>
  <c r="FQ19" i="16"/>
  <c r="FR19" i="16"/>
  <c r="FS19" i="16"/>
  <c r="FT19" i="16"/>
  <c r="FU19" i="16"/>
  <c r="FV19" i="16"/>
  <c r="FW19" i="16"/>
  <c r="FX19" i="16"/>
  <c r="FY19" i="16"/>
  <c r="FZ19" i="16"/>
  <c r="GA19" i="16"/>
  <c r="GB19" i="16"/>
  <c r="GC19" i="16"/>
  <c r="GD19" i="16"/>
  <c r="GE19" i="16"/>
  <c r="GF19" i="16"/>
  <c r="GG19" i="16"/>
  <c r="GH19" i="16"/>
  <c r="GI19" i="16"/>
  <c r="GJ19" i="16"/>
  <c r="GK19" i="16"/>
  <c r="GL19" i="16"/>
  <c r="GM19" i="16"/>
  <c r="GN19" i="16"/>
  <c r="GO19" i="16"/>
  <c r="GP19" i="16"/>
  <c r="GQ19" i="16"/>
  <c r="GR19" i="16"/>
  <c r="GS19" i="16"/>
  <c r="GT19" i="16"/>
  <c r="GU19" i="16"/>
  <c r="GV19" i="16"/>
  <c r="GX9" i="16"/>
  <c r="EI9" i="16"/>
  <c r="EK9" i="16"/>
  <c r="EL9" i="16"/>
  <c r="EM9" i="16"/>
  <c r="EN9" i="16"/>
  <c r="EO9" i="16"/>
  <c r="EP9" i="16"/>
  <c r="EQ9" i="16"/>
  <c r="ER9" i="16"/>
  <c r="ES9" i="16"/>
  <c r="ET9" i="16"/>
  <c r="EU9" i="16"/>
  <c r="EV9" i="16"/>
  <c r="EW9" i="16"/>
  <c r="EX9" i="16"/>
  <c r="EY9" i="16"/>
  <c r="EZ9" i="16"/>
  <c r="FA9" i="16"/>
  <c r="FB9" i="16"/>
  <c r="FC9" i="16"/>
  <c r="FD9" i="16"/>
  <c r="FE9" i="16"/>
  <c r="FF9" i="16"/>
  <c r="FG9" i="16"/>
  <c r="FH9" i="16"/>
  <c r="FI9" i="16"/>
  <c r="FJ9" i="16"/>
  <c r="FK9" i="16"/>
  <c r="FL9" i="16"/>
  <c r="FM9" i="16"/>
  <c r="FN9" i="16"/>
  <c r="FO9" i="16"/>
  <c r="FP9" i="16"/>
  <c r="FQ9" i="16"/>
  <c r="FR9" i="16"/>
  <c r="FS9" i="16"/>
  <c r="FT9" i="16"/>
  <c r="FU9" i="16"/>
  <c r="FV9" i="16"/>
  <c r="FW9" i="16"/>
  <c r="FX9" i="16"/>
  <c r="FY9" i="16"/>
  <c r="FZ9" i="16"/>
  <c r="GA9" i="16"/>
  <c r="GB9" i="16"/>
  <c r="GC9" i="16"/>
  <c r="GD9" i="16"/>
  <c r="GE9" i="16"/>
  <c r="GF9" i="16"/>
  <c r="GG9" i="16"/>
  <c r="GH9" i="16"/>
  <c r="GI9" i="16"/>
  <c r="GJ9" i="16"/>
  <c r="GK9" i="16"/>
  <c r="GL9" i="16"/>
  <c r="GM9" i="16"/>
  <c r="GN9" i="16"/>
  <c r="GO9" i="16"/>
  <c r="GP9" i="16"/>
  <c r="GQ9" i="16"/>
  <c r="GR9" i="16"/>
  <c r="GS9" i="16"/>
  <c r="GT9" i="16"/>
  <c r="GU9" i="16"/>
  <c r="GV9" i="16"/>
  <c r="GX15" i="16"/>
  <c r="EI15" i="16"/>
  <c r="EK15" i="16"/>
  <c r="EL15" i="16"/>
  <c r="EM15" i="16"/>
  <c r="EN15" i="16"/>
  <c r="EO15" i="16"/>
  <c r="EP15" i="16"/>
  <c r="EQ15" i="16"/>
  <c r="ER15" i="16"/>
  <c r="ES15" i="16"/>
  <c r="ET15" i="16"/>
  <c r="EU15" i="16"/>
  <c r="EV15" i="16"/>
  <c r="EW15" i="16"/>
  <c r="EX15" i="16"/>
  <c r="EY15" i="16"/>
  <c r="EZ15" i="16"/>
  <c r="FA15" i="16"/>
  <c r="FB15" i="16"/>
  <c r="FC15" i="16"/>
  <c r="FD15" i="16"/>
  <c r="FE15" i="16"/>
  <c r="FF15" i="16"/>
  <c r="FG15" i="16"/>
  <c r="FH15" i="16"/>
  <c r="FI15" i="16"/>
  <c r="FJ15" i="16"/>
  <c r="FK15" i="16"/>
  <c r="FL15" i="16"/>
  <c r="FM15" i="16"/>
  <c r="FN15" i="16"/>
  <c r="FO15" i="16"/>
  <c r="FP15" i="16"/>
  <c r="FQ15" i="16"/>
  <c r="FR15" i="16"/>
  <c r="FS15" i="16"/>
  <c r="FT15" i="16"/>
  <c r="FU15" i="16"/>
  <c r="FV15" i="16"/>
  <c r="FW15" i="16"/>
  <c r="FX15" i="16"/>
  <c r="FY15" i="16"/>
  <c r="FZ15" i="16"/>
  <c r="GA15" i="16"/>
  <c r="GB15" i="16"/>
  <c r="GC15" i="16"/>
  <c r="GD15" i="16"/>
  <c r="GE15" i="16"/>
  <c r="GF15" i="16"/>
  <c r="GG15" i="16"/>
  <c r="GH15" i="16"/>
  <c r="GI15" i="16"/>
  <c r="GJ15" i="16"/>
  <c r="GK15" i="16"/>
  <c r="GL15" i="16"/>
  <c r="GM15" i="16"/>
  <c r="GN15" i="16"/>
  <c r="GO15" i="16"/>
  <c r="GP15" i="16"/>
  <c r="GQ15" i="16"/>
  <c r="GR15" i="16"/>
  <c r="GS15" i="16"/>
  <c r="GT15" i="16"/>
  <c r="GU15" i="16"/>
  <c r="GV15" i="16"/>
  <c r="GX46" i="16"/>
  <c r="EI46" i="16"/>
  <c r="EK46" i="16"/>
  <c r="EL46" i="16"/>
  <c r="EM46" i="16"/>
  <c r="EN46" i="16"/>
  <c r="EO46" i="16"/>
  <c r="EP46" i="16"/>
  <c r="EQ46" i="16"/>
  <c r="ER46" i="16"/>
  <c r="ES46" i="16"/>
  <c r="ET46" i="16"/>
  <c r="EU46" i="16"/>
  <c r="EV46" i="16"/>
  <c r="EW46" i="16"/>
  <c r="EX46" i="16"/>
  <c r="EY46" i="16"/>
  <c r="EZ46" i="16"/>
  <c r="FA46" i="16"/>
  <c r="FB46" i="16"/>
  <c r="FC46" i="16"/>
  <c r="FD46" i="16"/>
  <c r="FE46" i="16"/>
  <c r="FF46" i="16"/>
  <c r="FG46" i="16"/>
  <c r="FH46" i="16"/>
  <c r="FI46" i="16"/>
  <c r="FJ46" i="16"/>
  <c r="FK46" i="16"/>
  <c r="FL46" i="16"/>
  <c r="FM46" i="16"/>
  <c r="FN46" i="16"/>
  <c r="FO46" i="16"/>
  <c r="FP46" i="16"/>
  <c r="FQ46" i="16"/>
  <c r="FR46" i="16"/>
  <c r="FS46" i="16"/>
  <c r="FT46" i="16"/>
  <c r="FU46" i="16"/>
  <c r="FV46" i="16"/>
  <c r="FW46" i="16"/>
  <c r="FX46" i="16"/>
  <c r="FY46" i="16"/>
  <c r="FZ46" i="16"/>
  <c r="GA46" i="16"/>
  <c r="GB46" i="16"/>
  <c r="GC46" i="16"/>
  <c r="GD46" i="16"/>
  <c r="GE46" i="16"/>
  <c r="GF46" i="16"/>
  <c r="GG46" i="16"/>
  <c r="GH46" i="16"/>
  <c r="GI46" i="16"/>
  <c r="GJ46" i="16"/>
  <c r="GK46" i="16"/>
  <c r="GL46" i="16"/>
  <c r="GM46" i="16"/>
  <c r="GN46" i="16"/>
  <c r="GO46" i="16"/>
  <c r="GP46" i="16"/>
  <c r="GQ46" i="16"/>
  <c r="GR46" i="16"/>
  <c r="GS46" i="16"/>
  <c r="GT46" i="16"/>
  <c r="GU46" i="16"/>
  <c r="GV46" i="16"/>
  <c r="GX47" i="16"/>
  <c r="EI47" i="16"/>
  <c r="EK47" i="16"/>
  <c r="EL47" i="16"/>
  <c r="EM47" i="16"/>
  <c r="EN47" i="16"/>
  <c r="EO47" i="16"/>
  <c r="EP47" i="16"/>
  <c r="EQ47" i="16"/>
  <c r="ER47" i="16"/>
  <c r="ES47" i="16"/>
  <c r="ET47" i="16"/>
  <c r="EU47" i="16"/>
  <c r="EV47" i="16"/>
  <c r="EW47" i="16"/>
  <c r="EX47" i="16"/>
  <c r="EY47" i="16"/>
  <c r="EZ47" i="16"/>
  <c r="FA47" i="16"/>
  <c r="FB47" i="16"/>
  <c r="FC47" i="16"/>
  <c r="FD47" i="16"/>
  <c r="FE47" i="16"/>
  <c r="FF47" i="16"/>
  <c r="FG47" i="16"/>
  <c r="FH47" i="16"/>
  <c r="FI47" i="16"/>
  <c r="FJ47" i="16"/>
  <c r="FK47" i="16"/>
  <c r="FL47" i="16"/>
  <c r="FM47" i="16"/>
  <c r="FN47" i="16"/>
  <c r="FO47" i="16"/>
  <c r="FP47" i="16"/>
  <c r="FQ47" i="16"/>
  <c r="FR47" i="16"/>
  <c r="FS47" i="16"/>
  <c r="FT47" i="16"/>
  <c r="FU47" i="16"/>
  <c r="FV47" i="16"/>
  <c r="FW47" i="16"/>
  <c r="FX47" i="16"/>
  <c r="FY47" i="16"/>
  <c r="FZ47" i="16"/>
  <c r="GA47" i="16"/>
  <c r="GB47" i="16"/>
  <c r="GC47" i="16"/>
  <c r="GD47" i="16"/>
  <c r="GE47" i="16"/>
  <c r="GF47" i="16"/>
  <c r="GG47" i="16"/>
  <c r="GH47" i="16"/>
  <c r="GI47" i="16"/>
  <c r="GJ47" i="16"/>
  <c r="GK47" i="16"/>
  <c r="GL47" i="16"/>
  <c r="GM47" i="16"/>
  <c r="GN47" i="16"/>
  <c r="GO47" i="16"/>
  <c r="GP47" i="16"/>
  <c r="GQ47" i="16"/>
  <c r="GR47" i="16"/>
  <c r="GS47" i="16"/>
  <c r="GT47" i="16"/>
  <c r="GU47" i="16"/>
  <c r="GV47" i="16"/>
  <c r="EI16" i="16"/>
  <c r="GX16" i="16"/>
  <c r="EK16" i="16"/>
  <c r="EL16" i="16"/>
  <c r="EM16" i="16"/>
  <c r="EN16" i="16"/>
  <c r="EO16" i="16"/>
  <c r="EP16" i="16"/>
  <c r="EQ16" i="16"/>
  <c r="ER16" i="16"/>
  <c r="ES16" i="16"/>
  <c r="ET16" i="16"/>
  <c r="EU16" i="16"/>
  <c r="EV16" i="16"/>
  <c r="EW16" i="16"/>
  <c r="EX16" i="16"/>
  <c r="EY16" i="16"/>
  <c r="EZ16" i="16"/>
  <c r="FA16" i="16"/>
  <c r="FB16" i="16"/>
  <c r="FC16" i="16"/>
  <c r="FD16" i="16"/>
  <c r="FE16" i="16"/>
  <c r="FF16" i="16"/>
  <c r="FG16" i="16"/>
  <c r="FH16" i="16"/>
  <c r="FI16" i="16"/>
  <c r="FJ16" i="16"/>
  <c r="FK16" i="16"/>
  <c r="FL16" i="16"/>
  <c r="FM16" i="16"/>
  <c r="FN16" i="16"/>
  <c r="FO16" i="16"/>
  <c r="FP16" i="16"/>
  <c r="FQ16" i="16"/>
  <c r="FR16" i="16"/>
  <c r="FS16" i="16"/>
  <c r="FT16" i="16"/>
  <c r="FU16" i="16"/>
  <c r="FV16" i="16"/>
  <c r="FW16" i="16"/>
  <c r="FX16" i="16"/>
  <c r="FY16" i="16"/>
  <c r="FZ16" i="16"/>
  <c r="GA16" i="16"/>
  <c r="GB16" i="16"/>
  <c r="GC16" i="16"/>
  <c r="GD16" i="16"/>
  <c r="GE16" i="16"/>
  <c r="GF16" i="16"/>
  <c r="GG16" i="16"/>
  <c r="GH16" i="16"/>
  <c r="GI16" i="16"/>
  <c r="GJ16" i="16"/>
  <c r="GK16" i="16"/>
  <c r="GL16" i="16"/>
  <c r="GM16" i="16"/>
  <c r="GN16" i="16"/>
  <c r="GO16" i="16"/>
  <c r="GP16" i="16"/>
  <c r="GQ16" i="16"/>
  <c r="GR16" i="16"/>
  <c r="GS16" i="16"/>
  <c r="GT16" i="16"/>
  <c r="GU16" i="16"/>
  <c r="GV16" i="16"/>
  <c r="GW19" i="16"/>
  <c r="GX34" i="16"/>
  <c r="EI34" i="16"/>
  <c r="EK34" i="16"/>
  <c r="EL34" i="16"/>
  <c r="EM34" i="16"/>
  <c r="EN34" i="16"/>
  <c r="EO34" i="16"/>
  <c r="EP34" i="16"/>
  <c r="EQ34" i="16"/>
  <c r="ER34" i="16"/>
  <c r="ES34" i="16"/>
  <c r="ET34" i="16"/>
  <c r="EU34" i="16"/>
  <c r="EV34" i="16"/>
  <c r="EW34" i="16"/>
  <c r="EX34" i="16"/>
  <c r="EY34" i="16"/>
  <c r="EZ34" i="16"/>
  <c r="FA34" i="16"/>
  <c r="FB34" i="16"/>
  <c r="FC34" i="16"/>
  <c r="FD34" i="16"/>
  <c r="FE34" i="16"/>
  <c r="FF34" i="16"/>
  <c r="FG34" i="16"/>
  <c r="FH34" i="16"/>
  <c r="FI34" i="16"/>
  <c r="FJ34" i="16"/>
  <c r="FK34" i="16"/>
  <c r="FL34" i="16"/>
  <c r="FM34" i="16"/>
  <c r="FN34" i="16"/>
  <c r="FO34" i="16"/>
  <c r="FP34" i="16"/>
  <c r="FQ34" i="16"/>
  <c r="FR34" i="16"/>
  <c r="FS34" i="16"/>
  <c r="FT34" i="16"/>
  <c r="FU34" i="16"/>
  <c r="FV34" i="16"/>
  <c r="FW34" i="16"/>
  <c r="FX34" i="16"/>
  <c r="FY34" i="16"/>
  <c r="FZ34" i="16"/>
  <c r="GA34" i="16"/>
  <c r="GB34" i="16"/>
  <c r="GC34" i="16"/>
  <c r="GD34" i="16"/>
  <c r="GE34" i="16"/>
  <c r="GF34" i="16"/>
  <c r="GG34" i="16"/>
  <c r="GH34" i="16"/>
  <c r="GI34" i="16"/>
  <c r="GJ34" i="16"/>
  <c r="GK34" i="16"/>
  <c r="GL34" i="16"/>
  <c r="GM34" i="16"/>
  <c r="GN34" i="16"/>
  <c r="GO34" i="16"/>
  <c r="GP34" i="16"/>
  <c r="GQ34" i="16"/>
  <c r="GR34" i="16"/>
  <c r="GS34" i="16"/>
  <c r="GT34" i="16"/>
  <c r="GU34" i="16"/>
  <c r="GV34" i="16"/>
  <c r="GX27" i="16"/>
  <c r="EI27" i="16"/>
  <c r="EK27" i="16"/>
  <c r="EL27" i="16"/>
  <c r="EM27" i="16"/>
  <c r="EN27" i="16"/>
  <c r="EO27" i="16"/>
  <c r="EP27" i="16"/>
  <c r="EQ27" i="16"/>
  <c r="ER27" i="16"/>
  <c r="ES27" i="16"/>
  <c r="ET27" i="16"/>
  <c r="EU27" i="16"/>
  <c r="EV27" i="16"/>
  <c r="EW27" i="16"/>
  <c r="EX27" i="16"/>
  <c r="EY27" i="16"/>
  <c r="EZ27" i="16"/>
  <c r="FA27" i="16"/>
  <c r="FB27" i="16"/>
  <c r="FC27" i="16"/>
  <c r="FD27" i="16"/>
  <c r="FE27" i="16"/>
  <c r="FF27" i="16"/>
  <c r="FG27" i="16"/>
  <c r="FH27" i="16"/>
  <c r="FI27" i="16"/>
  <c r="FJ27" i="16"/>
  <c r="FK27" i="16"/>
  <c r="FL27" i="16"/>
  <c r="FM27" i="16"/>
  <c r="FN27" i="16"/>
  <c r="FO27" i="16"/>
  <c r="FP27" i="16"/>
  <c r="FQ27" i="16"/>
  <c r="FR27" i="16"/>
  <c r="FS27" i="16"/>
  <c r="FT27" i="16"/>
  <c r="FU27" i="16"/>
  <c r="FV27" i="16"/>
  <c r="FW27" i="16"/>
  <c r="FX27" i="16"/>
  <c r="FY27" i="16"/>
  <c r="FZ27" i="16"/>
  <c r="GA27" i="16"/>
  <c r="GB27" i="16"/>
  <c r="GC27" i="16"/>
  <c r="GD27" i="16"/>
  <c r="GE27" i="16"/>
  <c r="GF27" i="16"/>
  <c r="GG27" i="16"/>
  <c r="GH27" i="16"/>
  <c r="GI27" i="16"/>
  <c r="GJ27" i="16"/>
  <c r="GK27" i="16"/>
  <c r="GL27" i="16"/>
  <c r="GM27" i="16"/>
  <c r="GN27" i="16"/>
  <c r="GO27" i="16"/>
  <c r="GP27" i="16"/>
  <c r="GQ27" i="16"/>
  <c r="GR27" i="16"/>
  <c r="GS27" i="16"/>
  <c r="GT27" i="16"/>
  <c r="GU27" i="16"/>
  <c r="GV27" i="16"/>
  <c r="GW40" i="16"/>
  <c r="EI12" i="16"/>
  <c r="GX12" i="16"/>
  <c r="EK12" i="16"/>
  <c r="EL12" i="16"/>
  <c r="EM12" i="16"/>
  <c r="EN12" i="16"/>
  <c r="EO12" i="16"/>
  <c r="EP12" i="16"/>
  <c r="EQ12" i="16"/>
  <c r="ER12" i="16"/>
  <c r="ES12" i="16"/>
  <c r="ET12" i="16"/>
  <c r="EU12" i="16"/>
  <c r="EV12" i="16"/>
  <c r="EW12" i="16"/>
  <c r="EX12" i="16"/>
  <c r="EY12" i="16"/>
  <c r="EZ12" i="16"/>
  <c r="FA12" i="16"/>
  <c r="FB12" i="16"/>
  <c r="FC12" i="16"/>
  <c r="FD12" i="16"/>
  <c r="FE12" i="16"/>
  <c r="FF12" i="16"/>
  <c r="FG12" i="16"/>
  <c r="FH12" i="16"/>
  <c r="FI12" i="16"/>
  <c r="FJ12" i="16"/>
  <c r="FK12" i="16"/>
  <c r="FL12" i="16"/>
  <c r="FM12" i="16"/>
  <c r="FN12" i="16"/>
  <c r="FO12" i="16"/>
  <c r="FP12" i="16"/>
  <c r="FQ12" i="16"/>
  <c r="FR12" i="16"/>
  <c r="FS12" i="16"/>
  <c r="FT12" i="16"/>
  <c r="FU12" i="16"/>
  <c r="FV12" i="16"/>
  <c r="FW12" i="16"/>
  <c r="FX12" i="16"/>
  <c r="FY12" i="16"/>
  <c r="FZ12" i="16"/>
  <c r="GA12" i="16"/>
  <c r="GB12" i="16"/>
  <c r="GC12" i="16"/>
  <c r="GD12" i="16"/>
  <c r="GE12" i="16"/>
  <c r="GF12" i="16"/>
  <c r="GG12" i="16"/>
  <c r="GH12" i="16"/>
  <c r="GI12" i="16"/>
  <c r="GJ12" i="16"/>
  <c r="GK12" i="16"/>
  <c r="GL12" i="16"/>
  <c r="GM12" i="16"/>
  <c r="GN12" i="16"/>
  <c r="GO12" i="16"/>
  <c r="GP12" i="16"/>
  <c r="GQ12" i="16"/>
  <c r="GR12" i="16"/>
  <c r="GS12" i="16"/>
  <c r="GT12" i="16"/>
  <c r="GU12" i="16"/>
  <c r="GV12" i="16"/>
  <c r="EI5" i="16"/>
  <c r="GX5" i="16"/>
  <c r="EK5" i="16"/>
  <c r="EL5" i="16"/>
  <c r="EM5" i="16"/>
  <c r="EN5" i="16"/>
  <c r="EO5" i="16"/>
  <c r="EP5" i="16"/>
  <c r="EQ5" i="16"/>
  <c r="ER5" i="16"/>
  <c r="ES5" i="16"/>
  <c r="ET5" i="16"/>
  <c r="EU5" i="16"/>
  <c r="EV5" i="16"/>
  <c r="EW5" i="16"/>
  <c r="EX5" i="16"/>
  <c r="EY5" i="16"/>
  <c r="EZ5" i="16"/>
  <c r="FA5" i="16"/>
  <c r="FB5" i="16"/>
  <c r="FC5" i="16"/>
  <c r="FD5" i="16"/>
  <c r="FE5" i="16"/>
  <c r="FF5" i="16"/>
  <c r="FG5" i="16"/>
  <c r="FH5" i="16"/>
  <c r="FI5" i="16"/>
  <c r="FJ5" i="16"/>
  <c r="FK5" i="16"/>
  <c r="FL5" i="16"/>
  <c r="FM5" i="16"/>
  <c r="FN5" i="16"/>
  <c r="FO5" i="16"/>
  <c r="FP5" i="16"/>
  <c r="FQ5" i="16"/>
  <c r="FR5" i="16"/>
  <c r="FS5" i="16"/>
  <c r="FT5" i="16"/>
  <c r="FU5" i="16"/>
  <c r="FV5" i="16"/>
  <c r="FW5" i="16"/>
  <c r="FX5" i="16"/>
  <c r="FY5" i="16"/>
  <c r="FZ5" i="16"/>
  <c r="GA5" i="16"/>
  <c r="GB5" i="16"/>
  <c r="GC5" i="16"/>
  <c r="GD5" i="16"/>
  <c r="GE5" i="16"/>
  <c r="GF5" i="16"/>
  <c r="GG5" i="16"/>
  <c r="GH5" i="16"/>
  <c r="GI5" i="16"/>
  <c r="GJ5" i="16"/>
  <c r="GK5" i="16"/>
  <c r="GL5" i="16"/>
  <c r="GM5" i="16"/>
  <c r="GN5" i="16"/>
  <c r="GO5" i="16"/>
  <c r="GP5" i="16"/>
  <c r="GQ5" i="16"/>
  <c r="GR5" i="16"/>
  <c r="GS5" i="16"/>
  <c r="GT5" i="16"/>
  <c r="GU5" i="16"/>
  <c r="GV5" i="16"/>
  <c r="GX14" i="16"/>
  <c r="EI14" i="16"/>
  <c r="EK14" i="16"/>
  <c r="EL14" i="16"/>
  <c r="EM14" i="16"/>
  <c r="EN14" i="16"/>
  <c r="EO14" i="16"/>
  <c r="EP14" i="16"/>
  <c r="EQ14" i="16"/>
  <c r="ER14" i="16"/>
  <c r="ES14" i="16"/>
  <c r="ET14" i="16"/>
  <c r="EU14" i="16"/>
  <c r="EV14" i="16"/>
  <c r="EW14" i="16"/>
  <c r="EX14" i="16"/>
  <c r="EY14" i="16"/>
  <c r="EZ14" i="16"/>
  <c r="FA14" i="16"/>
  <c r="FB14" i="16"/>
  <c r="FC14" i="16"/>
  <c r="FD14" i="16"/>
  <c r="FE14" i="16"/>
  <c r="FF14" i="16"/>
  <c r="FG14" i="16"/>
  <c r="FH14" i="16"/>
  <c r="FI14" i="16"/>
  <c r="FJ14" i="16"/>
  <c r="FK14" i="16"/>
  <c r="FL14" i="16"/>
  <c r="FM14" i="16"/>
  <c r="FN14" i="16"/>
  <c r="FO14" i="16"/>
  <c r="FP14" i="16"/>
  <c r="FQ14" i="16"/>
  <c r="FR14" i="16"/>
  <c r="FS14" i="16"/>
  <c r="FT14" i="16"/>
  <c r="FU14" i="16"/>
  <c r="FV14" i="16"/>
  <c r="FW14" i="16"/>
  <c r="FX14" i="16"/>
  <c r="FY14" i="16"/>
  <c r="FZ14" i="16"/>
  <c r="GA14" i="16"/>
  <c r="GB14" i="16"/>
  <c r="GC14" i="16"/>
  <c r="GD14" i="16"/>
  <c r="GE14" i="16"/>
  <c r="GF14" i="16"/>
  <c r="GG14" i="16"/>
  <c r="GH14" i="16"/>
  <c r="GI14" i="16"/>
  <c r="GJ14" i="16"/>
  <c r="GK14" i="16"/>
  <c r="GL14" i="16"/>
  <c r="GM14" i="16"/>
  <c r="GN14" i="16"/>
  <c r="GO14" i="16"/>
  <c r="GP14" i="16"/>
  <c r="GQ14" i="16"/>
  <c r="GR14" i="16"/>
  <c r="GS14" i="16"/>
  <c r="GT14" i="16"/>
  <c r="GU14" i="16"/>
  <c r="GV14" i="16"/>
  <c r="GX43" i="16"/>
  <c r="EI43" i="16"/>
  <c r="EK43" i="16"/>
  <c r="EL43" i="16"/>
  <c r="EM43" i="16"/>
  <c r="EN43" i="16"/>
  <c r="EO43" i="16"/>
  <c r="EP43" i="16"/>
  <c r="EQ43" i="16"/>
  <c r="ER43" i="16"/>
  <c r="ES43" i="16"/>
  <c r="ET43" i="16"/>
  <c r="EU43" i="16"/>
  <c r="EV43" i="16"/>
  <c r="EW43" i="16"/>
  <c r="EX43" i="16"/>
  <c r="EY43" i="16"/>
  <c r="EZ43" i="16"/>
  <c r="FA43" i="16"/>
  <c r="FB43" i="16"/>
  <c r="FC43" i="16"/>
  <c r="FD43" i="16"/>
  <c r="FE43" i="16"/>
  <c r="FF43" i="16"/>
  <c r="FG43" i="16"/>
  <c r="FH43" i="16"/>
  <c r="FI43" i="16"/>
  <c r="FJ43" i="16"/>
  <c r="FK43" i="16"/>
  <c r="FL43" i="16"/>
  <c r="FM43" i="16"/>
  <c r="FN43" i="16"/>
  <c r="FO43" i="16"/>
  <c r="FP43" i="16"/>
  <c r="FQ43" i="16"/>
  <c r="FR43" i="16"/>
  <c r="FS43" i="16"/>
  <c r="FT43" i="16"/>
  <c r="FU43" i="16"/>
  <c r="FV43" i="16"/>
  <c r="FW43" i="16"/>
  <c r="FX43" i="16"/>
  <c r="FY43" i="16"/>
  <c r="FZ43" i="16"/>
  <c r="GA43" i="16"/>
  <c r="GB43" i="16"/>
  <c r="GC43" i="16"/>
  <c r="GD43" i="16"/>
  <c r="GE43" i="16"/>
  <c r="GF43" i="16"/>
  <c r="GG43" i="16"/>
  <c r="GH43" i="16"/>
  <c r="GI43" i="16"/>
  <c r="GJ43" i="16"/>
  <c r="GK43" i="16"/>
  <c r="GL43" i="16"/>
  <c r="GM43" i="16"/>
  <c r="GN43" i="16"/>
  <c r="GO43" i="16"/>
  <c r="GP43" i="16"/>
  <c r="GQ43" i="16"/>
  <c r="GR43" i="16"/>
  <c r="GS43" i="16"/>
  <c r="GT43" i="16"/>
  <c r="GU43" i="16"/>
  <c r="GV43" i="16"/>
  <c r="EI13" i="16"/>
  <c r="GX13" i="16"/>
  <c r="EK13" i="16"/>
  <c r="EL13" i="16"/>
  <c r="EM13" i="16"/>
  <c r="EN13" i="16"/>
  <c r="EO13" i="16"/>
  <c r="EP13" i="16"/>
  <c r="EQ13" i="16"/>
  <c r="ER13" i="16"/>
  <c r="ES13" i="16"/>
  <c r="ET13" i="16"/>
  <c r="EU13" i="16"/>
  <c r="EV13" i="16"/>
  <c r="EW13" i="16"/>
  <c r="EX13" i="16"/>
  <c r="EY13" i="16"/>
  <c r="EZ13" i="16"/>
  <c r="FA13" i="16"/>
  <c r="FB13" i="16"/>
  <c r="FC13" i="16"/>
  <c r="FD13" i="16"/>
  <c r="FE13" i="16"/>
  <c r="FF13" i="16"/>
  <c r="FG13" i="16"/>
  <c r="FH13" i="16"/>
  <c r="FI13" i="16"/>
  <c r="FJ13" i="16"/>
  <c r="FK13" i="16"/>
  <c r="FL13" i="16"/>
  <c r="FM13" i="16"/>
  <c r="FN13" i="16"/>
  <c r="FO13" i="16"/>
  <c r="FP13" i="16"/>
  <c r="FQ13" i="16"/>
  <c r="FR13" i="16"/>
  <c r="FS13" i="16"/>
  <c r="FT13" i="16"/>
  <c r="FU13" i="16"/>
  <c r="FV13" i="16"/>
  <c r="FW13" i="16"/>
  <c r="FX13" i="16"/>
  <c r="FY13" i="16"/>
  <c r="FZ13" i="16"/>
  <c r="GA13" i="16"/>
  <c r="GB13" i="16"/>
  <c r="GC13" i="16"/>
  <c r="GD13" i="16"/>
  <c r="GE13" i="16"/>
  <c r="GF13" i="16"/>
  <c r="GG13" i="16"/>
  <c r="GH13" i="16"/>
  <c r="GI13" i="16"/>
  <c r="GJ13" i="16"/>
  <c r="GK13" i="16"/>
  <c r="GL13" i="16"/>
  <c r="GM13" i="16"/>
  <c r="GN13" i="16"/>
  <c r="GO13" i="16"/>
  <c r="GP13" i="16"/>
  <c r="GQ13" i="16"/>
  <c r="GR13" i="16"/>
  <c r="GS13" i="16"/>
  <c r="GT13" i="16"/>
  <c r="GU13" i="16"/>
  <c r="GV13" i="16"/>
  <c r="GW13" i="16"/>
  <c r="EI20" i="16"/>
  <c r="GX20" i="16"/>
  <c r="EK20" i="16"/>
  <c r="EL20" i="16"/>
  <c r="EM20" i="16"/>
  <c r="EN20" i="16"/>
  <c r="EO20" i="16"/>
  <c r="EP20" i="16"/>
  <c r="EQ20" i="16"/>
  <c r="ER20" i="16"/>
  <c r="ES20" i="16"/>
  <c r="ET20" i="16"/>
  <c r="EU20" i="16"/>
  <c r="EV20" i="16"/>
  <c r="EW20" i="16"/>
  <c r="EX20" i="16"/>
  <c r="EY20" i="16"/>
  <c r="EZ20" i="16"/>
  <c r="FA20" i="16"/>
  <c r="FB20" i="16"/>
  <c r="FC20" i="16"/>
  <c r="FD20" i="16"/>
  <c r="FE20" i="16"/>
  <c r="FF20" i="16"/>
  <c r="FG20" i="16"/>
  <c r="FH20" i="16"/>
  <c r="FI20" i="16"/>
  <c r="FJ20" i="16"/>
  <c r="FK20" i="16"/>
  <c r="FL20" i="16"/>
  <c r="FM20" i="16"/>
  <c r="FN20" i="16"/>
  <c r="FO20" i="16"/>
  <c r="FP20" i="16"/>
  <c r="FQ20" i="16"/>
  <c r="FR20" i="16"/>
  <c r="FS20" i="16"/>
  <c r="FT20" i="16"/>
  <c r="FU20" i="16"/>
  <c r="FV20" i="16"/>
  <c r="FW20" i="16"/>
  <c r="FX20" i="16"/>
  <c r="FY20" i="16"/>
  <c r="FZ20" i="16"/>
  <c r="GA20" i="16"/>
  <c r="GB20" i="16"/>
  <c r="GC20" i="16"/>
  <c r="GD20" i="16"/>
  <c r="GE20" i="16"/>
  <c r="GF20" i="16"/>
  <c r="GG20" i="16"/>
  <c r="GH20" i="16"/>
  <c r="GI20" i="16"/>
  <c r="GJ20" i="16"/>
  <c r="GK20" i="16"/>
  <c r="GL20" i="16"/>
  <c r="GM20" i="16"/>
  <c r="GN20" i="16"/>
  <c r="GO20" i="16"/>
  <c r="GP20" i="16"/>
  <c r="GQ20" i="16"/>
  <c r="GR20" i="16"/>
  <c r="GS20" i="16"/>
  <c r="GT20" i="16"/>
  <c r="GU20" i="16"/>
  <c r="GV20" i="16"/>
  <c r="GX18" i="16"/>
  <c r="EI18" i="16"/>
  <c r="EK18" i="16"/>
  <c r="EL18" i="16"/>
  <c r="EM18" i="16"/>
  <c r="EN18" i="16"/>
  <c r="EO18" i="16"/>
  <c r="EP18" i="16"/>
  <c r="EQ18" i="16"/>
  <c r="ER18" i="16"/>
  <c r="ES18" i="16"/>
  <c r="ET18" i="16"/>
  <c r="EU18" i="16"/>
  <c r="EV18" i="16"/>
  <c r="EW18" i="16"/>
  <c r="EX18" i="16"/>
  <c r="EY18" i="16"/>
  <c r="EZ18" i="16"/>
  <c r="FA18" i="16"/>
  <c r="FB18" i="16"/>
  <c r="FC18" i="16"/>
  <c r="FD18" i="16"/>
  <c r="FE18" i="16"/>
  <c r="FF18" i="16"/>
  <c r="FG18" i="16"/>
  <c r="FH18" i="16"/>
  <c r="FI18" i="16"/>
  <c r="FJ18" i="16"/>
  <c r="FK18" i="16"/>
  <c r="FL18" i="16"/>
  <c r="FM18" i="16"/>
  <c r="FN18" i="16"/>
  <c r="FO18" i="16"/>
  <c r="FP18" i="16"/>
  <c r="FQ18" i="16"/>
  <c r="FR18" i="16"/>
  <c r="FS18" i="16"/>
  <c r="FT18" i="16"/>
  <c r="FU18" i="16"/>
  <c r="FV18" i="16"/>
  <c r="FW18" i="16"/>
  <c r="FX18" i="16"/>
  <c r="FY18" i="16"/>
  <c r="FZ18" i="16"/>
  <c r="GA18" i="16"/>
  <c r="GB18" i="16"/>
  <c r="GC18" i="16"/>
  <c r="GD18" i="16"/>
  <c r="GE18" i="16"/>
  <c r="GF18" i="16"/>
  <c r="GG18" i="16"/>
  <c r="GH18" i="16"/>
  <c r="GI18" i="16"/>
  <c r="GJ18" i="16"/>
  <c r="GK18" i="16"/>
  <c r="GL18" i="16"/>
  <c r="GM18" i="16"/>
  <c r="GN18" i="16"/>
  <c r="GO18" i="16"/>
  <c r="GP18" i="16"/>
  <c r="GQ18" i="16"/>
  <c r="GR18" i="16"/>
  <c r="GS18" i="16"/>
  <c r="GT18" i="16"/>
  <c r="GU18" i="16"/>
  <c r="GV18" i="16"/>
  <c r="EI28" i="16"/>
  <c r="GX28" i="16"/>
  <c r="EK28" i="16"/>
  <c r="EL28" i="16"/>
  <c r="EM28" i="16"/>
  <c r="EN28" i="16"/>
  <c r="EO28" i="16"/>
  <c r="EP28" i="16"/>
  <c r="EQ28" i="16"/>
  <c r="ER28" i="16"/>
  <c r="ES28" i="16"/>
  <c r="ET28" i="16"/>
  <c r="EU28" i="16"/>
  <c r="EV28" i="16"/>
  <c r="EW28" i="16"/>
  <c r="EX28" i="16"/>
  <c r="EY28" i="16"/>
  <c r="EZ28" i="16"/>
  <c r="FA28" i="16"/>
  <c r="FB28" i="16"/>
  <c r="FC28" i="16"/>
  <c r="FD28" i="16"/>
  <c r="FE28" i="16"/>
  <c r="FF28" i="16"/>
  <c r="FG28" i="16"/>
  <c r="FH28" i="16"/>
  <c r="FI28" i="16"/>
  <c r="FJ28" i="16"/>
  <c r="FK28" i="16"/>
  <c r="FL28" i="16"/>
  <c r="FM28" i="16"/>
  <c r="FN28" i="16"/>
  <c r="FO28" i="16"/>
  <c r="FP28" i="16"/>
  <c r="FQ28" i="16"/>
  <c r="FR28" i="16"/>
  <c r="FS28" i="16"/>
  <c r="FT28" i="16"/>
  <c r="FU28" i="16"/>
  <c r="FV28" i="16"/>
  <c r="FW28" i="16"/>
  <c r="FX28" i="16"/>
  <c r="FY28" i="16"/>
  <c r="FZ28" i="16"/>
  <c r="GA28" i="16"/>
  <c r="GB28" i="16"/>
  <c r="GC28" i="16"/>
  <c r="GD28" i="16"/>
  <c r="GE28" i="16"/>
  <c r="GF28" i="16"/>
  <c r="GG28" i="16"/>
  <c r="GH28" i="16"/>
  <c r="GI28" i="16"/>
  <c r="GJ28" i="16"/>
  <c r="GK28" i="16"/>
  <c r="GL28" i="16"/>
  <c r="GM28" i="16"/>
  <c r="GN28" i="16"/>
  <c r="GO28" i="16"/>
  <c r="GP28" i="16"/>
  <c r="GQ28" i="16"/>
  <c r="GR28" i="16"/>
  <c r="GS28" i="16"/>
  <c r="GT28" i="16"/>
  <c r="GU28" i="16"/>
  <c r="GV28" i="16"/>
  <c r="EI23" i="16"/>
  <c r="GX23" i="16"/>
  <c r="EK23" i="16"/>
  <c r="EL23" i="16"/>
  <c r="EM23" i="16"/>
  <c r="EN23" i="16"/>
  <c r="EO23" i="16"/>
  <c r="EP23" i="16"/>
  <c r="EQ23" i="16"/>
  <c r="ER23" i="16"/>
  <c r="ES23" i="16"/>
  <c r="ET23" i="16"/>
  <c r="EU23" i="16"/>
  <c r="EV23" i="16"/>
  <c r="EW23" i="16"/>
  <c r="EX23" i="16"/>
  <c r="EY23" i="16"/>
  <c r="EZ23" i="16"/>
  <c r="FA23" i="16"/>
  <c r="FB23" i="16"/>
  <c r="FC23" i="16"/>
  <c r="FD23" i="16"/>
  <c r="FE23" i="16"/>
  <c r="FF23" i="16"/>
  <c r="FG23" i="16"/>
  <c r="FH23" i="16"/>
  <c r="FI23" i="16"/>
  <c r="FJ23" i="16"/>
  <c r="FK23" i="16"/>
  <c r="FL23" i="16"/>
  <c r="FM23" i="16"/>
  <c r="FN23" i="16"/>
  <c r="FO23" i="16"/>
  <c r="FP23" i="16"/>
  <c r="FQ23" i="16"/>
  <c r="FR23" i="16"/>
  <c r="FS23" i="16"/>
  <c r="FT23" i="16"/>
  <c r="FU23" i="16"/>
  <c r="FV23" i="16"/>
  <c r="FW23" i="16"/>
  <c r="FX23" i="16"/>
  <c r="FY23" i="16"/>
  <c r="FZ23" i="16"/>
  <c r="GA23" i="16"/>
  <c r="GB23" i="16"/>
  <c r="GC23" i="16"/>
  <c r="GD23" i="16"/>
  <c r="GE23" i="16"/>
  <c r="GF23" i="16"/>
  <c r="GG23" i="16"/>
  <c r="GH23" i="16"/>
  <c r="GI23" i="16"/>
  <c r="GJ23" i="16"/>
  <c r="GK23" i="16"/>
  <c r="GL23" i="16"/>
  <c r="GM23" i="16"/>
  <c r="GN23" i="16"/>
  <c r="GO23" i="16"/>
  <c r="GP23" i="16"/>
  <c r="GQ23" i="16"/>
  <c r="GR23" i="16"/>
  <c r="GS23" i="16"/>
  <c r="GT23" i="16"/>
  <c r="GU23" i="16"/>
  <c r="GV23" i="16"/>
  <c r="GX36" i="16"/>
  <c r="EI36" i="16"/>
  <c r="EK36" i="16"/>
  <c r="EL36" i="16"/>
  <c r="EM36" i="16"/>
  <c r="EN36" i="16"/>
  <c r="EO36" i="16"/>
  <c r="EP36" i="16"/>
  <c r="EQ36" i="16"/>
  <c r="ER36" i="16"/>
  <c r="ES36" i="16"/>
  <c r="ET36" i="16"/>
  <c r="EU36" i="16"/>
  <c r="EV36" i="16"/>
  <c r="EW36" i="16"/>
  <c r="EX36" i="16"/>
  <c r="EY36" i="16"/>
  <c r="EZ36" i="16"/>
  <c r="FA36" i="16"/>
  <c r="FB36" i="16"/>
  <c r="FC36" i="16"/>
  <c r="FD36" i="16"/>
  <c r="FE36" i="16"/>
  <c r="FF36" i="16"/>
  <c r="FG36" i="16"/>
  <c r="FH36" i="16"/>
  <c r="FI36" i="16"/>
  <c r="FJ36" i="16"/>
  <c r="FK36" i="16"/>
  <c r="FL36" i="16"/>
  <c r="FM36" i="16"/>
  <c r="FN36" i="16"/>
  <c r="FO36" i="16"/>
  <c r="FP36" i="16"/>
  <c r="FQ36" i="16"/>
  <c r="FR36" i="16"/>
  <c r="FS36" i="16"/>
  <c r="FT36" i="16"/>
  <c r="FU36" i="16"/>
  <c r="FV36" i="16"/>
  <c r="FW36" i="16"/>
  <c r="FX36" i="16"/>
  <c r="FY36" i="16"/>
  <c r="FZ36" i="16"/>
  <c r="GA36" i="16"/>
  <c r="GB36" i="16"/>
  <c r="GC36" i="16"/>
  <c r="GD36" i="16"/>
  <c r="GE36" i="16"/>
  <c r="GF36" i="16"/>
  <c r="GG36" i="16"/>
  <c r="GH36" i="16"/>
  <c r="GI36" i="16"/>
  <c r="GJ36" i="16"/>
  <c r="GK36" i="16"/>
  <c r="GL36" i="16"/>
  <c r="GM36" i="16"/>
  <c r="GN36" i="16"/>
  <c r="GO36" i="16"/>
  <c r="GP36" i="16"/>
  <c r="GQ36" i="16"/>
  <c r="GR36" i="16"/>
  <c r="GS36" i="16"/>
  <c r="GT36" i="16"/>
  <c r="GU36" i="16"/>
  <c r="GV36" i="16"/>
  <c r="EI42" i="16"/>
  <c r="GX42" i="16"/>
  <c r="EK42" i="16"/>
  <c r="EL42" i="16"/>
  <c r="EM42" i="16"/>
  <c r="EN42" i="16"/>
  <c r="EO42" i="16"/>
  <c r="EP42" i="16"/>
  <c r="EQ42" i="16"/>
  <c r="ER42" i="16"/>
  <c r="ES42" i="16"/>
  <c r="ET42" i="16"/>
  <c r="EU42" i="16"/>
  <c r="EV42" i="16"/>
  <c r="EW42" i="16"/>
  <c r="EX42" i="16"/>
  <c r="EY42" i="16"/>
  <c r="EZ42" i="16"/>
  <c r="FA42" i="16"/>
  <c r="FB42" i="16"/>
  <c r="FC42" i="16"/>
  <c r="FD42" i="16"/>
  <c r="FE42" i="16"/>
  <c r="FF42" i="16"/>
  <c r="FG42" i="16"/>
  <c r="FH42" i="16"/>
  <c r="FI42" i="16"/>
  <c r="FJ42" i="16"/>
  <c r="FK42" i="16"/>
  <c r="FL42" i="16"/>
  <c r="FM42" i="16"/>
  <c r="FN42" i="16"/>
  <c r="FO42" i="16"/>
  <c r="FP42" i="16"/>
  <c r="FQ42" i="16"/>
  <c r="FR42" i="16"/>
  <c r="FS42" i="16"/>
  <c r="FT42" i="16"/>
  <c r="FU42" i="16"/>
  <c r="FV42" i="16"/>
  <c r="FW42" i="16"/>
  <c r="FX42" i="16"/>
  <c r="FY42" i="16"/>
  <c r="FZ42" i="16"/>
  <c r="GA42" i="16"/>
  <c r="GB42" i="16"/>
  <c r="GC42" i="16"/>
  <c r="GD42" i="16"/>
  <c r="GE42" i="16"/>
  <c r="GF42" i="16"/>
  <c r="GG42" i="16"/>
  <c r="GH42" i="16"/>
  <c r="GI42" i="16"/>
  <c r="GJ42" i="16"/>
  <c r="GK42" i="16"/>
  <c r="GL42" i="16"/>
  <c r="GM42" i="16"/>
  <c r="GN42" i="16"/>
  <c r="GO42" i="16"/>
  <c r="GP42" i="16"/>
  <c r="GQ42" i="16"/>
  <c r="GR42" i="16"/>
  <c r="GS42" i="16"/>
  <c r="GT42" i="16"/>
  <c r="GU42" i="16"/>
  <c r="GV42" i="16"/>
  <c r="EI44" i="16"/>
  <c r="GX44" i="16"/>
  <c r="EK44" i="16"/>
  <c r="EL44" i="16"/>
  <c r="EM44" i="16"/>
  <c r="EN44" i="16"/>
  <c r="EO44" i="16"/>
  <c r="EP44" i="16"/>
  <c r="EQ44" i="16"/>
  <c r="ER44" i="16"/>
  <c r="ES44" i="16"/>
  <c r="ET44" i="16"/>
  <c r="EU44" i="16"/>
  <c r="EV44" i="16"/>
  <c r="EW44" i="16"/>
  <c r="EX44" i="16"/>
  <c r="EY44" i="16"/>
  <c r="EZ44" i="16"/>
  <c r="FA44" i="16"/>
  <c r="FB44" i="16"/>
  <c r="FC44" i="16"/>
  <c r="FD44" i="16"/>
  <c r="FE44" i="16"/>
  <c r="FF44" i="16"/>
  <c r="FG44" i="16"/>
  <c r="FH44" i="16"/>
  <c r="FI44" i="16"/>
  <c r="FJ44" i="16"/>
  <c r="FK44" i="16"/>
  <c r="FL44" i="16"/>
  <c r="FM44" i="16"/>
  <c r="FN44" i="16"/>
  <c r="FO44" i="16"/>
  <c r="FP44" i="16"/>
  <c r="FQ44" i="16"/>
  <c r="FR44" i="16"/>
  <c r="FS44" i="16"/>
  <c r="FT44" i="16"/>
  <c r="FU44" i="16"/>
  <c r="FV44" i="16"/>
  <c r="FW44" i="16"/>
  <c r="FX44" i="16"/>
  <c r="FY44" i="16"/>
  <c r="FZ44" i="16"/>
  <c r="GA44" i="16"/>
  <c r="GB44" i="16"/>
  <c r="GC44" i="16"/>
  <c r="GD44" i="16"/>
  <c r="GE44" i="16"/>
  <c r="GF44" i="16"/>
  <c r="GG44" i="16"/>
  <c r="GH44" i="16"/>
  <c r="GI44" i="16"/>
  <c r="GJ44" i="16"/>
  <c r="GK44" i="16"/>
  <c r="GL44" i="16"/>
  <c r="GM44" i="16"/>
  <c r="GN44" i="16"/>
  <c r="GO44" i="16"/>
  <c r="GP44" i="16"/>
  <c r="GQ44" i="16"/>
  <c r="GR44" i="16"/>
  <c r="GS44" i="16"/>
  <c r="GT44" i="16"/>
  <c r="GU44" i="16"/>
  <c r="GV44" i="16"/>
  <c r="GW14" i="16"/>
  <c r="GW48" i="16" s="1"/>
  <c r="GX41" i="16"/>
  <c r="EI41" i="16"/>
  <c r="EK41" i="16"/>
  <c r="EL41" i="16"/>
  <c r="EM41" i="16"/>
  <c r="EN41" i="16"/>
  <c r="EO41" i="16"/>
  <c r="EP41" i="16"/>
  <c r="EQ41" i="16"/>
  <c r="ER41" i="16"/>
  <c r="ES41" i="16"/>
  <c r="ET41" i="16"/>
  <c r="EU41" i="16"/>
  <c r="EV41" i="16"/>
  <c r="EW41" i="16"/>
  <c r="EX41" i="16"/>
  <c r="EY41" i="16"/>
  <c r="EZ41" i="16"/>
  <c r="FA41" i="16"/>
  <c r="FB41" i="16"/>
  <c r="FC41" i="16"/>
  <c r="FD41" i="16"/>
  <c r="FE41" i="16"/>
  <c r="FF41" i="16"/>
  <c r="FG41" i="16"/>
  <c r="FH41" i="16"/>
  <c r="FI41" i="16"/>
  <c r="FJ41" i="16"/>
  <c r="FK41" i="16"/>
  <c r="FL41" i="16"/>
  <c r="FM41" i="16"/>
  <c r="FN41" i="16"/>
  <c r="FO41" i="16"/>
  <c r="FP41" i="16"/>
  <c r="FQ41" i="16"/>
  <c r="FR41" i="16"/>
  <c r="FS41" i="16"/>
  <c r="FT41" i="16"/>
  <c r="FU41" i="16"/>
  <c r="FV41" i="16"/>
  <c r="FW41" i="16"/>
  <c r="FX41" i="16"/>
  <c r="FY41" i="16"/>
  <c r="FZ41" i="16"/>
  <c r="GA41" i="16"/>
  <c r="GB41" i="16"/>
  <c r="GC41" i="16"/>
  <c r="GD41" i="16"/>
  <c r="GE41" i="16"/>
  <c r="GF41" i="16"/>
  <c r="GG41" i="16"/>
  <c r="GH41" i="16"/>
  <c r="GI41" i="16"/>
  <c r="GJ41" i="16"/>
  <c r="GK41" i="16"/>
  <c r="GL41" i="16"/>
  <c r="GM41" i="16"/>
  <c r="GN41" i="16"/>
  <c r="GO41" i="16"/>
  <c r="GP41" i="16"/>
  <c r="GQ41" i="16"/>
  <c r="GR41" i="16"/>
  <c r="GS41" i="16"/>
  <c r="GT41" i="16"/>
  <c r="GU41" i="16"/>
  <c r="GV41" i="16"/>
  <c r="FV48" i="16" l="1"/>
  <c r="EO48" i="16"/>
  <c r="FL48" i="16"/>
  <c r="FK49" i="16" s="1"/>
  <c r="FS48" i="16"/>
  <c r="FR49" i="16" s="1"/>
  <c r="GU48" i="16"/>
  <c r="GT49" i="16" s="1"/>
  <c r="GM48" i="16"/>
  <c r="GL49" i="16" s="1"/>
  <c r="GE48" i="16"/>
  <c r="FW48" i="16"/>
  <c r="FV49" i="16" s="1"/>
  <c r="FO48" i="16"/>
  <c r="FG48" i="16"/>
  <c r="EY48" i="16"/>
  <c r="EQ48" i="16"/>
  <c r="GT48" i="16"/>
  <c r="EP48" i="16"/>
  <c r="EO49" i="16" s="1"/>
  <c r="EO50" i="16" s="1"/>
  <c r="GL48" i="16"/>
  <c r="FU48" i="16"/>
  <c r="GC48" i="16"/>
  <c r="FT48" i="16"/>
  <c r="GD48" i="16"/>
  <c r="GC49" i="16" s="1"/>
  <c r="EU48" i="16"/>
  <c r="ET49" i="16" s="1"/>
  <c r="ET50" i="16" s="1"/>
  <c r="FN48" i="16"/>
  <c r="GS48" i="16"/>
  <c r="GR49" i="16" s="1"/>
  <c r="EW48" i="16"/>
  <c r="EV49" i="16" s="1"/>
  <c r="EV50" i="16" s="1"/>
  <c r="GR48" i="16"/>
  <c r="EV48" i="16"/>
  <c r="GA48" i="16"/>
  <c r="FC48" i="16"/>
  <c r="FB49" i="16" s="1"/>
  <c r="GP48" i="16"/>
  <c r="GO49" i="16" s="1"/>
  <c r="GH48" i="16"/>
  <c r="GG49" i="16" s="1"/>
  <c r="FZ48" i="16"/>
  <c r="FY49" i="16" s="1"/>
  <c r="FR48" i="16"/>
  <c r="FJ48" i="16"/>
  <c r="FB48" i="16"/>
  <c r="ET48" i="16"/>
  <c r="ES49" i="16" s="1"/>
  <c r="ES50" i="16" s="1"/>
  <c r="EL48" i="16"/>
  <c r="EX48" i="16"/>
  <c r="EW49" i="16" s="1"/>
  <c r="EW50" i="16" s="1"/>
  <c r="FM48" i="16"/>
  <c r="FL49" i="16" s="1"/>
  <c r="GB48" i="16"/>
  <c r="GA49" i="16" s="1"/>
  <c r="EN48" i="16"/>
  <c r="EN49" i="16" s="1"/>
  <c r="EN50" i="16" s="1"/>
  <c r="GQ48" i="16"/>
  <c r="FK48" i="16"/>
  <c r="FJ49" i="16" s="1"/>
  <c r="GO48" i="16"/>
  <c r="GG48" i="16"/>
  <c r="FY48" i="16"/>
  <c r="FQ48" i="16"/>
  <c r="FI48" i="16"/>
  <c r="FA48" i="16"/>
  <c r="ES48" i="16"/>
  <c r="EK48" i="16"/>
  <c r="FF48" i="16"/>
  <c r="GK48" i="16"/>
  <c r="FE48" i="16"/>
  <c r="GJ48" i="16"/>
  <c r="GI49" i="16" s="1"/>
  <c r="FD48" i="16"/>
  <c r="FC49" i="16" s="1"/>
  <c r="GI48" i="16"/>
  <c r="EM48" i="16"/>
  <c r="GV48" i="16"/>
  <c r="GN48" i="16"/>
  <c r="GF48" i="16"/>
  <c r="GE49" i="16" s="1"/>
  <c r="FX48" i="16"/>
  <c r="FW49" i="16" s="1"/>
  <c r="FP48" i="16"/>
  <c r="FO49" i="16" s="1"/>
  <c r="FH48" i="16"/>
  <c r="FG49" i="16" s="1"/>
  <c r="EZ48" i="16"/>
  <c r="EY49" i="16" s="1"/>
  <c r="ER48" i="16"/>
  <c r="GX48" i="16"/>
  <c r="FM49" i="16" l="1"/>
  <c r="GH49" i="16"/>
  <c r="EZ49" i="16"/>
  <c r="FQ49" i="16"/>
  <c r="GK49" i="16"/>
  <c r="GD49" i="16"/>
  <c r="FP49" i="16"/>
  <c r="GS49" i="16"/>
  <c r="FD49" i="16"/>
  <c r="EX49" i="16"/>
  <c r="FZ49" i="16"/>
  <c r="FS49" i="16"/>
  <c r="FF49" i="16"/>
  <c r="EP49" i="16"/>
  <c r="EP50" i="16" s="1"/>
  <c r="EX50" i="16" s="1"/>
  <c r="GJ49" i="16"/>
  <c r="FE49" i="16"/>
  <c r="GW49" i="16"/>
  <c r="GX49" i="16"/>
  <c r="GU49" i="16"/>
  <c r="FA49" i="16"/>
  <c r="EU49" i="16"/>
  <c r="EU50" i="16" s="1"/>
  <c r="GB49" i="16"/>
  <c r="FN49" i="16"/>
  <c r="FU49" i="16"/>
  <c r="FH49" i="16"/>
  <c r="FX49" i="16"/>
  <c r="GF49" i="16"/>
  <c r="GM49" i="16"/>
  <c r="GN49" i="16"/>
  <c r="EQ49" i="16"/>
  <c r="EQ50" i="16" s="1"/>
  <c r="ER49" i="16"/>
  <c r="ER50" i="16" s="1"/>
  <c r="GP49" i="16"/>
  <c r="FI49" i="16"/>
  <c r="GQ49" i="16"/>
  <c r="FT49" i="16"/>
  <c r="GV49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s_Nov23" type="6" refreshedVersion="8" background="1" saveData="1">
    <textPr codePage="850" sourceFile="/Users/talhaahmed/Desktop/L3-Project/multi-retention-sttram-btb/collectStats/all_res" space="1" consecutive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<sst xmlns="http://schemas.openxmlformats.org/spreadsheetml/2006/main" count="89074" uniqueCount="357">
  <si>
    <t>astar_1</t>
  </si>
  <si>
    <t>bwaves</t>
  </si>
  <si>
    <t>bzip2_4</t>
  </si>
  <si>
    <t>cactusADM</t>
  </si>
  <si>
    <t>calculix</t>
  </si>
  <si>
    <t>dealII</t>
  </si>
  <si>
    <t>gamess_1</t>
  </si>
  <si>
    <t>gcc_6</t>
  </si>
  <si>
    <t>GemsFDTD</t>
  </si>
  <si>
    <t>gobmk_2</t>
  </si>
  <si>
    <t>gromacs</t>
  </si>
  <si>
    <t>h264ref_1</t>
  </si>
  <si>
    <t>hmmer</t>
  </si>
  <si>
    <t>lbm</t>
  </si>
  <si>
    <t>leslie3d</t>
  </si>
  <si>
    <t>libquantum</t>
  </si>
  <si>
    <t>milc</t>
  </si>
  <si>
    <t>namd</t>
  </si>
  <si>
    <t>omnetpp</t>
  </si>
  <si>
    <t>perlbench_2</t>
  </si>
  <si>
    <t>povray</t>
  </si>
  <si>
    <t>sjeng</t>
  </si>
  <si>
    <t>soplex_1</t>
  </si>
  <si>
    <t>sphinx3</t>
  </si>
  <si>
    <t>tonto</t>
  </si>
  <si>
    <t>wrf</t>
  </si>
  <si>
    <t>xalancbmk</t>
  </si>
  <si>
    <t>zeusmp</t>
  </si>
  <si>
    <t>bench</t>
  </si>
  <si>
    <t>config</t>
  </si>
  <si>
    <t>stat</t>
  </si>
  <si>
    <t>value</t>
  </si>
  <si>
    <t>Row Labels</t>
  </si>
  <si>
    <t>Grand Total</t>
  </si>
  <si>
    <t>Column Labels</t>
  </si>
  <si>
    <t>Sum of value</t>
  </si>
  <si>
    <t>IPC</t>
  </si>
  <si>
    <t>Gmean</t>
  </si>
  <si>
    <t>astar.BigLakes2048</t>
  </si>
  <si>
    <t>astar.rivers</t>
  </si>
  <si>
    <t>bzip2.source</t>
  </si>
  <si>
    <t>bzip2.chicken</t>
  </si>
  <si>
    <t>bzip2.liberty</t>
  </si>
  <si>
    <t>bzip2.program</t>
  </si>
  <si>
    <t>bzip2.text.html</t>
  </si>
  <si>
    <t>bzip2.combined</t>
  </si>
  <si>
    <t>gamess.cytosine</t>
  </si>
  <si>
    <t>gamess.h2ocu2</t>
  </si>
  <si>
    <t>gamess.trazolium</t>
  </si>
  <si>
    <t>gcc.166</t>
  </si>
  <si>
    <t>gcc.200</t>
  </si>
  <si>
    <t>gcc.c-typeck</t>
  </si>
  <si>
    <t>gcc.cp-decl</t>
  </si>
  <si>
    <t>gcc.expr</t>
  </si>
  <si>
    <t>gcc.g23</t>
  </si>
  <si>
    <t>gcc.s04</t>
  </si>
  <si>
    <t>gcc.scilab</t>
  </si>
  <si>
    <t>gobmk.13x13</t>
  </si>
  <si>
    <t>gobmk.nngs</t>
  </si>
  <si>
    <t>gobmk.score2</t>
  </si>
  <si>
    <t>INT</t>
  </si>
  <si>
    <t>FP</t>
  </si>
  <si>
    <t>(blank)</t>
  </si>
  <si>
    <t>(blank) Total</t>
  </si>
  <si>
    <t>client_001</t>
  </si>
  <si>
    <t>instructions</t>
  </si>
  <si>
    <t>cycles</t>
  </si>
  <si>
    <t>L1I-USEFUL</t>
  </si>
  <si>
    <t>L1I-USELESS</t>
  </si>
  <si>
    <t>client_002</t>
  </si>
  <si>
    <t>client_003</t>
  </si>
  <si>
    <t>client_004</t>
  </si>
  <si>
    <t>client_005</t>
  </si>
  <si>
    <t>client_006</t>
  </si>
  <si>
    <t>client_007</t>
  </si>
  <si>
    <t>client_008</t>
  </si>
  <si>
    <t>server_001</t>
  </si>
  <si>
    <t>server_002</t>
  </si>
  <si>
    <t>server_003</t>
  </si>
  <si>
    <t>server_004</t>
  </si>
  <si>
    <t>server_009</t>
  </si>
  <si>
    <t>server_010</t>
  </si>
  <si>
    <t>server_011</t>
  </si>
  <si>
    <t>server_012</t>
  </si>
  <si>
    <t>server_013</t>
  </si>
  <si>
    <t>server_014</t>
  </si>
  <si>
    <t>server_015</t>
  </si>
  <si>
    <t>server_016</t>
  </si>
  <si>
    <t>server_017</t>
  </si>
  <si>
    <t>server_018</t>
  </si>
  <si>
    <t>server_019</t>
  </si>
  <si>
    <t>server_020</t>
  </si>
  <si>
    <t>server_021</t>
  </si>
  <si>
    <t>server_022</t>
  </si>
  <si>
    <t>server_023</t>
  </si>
  <si>
    <t>server_024</t>
  </si>
  <si>
    <t>server_025</t>
  </si>
  <si>
    <t>server_026</t>
  </si>
  <si>
    <t>server_027</t>
  </si>
  <si>
    <t>server_028</t>
  </si>
  <si>
    <t>server_029</t>
  </si>
  <si>
    <t>server_030</t>
  </si>
  <si>
    <t>server_031</t>
  </si>
  <si>
    <t>server_032</t>
  </si>
  <si>
    <t>server_033</t>
  </si>
  <si>
    <t>server_034</t>
  </si>
  <si>
    <t>server_035</t>
  </si>
  <si>
    <t>server_036</t>
  </si>
  <si>
    <t>server_037</t>
  </si>
  <si>
    <t>server_038</t>
  </si>
  <si>
    <t>server_039</t>
  </si>
  <si>
    <t>client_001 Total</t>
  </si>
  <si>
    <t>client_002 Total</t>
  </si>
  <si>
    <t>client_003 Total</t>
  </si>
  <si>
    <t>client_004 Total</t>
  </si>
  <si>
    <t>client_005 Total</t>
  </si>
  <si>
    <t>client_006 Total</t>
  </si>
  <si>
    <t>client_007 Total</t>
  </si>
  <si>
    <t>client_008 Total</t>
  </si>
  <si>
    <t>server_001 Total</t>
  </si>
  <si>
    <t>server_002 Total</t>
  </si>
  <si>
    <t>server_003 Total</t>
  </si>
  <si>
    <t>server_004 Total</t>
  </si>
  <si>
    <t>server_009 Total</t>
  </si>
  <si>
    <t>server_010 Total</t>
  </si>
  <si>
    <t>server_011 Total</t>
  </si>
  <si>
    <t>server_012 Total</t>
  </si>
  <si>
    <t>server_013 Total</t>
  </si>
  <si>
    <t>server_014 Total</t>
  </si>
  <si>
    <t>server_015 Total</t>
  </si>
  <si>
    <t>server_016 Total</t>
  </si>
  <si>
    <t>server_017 Total</t>
  </si>
  <si>
    <t>server_018 Total</t>
  </si>
  <si>
    <t>server_019 Total</t>
  </si>
  <si>
    <t>server_020 Total</t>
  </si>
  <si>
    <t>server_021 Total</t>
  </si>
  <si>
    <t>server_022 Total</t>
  </si>
  <si>
    <t>server_023 Total</t>
  </si>
  <si>
    <t>server_024 Total</t>
  </si>
  <si>
    <t>server_025 Total</t>
  </si>
  <si>
    <t>server_026 Total</t>
  </si>
  <si>
    <t>server_027 Total</t>
  </si>
  <si>
    <t>server_028 Total</t>
  </si>
  <si>
    <t>server_029 Total</t>
  </si>
  <si>
    <t>server_030 Total</t>
  </si>
  <si>
    <t>server_031 Total</t>
  </si>
  <si>
    <t>server_032 Total</t>
  </si>
  <si>
    <t>server_033 Total</t>
  </si>
  <si>
    <t>server_034 Total</t>
  </si>
  <si>
    <t>server_035 Total</t>
  </si>
  <si>
    <t>server_036 Total</t>
  </si>
  <si>
    <t>server_037 Total</t>
  </si>
  <si>
    <t>server_038 Total</t>
  </si>
  <si>
    <t>server_039 Total</t>
  </si>
  <si>
    <t>disp-0</t>
  </si>
  <si>
    <t>disp-1</t>
  </si>
  <si>
    <t>disp-2</t>
  </si>
  <si>
    <t>disp-3</t>
  </si>
  <si>
    <t>disp-4</t>
  </si>
  <si>
    <t>disp-5</t>
  </si>
  <si>
    <t>disp-6</t>
  </si>
  <si>
    <t>disp-7</t>
  </si>
  <si>
    <t>disp-8</t>
  </si>
  <si>
    <t>disp-9</t>
  </si>
  <si>
    <t>disp-10</t>
  </si>
  <si>
    <t>disp-11</t>
  </si>
  <si>
    <t>disp-12</t>
  </si>
  <si>
    <t>disp-13</t>
  </si>
  <si>
    <t>disp-14</t>
  </si>
  <si>
    <t>disp-15</t>
  </si>
  <si>
    <t>disp-16</t>
  </si>
  <si>
    <t>disp-17</t>
  </si>
  <si>
    <t>disp-18</t>
  </si>
  <si>
    <t>disp-19</t>
  </si>
  <si>
    <t>disp-20</t>
  </si>
  <si>
    <t>disp-21</t>
  </si>
  <si>
    <t>disp-22</t>
  </si>
  <si>
    <t>disp-23</t>
  </si>
  <si>
    <t>disp-24</t>
  </si>
  <si>
    <t>disp-25</t>
  </si>
  <si>
    <t>disp-26</t>
  </si>
  <si>
    <t>disp-27</t>
  </si>
  <si>
    <t>disp-28</t>
  </si>
  <si>
    <t>disp-29</t>
  </si>
  <si>
    <t>disp-30</t>
  </si>
  <si>
    <t>disp-31</t>
  </si>
  <si>
    <t>disp-32</t>
  </si>
  <si>
    <t>disp-33</t>
  </si>
  <si>
    <t>disp-34</t>
  </si>
  <si>
    <t>disp-35</t>
  </si>
  <si>
    <t>disp-36</t>
  </si>
  <si>
    <t>disp-37</t>
  </si>
  <si>
    <t>disp-38</t>
  </si>
  <si>
    <t>disp-39</t>
  </si>
  <si>
    <t>disp-40</t>
  </si>
  <si>
    <t>disp-41</t>
  </si>
  <si>
    <t>disp-42</t>
  </si>
  <si>
    <t>disp-43</t>
  </si>
  <si>
    <t>disp-44</t>
  </si>
  <si>
    <t>disp-45</t>
  </si>
  <si>
    <t>disp-46</t>
  </si>
  <si>
    <t>disp-47</t>
  </si>
  <si>
    <t>disp-48</t>
  </si>
  <si>
    <t>disp-49</t>
  </si>
  <si>
    <t>disp-50</t>
  </si>
  <si>
    <t>disp-51</t>
  </si>
  <si>
    <t>disp-52</t>
  </si>
  <si>
    <t>disp-53</t>
  </si>
  <si>
    <t>disp-54</t>
  </si>
  <si>
    <t>disp-55</t>
  </si>
  <si>
    <t>disp-56</t>
  </si>
  <si>
    <t>disp-57</t>
  </si>
  <si>
    <t>disp-58</t>
  </si>
  <si>
    <t>disp-59</t>
  </si>
  <si>
    <t>disp-60</t>
  </si>
  <si>
    <t>disp-61</t>
  </si>
  <si>
    <t>disp-62</t>
  </si>
  <si>
    <t>disp-63</t>
  </si>
  <si>
    <t>disp-64</t>
  </si>
  <si>
    <t>disp-65</t>
  </si>
  <si>
    <t>disp-66</t>
  </si>
  <si>
    <t>Final_fdip_Unified</t>
  </si>
  <si>
    <t>Client</t>
  </si>
  <si>
    <t>Server</t>
  </si>
  <si>
    <t>FDIP</t>
  </si>
  <si>
    <t>cumulative-IPC</t>
  </si>
  <si>
    <t>L1D-USEFUL</t>
  </si>
  <si>
    <t>L1D-USELESS</t>
  </si>
  <si>
    <t>L2C-USEFUL</t>
  </si>
  <si>
    <t>L2C-USELESS</t>
  </si>
  <si>
    <t>LLC-USEFUL</t>
  </si>
  <si>
    <t>LLC-USELESS</t>
  </si>
  <si>
    <t>total_mispredicts</t>
  </si>
  <si>
    <t>diffBits-0</t>
  </si>
  <si>
    <t>diffBits-1</t>
  </si>
  <si>
    <t>diffBits-2</t>
  </si>
  <si>
    <t>diffBits-3</t>
  </si>
  <si>
    <t>diffBits-4</t>
  </si>
  <si>
    <t>diffBits-5</t>
  </si>
  <si>
    <t>diffBits-6</t>
  </si>
  <si>
    <t>diffBits-7</t>
  </si>
  <si>
    <t>diffBits-8</t>
  </si>
  <si>
    <t>diffBits-9</t>
  </si>
  <si>
    <t>diffBits-10</t>
  </si>
  <si>
    <t>diffBits-11</t>
  </si>
  <si>
    <t>diffBits-12</t>
  </si>
  <si>
    <t>diffBits-13</t>
  </si>
  <si>
    <t>diffBits-14</t>
  </si>
  <si>
    <t>diffBits-15</t>
  </si>
  <si>
    <t>diffBits-16</t>
  </si>
  <si>
    <t>diffBits-17</t>
  </si>
  <si>
    <t>diffBits-18</t>
  </si>
  <si>
    <t>diffBits-19</t>
  </si>
  <si>
    <t>diffBits-20</t>
  </si>
  <si>
    <t>diffBits-21</t>
  </si>
  <si>
    <t>diffBits-22</t>
  </si>
  <si>
    <t>diffBits-23</t>
  </si>
  <si>
    <t>diffBits-24</t>
  </si>
  <si>
    <t>diffBits-25</t>
  </si>
  <si>
    <t>diffBits-26</t>
  </si>
  <si>
    <t>diffBits-27</t>
  </si>
  <si>
    <t>diffBits-28</t>
  </si>
  <si>
    <t>diffBits-29</t>
  </si>
  <si>
    <t>diffBits-30</t>
  </si>
  <si>
    <t>diffBits-31</t>
  </si>
  <si>
    <t>diffBits-32</t>
  </si>
  <si>
    <t>diffBits-33</t>
  </si>
  <si>
    <t>diffBits-34</t>
  </si>
  <si>
    <t>diffBits-35</t>
  </si>
  <si>
    <t>diffBits-36</t>
  </si>
  <si>
    <t>diffBits-37</t>
  </si>
  <si>
    <t>diffBits-38</t>
  </si>
  <si>
    <t>diffBits-39</t>
  </si>
  <si>
    <t>diffBits-40</t>
  </si>
  <si>
    <t>diffBits-41</t>
  </si>
  <si>
    <t>diffBits-42</t>
  </si>
  <si>
    <t>diffBits-43</t>
  </si>
  <si>
    <t>diffBits-44</t>
  </si>
  <si>
    <t>diffBits-45</t>
  </si>
  <si>
    <t>diffBits-46</t>
  </si>
  <si>
    <t>diffBits-47</t>
  </si>
  <si>
    <t>diffBits-48</t>
  </si>
  <si>
    <t>diffBits-49</t>
  </si>
  <si>
    <t>diffBits-50</t>
  </si>
  <si>
    <t>diffBits-51</t>
  </si>
  <si>
    <t>diffBits-52</t>
  </si>
  <si>
    <t>diffBits-53</t>
  </si>
  <si>
    <t>diffBits-54</t>
  </si>
  <si>
    <t>diffBits-55</t>
  </si>
  <si>
    <t>diffBits-56</t>
  </si>
  <si>
    <t>diffBits-57</t>
  </si>
  <si>
    <t>diffBits-58</t>
  </si>
  <si>
    <t>diffBits-59</t>
  </si>
  <si>
    <t>diffBits-60</t>
  </si>
  <si>
    <t>diffBits-61</t>
  </si>
  <si>
    <t>diffBits-62</t>
  </si>
  <si>
    <t>diffBits-63</t>
  </si>
  <si>
    <t>diffBits-64</t>
  </si>
  <si>
    <t>diffBits-65</t>
  </si>
  <si>
    <t>diffBits-66</t>
  </si>
  <si>
    <t>BTB_4D_Hits</t>
  </si>
  <si>
    <t>BTB_6D_Hits</t>
  </si>
  <si>
    <t>BTB_8D_Hits</t>
  </si>
  <si>
    <t>BTB_12D_Hits</t>
  </si>
  <si>
    <t>BTB_18D_Hits</t>
  </si>
  <si>
    <t>BTB_25D_Hits</t>
  </si>
  <si>
    <t>BTB_46D_Hits</t>
  </si>
  <si>
    <t>BTB_Ret_Hits</t>
  </si>
  <si>
    <t>BTB_4D_Misses</t>
  </si>
  <si>
    <t>BTB_6D_Misses</t>
  </si>
  <si>
    <t>BTB_8D_Misses</t>
  </si>
  <si>
    <t>BTB_12D_Misses</t>
  </si>
  <si>
    <t>BTB_18D_Misses</t>
  </si>
  <si>
    <t>BTB_25D_Misses</t>
  </si>
  <si>
    <t>BTB_46D_Misses</t>
  </si>
  <si>
    <t>BTB_Ret_Misses</t>
  </si>
  <si>
    <t>Pdede</t>
  </si>
  <si>
    <t>BTB</t>
  </si>
  <si>
    <t>total_direction_mispredicts</t>
  </si>
  <si>
    <t>total_target_mispredicts1</t>
  </si>
  <si>
    <t>total_target_mispredicts2</t>
  </si>
  <si>
    <t>mispredict_on_btb_hit</t>
  </si>
  <si>
    <t>NOT_BRANCH:</t>
  </si>
  <si>
    <t>BRANCH_DIRECT_JUMP:</t>
  </si>
  <si>
    <t>BRANCH_INDIRECT:</t>
  </si>
  <si>
    <t>BRANCH_CONDITIONAL:</t>
  </si>
  <si>
    <t>BRANCH_DIRECT_CALL:</t>
  </si>
  <si>
    <t>BRANCH_INDIRECT_CALL:</t>
  </si>
  <si>
    <t>BRANCH_RETURN:</t>
  </si>
  <si>
    <t>BRANCH_OTHER:</t>
  </si>
  <si>
    <t>no_4KEQIBTB</t>
  </si>
  <si>
    <t>no_4KEntryBTBX</t>
  </si>
  <si>
    <t>Total Misses</t>
  </si>
  <si>
    <t>MPKI</t>
  </si>
  <si>
    <t>BTB-X</t>
  </si>
  <si>
    <t>Conv-BTB</t>
  </si>
  <si>
    <t>Client workloads</t>
  </si>
  <si>
    <t>Server workloads</t>
  </si>
  <si>
    <t>Avg</t>
  </si>
  <si>
    <t>BTB_reads:</t>
  </si>
  <si>
    <t>BTB_writes:</t>
  </si>
  <si>
    <t>PageBTB_reads:</t>
  </si>
  <si>
    <t>PageBTB_writes:</t>
  </si>
  <si>
    <t>PageBTB_readsBeforeWrite:</t>
  </si>
  <si>
    <t>RegionBTB_reads:</t>
  </si>
  <si>
    <t>RegionBTB_writes:</t>
  </si>
  <si>
    <t>RegionBTB_readsBeforeWrite:</t>
  </si>
  <si>
    <t>Num_unique_branches</t>
  </si>
  <si>
    <t>no_Base4KEq-CondErlRes</t>
  </si>
  <si>
    <t>no_BTBX4K-CondErlRes</t>
  </si>
  <si>
    <t>no_PDede4KEq-CondErlRes</t>
  </si>
  <si>
    <t>fdip_BTBX</t>
  </si>
  <si>
    <t>fdip_convBTB</t>
  </si>
  <si>
    <t>fdip_pdede</t>
  </si>
  <si>
    <t>no_BTBX</t>
  </si>
  <si>
    <t>no_convBTB</t>
  </si>
  <si>
    <t>no_pdede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</si>
</sst>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Conv-BTB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MPKI!$C$5:$D$51</c:f>
              <c:multiLvlStrCache>
                <c:ptCount val="47"/>
                <c:lvl>
                  <c:pt idx="0">
                    <c:v>client_001</c:v>
                  </c:pt>
                  <c:pt idx="1">
                    <c:v>client_002</c:v>
                  </c:pt>
                  <c:pt idx="2">
                    <c:v>client_003</c:v>
                  </c:pt>
                  <c:pt idx="3">
                    <c:v>client_004</c:v>
                  </c:pt>
                  <c:pt idx="4">
                    <c:v>client_005</c:v>
                  </c:pt>
                  <c:pt idx="5">
                    <c:v>client_006</c:v>
                  </c:pt>
                  <c:pt idx="6">
                    <c:v>client_007</c:v>
                  </c:pt>
                  <c:pt idx="7">
                    <c:v>client_008</c:v>
                  </c:pt>
                  <c:pt idx="9">
                    <c:v>server_001</c:v>
                  </c:pt>
                  <c:pt idx="10">
                    <c:v>server_002</c:v>
                  </c:pt>
                  <c:pt idx="11">
                    <c:v>server_003</c:v>
                  </c:pt>
                  <c:pt idx="12">
                    <c:v>server_004</c:v>
                  </c:pt>
                  <c:pt idx="13">
                    <c:v>server_009</c:v>
                  </c:pt>
                  <c:pt idx="14">
                    <c:v>server_010</c:v>
                  </c:pt>
                  <c:pt idx="15">
                    <c:v>server_011</c:v>
                  </c:pt>
                  <c:pt idx="16">
                    <c:v>server_012</c:v>
                  </c:pt>
                  <c:pt idx="17">
                    <c:v>server_013</c:v>
                  </c:pt>
                  <c:pt idx="18">
                    <c:v>server_014</c:v>
                  </c:pt>
                  <c:pt idx="19">
                    <c:v>server_015</c:v>
                  </c:pt>
                  <c:pt idx="20">
                    <c:v>server_016</c:v>
                  </c:pt>
                  <c:pt idx="21">
                    <c:v>server_017</c:v>
                  </c:pt>
                  <c:pt idx="22">
                    <c:v>server_018</c:v>
                  </c:pt>
                  <c:pt idx="23">
                    <c:v>server_019</c:v>
                  </c:pt>
                  <c:pt idx="24">
                    <c:v>server_020</c:v>
                  </c:pt>
                  <c:pt idx="25">
                    <c:v>server_021</c:v>
                  </c:pt>
                  <c:pt idx="26">
                    <c:v>server_022</c:v>
                  </c:pt>
                  <c:pt idx="27">
                    <c:v>server_023</c:v>
                  </c:pt>
                  <c:pt idx="28">
                    <c:v>server_024</c:v>
                  </c:pt>
                  <c:pt idx="29">
                    <c:v>server_025</c:v>
                  </c:pt>
                  <c:pt idx="30">
                    <c:v>server_026</c:v>
                  </c:pt>
                  <c:pt idx="31">
                    <c:v>server_027</c:v>
                  </c:pt>
                  <c:pt idx="32">
                    <c:v>server_028</c:v>
                  </c:pt>
                  <c:pt idx="33">
                    <c:v>server_029</c:v>
                  </c:pt>
                  <c:pt idx="34">
                    <c:v>server_030</c:v>
                  </c:pt>
                  <c:pt idx="35">
                    <c:v>server_031</c:v>
                  </c:pt>
                  <c:pt idx="36">
                    <c:v>server_032</c:v>
                  </c:pt>
                  <c:pt idx="37">
                    <c:v>server_033</c:v>
                  </c:pt>
                  <c:pt idx="38">
                    <c:v>server_034</c:v>
                  </c:pt>
                  <c:pt idx="39">
                    <c:v>server_035</c:v>
                  </c:pt>
                  <c:pt idx="40">
                    <c:v>server_036</c:v>
                  </c:pt>
                  <c:pt idx="41">
                    <c:v>server_037</c:v>
                  </c:pt>
                  <c:pt idx="42">
                    <c:v>server_038</c:v>
                  </c:pt>
                  <c:pt idx="43">
                    <c:v>server_039</c:v>
                  </c:pt>
                  <c:pt idx="45">
                    <c:v>Client</c:v>
                  </c:pt>
                  <c:pt idx="46">
                    <c:v>Server</c:v>
                  </c:pt>
                </c:lvl>
                <c:lvl>
                  <c:pt idx="0">
                    <c:v>Client workloads</c:v>
                  </c:pt>
                  <c:pt idx="9">
                    <c:v>Server workloads</c:v>
                  </c:pt>
                  <c:pt idx="45">
                    <c:v>Avg</c:v>
                  </c:pt>
                </c:lvl>
              </c:multiLvlStrCache>
            </c:multiLvlStrRef>
          </c:cat>
          <c:val>
            <c:numRef>
              <c:f>MPKI!$AM$5:$AM$51</c:f>
              <c:numCache>
                <c:formatCode>General</c:formatCode>
                <c:ptCount val="47"/>
                <c:pt idx="0">
                  <c:v>3.0252598184844111</c:v>
                </c:pt>
                <c:pt idx="1">
                  <c:v>2.6470199470596008</c:v>
                </c:pt>
                <c:pt idx="2">
                  <c:v>4.2599199148016016</c:v>
                </c:pt>
                <c:pt idx="3">
                  <c:v>5.5225798895484024</c:v>
                </c:pt>
                <c:pt idx="4">
                  <c:v>3.1737599365248013</c:v>
                </c:pt>
                <c:pt idx="5">
                  <c:v>2.6406598943736044</c:v>
                </c:pt>
                <c:pt idx="6">
                  <c:v>1.7293599308256027</c:v>
                </c:pt>
                <c:pt idx="7">
                  <c:v>3.3918198643272057</c:v>
                </c:pt>
                <c:pt idx="9">
                  <c:v>3.5568</c:v>
                </c:pt>
                <c:pt idx="10">
                  <c:v>7.7999996880000124E-4</c:v>
                </c:pt>
                <c:pt idx="11">
                  <c:v>4.8312200000000001</c:v>
                </c:pt>
                <c:pt idx="12">
                  <c:v>0</c:v>
                </c:pt>
                <c:pt idx="13">
                  <c:v>11.142519554299218</c:v>
                </c:pt>
                <c:pt idx="14">
                  <c:v>8.6134599999999999</c:v>
                </c:pt>
                <c:pt idx="15">
                  <c:v>5.0832398983352016</c:v>
                </c:pt>
                <c:pt idx="16">
                  <c:v>5.2185598956288022</c:v>
                </c:pt>
                <c:pt idx="17">
                  <c:v>5.3657000000000004</c:v>
                </c:pt>
                <c:pt idx="18">
                  <c:v>0.38496000000000002</c:v>
                </c:pt>
                <c:pt idx="19">
                  <c:v>5.9999997600000091E-4</c:v>
                </c:pt>
                <c:pt idx="20">
                  <c:v>4.9914199999999997</c:v>
                </c:pt>
                <c:pt idx="21">
                  <c:v>5.2414197903432083</c:v>
                </c:pt>
                <c:pt idx="22">
                  <c:v>5.6580797736768087</c:v>
                </c:pt>
                <c:pt idx="23">
                  <c:v>5.804579883908402</c:v>
                </c:pt>
                <c:pt idx="24">
                  <c:v>5.6883398862332024</c:v>
                </c:pt>
                <c:pt idx="25">
                  <c:v>5.8624799999999997</c:v>
                </c:pt>
                <c:pt idx="26">
                  <c:v>5.8092197676312098</c:v>
                </c:pt>
                <c:pt idx="27">
                  <c:v>5.9653998806920026</c:v>
                </c:pt>
                <c:pt idx="28">
                  <c:v>6.1376398772472021</c:v>
                </c:pt>
                <c:pt idx="29">
                  <c:v>6.1791397528344092</c:v>
                </c:pt>
                <c:pt idx="30">
                  <c:v>7.0560999999999998</c:v>
                </c:pt>
                <c:pt idx="31">
                  <c:v>7.2209598555808032</c:v>
                </c:pt>
                <c:pt idx="32">
                  <c:v>3.7263998509440057</c:v>
                </c:pt>
                <c:pt idx="33">
                  <c:v>3.6874199999999999</c:v>
                </c:pt>
                <c:pt idx="34">
                  <c:v>4.102479835900807</c:v>
                </c:pt>
                <c:pt idx="35">
                  <c:v>3.9391799999999995</c:v>
                </c:pt>
                <c:pt idx="36">
                  <c:v>3.8051998477920064</c:v>
                </c:pt>
                <c:pt idx="37">
                  <c:v>0.69910000000000005</c:v>
                </c:pt>
                <c:pt idx="38">
                  <c:v>0.71520000000000006</c:v>
                </c:pt>
                <c:pt idx="39">
                  <c:v>0.57205996567640205</c:v>
                </c:pt>
                <c:pt idx="40">
                  <c:v>9.6999996120000157E-3</c:v>
                </c:pt>
                <c:pt idx="41">
                  <c:v>0.41791999164160015</c:v>
                </c:pt>
                <c:pt idx="42">
                  <c:v>0.38977999220440018</c:v>
                </c:pt>
                <c:pt idx="43">
                  <c:v>1.7999999640000007E-4</c:v>
                </c:pt>
                <c:pt idx="45">
                  <c:v>3.2987973994931541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5-469A-9DD6-B332D3E4DCB0}"/>
            </c:ext>
          </c:extLst>
        </c:ser>
        <c:ser>
          <c:idx val="1"/>
          <c:order val="1"/>
          <c:tx>
            <c:v>PDede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MPKI!$C$5:$D$51</c:f>
              <c:multiLvlStrCache>
                <c:ptCount val="47"/>
                <c:lvl>
                  <c:pt idx="0">
                    <c:v>client_001</c:v>
                  </c:pt>
                  <c:pt idx="1">
                    <c:v>client_002</c:v>
                  </c:pt>
                  <c:pt idx="2">
                    <c:v>client_003</c:v>
                  </c:pt>
                  <c:pt idx="3">
                    <c:v>client_004</c:v>
                  </c:pt>
                  <c:pt idx="4">
                    <c:v>client_005</c:v>
                  </c:pt>
                  <c:pt idx="5">
                    <c:v>client_006</c:v>
                  </c:pt>
                  <c:pt idx="6">
                    <c:v>client_007</c:v>
                  </c:pt>
                  <c:pt idx="7">
                    <c:v>client_008</c:v>
                  </c:pt>
                  <c:pt idx="9">
                    <c:v>server_001</c:v>
                  </c:pt>
                  <c:pt idx="10">
                    <c:v>server_002</c:v>
                  </c:pt>
                  <c:pt idx="11">
                    <c:v>server_003</c:v>
                  </c:pt>
                  <c:pt idx="12">
                    <c:v>server_004</c:v>
                  </c:pt>
                  <c:pt idx="13">
                    <c:v>server_009</c:v>
                  </c:pt>
                  <c:pt idx="14">
                    <c:v>server_010</c:v>
                  </c:pt>
                  <c:pt idx="15">
                    <c:v>server_011</c:v>
                  </c:pt>
                  <c:pt idx="16">
                    <c:v>server_012</c:v>
                  </c:pt>
                  <c:pt idx="17">
                    <c:v>server_013</c:v>
                  </c:pt>
                  <c:pt idx="18">
                    <c:v>server_014</c:v>
                  </c:pt>
                  <c:pt idx="19">
                    <c:v>server_015</c:v>
                  </c:pt>
                  <c:pt idx="20">
                    <c:v>server_016</c:v>
                  </c:pt>
                  <c:pt idx="21">
                    <c:v>server_017</c:v>
                  </c:pt>
                  <c:pt idx="22">
                    <c:v>server_018</c:v>
                  </c:pt>
                  <c:pt idx="23">
                    <c:v>server_019</c:v>
                  </c:pt>
                  <c:pt idx="24">
                    <c:v>server_020</c:v>
                  </c:pt>
                  <c:pt idx="25">
                    <c:v>server_021</c:v>
                  </c:pt>
                  <c:pt idx="26">
                    <c:v>server_022</c:v>
                  </c:pt>
                  <c:pt idx="27">
                    <c:v>server_023</c:v>
                  </c:pt>
                  <c:pt idx="28">
                    <c:v>server_024</c:v>
                  </c:pt>
                  <c:pt idx="29">
                    <c:v>server_025</c:v>
                  </c:pt>
                  <c:pt idx="30">
                    <c:v>server_026</c:v>
                  </c:pt>
                  <c:pt idx="31">
                    <c:v>server_027</c:v>
                  </c:pt>
                  <c:pt idx="32">
                    <c:v>server_028</c:v>
                  </c:pt>
                  <c:pt idx="33">
                    <c:v>server_029</c:v>
                  </c:pt>
                  <c:pt idx="34">
                    <c:v>server_030</c:v>
                  </c:pt>
                  <c:pt idx="35">
                    <c:v>server_031</c:v>
                  </c:pt>
                  <c:pt idx="36">
                    <c:v>server_032</c:v>
                  </c:pt>
                  <c:pt idx="37">
                    <c:v>server_033</c:v>
                  </c:pt>
                  <c:pt idx="38">
                    <c:v>server_034</c:v>
                  </c:pt>
                  <c:pt idx="39">
                    <c:v>server_035</c:v>
                  </c:pt>
                  <c:pt idx="40">
                    <c:v>server_036</c:v>
                  </c:pt>
                  <c:pt idx="41">
                    <c:v>server_037</c:v>
                  </c:pt>
                  <c:pt idx="42">
                    <c:v>server_038</c:v>
                  </c:pt>
                  <c:pt idx="43">
                    <c:v>server_039</c:v>
                  </c:pt>
                  <c:pt idx="45">
                    <c:v>Client</c:v>
                  </c:pt>
                  <c:pt idx="46">
                    <c:v>Server</c:v>
                  </c:pt>
                </c:lvl>
                <c:lvl>
                  <c:pt idx="0">
                    <c:v>Client workloads</c:v>
                  </c:pt>
                  <c:pt idx="9">
                    <c:v>Server workloads</c:v>
                  </c:pt>
                  <c:pt idx="45">
                    <c:v>Avg</c:v>
                  </c:pt>
                </c:lvl>
              </c:multiLvlStrCache>
            </c:multiLvlStrRef>
          </c:cat>
          <c:val>
            <c:numRef>
              <c:f>MPKI!$AN$5:$AN$51</c:f>
              <c:numCache>
                <c:formatCode>General</c:formatCode>
                <c:ptCount val="47"/>
                <c:pt idx="0">
                  <c:v>3.1290798122552115</c:v>
                </c:pt>
                <c:pt idx="1">
                  <c:v>1.6813399663732007</c:v>
                </c:pt>
                <c:pt idx="2">
                  <c:v>3.8898399222032012</c:v>
                </c:pt>
                <c:pt idx="3">
                  <c:v>4.6064399078712022</c:v>
                </c:pt>
                <c:pt idx="4">
                  <c:v>2.5076399498472011</c:v>
                </c:pt>
                <c:pt idx="5">
                  <c:v>2.8871198845152044</c:v>
                </c:pt>
                <c:pt idx="6">
                  <c:v>1.7682799292688027</c:v>
                </c:pt>
                <c:pt idx="7">
                  <c:v>3.4145398634184057</c:v>
                </c:pt>
                <c:pt idx="9">
                  <c:v>2.9488600000000003</c:v>
                </c:pt>
                <c:pt idx="10">
                  <c:v>6.9999997200000119E-4</c:v>
                </c:pt>
                <c:pt idx="11">
                  <c:v>2.6758799999999998</c:v>
                </c:pt>
                <c:pt idx="12">
                  <c:v>0</c:v>
                </c:pt>
                <c:pt idx="13">
                  <c:v>8.285699668572013</c:v>
                </c:pt>
                <c:pt idx="14">
                  <c:v>5.3240600000000002</c:v>
                </c:pt>
                <c:pt idx="15">
                  <c:v>2.1075399578492009</c:v>
                </c:pt>
                <c:pt idx="16">
                  <c:v>1.6435199671296006</c:v>
                </c:pt>
                <c:pt idx="17">
                  <c:v>1.6973800000000001</c:v>
                </c:pt>
                <c:pt idx="18">
                  <c:v>0.31114000000000003</c:v>
                </c:pt>
                <c:pt idx="19">
                  <c:v>5.9999997600000091E-4</c:v>
                </c:pt>
                <c:pt idx="20">
                  <c:v>2.7689599999999999</c:v>
                </c:pt>
                <c:pt idx="21">
                  <c:v>5.1500797939968086</c:v>
                </c:pt>
                <c:pt idx="22">
                  <c:v>5.5625397774984089</c:v>
                </c:pt>
                <c:pt idx="23">
                  <c:v>5.7153998856920021</c:v>
                </c:pt>
                <c:pt idx="24">
                  <c:v>5.592319888153602</c:v>
                </c:pt>
                <c:pt idx="25">
                  <c:v>5.7375999999999996</c:v>
                </c:pt>
                <c:pt idx="26">
                  <c:v>5.6854797725808091</c:v>
                </c:pt>
                <c:pt idx="27">
                  <c:v>3.3413399331732014</c:v>
                </c:pt>
                <c:pt idx="28">
                  <c:v>3.5172599296548017</c:v>
                </c:pt>
                <c:pt idx="29">
                  <c:v>3.0214198791432048</c:v>
                </c:pt>
                <c:pt idx="30">
                  <c:v>3.3716200000000001</c:v>
                </c:pt>
                <c:pt idx="31">
                  <c:v>3.4574399308512014</c:v>
                </c:pt>
                <c:pt idx="32">
                  <c:v>2.3506199059752038</c:v>
                </c:pt>
                <c:pt idx="33">
                  <c:v>2.3506199999999997</c:v>
                </c:pt>
                <c:pt idx="34">
                  <c:v>2.1662799133488035</c:v>
                </c:pt>
                <c:pt idx="35">
                  <c:v>2.4082600000000003</c:v>
                </c:pt>
                <c:pt idx="36">
                  <c:v>2.2088199116472031</c:v>
                </c:pt>
                <c:pt idx="37">
                  <c:v>0.57753999999999994</c:v>
                </c:pt>
                <c:pt idx="38">
                  <c:v>0.57866000000000006</c:v>
                </c:pt>
                <c:pt idx="39">
                  <c:v>0.45847997249120165</c:v>
                </c:pt>
                <c:pt idx="40">
                  <c:v>5.4199997832000083E-3</c:v>
                </c:pt>
                <c:pt idx="41">
                  <c:v>0.35505999289880014</c:v>
                </c:pt>
                <c:pt idx="42">
                  <c:v>0.32723999345520011</c:v>
                </c:pt>
                <c:pt idx="43">
                  <c:v>1.7999999640000007E-4</c:v>
                </c:pt>
                <c:pt idx="45">
                  <c:v>2.9855349044690533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5-469A-9DD6-B332D3E4DCB0}"/>
            </c:ext>
          </c:extLst>
        </c:ser>
        <c:ser>
          <c:idx val="2"/>
          <c:order val="2"/>
          <c:tx>
            <c:v>BTB-X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MPKI!$C$5:$D$51</c:f>
              <c:multiLvlStrCache>
                <c:ptCount val="47"/>
                <c:lvl>
                  <c:pt idx="0">
                    <c:v>client_001</c:v>
                  </c:pt>
                  <c:pt idx="1">
                    <c:v>client_002</c:v>
                  </c:pt>
                  <c:pt idx="2">
                    <c:v>client_003</c:v>
                  </c:pt>
                  <c:pt idx="3">
                    <c:v>client_004</c:v>
                  </c:pt>
                  <c:pt idx="4">
                    <c:v>client_005</c:v>
                  </c:pt>
                  <c:pt idx="5">
                    <c:v>client_006</c:v>
                  </c:pt>
                  <c:pt idx="6">
                    <c:v>client_007</c:v>
                  </c:pt>
                  <c:pt idx="7">
                    <c:v>client_008</c:v>
                  </c:pt>
                  <c:pt idx="9">
                    <c:v>server_001</c:v>
                  </c:pt>
                  <c:pt idx="10">
                    <c:v>server_002</c:v>
                  </c:pt>
                  <c:pt idx="11">
                    <c:v>server_003</c:v>
                  </c:pt>
                  <c:pt idx="12">
                    <c:v>server_004</c:v>
                  </c:pt>
                  <c:pt idx="13">
                    <c:v>server_009</c:v>
                  </c:pt>
                  <c:pt idx="14">
                    <c:v>server_010</c:v>
                  </c:pt>
                  <c:pt idx="15">
                    <c:v>server_011</c:v>
                  </c:pt>
                  <c:pt idx="16">
                    <c:v>server_012</c:v>
                  </c:pt>
                  <c:pt idx="17">
                    <c:v>server_013</c:v>
                  </c:pt>
                  <c:pt idx="18">
                    <c:v>server_014</c:v>
                  </c:pt>
                  <c:pt idx="19">
                    <c:v>server_015</c:v>
                  </c:pt>
                  <c:pt idx="20">
                    <c:v>server_016</c:v>
                  </c:pt>
                  <c:pt idx="21">
                    <c:v>server_017</c:v>
                  </c:pt>
                  <c:pt idx="22">
                    <c:v>server_018</c:v>
                  </c:pt>
                  <c:pt idx="23">
                    <c:v>server_019</c:v>
                  </c:pt>
                  <c:pt idx="24">
                    <c:v>server_020</c:v>
                  </c:pt>
                  <c:pt idx="25">
                    <c:v>server_021</c:v>
                  </c:pt>
                  <c:pt idx="26">
                    <c:v>server_022</c:v>
                  </c:pt>
                  <c:pt idx="27">
                    <c:v>server_023</c:v>
                  </c:pt>
                  <c:pt idx="28">
                    <c:v>server_024</c:v>
                  </c:pt>
                  <c:pt idx="29">
                    <c:v>server_025</c:v>
                  </c:pt>
                  <c:pt idx="30">
                    <c:v>server_026</c:v>
                  </c:pt>
                  <c:pt idx="31">
                    <c:v>server_027</c:v>
                  </c:pt>
                  <c:pt idx="32">
                    <c:v>server_028</c:v>
                  </c:pt>
                  <c:pt idx="33">
                    <c:v>server_029</c:v>
                  </c:pt>
                  <c:pt idx="34">
                    <c:v>server_030</c:v>
                  </c:pt>
                  <c:pt idx="35">
                    <c:v>server_031</c:v>
                  </c:pt>
                  <c:pt idx="36">
                    <c:v>server_032</c:v>
                  </c:pt>
                  <c:pt idx="37">
                    <c:v>server_033</c:v>
                  </c:pt>
                  <c:pt idx="38">
                    <c:v>server_034</c:v>
                  </c:pt>
                  <c:pt idx="39">
                    <c:v>server_035</c:v>
                  </c:pt>
                  <c:pt idx="40">
                    <c:v>server_036</c:v>
                  </c:pt>
                  <c:pt idx="41">
                    <c:v>server_037</c:v>
                  </c:pt>
                  <c:pt idx="42">
                    <c:v>server_038</c:v>
                  </c:pt>
                  <c:pt idx="43">
                    <c:v>server_039</c:v>
                  </c:pt>
                  <c:pt idx="45">
                    <c:v>Client</c:v>
                  </c:pt>
                  <c:pt idx="46">
                    <c:v>Server</c:v>
                  </c:pt>
                </c:lvl>
                <c:lvl>
                  <c:pt idx="0">
                    <c:v>Client workloads</c:v>
                  </c:pt>
                  <c:pt idx="9">
                    <c:v>Server workloads</c:v>
                  </c:pt>
                  <c:pt idx="45">
                    <c:v>Avg</c:v>
                  </c:pt>
                </c:lvl>
              </c:multiLvlStrCache>
            </c:multiLvlStrRef>
          </c:cat>
          <c:val>
            <c:numRef>
              <c:f>MPKI!$AO$5:$AO$51</c:f>
              <c:numCache>
                <c:formatCode>General</c:formatCode>
                <c:ptCount val="47"/>
                <c:pt idx="0">
                  <c:v>3.0136798191792109</c:v>
                </c:pt>
                <c:pt idx="1">
                  <c:v>1.7392799652144006</c:v>
                </c:pt>
                <c:pt idx="2">
                  <c:v>3.9117399217652014</c:v>
                </c:pt>
                <c:pt idx="3">
                  <c:v>4.5248399095032017</c:v>
                </c:pt>
                <c:pt idx="4">
                  <c:v>2.539579949208401</c:v>
                </c:pt>
                <c:pt idx="5">
                  <c:v>2.5969598961216041</c:v>
                </c:pt>
                <c:pt idx="6">
                  <c:v>1.7106999315720026</c:v>
                </c:pt>
                <c:pt idx="7">
                  <c:v>3.3265198669392055</c:v>
                </c:pt>
                <c:pt idx="9">
                  <c:v>2.93398</c:v>
                </c:pt>
                <c:pt idx="10">
                  <c:v>6.3999997440000104E-4</c:v>
                </c:pt>
                <c:pt idx="11">
                  <c:v>0</c:v>
                </c:pt>
                <c:pt idx="12">
                  <c:v>0</c:v>
                </c:pt>
                <c:pt idx="13">
                  <c:v>8.2448596702056136</c:v>
                </c:pt>
                <c:pt idx="14">
                  <c:v>5.3083799999999997</c:v>
                </c:pt>
                <c:pt idx="15">
                  <c:v>2.0232399595352009</c:v>
                </c:pt>
                <c:pt idx="16">
                  <c:v>1.6216799675664006</c:v>
                </c:pt>
                <c:pt idx="17">
                  <c:v>1.58314</c:v>
                </c:pt>
                <c:pt idx="18">
                  <c:v>0.29275999999999996</c:v>
                </c:pt>
                <c:pt idx="19">
                  <c:v>5.9999997600000091E-4</c:v>
                </c:pt>
                <c:pt idx="20">
                  <c:v>3.9322000000000004</c:v>
                </c:pt>
                <c:pt idx="21">
                  <c:v>5.2015797919368083</c:v>
                </c:pt>
                <c:pt idx="22">
                  <c:v>5.6139997754400088</c:v>
                </c:pt>
                <c:pt idx="23">
                  <c:v>5.7662198846756025</c:v>
                </c:pt>
                <c:pt idx="24">
                  <c:v>5.6441198871176024</c:v>
                </c:pt>
                <c:pt idx="25">
                  <c:v>5.8174200000000003</c:v>
                </c:pt>
                <c:pt idx="26">
                  <c:v>5.7641997694320084</c:v>
                </c:pt>
                <c:pt idx="27">
                  <c:v>4.7100599057988024</c:v>
                </c:pt>
                <c:pt idx="28">
                  <c:v>4.8501599029968023</c:v>
                </c:pt>
                <c:pt idx="29">
                  <c:v>4.132379834704806</c:v>
                </c:pt>
                <c:pt idx="30">
                  <c:v>4.7426400000000006</c:v>
                </c:pt>
                <c:pt idx="31">
                  <c:v>4.8886399022272018</c:v>
                </c:pt>
                <c:pt idx="32">
                  <c:v>3.5914198563432058</c:v>
                </c:pt>
                <c:pt idx="33">
                  <c:v>3.5620799999999999</c:v>
                </c:pt>
                <c:pt idx="34">
                  <c:v>3.5019398599224059</c:v>
                </c:pt>
                <c:pt idx="35">
                  <c:v>3.7069400000000003</c:v>
                </c:pt>
                <c:pt idx="36">
                  <c:v>3.4818798607248054</c:v>
                </c:pt>
                <c:pt idx="37">
                  <c:v>0.63624000000000003</c:v>
                </c:pt>
                <c:pt idx="38">
                  <c:v>0.64173999999999998</c:v>
                </c:pt>
                <c:pt idx="39">
                  <c:v>0.51417996914920194</c:v>
                </c:pt>
                <c:pt idx="40">
                  <c:v>2.1399999144000033E-3</c:v>
                </c:pt>
                <c:pt idx="41">
                  <c:v>0.35423999291520014</c:v>
                </c:pt>
                <c:pt idx="42">
                  <c:v>0.3262199934756001</c:v>
                </c:pt>
                <c:pt idx="43">
                  <c:v>1.7999999640000007E-4</c:v>
                </c:pt>
                <c:pt idx="45">
                  <c:v>2.9204124074379032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25-469A-9DD6-B332D3E4D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741050064"/>
        <c:axId val="741048752"/>
      </c:barChart>
      <c:catAx>
        <c:axId val="74105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048752"/>
        <c:crosses val="autoZero"/>
        <c:auto val="1"/>
        <c:lblAlgn val="ctr"/>
        <c:lblOffset val="100"/>
        <c:noMultiLvlLbl val="0"/>
      </c:catAx>
      <c:valAx>
        <c:axId val="74104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BTB misses per 1000 instructions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05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aseline="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Gain from fewer flushes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Performance!$C$193:$D$373</c:f>
              <c:multiLvlStrCache>
                <c:ptCount val="180"/>
                <c:lvl>
                  <c:pt idx="1">
                    <c:v>client_001</c:v>
                  </c:pt>
                  <c:pt idx="5">
                    <c:v>client_002</c:v>
                  </c:pt>
                  <c:pt idx="9">
                    <c:v>client_003</c:v>
                  </c:pt>
                  <c:pt idx="13">
                    <c:v>client_004</c:v>
                  </c:pt>
                  <c:pt idx="17">
                    <c:v>client_005</c:v>
                  </c:pt>
                  <c:pt idx="21">
                    <c:v>client_006</c:v>
                  </c:pt>
                  <c:pt idx="25">
                    <c:v>client_007</c:v>
                  </c:pt>
                  <c:pt idx="29">
                    <c:v>client_008</c:v>
                  </c:pt>
                  <c:pt idx="34">
                    <c:v>server_001</c:v>
                  </c:pt>
                  <c:pt idx="38">
                    <c:v>server_002</c:v>
                  </c:pt>
                  <c:pt idx="42">
                    <c:v>server_003</c:v>
                  </c:pt>
                  <c:pt idx="46">
                    <c:v>server_004</c:v>
                  </c:pt>
                  <c:pt idx="50">
                    <c:v>server_009</c:v>
                  </c:pt>
                  <c:pt idx="54">
                    <c:v>server_010</c:v>
                  </c:pt>
                  <c:pt idx="58">
                    <c:v>server_011</c:v>
                  </c:pt>
                  <c:pt idx="62">
                    <c:v>server_012</c:v>
                  </c:pt>
                  <c:pt idx="66">
                    <c:v>server_013</c:v>
                  </c:pt>
                  <c:pt idx="70">
                    <c:v>server_014</c:v>
                  </c:pt>
                  <c:pt idx="74">
                    <c:v>server_015</c:v>
                  </c:pt>
                  <c:pt idx="78">
                    <c:v>server_016</c:v>
                  </c:pt>
                  <c:pt idx="82">
                    <c:v>server_017</c:v>
                  </c:pt>
                  <c:pt idx="86">
                    <c:v>server_018</c:v>
                  </c:pt>
                  <c:pt idx="90">
                    <c:v>server_019</c:v>
                  </c:pt>
                  <c:pt idx="94">
                    <c:v>server_020</c:v>
                  </c:pt>
                  <c:pt idx="98">
                    <c:v>server_021</c:v>
                  </c:pt>
                  <c:pt idx="102">
                    <c:v>server_022</c:v>
                  </c:pt>
                  <c:pt idx="106">
                    <c:v>server_023</c:v>
                  </c:pt>
                  <c:pt idx="110">
                    <c:v>server_024</c:v>
                  </c:pt>
                  <c:pt idx="114">
                    <c:v>server_025</c:v>
                  </c:pt>
                  <c:pt idx="118">
                    <c:v>server_026</c:v>
                  </c:pt>
                  <c:pt idx="122">
                    <c:v>server_027</c:v>
                  </c:pt>
                  <c:pt idx="126">
                    <c:v>server_028</c:v>
                  </c:pt>
                  <c:pt idx="130">
                    <c:v>server_029</c:v>
                  </c:pt>
                  <c:pt idx="134">
                    <c:v>server_030</c:v>
                  </c:pt>
                  <c:pt idx="138">
                    <c:v>server_031</c:v>
                  </c:pt>
                  <c:pt idx="142">
                    <c:v>server_032</c:v>
                  </c:pt>
                  <c:pt idx="146">
                    <c:v>server_033</c:v>
                  </c:pt>
                  <c:pt idx="150">
                    <c:v>server_034</c:v>
                  </c:pt>
                  <c:pt idx="154">
                    <c:v>server_035</c:v>
                  </c:pt>
                  <c:pt idx="158">
                    <c:v>server_036</c:v>
                  </c:pt>
                  <c:pt idx="162">
                    <c:v>server_037</c:v>
                  </c:pt>
                  <c:pt idx="166">
                    <c:v>server_038</c:v>
                  </c:pt>
                  <c:pt idx="170">
                    <c:v>server_039</c:v>
                  </c:pt>
                  <c:pt idx="175">
                    <c:v>Client</c:v>
                  </c:pt>
                  <c:pt idx="179">
                    <c:v>Server</c:v>
                  </c:pt>
                </c:lvl>
                <c:lvl>
                  <c:pt idx="0">
                    <c:v>Client workloads</c:v>
                  </c:pt>
                  <c:pt idx="33">
                    <c:v>Server workloads</c:v>
                  </c:pt>
                  <c:pt idx="174">
                    <c:v>Gmean</c:v>
                  </c:pt>
                </c:lvl>
              </c:multiLvlStrCache>
            </c:multiLvlStrRef>
          </c:cat>
          <c:val>
            <c:numRef>
              <c:f>Performance!$R$5:$R$185</c:f>
              <c:numCache>
                <c:formatCode>General</c:formatCode>
                <c:ptCount val="181"/>
                <c:pt idx="0">
                  <c:v>1</c:v>
                </c:pt>
                <c:pt idx="1">
                  <c:v>0.99795290801346481</c:v>
                </c:pt>
                <c:pt idx="2">
                  <c:v>1.0003339399349322</c:v>
                </c:pt>
                <c:pt idx="4">
                  <c:v>1</c:v>
                </c:pt>
                <c:pt idx="5">
                  <c:v>1.0123600795078178</c:v>
                </c:pt>
                <c:pt idx="6">
                  <c:v>1.014974948613127</c:v>
                </c:pt>
                <c:pt idx="8">
                  <c:v>1</c:v>
                </c:pt>
                <c:pt idx="9">
                  <c:v>1.0018960242449904</c:v>
                </c:pt>
                <c:pt idx="10">
                  <c:v>1.0042810947553968</c:v>
                </c:pt>
                <c:pt idx="12">
                  <c:v>1</c:v>
                </c:pt>
                <c:pt idx="13">
                  <c:v>1.0053377048056567</c:v>
                </c:pt>
                <c:pt idx="14">
                  <c:v>1.0104728873054318</c:v>
                </c:pt>
                <c:pt idx="16">
                  <c:v>1</c:v>
                </c:pt>
                <c:pt idx="17">
                  <c:v>1.0048462199564518</c:v>
                </c:pt>
                <c:pt idx="18">
                  <c:v>1.0077249541922857</c:v>
                </c:pt>
                <c:pt idx="20">
                  <c:v>1</c:v>
                </c:pt>
                <c:pt idx="21">
                  <c:v>0.99668304940360775</c:v>
                </c:pt>
                <c:pt idx="22">
                  <c:v>1.0000905533242832</c:v>
                </c:pt>
                <c:pt idx="24">
                  <c:v>1</c:v>
                </c:pt>
                <c:pt idx="25">
                  <c:v>0.99679610953997799</c:v>
                </c:pt>
                <c:pt idx="26">
                  <c:v>1.0005162051263445</c:v>
                </c:pt>
                <c:pt idx="28">
                  <c:v>1</c:v>
                </c:pt>
                <c:pt idx="29">
                  <c:v>1.0024510323307476</c:v>
                </c:pt>
                <c:pt idx="30">
                  <c:v>1.0008410809885879</c:v>
                </c:pt>
                <c:pt idx="33">
                  <c:v>1</c:v>
                </c:pt>
                <c:pt idx="34">
                  <c:v>1.0072632372860624</c:v>
                </c:pt>
                <c:pt idx="35">
                  <c:v>1.010592505828577</c:v>
                </c:pt>
                <c:pt idx="37">
                  <c:v>1</c:v>
                </c:pt>
                <c:pt idx="38">
                  <c:v>0.99946557831173621</c:v>
                </c:pt>
                <c:pt idx="39">
                  <c:v>0.99999910117547153</c:v>
                </c:pt>
                <c:pt idx="41">
                  <c:v>1</c:v>
                </c:pt>
                <c:pt idx="42">
                  <c:v>1.0165946588961998</c:v>
                </c:pt>
                <c:pt idx="43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9">
                  <c:v>1</c:v>
                </c:pt>
                <c:pt idx="50">
                  <c:v>1.024681971462708</c:v>
                </c:pt>
                <c:pt idx="51">
                  <c:v>1.0279233854473642</c:v>
                </c:pt>
                <c:pt idx="53">
                  <c:v>1</c:v>
                </c:pt>
                <c:pt idx="54">
                  <c:v>1.0325555357487757</c:v>
                </c:pt>
                <c:pt idx="55">
                  <c:v>1.03540161104793</c:v>
                </c:pt>
                <c:pt idx="57">
                  <c:v>1</c:v>
                </c:pt>
                <c:pt idx="58">
                  <c:v>1.032826047036963</c:v>
                </c:pt>
                <c:pt idx="59">
                  <c:v>1.0376999834776406</c:v>
                </c:pt>
                <c:pt idx="61">
                  <c:v>1</c:v>
                </c:pt>
                <c:pt idx="62">
                  <c:v>1.0467569776158061</c:v>
                </c:pt>
                <c:pt idx="63">
                  <c:v>1.0471852062680982</c:v>
                </c:pt>
                <c:pt idx="65">
                  <c:v>1</c:v>
                </c:pt>
                <c:pt idx="66">
                  <c:v>1.0415671848762029</c:v>
                </c:pt>
                <c:pt idx="67">
                  <c:v>1.0445084586251803</c:v>
                </c:pt>
                <c:pt idx="69">
                  <c:v>1</c:v>
                </c:pt>
                <c:pt idx="70">
                  <c:v>0.99922039240360161</c:v>
                </c:pt>
                <c:pt idx="71">
                  <c:v>1.0017700893054888</c:v>
                </c:pt>
                <c:pt idx="73">
                  <c:v>1</c:v>
                </c:pt>
                <c:pt idx="74">
                  <c:v>0.99789887616989559</c:v>
                </c:pt>
                <c:pt idx="75">
                  <c:v>0.99999461157531067</c:v>
                </c:pt>
                <c:pt idx="77">
                  <c:v>1</c:v>
                </c:pt>
                <c:pt idx="78">
                  <c:v>1.033587252316116</c:v>
                </c:pt>
                <c:pt idx="79">
                  <c:v>1.0206476423257678</c:v>
                </c:pt>
                <c:pt idx="81">
                  <c:v>1</c:v>
                </c:pt>
                <c:pt idx="82">
                  <c:v>0.99836209175057411</c:v>
                </c:pt>
                <c:pt idx="83">
                  <c:v>0.99889741751386785</c:v>
                </c:pt>
                <c:pt idx="85">
                  <c:v>1</c:v>
                </c:pt>
                <c:pt idx="86">
                  <c:v>0.99846541687552715</c:v>
                </c:pt>
                <c:pt idx="87">
                  <c:v>1.0009705690517372</c:v>
                </c:pt>
                <c:pt idx="89">
                  <c:v>1</c:v>
                </c:pt>
                <c:pt idx="90">
                  <c:v>0.99656899758875916</c:v>
                </c:pt>
                <c:pt idx="91">
                  <c:v>0.99808098656359912</c:v>
                </c:pt>
                <c:pt idx="93">
                  <c:v>1</c:v>
                </c:pt>
                <c:pt idx="94">
                  <c:v>0.99751588694394178</c:v>
                </c:pt>
                <c:pt idx="95">
                  <c:v>0.99962440562122978</c:v>
                </c:pt>
                <c:pt idx="97">
                  <c:v>1</c:v>
                </c:pt>
                <c:pt idx="98">
                  <c:v>0.99765366361753161</c:v>
                </c:pt>
                <c:pt idx="99">
                  <c:v>0.99858818834007157</c:v>
                </c:pt>
                <c:pt idx="101">
                  <c:v>1</c:v>
                </c:pt>
                <c:pt idx="102">
                  <c:v>0.99975185858926752</c:v>
                </c:pt>
                <c:pt idx="103">
                  <c:v>1.0016694297422508</c:v>
                </c:pt>
                <c:pt idx="105">
                  <c:v>1</c:v>
                </c:pt>
                <c:pt idx="106">
                  <c:v>1.0364693021686451</c:v>
                </c:pt>
                <c:pt idx="107">
                  <c:v>1.0242211598401283</c:v>
                </c:pt>
                <c:pt idx="109">
                  <c:v>1</c:v>
                </c:pt>
                <c:pt idx="110">
                  <c:v>1.0393604595008734</c:v>
                </c:pt>
                <c:pt idx="111">
                  <c:v>1.0258861620196829</c:v>
                </c:pt>
                <c:pt idx="113">
                  <c:v>1</c:v>
                </c:pt>
                <c:pt idx="114">
                  <c:v>1.0437205858896188</c:v>
                </c:pt>
                <c:pt idx="115">
                  <c:v>1.0323925523807611</c:v>
                </c:pt>
                <c:pt idx="117">
                  <c:v>1</c:v>
                </c:pt>
                <c:pt idx="118">
                  <c:v>1.0560424269032129</c:v>
                </c:pt>
                <c:pt idx="119">
                  <c:v>1.0365168964955107</c:v>
                </c:pt>
                <c:pt idx="121">
                  <c:v>1</c:v>
                </c:pt>
                <c:pt idx="122">
                  <c:v>1.055832588214956</c:v>
                </c:pt>
                <c:pt idx="123">
                  <c:v>1.0375994732872034</c:v>
                </c:pt>
                <c:pt idx="125">
                  <c:v>1</c:v>
                </c:pt>
                <c:pt idx="126">
                  <c:v>1.0273721461023042</c:v>
                </c:pt>
                <c:pt idx="127">
                  <c:v>1.0052951835894788</c:v>
                </c:pt>
                <c:pt idx="129">
                  <c:v>1</c:v>
                </c:pt>
                <c:pt idx="130">
                  <c:v>1.0257712790210667</c:v>
                </c:pt>
                <c:pt idx="131">
                  <c:v>1.0096142445180336</c:v>
                </c:pt>
                <c:pt idx="133">
                  <c:v>1</c:v>
                </c:pt>
                <c:pt idx="134">
                  <c:v>1.0404753331162313</c:v>
                </c:pt>
                <c:pt idx="135">
                  <c:v>1.01689617348379</c:v>
                </c:pt>
                <c:pt idx="137">
                  <c:v>1</c:v>
                </c:pt>
                <c:pt idx="138">
                  <c:v>1.0290277049388834</c:v>
                </c:pt>
                <c:pt idx="139">
                  <c:v>1.0096225390980171</c:v>
                </c:pt>
                <c:pt idx="141">
                  <c:v>1</c:v>
                </c:pt>
                <c:pt idx="142">
                  <c:v>1.0378264981321357</c:v>
                </c:pt>
                <c:pt idx="143">
                  <c:v>1.0090036904936199</c:v>
                </c:pt>
                <c:pt idx="145">
                  <c:v>1</c:v>
                </c:pt>
                <c:pt idx="146">
                  <c:v>1.0019497545958849</c:v>
                </c:pt>
                <c:pt idx="147">
                  <c:v>1.0091999150002426</c:v>
                </c:pt>
                <c:pt idx="149">
                  <c:v>1</c:v>
                </c:pt>
                <c:pt idx="150">
                  <c:v>0.99997096098053351</c:v>
                </c:pt>
                <c:pt idx="151">
                  <c:v>1.0104750928095523</c:v>
                </c:pt>
                <c:pt idx="153">
                  <c:v>1</c:v>
                </c:pt>
                <c:pt idx="154">
                  <c:v>0.99913898481120389</c:v>
                </c:pt>
                <c:pt idx="155">
                  <c:v>1.0081037174575314</c:v>
                </c:pt>
                <c:pt idx="157">
                  <c:v>1</c:v>
                </c:pt>
                <c:pt idx="158">
                  <c:v>0.98721858576102672</c:v>
                </c:pt>
                <c:pt idx="159">
                  <c:v>1.0001050151716606</c:v>
                </c:pt>
                <c:pt idx="161">
                  <c:v>1</c:v>
                </c:pt>
                <c:pt idx="162">
                  <c:v>0.99103760806504038</c:v>
                </c:pt>
                <c:pt idx="163">
                  <c:v>1.0003352206836731</c:v>
                </c:pt>
                <c:pt idx="165">
                  <c:v>1</c:v>
                </c:pt>
                <c:pt idx="166">
                  <c:v>0.99078519478022209</c:v>
                </c:pt>
                <c:pt idx="167">
                  <c:v>1.0002892317400496</c:v>
                </c:pt>
                <c:pt idx="169">
                  <c:v>1</c:v>
                </c:pt>
                <c:pt idx="170">
                  <c:v>0.9878589134513921</c:v>
                </c:pt>
                <c:pt idx="171">
                  <c:v>1</c:v>
                </c:pt>
                <c:pt idx="174">
                  <c:v>1</c:v>
                </c:pt>
                <c:pt idx="175">
                  <c:v>1.0022780804590934</c:v>
                </c:pt>
                <c:pt idx="176">
                  <c:v>1.0048907730820889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E-41B2-8323-87E686C0E495}"/>
            </c:ext>
          </c:extLst>
        </c:ser>
        <c:ser>
          <c:idx val="1"/>
          <c:order val="1"/>
          <c:tx>
            <c:v>Gain from L1-I prefetching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Performance!$C$193:$D$373</c:f>
              <c:multiLvlStrCache>
                <c:ptCount val="180"/>
                <c:lvl>
                  <c:pt idx="1">
                    <c:v>client_001</c:v>
                  </c:pt>
                  <c:pt idx="5">
                    <c:v>client_002</c:v>
                  </c:pt>
                  <c:pt idx="9">
                    <c:v>client_003</c:v>
                  </c:pt>
                  <c:pt idx="13">
                    <c:v>client_004</c:v>
                  </c:pt>
                  <c:pt idx="17">
                    <c:v>client_005</c:v>
                  </c:pt>
                  <c:pt idx="21">
                    <c:v>client_006</c:v>
                  </c:pt>
                  <c:pt idx="25">
                    <c:v>client_007</c:v>
                  </c:pt>
                  <c:pt idx="29">
                    <c:v>client_008</c:v>
                  </c:pt>
                  <c:pt idx="34">
                    <c:v>server_001</c:v>
                  </c:pt>
                  <c:pt idx="38">
                    <c:v>server_002</c:v>
                  </c:pt>
                  <c:pt idx="42">
                    <c:v>server_003</c:v>
                  </c:pt>
                  <c:pt idx="46">
                    <c:v>server_004</c:v>
                  </c:pt>
                  <c:pt idx="50">
                    <c:v>server_009</c:v>
                  </c:pt>
                  <c:pt idx="54">
                    <c:v>server_010</c:v>
                  </c:pt>
                  <c:pt idx="58">
                    <c:v>server_011</c:v>
                  </c:pt>
                  <c:pt idx="62">
                    <c:v>server_012</c:v>
                  </c:pt>
                  <c:pt idx="66">
                    <c:v>server_013</c:v>
                  </c:pt>
                  <c:pt idx="70">
                    <c:v>server_014</c:v>
                  </c:pt>
                  <c:pt idx="74">
                    <c:v>server_015</c:v>
                  </c:pt>
                  <c:pt idx="78">
                    <c:v>server_016</c:v>
                  </c:pt>
                  <c:pt idx="82">
                    <c:v>server_017</c:v>
                  </c:pt>
                  <c:pt idx="86">
                    <c:v>server_018</c:v>
                  </c:pt>
                  <c:pt idx="90">
                    <c:v>server_019</c:v>
                  </c:pt>
                  <c:pt idx="94">
                    <c:v>server_020</c:v>
                  </c:pt>
                  <c:pt idx="98">
                    <c:v>server_021</c:v>
                  </c:pt>
                  <c:pt idx="102">
                    <c:v>server_022</c:v>
                  </c:pt>
                  <c:pt idx="106">
                    <c:v>server_023</c:v>
                  </c:pt>
                  <c:pt idx="110">
                    <c:v>server_024</c:v>
                  </c:pt>
                  <c:pt idx="114">
                    <c:v>server_025</c:v>
                  </c:pt>
                  <c:pt idx="118">
                    <c:v>server_026</c:v>
                  </c:pt>
                  <c:pt idx="122">
                    <c:v>server_027</c:v>
                  </c:pt>
                  <c:pt idx="126">
                    <c:v>server_028</c:v>
                  </c:pt>
                  <c:pt idx="130">
                    <c:v>server_029</c:v>
                  </c:pt>
                  <c:pt idx="134">
                    <c:v>server_030</c:v>
                  </c:pt>
                  <c:pt idx="138">
                    <c:v>server_031</c:v>
                  </c:pt>
                  <c:pt idx="142">
                    <c:v>server_032</c:v>
                  </c:pt>
                  <c:pt idx="146">
                    <c:v>server_033</c:v>
                  </c:pt>
                  <c:pt idx="150">
                    <c:v>server_034</c:v>
                  </c:pt>
                  <c:pt idx="154">
                    <c:v>server_035</c:v>
                  </c:pt>
                  <c:pt idx="158">
                    <c:v>server_036</c:v>
                  </c:pt>
                  <c:pt idx="162">
                    <c:v>server_037</c:v>
                  </c:pt>
                  <c:pt idx="166">
                    <c:v>server_038</c:v>
                  </c:pt>
                  <c:pt idx="170">
                    <c:v>server_039</c:v>
                  </c:pt>
                  <c:pt idx="175">
                    <c:v>Client</c:v>
                  </c:pt>
                  <c:pt idx="179">
                    <c:v>Server</c:v>
                  </c:pt>
                </c:lvl>
                <c:lvl>
                  <c:pt idx="0">
                    <c:v>Client workloads</c:v>
                  </c:pt>
                  <c:pt idx="33">
                    <c:v>Server workloads</c:v>
                  </c:pt>
                  <c:pt idx="174">
                    <c:v>Gmean</c:v>
                  </c:pt>
                </c:lvl>
              </c:multiLvlStrCache>
            </c:multiLvlStrRef>
          </c:cat>
          <c:val>
            <c:numRef>
              <c:f>Performance!$S$5:$S$185</c:f>
              <c:numCache>
                <c:formatCode>General</c:formatCode>
                <c:ptCount val="181"/>
                <c:pt idx="0">
                  <c:v>3.8059604607631137E-2</c:v>
                </c:pt>
                <c:pt idx="1">
                  <c:v>3.7700152874113435E-2</c:v>
                </c:pt>
                <c:pt idx="2">
                  <c:v>3.7719508610956076E-2</c:v>
                </c:pt>
                <c:pt idx="4">
                  <c:v>8.1629752665795863E-2</c:v>
                </c:pt>
                <c:pt idx="5">
                  <c:v>7.9174561932517262E-2</c:v>
                </c:pt>
                <c:pt idx="6">
                  <c:v>7.8110173451405362E-2</c:v>
                </c:pt>
                <c:pt idx="8">
                  <c:v>1.6658194242402669E-2</c:v>
                </c:pt>
                <c:pt idx="9">
                  <c:v>1.7437847251166483E-2</c:v>
                </c:pt>
                <c:pt idx="10">
                  <c:v>1.7197110975381014E-2</c:v>
                </c:pt>
                <c:pt idx="12">
                  <c:v>0.12620366921962245</c:v>
                </c:pt>
                <c:pt idx="13">
                  <c:v>0.12722383203222898</c:v>
                </c:pt>
                <c:pt idx="14">
                  <c:v>0.12620780379104768</c:v>
                </c:pt>
                <c:pt idx="16">
                  <c:v>7.3895742159810984E-2</c:v>
                </c:pt>
                <c:pt idx="17">
                  <c:v>7.4389899616004396E-2</c:v>
                </c:pt>
                <c:pt idx="18">
                  <c:v>7.4046108951190126E-2</c:v>
                </c:pt>
                <c:pt idx="20">
                  <c:v>0.10989664599374338</c:v>
                </c:pt>
                <c:pt idx="21">
                  <c:v>0.11376009059114567</c:v>
                </c:pt>
                <c:pt idx="22">
                  <c:v>0.11091257725782344</c:v>
                </c:pt>
                <c:pt idx="24">
                  <c:v>0.11340430228055465</c:v>
                </c:pt>
                <c:pt idx="25">
                  <c:v>0.11542498564522696</c:v>
                </c:pt>
                <c:pt idx="26">
                  <c:v>0.11210380526389563</c:v>
                </c:pt>
                <c:pt idx="28">
                  <c:v>5.1042085033667695E-2</c:v>
                </c:pt>
                <c:pt idx="29">
                  <c:v>5.3398502389251368E-2</c:v>
                </c:pt>
                <c:pt idx="30">
                  <c:v>5.1741585983692273E-2</c:v>
                </c:pt>
                <c:pt idx="33">
                  <c:v>0.11101204585722813</c:v>
                </c:pt>
                <c:pt idx="34">
                  <c:v>0.12083166844806126</c:v>
                </c:pt>
                <c:pt idx="35">
                  <c:v>0.11848123440597802</c:v>
                </c:pt>
                <c:pt idx="37">
                  <c:v>1.5688509911938597E-2</c:v>
                </c:pt>
                <c:pt idx="38">
                  <c:v>1.5924657527958908E-2</c:v>
                </c:pt>
                <c:pt idx="39">
                  <c:v>1.6049772793356953E-2</c:v>
                </c:pt>
                <c:pt idx="41">
                  <c:v>0.16458902095253158</c:v>
                </c:pt>
                <c:pt idx="42">
                  <c:v>0.20065906688669055</c:v>
                </c:pt>
                <c:pt idx="43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9">
                  <c:v>0.17972707386150666</c:v>
                </c:pt>
                <c:pt idx="50">
                  <c:v>0.18837843166089008</c:v>
                </c:pt>
                <c:pt idx="51">
                  <c:v>0.18897710033089776</c:v>
                </c:pt>
                <c:pt idx="53">
                  <c:v>0.22947470728462571</c:v>
                </c:pt>
                <c:pt idx="54">
                  <c:v>0.24642293279439431</c:v>
                </c:pt>
                <c:pt idx="55">
                  <c:v>0.24715213336181674</c:v>
                </c:pt>
                <c:pt idx="57">
                  <c:v>0.29538271939440786</c:v>
                </c:pt>
                <c:pt idx="58">
                  <c:v>0.31967221725430517</c:v>
                </c:pt>
                <c:pt idx="59">
                  <c:v>0.32971856639897035</c:v>
                </c:pt>
                <c:pt idx="61">
                  <c:v>0.35520008163296635</c:v>
                </c:pt>
                <c:pt idx="62">
                  <c:v>0.38867591100274446</c:v>
                </c:pt>
                <c:pt idx="63">
                  <c:v>0.39386716138421241</c:v>
                </c:pt>
                <c:pt idx="65">
                  <c:v>0.3422682454122643</c:v>
                </c:pt>
                <c:pt idx="66">
                  <c:v>0.41005841009483301</c:v>
                </c:pt>
                <c:pt idx="67">
                  <c:v>0.41946765406159536</c:v>
                </c:pt>
                <c:pt idx="69">
                  <c:v>3.0892653389494429E-2</c:v>
                </c:pt>
                <c:pt idx="70">
                  <c:v>3.2849991079267671E-2</c:v>
                </c:pt>
                <c:pt idx="71">
                  <c:v>3.1113453230528609E-2</c:v>
                </c:pt>
                <c:pt idx="73">
                  <c:v>2.3105504724830306E-2</c:v>
                </c:pt>
                <c:pt idx="74">
                  <c:v>2.4954475671675636E-2</c:v>
                </c:pt>
                <c:pt idx="75">
                  <c:v>2.3035554203661102E-2</c:v>
                </c:pt>
                <c:pt idx="77">
                  <c:v>0.26321422136689843</c:v>
                </c:pt>
                <c:pt idx="78">
                  <c:v>0.25737157984293413</c:v>
                </c:pt>
                <c:pt idx="79">
                  <c:v>0.25584695024504356</c:v>
                </c:pt>
                <c:pt idx="81">
                  <c:v>8.0011965781068506E-2</c:v>
                </c:pt>
                <c:pt idx="82">
                  <c:v>8.248524619210118E-2</c:v>
                </c:pt>
                <c:pt idx="83">
                  <c:v>8.2109796329743023E-2</c:v>
                </c:pt>
                <c:pt idx="85">
                  <c:v>8.5125545982104756E-2</c:v>
                </c:pt>
                <c:pt idx="86">
                  <c:v>8.7822955205948849E-2</c:v>
                </c:pt>
                <c:pt idx="87">
                  <c:v>8.3174407029283248E-2</c:v>
                </c:pt>
                <c:pt idx="89">
                  <c:v>7.7947720838018375E-2</c:v>
                </c:pt>
                <c:pt idx="90">
                  <c:v>8.3871895861231116E-2</c:v>
                </c:pt>
                <c:pt idx="91">
                  <c:v>8.01824563524145E-2</c:v>
                </c:pt>
                <c:pt idx="93">
                  <c:v>8.9605719306665721E-2</c:v>
                </c:pt>
                <c:pt idx="94">
                  <c:v>9.2839911178158596E-2</c:v>
                </c:pt>
                <c:pt idx="95">
                  <c:v>8.9243480998430824E-2</c:v>
                </c:pt>
                <c:pt idx="97">
                  <c:v>9.1424730382601904E-2</c:v>
                </c:pt>
                <c:pt idx="98">
                  <c:v>9.2483347803420934E-2</c:v>
                </c:pt>
                <c:pt idx="99">
                  <c:v>9.2770186226973417E-2</c:v>
                </c:pt>
                <c:pt idx="101">
                  <c:v>9.1528839861595435E-2</c:v>
                </c:pt>
                <c:pt idx="102">
                  <c:v>9.259360598938926E-2</c:v>
                </c:pt>
                <c:pt idx="103">
                  <c:v>9.0629499494968568E-2</c:v>
                </c:pt>
                <c:pt idx="105">
                  <c:v>0.25535261010879595</c:v>
                </c:pt>
                <c:pt idx="106">
                  <c:v>0.25014220198590831</c:v>
                </c:pt>
                <c:pt idx="107">
                  <c:v>0.24651967447321788</c:v>
                </c:pt>
                <c:pt idx="109">
                  <c:v>0.24716488584574514</c:v>
                </c:pt>
                <c:pt idx="110">
                  <c:v>0.24089124395897477</c:v>
                </c:pt>
                <c:pt idx="111">
                  <c:v>0.23662666340472671</c:v>
                </c:pt>
                <c:pt idx="113">
                  <c:v>0.25314951824341381</c:v>
                </c:pt>
                <c:pt idx="114">
                  <c:v>0.24670881060744265</c:v>
                </c:pt>
                <c:pt idx="115">
                  <c:v>0.24528349885827927</c:v>
                </c:pt>
                <c:pt idx="117">
                  <c:v>0.27421838775450413</c:v>
                </c:pt>
                <c:pt idx="118">
                  <c:v>0</c:v>
                </c:pt>
                <c:pt idx="119">
                  <c:v>0</c:v>
                </c:pt>
                <c:pt idx="121">
                  <c:v>0.29627364545076595</c:v>
                </c:pt>
                <c:pt idx="122">
                  <c:v>0.28617887496605388</c:v>
                </c:pt>
                <c:pt idx="123">
                  <c:v>0.2889072504260024</c:v>
                </c:pt>
                <c:pt idx="125">
                  <c:v>0.241792564663182</c:v>
                </c:pt>
                <c:pt idx="126">
                  <c:v>0.22863773979483049</c:v>
                </c:pt>
                <c:pt idx="127">
                  <c:v>0.23699506293744044</c:v>
                </c:pt>
                <c:pt idx="129">
                  <c:v>0.24634117202876826</c:v>
                </c:pt>
                <c:pt idx="130">
                  <c:v>0.23449657613706321</c:v>
                </c:pt>
                <c:pt idx="131">
                  <c:v>0.23944454695280659</c:v>
                </c:pt>
                <c:pt idx="133">
                  <c:v>0.25371480234222021</c:v>
                </c:pt>
                <c:pt idx="134">
                  <c:v>0.23730740607179368</c:v>
                </c:pt>
                <c:pt idx="135">
                  <c:v>0.24520366082809386</c:v>
                </c:pt>
                <c:pt idx="137">
                  <c:v>0.25029639482974231</c:v>
                </c:pt>
                <c:pt idx="138">
                  <c:v>0.23724734327250507</c:v>
                </c:pt>
                <c:pt idx="139">
                  <c:v>0.23978948656341825</c:v>
                </c:pt>
                <c:pt idx="141">
                  <c:v>0.28184872681436901</c:v>
                </c:pt>
                <c:pt idx="142">
                  <c:v>0.26401089409025813</c:v>
                </c:pt>
                <c:pt idx="143">
                  <c:v>0.27533765509135533</c:v>
                </c:pt>
                <c:pt idx="145">
                  <c:v>0.20871611443612248</c:v>
                </c:pt>
                <c:pt idx="146">
                  <c:v>0.2098415616868563</c:v>
                </c:pt>
                <c:pt idx="147">
                  <c:v>0.20197259574720205</c:v>
                </c:pt>
                <c:pt idx="149">
                  <c:v>0.25845197066773307</c:v>
                </c:pt>
                <c:pt idx="150">
                  <c:v>0.26030542122592359</c:v>
                </c:pt>
                <c:pt idx="151">
                  <c:v>0.25035438280206579</c:v>
                </c:pt>
                <c:pt idx="153">
                  <c:v>0.15719021391721455</c:v>
                </c:pt>
                <c:pt idx="154">
                  <c:v>0.16126243663537776</c:v>
                </c:pt>
                <c:pt idx="155">
                  <c:v>0.15240762896645221</c:v>
                </c:pt>
                <c:pt idx="157">
                  <c:v>0.38270942045479184</c:v>
                </c:pt>
                <c:pt idx="158">
                  <c:v>0.39338230306217059</c:v>
                </c:pt>
                <c:pt idx="159">
                  <c:v>0.38327885567489961</c:v>
                </c:pt>
                <c:pt idx="161">
                  <c:v>0.32125044186226948</c:v>
                </c:pt>
                <c:pt idx="162">
                  <c:v>0.32950953548494144</c:v>
                </c:pt>
                <c:pt idx="163">
                  <c:v>0.3207661664923076</c:v>
                </c:pt>
                <c:pt idx="165">
                  <c:v>0.32091570643993039</c:v>
                </c:pt>
                <c:pt idx="166">
                  <c:v>0.32901430929255382</c:v>
                </c:pt>
                <c:pt idx="167">
                  <c:v>0.32052643616807441</c:v>
                </c:pt>
                <c:pt idx="169">
                  <c:v>0.28792243566540998</c:v>
                </c:pt>
                <c:pt idx="170">
                  <c:v>0.29812376451571987</c:v>
                </c:pt>
                <c:pt idx="171">
                  <c:v>0.28792243566540998</c:v>
                </c:pt>
                <c:pt idx="174">
                  <c:v>7.5725119409234543E-2</c:v>
                </c:pt>
                <c:pt idx="175">
                  <c:v>7.6679833408699771E-2</c:v>
                </c:pt>
                <c:pt idx="176">
                  <c:v>7.5359478720336437E-2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E-41B2-8323-87E686C0E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54338896"/>
        <c:axId val="854342176"/>
      </c:barChart>
      <c:catAx>
        <c:axId val="85433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342176"/>
        <c:crosses val="autoZero"/>
        <c:auto val="1"/>
        <c:lblAlgn val="ctr"/>
        <c:lblOffset val="100"/>
        <c:noMultiLvlLbl val="0"/>
      </c:catAx>
      <c:valAx>
        <c:axId val="8543421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Performance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33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aseline="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969932691922234E-2"/>
          <c:y val="4.000406289538707E-2"/>
          <c:w val="0.94821525256217409"/>
          <c:h val="0.9007250535760358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Distribution'!$EK$5:$GE$5</c:f>
              <c:numCache>
                <c:formatCode>General</c:formatCode>
                <c:ptCount val="47"/>
                <c:pt idx="0">
                  <c:v>0.16718087074884597</c:v>
                </c:pt>
                <c:pt idx="1">
                  <c:v>0.16723962808233597</c:v>
                </c:pt>
                <c:pt idx="2">
                  <c:v>0.20930953049755269</c:v>
                </c:pt>
                <c:pt idx="3">
                  <c:v>0.2499939907272567</c:v>
                </c:pt>
                <c:pt idx="4">
                  <c:v>0.33413251822435336</c:v>
                </c:pt>
                <c:pt idx="5">
                  <c:v>0.45511642254697715</c:v>
                </c:pt>
                <c:pt idx="6">
                  <c:v>0.58664030095831354</c:v>
                </c:pt>
                <c:pt idx="7">
                  <c:v>0.64577723469176962</c:v>
                </c:pt>
                <c:pt idx="8">
                  <c:v>0.69028835335592043</c:v>
                </c:pt>
                <c:pt idx="9">
                  <c:v>0.73528578765773178</c:v>
                </c:pt>
                <c:pt idx="10">
                  <c:v>0.79190521350568666</c:v>
                </c:pt>
                <c:pt idx="11">
                  <c:v>0.81993606133801133</c:v>
                </c:pt>
                <c:pt idx="12">
                  <c:v>0.83108636851926065</c:v>
                </c:pt>
                <c:pt idx="13">
                  <c:v>0.83377143931429964</c:v>
                </c:pt>
                <c:pt idx="14">
                  <c:v>0.8386635098727997</c:v>
                </c:pt>
                <c:pt idx="15">
                  <c:v>0.84665404274259259</c:v>
                </c:pt>
                <c:pt idx="16">
                  <c:v>0.85648683864760122</c:v>
                </c:pt>
                <c:pt idx="17">
                  <c:v>0.86438888715352191</c:v>
                </c:pt>
                <c:pt idx="18">
                  <c:v>0.87818803531153178</c:v>
                </c:pt>
                <c:pt idx="19">
                  <c:v>0.88611214684781425</c:v>
                </c:pt>
                <c:pt idx="20">
                  <c:v>0.91574953165411999</c:v>
                </c:pt>
                <c:pt idx="21">
                  <c:v>0.93939401680808099</c:v>
                </c:pt>
                <c:pt idx="22">
                  <c:v>0.99812905502531379</c:v>
                </c:pt>
                <c:pt idx="23">
                  <c:v>0.99891322157285956</c:v>
                </c:pt>
                <c:pt idx="24">
                  <c:v>0.99891322157285956</c:v>
                </c:pt>
                <c:pt idx="25">
                  <c:v>0.99891322157285956</c:v>
                </c:pt>
                <c:pt idx="26">
                  <c:v>0.99891322157285956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3-4C81-86BA-E2462B91E4C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Distribution'!$EK$6:$GE$6</c:f>
              <c:numCache>
                <c:formatCode>General</c:formatCode>
                <c:ptCount val="47"/>
                <c:pt idx="0">
                  <c:v>0.19636651580483569</c:v>
                </c:pt>
                <c:pt idx="1">
                  <c:v>0.1984685374231793</c:v>
                </c:pt>
                <c:pt idx="2">
                  <c:v>0.21814951145554842</c:v>
                </c:pt>
                <c:pt idx="3">
                  <c:v>0.25483496115286036</c:v>
                </c:pt>
                <c:pt idx="4">
                  <c:v>0.32523336763885091</c:v>
                </c:pt>
                <c:pt idx="5">
                  <c:v>0.38785765217202128</c:v>
                </c:pt>
                <c:pt idx="6">
                  <c:v>0.45503180339029747</c:v>
                </c:pt>
                <c:pt idx="7">
                  <c:v>0.6021671783307081</c:v>
                </c:pt>
                <c:pt idx="8">
                  <c:v>0.67864335745010318</c:v>
                </c:pt>
                <c:pt idx="9">
                  <c:v>0.72819044247257181</c:v>
                </c:pt>
                <c:pt idx="10">
                  <c:v>0.76891474174679386</c:v>
                </c:pt>
                <c:pt idx="11">
                  <c:v>0.80891074460184587</c:v>
                </c:pt>
                <c:pt idx="12">
                  <c:v>0.82637713062584839</c:v>
                </c:pt>
                <c:pt idx="13">
                  <c:v>0.84055462823437677</c:v>
                </c:pt>
                <c:pt idx="14">
                  <c:v>0.84618023964274114</c:v>
                </c:pt>
                <c:pt idx="15">
                  <c:v>0.8550520418703641</c:v>
                </c:pt>
                <c:pt idx="16">
                  <c:v>0.8735108536296613</c:v>
                </c:pt>
                <c:pt idx="17">
                  <c:v>0.88233120209440286</c:v>
                </c:pt>
                <c:pt idx="18">
                  <c:v>0.90780659198529112</c:v>
                </c:pt>
                <c:pt idx="19">
                  <c:v>0.95844377462276942</c:v>
                </c:pt>
                <c:pt idx="20">
                  <c:v>0.99505881390771744</c:v>
                </c:pt>
                <c:pt idx="21">
                  <c:v>0.99561487562587414</c:v>
                </c:pt>
                <c:pt idx="22">
                  <c:v>0.99561487562587414</c:v>
                </c:pt>
                <c:pt idx="23">
                  <c:v>0.99561487562587414</c:v>
                </c:pt>
                <c:pt idx="24">
                  <c:v>0.99561487562587414</c:v>
                </c:pt>
                <c:pt idx="25">
                  <c:v>0.99630038417906919</c:v>
                </c:pt>
                <c:pt idx="26">
                  <c:v>0.99630038417906919</c:v>
                </c:pt>
                <c:pt idx="27">
                  <c:v>0.99630038417906919</c:v>
                </c:pt>
                <c:pt idx="28">
                  <c:v>0.99699392674085452</c:v>
                </c:pt>
                <c:pt idx="29">
                  <c:v>0.99699392674085452</c:v>
                </c:pt>
                <c:pt idx="30">
                  <c:v>0.99699392674085452</c:v>
                </c:pt>
                <c:pt idx="31">
                  <c:v>0.99699392674085452</c:v>
                </c:pt>
                <c:pt idx="32">
                  <c:v>0.99699392674085452</c:v>
                </c:pt>
                <c:pt idx="33">
                  <c:v>0.99699392674085452</c:v>
                </c:pt>
                <c:pt idx="34">
                  <c:v>0.99699392674085452</c:v>
                </c:pt>
                <c:pt idx="35">
                  <c:v>0.99699392674085452</c:v>
                </c:pt>
                <c:pt idx="36">
                  <c:v>0.99699392674085452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33-4C81-86BA-E2462B91E4C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Distribution'!$EK$7:$GE$7</c:f>
              <c:numCache>
                <c:formatCode>General</c:formatCode>
                <c:ptCount val="47"/>
                <c:pt idx="0">
                  <c:v>0.16858817451597807</c:v>
                </c:pt>
                <c:pt idx="1">
                  <c:v>0.169895094511157</c:v>
                </c:pt>
                <c:pt idx="2">
                  <c:v>0.19457238913916844</c:v>
                </c:pt>
                <c:pt idx="3">
                  <c:v>0.231991558738387</c:v>
                </c:pt>
                <c:pt idx="4">
                  <c:v>0.37403292085229273</c:v>
                </c:pt>
                <c:pt idx="5">
                  <c:v>0.41850406959042985</c:v>
                </c:pt>
                <c:pt idx="6">
                  <c:v>0.47080381869510973</c:v>
                </c:pt>
                <c:pt idx="7">
                  <c:v>0.56252009126000657</c:v>
                </c:pt>
                <c:pt idx="8">
                  <c:v>0.70770508214743544</c:v>
                </c:pt>
                <c:pt idx="9">
                  <c:v>0.75135600599265662</c:v>
                </c:pt>
                <c:pt idx="10">
                  <c:v>0.80153659996467508</c:v>
                </c:pt>
                <c:pt idx="11">
                  <c:v>0.8342099398337417</c:v>
                </c:pt>
                <c:pt idx="12">
                  <c:v>0.84646953956739379</c:v>
                </c:pt>
                <c:pt idx="13">
                  <c:v>0.86029147647790505</c:v>
                </c:pt>
                <c:pt idx="14">
                  <c:v>0.86883898483867406</c:v>
                </c:pt>
                <c:pt idx="15">
                  <c:v>0.87455607983839612</c:v>
                </c:pt>
                <c:pt idx="16">
                  <c:v>0.90356535186457942</c:v>
                </c:pt>
                <c:pt idx="17">
                  <c:v>0.91232246380938276</c:v>
                </c:pt>
                <c:pt idx="18">
                  <c:v>0.92819776786632557</c:v>
                </c:pt>
                <c:pt idx="19">
                  <c:v>0.9711449982516035</c:v>
                </c:pt>
                <c:pt idx="20">
                  <c:v>0.99521617643283944</c:v>
                </c:pt>
                <c:pt idx="21">
                  <c:v>0.99775504871795873</c:v>
                </c:pt>
                <c:pt idx="22">
                  <c:v>0.99775504871795873</c:v>
                </c:pt>
                <c:pt idx="23">
                  <c:v>0.99775504871795873</c:v>
                </c:pt>
                <c:pt idx="24">
                  <c:v>0.99775504871795873</c:v>
                </c:pt>
                <c:pt idx="25">
                  <c:v>0.99775504871795873</c:v>
                </c:pt>
                <c:pt idx="26">
                  <c:v>0.99775504871795873</c:v>
                </c:pt>
                <c:pt idx="27">
                  <c:v>0.99775504871795873</c:v>
                </c:pt>
                <c:pt idx="28">
                  <c:v>0.99775504871795873</c:v>
                </c:pt>
                <c:pt idx="29">
                  <c:v>0.99841777343195526</c:v>
                </c:pt>
                <c:pt idx="30">
                  <c:v>0.99841777343195526</c:v>
                </c:pt>
                <c:pt idx="31">
                  <c:v>0.99841777343195526</c:v>
                </c:pt>
                <c:pt idx="32">
                  <c:v>0.99841777343195526</c:v>
                </c:pt>
                <c:pt idx="33">
                  <c:v>0.99841777343195526</c:v>
                </c:pt>
                <c:pt idx="34">
                  <c:v>0.99841777343195526</c:v>
                </c:pt>
                <c:pt idx="35">
                  <c:v>0.99841777343195526</c:v>
                </c:pt>
                <c:pt idx="36">
                  <c:v>0.99841777343195526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33-4C81-86BA-E2462B91E4C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Distribution'!$EK$8:$GE$8</c:f>
              <c:numCache>
                <c:formatCode>General</c:formatCode>
                <c:ptCount val="47"/>
                <c:pt idx="0">
                  <c:v>0.15752638668991215</c:v>
                </c:pt>
                <c:pt idx="1">
                  <c:v>0.15884627356887196</c:v>
                </c:pt>
                <c:pt idx="2">
                  <c:v>0.18066249942773085</c:v>
                </c:pt>
                <c:pt idx="3">
                  <c:v>0.22441126098425346</c:v>
                </c:pt>
                <c:pt idx="4">
                  <c:v>0.31929914307223778</c:v>
                </c:pt>
                <c:pt idx="5">
                  <c:v>0.4093416951504984</c:v>
                </c:pt>
                <c:pt idx="6">
                  <c:v>0.50347807073441175</c:v>
                </c:pt>
                <c:pt idx="7">
                  <c:v>0.59273287996064561</c:v>
                </c:pt>
                <c:pt idx="8">
                  <c:v>0.65938133417990874</c:v>
                </c:pt>
                <c:pt idx="9">
                  <c:v>0.72409388360496163</c:v>
                </c:pt>
                <c:pt idx="10">
                  <c:v>0.75527888465581572</c:v>
                </c:pt>
                <c:pt idx="11">
                  <c:v>0.78153353285125438</c:v>
                </c:pt>
                <c:pt idx="12">
                  <c:v>0.79925726092450766</c:v>
                </c:pt>
                <c:pt idx="13">
                  <c:v>0.81735599100843637</c:v>
                </c:pt>
                <c:pt idx="14">
                  <c:v>0.85113074198076366</c:v>
                </c:pt>
                <c:pt idx="15">
                  <c:v>0.87166287540193621</c:v>
                </c:pt>
                <c:pt idx="16">
                  <c:v>0.8807422017169666</c:v>
                </c:pt>
                <c:pt idx="17">
                  <c:v>0.89033272568218458</c:v>
                </c:pt>
                <c:pt idx="18">
                  <c:v>0.89756505882750137</c:v>
                </c:pt>
                <c:pt idx="19">
                  <c:v>0.9129581710578345</c:v>
                </c:pt>
                <c:pt idx="20">
                  <c:v>0.93241638285946504</c:v>
                </c:pt>
                <c:pt idx="21">
                  <c:v>0.93876472587733062</c:v>
                </c:pt>
                <c:pt idx="22">
                  <c:v>0.99840630774063188</c:v>
                </c:pt>
                <c:pt idx="23">
                  <c:v>0.9989670873205837</c:v>
                </c:pt>
                <c:pt idx="24">
                  <c:v>0.9989670873205837</c:v>
                </c:pt>
                <c:pt idx="25">
                  <c:v>0.9989670873205837</c:v>
                </c:pt>
                <c:pt idx="26">
                  <c:v>0.9989670873205837</c:v>
                </c:pt>
                <c:pt idx="27">
                  <c:v>0.99999982323732706</c:v>
                </c:pt>
                <c:pt idx="28">
                  <c:v>0.99999982323732706</c:v>
                </c:pt>
                <c:pt idx="29">
                  <c:v>0.99999982323732706</c:v>
                </c:pt>
                <c:pt idx="30">
                  <c:v>0.99999982323732706</c:v>
                </c:pt>
                <c:pt idx="31">
                  <c:v>0.99999982323732706</c:v>
                </c:pt>
                <c:pt idx="32">
                  <c:v>0.99999982323732706</c:v>
                </c:pt>
                <c:pt idx="33">
                  <c:v>0.99999982323732706</c:v>
                </c:pt>
                <c:pt idx="34">
                  <c:v>0.99999982323732706</c:v>
                </c:pt>
                <c:pt idx="35">
                  <c:v>0.99999982323732706</c:v>
                </c:pt>
                <c:pt idx="36">
                  <c:v>0.99999982323732706</c:v>
                </c:pt>
                <c:pt idx="37">
                  <c:v>0.99999982323732706</c:v>
                </c:pt>
                <c:pt idx="38">
                  <c:v>0.99999982323732706</c:v>
                </c:pt>
                <c:pt idx="39">
                  <c:v>0.99999982323732706</c:v>
                </c:pt>
                <c:pt idx="40">
                  <c:v>0.99999982323732706</c:v>
                </c:pt>
                <c:pt idx="41">
                  <c:v>0.99999982323732706</c:v>
                </c:pt>
                <c:pt idx="42">
                  <c:v>0.99999982323732706</c:v>
                </c:pt>
                <c:pt idx="43">
                  <c:v>0.99999982323732706</c:v>
                </c:pt>
                <c:pt idx="44">
                  <c:v>0.99999982323732706</c:v>
                </c:pt>
                <c:pt idx="45">
                  <c:v>0.99999982323732706</c:v>
                </c:pt>
                <c:pt idx="46">
                  <c:v>0.99999982323732706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33-4C81-86BA-E2462B91E4C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Distribution'!$EK$9:$GE$9</c:f>
              <c:numCache>
                <c:formatCode>General</c:formatCode>
                <c:ptCount val="47"/>
                <c:pt idx="0">
                  <c:v>0.21115337668126688</c:v>
                </c:pt>
                <c:pt idx="1">
                  <c:v>0.21276756207337505</c:v>
                </c:pt>
                <c:pt idx="2">
                  <c:v>0.24173335216069641</c:v>
                </c:pt>
                <c:pt idx="3">
                  <c:v>0.27908406858595974</c:v>
                </c:pt>
                <c:pt idx="4">
                  <c:v>0.36772809975838516</c:v>
                </c:pt>
                <c:pt idx="5">
                  <c:v>0.4234255055151484</c:v>
                </c:pt>
                <c:pt idx="6">
                  <c:v>0.4894265726990456</c:v>
                </c:pt>
                <c:pt idx="7">
                  <c:v>0.59027644094800269</c:v>
                </c:pt>
                <c:pt idx="8">
                  <c:v>0.65764033202756755</c:v>
                </c:pt>
                <c:pt idx="9">
                  <c:v>0.70246628556555935</c:v>
                </c:pt>
                <c:pt idx="10">
                  <c:v>0.75512683405920378</c:v>
                </c:pt>
                <c:pt idx="11">
                  <c:v>0.79228333705470744</c:v>
                </c:pt>
                <c:pt idx="12">
                  <c:v>0.80704814756116805</c:v>
                </c:pt>
                <c:pt idx="13">
                  <c:v>0.8241220999493587</c:v>
                </c:pt>
                <c:pt idx="14">
                  <c:v>0.83455895687048909</c:v>
                </c:pt>
                <c:pt idx="15">
                  <c:v>0.84129639894282371</c:v>
                </c:pt>
                <c:pt idx="16">
                  <c:v>0.87468274948258495</c:v>
                </c:pt>
                <c:pt idx="17">
                  <c:v>0.88447189831567996</c:v>
                </c:pt>
                <c:pt idx="18">
                  <c:v>0.90374654625434026</c:v>
                </c:pt>
                <c:pt idx="19">
                  <c:v>0.96312356752971051</c:v>
                </c:pt>
                <c:pt idx="20">
                  <c:v>0.99346037123564113</c:v>
                </c:pt>
                <c:pt idx="21">
                  <c:v>0.99623029752903458</c:v>
                </c:pt>
                <c:pt idx="22">
                  <c:v>0.99623074751381158</c:v>
                </c:pt>
                <c:pt idx="23">
                  <c:v>0.99623074751381158</c:v>
                </c:pt>
                <c:pt idx="24">
                  <c:v>0.99623074751381158</c:v>
                </c:pt>
                <c:pt idx="25">
                  <c:v>0.99776438563083414</c:v>
                </c:pt>
                <c:pt idx="26">
                  <c:v>0.99776438563083414</c:v>
                </c:pt>
                <c:pt idx="27">
                  <c:v>0.99776438563083414</c:v>
                </c:pt>
                <c:pt idx="28">
                  <c:v>0.99845088240664814</c:v>
                </c:pt>
                <c:pt idx="29">
                  <c:v>0.99845088240664814</c:v>
                </c:pt>
                <c:pt idx="30">
                  <c:v>0.99845088240664814</c:v>
                </c:pt>
                <c:pt idx="31">
                  <c:v>0.99845088240664814</c:v>
                </c:pt>
                <c:pt idx="32">
                  <c:v>0.99845088240664814</c:v>
                </c:pt>
                <c:pt idx="33">
                  <c:v>0.99845088240664814</c:v>
                </c:pt>
                <c:pt idx="34">
                  <c:v>0.99845088240664814</c:v>
                </c:pt>
                <c:pt idx="35">
                  <c:v>0.99845088240664814</c:v>
                </c:pt>
                <c:pt idx="36">
                  <c:v>0.99845088240664814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33-4C81-86BA-E2462B91E4C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Distribution'!$EK$10:$GE$10</c:f>
              <c:numCache>
                <c:formatCode>General</c:formatCode>
                <c:ptCount val="47"/>
                <c:pt idx="0">
                  <c:v>0.17206310891282339</c:v>
                </c:pt>
                <c:pt idx="1">
                  <c:v>0.17445838263176869</c:v>
                </c:pt>
                <c:pt idx="2">
                  <c:v>0.21400946843571306</c:v>
                </c:pt>
                <c:pt idx="3">
                  <c:v>0.28722574158135106</c:v>
                </c:pt>
                <c:pt idx="4">
                  <c:v>0.37553834253282647</c:v>
                </c:pt>
                <c:pt idx="5">
                  <c:v>0.45713493757247003</c:v>
                </c:pt>
                <c:pt idx="6">
                  <c:v>0.58211833723277973</c:v>
                </c:pt>
                <c:pt idx="7">
                  <c:v>0.64124220356979977</c:v>
                </c:pt>
                <c:pt idx="8">
                  <c:v>0.66846326267931233</c:v>
                </c:pt>
                <c:pt idx="9">
                  <c:v>0.69591615359906822</c:v>
                </c:pt>
                <c:pt idx="10">
                  <c:v>0.78694741072696162</c:v>
                </c:pt>
                <c:pt idx="11">
                  <c:v>0.81235579114535172</c:v>
                </c:pt>
                <c:pt idx="12">
                  <c:v>0.81647653523137886</c:v>
                </c:pt>
                <c:pt idx="13">
                  <c:v>0.81983471911742767</c:v>
                </c:pt>
                <c:pt idx="14">
                  <c:v>0.82219030882723143</c:v>
                </c:pt>
                <c:pt idx="15">
                  <c:v>0.82493863754543906</c:v>
                </c:pt>
                <c:pt idx="16">
                  <c:v>0.83313344574321457</c:v>
                </c:pt>
                <c:pt idx="17">
                  <c:v>0.83953921678722843</c:v>
                </c:pt>
                <c:pt idx="18">
                  <c:v>0.85119256478474803</c:v>
                </c:pt>
                <c:pt idx="19">
                  <c:v>0.8553525103995625</c:v>
                </c:pt>
                <c:pt idx="20">
                  <c:v>0.87455124803796347</c:v>
                </c:pt>
                <c:pt idx="21">
                  <c:v>0.89591559874666082</c:v>
                </c:pt>
                <c:pt idx="22">
                  <c:v>0.99922959949426404</c:v>
                </c:pt>
                <c:pt idx="23">
                  <c:v>0.99923201189603561</c:v>
                </c:pt>
                <c:pt idx="24">
                  <c:v>0.99923514801833857</c:v>
                </c:pt>
                <c:pt idx="25">
                  <c:v>0.99923514801833857</c:v>
                </c:pt>
                <c:pt idx="26">
                  <c:v>0.99923514801833857</c:v>
                </c:pt>
                <c:pt idx="27">
                  <c:v>0.99999987937991142</c:v>
                </c:pt>
                <c:pt idx="28">
                  <c:v>0.99999987937991142</c:v>
                </c:pt>
                <c:pt idx="29">
                  <c:v>0.99999987937991142</c:v>
                </c:pt>
                <c:pt idx="30">
                  <c:v>0.99999987937991142</c:v>
                </c:pt>
                <c:pt idx="31">
                  <c:v>0.99999987937991142</c:v>
                </c:pt>
                <c:pt idx="32">
                  <c:v>0.99999987937991142</c:v>
                </c:pt>
                <c:pt idx="33">
                  <c:v>0.99999987937991142</c:v>
                </c:pt>
                <c:pt idx="34">
                  <c:v>0.99999987937991142</c:v>
                </c:pt>
                <c:pt idx="35">
                  <c:v>0.99999987937991142</c:v>
                </c:pt>
                <c:pt idx="36">
                  <c:v>0.99999987937991142</c:v>
                </c:pt>
                <c:pt idx="37">
                  <c:v>0.99999987937991142</c:v>
                </c:pt>
                <c:pt idx="38">
                  <c:v>0.99999987937991142</c:v>
                </c:pt>
                <c:pt idx="39">
                  <c:v>0.99999987937991142</c:v>
                </c:pt>
                <c:pt idx="40">
                  <c:v>0.99999987937991142</c:v>
                </c:pt>
                <c:pt idx="41">
                  <c:v>0.99999987937991142</c:v>
                </c:pt>
                <c:pt idx="42">
                  <c:v>0.99999987937991142</c:v>
                </c:pt>
                <c:pt idx="43">
                  <c:v>0.99999987937991142</c:v>
                </c:pt>
                <c:pt idx="44">
                  <c:v>0.99999987937991142</c:v>
                </c:pt>
                <c:pt idx="45">
                  <c:v>0.99999987937991142</c:v>
                </c:pt>
                <c:pt idx="46">
                  <c:v>0.99999987937991142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33-4C81-86BA-E2462B91E4C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Distribution'!$EK$11:$GE$11</c:f>
              <c:numCache>
                <c:formatCode>General</c:formatCode>
                <c:ptCount val="47"/>
                <c:pt idx="0">
                  <c:v>0.13981191019182046</c:v>
                </c:pt>
                <c:pt idx="1">
                  <c:v>0.141385960809364</c:v>
                </c:pt>
                <c:pt idx="2">
                  <c:v>0.18401420459767878</c:v>
                </c:pt>
                <c:pt idx="3">
                  <c:v>0.23070310969369223</c:v>
                </c:pt>
                <c:pt idx="4">
                  <c:v>0.31146659305630553</c:v>
                </c:pt>
                <c:pt idx="5">
                  <c:v>0.40662223896019073</c:v>
                </c:pt>
                <c:pt idx="6">
                  <c:v>0.51493514708948585</c:v>
                </c:pt>
                <c:pt idx="7">
                  <c:v>0.61705890627861582</c:v>
                </c:pt>
                <c:pt idx="8">
                  <c:v>0.66511709385350537</c:v>
                </c:pt>
                <c:pt idx="9">
                  <c:v>0.71996005694186105</c:v>
                </c:pt>
                <c:pt idx="10">
                  <c:v>0.78584368945982797</c:v>
                </c:pt>
                <c:pt idx="11">
                  <c:v>0.80103123318686953</c:v>
                </c:pt>
                <c:pt idx="12">
                  <c:v>0.81698132441830074</c:v>
                </c:pt>
                <c:pt idx="13">
                  <c:v>0.82738871667590241</c:v>
                </c:pt>
                <c:pt idx="14">
                  <c:v>0.85488584348302055</c:v>
                </c:pt>
                <c:pt idx="15">
                  <c:v>0.87206002154243389</c:v>
                </c:pt>
                <c:pt idx="16">
                  <c:v>0.87901830438415174</c:v>
                </c:pt>
                <c:pt idx="17">
                  <c:v>0.88806870221728607</c:v>
                </c:pt>
                <c:pt idx="18">
                  <c:v>0.90350898664740686</c:v>
                </c:pt>
                <c:pt idx="19">
                  <c:v>0.9196763306807848</c:v>
                </c:pt>
                <c:pt idx="20">
                  <c:v>0.94145705457695128</c:v>
                </c:pt>
                <c:pt idx="21">
                  <c:v>0.94713295606057168</c:v>
                </c:pt>
                <c:pt idx="22">
                  <c:v>0.9999285326755587</c:v>
                </c:pt>
                <c:pt idx="23">
                  <c:v>0.99994062412109685</c:v>
                </c:pt>
                <c:pt idx="24">
                  <c:v>0.99994062412109685</c:v>
                </c:pt>
                <c:pt idx="25">
                  <c:v>0.99994062412109685</c:v>
                </c:pt>
                <c:pt idx="26">
                  <c:v>0.99994062412109685</c:v>
                </c:pt>
                <c:pt idx="27">
                  <c:v>0.99999990169556474</c:v>
                </c:pt>
                <c:pt idx="28">
                  <c:v>0.99999990169556474</c:v>
                </c:pt>
                <c:pt idx="29">
                  <c:v>0.99999990169556474</c:v>
                </c:pt>
                <c:pt idx="30">
                  <c:v>0.99999990169556474</c:v>
                </c:pt>
                <c:pt idx="31">
                  <c:v>0.99999990169556474</c:v>
                </c:pt>
                <c:pt idx="32">
                  <c:v>0.99999990169556474</c:v>
                </c:pt>
                <c:pt idx="33">
                  <c:v>0.99999990169556474</c:v>
                </c:pt>
                <c:pt idx="34">
                  <c:v>0.99999990169556474</c:v>
                </c:pt>
                <c:pt idx="35">
                  <c:v>0.99999990169556474</c:v>
                </c:pt>
                <c:pt idx="36">
                  <c:v>0.99999990169556474</c:v>
                </c:pt>
                <c:pt idx="37">
                  <c:v>0.99999990169556474</c:v>
                </c:pt>
                <c:pt idx="38">
                  <c:v>0.99999990169556474</c:v>
                </c:pt>
                <c:pt idx="39">
                  <c:v>0.99999990169556474</c:v>
                </c:pt>
                <c:pt idx="40">
                  <c:v>0.99999990169556474</c:v>
                </c:pt>
                <c:pt idx="41">
                  <c:v>0.99999990169556474</c:v>
                </c:pt>
                <c:pt idx="42">
                  <c:v>0.99999990169556474</c:v>
                </c:pt>
                <c:pt idx="43">
                  <c:v>0.99999990169556474</c:v>
                </c:pt>
                <c:pt idx="44">
                  <c:v>0.99999990169556474</c:v>
                </c:pt>
                <c:pt idx="45">
                  <c:v>0.99999990169556474</c:v>
                </c:pt>
                <c:pt idx="46">
                  <c:v>0.99999990169556474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33-4C81-86BA-E2462B91E4C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Distribution'!$EK$12:$GE$12</c:f>
              <c:numCache>
                <c:formatCode>General</c:formatCode>
                <c:ptCount val="47"/>
                <c:pt idx="0">
                  <c:v>0.18585971010226848</c:v>
                </c:pt>
                <c:pt idx="1">
                  <c:v>0.18600261315478445</c:v>
                </c:pt>
                <c:pt idx="2">
                  <c:v>0.24879109355903911</c:v>
                </c:pt>
                <c:pt idx="3">
                  <c:v>0.32866322325062231</c:v>
                </c:pt>
                <c:pt idx="4">
                  <c:v>0.40550400140866272</c:v>
                </c:pt>
                <c:pt idx="5">
                  <c:v>0.46789777372648539</c:v>
                </c:pt>
                <c:pt idx="6">
                  <c:v>0.53416635410045932</c:v>
                </c:pt>
                <c:pt idx="7">
                  <c:v>0.58910420071735692</c:v>
                </c:pt>
                <c:pt idx="8">
                  <c:v>0.64389142423177492</c:v>
                </c:pt>
                <c:pt idx="9">
                  <c:v>0.71648518937159367</c:v>
                </c:pt>
                <c:pt idx="10">
                  <c:v>0.74676215766198117</c:v>
                </c:pt>
                <c:pt idx="11">
                  <c:v>0.77118305741409365</c:v>
                </c:pt>
                <c:pt idx="12">
                  <c:v>0.77901053105156037</c:v>
                </c:pt>
                <c:pt idx="13">
                  <c:v>0.78540133624209485</c:v>
                </c:pt>
                <c:pt idx="14">
                  <c:v>0.80283181288044347</c:v>
                </c:pt>
                <c:pt idx="15">
                  <c:v>0.8093978796307878</c:v>
                </c:pt>
                <c:pt idx="16">
                  <c:v>0.82430225736724783</c:v>
                </c:pt>
                <c:pt idx="17">
                  <c:v>0.83533470153424494</c:v>
                </c:pt>
                <c:pt idx="18">
                  <c:v>0.85200935242988984</c:v>
                </c:pt>
                <c:pt idx="19">
                  <c:v>0.90296406390657358</c:v>
                </c:pt>
                <c:pt idx="20">
                  <c:v>0.95574407443048004</c:v>
                </c:pt>
                <c:pt idx="21">
                  <c:v>0.99797184432075758</c:v>
                </c:pt>
                <c:pt idx="22">
                  <c:v>0.99797184432075758</c:v>
                </c:pt>
                <c:pt idx="23">
                  <c:v>0.99797184432075758</c:v>
                </c:pt>
                <c:pt idx="24">
                  <c:v>0.99797184432075758</c:v>
                </c:pt>
                <c:pt idx="25">
                  <c:v>0.99797184432075758</c:v>
                </c:pt>
                <c:pt idx="26">
                  <c:v>0.99797233708990418</c:v>
                </c:pt>
                <c:pt idx="27">
                  <c:v>0.99797233708990418</c:v>
                </c:pt>
                <c:pt idx="28">
                  <c:v>0.99797233708990418</c:v>
                </c:pt>
                <c:pt idx="29">
                  <c:v>0.99797233708990418</c:v>
                </c:pt>
                <c:pt idx="30">
                  <c:v>0.99797233708990418</c:v>
                </c:pt>
                <c:pt idx="31">
                  <c:v>0.99797233708990418</c:v>
                </c:pt>
                <c:pt idx="32">
                  <c:v>0.99797233708990418</c:v>
                </c:pt>
                <c:pt idx="33">
                  <c:v>0.99797233708990418</c:v>
                </c:pt>
                <c:pt idx="34">
                  <c:v>0.99797233708990418</c:v>
                </c:pt>
                <c:pt idx="35">
                  <c:v>0.99797233708990418</c:v>
                </c:pt>
                <c:pt idx="36">
                  <c:v>0.99797233708990418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33-4C81-86BA-E2462B91E4C2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Distribution'!$EK$13:$GE$13</c:f>
              <c:numCache>
                <c:formatCode>General</c:formatCode>
                <c:ptCount val="47"/>
                <c:pt idx="0">
                  <c:v>0.17991567546441203</c:v>
                </c:pt>
                <c:pt idx="1">
                  <c:v>0.17991957229537922</c:v>
                </c:pt>
                <c:pt idx="2">
                  <c:v>0.24325216811737024</c:v>
                </c:pt>
                <c:pt idx="3">
                  <c:v>0.33634399607314902</c:v>
                </c:pt>
                <c:pt idx="4">
                  <c:v>0.47092220814071084</c:v>
                </c:pt>
                <c:pt idx="5">
                  <c:v>0.52146540472847247</c:v>
                </c:pt>
                <c:pt idx="6">
                  <c:v>0.57621155000492874</c:v>
                </c:pt>
                <c:pt idx="7">
                  <c:v>0.65583852802550313</c:v>
                </c:pt>
                <c:pt idx="8">
                  <c:v>0.70025850422019575</c:v>
                </c:pt>
                <c:pt idx="9">
                  <c:v>0.73815359777805589</c:v>
                </c:pt>
                <c:pt idx="10">
                  <c:v>0.76219141608961094</c:v>
                </c:pt>
                <c:pt idx="11">
                  <c:v>0.77336651701392478</c:v>
                </c:pt>
                <c:pt idx="12">
                  <c:v>0.7778849646838869</c:v>
                </c:pt>
                <c:pt idx="13">
                  <c:v>0.78743653036562233</c:v>
                </c:pt>
                <c:pt idx="14">
                  <c:v>0.78967374432199255</c:v>
                </c:pt>
                <c:pt idx="15">
                  <c:v>0.80073886801678873</c:v>
                </c:pt>
                <c:pt idx="16">
                  <c:v>0.80500950610265376</c:v>
                </c:pt>
                <c:pt idx="17">
                  <c:v>0.80978860846619727</c:v>
                </c:pt>
                <c:pt idx="18">
                  <c:v>0.83050387323349073</c:v>
                </c:pt>
                <c:pt idx="19">
                  <c:v>0.86932020649740271</c:v>
                </c:pt>
                <c:pt idx="20">
                  <c:v>0.93415582445613587</c:v>
                </c:pt>
                <c:pt idx="21">
                  <c:v>0.98077419062459992</c:v>
                </c:pt>
                <c:pt idx="22">
                  <c:v>0.98651739783483416</c:v>
                </c:pt>
                <c:pt idx="23">
                  <c:v>0.99683865979612074</c:v>
                </c:pt>
                <c:pt idx="24">
                  <c:v>0.99683865979612074</c:v>
                </c:pt>
                <c:pt idx="25">
                  <c:v>0.99938718724864539</c:v>
                </c:pt>
                <c:pt idx="26">
                  <c:v>0.99938718724864539</c:v>
                </c:pt>
                <c:pt idx="27">
                  <c:v>0.99999927836463576</c:v>
                </c:pt>
                <c:pt idx="28">
                  <c:v>0.99999927836463576</c:v>
                </c:pt>
                <c:pt idx="29">
                  <c:v>0.99999927836463576</c:v>
                </c:pt>
                <c:pt idx="30">
                  <c:v>0.99999927836463576</c:v>
                </c:pt>
                <c:pt idx="31">
                  <c:v>0.99999927836463576</c:v>
                </c:pt>
                <c:pt idx="32">
                  <c:v>0.99999927836463576</c:v>
                </c:pt>
                <c:pt idx="33">
                  <c:v>0.99999927836463576</c:v>
                </c:pt>
                <c:pt idx="34">
                  <c:v>0.99999927836463576</c:v>
                </c:pt>
                <c:pt idx="35">
                  <c:v>0.99999927836463576</c:v>
                </c:pt>
                <c:pt idx="36">
                  <c:v>0.99999927836463576</c:v>
                </c:pt>
                <c:pt idx="37">
                  <c:v>0.99999927836463576</c:v>
                </c:pt>
                <c:pt idx="38">
                  <c:v>0.99999927836463576</c:v>
                </c:pt>
                <c:pt idx="39">
                  <c:v>0.99999927836463576</c:v>
                </c:pt>
                <c:pt idx="40">
                  <c:v>0.99999927836463576</c:v>
                </c:pt>
                <c:pt idx="41">
                  <c:v>0.99999927836463576</c:v>
                </c:pt>
                <c:pt idx="42">
                  <c:v>0.99999927836463576</c:v>
                </c:pt>
                <c:pt idx="43">
                  <c:v>0.99999927836463576</c:v>
                </c:pt>
                <c:pt idx="44">
                  <c:v>0.99999927836463576</c:v>
                </c:pt>
                <c:pt idx="45">
                  <c:v>0.99999927836463576</c:v>
                </c:pt>
                <c:pt idx="46">
                  <c:v>0.99999927836463576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33-4C81-86BA-E2462B91E4C2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Distribution'!$EK$14:$GE$14</c:f>
              <c:numCache>
                <c:formatCode>General</c:formatCode>
                <c:ptCount val="47"/>
                <c:pt idx="0">
                  <c:v>0.24273541077345165</c:v>
                </c:pt>
                <c:pt idx="1">
                  <c:v>0.24273541077345165</c:v>
                </c:pt>
                <c:pt idx="2">
                  <c:v>0.25289257684405381</c:v>
                </c:pt>
                <c:pt idx="3">
                  <c:v>0.27944916637723077</c:v>
                </c:pt>
                <c:pt idx="4">
                  <c:v>0.32987991327332628</c:v>
                </c:pt>
                <c:pt idx="5">
                  <c:v>0.46452657589577656</c:v>
                </c:pt>
                <c:pt idx="6">
                  <c:v>0.55350025031869499</c:v>
                </c:pt>
                <c:pt idx="7">
                  <c:v>0.61250117115079405</c:v>
                </c:pt>
                <c:pt idx="8">
                  <c:v>0.66777664947716986</c:v>
                </c:pt>
                <c:pt idx="9">
                  <c:v>0.71161289467781763</c:v>
                </c:pt>
                <c:pt idx="10">
                  <c:v>0.7666749633039418</c:v>
                </c:pt>
                <c:pt idx="11">
                  <c:v>0.80918712197854925</c:v>
                </c:pt>
                <c:pt idx="12">
                  <c:v>0.82582654854526505</c:v>
                </c:pt>
                <c:pt idx="13">
                  <c:v>0.83274622794805864</c:v>
                </c:pt>
                <c:pt idx="14">
                  <c:v>0.84931467567877061</c:v>
                </c:pt>
                <c:pt idx="15">
                  <c:v>0.85779182002038512</c:v>
                </c:pt>
                <c:pt idx="16">
                  <c:v>0.87306561378238645</c:v>
                </c:pt>
                <c:pt idx="17">
                  <c:v>0.87328271438211036</c:v>
                </c:pt>
                <c:pt idx="18">
                  <c:v>0.88010264486070644</c:v>
                </c:pt>
                <c:pt idx="19">
                  <c:v>0.92468113940905861</c:v>
                </c:pt>
                <c:pt idx="20">
                  <c:v>0.94180284350680876</c:v>
                </c:pt>
                <c:pt idx="21">
                  <c:v>0.95867858227819347</c:v>
                </c:pt>
                <c:pt idx="22">
                  <c:v>0.99979662197523689</c:v>
                </c:pt>
                <c:pt idx="23">
                  <c:v>0.99979662197523689</c:v>
                </c:pt>
                <c:pt idx="24">
                  <c:v>0.99979662197523689</c:v>
                </c:pt>
                <c:pt idx="25">
                  <c:v>0.99979662197523689</c:v>
                </c:pt>
                <c:pt idx="26">
                  <c:v>0.99979662197523689</c:v>
                </c:pt>
                <c:pt idx="27">
                  <c:v>0.99979662197523689</c:v>
                </c:pt>
                <c:pt idx="28">
                  <c:v>0.99979662197523689</c:v>
                </c:pt>
                <c:pt idx="29">
                  <c:v>0.99979662197523689</c:v>
                </c:pt>
                <c:pt idx="30">
                  <c:v>0.99979662197523689</c:v>
                </c:pt>
                <c:pt idx="31">
                  <c:v>0.99979662197523689</c:v>
                </c:pt>
                <c:pt idx="32">
                  <c:v>0.99979662197523689</c:v>
                </c:pt>
                <c:pt idx="33">
                  <c:v>0.99979662197523689</c:v>
                </c:pt>
                <c:pt idx="34">
                  <c:v>0.99979662197523689</c:v>
                </c:pt>
                <c:pt idx="35">
                  <c:v>0.99979662197523689</c:v>
                </c:pt>
                <c:pt idx="36">
                  <c:v>0.99979662197523689</c:v>
                </c:pt>
                <c:pt idx="37">
                  <c:v>0.99979662197523689</c:v>
                </c:pt>
                <c:pt idx="38">
                  <c:v>0.99979662197523689</c:v>
                </c:pt>
                <c:pt idx="39">
                  <c:v>0.99979662197523689</c:v>
                </c:pt>
                <c:pt idx="40">
                  <c:v>0.99979662197523689</c:v>
                </c:pt>
                <c:pt idx="41">
                  <c:v>0.99979662197523689</c:v>
                </c:pt>
                <c:pt idx="42">
                  <c:v>0.99979662197523689</c:v>
                </c:pt>
                <c:pt idx="43">
                  <c:v>0.99979662197523689</c:v>
                </c:pt>
                <c:pt idx="44">
                  <c:v>0.99979662197523689</c:v>
                </c:pt>
                <c:pt idx="45">
                  <c:v>0.99979662197523689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033-4C81-86BA-E2462B91E4C2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Distribution'!$EK$15:$GE$15</c:f>
              <c:numCache>
                <c:formatCode>General</c:formatCode>
                <c:ptCount val="47"/>
                <c:pt idx="0">
                  <c:v>0.20736909572053885</c:v>
                </c:pt>
                <c:pt idx="1">
                  <c:v>0.20754619339670322</c:v>
                </c:pt>
                <c:pt idx="2">
                  <c:v>0.23561471519592703</c:v>
                </c:pt>
                <c:pt idx="3">
                  <c:v>0.29043928278159536</c:v>
                </c:pt>
                <c:pt idx="4">
                  <c:v>0.36961291824349712</c:v>
                </c:pt>
                <c:pt idx="5">
                  <c:v>0.4526193743045468</c:v>
                </c:pt>
                <c:pt idx="6">
                  <c:v>0.53644859455525828</c:v>
                </c:pt>
                <c:pt idx="7">
                  <c:v>0.61658987399988641</c:v>
                </c:pt>
                <c:pt idx="8">
                  <c:v>0.6766630367851707</c:v>
                </c:pt>
                <c:pt idx="9">
                  <c:v>0.73604170282788439</c:v>
                </c:pt>
                <c:pt idx="10">
                  <c:v>0.75702269306868486</c:v>
                </c:pt>
                <c:pt idx="11">
                  <c:v>0.76974905893577084</c:v>
                </c:pt>
                <c:pt idx="12">
                  <c:v>0.789956316577752</c:v>
                </c:pt>
                <c:pt idx="13">
                  <c:v>0.8036196187577348</c:v>
                </c:pt>
                <c:pt idx="14">
                  <c:v>0.81263317564021964</c:v>
                </c:pt>
                <c:pt idx="15">
                  <c:v>0.81995398480846271</c:v>
                </c:pt>
                <c:pt idx="16">
                  <c:v>0.8388757489147608</c:v>
                </c:pt>
                <c:pt idx="17">
                  <c:v>0.84407380231026385</c:v>
                </c:pt>
                <c:pt idx="18">
                  <c:v>0.85413373562730033</c:v>
                </c:pt>
                <c:pt idx="19">
                  <c:v>0.87573673237369687</c:v>
                </c:pt>
                <c:pt idx="20">
                  <c:v>0.89644155494780098</c:v>
                </c:pt>
                <c:pt idx="21">
                  <c:v>0.91035877431896428</c:v>
                </c:pt>
                <c:pt idx="22">
                  <c:v>0.92336332147044031</c:v>
                </c:pt>
                <c:pt idx="23">
                  <c:v>0.99212232485855345</c:v>
                </c:pt>
                <c:pt idx="24">
                  <c:v>0.99212232485855345</c:v>
                </c:pt>
                <c:pt idx="25">
                  <c:v>0.99852351482606572</c:v>
                </c:pt>
                <c:pt idx="26">
                  <c:v>0.99852351482606572</c:v>
                </c:pt>
                <c:pt idx="27">
                  <c:v>0.99999758365876756</c:v>
                </c:pt>
                <c:pt idx="28">
                  <c:v>0.99999758365876756</c:v>
                </c:pt>
                <c:pt idx="29">
                  <c:v>0.99999758365876756</c:v>
                </c:pt>
                <c:pt idx="30">
                  <c:v>0.99999758365876756</c:v>
                </c:pt>
                <c:pt idx="31">
                  <c:v>0.99999758365876756</c:v>
                </c:pt>
                <c:pt idx="32">
                  <c:v>0.99999758365876756</c:v>
                </c:pt>
                <c:pt idx="33">
                  <c:v>0.99999758365876756</c:v>
                </c:pt>
                <c:pt idx="34">
                  <c:v>0.99999758365876756</c:v>
                </c:pt>
                <c:pt idx="35">
                  <c:v>0.99999758365876756</c:v>
                </c:pt>
                <c:pt idx="36">
                  <c:v>0.99999758365876756</c:v>
                </c:pt>
                <c:pt idx="37">
                  <c:v>0.99999758365876756</c:v>
                </c:pt>
                <c:pt idx="38">
                  <c:v>0.99999758365876756</c:v>
                </c:pt>
                <c:pt idx="39">
                  <c:v>0.99999758365876756</c:v>
                </c:pt>
                <c:pt idx="40">
                  <c:v>0.99999758365876756</c:v>
                </c:pt>
                <c:pt idx="41">
                  <c:v>0.99999758365876756</c:v>
                </c:pt>
                <c:pt idx="42">
                  <c:v>0.99999758365876756</c:v>
                </c:pt>
                <c:pt idx="43">
                  <c:v>0.99999758365876756</c:v>
                </c:pt>
                <c:pt idx="44">
                  <c:v>0.99999758365876756</c:v>
                </c:pt>
                <c:pt idx="45">
                  <c:v>0.99999758365876756</c:v>
                </c:pt>
                <c:pt idx="46">
                  <c:v>0.99999758365876756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033-4C81-86BA-E2462B91E4C2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Distribution'!$EK$16:$GE$16</c:f>
              <c:numCache>
                <c:formatCode>General</c:formatCode>
                <c:ptCount val="47"/>
                <c:pt idx="0">
                  <c:v>0.18851283597412102</c:v>
                </c:pt>
                <c:pt idx="1">
                  <c:v>0.18859670129728873</c:v>
                </c:pt>
                <c:pt idx="2">
                  <c:v>0.20768231166796583</c:v>
                </c:pt>
                <c:pt idx="3">
                  <c:v>0.26417729453711397</c:v>
                </c:pt>
                <c:pt idx="4">
                  <c:v>0.33664800130520778</c:v>
                </c:pt>
                <c:pt idx="5">
                  <c:v>0.53097559509554826</c:v>
                </c:pt>
                <c:pt idx="6">
                  <c:v>0.61527932686390441</c:v>
                </c:pt>
                <c:pt idx="7">
                  <c:v>0.67607281303757527</c:v>
                </c:pt>
                <c:pt idx="8">
                  <c:v>0.73284467550607812</c:v>
                </c:pt>
                <c:pt idx="9">
                  <c:v>0.77180455467895037</c:v>
                </c:pt>
                <c:pt idx="10">
                  <c:v>0.79093147754670556</c:v>
                </c:pt>
                <c:pt idx="11">
                  <c:v>0.80037038132484317</c:v>
                </c:pt>
                <c:pt idx="12">
                  <c:v>0.81882552291794075</c:v>
                </c:pt>
                <c:pt idx="13">
                  <c:v>0.83082122183856832</c:v>
                </c:pt>
                <c:pt idx="14">
                  <c:v>0.84023865838381318</c:v>
                </c:pt>
                <c:pt idx="15">
                  <c:v>0.85142633065835704</c:v>
                </c:pt>
                <c:pt idx="16">
                  <c:v>0.85971048812671202</c:v>
                </c:pt>
                <c:pt idx="17">
                  <c:v>0.86810255421907456</c:v>
                </c:pt>
                <c:pt idx="18">
                  <c:v>0.87606308122533061</c:v>
                </c:pt>
                <c:pt idx="19">
                  <c:v>0.89672142878269345</c:v>
                </c:pt>
                <c:pt idx="20">
                  <c:v>0.9160153190173923</c:v>
                </c:pt>
                <c:pt idx="21">
                  <c:v>0.92510387755472001</c:v>
                </c:pt>
                <c:pt idx="22">
                  <c:v>0.94684073889261522</c:v>
                </c:pt>
                <c:pt idx="23">
                  <c:v>0.99201523887305609</c:v>
                </c:pt>
                <c:pt idx="24">
                  <c:v>0.99201523887305609</c:v>
                </c:pt>
                <c:pt idx="25">
                  <c:v>0.99850540354104389</c:v>
                </c:pt>
                <c:pt idx="26">
                  <c:v>0.99850540354104389</c:v>
                </c:pt>
                <c:pt idx="27">
                  <c:v>0.99999895049083631</c:v>
                </c:pt>
                <c:pt idx="28">
                  <c:v>0.99999895049083631</c:v>
                </c:pt>
                <c:pt idx="29">
                  <c:v>0.99999895049083631</c:v>
                </c:pt>
                <c:pt idx="30">
                  <c:v>0.99999895049083631</c:v>
                </c:pt>
                <c:pt idx="31">
                  <c:v>0.99999895049083631</c:v>
                </c:pt>
                <c:pt idx="32">
                  <c:v>0.99999895049083631</c:v>
                </c:pt>
                <c:pt idx="33">
                  <c:v>0.99999895049083631</c:v>
                </c:pt>
                <c:pt idx="34">
                  <c:v>0.99999895049083631</c:v>
                </c:pt>
                <c:pt idx="35">
                  <c:v>0.99999895049083631</c:v>
                </c:pt>
                <c:pt idx="36">
                  <c:v>0.99999895049083631</c:v>
                </c:pt>
                <c:pt idx="37">
                  <c:v>0.99999895049083631</c:v>
                </c:pt>
                <c:pt idx="38">
                  <c:v>0.99999895049083631</c:v>
                </c:pt>
                <c:pt idx="39">
                  <c:v>0.99999895049083631</c:v>
                </c:pt>
                <c:pt idx="40">
                  <c:v>0.99999895049083631</c:v>
                </c:pt>
                <c:pt idx="41">
                  <c:v>0.99999895049083631</c:v>
                </c:pt>
                <c:pt idx="42">
                  <c:v>0.99999895049083631</c:v>
                </c:pt>
                <c:pt idx="43">
                  <c:v>0.99999895049083631</c:v>
                </c:pt>
                <c:pt idx="44">
                  <c:v>0.99999895049083631</c:v>
                </c:pt>
                <c:pt idx="45">
                  <c:v>0.99999895049083631</c:v>
                </c:pt>
                <c:pt idx="46">
                  <c:v>0.99999895049083631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033-4C81-86BA-E2462B91E4C2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Distribution'!$EK$17:$GE$17</c:f>
              <c:numCache>
                <c:formatCode>General</c:formatCode>
                <c:ptCount val="47"/>
                <c:pt idx="0">
                  <c:v>0.19978853195960383</c:v>
                </c:pt>
                <c:pt idx="1">
                  <c:v>0.19980072351329545</c:v>
                </c:pt>
                <c:pt idx="2">
                  <c:v>0.22777557344635274</c:v>
                </c:pt>
                <c:pt idx="3">
                  <c:v>0.29360686007642994</c:v>
                </c:pt>
                <c:pt idx="4">
                  <c:v>0.37683061720294725</c:v>
                </c:pt>
                <c:pt idx="5">
                  <c:v>0.54104763129194999</c:v>
                </c:pt>
                <c:pt idx="6">
                  <c:v>0.60587898885470326</c:v>
                </c:pt>
                <c:pt idx="7">
                  <c:v>0.66865784293732211</c:v>
                </c:pt>
                <c:pt idx="8">
                  <c:v>0.7100567018078966</c:v>
                </c:pt>
                <c:pt idx="9">
                  <c:v>0.75764964577994909</c:v>
                </c:pt>
                <c:pt idx="10">
                  <c:v>0.77673219811496419</c:v>
                </c:pt>
                <c:pt idx="11">
                  <c:v>0.78820212266032996</c:v>
                </c:pt>
                <c:pt idx="12">
                  <c:v>0.80833691691123666</c:v>
                </c:pt>
                <c:pt idx="13">
                  <c:v>0.82205119565892026</c:v>
                </c:pt>
                <c:pt idx="14">
                  <c:v>0.83034821293989347</c:v>
                </c:pt>
                <c:pt idx="15">
                  <c:v>0.84153850757649651</c:v>
                </c:pt>
                <c:pt idx="16">
                  <c:v>0.85278532668930607</c:v>
                </c:pt>
                <c:pt idx="17">
                  <c:v>0.86274427440305723</c:v>
                </c:pt>
                <c:pt idx="18">
                  <c:v>0.87271397285051822</c:v>
                </c:pt>
                <c:pt idx="19">
                  <c:v>0.89706538219412502</c:v>
                </c:pt>
                <c:pt idx="20">
                  <c:v>0.92187896225494981</c:v>
                </c:pt>
                <c:pt idx="21">
                  <c:v>0.93605253007988798</c:v>
                </c:pt>
                <c:pt idx="22">
                  <c:v>0.96428207265279342</c:v>
                </c:pt>
                <c:pt idx="23">
                  <c:v>0.9859944539513934</c:v>
                </c:pt>
                <c:pt idx="24">
                  <c:v>0.9859944539513934</c:v>
                </c:pt>
                <c:pt idx="25">
                  <c:v>0.99736928437796479</c:v>
                </c:pt>
                <c:pt idx="26">
                  <c:v>0.99736928437796479</c:v>
                </c:pt>
                <c:pt idx="27">
                  <c:v>0.99999889167693712</c:v>
                </c:pt>
                <c:pt idx="28">
                  <c:v>0.99999889167693712</c:v>
                </c:pt>
                <c:pt idx="29">
                  <c:v>0.99999889167693712</c:v>
                </c:pt>
                <c:pt idx="30">
                  <c:v>0.99999889167693712</c:v>
                </c:pt>
                <c:pt idx="31">
                  <c:v>0.99999889167693712</c:v>
                </c:pt>
                <c:pt idx="32">
                  <c:v>0.99999889167693712</c:v>
                </c:pt>
                <c:pt idx="33">
                  <c:v>0.99999889167693712</c:v>
                </c:pt>
                <c:pt idx="34">
                  <c:v>0.99999889167693712</c:v>
                </c:pt>
                <c:pt idx="35">
                  <c:v>0.99999889167693712</c:v>
                </c:pt>
                <c:pt idx="36">
                  <c:v>0.99999889167693712</c:v>
                </c:pt>
                <c:pt idx="37">
                  <c:v>0.99999889167693712</c:v>
                </c:pt>
                <c:pt idx="38">
                  <c:v>0.99999889167693712</c:v>
                </c:pt>
                <c:pt idx="39">
                  <c:v>0.99999889167693712</c:v>
                </c:pt>
                <c:pt idx="40">
                  <c:v>0.99999889167693712</c:v>
                </c:pt>
                <c:pt idx="41">
                  <c:v>0.99999889167693712</c:v>
                </c:pt>
                <c:pt idx="42">
                  <c:v>0.99999889167693712</c:v>
                </c:pt>
                <c:pt idx="43">
                  <c:v>0.99999889167693712</c:v>
                </c:pt>
                <c:pt idx="44">
                  <c:v>0.99999889167693712</c:v>
                </c:pt>
                <c:pt idx="45">
                  <c:v>0.99999889167693712</c:v>
                </c:pt>
                <c:pt idx="46">
                  <c:v>0.99999889167693712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033-4C81-86BA-E2462B91E4C2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Distribution'!$EK$18:$GE$18</c:f>
              <c:numCache>
                <c:formatCode>General</c:formatCode>
                <c:ptCount val="47"/>
                <c:pt idx="0">
                  <c:v>0.20626893954863634</c:v>
                </c:pt>
                <c:pt idx="1">
                  <c:v>0.20627570731957764</c:v>
                </c:pt>
                <c:pt idx="2">
                  <c:v>0.23653837851209389</c:v>
                </c:pt>
                <c:pt idx="3">
                  <c:v>0.30544187126532812</c:v>
                </c:pt>
                <c:pt idx="4">
                  <c:v>0.39172383293874119</c:v>
                </c:pt>
                <c:pt idx="5">
                  <c:v>0.53063653219416973</c:v>
                </c:pt>
                <c:pt idx="6">
                  <c:v>0.59243748271592978</c:v>
                </c:pt>
                <c:pt idx="7">
                  <c:v>0.65862593246464718</c:v>
                </c:pt>
                <c:pt idx="8">
                  <c:v>0.70003092171205938</c:v>
                </c:pt>
                <c:pt idx="9">
                  <c:v>0.75166971410835204</c:v>
                </c:pt>
                <c:pt idx="10">
                  <c:v>0.77093032346444523</c:v>
                </c:pt>
                <c:pt idx="11">
                  <c:v>0.78362304449342646</c:v>
                </c:pt>
                <c:pt idx="12">
                  <c:v>0.80303254481022823</c:v>
                </c:pt>
                <c:pt idx="13">
                  <c:v>0.81640355984751511</c:v>
                </c:pt>
                <c:pt idx="14">
                  <c:v>0.82219093748796679</c:v>
                </c:pt>
                <c:pt idx="15">
                  <c:v>0.83151214173112575</c:v>
                </c:pt>
                <c:pt idx="16">
                  <c:v>0.84399984597486821</c:v>
                </c:pt>
                <c:pt idx="17">
                  <c:v>0.85454753367257763</c:v>
                </c:pt>
                <c:pt idx="18">
                  <c:v>0.86538273494958595</c:v>
                </c:pt>
                <c:pt idx="19">
                  <c:v>0.89143550255950099</c:v>
                </c:pt>
                <c:pt idx="20">
                  <c:v>0.91906749451285463</c:v>
                </c:pt>
                <c:pt idx="21">
                  <c:v>0.93510244421548117</c:v>
                </c:pt>
                <c:pt idx="22">
                  <c:v>0.96346687234467088</c:v>
                </c:pt>
                <c:pt idx="23">
                  <c:v>0.98421044033684835</c:v>
                </c:pt>
                <c:pt idx="24">
                  <c:v>0.98421044033684835</c:v>
                </c:pt>
                <c:pt idx="25">
                  <c:v>0.99703349929930229</c:v>
                </c:pt>
                <c:pt idx="26">
                  <c:v>0.99703349929930229</c:v>
                </c:pt>
                <c:pt idx="27">
                  <c:v>0.99999848308582351</c:v>
                </c:pt>
                <c:pt idx="28">
                  <c:v>0.99999848308582351</c:v>
                </c:pt>
                <c:pt idx="29">
                  <c:v>0.99999848308582351</c:v>
                </c:pt>
                <c:pt idx="30">
                  <c:v>0.99999848308582351</c:v>
                </c:pt>
                <c:pt idx="31">
                  <c:v>0.99999848308582351</c:v>
                </c:pt>
                <c:pt idx="32">
                  <c:v>0.99999848308582351</c:v>
                </c:pt>
                <c:pt idx="33">
                  <c:v>0.99999848308582351</c:v>
                </c:pt>
                <c:pt idx="34">
                  <c:v>0.99999848308582351</c:v>
                </c:pt>
                <c:pt idx="35">
                  <c:v>0.99999848308582351</c:v>
                </c:pt>
                <c:pt idx="36">
                  <c:v>0.99999848308582351</c:v>
                </c:pt>
                <c:pt idx="37">
                  <c:v>0.99999848308582351</c:v>
                </c:pt>
                <c:pt idx="38">
                  <c:v>0.99999848308582351</c:v>
                </c:pt>
                <c:pt idx="39">
                  <c:v>0.99999848308582351</c:v>
                </c:pt>
                <c:pt idx="40">
                  <c:v>0.99999848308582351</c:v>
                </c:pt>
                <c:pt idx="41">
                  <c:v>0.99999848308582351</c:v>
                </c:pt>
                <c:pt idx="42">
                  <c:v>0.99999848308582351</c:v>
                </c:pt>
                <c:pt idx="43">
                  <c:v>0.99999848308582351</c:v>
                </c:pt>
                <c:pt idx="44">
                  <c:v>0.99999848308582351</c:v>
                </c:pt>
                <c:pt idx="45">
                  <c:v>0.99999848308582351</c:v>
                </c:pt>
                <c:pt idx="46">
                  <c:v>0.99999848308582351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033-4C81-86BA-E2462B91E4C2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Distribution'!$EK$19:$GE$19</c:f>
              <c:numCache>
                <c:formatCode>General</c:formatCode>
                <c:ptCount val="47"/>
                <c:pt idx="0">
                  <c:v>0.2091393197026169</c:v>
                </c:pt>
                <c:pt idx="1">
                  <c:v>0.20917171515764213</c:v>
                </c:pt>
                <c:pt idx="2">
                  <c:v>0.24262295121160796</c:v>
                </c:pt>
                <c:pt idx="3">
                  <c:v>0.30802327834593352</c:v>
                </c:pt>
                <c:pt idx="4">
                  <c:v>0.41194538771801037</c:v>
                </c:pt>
                <c:pt idx="5">
                  <c:v>0.49860000231908425</c:v>
                </c:pt>
                <c:pt idx="6">
                  <c:v>0.56258688347474373</c:v>
                </c:pt>
                <c:pt idx="7">
                  <c:v>0.63080214852395666</c:v>
                </c:pt>
                <c:pt idx="8">
                  <c:v>0.67732453228912382</c:v>
                </c:pt>
                <c:pt idx="9">
                  <c:v>0.73979862937340135</c:v>
                </c:pt>
                <c:pt idx="10">
                  <c:v>0.7624336087425172</c:v>
                </c:pt>
                <c:pt idx="11">
                  <c:v>0.77596941008354559</c:v>
                </c:pt>
                <c:pt idx="12">
                  <c:v>0.79369570100357778</c:v>
                </c:pt>
                <c:pt idx="13">
                  <c:v>0.80871344498648057</c:v>
                </c:pt>
                <c:pt idx="14">
                  <c:v>0.81730134861920645</c:v>
                </c:pt>
                <c:pt idx="15">
                  <c:v>0.82518324650514607</c:v>
                </c:pt>
                <c:pt idx="16">
                  <c:v>0.8388630940576336</c:v>
                </c:pt>
                <c:pt idx="17">
                  <c:v>0.84677451842841156</c:v>
                </c:pt>
                <c:pt idx="18">
                  <c:v>0.85606496113561492</c:v>
                </c:pt>
                <c:pt idx="19">
                  <c:v>0.88387592134287885</c:v>
                </c:pt>
                <c:pt idx="20">
                  <c:v>0.91080885713257664</c:v>
                </c:pt>
                <c:pt idx="21">
                  <c:v>0.93094257266055502</c:v>
                </c:pt>
                <c:pt idx="22">
                  <c:v>0.95646863719493136</c:v>
                </c:pt>
                <c:pt idx="23">
                  <c:v>0.98390459909070382</c:v>
                </c:pt>
                <c:pt idx="24">
                  <c:v>0.98390459909070382</c:v>
                </c:pt>
                <c:pt idx="25">
                  <c:v>0.99696690081049599</c:v>
                </c:pt>
                <c:pt idx="26">
                  <c:v>0.99696690081049599</c:v>
                </c:pt>
                <c:pt idx="27">
                  <c:v>0.99999892413617997</c:v>
                </c:pt>
                <c:pt idx="28">
                  <c:v>0.99999892413617997</c:v>
                </c:pt>
                <c:pt idx="29">
                  <c:v>0.99999892413617997</c:v>
                </c:pt>
                <c:pt idx="30">
                  <c:v>0.99999892413617997</c:v>
                </c:pt>
                <c:pt idx="31">
                  <c:v>0.99999892413617997</c:v>
                </c:pt>
                <c:pt idx="32">
                  <c:v>0.99999892413617997</c:v>
                </c:pt>
                <c:pt idx="33">
                  <c:v>0.99999892413617997</c:v>
                </c:pt>
                <c:pt idx="34">
                  <c:v>0.99999892413617997</c:v>
                </c:pt>
                <c:pt idx="35">
                  <c:v>0.99999892413617997</c:v>
                </c:pt>
                <c:pt idx="36">
                  <c:v>0.99999892413617997</c:v>
                </c:pt>
                <c:pt idx="37">
                  <c:v>0.99999892413617997</c:v>
                </c:pt>
                <c:pt idx="38">
                  <c:v>0.99999892413617997</c:v>
                </c:pt>
                <c:pt idx="39">
                  <c:v>0.99999892413617997</c:v>
                </c:pt>
                <c:pt idx="40">
                  <c:v>0.99999892413617997</c:v>
                </c:pt>
                <c:pt idx="41">
                  <c:v>0.99999892413617997</c:v>
                </c:pt>
                <c:pt idx="42">
                  <c:v>0.99999892413617997</c:v>
                </c:pt>
                <c:pt idx="43">
                  <c:v>0.99999892413617997</c:v>
                </c:pt>
                <c:pt idx="44">
                  <c:v>0.99999892413617997</c:v>
                </c:pt>
                <c:pt idx="45">
                  <c:v>0.99999892413617997</c:v>
                </c:pt>
                <c:pt idx="46">
                  <c:v>0.99999892413617997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033-4C81-86BA-E2462B91E4C2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Distribution'!$EK$20:$GE$20</c:f>
              <c:numCache>
                <c:formatCode>General</c:formatCode>
                <c:ptCount val="47"/>
                <c:pt idx="0">
                  <c:v>0.21678673305983104</c:v>
                </c:pt>
                <c:pt idx="1">
                  <c:v>0.21679982559751687</c:v>
                </c:pt>
                <c:pt idx="2">
                  <c:v>0.24995754188840094</c:v>
                </c:pt>
                <c:pt idx="3">
                  <c:v>0.32334479753810885</c:v>
                </c:pt>
                <c:pt idx="4">
                  <c:v>0.41302238144614489</c:v>
                </c:pt>
                <c:pt idx="5">
                  <c:v>0.49997535885595923</c:v>
                </c:pt>
                <c:pt idx="6">
                  <c:v>0.56561973712407587</c:v>
                </c:pt>
                <c:pt idx="7">
                  <c:v>0.63737338991121162</c:v>
                </c:pt>
                <c:pt idx="8">
                  <c:v>0.68069684414260245</c:v>
                </c:pt>
                <c:pt idx="9">
                  <c:v>0.73702563481824535</c:v>
                </c:pt>
                <c:pt idx="10">
                  <c:v>0.75693543217417025</c:v>
                </c:pt>
                <c:pt idx="11">
                  <c:v>0.77122803680485263</c:v>
                </c:pt>
                <c:pt idx="12">
                  <c:v>0.78994406645574511</c:v>
                </c:pt>
                <c:pt idx="13">
                  <c:v>0.80387736738710625</c:v>
                </c:pt>
                <c:pt idx="14">
                  <c:v>0.80858919877992375</c:v>
                </c:pt>
                <c:pt idx="15">
                  <c:v>0.81672818718376428</c:v>
                </c:pt>
                <c:pt idx="16">
                  <c:v>0.83078599073764714</c:v>
                </c:pt>
                <c:pt idx="17">
                  <c:v>0.84196430060219496</c:v>
                </c:pt>
                <c:pt idx="18">
                  <c:v>0.85406378165599606</c:v>
                </c:pt>
                <c:pt idx="19">
                  <c:v>0.8818578805034204</c:v>
                </c:pt>
                <c:pt idx="20">
                  <c:v>0.91301058581077699</c:v>
                </c:pt>
                <c:pt idx="21">
                  <c:v>0.93090857888531864</c:v>
                </c:pt>
                <c:pt idx="22">
                  <c:v>0.95894180181726896</c:v>
                </c:pt>
                <c:pt idx="23">
                  <c:v>0.98238312594218413</c:v>
                </c:pt>
                <c:pt idx="24">
                  <c:v>0.98238312594218413</c:v>
                </c:pt>
                <c:pt idx="25">
                  <c:v>0.99669191097321408</c:v>
                </c:pt>
                <c:pt idx="26">
                  <c:v>0.99669191097321408</c:v>
                </c:pt>
                <c:pt idx="27">
                  <c:v>0.99999740619536415</c:v>
                </c:pt>
                <c:pt idx="28">
                  <c:v>0.99999740619536415</c:v>
                </c:pt>
                <c:pt idx="29">
                  <c:v>0.99999740619536415</c:v>
                </c:pt>
                <c:pt idx="30">
                  <c:v>0.99999740619536415</c:v>
                </c:pt>
                <c:pt idx="31">
                  <c:v>0.99999740619536415</c:v>
                </c:pt>
                <c:pt idx="32">
                  <c:v>0.99999740619536415</c:v>
                </c:pt>
                <c:pt idx="33">
                  <c:v>0.99999740619536415</c:v>
                </c:pt>
                <c:pt idx="34">
                  <c:v>0.99999740619536415</c:v>
                </c:pt>
                <c:pt idx="35">
                  <c:v>0.99999740619536415</c:v>
                </c:pt>
                <c:pt idx="36">
                  <c:v>0.99999740619536415</c:v>
                </c:pt>
                <c:pt idx="37">
                  <c:v>0.99999740619536415</c:v>
                </c:pt>
                <c:pt idx="38">
                  <c:v>0.99999740619536415</c:v>
                </c:pt>
                <c:pt idx="39">
                  <c:v>0.99999740619536415</c:v>
                </c:pt>
                <c:pt idx="40">
                  <c:v>0.99999740619536415</c:v>
                </c:pt>
                <c:pt idx="41">
                  <c:v>0.99999740619536415</c:v>
                </c:pt>
                <c:pt idx="42">
                  <c:v>0.99999740619536415</c:v>
                </c:pt>
                <c:pt idx="43">
                  <c:v>0.99999740619536415</c:v>
                </c:pt>
                <c:pt idx="44">
                  <c:v>0.99999740619536415</c:v>
                </c:pt>
                <c:pt idx="45">
                  <c:v>0.99999740619536415</c:v>
                </c:pt>
                <c:pt idx="46">
                  <c:v>0.99999740619536415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033-4C81-86BA-E2462B91E4C2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Distribution'!$EK$21:$GE$21</c:f>
              <c:numCache>
                <c:formatCode>General</c:formatCode>
                <c:ptCount val="47"/>
                <c:pt idx="0">
                  <c:v>0.21716282183631447</c:v>
                </c:pt>
                <c:pt idx="1">
                  <c:v>0.21717888134482324</c:v>
                </c:pt>
                <c:pt idx="2">
                  <c:v>0.2542688181054899</c:v>
                </c:pt>
                <c:pt idx="3">
                  <c:v>0.32189126809392204</c:v>
                </c:pt>
                <c:pt idx="4">
                  <c:v>0.41333097292015564</c:v>
                </c:pt>
                <c:pt idx="5">
                  <c:v>0.50111864513956461</c:v>
                </c:pt>
                <c:pt idx="6">
                  <c:v>0.56705534859421591</c:v>
                </c:pt>
                <c:pt idx="7">
                  <c:v>0.63269495114145469</c:v>
                </c:pt>
                <c:pt idx="8">
                  <c:v>0.67542077166942105</c:v>
                </c:pt>
                <c:pt idx="9">
                  <c:v>0.73748186404722704</c:v>
                </c:pt>
                <c:pt idx="10">
                  <c:v>0.75929218218107197</c:v>
                </c:pt>
                <c:pt idx="11">
                  <c:v>0.77234580237068462</c:v>
                </c:pt>
                <c:pt idx="12">
                  <c:v>0.79060860016792223</c:v>
                </c:pt>
                <c:pt idx="13">
                  <c:v>0.80446569764261466</c:v>
                </c:pt>
                <c:pt idx="14">
                  <c:v>0.80967362060113757</c:v>
                </c:pt>
                <c:pt idx="15">
                  <c:v>0.81796622384244821</c:v>
                </c:pt>
                <c:pt idx="16">
                  <c:v>0.8320502873397374</c:v>
                </c:pt>
                <c:pt idx="17">
                  <c:v>0.84025243038077602</c:v>
                </c:pt>
                <c:pt idx="18">
                  <c:v>0.85034394950489034</c:v>
                </c:pt>
                <c:pt idx="19">
                  <c:v>0.88066731272731102</c:v>
                </c:pt>
                <c:pt idx="20">
                  <c:v>0.90913454806786542</c:v>
                </c:pt>
                <c:pt idx="21">
                  <c:v>0.9319528512904568</c:v>
                </c:pt>
                <c:pt idx="22">
                  <c:v>0.96029186149276147</c:v>
                </c:pt>
                <c:pt idx="23">
                  <c:v>0.98207432641653647</c:v>
                </c:pt>
                <c:pt idx="24">
                  <c:v>0.98207432641653647</c:v>
                </c:pt>
                <c:pt idx="25">
                  <c:v>0.99663465471303914</c:v>
                </c:pt>
                <c:pt idx="26">
                  <c:v>0.99663465471303914</c:v>
                </c:pt>
                <c:pt idx="27">
                  <c:v>0.99999861988598748</c:v>
                </c:pt>
                <c:pt idx="28">
                  <c:v>0.99999861988598748</c:v>
                </c:pt>
                <c:pt idx="29">
                  <c:v>0.99999861988598748</c:v>
                </c:pt>
                <c:pt idx="30">
                  <c:v>0.99999861988598748</c:v>
                </c:pt>
                <c:pt idx="31">
                  <c:v>0.99999861988598748</c:v>
                </c:pt>
                <c:pt idx="32">
                  <c:v>0.99999861988598748</c:v>
                </c:pt>
                <c:pt idx="33">
                  <c:v>0.99999861988598748</c:v>
                </c:pt>
                <c:pt idx="34">
                  <c:v>0.99999861988598748</c:v>
                </c:pt>
                <c:pt idx="35">
                  <c:v>0.99999861988598748</c:v>
                </c:pt>
                <c:pt idx="36">
                  <c:v>0.99999861988598748</c:v>
                </c:pt>
                <c:pt idx="37">
                  <c:v>0.99999861988598748</c:v>
                </c:pt>
                <c:pt idx="38">
                  <c:v>0.99999861988598748</c:v>
                </c:pt>
                <c:pt idx="39">
                  <c:v>0.99999861988598748</c:v>
                </c:pt>
                <c:pt idx="40">
                  <c:v>0.99999861988598748</c:v>
                </c:pt>
                <c:pt idx="41">
                  <c:v>0.99999861988598748</c:v>
                </c:pt>
                <c:pt idx="42">
                  <c:v>0.99999861988598748</c:v>
                </c:pt>
                <c:pt idx="43">
                  <c:v>0.99999861988598748</c:v>
                </c:pt>
                <c:pt idx="44">
                  <c:v>0.99999861988598748</c:v>
                </c:pt>
                <c:pt idx="45">
                  <c:v>0.99999861988598748</c:v>
                </c:pt>
                <c:pt idx="46">
                  <c:v>0.99999861988598748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033-4C81-86BA-E2462B91E4C2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Distribution'!$EK$22:$GE$22</c:f>
              <c:numCache>
                <c:formatCode>General</c:formatCode>
                <c:ptCount val="47"/>
                <c:pt idx="0">
                  <c:v>0.24879542143864419</c:v>
                </c:pt>
                <c:pt idx="1">
                  <c:v>0.24879542143864419</c:v>
                </c:pt>
                <c:pt idx="2">
                  <c:v>0.26130941134841879</c:v>
                </c:pt>
                <c:pt idx="3">
                  <c:v>0.29596786919186902</c:v>
                </c:pt>
                <c:pt idx="4">
                  <c:v>0.35175952366171126</c:v>
                </c:pt>
                <c:pt idx="5">
                  <c:v>0.46519075961534212</c:v>
                </c:pt>
                <c:pt idx="6">
                  <c:v>0.5427778430197101</c:v>
                </c:pt>
                <c:pt idx="7">
                  <c:v>0.59841871494834475</c:v>
                </c:pt>
                <c:pt idx="8">
                  <c:v>0.66050873587338643</c:v>
                </c:pt>
                <c:pt idx="9">
                  <c:v>0.71314154896050386</c:v>
                </c:pt>
                <c:pt idx="10">
                  <c:v>0.76532710777943735</c:v>
                </c:pt>
                <c:pt idx="11">
                  <c:v>0.81118335560635246</c:v>
                </c:pt>
                <c:pt idx="12">
                  <c:v>0.81823275173620957</c:v>
                </c:pt>
                <c:pt idx="13">
                  <c:v>0.82435237024580921</c:v>
                </c:pt>
                <c:pt idx="14">
                  <c:v>0.83592620362235592</c:v>
                </c:pt>
                <c:pt idx="15">
                  <c:v>0.84302586059928231</c:v>
                </c:pt>
                <c:pt idx="16">
                  <c:v>0.85168821668556338</c:v>
                </c:pt>
                <c:pt idx="17">
                  <c:v>0.85212653355646717</c:v>
                </c:pt>
                <c:pt idx="18">
                  <c:v>0.85769424375876557</c:v>
                </c:pt>
                <c:pt idx="19">
                  <c:v>0.91505522831013808</c:v>
                </c:pt>
                <c:pt idx="20">
                  <c:v>0.93828775228686856</c:v>
                </c:pt>
                <c:pt idx="21">
                  <c:v>0.95038514416214015</c:v>
                </c:pt>
                <c:pt idx="22">
                  <c:v>0.99958676550210779</c:v>
                </c:pt>
                <c:pt idx="23">
                  <c:v>0.99958676550210779</c:v>
                </c:pt>
                <c:pt idx="24">
                  <c:v>0.99958676550210779</c:v>
                </c:pt>
                <c:pt idx="25">
                  <c:v>0.99958676550210779</c:v>
                </c:pt>
                <c:pt idx="26">
                  <c:v>0.99958676550210779</c:v>
                </c:pt>
                <c:pt idx="27">
                  <c:v>0.99958676550210779</c:v>
                </c:pt>
                <c:pt idx="28">
                  <c:v>0.99958676550210779</c:v>
                </c:pt>
                <c:pt idx="29">
                  <c:v>0.99958676550210779</c:v>
                </c:pt>
                <c:pt idx="30">
                  <c:v>0.99958676550210779</c:v>
                </c:pt>
                <c:pt idx="31">
                  <c:v>0.99958676550210779</c:v>
                </c:pt>
                <c:pt idx="32">
                  <c:v>0.99958676550210779</c:v>
                </c:pt>
                <c:pt idx="33">
                  <c:v>0.99958676550210779</c:v>
                </c:pt>
                <c:pt idx="34">
                  <c:v>0.99958676550210779</c:v>
                </c:pt>
                <c:pt idx="35">
                  <c:v>0.99958676550210779</c:v>
                </c:pt>
                <c:pt idx="36">
                  <c:v>0.99958676550210779</c:v>
                </c:pt>
                <c:pt idx="37">
                  <c:v>0.99958676550210779</c:v>
                </c:pt>
                <c:pt idx="38">
                  <c:v>0.99958676550210779</c:v>
                </c:pt>
                <c:pt idx="39">
                  <c:v>0.99958676550210779</c:v>
                </c:pt>
                <c:pt idx="40">
                  <c:v>0.99958676550210779</c:v>
                </c:pt>
                <c:pt idx="41">
                  <c:v>0.99958676550210779</c:v>
                </c:pt>
                <c:pt idx="42">
                  <c:v>0.99958676550210779</c:v>
                </c:pt>
                <c:pt idx="43">
                  <c:v>0.99958676550210779</c:v>
                </c:pt>
                <c:pt idx="44">
                  <c:v>0.99958676550210779</c:v>
                </c:pt>
                <c:pt idx="45">
                  <c:v>0.99958676550210779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033-4C81-86BA-E2462B91E4C2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Distribution'!$EK$23:$GE$23</c:f>
              <c:numCache>
                <c:formatCode>General</c:formatCode>
                <c:ptCount val="47"/>
                <c:pt idx="0">
                  <c:v>0.25019642572260586</c:v>
                </c:pt>
                <c:pt idx="1">
                  <c:v>0.25019642572260586</c:v>
                </c:pt>
                <c:pt idx="2">
                  <c:v>0.26071891862729668</c:v>
                </c:pt>
                <c:pt idx="3">
                  <c:v>0.29477852607696836</c:v>
                </c:pt>
                <c:pt idx="4">
                  <c:v>0.35060184300940134</c:v>
                </c:pt>
                <c:pt idx="5">
                  <c:v>0.4649432804741202</c:v>
                </c:pt>
                <c:pt idx="6">
                  <c:v>0.54217002819014337</c:v>
                </c:pt>
                <c:pt idx="7">
                  <c:v>0.59714249674007136</c:v>
                </c:pt>
                <c:pt idx="8">
                  <c:v>0.65885409755011448</c:v>
                </c:pt>
                <c:pt idx="9">
                  <c:v>0.71209688090139744</c:v>
                </c:pt>
                <c:pt idx="10">
                  <c:v>0.76419368266308596</c:v>
                </c:pt>
                <c:pt idx="11">
                  <c:v>0.81044814018306177</c:v>
                </c:pt>
                <c:pt idx="12">
                  <c:v>0.81749659289076415</c:v>
                </c:pt>
                <c:pt idx="13">
                  <c:v>0.82338883375381933</c:v>
                </c:pt>
                <c:pt idx="14">
                  <c:v>0.83484536824719924</c:v>
                </c:pt>
                <c:pt idx="15">
                  <c:v>0.84192653846870258</c:v>
                </c:pt>
                <c:pt idx="16">
                  <c:v>0.85049360498070581</c:v>
                </c:pt>
                <c:pt idx="17">
                  <c:v>0.85071452058274233</c:v>
                </c:pt>
                <c:pt idx="18">
                  <c:v>0.85631481312943214</c:v>
                </c:pt>
                <c:pt idx="19">
                  <c:v>0.9144456316473133</c:v>
                </c:pt>
                <c:pt idx="20">
                  <c:v>0.93802743117427012</c:v>
                </c:pt>
                <c:pt idx="21">
                  <c:v>0.94976606977632316</c:v>
                </c:pt>
                <c:pt idx="22">
                  <c:v>0.99979259605558035</c:v>
                </c:pt>
                <c:pt idx="23">
                  <c:v>0.99979259605558035</c:v>
                </c:pt>
                <c:pt idx="24">
                  <c:v>0.99979259605558035</c:v>
                </c:pt>
                <c:pt idx="25">
                  <c:v>0.99979259605558035</c:v>
                </c:pt>
                <c:pt idx="26">
                  <c:v>0.99979259605558035</c:v>
                </c:pt>
                <c:pt idx="27">
                  <c:v>0.99979259605558035</c:v>
                </c:pt>
                <c:pt idx="28">
                  <c:v>0.99979259605558035</c:v>
                </c:pt>
                <c:pt idx="29">
                  <c:v>0.99979259605558035</c:v>
                </c:pt>
                <c:pt idx="30">
                  <c:v>0.99979259605558035</c:v>
                </c:pt>
                <c:pt idx="31">
                  <c:v>0.99979259605558035</c:v>
                </c:pt>
                <c:pt idx="32">
                  <c:v>0.99979259605558035</c:v>
                </c:pt>
                <c:pt idx="33">
                  <c:v>0.99979259605558035</c:v>
                </c:pt>
                <c:pt idx="34">
                  <c:v>0.99979259605558035</c:v>
                </c:pt>
                <c:pt idx="35">
                  <c:v>0.99979259605558035</c:v>
                </c:pt>
                <c:pt idx="36">
                  <c:v>0.99979259605558035</c:v>
                </c:pt>
                <c:pt idx="37">
                  <c:v>0.99979259605558035</c:v>
                </c:pt>
                <c:pt idx="38">
                  <c:v>0.99979259605558035</c:v>
                </c:pt>
                <c:pt idx="39">
                  <c:v>0.99979259605558035</c:v>
                </c:pt>
                <c:pt idx="40">
                  <c:v>0.99979259605558035</c:v>
                </c:pt>
                <c:pt idx="41">
                  <c:v>0.99979259605558035</c:v>
                </c:pt>
                <c:pt idx="42">
                  <c:v>0.99979259605558035</c:v>
                </c:pt>
                <c:pt idx="43">
                  <c:v>0.99979259605558035</c:v>
                </c:pt>
                <c:pt idx="44">
                  <c:v>0.99979259605558035</c:v>
                </c:pt>
                <c:pt idx="45">
                  <c:v>0.99979259605558035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033-4C81-86BA-E2462B91E4C2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Distribution'!$EK$24:$GE$24</c:f>
              <c:numCache>
                <c:formatCode>General</c:formatCode>
                <c:ptCount val="47"/>
                <c:pt idx="0">
                  <c:v>0.15688907448768838</c:v>
                </c:pt>
                <c:pt idx="1">
                  <c:v>0.1569860949937906</c:v>
                </c:pt>
                <c:pt idx="2">
                  <c:v>0.17170973607597445</c:v>
                </c:pt>
                <c:pt idx="3">
                  <c:v>0.22175127663302996</c:v>
                </c:pt>
                <c:pt idx="4">
                  <c:v>0.27716820131482267</c:v>
                </c:pt>
                <c:pt idx="5">
                  <c:v>0.5428444405740146</c:v>
                </c:pt>
                <c:pt idx="6">
                  <c:v>0.59999399953496391</c:v>
                </c:pt>
                <c:pt idx="7">
                  <c:v>0.68374042494786857</c:v>
                </c:pt>
                <c:pt idx="8">
                  <c:v>0.72098665568659492</c:v>
                </c:pt>
                <c:pt idx="9">
                  <c:v>0.7639831047945177</c:v>
                </c:pt>
                <c:pt idx="10">
                  <c:v>0.80270597594690207</c:v>
                </c:pt>
                <c:pt idx="11">
                  <c:v>0.82523372834121922</c:v>
                </c:pt>
                <c:pt idx="12">
                  <c:v>0.83833626976220532</c:v>
                </c:pt>
                <c:pt idx="13">
                  <c:v>0.85019722145349386</c:v>
                </c:pt>
                <c:pt idx="14">
                  <c:v>0.85404599375932155</c:v>
                </c:pt>
                <c:pt idx="15">
                  <c:v>0.86087843885823234</c:v>
                </c:pt>
                <c:pt idx="16">
                  <c:v>0.87038527953448863</c:v>
                </c:pt>
                <c:pt idx="17">
                  <c:v>0.87935977375908969</c:v>
                </c:pt>
                <c:pt idx="18">
                  <c:v>0.88494108293392737</c:v>
                </c:pt>
                <c:pt idx="19">
                  <c:v>0.89271714012381409</c:v>
                </c:pt>
                <c:pt idx="20">
                  <c:v>0.91360294708554202</c:v>
                </c:pt>
                <c:pt idx="21">
                  <c:v>0.93157102792349522</c:v>
                </c:pt>
                <c:pt idx="22">
                  <c:v>0.95834917465843861</c:v>
                </c:pt>
                <c:pt idx="23">
                  <c:v>0.95834917465843861</c:v>
                </c:pt>
                <c:pt idx="24">
                  <c:v>0.95834917465843861</c:v>
                </c:pt>
                <c:pt idx="25">
                  <c:v>0.97663374106298428</c:v>
                </c:pt>
                <c:pt idx="26">
                  <c:v>0.97663374106298428</c:v>
                </c:pt>
                <c:pt idx="27">
                  <c:v>0.97663374106298428</c:v>
                </c:pt>
                <c:pt idx="28">
                  <c:v>0.97663374106298428</c:v>
                </c:pt>
                <c:pt idx="29">
                  <c:v>0.97663374106298428</c:v>
                </c:pt>
                <c:pt idx="30">
                  <c:v>0.97663374106298428</c:v>
                </c:pt>
                <c:pt idx="31">
                  <c:v>0.97663374106298428</c:v>
                </c:pt>
                <c:pt idx="32">
                  <c:v>0.97663374106298428</c:v>
                </c:pt>
                <c:pt idx="33">
                  <c:v>0.97663374106298428</c:v>
                </c:pt>
                <c:pt idx="34">
                  <c:v>0.97663374106298428</c:v>
                </c:pt>
                <c:pt idx="35">
                  <c:v>0.97663374106298428</c:v>
                </c:pt>
                <c:pt idx="36">
                  <c:v>0.97663374106298428</c:v>
                </c:pt>
                <c:pt idx="37">
                  <c:v>0.97663374106298428</c:v>
                </c:pt>
                <c:pt idx="38">
                  <c:v>0.97663374106298428</c:v>
                </c:pt>
                <c:pt idx="39">
                  <c:v>0.97663374106298428</c:v>
                </c:pt>
                <c:pt idx="40">
                  <c:v>0.97663374106298428</c:v>
                </c:pt>
                <c:pt idx="41">
                  <c:v>0.97663374106298428</c:v>
                </c:pt>
                <c:pt idx="42">
                  <c:v>0.97663374106298428</c:v>
                </c:pt>
                <c:pt idx="43">
                  <c:v>0.97663374106298428</c:v>
                </c:pt>
                <c:pt idx="44">
                  <c:v>0.97663374106298428</c:v>
                </c:pt>
                <c:pt idx="45">
                  <c:v>0.99999990258985327</c:v>
                </c:pt>
                <c:pt idx="46">
                  <c:v>0.99999990258985327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033-4C81-86BA-E2462B91E4C2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Distribution'!$EK$25:$GE$25</c:f>
              <c:numCache>
                <c:formatCode>General</c:formatCode>
                <c:ptCount val="47"/>
                <c:pt idx="0">
                  <c:v>0.18178993239341004</c:v>
                </c:pt>
                <c:pt idx="1">
                  <c:v>0.18178993239341004</c:v>
                </c:pt>
                <c:pt idx="2">
                  <c:v>0.24762882431444086</c:v>
                </c:pt>
                <c:pt idx="3">
                  <c:v>0.32203433117257607</c:v>
                </c:pt>
                <c:pt idx="4">
                  <c:v>0.36778568983670795</c:v>
                </c:pt>
                <c:pt idx="5">
                  <c:v>0.47103164864271968</c:v>
                </c:pt>
                <c:pt idx="6">
                  <c:v>0.54936469504181706</c:v>
                </c:pt>
                <c:pt idx="7">
                  <c:v>0.60524198324059864</c:v>
                </c:pt>
                <c:pt idx="8">
                  <c:v>0.6591943700653925</c:v>
                </c:pt>
                <c:pt idx="9">
                  <c:v>0.75983533230851008</c:v>
                </c:pt>
                <c:pt idx="10">
                  <c:v>0.7887168911469189</c:v>
                </c:pt>
                <c:pt idx="11">
                  <c:v>0.82246920951449509</c:v>
                </c:pt>
                <c:pt idx="12">
                  <c:v>0.83271703522453522</c:v>
                </c:pt>
                <c:pt idx="13">
                  <c:v>0.86068152375510221</c:v>
                </c:pt>
                <c:pt idx="14">
                  <c:v>0.87098124182695302</c:v>
                </c:pt>
                <c:pt idx="15">
                  <c:v>0.88456544115223024</c:v>
                </c:pt>
                <c:pt idx="16">
                  <c:v>0.91532357024333244</c:v>
                </c:pt>
                <c:pt idx="17">
                  <c:v>0.91868823028324276</c:v>
                </c:pt>
                <c:pt idx="18">
                  <c:v>0.92980947566736627</c:v>
                </c:pt>
                <c:pt idx="19">
                  <c:v>0.95873122564874613</c:v>
                </c:pt>
                <c:pt idx="20">
                  <c:v>0.96828888294670468</c:v>
                </c:pt>
                <c:pt idx="21">
                  <c:v>0.97127259200108751</c:v>
                </c:pt>
                <c:pt idx="22">
                  <c:v>0.99025105321144535</c:v>
                </c:pt>
                <c:pt idx="23">
                  <c:v>0.99025105321144535</c:v>
                </c:pt>
                <c:pt idx="24">
                  <c:v>0.99025105321144535</c:v>
                </c:pt>
                <c:pt idx="25">
                  <c:v>0.99025105321144535</c:v>
                </c:pt>
                <c:pt idx="26">
                  <c:v>0.99025105321144535</c:v>
                </c:pt>
                <c:pt idx="27">
                  <c:v>0.99025105321144535</c:v>
                </c:pt>
                <c:pt idx="28">
                  <c:v>0.99025105321144535</c:v>
                </c:pt>
                <c:pt idx="29">
                  <c:v>0.99025105321144535</c:v>
                </c:pt>
                <c:pt idx="30">
                  <c:v>0.99025105321144535</c:v>
                </c:pt>
                <c:pt idx="31">
                  <c:v>0.99025105321144535</c:v>
                </c:pt>
                <c:pt idx="32">
                  <c:v>0.99025105321144535</c:v>
                </c:pt>
                <c:pt idx="33">
                  <c:v>0.99025105321144535</c:v>
                </c:pt>
                <c:pt idx="34">
                  <c:v>0.99025105321144535</c:v>
                </c:pt>
                <c:pt idx="35">
                  <c:v>0.99025105321144535</c:v>
                </c:pt>
                <c:pt idx="36">
                  <c:v>0.99025105321144535</c:v>
                </c:pt>
                <c:pt idx="37">
                  <c:v>0.99025105321144535</c:v>
                </c:pt>
                <c:pt idx="38">
                  <c:v>0.99025105321144535</c:v>
                </c:pt>
                <c:pt idx="39">
                  <c:v>0.99025105321144535</c:v>
                </c:pt>
                <c:pt idx="40">
                  <c:v>0.99025105321144535</c:v>
                </c:pt>
                <c:pt idx="41">
                  <c:v>0.99025105321144535</c:v>
                </c:pt>
                <c:pt idx="42">
                  <c:v>0.99025105321144535</c:v>
                </c:pt>
                <c:pt idx="43">
                  <c:v>0.99025105321144535</c:v>
                </c:pt>
                <c:pt idx="44">
                  <c:v>0.99025105321144535</c:v>
                </c:pt>
                <c:pt idx="45">
                  <c:v>0.99999989825027091</c:v>
                </c:pt>
                <c:pt idx="46">
                  <c:v>0.99999989825027091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033-4C81-86BA-E2462B91E4C2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Distribution'!$EK$26:$GE$26</c:f>
              <c:numCache>
                <c:formatCode>General</c:formatCode>
                <c:ptCount val="47"/>
                <c:pt idx="0">
                  <c:v>0.18184246123610223</c:v>
                </c:pt>
                <c:pt idx="1">
                  <c:v>0.18184246123610223</c:v>
                </c:pt>
                <c:pt idx="2">
                  <c:v>0.24769006822609105</c:v>
                </c:pt>
                <c:pt idx="3">
                  <c:v>0.32192765975231474</c:v>
                </c:pt>
                <c:pt idx="4">
                  <c:v>0.36743873362262908</c:v>
                </c:pt>
                <c:pt idx="5">
                  <c:v>0.47039917309121376</c:v>
                </c:pt>
                <c:pt idx="6">
                  <c:v>0.5490355279239717</c:v>
                </c:pt>
                <c:pt idx="7">
                  <c:v>0.60470212629319176</c:v>
                </c:pt>
                <c:pt idx="8">
                  <c:v>0.65880940221385664</c:v>
                </c:pt>
                <c:pt idx="9">
                  <c:v>0.75957943044007004</c:v>
                </c:pt>
                <c:pt idx="10">
                  <c:v>0.7884964673910273</c:v>
                </c:pt>
                <c:pt idx="11">
                  <c:v>0.82201175735446275</c:v>
                </c:pt>
                <c:pt idx="12">
                  <c:v>0.83224057418784647</c:v>
                </c:pt>
                <c:pt idx="13">
                  <c:v>0.86107463483801783</c:v>
                </c:pt>
                <c:pt idx="14">
                  <c:v>0.87112261634266153</c:v>
                </c:pt>
                <c:pt idx="15">
                  <c:v>0.88471931278497618</c:v>
                </c:pt>
                <c:pt idx="16">
                  <c:v>0.91547997304799267</c:v>
                </c:pt>
                <c:pt idx="17">
                  <c:v>0.91884978945018514</c:v>
                </c:pt>
                <c:pt idx="18">
                  <c:v>0.92998716619622979</c:v>
                </c:pt>
                <c:pt idx="19">
                  <c:v>0.95892550787306463</c:v>
                </c:pt>
                <c:pt idx="20">
                  <c:v>0.96850916867736392</c:v>
                </c:pt>
                <c:pt idx="21">
                  <c:v>0.97149927166379713</c:v>
                </c:pt>
                <c:pt idx="22">
                  <c:v>0.99051572727096659</c:v>
                </c:pt>
                <c:pt idx="23">
                  <c:v>0.99051572727096659</c:v>
                </c:pt>
                <c:pt idx="24">
                  <c:v>0.99051572727096659</c:v>
                </c:pt>
                <c:pt idx="25">
                  <c:v>0.99051572727096659</c:v>
                </c:pt>
                <c:pt idx="26">
                  <c:v>0.99051572727096659</c:v>
                </c:pt>
                <c:pt idx="27">
                  <c:v>0.99051572727096659</c:v>
                </c:pt>
                <c:pt idx="28">
                  <c:v>0.99051572727096659</c:v>
                </c:pt>
                <c:pt idx="29">
                  <c:v>0.99051572727096659</c:v>
                </c:pt>
                <c:pt idx="30">
                  <c:v>0.99051572727096659</c:v>
                </c:pt>
                <c:pt idx="31">
                  <c:v>0.99051572727096659</c:v>
                </c:pt>
                <c:pt idx="32">
                  <c:v>0.99051572727096659</c:v>
                </c:pt>
                <c:pt idx="33">
                  <c:v>0.99051572727096659</c:v>
                </c:pt>
                <c:pt idx="34">
                  <c:v>0.99051572727096659</c:v>
                </c:pt>
                <c:pt idx="35">
                  <c:v>0.99051572727096659</c:v>
                </c:pt>
                <c:pt idx="36">
                  <c:v>0.99051572727096659</c:v>
                </c:pt>
                <c:pt idx="37">
                  <c:v>0.99051572727096659</c:v>
                </c:pt>
                <c:pt idx="38">
                  <c:v>0.99051572727096659</c:v>
                </c:pt>
                <c:pt idx="39">
                  <c:v>0.99051572727096659</c:v>
                </c:pt>
                <c:pt idx="40">
                  <c:v>0.99051572727096659</c:v>
                </c:pt>
                <c:pt idx="41">
                  <c:v>0.99051572727096659</c:v>
                </c:pt>
                <c:pt idx="42">
                  <c:v>0.99051572727096659</c:v>
                </c:pt>
                <c:pt idx="43">
                  <c:v>0.99051572727096659</c:v>
                </c:pt>
                <c:pt idx="44">
                  <c:v>0.99051572727096659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033-4C81-86BA-E2462B91E4C2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Distribution'!$EK$27:$GE$27</c:f>
              <c:numCache>
                <c:formatCode>General</c:formatCode>
                <c:ptCount val="47"/>
                <c:pt idx="0">
                  <c:v>0.18128627635796418</c:v>
                </c:pt>
                <c:pt idx="1">
                  <c:v>0.18128627635796418</c:v>
                </c:pt>
                <c:pt idx="2">
                  <c:v>0.25427843533130196</c:v>
                </c:pt>
                <c:pt idx="3">
                  <c:v>0.32580301270957701</c:v>
                </c:pt>
                <c:pt idx="4">
                  <c:v>0.37011345214856622</c:v>
                </c:pt>
                <c:pt idx="5">
                  <c:v>0.47351914588657379</c:v>
                </c:pt>
                <c:pt idx="6">
                  <c:v>0.55240616866906955</c:v>
                </c:pt>
                <c:pt idx="7">
                  <c:v>0.60814080915112256</c:v>
                </c:pt>
                <c:pt idx="8">
                  <c:v>0.66239732302734278</c:v>
                </c:pt>
                <c:pt idx="9">
                  <c:v>0.76056011852592109</c:v>
                </c:pt>
                <c:pt idx="10">
                  <c:v>0.78962085008198746</c:v>
                </c:pt>
                <c:pt idx="11">
                  <c:v>0.82350967565574762</c:v>
                </c:pt>
                <c:pt idx="12">
                  <c:v>0.83380363405405777</c:v>
                </c:pt>
                <c:pt idx="13">
                  <c:v>0.86001143322513884</c:v>
                </c:pt>
                <c:pt idx="14">
                  <c:v>0.87038731824558602</c:v>
                </c:pt>
                <c:pt idx="15">
                  <c:v>0.88402749246538703</c:v>
                </c:pt>
                <c:pt idx="16">
                  <c:v>0.91485461471978058</c:v>
                </c:pt>
                <c:pt idx="17">
                  <c:v>0.91824706635772491</c:v>
                </c:pt>
                <c:pt idx="18">
                  <c:v>0.92941169790490918</c:v>
                </c:pt>
                <c:pt idx="19">
                  <c:v>0.95841534445074894</c:v>
                </c:pt>
                <c:pt idx="20">
                  <c:v>0.96812081013261975</c:v>
                </c:pt>
                <c:pt idx="21">
                  <c:v>0.97113729157887607</c:v>
                </c:pt>
                <c:pt idx="22">
                  <c:v>0.9902490082620159</c:v>
                </c:pt>
                <c:pt idx="23">
                  <c:v>0.9902490082620159</c:v>
                </c:pt>
                <c:pt idx="24">
                  <c:v>0.9902490082620159</c:v>
                </c:pt>
                <c:pt idx="25">
                  <c:v>0.9902490082620159</c:v>
                </c:pt>
                <c:pt idx="26">
                  <c:v>0.9902490082620159</c:v>
                </c:pt>
                <c:pt idx="27">
                  <c:v>0.9902490082620159</c:v>
                </c:pt>
                <c:pt idx="28">
                  <c:v>0.9902490082620159</c:v>
                </c:pt>
                <c:pt idx="29">
                  <c:v>0.9902490082620159</c:v>
                </c:pt>
                <c:pt idx="30">
                  <c:v>0.9902490082620159</c:v>
                </c:pt>
                <c:pt idx="31">
                  <c:v>0.9902490082620159</c:v>
                </c:pt>
                <c:pt idx="32">
                  <c:v>0.9902490082620159</c:v>
                </c:pt>
                <c:pt idx="33">
                  <c:v>0.9902490082620159</c:v>
                </c:pt>
                <c:pt idx="34">
                  <c:v>0.9902490082620159</c:v>
                </c:pt>
                <c:pt idx="35">
                  <c:v>0.9902490082620159</c:v>
                </c:pt>
                <c:pt idx="36">
                  <c:v>0.9902490082620159</c:v>
                </c:pt>
                <c:pt idx="37">
                  <c:v>0.9902490082620159</c:v>
                </c:pt>
                <c:pt idx="38">
                  <c:v>0.9902490082620159</c:v>
                </c:pt>
                <c:pt idx="39">
                  <c:v>0.9902490082620159</c:v>
                </c:pt>
                <c:pt idx="40">
                  <c:v>0.9902490082620159</c:v>
                </c:pt>
                <c:pt idx="41">
                  <c:v>0.9902490082620159</c:v>
                </c:pt>
                <c:pt idx="42">
                  <c:v>0.9902490082620159</c:v>
                </c:pt>
                <c:pt idx="43">
                  <c:v>0.9902490082620159</c:v>
                </c:pt>
                <c:pt idx="44">
                  <c:v>0.9902490082620159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033-4C81-86BA-E2462B91E4C2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Distribution'!$EK$28:$GE$28</c:f>
              <c:numCache>
                <c:formatCode>General</c:formatCode>
                <c:ptCount val="47"/>
                <c:pt idx="0">
                  <c:v>0.18466429555771724</c:v>
                </c:pt>
                <c:pt idx="1">
                  <c:v>0.18466429555771724</c:v>
                </c:pt>
                <c:pt idx="2">
                  <c:v>0.25350792396238653</c:v>
                </c:pt>
                <c:pt idx="3">
                  <c:v>0.30980331955252921</c:v>
                </c:pt>
                <c:pt idx="4">
                  <c:v>0.35550147940985732</c:v>
                </c:pt>
                <c:pt idx="5">
                  <c:v>0.46320565823605708</c:v>
                </c:pt>
                <c:pt idx="6">
                  <c:v>0.53978862678339823</c:v>
                </c:pt>
                <c:pt idx="7">
                  <c:v>0.59814496190012967</c:v>
                </c:pt>
                <c:pt idx="8">
                  <c:v>0.6545789761673152</c:v>
                </c:pt>
                <c:pt idx="9">
                  <c:v>0.75963268077172508</c:v>
                </c:pt>
                <c:pt idx="10">
                  <c:v>0.78987384484435796</c:v>
                </c:pt>
                <c:pt idx="11">
                  <c:v>0.82508663667315174</c:v>
                </c:pt>
                <c:pt idx="12">
                  <c:v>0.83581651264591439</c:v>
                </c:pt>
                <c:pt idx="13">
                  <c:v>0.85458606922827496</c:v>
                </c:pt>
                <c:pt idx="14">
                  <c:v>0.86524035343709471</c:v>
                </c:pt>
                <c:pt idx="15">
                  <c:v>0.8794463359273671</c:v>
                </c:pt>
                <c:pt idx="16">
                  <c:v>0.91156645184824903</c:v>
                </c:pt>
                <c:pt idx="17">
                  <c:v>0.91509261511024642</c:v>
                </c:pt>
                <c:pt idx="18">
                  <c:v>0.926732024156939</c:v>
                </c:pt>
                <c:pt idx="19">
                  <c:v>0.95696315661478604</c:v>
                </c:pt>
                <c:pt idx="20">
                  <c:v>0.96693518968871595</c:v>
                </c:pt>
                <c:pt idx="21">
                  <c:v>0.97005481922827497</c:v>
                </c:pt>
                <c:pt idx="22">
                  <c:v>0.98995794828145267</c:v>
                </c:pt>
                <c:pt idx="23">
                  <c:v>0.98995794828145267</c:v>
                </c:pt>
                <c:pt idx="24">
                  <c:v>0.98995794828145267</c:v>
                </c:pt>
                <c:pt idx="25">
                  <c:v>0.98995794828145267</c:v>
                </c:pt>
                <c:pt idx="26">
                  <c:v>0.98995794828145267</c:v>
                </c:pt>
                <c:pt idx="27">
                  <c:v>0.98995794828145267</c:v>
                </c:pt>
                <c:pt idx="28">
                  <c:v>0.98995794828145267</c:v>
                </c:pt>
                <c:pt idx="29">
                  <c:v>0.98995794828145267</c:v>
                </c:pt>
                <c:pt idx="30">
                  <c:v>0.98995794828145267</c:v>
                </c:pt>
                <c:pt idx="31">
                  <c:v>0.98995794828145267</c:v>
                </c:pt>
                <c:pt idx="32">
                  <c:v>0.98995794828145267</c:v>
                </c:pt>
                <c:pt idx="33">
                  <c:v>0.98995794828145267</c:v>
                </c:pt>
                <c:pt idx="34">
                  <c:v>0.98995794828145267</c:v>
                </c:pt>
                <c:pt idx="35">
                  <c:v>0.98995794828145267</c:v>
                </c:pt>
                <c:pt idx="36">
                  <c:v>0.98995794828145267</c:v>
                </c:pt>
                <c:pt idx="37">
                  <c:v>0.98995794828145267</c:v>
                </c:pt>
                <c:pt idx="38">
                  <c:v>0.98995794828145267</c:v>
                </c:pt>
                <c:pt idx="39">
                  <c:v>0.98995794828145267</c:v>
                </c:pt>
                <c:pt idx="40">
                  <c:v>0.98995794828145267</c:v>
                </c:pt>
                <c:pt idx="41">
                  <c:v>0.98995794828145267</c:v>
                </c:pt>
                <c:pt idx="42">
                  <c:v>0.98995794828145267</c:v>
                </c:pt>
                <c:pt idx="43">
                  <c:v>0.98995794828145267</c:v>
                </c:pt>
                <c:pt idx="44">
                  <c:v>0.98995794828145267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033-4C81-86BA-E2462B91E4C2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Distribution'!$EK$29:$GE$29</c:f>
              <c:numCache>
                <c:formatCode>General</c:formatCode>
                <c:ptCount val="47"/>
                <c:pt idx="0">
                  <c:v>0.18601960210441812</c:v>
                </c:pt>
                <c:pt idx="1">
                  <c:v>0.18601960210441812</c:v>
                </c:pt>
                <c:pt idx="2">
                  <c:v>0.25792934391180899</c:v>
                </c:pt>
                <c:pt idx="3">
                  <c:v>0.30595445917147712</c:v>
                </c:pt>
                <c:pt idx="4">
                  <c:v>0.34914547310567179</c:v>
                </c:pt>
                <c:pt idx="5">
                  <c:v>0.45996421377704683</c:v>
                </c:pt>
                <c:pt idx="6">
                  <c:v>0.53814567167012584</c:v>
                </c:pt>
                <c:pt idx="7">
                  <c:v>0.59752161543440085</c:v>
                </c:pt>
                <c:pt idx="8">
                  <c:v>0.65562169638136059</c:v>
                </c:pt>
                <c:pt idx="9">
                  <c:v>0.75857483050526031</c:v>
                </c:pt>
                <c:pt idx="10">
                  <c:v>0.78969428172908873</c:v>
                </c:pt>
                <c:pt idx="11">
                  <c:v>0.82583970554858854</c:v>
                </c:pt>
                <c:pt idx="12">
                  <c:v>0.83685455650659613</c:v>
                </c:pt>
                <c:pt idx="13">
                  <c:v>0.8505485064160252</c:v>
                </c:pt>
                <c:pt idx="14">
                  <c:v>0.86140738590808963</c:v>
                </c:pt>
                <c:pt idx="15">
                  <c:v>0.87602469095237723</c:v>
                </c:pt>
                <c:pt idx="16">
                  <c:v>0.9091052450425311</c:v>
                </c:pt>
                <c:pt idx="17">
                  <c:v>0.91273203797915337</c:v>
                </c:pt>
                <c:pt idx="18">
                  <c:v>0.92470725940691501</c:v>
                </c:pt>
                <c:pt idx="19">
                  <c:v>0.95583188263644103</c:v>
                </c:pt>
                <c:pt idx="20">
                  <c:v>0.96609293911697436</c:v>
                </c:pt>
                <c:pt idx="21">
                  <c:v>0.96929887276642879</c:v>
                </c:pt>
                <c:pt idx="22">
                  <c:v>0.9897593273066283</c:v>
                </c:pt>
                <c:pt idx="23">
                  <c:v>0.9897593273066283</c:v>
                </c:pt>
                <c:pt idx="24">
                  <c:v>0.9897593273066283</c:v>
                </c:pt>
                <c:pt idx="25">
                  <c:v>0.9897593273066283</c:v>
                </c:pt>
                <c:pt idx="26">
                  <c:v>0.9897593273066283</c:v>
                </c:pt>
                <c:pt idx="27">
                  <c:v>0.9897593273066283</c:v>
                </c:pt>
                <c:pt idx="28">
                  <c:v>0.9897593273066283</c:v>
                </c:pt>
                <c:pt idx="29">
                  <c:v>0.9897593273066283</c:v>
                </c:pt>
                <c:pt idx="30">
                  <c:v>0.9897593273066283</c:v>
                </c:pt>
                <c:pt idx="31">
                  <c:v>0.9897593273066283</c:v>
                </c:pt>
                <c:pt idx="32">
                  <c:v>0.9897593273066283</c:v>
                </c:pt>
                <c:pt idx="33">
                  <c:v>0.9897593273066283</c:v>
                </c:pt>
                <c:pt idx="34">
                  <c:v>0.9897593273066283</c:v>
                </c:pt>
                <c:pt idx="35">
                  <c:v>0.9897593273066283</c:v>
                </c:pt>
                <c:pt idx="36">
                  <c:v>0.9897593273066283</c:v>
                </c:pt>
                <c:pt idx="37">
                  <c:v>0.9897593273066283</c:v>
                </c:pt>
                <c:pt idx="38">
                  <c:v>0.9897593273066283</c:v>
                </c:pt>
                <c:pt idx="39">
                  <c:v>0.9897593273066283</c:v>
                </c:pt>
                <c:pt idx="40">
                  <c:v>0.9897593273066283</c:v>
                </c:pt>
                <c:pt idx="41">
                  <c:v>0.9897593273066283</c:v>
                </c:pt>
                <c:pt idx="42">
                  <c:v>0.9897593273066283</c:v>
                </c:pt>
                <c:pt idx="43">
                  <c:v>0.9897593273066283</c:v>
                </c:pt>
                <c:pt idx="44">
                  <c:v>0.9897593273066283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033-4C81-86BA-E2462B91E4C2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Distribution'!$EK$30:$GE$30</c:f>
              <c:numCache>
                <c:formatCode>General</c:formatCode>
                <c:ptCount val="47"/>
                <c:pt idx="0">
                  <c:v>0.18645257947496099</c:v>
                </c:pt>
                <c:pt idx="1">
                  <c:v>0.18645257947496099</c:v>
                </c:pt>
                <c:pt idx="2">
                  <c:v>0.25865497008861771</c:v>
                </c:pt>
                <c:pt idx="3">
                  <c:v>0.30490462110301098</c:v>
                </c:pt>
                <c:pt idx="4">
                  <c:v>0.34766853222574001</c:v>
                </c:pt>
                <c:pt idx="5">
                  <c:v>0.45865444159203095</c:v>
                </c:pt>
                <c:pt idx="6">
                  <c:v>0.53674479235216654</c:v>
                </c:pt>
                <c:pt idx="7">
                  <c:v>0.59629070605212953</c:v>
                </c:pt>
                <c:pt idx="8">
                  <c:v>0.65468663150605977</c:v>
                </c:pt>
                <c:pt idx="9">
                  <c:v>0.75824431807729686</c:v>
                </c:pt>
                <c:pt idx="10">
                  <c:v>0.78954046307074199</c:v>
                </c:pt>
                <c:pt idx="11">
                  <c:v>0.82551766494759604</c:v>
                </c:pt>
                <c:pt idx="12">
                  <c:v>0.8365964779158046</c:v>
                </c:pt>
                <c:pt idx="13">
                  <c:v>0.85036513524278468</c:v>
                </c:pt>
                <c:pt idx="14">
                  <c:v>0.86092541175219894</c:v>
                </c:pt>
                <c:pt idx="15">
                  <c:v>0.87563570770927113</c:v>
                </c:pt>
                <c:pt idx="16">
                  <c:v>0.90889155870006511</c:v>
                </c:pt>
                <c:pt idx="17">
                  <c:v>0.91254164070342492</c:v>
                </c:pt>
                <c:pt idx="18">
                  <c:v>0.92460020503634888</c:v>
                </c:pt>
                <c:pt idx="19">
                  <c:v>0.95588557683014053</c:v>
                </c:pt>
                <c:pt idx="20">
                  <c:v>0.9662207341203799</c:v>
                </c:pt>
                <c:pt idx="21">
                  <c:v>0.96945310055226874</c:v>
                </c:pt>
                <c:pt idx="22">
                  <c:v>0.9900704638401111</c:v>
                </c:pt>
                <c:pt idx="23">
                  <c:v>0.9900704638401111</c:v>
                </c:pt>
                <c:pt idx="24">
                  <c:v>0.9900704638401111</c:v>
                </c:pt>
                <c:pt idx="25">
                  <c:v>0.9900704638401111</c:v>
                </c:pt>
                <c:pt idx="26">
                  <c:v>0.9900704638401111</c:v>
                </c:pt>
                <c:pt idx="27">
                  <c:v>0.9900704638401111</c:v>
                </c:pt>
                <c:pt idx="28">
                  <c:v>0.9900704638401111</c:v>
                </c:pt>
                <c:pt idx="29">
                  <c:v>0.9900704638401111</c:v>
                </c:pt>
                <c:pt idx="30">
                  <c:v>0.9900704638401111</c:v>
                </c:pt>
                <c:pt idx="31">
                  <c:v>0.9900704638401111</c:v>
                </c:pt>
                <c:pt idx="32">
                  <c:v>0.9900704638401111</c:v>
                </c:pt>
                <c:pt idx="33">
                  <c:v>0.9900704638401111</c:v>
                </c:pt>
                <c:pt idx="34">
                  <c:v>0.9900704638401111</c:v>
                </c:pt>
                <c:pt idx="35">
                  <c:v>0.9900704638401111</c:v>
                </c:pt>
                <c:pt idx="36">
                  <c:v>0.9900704638401111</c:v>
                </c:pt>
                <c:pt idx="37">
                  <c:v>0.9900704638401111</c:v>
                </c:pt>
                <c:pt idx="38">
                  <c:v>0.9900704638401111</c:v>
                </c:pt>
                <c:pt idx="39">
                  <c:v>0.9900704638401111</c:v>
                </c:pt>
                <c:pt idx="40">
                  <c:v>0.9900704638401111</c:v>
                </c:pt>
                <c:pt idx="41">
                  <c:v>0.9900704638401111</c:v>
                </c:pt>
                <c:pt idx="42">
                  <c:v>0.9900704638401111</c:v>
                </c:pt>
                <c:pt idx="43">
                  <c:v>0.9900704638401111</c:v>
                </c:pt>
                <c:pt idx="44">
                  <c:v>0.9900704638401111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033-4C81-86BA-E2462B91E4C2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Distribution'!$EK$31:$GE$31</c:f>
              <c:numCache>
                <c:formatCode>General</c:formatCode>
                <c:ptCount val="47"/>
                <c:pt idx="0">
                  <c:v>0.19184380720767086</c:v>
                </c:pt>
                <c:pt idx="1">
                  <c:v>0.19196676031471166</c:v>
                </c:pt>
                <c:pt idx="2">
                  <c:v>0.20880687846484688</c:v>
                </c:pt>
                <c:pt idx="3">
                  <c:v>0.27353008121127009</c:v>
                </c:pt>
                <c:pt idx="4">
                  <c:v>0.34257354411309532</c:v>
                </c:pt>
                <c:pt idx="5">
                  <c:v>0.4375882506605247</c:v>
                </c:pt>
                <c:pt idx="6">
                  <c:v>0.50672504277124419</c:v>
                </c:pt>
                <c:pt idx="7">
                  <c:v>0.61036030367931604</c:v>
                </c:pt>
                <c:pt idx="8">
                  <c:v>0.65633074311502071</c:v>
                </c:pt>
                <c:pt idx="9">
                  <c:v>0.71028746975042467</c:v>
                </c:pt>
                <c:pt idx="10">
                  <c:v>0.7581276507700867</c:v>
                </c:pt>
                <c:pt idx="11">
                  <c:v>0.78538720895796965</c:v>
                </c:pt>
                <c:pt idx="12">
                  <c:v>0.80203370382398098</c:v>
                </c:pt>
                <c:pt idx="13">
                  <c:v>0.81732975754000181</c:v>
                </c:pt>
                <c:pt idx="14">
                  <c:v>0.82232133794525109</c:v>
                </c:pt>
                <c:pt idx="15">
                  <c:v>0.83088440894240545</c:v>
                </c:pt>
                <c:pt idx="16">
                  <c:v>0.84310087735956907</c:v>
                </c:pt>
                <c:pt idx="17">
                  <c:v>0.8527211222015515</c:v>
                </c:pt>
                <c:pt idx="18">
                  <c:v>0.85987719733407209</c:v>
                </c:pt>
                <c:pt idx="19">
                  <c:v>0.8702595842829155</c:v>
                </c:pt>
                <c:pt idx="20">
                  <c:v>0.8969286146704416</c:v>
                </c:pt>
                <c:pt idx="21">
                  <c:v>0.91956703047723354</c:v>
                </c:pt>
                <c:pt idx="22">
                  <c:v>0.95403318229478973</c:v>
                </c:pt>
                <c:pt idx="23">
                  <c:v>0.95403318229478973</c:v>
                </c:pt>
                <c:pt idx="24">
                  <c:v>0.95403318229478973</c:v>
                </c:pt>
                <c:pt idx="25">
                  <c:v>0.97376019110850309</c:v>
                </c:pt>
                <c:pt idx="26">
                  <c:v>0.97376019110850309</c:v>
                </c:pt>
                <c:pt idx="27">
                  <c:v>0.97376019110850309</c:v>
                </c:pt>
                <c:pt idx="28">
                  <c:v>0.97376019110850309</c:v>
                </c:pt>
                <c:pt idx="29">
                  <c:v>0.97376019110850309</c:v>
                </c:pt>
                <c:pt idx="30">
                  <c:v>0.97376019110850309</c:v>
                </c:pt>
                <c:pt idx="31">
                  <c:v>0.97376019110850309</c:v>
                </c:pt>
                <c:pt idx="32">
                  <c:v>0.97376019110850309</c:v>
                </c:pt>
                <c:pt idx="33">
                  <c:v>0.97376019110850309</c:v>
                </c:pt>
                <c:pt idx="34">
                  <c:v>0.97376019110850309</c:v>
                </c:pt>
                <c:pt idx="35">
                  <c:v>0.97376019110850309</c:v>
                </c:pt>
                <c:pt idx="36">
                  <c:v>0.97376019110850309</c:v>
                </c:pt>
                <c:pt idx="37">
                  <c:v>0.97376019110850309</c:v>
                </c:pt>
                <c:pt idx="38">
                  <c:v>0.97376019110850309</c:v>
                </c:pt>
                <c:pt idx="39">
                  <c:v>0.97376019110850309</c:v>
                </c:pt>
                <c:pt idx="40">
                  <c:v>0.97376019110850309</c:v>
                </c:pt>
                <c:pt idx="41">
                  <c:v>0.97376019110850309</c:v>
                </c:pt>
                <c:pt idx="42">
                  <c:v>0.97376019110850309</c:v>
                </c:pt>
                <c:pt idx="43">
                  <c:v>0.97376019110850309</c:v>
                </c:pt>
                <c:pt idx="44">
                  <c:v>0.97376019110850309</c:v>
                </c:pt>
                <c:pt idx="45">
                  <c:v>0.99999934994580875</c:v>
                </c:pt>
                <c:pt idx="46">
                  <c:v>0.99999934994580875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033-4C81-86BA-E2462B91E4C2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Distribution'!$EK$32:$GE$32</c:f>
              <c:numCache>
                <c:formatCode>General</c:formatCode>
                <c:ptCount val="47"/>
                <c:pt idx="0">
                  <c:v>0.19296020596402233</c:v>
                </c:pt>
                <c:pt idx="1">
                  <c:v>0.19308524176804337</c:v>
                </c:pt>
                <c:pt idx="2">
                  <c:v>0.21047672033683235</c:v>
                </c:pt>
                <c:pt idx="3">
                  <c:v>0.27582666475711887</c:v>
                </c:pt>
                <c:pt idx="4">
                  <c:v>0.3452733868897177</c:v>
                </c:pt>
                <c:pt idx="5">
                  <c:v>0.42945466951218969</c:v>
                </c:pt>
                <c:pt idx="6">
                  <c:v>0.49950449461047453</c:v>
                </c:pt>
                <c:pt idx="7">
                  <c:v>0.60654710844499982</c:v>
                </c:pt>
                <c:pt idx="8">
                  <c:v>0.6534846031578776</c:v>
                </c:pt>
                <c:pt idx="9">
                  <c:v>0.70772175860446684</c:v>
                </c:pt>
                <c:pt idx="10">
                  <c:v>0.75603956325772814</c:v>
                </c:pt>
                <c:pt idx="11">
                  <c:v>0.78344967475849914</c:v>
                </c:pt>
                <c:pt idx="12">
                  <c:v>0.80015271435292301</c:v>
                </c:pt>
                <c:pt idx="13">
                  <c:v>0.81561680496047084</c:v>
                </c:pt>
                <c:pt idx="14">
                  <c:v>0.82053512726938127</c:v>
                </c:pt>
                <c:pt idx="15">
                  <c:v>0.82932315930229283</c:v>
                </c:pt>
                <c:pt idx="16">
                  <c:v>0.84166738398384111</c:v>
                </c:pt>
                <c:pt idx="17">
                  <c:v>0.85134587871601219</c:v>
                </c:pt>
                <c:pt idx="18">
                  <c:v>0.85860630343703759</c:v>
                </c:pt>
                <c:pt idx="19">
                  <c:v>0.86841215288650908</c:v>
                </c:pt>
                <c:pt idx="20">
                  <c:v>0.89578080221784573</c:v>
                </c:pt>
                <c:pt idx="21">
                  <c:v>0.91901334506765286</c:v>
                </c:pt>
                <c:pt idx="22">
                  <c:v>0.95333613705408227</c:v>
                </c:pt>
                <c:pt idx="23">
                  <c:v>0.95333613705408227</c:v>
                </c:pt>
                <c:pt idx="24">
                  <c:v>0.95333613705408227</c:v>
                </c:pt>
                <c:pt idx="25">
                  <c:v>0.9733048558415095</c:v>
                </c:pt>
                <c:pt idx="26">
                  <c:v>0.9733048558415095</c:v>
                </c:pt>
                <c:pt idx="27">
                  <c:v>0.9733048558415095</c:v>
                </c:pt>
                <c:pt idx="28">
                  <c:v>0.9733048558415095</c:v>
                </c:pt>
                <c:pt idx="29">
                  <c:v>0.9733048558415095</c:v>
                </c:pt>
                <c:pt idx="30">
                  <c:v>0.9733048558415095</c:v>
                </c:pt>
                <c:pt idx="31">
                  <c:v>0.9733048558415095</c:v>
                </c:pt>
                <c:pt idx="32">
                  <c:v>0.9733048558415095</c:v>
                </c:pt>
                <c:pt idx="33">
                  <c:v>0.9733048558415095</c:v>
                </c:pt>
                <c:pt idx="34">
                  <c:v>0.9733048558415095</c:v>
                </c:pt>
                <c:pt idx="35">
                  <c:v>0.9733048558415095</c:v>
                </c:pt>
                <c:pt idx="36">
                  <c:v>0.9733048558415095</c:v>
                </c:pt>
                <c:pt idx="37">
                  <c:v>0.9733048558415095</c:v>
                </c:pt>
                <c:pt idx="38">
                  <c:v>0.9733048558415095</c:v>
                </c:pt>
                <c:pt idx="39">
                  <c:v>0.9733048558415095</c:v>
                </c:pt>
                <c:pt idx="40">
                  <c:v>0.9733048558415095</c:v>
                </c:pt>
                <c:pt idx="41">
                  <c:v>0.9733048558415095</c:v>
                </c:pt>
                <c:pt idx="42">
                  <c:v>0.9733048558415095</c:v>
                </c:pt>
                <c:pt idx="43">
                  <c:v>0.9733048558415095</c:v>
                </c:pt>
                <c:pt idx="44">
                  <c:v>0.9733048558415095</c:v>
                </c:pt>
                <c:pt idx="45">
                  <c:v>0.99999981448693764</c:v>
                </c:pt>
                <c:pt idx="46">
                  <c:v>0.99999981448693764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033-4C81-86BA-E2462B91E4C2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Distribution'!$EK$33:$GE$33</c:f>
              <c:numCache>
                <c:formatCode>General</c:formatCode>
                <c:ptCount val="47"/>
                <c:pt idx="0">
                  <c:v>0.21224344494329447</c:v>
                </c:pt>
                <c:pt idx="1">
                  <c:v>0.21237025564854395</c:v>
                </c:pt>
                <c:pt idx="2">
                  <c:v>0.22748315117618767</c:v>
                </c:pt>
                <c:pt idx="3">
                  <c:v>0.29118283328564148</c:v>
                </c:pt>
                <c:pt idx="4">
                  <c:v>0.36060976468160127</c:v>
                </c:pt>
                <c:pt idx="5">
                  <c:v>0.43979294201019964</c:v>
                </c:pt>
                <c:pt idx="6">
                  <c:v>0.50797758795379166</c:v>
                </c:pt>
                <c:pt idx="7">
                  <c:v>0.59135094017273093</c:v>
                </c:pt>
                <c:pt idx="8">
                  <c:v>0.64771168244541033</c:v>
                </c:pt>
                <c:pt idx="9">
                  <c:v>0.71148478611536725</c:v>
                </c:pt>
                <c:pt idx="10">
                  <c:v>0.74020934058249488</c:v>
                </c:pt>
                <c:pt idx="11">
                  <c:v>0.76918852727009079</c:v>
                </c:pt>
                <c:pt idx="12">
                  <c:v>0.78579549182429331</c:v>
                </c:pt>
                <c:pt idx="13">
                  <c:v>0.80174092719944434</c:v>
                </c:pt>
                <c:pt idx="14">
                  <c:v>0.80915007238318304</c:v>
                </c:pt>
                <c:pt idx="15">
                  <c:v>0.81884943728209003</c:v>
                </c:pt>
                <c:pt idx="16">
                  <c:v>0.83391068960948</c:v>
                </c:pt>
                <c:pt idx="17">
                  <c:v>0.84397174069379421</c:v>
                </c:pt>
                <c:pt idx="18">
                  <c:v>0.85097288621716494</c:v>
                </c:pt>
                <c:pt idx="19">
                  <c:v>0.86562466861514076</c:v>
                </c:pt>
                <c:pt idx="20">
                  <c:v>0.89050272358151661</c:v>
                </c:pt>
                <c:pt idx="21">
                  <c:v>0.91289547250863368</c:v>
                </c:pt>
                <c:pt idx="22">
                  <c:v>0.95385487084513454</c:v>
                </c:pt>
                <c:pt idx="23">
                  <c:v>0.95385487084513454</c:v>
                </c:pt>
                <c:pt idx="24">
                  <c:v>0.95385487084513454</c:v>
                </c:pt>
                <c:pt idx="25">
                  <c:v>0.97412298910843065</c:v>
                </c:pt>
                <c:pt idx="26">
                  <c:v>0.97412298910843065</c:v>
                </c:pt>
                <c:pt idx="27">
                  <c:v>0.97412298910843065</c:v>
                </c:pt>
                <c:pt idx="28">
                  <c:v>0.97412298910843065</c:v>
                </c:pt>
                <c:pt idx="29">
                  <c:v>0.97412298910843065</c:v>
                </c:pt>
                <c:pt idx="30">
                  <c:v>0.97412298910843065</c:v>
                </c:pt>
                <c:pt idx="31">
                  <c:v>0.97412298910843065</c:v>
                </c:pt>
                <c:pt idx="32">
                  <c:v>0.97412298910843065</c:v>
                </c:pt>
                <c:pt idx="33">
                  <c:v>0.97412298910843065</c:v>
                </c:pt>
                <c:pt idx="34">
                  <c:v>0.97412298910843065</c:v>
                </c:pt>
                <c:pt idx="35">
                  <c:v>0.97412298910843065</c:v>
                </c:pt>
                <c:pt idx="36">
                  <c:v>0.97412298910843065</c:v>
                </c:pt>
                <c:pt idx="37">
                  <c:v>0.97412298910843065</c:v>
                </c:pt>
                <c:pt idx="38">
                  <c:v>0.97412298910843065</c:v>
                </c:pt>
                <c:pt idx="39">
                  <c:v>0.97412298910843065</c:v>
                </c:pt>
                <c:pt idx="40">
                  <c:v>0.97412298910843065</c:v>
                </c:pt>
                <c:pt idx="41">
                  <c:v>0.97412298910843065</c:v>
                </c:pt>
                <c:pt idx="42">
                  <c:v>0.97412298910843065</c:v>
                </c:pt>
                <c:pt idx="43">
                  <c:v>0.97412298910843065</c:v>
                </c:pt>
                <c:pt idx="44">
                  <c:v>0.97412298910843065</c:v>
                </c:pt>
                <c:pt idx="45">
                  <c:v>0.99999990810818462</c:v>
                </c:pt>
                <c:pt idx="46">
                  <c:v>0.99999990810818462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033-4C81-86BA-E2462B91E4C2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Distribution'!$EK$34:$GE$34</c:f>
              <c:numCache>
                <c:formatCode>General</c:formatCode>
                <c:ptCount val="47"/>
                <c:pt idx="0">
                  <c:v>0.20555383880585681</c:v>
                </c:pt>
                <c:pt idx="1">
                  <c:v>0.20568838731883057</c:v>
                </c:pt>
                <c:pt idx="2">
                  <c:v>0.22200830311342096</c:v>
                </c:pt>
                <c:pt idx="3">
                  <c:v>0.28372736228247875</c:v>
                </c:pt>
                <c:pt idx="4">
                  <c:v>0.35527376667817678</c:v>
                </c:pt>
                <c:pt idx="5">
                  <c:v>0.43894982187209836</c:v>
                </c:pt>
                <c:pt idx="6">
                  <c:v>0.50931069196364809</c:v>
                </c:pt>
                <c:pt idx="7">
                  <c:v>0.59956213112562118</c:v>
                </c:pt>
                <c:pt idx="8">
                  <c:v>0.65497816005932041</c:v>
                </c:pt>
                <c:pt idx="9">
                  <c:v>0.71684274749552268</c:v>
                </c:pt>
                <c:pt idx="10">
                  <c:v>0.74560253866804227</c:v>
                </c:pt>
                <c:pt idx="11">
                  <c:v>0.77395952174051807</c:v>
                </c:pt>
                <c:pt idx="12">
                  <c:v>0.79134614856742591</c:v>
                </c:pt>
                <c:pt idx="13">
                  <c:v>0.80742525416037303</c:v>
                </c:pt>
                <c:pt idx="14">
                  <c:v>0.81384003596148635</c:v>
                </c:pt>
                <c:pt idx="15">
                  <c:v>0.82346118512675059</c:v>
                </c:pt>
                <c:pt idx="16">
                  <c:v>0.83663335427861019</c:v>
                </c:pt>
                <c:pt idx="17">
                  <c:v>0.84662325569623598</c:v>
                </c:pt>
                <c:pt idx="18">
                  <c:v>0.85418979510010795</c:v>
                </c:pt>
                <c:pt idx="19">
                  <c:v>0.86565079747908569</c:v>
                </c:pt>
                <c:pt idx="20">
                  <c:v>0.89258618153274205</c:v>
                </c:pt>
                <c:pt idx="21">
                  <c:v>0.91638535699042334</c:v>
                </c:pt>
                <c:pt idx="22">
                  <c:v>0.95460839357542948</c:v>
                </c:pt>
                <c:pt idx="23">
                  <c:v>0.95460839357542948</c:v>
                </c:pt>
                <c:pt idx="24">
                  <c:v>0.95460839357542948</c:v>
                </c:pt>
                <c:pt idx="25">
                  <c:v>0.97422502708416903</c:v>
                </c:pt>
                <c:pt idx="26">
                  <c:v>0.97422502708416903</c:v>
                </c:pt>
                <c:pt idx="27">
                  <c:v>0.97422502708416903</c:v>
                </c:pt>
                <c:pt idx="28">
                  <c:v>0.97422502708416903</c:v>
                </c:pt>
                <c:pt idx="29">
                  <c:v>0.97422502708416903</c:v>
                </c:pt>
                <c:pt idx="30">
                  <c:v>0.97422502708416903</c:v>
                </c:pt>
                <c:pt idx="31">
                  <c:v>0.97422502708416903</c:v>
                </c:pt>
                <c:pt idx="32">
                  <c:v>0.97422502708416903</c:v>
                </c:pt>
                <c:pt idx="33">
                  <c:v>0.97422502708416903</c:v>
                </c:pt>
                <c:pt idx="34">
                  <c:v>0.97422502708416903</c:v>
                </c:pt>
                <c:pt idx="35">
                  <c:v>0.97422502708416903</c:v>
                </c:pt>
                <c:pt idx="36">
                  <c:v>0.97422502708416903</c:v>
                </c:pt>
                <c:pt idx="37">
                  <c:v>0.97422502708416903</c:v>
                </c:pt>
                <c:pt idx="38">
                  <c:v>0.97422502708416903</c:v>
                </c:pt>
                <c:pt idx="39">
                  <c:v>0.97422502708416903</c:v>
                </c:pt>
                <c:pt idx="40">
                  <c:v>0.97422502708416903</c:v>
                </c:pt>
                <c:pt idx="41">
                  <c:v>0.97422502708416903</c:v>
                </c:pt>
                <c:pt idx="42">
                  <c:v>0.97422502708416903</c:v>
                </c:pt>
                <c:pt idx="43">
                  <c:v>0.97422502708416903</c:v>
                </c:pt>
                <c:pt idx="44">
                  <c:v>0.97422502708416903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033-4C81-86BA-E2462B91E4C2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Distribution'!$EK$35:$GE$35</c:f>
              <c:numCache>
                <c:formatCode>General</c:formatCode>
                <c:ptCount val="47"/>
                <c:pt idx="0">
                  <c:v>0.20693648277660637</c:v>
                </c:pt>
                <c:pt idx="1">
                  <c:v>0.20707219178815078</c:v>
                </c:pt>
                <c:pt idx="2">
                  <c:v>0.22358590930350519</c:v>
                </c:pt>
                <c:pt idx="3">
                  <c:v>0.28609976215504418</c:v>
                </c:pt>
                <c:pt idx="4">
                  <c:v>0.35399499927205536</c:v>
                </c:pt>
                <c:pt idx="5">
                  <c:v>0.43416985138558339</c:v>
                </c:pt>
                <c:pt idx="6">
                  <c:v>0.50467646170069858</c:v>
                </c:pt>
                <c:pt idx="7">
                  <c:v>0.59599660280078792</c:v>
                </c:pt>
                <c:pt idx="8">
                  <c:v>0.65206343874331962</c:v>
                </c:pt>
                <c:pt idx="9">
                  <c:v>0.71411843482024806</c:v>
                </c:pt>
                <c:pt idx="10">
                  <c:v>0.74308736882782644</c:v>
                </c:pt>
                <c:pt idx="11">
                  <c:v>0.77168412832778355</c:v>
                </c:pt>
                <c:pt idx="12">
                  <c:v>0.78957283165241199</c:v>
                </c:pt>
                <c:pt idx="13">
                  <c:v>0.80572621191595961</c:v>
                </c:pt>
                <c:pt idx="14">
                  <c:v>0.81208869031296771</c:v>
                </c:pt>
                <c:pt idx="15">
                  <c:v>0.82172505540674579</c:v>
                </c:pt>
                <c:pt idx="16">
                  <c:v>0.83500049119951292</c:v>
                </c:pt>
                <c:pt idx="17">
                  <c:v>0.84509198479835379</c:v>
                </c:pt>
                <c:pt idx="18">
                  <c:v>0.85274500369937545</c:v>
                </c:pt>
                <c:pt idx="19">
                  <c:v>0.8644049802970275</c:v>
                </c:pt>
                <c:pt idx="20">
                  <c:v>0.89160419795694557</c:v>
                </c:pt>
                <c:pt idx="21">
                  <c:v>0.9157049440023235</c:v>
                </c:pt>
                <c:pt idx="22">
                  <c:v>0.95418152459753791</c:v>
                </c:pt>
                <c:pt idx="23">
                  <c:v>0.95418152459753791</c:v>
                </c:pt>
                <c:pt idx="24">
                  <c:v>0.95418152459753791</c:v>
                </c:pt>
                <c:pt idx="25">
                  <c:v>0.97397984758461265</c:v>
                </c:pt>
                <c:pt idx="26">
                  <c:v>0.97397984758461265</c:v>
                </c:pt>
                <c:pt idx="27">
                  <c:v>0.97397984758461265</c:v>
                </c:pt>
                <c:pt idx="28">
                  <c:v>0.97397984758461265</c:v>
                </c:pt>
                <c:pt idx="29">
                  <c:v>0.97397984758461265</c:v>
                </c:pt>
                <c:pt idx="30">
                  <c:v>0.97397984758461265</c:v>
                </c:pt>
                <c:pt idx="31">
                  <c:v>0.97397984758461265</c:v>
                </c:pt>
                <c:pt idx="32">
                  <c:v>0.97397984758461265</c:v>
                </c:pt>
                <c:pt idx="33">
                  <c:v>0.97397984758461265</c:v>
                </c:pt>
                <c:pt idx="34">
                  <c:v>0.97397984758461265</c:v>
                </c:pt>
                <c:pt idx="35">
                  <c:v>0.97397984758461265</c:v>
                </c:pt>
                <c:pt idx="36">
                  <c:v>0.97397984758461265</c:v>
                </c:pt>
                <c:pt idx="37">
                  <c:v>0.97397984758461265</c:v>
                </c:pt>
                <c:pt idx="38">
                  <c:v>0.97397984758461265</c:v>
                </c:pt>
                <c:pt idx="39">
                  <c:v>0.97397984758461265</c:v>
                </c:pt>
                <c:pt idx="40">
                  <c:v>0.97397984758461265</c:v>
                </c:pt>
                <c:pt idx="41">
                  <c:v>0.97397984758461265</c:v>
                </c:pt>
                <c:pt idx="42">
                  <c:v>0.97397984758461265</c:v>
                </c:pt>
                <c:pt idx="43">
                  <c:v>0.97397984758461265</c:v>
                </c:pt>
                <c:pt idx="44">
                  <c:v>0.97397984758461265</c:v>
                </c:pt>
                <c:pt idx="45">
                  <c:v>0.99999990679326134</c:v>
                </c:pt>
                <c:pt idx="46">
                  <c:v>0.99999990679326134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033-4C81-86BA-E2462B91E4C2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Distribution'!$EK$36:$GE$36</c:f>
              <c:numCache>
                <c:formatCode>General</c:formatCode>
                <c:ptCount val="47"/>
                <c:pt idx="0">
                  <c:v>0.21101715792907444</c:v>
                </c:pt>
                <c:pt idx="1">
                  <c:v>0.21116065689763644</c:v>
                </c:pt>
                <c:pt idx="2">
                  <c:v>0.2250403104089479</c:v>
                </c:pt>
                <c:pt idx="3">
                  <c:v>0.27936429330293983</c:v>
                </c:pt>
                <c:pt idx="4">
                  <c:v>0.38161379853138699</c:v>
                </c:pt>
                <c:pt idx="5">
                  <c:v>0.48615982437086935</c:v>
                </c:pt>
                <c:pt idx="6">
                  <c:v>0.56359546647101388</c:v>
                </c:pt>
                <c:pt idx="7">
                  <c:v>0.62297557241138779</c:v>
                </c:pt>
                <c:pt idx="8">
                  <c:v>0.66617771384927071</c:v>
                </c:pt>
                <c:pt idx="9">
                  <c:v>0.71676714280036224</c:v>
                </c:pt>
                <c:pt idx="10">
                  <c:v>0.75459644294434458</c:v>
                </c:pt>
                <c:pt idx="11">
                  <c:v>0.77844403790879302</c:v>
                </c:pt>
                <c:pt idx="12">
                  <c:v>0.79687134650551816</c:v>
                </c:pt>
                <c:pt idx="13">
                  <c:v>0.81167098685395478</c:v>
                </c:pt>
                <c:pt idx="14">
                  <c:v>0.81933605184654434</c:v>
                </c:pt>
                <c:pt idx="15">
                  <c:v>0.83066593547541578</c:v>
                </c:pt>
                <c:pt idx="16">
                  <c:v>0.84318776468532453</c:v>
                </c:pt>
                <c:pt idx="17">
                  <c:v>0.85291543712310258</c:v>
                </c:pt>
                <c:pt idx="18">
                  <c:v>0.85911534452464156</c:v>
                </c:pt>
                <c:pt idx="19">
                  <c:v>0.87300627743086179</c:v>
                </c:pt>
                <c:pt idx="20">
                  <c:v>0.89511165347693611</c:v>
                </c:pt>
                <c:pt idx="21">
                  <c:v>0.91884788679641194</c:v>
                </c:pt>
                <c:pt idx="22">
                  <c:v>0.96196408998737071</c:v>
                </c:pt>
                <c:pt idx="23">
                  <c:v>0.96196408998737071</c:v>
                </c:pt>
                <c:pt idx="24">
                  <c:v>0.96196408998737071</c:v>
                </c:pt>
                <c:pt idx="25">
                  <c:v>0.97882463691985866</c:v>
                </c:pt>
                <c:pt idx="26">
                  <c:v>0.97882463691985866</c:v>
                </c:pt>
                <c:pt idx="27">
                  <c:v>0.97882463691985866</c:v>
                </c:pt>
                <c:pt idx="28">
                  <c:v>0.97882463691985866</c:v>
                </c:pt>
                <c:pt idx="29">
                  <c:v>0.97882463691985866</c:v>
                </c:pt>
                <c:pt idx="30">
                  <c:v>0.97882463691985866</c:v>
                </c:pt>
                <c:pt idx="31">
                  <c:v>0.97882463691985866</c:v>
                </c:pt>
                <c:pt idx="32">
                  <c:v>0.97882463691985866</c:v>
                </c:pt>
                <c:pt idx="33">
                  <c:v>0.97882463691985866</c:v>
                </c:pt>
                <c:pt idx="34">
                  <c:v>0.97882463691985866</c:v>
                </c:pt>
                <c:pt idx="35">
                  <c:v>0.97882463691985866</c:v>
                </c:pt>
                <c:pt idx="36">
                  <c:v>0.97882463691985866</c:v>
                </c:pt>
                <c:pt idx="37">
                  <c:v>0.97882463691985866</c:v>
                </c:pt>
                <c:pt idx="38">
                  <c:v>0.97882463691985866</c:v>
                </c:pt>
                <c:pt idx="39">
                  <c:v>0.97882463691985866</c:v>
                </c:pt>
                <c:pt idx="40">
                  <c:v>0.97882463691985866</c:v>
                </c:pt>
                <c:pt idx="41">
                  <c:v>0.97882463691985866</c:v>
                </c:pt>
                <c:pt idx="42">
                  <c:v>0.97882463691985866</c:v>
                </c:pt>
                <c:pt idx="43">
                  <c:v>0.97882463691985866</c:v>
                </c:pt>
                <c:pt idx="44">
                  <c:v>0.97882463691985866</c:v>
                </c:pt>
                <c:pt idx="45">
                  <c:v>0.99999991048099279</c:v>
                </c:pt>
                <c:pt idx="46">
                  <c:v>0.99999991048099279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033-4C81-86BA-E2462B91E4C2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Distribution'!$EK$37:$GE$37</c:f>
              <c:numCache>
                <c:formatCode>General</c:formatCode>
                <c:ptCount val="47"/>
                <c:pt idx="0">
                  <c:v>0.21022797179728128</c:v>
                </c:pt>
                <c:pt idx="1">
                  <c:v>0.21037160371845492</c:v>
                </c:pt>
                <c:pt idx="2">
                  <c:v>0.22439138659785229</c:v>
                </c:pt>
                <c:pt idx="3">
                  <c:v>0.2789194008220689</c:v>
                </c:pt>
                <c:pt idx="4">
                  <c:v>0.38137212183210573</c:v>
                </c:pt>
                <c:pt idx="5">
                  <c:v>0.48646054232333052</c:v>
                </c:pt>
                <c:pt idx="6">
                  <c:v>0.56369824975012162</c:v>
                </c:pt>
                <c:pt idx="7">
                  <c:v>0.62281729177893508</c:v>
                </c:pt>
                <c:pt idx="8">
                  <c:v>0.66625242647505234</c:v>
                </c:pt>
                <c:pt idx="9">
                  <c:v>0.71700222271293479</c:v>
                </c:pt>
                <c:pt idx="10">
                  <c:v>0.75513578141585613</c:v>
                </c:pt>
                <c:pt idx="11">
                  <c:v>0.77897563576377526</c:v>
                </c:pt>
                <c:pt idx="12">
                  <c:v>0.79735631300798371</c:v>
                </c:pt>
                <c:pt idx="13">
                  <c:v>0.81229904739083303</c:v>
                </c:pt>
                <c:pt idx="14">
                  <c:v>0.81983309684212147</c:v>
                </c:pt>
                <c:pt idx="15">
                  <c:v>0.83092445408676696</c:v>
                </c:pt>
                <c:pt idx="16">
                  <c:v>0.84338461279466703</c:v>
                </c:pt>
                <c:pt idx="17">
                  <c:v>0.85311934684368851</c:v>
                </c:pt>
                <c:pt idx="18">
                  <c:v>0.85932193554938407</c:v>
                </c:pt>
                <c:pt idx="19">
                  <c:v>0.8732050711022783</c:v>
                </c:pt>
                <c:pt idx="20">
                  <c:v>0.89531999920483074</c:v>
                </c:pt>
                <c:pt idx="21">
                  <c:v>0.91906824790726316</c:v>
                </c:pt>
                <c:pt idx="22">
                  <c:v>0.96194703277404636</c:v>
                </c:pt>
                <c:pt idx="23">
                  <c:v>0.96194703277404636</c:v>
                </c:pt>
                <c:pt idx="24">
                  <c:v>0.96194703277404636</c:v>
                </c:pt>
                <c:pt idx="25">
                  <c:v>0.97881420208080028</c:v>
                </c:pt>
                <c:pt idx="26">
                  <c:v>0.97881420208080028</c:v>
                </c:pt>
                <c:pt idx="27">
                  <c:v>0.97881420208080028</c:v>
                </c:pt>
                <c:pt idx="28">
                  <c:v>0.97881420208080028</c:v>
                </c:pt>
                <c:pt idx="29">
                  <c:v>0.97881420208080028</c:v>
                </c:pt>
                <c:pt idx="30">
                  <c:v>0.97881420208080028</c:v>
                </c:pt>
                <c:pt idx="31">
                  <c:v>0.97881420208080028</c:v>
                </c:pt>
                <c:pt idx="32">
                  <c:v>0.97881420208080028</c:v>
                </c:pt>
                <c:pt idx="33">
                  <c:v>0.97881420208080028</c:v>
                </c:pt>
                <c:pt idx="34">
                  <c:v>0.97881420208080028</c:v>
                </c:pt>
                <c:pt idx="35">
                  <c:v>0.97881420208080028</c:v>
                </c:pt>
                <c:pt idx="36">
                  <c:v>0.97881420208080028</c:v>
                </c:pt>
                <c:pt idx="37">
                  <c:v>0.97881420208080028</c:v>
                </c:pt>
                <c:pt idx="38">
                  <c:v>0.97881420208080028</c:v>
                </c:pt>
                <c:pt idx="39">
                  <c:v>0.97881420208080028</c:v>
                </c:pt>
                <c:pt idx="40">
                  <c:v>0.97881420208080028</c:v>
                </c:pt>
                <c:pt idx="41">
                  <c:v>0.97881420208080028</c:v>
                </c:pt>
                <c:pt idx="42">
                  <c:v>0.97881420208080028</c:v>
                </c:pt>
                <c:pt idx="43">
                  <c:v>0.97881420208080028</c:v>
                </c:pt>
                <c:pt idx="44">
                  <c:v>0.97881420208080028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033-4C81-86BA-E2462B91E4C2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Distribution'!$EK$38:$GE$38</c:f>
              <c:numCache>
                <c:formatCode>General</c:formatCode>
                <c:ptCount val="47"/>
                <c:pt idx="0">
                  <c:v>0.21448913431539818</c:v>
                </c:pt>
                <c:pt idx="1">
                  <c:v>0.21463337621121031</c:v>
                </c:pt>
                <c:pt idx="2">
                  <c:v>0.22836434354687951</c:v>
                </c:pt>
                <c:pt idx="3">
                  <c:v>0.2820237640317404</c:v>
                </c:pt>
                <c:pt idx="4">
                  <c:v>0.38250205867631148</c:v>
                </c:pt>
                <c:pt idx="5">
                  <c:v>0.49030269269479382</c:v>
                </c:pt>
                <c:pt idx="6">
                  <c:v>0.56236156635216905</c:v>
                </c:pt>
                <c:pt idx="7">
                  <c:v>0.61991435188922794</c:v>
                </c:pt>
                <c:pt idx="8">
                  <c:v>0.66780992721525234</c:v>
                </c:pt>
                <c:pt idx="9">
                  <c:v>0.72319235661476466</c:v>
                </c:pt>
                <c:pt idx="10">
                  <c:v>0.74910243506872121</c:v>
                </c:pt>
                <c:pt idx="11">
                  <c:v>0.77362544111288722</c:v>
                </c:pt>
                <c:pt idx="12">
                  <c:v>0.79170205437058327</c:v>
                </c:pt>
                <c:pt idx="13">
                  <c:v>0.80725954750384377</c:v>
                </c:pt>
                <c:pt idx="14">
                  <c:v>0.8154041015649528</c:v>
                </c:pt>
                <c:pt idx="15">
                  <c:v>0.82678243693453679</c:v>
                </c:pt>
                <c:pt idx="16">
                  <c:v>0.83955232984748751</c:v>
                </c:pt>
                <c:pt idx="17">
                  <c:v>0.84964190693527231</c:v>
                </c:pt>
                <c:pt idx="18">
                  <c:v>0.85611852952204626</c:v>
                </c:pt>
                <c:pt idx="19">
                  <c:v>0.8700102440450882</c:v>
                </c:pt>
                <c:pt idx="20">
                  <c:v>0.89298157327721539</c:v>
                </c:pt>
                <c:pt idx="21">
                  <c:v>0.91719259342981752</c:v>
                </c:pt>
                <c:pt idx="22">
                  <c:v>0.96080755727067069</c:v>
                </c:pt>
                <c:pt idx="23">
                  <c:v>0.96080755727067069</c:v>
                </c:pt>
                <c:pt idx="24">
                  <c:v>0.96080755727067069</c:v>
                </c:pt>
                <c:pt idx="25">
                  <c:v>0.97817220042447306</c:v>
                </c:pt>
                <c:pt idx="26">
                  <c:v>0.97817220042447306</c:v>
                </c:pt>
                <c:pt idx="27">
                  <c:v>0.97817220042447306</c:v>
                </c:pt>
                <c:pt idx="28">
                  <c:v>0.97817220042447306</c:v>
                </c:pt>
                <c:pt idx="29">
                  <c:v>0.97817220042447306</c:v>
                </c:pt>
                <c:pt idx="30">
                  <c:v>0.97817220042447306</c:v>
                </c:pt>
                <c:pt idx="31">
                  <c:v>0.97817220042447306</c:v>
                </c:pt>
                <c:pt idx="32">
                  <c:v>0.97817220042447306</c:v>
                </c:pt>
                <c:pt idx="33">
                  <c:v>0.97817220042447306</c:v>
                </c:pt>
                <c:pt idx="34">
                  <c:v>0.97817220042447306</c:v>
                </c:pt>
                <c:pt idx="35">
                  <c:v>0.97817220042447306</c:v>
                </c:pt>
                <c:pt idx="36">
                  <c:v>0.97817220042447306</c:v>
                </c:pt>
                <c:pt idx="37">
                  <c:v>0.97817220042447306</c:v>
                </c:pt>
                <c:pt idx="38">
                  <c:v>0.97817220042447306</c:v>
                </c:pt>
                <c:pt idx="39">
                  <c:v>0.97817220042447306</c:v>
                </c:pt>
                <c:pt idx="40">
                  <c:v>0.97817220042447306</c:v>
                </c:pt>
                <c:pt idx="41">
                  <c:v>0.97817220042447306</c:v>
                </c:pt>
                <c:pt idx="42">
                  <c:v>0.97817220042447306</c:v>
                </c:pt>
                <c:pt idx="43">
                  <c:v>0.97817220042447306</c:v>
                </c:pt>
                <c:pt idx="44">
                  <c:v>0.97817220042447306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033-4C81-86BA-E2462B91E4C2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Distribution'!$EK$39:$GE$39</c:f>
              <c:numCache>
                <c:formatCode>General</c:formatCode>
                <c:ptCount val="47"/>
                <c:pt idx="0">
                  <c:v>0.21915477185773699</c:v>
                </c:pt>
                <c:pt idx="1">
                  <c:v>0.21930535512538846</c:v>
                </c:pt>
                <c:pt idx="2">
                  <c:v>0.23402897182180007</c:v>
                </c:pt>
                <c:pt idx="3">
                  <c:v>0.29164678985665304</c:v>
                </c:pt>
                <c:pt idx="4">
                  <c:v>0.37623723509901053</c:v>
                </c:pt>
                <c:pt idx="5">
                  <c:v>0.4622955272327256</c:v>
                </c:pt>
                <c:pt idx="6">
                  <c:v>0.54303898248139104</c:v>
                </c:pt>
                <c:pt idx="7">
                  <c:v>0.60508608811868103</c:v>
                </c:pt>
                <c:pt idx="8">
                  <c:v>0.6503073040953391</c:v>
                </c:pt>
                <c:pt idx="9">
                  <c:v>0.70331551537100689</c:v>
                </c:pt>
                <c:pt idx="10">
                  <c:v>0.74404978513100384</c:v>
                </c:pt>
                <c:pt idx="11">
                  <c:v>0.76899855871596079</c:v>
                </c:pt>
                <c:pt idx="12">
                  <c:v>0.78821664625950616</c:v>
                </c:pt>
                <c:pt idx="13">
                  <c:v>0.80390214644163849</c:v>
                </c:pt>
                <c:pt idx="14">
                  <c:v>0.81166357612868101</c:v>
                </c:pt>
                <c:pt idx="15">
                  <c:v>0.8230091776920635</c:v>
                </c:pt>
                <c:pt idx="16">
                  <c:v>0.83607084829420253</c:v>
                </c:pt>
                <c:pt idx="17">
                  <c:v>0.84628249711117653</c:v>
                </c:pt>
                <c:pt idx="18">
                  <c:v>0.85278287125756158</c:v>
                </c:pt>
                <c:pt idx="19">
                  <c:v>0.86735581402812323</c:v>
                </c:pt>
                <c:pt idx="20">
                  <c:v>0.8905284121887409</c:v>
                </c:pt>
                <c:pt idx="21">
                  <c:v>0.91543203799086204</c:v>
                </c:pt>
                <c:pt idx="22">
                  <c:v>0.96013205998454099</c:v>
                </c:pt>
                <c:pt idx="23">
                  <c:v>0.96013205998454099</c:v>
                </c:pt>
                <c:pt idx="24">
                  <c:v>0.96013205998454099</c:v>
                </c:pt>
                <c:pt idx="25">
                  <c:v>0.97780551314262842</c:v>
                </c:pt>
                <c:pt idx="26">
                  <c:v>0.97780551314262842</c:v>
                </c:pt>
                <c:pt idx="27">
                  <c:v>0.97780551314262842</c:v>
                </c:pt>
                <c:pt idx="28">
                  <c:v>0.97780551314262842</c:v>
                </c:pt>
                <c:pt idx="29">
                  <c:v>0.97780551314262842</c:v>
                </c:pt>
                <c:pt idx="30">
                  <c:v>0.97780551314262842</c:v>
                </c:pt>
                <c:pt idx="31">
                  <c:v>0.97780551314262842</c:v>
                </c:pt>
                <c:pt idx="32">
                  <c:v>0.97780551314262842</c:v>
                </c:pt>
                <c:pt idx="33">
                  <c:v>0.97780551314262842</c:v>
                </c:pt>
                <c:pt idx="34">
                  <c:v>0.97780551314262842</c:v>
                </c:pt>
                <c:pt idx="35">
                  <c:v>0.97780551314262842</c:v>
                </c:pt>
                <c:pt idx="36">
                  <c:v>0.97780551314262842</c:v>
                </c:pt>
                <c:pt idx="37">
                  <c:v>0.97780551314262842</c:v>
                </c:pt>
                <c:pt idx="38">
                  <c:v>0.97780551314262842</c:v>
                </c:pt>
                <c:pt idx="39">
                  <c:v>0.97780551314262842</c:v>
                </c:pt>
                <c:pt idx="40">
                  <c:v>0.97780551314262842</c:v>
                </c:pt>
                <c:pt idx="41">
                  <c:v>0.97780551314262842</c:v>
                </c:pt>
                <c:pt idx="42">
                  <c:v>0.97780551314262842</c:v>
                </c:pt>
                <c:pt idx="43">
                  <c:v>0.97780551314262842</c:v>
                </c:pt>
                <c:pt idx="44">
                  <c:v>0.97780551314262842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033-4C81-86BA-E2462B91E4C2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Distribution'!$EK$40:$GE$40</c:f>
              <c:numCache>
                <c:formatCode>General</c:formatCode>
                <c:ptCount val="47"/>
                <c:pt idx="0">
                  <c:v>0.23573165919812472</c:v>
                </c:pt>
                <c:pt idx="1">
                  <c:v>0.23589078423474855</c:v>
                </c:pt>
                <c:pt idx="2">
                  <c:v>0.25021048731563722</c:v>
                </c:pt>
                <c:pt idx="3">
                  <c:v>0.30685106689917463</c:v>
                </c:pt>
                <c:pt idx="4">
                  <c:v>0.37736124000441718</c:v>
                </c:pt>
                <c:pt idx="5">
                  <c:v>0.45549655719988813</c:v>
                </c:pt>
                <c:pt idx="6">
                  <c:v>0.53521026709388164</c:v>
                </c:pt>
                <c:pt idx="7">
                  <c:v>0.59079943597697615</c:v>
                </c:pt>
                <c:pt idx="8">
                  <c:v>0.64118507937877223</c:v>
                </c:pt>
                <c:pt idx="9">
                  <c:v>0.70008669350849184</c:v>
                </c:pt>
                <c:pt idx="10">
                  <c:v>0.72777709436588855</c:v>
                </c:pt>
                <c:pt idx="11">
                  <c:v>0.7539057901360533</c:v>
                </c:pt>
                <c:pt idx="12">
                  <c:v>0.77365161137124838</c:v>
                </c:pt>
                <c:pt idx="13">
                  <c:v>0.79051831811857853</c:v>
                </c:pt>
                <c:pt idx="14">
                  <c:v>0.79975386229291978</c:v>
                </c:pt>
                <c:pt idx="15">
                  <c:v>0.81185365712649005</c:v>
                </c:pt>
                <c:pt idx="16">
                  <c:v>0.8257003621758785</c:v>
                </c:pt>
                <c:pt idx="17">
                  <c:v>0.83670470195789448</c:v>
                </c:pt>
                <c:pt idx="18">
                  <c:v>0.84354844636971049</c:v>
                </c:pt>
                <c:pt idx="19">
                  <c:v>0.85916066421799531</c:v>
                </c:pt>
                <c:pt idx="20">
                  <c:v>0.88336508690917082</c:v>
                </c:pt>
                <c:pt idx="21">
                  <c:v>0.90997143135660519</c:v>
                </c:pt>
                <c:pt idx="22">
                  <c:v>0.95857833953525828</c:v>
                </c:pt>
                <c:pt idx="23">
                  <c:v>0.95857833953525828</c:v>
                </c:pt>
                <c:pt idx="24">
                  <c:v>0.95857833953525828</c:v>
                </c:pt>
                <c:pt idx="25">
                  <c:v>0.97703638783795943</c:v>
                </c:pt>
                <c:pt idx="26">
                  <c:v>0.97703638783795943</c:v>
                </c:pt>
                <c:pt idx="27">
                  <c:v>0.97703638783795943</c:v>
                </c:pt>
                <c:pt idx="28">
                  <c:v>0.97703638783795943</c:v>
                </c:pt>
                <c:pt idx="29">
                  <c:v>0.97703638783795943</c:v>
                </c:pt>
                <c:pt idx="30">
                  <c:v>0.97703638783795943</c:v>
                </c:pt>
                <c:pt idx="31">
                  <c:v>0.97703638783795943</c:v>
                </c:pt>
                <c:pt idx="32">
                  <c:v>0.97703638783795943</c:v>
                </c:pt>
                <c:pt idx="33">
                  <c:v>0.97703638783795943</c:v>
                </c:pt>
                <c:pt idx="34">
                  <c:v>0.97703638783795943</c:v>
                </c:pt>
                <c:pt idx="35">
                  <c:v>0.97703638783795943</c:v>
                </c:pt>
                <c:pt idx="36">
                  <c:v>0.97703638783795943</c:v>
                </c:pt>
                <c:pt idx="37">
                  <c:v>0.97703638783795943</c:v>
                </c:pt>
                <c:pt idx="38">
                  <c:v>0.97703638783795943</c:v>
                </c:pt>
                <c:pt idx="39">
                  <c:v>0.97703638783795943</c:v>
                </c:pt>
                <c:pt idx="40">
                  <c:v>0.97703638783795943</c:v>
                </c:pt>
                <c:pt idx="41">
                  <c:v>0.97703638783795943</c:v>
                </c:pt>
                <c:pt idx="42">
                  <c:v>0.97703638783795943</c:v>
                </c:pt>
                <c:pt idx="43">
                  <c:v>0.97703638783795943</c:v>
                </c:pt>
                <c:pt idx="44">
                  <c:v>0.97703638783795943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033-4C81-86BA-E2462B91E4C2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Distribution'!$EK$41:$GE$41</c:f>
              <c:numCache>
                <c:formatCode>General</c:formatCode>
                <c:ptCount val="47"/>
                <c:pt idx="0">
                  <c:v>0.22268164997367335</c:v>
                </c:pt>
                <c:pt idx="1">
                  <c:v>0.22268164997367335</c:v>
                </c:pt>
                <c:pt idx="2">
                  <c:v>0.23576482436609664</c:v>
                </c:pt>
                <c:pt idx="3">
                  <c:v>0.27567918627910004</c:v>
                </c:pt>
                <c:pt idx="4">
                  <c:v>0.35210090984723114</c:v>
                </c:pt>
                <c:pt idx="5">
                  <c:v>0.45093122493819554</c:v>
                </c:pt>
                <c:pt idx="6">
                  <c:v>0.52937017687025778</c:v>
                </c:pt>
                <c:pt idx="7">
                  <c:v>0.58959353723370878</c:v>
                </c:pt>
                <c:pt idx="8">
                  <c:v>0.66288876009829323</c:v>
                </c:pt>
                <c:pt idx="9">
                  <c:v>0.73492889327460342</c:v>
                </c:pt>
                <c:pt idx="10">
                  <c:v>0.77093711772656437</c:v>
                </c:pt>
                <c:pt idx="11">
                  <c:v>0.79890426658027214</c:v>
                </c:pt>
                <c:pt idx="12">
                  <c:v>0.82066675468732075</c:v>
                </c:pt>
                <c:pt idx="13">
                  <c:v>0.84038947902200922</c:v>
                </c:pt>
                <c:pt idx="14">
                  <c:v>0.850719003252699</c:v>
                </c:pt>
                <c:pt idx="15">
                  <c:v>0.85676061369131229</c:v>
                </c:pt>
                <c:pt idx="16">
                  <c:v>0.87919942917368576</c:v>
                </c:pt>
                <c:pt idx="17">
                  <c:v>0.8861524422284921</c:v>
                </c:pt>
                <c:pt idx="18">
                  <c:v>0.89874036788037959</c:v>
                </c:pt>
                <c:pt idx="19">
                  <c:v>0.94485541370326043</c:v>
                </c:pt>
                <c:pt idx="20">
                  <c:v>0.96417417979508857</c:v>
                </c:pt>
                <c:pt idx="21">
                  <c:v>0.97352469518429807</c:v>
                </c:pt>
                <c:pt idx="22">
                  <c:v>0.99012781199919475</c:v>
                </c:pt>
                <c:pt idx="23">
                  <c:v>0.99012781199919475</c:v>
                </c:pt>
                <c:pt idx="24">
                  <c:v>0.99012781199919475</c:v>
                </c:pt>
                <c:pt idx="25">
                  <c:v>0.99012781199919475</c:v>
                </c:pt>
                <c:pt idx="26">
                  <c:v>0.99012781199919475</c:v>
                </c:pt>
                <c:pt idx="27">
                  <c:v>0.99012781199919475</c:v>
                </c:pt>
                <c:pt idx="28">
                  <c:v>0.99012781199919475</c:v>
                </c:pt>
                <c:pt idx="29">
                  <c:v>0.99012781199919475</c:v>
                </c:pt>
                <c:pt idx="30">
                  <c:v>0.99012781199919475</c:v>
                </c:pt>
                <c:pt idx="31">
                  <c:v>0.99012781199919475</c:v>
                </c:pt>
                <c:pt idx="32">
                  <c:v>0.99012781199919475</c:v>
                </c:pt>
                <c:pt idx="33">
                  <c:v>0.99012781199919475</c:v>
                </c:pt>
                <c:pt idx="34">
                  <c:v>0.99012781199919475</c:v>
                </c:pt>
                <c:pt idx="35">
                  <c:v>0.99012781199919475</c:v>
                </c:pt>
                <c:pt idx="36">
                  <c:v>0.99012781199919475</c:v>
                </c:pt>
                <c:pt idx="37">
                  <c:v>0.99012781199919475</c:v>
                </c:pt>
                <c:pt idx="38">
                  <c:v>0.99012781199919475</c:v>
                </c:pt>
                <c:pt idx="39">
                  <c:v>0.99012781199919475</c:v>
                </c:pt>
                <c:pt idx="40">
                  <c:v>0.99012781199919475</c:v>
                </c:pt>
                <c:pt idx="41">
                  <c:v>0.99012781199919475</c:v>
                </c:pt>
                <c:pt idx="42">
                  <c:v>0.99012781199919475</c:v>
                </c:pt>
                <c:pt idx="43">
                  <c:v>0.99012781199919475</c:v>
                </c:pt>
                <c:pt idx="44">
                  <c:v>0.99012781199919475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033-4C81-86BA-E2462B91E4C2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Distribution'!$EK$42:$GE$42</c:f>
              <c:numCache>
                <c:formatCode>General</c:formatCode>
                <c:ptCount val="47"/>
                <c:pt idx="0">
                  <c:v>0.22268857458468413</c:v>
                </c:pt>
                <c:pt idx="1">
                  <c:v>0.22268857458468413</c:v>
                </c:pt>
                <c:pt idx="2">
                  <c:v>0.23575232085418865</c:v>
                </c:pt>
                <c:pt idx="3">
                  <c:v>0.27569159920110331</c:v>
                </c:pt>
                <c:pt idx="4">
                  <c:v>0.35071905642410817</c:v>
                </c:pt>
                <c:pt idx="5">
                  <c:v>0.45073417421409545</c:v>
                </c:pt>
                <c:pt idx="6">
                  <c:v>0.52892278425590666</c:v>
                </c:pt>
                <c:pt idx="7">
                  <c:v>0.58908594348945409</c:v>
                </c:pt>
                <c:pt idx="8">
                  <c:v>0.66316320262883721</c:v>
                </c:pt>
                <c:pt idx="9">
                  <c:v>0.73500507513206459</c:v>
                </c:pt>
                <c:pt idx="10">
                  <c:v>0.77106382670955387</c:v>
                </c:pt>
                <c:pt idx="11">
                  <c:v>0.79909974178038523</c:v>
                </c:pt>
                <c:pt idx="12">
                  <c:v>0.82072206234174394</c:v>
                </c:pt>
                <c:pt idx="13">
                  <c:v>0.84039353530136263</c:v>
                </c:pt>
                <c:pt idx="14">
                  <c:v>0.8507444585449736</c:v>
                </c:pt>
                <c:pt idx="15">
                  <c:v>0.85675126631336551</c:v>
                </c:pt>
                <c:pt idx="16">
                  <c:v>0.87912832975057587</c:v>
                </c:pt>
                <c:pt idx="17">
                  <c:v>0.88612723146165573</c:v>
                </c:pt>
                <c:pt idx="18">
                  <c:v>0.89870824923290882</c:v>
                </c:pt>
                <c:pt idx="19">
                  <c:v>0.94465398254098121</c:v>
                </c:pt>
                <c:pt idx="20">
                  <c:v>0.9640776966203537</c:v>
                </c:pt>
                <c:pt idx="21">
                  <c:v>0.9734205613939273</c:v>
                </c:pt>
                <c:pt idx="22">
                  <c:v>0.99013991982102789</c:v>
                </c:pt>
                <c:pt idx="23">
                  <c:v>0.99013991982102789</c:v>
                </c:pt>
                <c:pt idx="24">
                  <c:v>0.99013991982102789</c:v>
                </c:pt>
                <c:pt idx="25">
                  <c:v>0.99013991982102789</c:v>
                </c:pt>
                <c:pt idx="26">
                  <c:v>0.99013991982102789</c:v>
                </c:pt>
                <c:pt idx="27">
                  <c:v>0.99013991982102789</c:v>
                </c:pt>
                <c:pt idx="28">
                  <c:v>0.99013991982102789</c:v>
                </c:pt>
                <c:pt idx="29">
                  <c:v>0.99013991982102789</c:v>
                </c:pt>
                <c:pt idx="30">
                  <c:v>0.99013991982102789</c:v>
                </c:pt>
                <c:pt idx="31">
                  <c:v>0.99013991982102789</c:v>
                </c:pt>
                <c:pt idx="32">
                  <c:v>0.99013991982102789</c:v>
                </c:pt>
                <c:pt idx="33">
                  <c:v>0.99013991982102789</c:v>
                </c:pt>
                <c:pt idx="34">
                  <c:v>0.99013991982102789</c:v>
                </c:pt>
                <c:pt idx="35">
                  <c:v>0.99013991982102789</c:v>
                </c:pt>
                <c:pt idx="36">
                  <c:v>0.99013991982102789</c:v>
                </c:pt>
                <c:pt idx="37">
                  <c:v>0.99013991982102789</c:v>
                </c:pt>
                <c:pt idx="38">
                  <c:v>0.99013991982102789</c:v>
                </c:pt>
                <c:pt idx="39">
                  <c:v>0.99013991982102789</c:v>
                </c:pt>
                <c:pt idx="40">
                  <c:v>0.99013991982102789</c:v>
                </c:pt>
                <c:pt idx="41">
                  <c:v>0.99013991982102789</c:v>
                </c:pt>
                <c:pt idx="42">
                  <c:v>0.99013991982102789</c:v>
                </c:pt>
                <c:pt idx="43">
                  <c:v>0.99013991982102789</c:v>
                </c:pt>
                <c:pt idx="44">
                  <c:v>0.99013991982102789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033-4C81-86BA-E2462B91E4C2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Distribution'!$EK$43:$GE$43</c:f>
              <c:numCache>
                <c:formatCode>General</c:formatCode>
                <c:ptCount val="47"/>
                <c:pt idx="0">
                  <c:v>0.22538905644362861</c:v>
                </c:pt>
                <c:pt idx="1">
                  <c:v>0.22538905644362861</c:v>
                </c:pt>
                <c:pt idx="2">
                  <c:v>0.23836679056113641</c:v>
                </c:pt>
                <c:pt idx="3">
                  <c:v>0.27766386453960862</c:v>
                </c:pt>
                <c:pt idx="4">
                  <c:v>0.35569880205463172</c:v>
                </c:pt>
                <c:pt idx="5">
                  <c:v>0.45079341796658839</c:v>
                </c:pt>
                <c:pt idx="6">
                  <c:v>0.52933625409687335</c:v>
                </c:pt>
                <c:pt idx="7">
                  <c:v>0.59132651422748672</c:v>
                </c:pt>
                <c:pt idx="8">
                  <c:v>0.66329533220736314</c:v>
                </c:pt>
                <c:pt idx="9">
                  <c:v>0.73185368308771925</c:v>
                </c:pt>
                <c:pt idx="10">
                  <c:v>0.76836284397391696</c:v>
                </c:pt>
                <c:pt idx="11">
                  <c:v>0.79619013225800261</c:v>
                </c:pt>
                <c:pt idx="12">
                  <c:v>0.81977658653735141</c:v>
                </c:pt>
                <c:pt idx="13">
                  <c:v>0.8395167770652413</c:v>
                </c:pt>
                <c:pt idx="14">
                  <c:v>0.84986708025178537</c:v>
                </c:pt>
                <c:pt idx="15">
                  <c:v>0.85591444442960141</c:v>
                </c:pt>
                <c:pt idx="16">
                  <c:v>0.87839212090977281</c:v>
                </c:pt>
                <c:pt idx="17">
                  <c:v>0.8851981923728155</c:v>
                </c:pt>
                <c:pt idx="18">
                  <c:v>0.89776737818771402</c:v>
                </c:pt>
                <c:pt idx="19">
                  <c:v>0.94436851375382547</c:v>
                </c:pt>
                <c:pt idx="20">
                  <c:v>0.96350623266180013</c:v>
                </c:pt>
                <c:pt idx="21">
                  <c:v>0.97286913705981637</c:v>
                </c:pt>
                <c:pt idx="22">
                  <c:v>0.99013592060538758</c:v>
                </c:pt>
                <c:pt idx="23">
                  <c:v>0.99013592060538758</c:v>
                </c:pt>
                <c:pt idx="24">
                  <c:v>0.99013592060538758</c:v>
                </c:pt>
                <c:pt idx="25">
                  <c:v>0.99013592060538758</c:v>
                </c:pt>
                <c:pt idx="26">
                  <c:v>0.99013592060538758</c:v>
                </c:pt>
                <c:pt idx="27">
                  <c:v>0.99013592060538758</c:v>
                </c:pt>
                <c:pt idx="28">
                  <c:v>0.99013592060538758</c:v>
                </c:pt>
                <c:pt idx="29">
                  <c:v>0.99013592060538758</c:v>
                </c:pt>
                <c:pt idx="30">
                  <c:v>0.99013592060538758</c:v>
                </c:pt>
                <c:pt idx="31">
                  <c:v>0.99013592060538758</c:v>
                </c:pt>
                <c:pt idx="32">
                  <c:v>0.99013592060538758</c:v>
                </c:pt>
                <c:pt idx="33">
                  <c:v>0.99013592060538758</c:v>
                </c:pt>
                <c:pt idx="34">
                  <c:v>0.99013592060538758</c:v>
                </c:pt>
                <c:pt idx="35">
                  <c:v>0.99013592060538758</c:v>
                </c:pt>
                <c:pt idx="36">
                  <c:v>0.99013592060538758</c:v>
                </c:pt>
                <c:pt idx="37">
                  <c:v>0.99013592060538758</c:v>
                </c:pt>
                <c:pt idx="38">
                  <c:v>0.99013592060538758</c:v>
                </c:pt>
                <c:pt idx="39">
                  <c:v>0.99013592060538758</c:v>
                </c:pt>
                <c:pt idx="40">
                  <c:v>0.99013592060538758</c:v>
                </c:pt>
                <c:pt idx="41">
                  <c:v>0.99013592060538758</c:v>
                </c:pt>
                <c:pt idx="42">
                  <c:v>0.99013592060538758</c:v>
                </c:pt>
                <c:pt idx="43">
                  <c:v>0.99013592060538758</c:v>
                </c:pt>
                <c:pt idx="44">
                  <c:v>0.99013592060538758</c:v>
                </c:pt>
                <c:pt idx="45">
                  <c:v>0.99999991153133339</c:v>
                </c:pt>
                <c:pt idx="46">
                  <c:v>0.99999991153133339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033-4C81-86BA-E2462B91E4C2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Distribution'!$EK$44:$GE$44</c:f>
              <c:numCache>
                <c:formatCode>General</c:formatCode>
                <c:ptCount val="47"/>
                <c:pt idx="0">
                  <c:v>0.22938496082290674</c:v>
                </c:pt>
                <c:pt idx="1">
                  <c:v>0.22938496082290674</c:v>
                </c:pt>
                <c:pt idx="2">
                  <c:v>0.23807757400062091</c:v>
                </c:pt>
                <c:pt idx="3">
                  <c:v>0.27731568502919435</c:v>
                </c:pt>
                <c:pt idx="4">
                  <c:v>0.32748902284978887</c:v>
                </c:pt>
                <c:pt idx="5">
                  <c:v>0.43311068508547801</c:v>
                </c:pt>
                <c:pt idx="6">
                  <c:v>0.49673297159612084</c:v>
                </c:pt>
                <c:pt idx="7">
                  <c:v>0.55335483613729297</c:v>
                </c:pt>
                <c:pt idx="8">
                  <c:v>0.62719433856048756</c:v>
                </c:pt>
                <c:pt idx="9">
                  <c:v>0.68675936388759806</c:v>
                </c:pt>
                <c:pt idx="10">
                  <c:v>0.72580200763206115</c:v>
                </c:pt>
                <c:pt idx="11">
                  <c:v>0.78087665078065405</c:v>
                </c:pt>
                <c:pt idx="12">
                  <c:v>0.80388287659249813</c:v>
                </c:pt>
                <c:pt idx="13">
                  <c:v>0.83600116017933757</c:v>
                </c:pt>
                <c:pt idx="14">
                  <c:v>0.84617250755805073</c:v>
                </c:pt>
                <c:pt idx="15">
                  <c:v>0.86087431948086079</c:v>
                </c:pt>
                <c:pt idx="16">
                  <c:v>0.88546216808566303</c:v>
                </c:pt>
                <c:pt idx="17">
                  <c:v>0.89389072158462735</c:v>
                </c:pt>
                <c:pt idx="18">
                  <c:v>0.91588342112353294</c:v>
                </c:pt>
                <c:pt idx="19">
                  <c:v>0.94715587211389873</c:v>
                </c:pt>
                <c:pt idx="20">
                  <c:v>0.96238012242900817</c:v>
                </c:pt>
                <c:pt idx="21">
                  <c:v>0.96803878458064008</c:v>
                </c:pt>
                <c:pt idx="22">
                  <c:v>0.99977391862564402</c:v>
                </c:pt>
                <c:pt idx="23">
                  <c:v>0.99977391862564402</c:v>
                </c:pt>
                <c:pt idx="24">
                  <c:v>0.99977391862564402</c:v>
                </c:pt>
                <c:pt idx="25">
                  <c:v>0.99977391862564402</c:v>
                </c:pt>
                <c:pt idx="26">
                  <c:v>0.99977391862564402</c:v>
                </c:pt>
                <c:pt idx="27">
                  <c:v>0.99977391862564402</c:v>
                </c:pt>
                <c:pt idx="28">
                  <c:v>0.99977391862564402</c:v>
                </c:pt>
                <c:pt idx="29">
                  <c:v>0.99977391862564402</c:v>
                </c:pt>
                <c:pt idx="30">
                  <c:v>0.99977391862564402</c:v>
                </c:pt>
                <c:pt idx="31">
                  <c:v>0.99977391862564402</c:v>
                </c:pt>
                <c:pt idx="32">
                  <c:v>0.99977391862564402</c:v>
                </c:pt>
                <c:pt idx="33">
                  <c:v>0.99977391862564402</c:v>
                </c:pt>
                <c:pt idx="34">
                  <c:v>0.99977391862564402</c:v>
                </c:pt>
                <c:pt idx="35">
                  <c:v>0.99977391862564402</c:v>
                </c:pt>
                <c:pt idx="36">
                  <c:v>0.99977391862564402</c:v>
                </c:pt>
                <c:pt idx="37">
                  <c:v>0.99977391862564402</c:v>
                </c:pt>
                <c:pt idx="38">
                  <c:v>0.99977391862564402</c:v>
                </c:pt>
                <c:pt idx="39">
                  <c:v>0.99977391862564402</c:v>
                </c:pt>
                <c:pt idx="40">
                  <c:v>0.99977391862564402</c:v>
                </c:pt>
                <c:pt idx="41">
                  <c:v>0.99977391862564402</c:v>
                </c:pt>
                <c:pt idx="42">
                  <c:v>0.99977391862564402</c:v>
                </c:pt>
                <c:pt idx="43">
                  <c:v>0.99977391862564402</c:v>
                </c:pt>
                <c:pt idx="44">
                  <c:v>0.99977391862564402</c:v>
                </c:pt>
                <c:pt idx="45">
                  <c:v>0.99977391862564402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033-4C81-86BA-E2462B91E4C2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Distribution'!$EK$45:$GE$45</c:f>
              <c:numCache>
                <c:formatCode>General</c:formatCode>
                <c:ptCount val="47"/>
                <c:pt idx="0">
                  <c:v>0.24306467035342186</c:v>
                </c:pt>
                <c:pt idx="1">
                  <c:v>0.24306467035342186</c:v>
                </c:pt>
                <c:pt idx="2">
                  <c:v>0.25073637319595682</c:v>
                </c:pt>
                <c:pt idx="3">
                  <c:v>0.29443625434411619</c:v>
                </c:pt>
                <c:pt idx="4">
                  <c:v>0.35386678586516662</c:v>
                </c:pt>
                <c:pt idx="5">
                  <c:v>0.41522539760031912</c:v>
                </c:pt>
                <c:pt idx="6">
                  <c:v>0.51029607785001596</c:v>
                </c:pt>
                <c:pt idx="7">
                  <c:v>0.58399030190957646</c:v>
                </c:pt>
                <c:pt idx="8">
                  <c:v>0.64817696738844421</c:v>
                </c:pt>
                <c:pt idx="9">
                  <c:v>0.70170738900539043</c:v>
                </c:pt>
                <c:pt idx="10">
                  <c:v>0.73993512106228465</c:v>
                </c:pt>
                <c:pt idx="11">
                  <c:v>0.78033267919362848</c:v>
                </c:pt>
                <c:pt idx="12">
                  <c:v>0.79452955804265124</c:v>
                </c:pt>
                <c:pt idx="13">
                  <c:v>0.80843769579305302</c:v>
                </c:pt>
                <c:pt idx="14">
                  <c:v>0.8230083781030838</c:v>
                </c:pt>
                <c:pt idx="15">
                  <c:v>0.84151420031273905</c:v>
                </c:pt>
                <c:pt idx="16">
                  <c:v>0.8772184156188233</c:v>
                </c:pt>
                <c:pt idx="17">
                  <c:v>0.88184759375550037</c:v>
                </c:pt>
                <c:pt idx="18">
                  <c:v>0.89870259784575401</c:v>
                </c:pt>
                <c:pt idx="19">
                  <c:v>0.9325677197459078</c:v>
                </c:pt>
                <c:pt idx="20">
                  <c:v>0.94994663734844031</c:v>
                </c:pt>
                <c:pt idx="21">
                  <c:v>0.9543447637395337</c:v>
                </c:pt>
                <c:pt idx="22">
                  <c:v>0.98834164890691434</c:v>
                </c:pt>
                <c:pt idx="23">
                  <c:v>0.98834164890691434</c:v>
                </c:pt>
                <c:pt idx="24">
                  <c:v>0.98834164890691434</c:v>
                </c:pt>
                <c:pt idx="25">
                  <c:v>0.98834164890691434</c:v>
                </c:pt>
                <c:pt idx="26">
                  <c:v>0.98834164890691434</c:v>
                </c:pt>
                <c:pt idx="27">
                  <c:v>0.98834164890691434</c:v>
                </c:pt>
                <c:pt idx="28">
                  <c:v>0.98834164890691434</c:v>
                </c:pt>
                <c:pt idx="29">
                  <c:v>0.98834164890691434</c:v>
                </c:pt>
                <c:pt idx="30">
                  <c:v>0.98834164890691434</c:v>
                </c:pt>
                <c:pt idx="31">
                  <c:v>0.98834164890691434</c:v>
                </c:pt>
                <c:pt idx="32">
                  <c:v>0.98834164890691434</c:v>
                </c:pt>
                <c:pt idx="33">
                  <c:v>0.98834164890691434</c:v>
                </c:pt>
                <c:pt idx="34">
                  <c:v>0.98834164890691434</c:v>
                </c:pt>
                <c:pt idx="35">
                  <c:v>0.98834164890691434</c:v>
                </c:pt>
                <c:pt idx="36">
                  <c:v>0.98834164890691434</c:v>
                </c:pt>
                <c:pt idx="37">
                  <c:v>0.98834164890691434</c:v>
                </c:pt>
                <c:pt idx="38">
                  <c:v>0.98834164890691434</c:v>
                </c:pt>
                <c:pt idx="39">
                  <c:v>0.98834164890691434</c:v>
                </c:pt>
                <c:pt idx="40">
                  <c:v>0.98834164890691434</c:v>
                </c:pt>
                <c:pt idx="41">
                  <c:v>0.98834164890691434</c:v>
                </c:pt>
                <c:pt idx="42">
                  <c:v>0.98834164890691434</c:v>
                </c:pt>
                <c:pt idx="43">
                  <c:v>0.98834164890691434</c:v>
                </c:pt>
                <c:pt idx="44">
                  <c:v>0.98834164890691434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033-4C81-86BA-E2462B91E4C2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Distribution'!$EK$46:$GE$46</c:f>
              <c:numCache>
                <c:formatCode>General</c:formatCode>
                <c:ptCount val="47"/>
                <c:pt idx="0">
                  <c:v>0.24341437620817025</c:v>
                </c:pt>
                <c:pt idx="1">
                  <c:v>0.24341437620817025</c:v>
                </c:pt>
                <c:pt idx="2">
                  <c:v>0.25109037995152733</c:v>
                </c:pt>
                <c:pt idx="3">
                  <c:v>0.29247408220317017</c:v>
                </c:pt>
                <c:pt idx="4">
                  <c:v>0.35221622592242346</c:v>
                </c:pt>
                <c:pt idx="5">
                  <c:v>0.4133785820998811</c:v>
                </c:pt>
                <c:pt idx="6">
                  <c:v>0.50841395823860258</c:v>
                </c:pt>
                <c:pt idx="7">
                  <c:v>0.58246087711527716</c:v>
                </c:pt>
                <c:pt idx="8">
                  <c:v>0.64689685346026249</c:v>
                </c:pt>
                <c:pt idx="9">
                  <c:v>0.70067269033995216</c:v>
                </c:pt>
                <c:pt idx="10">
                  <c:v>0.739164691502605</c:v>
                </c:pt>
                <c:pt idx="11">
                  <c:v>0.77977600956840887</c:v>
                </c:pt>
                <c:pt idx="12">
                  <c:v>0.79402665987699417</c:v>
                </c:pt>
                <c:pt idx="13">
                  <c:v>0.80801415143779076</c:v>
                </c:pt>
                <c:pt idx="14">
                  <c:v>0.82254770476751515</c:v>
                </c:pt>
                <c:pt idx="15">
                  <c:v>0.8409790330551552</c:v>
                </c:pt>
                <c:pt idx="16">
                  <c:v>0.87681488918600259</c:v>
                </c:pt>
                <c:pt idx="17">
                  <c:v>0.88143937127946914</c:v>
                </c:pt>
                <c:pt idx="18">
                  <c:v>0.89833231615945008</c:v>
                </c:pt>
                <c:pt idx="19">
                  <c:v>0.93244030279660439</c:v>
                </c:pt>
                <c:pt idx="20">
                  <c:v>0.94993647943103487</c:v>
                </c:pt>
                <c:pt idx="21">
                  <c:v>0.95399152096424356</c:v>
                </c:pt>
                <c:pt idx="22">
                  <c:v>0.98827966181694271</c:v>
                </c:pt>
                <c:pt idx="23">
                  <c:v>0.98827966181694271</c:v>
                </c:pt>
                <c:pt idx="24">
                  <c:v>0.98827966181694271</c:v>
                </c:pt>
                <c:pt idx="25">
                  <c:v>0.98827966181694271</c:v>
                </c:pt>
                <c:pt idx="26">
                  <c:v>0.98827966181694271</c:v>
                </c:pt>
                <c:pt idx="27">
                  <c:v>0.98827966181694271</c:v>
                </c:pt>
                <c:pt idx="28">
                  <c:v>0.98827966181694271</c:v>
                </c:pt>
                <c:pt idx="29">
                  <c:v>0.98827966181694271</c:v>
                </c:pt>
                <c:pt idx="30">
                  <c:v>0.98827966181694271</c:v>
                </c:pt>
                <c:pt idx="31">
                  <c:v>0.98827966181694271</c:v>
                </c:pt>
                <c:pt idx="32">
                  <c:v>0.98827966181694271</c:v>
                </c:pt>
                <c:pt idx="33">
                  <c:v>0.98827966181694271</c:v>
                </c:pt>
                <c:pt idx="34">
                  <c:v>0.98827966181694271</c:v>
                </c:pt>
                <c:pt idx="35">
                  <c:v>0.98827966181694271</c:v>
                </c:pt>
                <c:pt idx="36">
                  <c:v>0.98827966181694271</c:v>
                </c:pt>
                <c:pt idx="37">
                  <c:v>0.98827966181694271</c:v>
                </c:pt>
                <c:pt idx="38">
                  <c:v>0.98827966181694271</c:v>
                </c:pt>
                <c:pt idx="39">
                  <c:v>0.98827966181694271</c:v>
                </c:pt>
                <c:pt idx="40">
                  <c:v>0.98827966181694271</c:v>
                </c:pt>
                <c:pt idx="41">
                  <c:v>0.98827966181694271</c:v>
                </c:pt>
                <c:pt idx="42">
                  <c:v>0.98827966181694271</c:v>
                </c:pt>
                <c:pt idx="43">
                  <c:v>0.98827966181694271</c:v>
                </c:pt>
                <c:pt idx="44">
                  <c:v>0.98827966181694271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0033-4C81-86BA-E2462B91E4C2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Distribution'!$EK$47:$GE$47</c:f>
              <c:numCache>
                <c:formatCode>General</c:formatCode>
                <c:ptCount val="47"/>
                <c:pt idx="0">
                  <c:v>0.23962725940405433</c:v>
                </c:pt>
                <c:pt idx="1">
                  <c:v>0.23962725940405433</c:v>
                </c:pt>
                <c:pt idx="2">
                  <c:v>0.24936243489306256</c:v>
                </c:pt>
                <c:pt idx="3">
                  <c:v>0.28651605973603361</c:v>
                </c:pt>
                <c:pt idx="4">
                  <c:v>0.33696125661659498</c:v>
                </c:pt>
                <c:pt idx="5">
                  <c:v>0.426800323447664</c:v>
                </c:pt>
                <c:pt idx="6">
                  <c:v>0.49737984971846144</c:v>
                </c:pt>
                <c:pt idx="7">
                  <c:v>0.56039787911823113</c:v>
                </c:pt>
                <c:pt idx="8">
                  <c:v>0.63555888619481438</c:v>
                </c:pt>
                <c:pt idx="9">
                  <c:v>0.68797300277466189</c:v>
                </c:pt>
                <c:pt idx="10">
                  <c:v>0.73535207373463896</c:v>
                </c:pt>
                <c:pt idx="11">
                  <c:v>0.78856082158325669</c:v>
                </c:pt>
                <c:pt idx="12">
                  <c:v>0.81262306988181821</c:v>
                </c:pt>
                <c:pt idx="13">
                  <c:v>0.83433574927032317</c:v>
                </c:pt>
                <c:pt idx="14">
                  <c:v>0.84606930831465055</c:v>
                </c:pt>
                <c:pt idx="15">
                  <c:v>0.85658473036157112</c:v>
                </c:pt>
                <c:pt idx="16">
                  <c:v>0.87538882121461126</c:v>
                </c:pt>
                <c:pt idx="17">
                  <c:v>0.88129071927224867</c:v>
                </c:pt>
                <c:pt idx="18">
                  <c:v>0.89701925973897012</c:v>
                </c:pt>
                <c:pt idx="19">
                  <c:v>0.93778592712983255</c:v>
                </c:pt>
                <c:pt idx="20">
                  <c:v>0.95018098446381782</c:v>
                </c:pt>
                <c:pt idx="21">
                  <c:v>0.95805725849037715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033-4C81-86BA-E2462B91E4C2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'Offset Distribution'!$EK$3:$GE$3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cat>
          <c:val>
            <c:numRef>
              <c:f>'Offset Distribution'!$EK$48:$GE$48</c:f>
              <c:numCache>
                <c:formatCode>General</c:formatCode>
                <c:ptCount val="47"/>
                <c:pt idx="0">
                  <c:v>0.20350173276852079</c:v>
                </c:pt>
                <c:pt idx="1">
                  <c:v>0.20378876821038108</c:v>
                </c:pt>
                <c:pt idx="2">
                  <c:v>0.23276329944319138</c:v>
                </c:pt>
                <c:pt idx="3">
                  <c:v>0.287011617560535</c:v>
                </c:pt>
                <c:pt idx="4">
                  <c:v>0.36162553775408346</c:v>
                </c:pt>
                <c:pt idx="5">
                  <c:v>0.46135494561774032</c:v>
                </c:pt>
                <c:pt idx="6">
                  <c:v>0.53857201870619531</c:v>
                </c:pt>
                <c:pt idx="7">
                  <c:v>0.61011626375085581</c:v>
                </c:pt>
                <c:pt idx="8">
                  <c:v>0.66700735314139092</c:v>
                </c:pt>
                <c:pt idx="9">
                  <c:v>0.72791533753201565</c:v>
                </c:pt>
                <c:pt idx="10">
                  <c:v>0.76483662963940047</c:v>
                </c:pt>
                <c:pt idx="11">
                  <c:v>0.79344520682217268</c:v>
                </c:pt>
                <c:pt idx="12">
                  <c:v>0.80897299661844557</c:v>
                </c:pt>
                <c:pt idx="13">
                  <c:v>0.82406136162244426</c:v>
                </c:pt>
                <c:pt idx="14">
                  <c:v>0.83388791296118125</c:v>
                </c:pt>
                <c:pt idx="15">
                  <c:v>0.84431545632083094</c:v>
                </c:pt>
                <c:pt idx="16">
                  <c:v>0.86228347226818902</c:v>
                </c:pt>
                <c:pt idx="17">
                  <c:v>0.86955899735518094</c:v>
                </c:pt>
                <c:pt idx="18">
                  <c:v>0.88088877931444465</c:v>
                </c:pt>
                <c:pt idx="19">
                  <c:v>0.90927966860444798</c:v>
                </c:pt>
                <c:pt idx="20">
                  <c:v>0.93230155990320263</c:v>
                </c:pt>
                <c:pt idx="21">
                  <c:v>0.9470096982136561</c:v>
                </c:pt>
                <c:pt idx="22">
                  <c:v>0.97818626676447529</c:v>
                </c:pt>
                <c:pt idx="23">
                  <c:v>0.98378463689330997</c:v>
                </c:pt>
                <c:pt idx="24">
                  <c:v>0.98378470982638688</c:v>
                </c:pt>
                <c:pt idx="25">
                  <c:v>0.99049809500808983</c:v>
                </c:pt>
                <c:pt idx="26">
                  <c:v>0.99049810646783742</c:v>
                </c:pt>
                <c:pt idx="27">
                  <c:v>0.99100553216515552</c:v>
                </c:pt>
                <c:pt idx="28">
                  <c:v>0.99103762610323942</c:v>
                </c:pt>
                <c:pt idx="29">
                  <c:v>0.99105303830589053</c:v>
                </c:pt>
                <c:pt idx="30">
                  <c:v>0.99105303830589053</c:v>
                </c:pt>
                <c:pt idx="31">
                  <c:v>0.99105303830589053</c:v>
                </c:pt>
                <c:pt idx="32">
                  <c:v>0.99105303830589053</c:v>
                </c:pt>
                <c:pt idx="33">
                  <c:v>0.99105303830589053</c:v>
                </c:pt>
                <c:pt idx="34">
                  <c:v>0.99105303830589053</c:v>
                </c:pt>
                <c:pt idx="35">
                  <c:v>0.99105303830589053</c:v>
                </c:pt>
                <c:pt idx="36">
                  <c:v>0.99105303830589053</c:v>
                </c:pt>
                <c:pt idx="37">
                  <c:v>0.99124292389497504</c:v>
                </c:pt>
                <c:pt idx="38">
                  <c:v>0.99124292389497504</c:v>
                </c:pt>
                <c:pt idx="39">
                  <c:v>0.99124292389497504</c:v>
                </c:pt>
                <c:pt idx="40">
                  <c:v>0.99124292389497504</c:v>
                </c:pt>
                <c:pt idx="41">
                  <c:v>0.99124292389497504</c:v>
                </c:pt>
                <c:pt idx="42">
                  <c:v>0.99124292389497504</c:v>
                </c:pt>
                <c:pt idx="43">
                  <c:v>0.99124292389497504</c:v>
                </c:pt>
                <c:pt idx="44">
                  <c:v>0.99124292389497504</c:v>
                </c:pt>
                <c:pt idx="45">
                  <c:v>0.9999752615384313</c:v>
                </c:pt>
                <c:pt idx="46">
                  <c:v>0.99999968241846449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0033-4C81-86BA-E2462B91E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575032"/>
        <c:axId val="859582248"/>
      </c:lineChart>
      <c:catAx>
        <c:axId val="859575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582248"/>
        <c:crosses val="autoZero"/>
        <c:auto val="1"/>
        <c:lblAlgn val="ctr"/>
        <c:lblOffset val="100"/>
        <c:noMultiLvlLbl val="0"/>
      </c:catAx>
      <c:valAx>
        <c:axId val="8595822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575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621465</xdr:colOff>
      <xdr:row>52</xdr:row>
      <xdr:rowOff>11634</xdr:rowOff>
    </xdr:from>
    <xdr:to>
      <xdr:col>42</xdr:col>
      <xdr:colOff>576817</xdr:colOff>
      <xdr:row>74</xdr:row>
      <xdr:rowOff>72610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DE926A-B5D9-45F1-8AF9-9A80AAB9F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515127</xdr:colOff>
      <xdr:row>187</xdr:row>
      <xdr:rowOff>97194</xdr:rowOff>
    </xdr:from>
    <xdr:to>
      <xdr:col>21</xdr:col>
      <xdr:colOff>82615</xdr:colOff>
      <xdr:row>208</xdr:row>
      <xdr:rowOff>91070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624DF5-F8A5-4442-9A75-FD46A67CA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168</xdr:col>
      <xdr:colOff>599418</xdr:colOff>
      <xdr:row>55</xdr:row>
      <xdr:rowOff>73909</xdr:rowOff>
    </xdr:from>
    <xdr:to>
      <xdr:col>187</xdr:col>
      <xdr:colOff>98534</xdr:colOff>
      <xdr:row>88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2A6A21-15D0-18A6-27A9-6AC53E991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lha Ahmed" refreshedDate="45994.200192129632" createdVersion="6" refreshedVersion="8" minRefreshableVersion="3" recordCount="29671" xr:uid="{00000000-000A-0000-FFFF-FFFF00000000}">
  <cacheSource type="worksheet">
    <worksheetSource ref="A1:D1048576" sheet="data"/>
  </cacheSource>
  <cacheFields count="4">
    <cacheField name="bench" numFmtId="0">
      <sharedItems containsBlank="1" count="110">
        <s v="client_001"/>
        <s v="client_002"/>
        <s v="client_003"/>
        <s v="client_004"/>
        <s v="client_005"/>
        <s v="client_006"/>
        <s v="client_007"/>
        <s v="client_008"/>
        <s v="server_001"/>
        <s v="server_002"/>
        <s v="server_003"/>
        <s v="server_004"/>
        <s v="server_009"/>
        <s v="server_010"/>
        <s v="server_011"/>
        <s v="server_012"/>
        <s v="server_013"/>
        <s v="server_014"/>
        <s v="server_015"/>
        <s v="server_016"/>
        <s v="server_017"/>
        <s v="server_018"/>
        <s v="server_019"/>
        <s v="server_020"/>
        <s v="server_021"/>
        <s v="server_022"/>
        <s v="server_023"/>
        <s v="server_024"/>
        <s v="server_025"/>
        <s v="server_026"/>
        <s v="server_027"/>
        <s v="server_028"/>
        <s v="server_029"/>
        <s v="server_030"/>
        <s v="server_031"/>
        <s v="server_032"/>
        <s v="server_033"/>
        <s v="server_034"/>
        <s v="server_035"/>
        <s v="server_036"/>
        <s v="server_037"/>
        <s v="server_038"/>
        <s v="server_039"/>
        <m/>
        <s v="gcc_8" u="1"/>
        <s v="gcc_6" u="1"/>
        <s v="ValueError:" u="1"/>
        <s v="gcc_4" u="1"/>
        <s v="gcc_2" u="1"/>
        <s v="gamess_1" u="1"/>
        <s v="bench" u="1"/>
        <s v="spec_x264_001" u="1"/>
        <s v="lbm" u="1"/>
        <s v="sphinx3" u="1"/>
        <s v="spec_gcc_003" u="1"/>
        <s v="bwaves" u="1"/>
        <s v="spec_gobmk_002" u="1"/>
        <s v="zeusmp" u="1"/>
        <s v="gcc" u="1"/>
        <s v="gamess" u="1"/>
        <s v="xalancbmk" u="1"/>
        <s v="h264ref_2" u="1"/>
        <s v="h264ref_1" u="1"/>
        <s v="bzip2" u="1"/>
        <s v="cactusADM" u="1"/>
        <s v="milc" u="1"/>
        <s v="bzip2_1" u="1"/>
        <s v="tonto" u="1"/>
        <s v="sjeng" u="1"/>
        <s v="bzip2_2" u="1"/>
        <s v="bzip2_3" u="1"/>
        <s v="bzip2_4" u="1"/>
        <s v="spec_gobmk_001" u="1"/>
        <s v="bzip2_5" u="1"/>
        <s v="GemsFDTD" u="1"/>
        <s v="gamess_2" u="1"/>
        <s v="gobmk" u="1"/>
        <s v="gobmk_1" u="1"/>
        <s v="gobmk_2" u="1"/>
        <s v="gobmk_3" u="1"/>
        <s v="namd" u="1"/>
        <s v="gobmk_4" u="1"/>
        <s v="povray" u="1"/>
        <s v="Traceback" u="1"/>
        <s v="spec_gcc_002" u="1"/>
        <s v="gcc_7" u="1"/>
        <s v="gcc_5" u="1"/>
        <s v="gcc_3" u="1"/>
        <s v="gcc_1" u="1"/>
        <s v="hmmer" u="1"/>
        <s v="hmmer_1" u="1"/>
        <s v="dealII" u="1"/>
        <s v="spec_perlbench_001" u="1"/>
        <s v="omnetpp" u="1"/>
        <s v="h264ref" u="1"/>
        <s v="sniper_lib.SniperResultsException:" u="1"/>
        <s v="mcf" u="1"/>
        <s v="soplex_1" u="1"/>
        <s v="leslie3d" u="1"/>
        <s v="spec_gcc_001" u="1"/>
        <s v="astar" u="1"/>
        <s v="astar_1" u="1"/>
        <s v="perlbench" u="1"/>
        <s v="wrf" u="1"/>
        <s v="soplex" u="1"/>
        <s v="perlbench_1" u="1"/>
        <s v="gromacs" u="1"/>
        <s v="perlbench_2" u="1"/>
        <s v="calculix" u="1"/>
        <s v="libquantum" u="1"/>
      </sharedItems>
    </cacheField>
    <cacheField name="config" numFmtId="0">
      <sharedItems containsBlank="1" count="1021">
        <s v="fdip_BTBX"/>
        <s v="fdip_convBTB"/>
        <s v="fdip_pdede"/>
        <s v="no_BTBX"/>
        <s v="no_convBTB"/>
        <s v="no_pdede"/>
        <m/>
        <s v="no_2KEQBTBX" u="1"/>
        <s v="LSC_Ext_64ROB_PrioB_BrandNewTwo" u="1"/>
        <s v="no_2_75KBTB" u="1"/>
        <s v="fdip_pdede_58_KB" u="1"/>
        <s v="LSC_000_NoQ_64ROB" u="1"/>
        <s v="LSC_Ext_64ROB_LLCL1PFetch_2S" u="1"/>
        <s v="LSC_Ext_64ROB_PrioB_IQROBHead_Inst_CacheHitSiteAtDisp" u="1"/>
        <s v="LSC_Ext_64ROB_DualPrioRev" u="1"/>
        <s v="LSC_64ROB_PrioBNew" u="1"/>
        <s v="LSC_010" u="1"/>
        <s v="LSC_111_ROB128" u="1"/>
        <s v="fdip_Base16KEq-CondErlResCmplt" u="1"/>
        <s v="fdip_Base256Eq-CondErlResCmplt" u="1"/>
        <s v="fdip_Base512Eq-CondErlResCmplt" u="1"/>
        <s v="fdip_PDede1KEq-CondErlResCmplt" u="1"/>
        <s v="fdip_PDede2KEq-CondErlResCmplt" u="1"/>
        <s v="fdip_PDede4KEq-CondErlResCmplt" u="1"/>
        <s v="fdip_PDede8KEq-CondErlResCmplt" u="1"/>
        <s v="LSC_Ext_64ROB_PrioB_IQROBHead_ImmProd_AtDisp" u="1"/>
        <s v="LSC_011" u="1"/>
        <s v="LSC_64ROB_LLCL1PFetch_1S" u="1"/>
        <s v="fdip_IBTB_Split15D7W" u="1"/>
        <s v="LSC_Ext_000_NoQ_64ROB_PrioB_DepDep_CorrAllowArith_4P" u="1"/>
        <s v="no_8KEntryBTBX-12" u="1"/>
        <s v="fdip_16KEntryBTBX" u="1"/>
        <s v="fdip_256EntryBTBX" u="1"/>
        <s v="fdip_512EntryBTBX" u="1"/>
        <s v="LSC_Ext_64ROB_PrioB_ThreeQPredInOtherQs_NoFreeROBEntry" u="1"/>
        <s v="LSC_000_NoQ_IdealFEnd_AllDep_StoreSlice" u="1"/>
        <s v="no_8KEntryBTBX-20" u="1"/>
        <s v="LSC_Ext_000_NoQ_64ROB_DepDep_AllowArith" u="1"/>
        <s v="no_2KEntryIBTB" u="1"/>
        <s v="LSC_64ROB_OoOBIQ_LLCL1PFetch" u="1"/>
        <s v="LSC_110" u="1"/>
        <s v="results" u="1"/>
        <s v="LSC_Ext_64ROB_PrioB_256EntryHitPredTables_No166Lat" u="1"/>
        <s v="no" u="1"/>
        <s v="no_2KEQPDede" u="1"/>
        <s v="FNL-MMA280520" u="1"/>
        <s v="LSC_111" u="1"/>
        <s v="LSC_Ext_64ROB_PrioB_MultiPrio" u="1"/>
        <s v="FTQ48BTB512KMax15CB_fdip" u="1"/>
        <s v="LSC_Ext_64ROB_PrioB_ImmProd_256EntryHitPred_8EntryStall_ROBStallsCorrections_AtDisp" u="1"/>
        <s v="fdip_IBTB_Split15D8W" u="1"/>
        <s v="LSC_Ext_64ROB_PrioB_IQROBHeadDist_AtDisp" u="1"/>
        <s v="LSC_Ext_64ROB_PrioY_IQROBHeadDist_AtDisp" u="1"/>
        <s v="pif_finite32K" u="1"/>
        <s v="LSC_000_NoQ_IdealFEnd_Polc2" u="1"/>
        <s v="LSC_110_NoQ_IdealFEnd_Polc2" u="1"/>
        <s v="no_PDede-1K" u="1"/>
        <s v="fdip_PDede4KEntryEq" u="1"/>
        <s v="LSC_Ext_64ROB_AIQHeadDist_PathDepth_MoreReadytoCommit" u="1"/>
        <s v="LSC_Ext_64ROB_PrioB_PerfectL1D" u="1"/>
        <s v="LSC_Ext_64ROB_FakeOoO_CorAllAheadROBWithStallDelay" u="1"/>
        <s v="no_2KEntry64PdedeCall" u="1"/>
        <s v="develop_nol1ipref" u="1"/>
        <s v="LSC_Ext_64ROB_PrioB_IQROBHead_ImmProd_Readymax_AtDisp" u="1"/>
        <s v="LSC_000_NoQ_OoOBIQ_64ROB_LLCLat" u="1"/>
        <s v="LSC_64ROB_LLCL1PFetch_2S" u="1"/>
        <s v="LSC_Ext_64ROB_PrioB_BrandNewThree" u="1"/>
        <s v="LSC_Ext_64ROB_DualPrio" u="1"/>
        <s v="LSC_Ext_64ROB_NoNeg1Prio" u="1"/>
        <s v="no_8KEntryPDede" u="1"/>
        <s v="master_nol1ipref-BTB" u="1"/>
        <s v="LSC_000_NoQ_64ROB_PrioB_DepDep_CorrAllowArith_4P" u="1"/>
        <s v="LSC_Ext_000_NoQ_64ROB_DepDep" u="1"/>
        <s v="LSC_Ext_000_NoQ_IdealFEnd_LoadHitLocation_NoBypassAlLd_PrioB" u="1"/>
        <s v="noL1iPref_32KBTB" u="1"/>
        <s v="EIP" u="1"/>
        <s v="LSC" u="1"/>
        <s v="FTQ48BTB16K_fdip" u="1"/>
        <s v="LSC_64ROB_OoOBIQ_NoPFetch" u="1"/>
        <s v="fdip_BTBX_3dot6_KB" u="1"/>
        <s v="no_4KEQBTBX" u="1"/>
        <s v="LSC_Ext_64ROB_PrioBROBScan_OnUnissued_SureCommit" u="1"/>
        <s v="LSC_Ext_64ROB_SliceAge_NewFormula_MoreSureCommit" u="1"/>
        <s v="LSC_Ext_64ROB_PrioB_FakeOoO_AlwaysPrioB" u="1"/>
        <s v="no_1KEQBTBX-8wayNew-64x64" u="1"/>
        <s v="LSC_Ext_000_NoQ_SpltQ" u="1"/>
        <s v="fdip_16KBTB_4way" u="1"/>
        <s v="LSC_000_NoQ_64ROB_PrioB_DepDep_CorrAllowArith_PAl" u="1"/>
        <s v="OoO_000" u="1"/>
        <s v="LSC_Ext_000_NoQ_IdealFEnd_DepDep_SkipAlLd" u="1"/>
        <s v="fdip_BTBX_1dot8_KB" u="1"/>
        <s v="OoO_001" u="1"/>
        <s v="fdip_1KEntryBTBX" u="1"/>
        <s v="fdip_2KEntryBTBX" u="1"/>
        <s v="fdip_4KEntryBTBX" u="1"/>
        <s v="fdip_8KEntryBTBX" u="1"/>
        <s v="LSC_Ext_000_NoQ_IdealFEnd_DRAMQL1Miss" u="1"/>
        <s v="LSC_Ext_64ROB_PrioB_ImmProd_256EntryHitPred_8EntryStall_ROBStallsCorrectionsNo166ProdHitPred_AtDisp" u="1"/>
        <s v="fdip_BTBX_0dot9_KB" u="1"/>
        <s v="fdip_pdede_7dot25_KB" u="1"/>
        <s v="no_2_5KBTB" u="1"/>
        <s v="LSC_Ext_64ROB_LLCL1PFetch_16S" u="1"/>
        <s v="LSC_64ROB_LLCL1PFetch_16S" u="1"/>
        <s v="no_1KEQBTBX-6wayMerge" u="1"/>
        <s v="LSC_Ext_64ROB_PrioBROBScan" u="1"/>
        <s v="no_4KEntryIBTB" u="1"/>
        <s v="no_4KEQPDede" u="1"/>
        <s v="LSC_Ext_64ROB_PrioB_NewThreeB_NoIssueTimeInROBCalc" u="1"/>
        <s v="fdip_128FTQ_32KBTB" u="1"/>
        <s v="IO_000_NoQ_64ROB_NoPfetch" u="1"/>
        <s v="LSC_Ext_000_NoQ_IdealFEnd_DepDep_SkipAlLd_UnresSt_AllowArith" u="1"/>
        <s v="fdip_1KEQPDede" u="1"/>
        <s v="LSC_Ext_64ROB_Disamb" u="1"/>
        <s v="LSC_000_NoQ_OoOBIQ_168ROB" u="1"/>
        <s v="LSC_Ext_64ROB_NoIf_NoEmptyROB_FixedEmptySlots_StallInitFixed" u="1"/>
        <s v="fdip_32KBTB_128FTQ_2KBTB" u="1"/>
        <s v="no_1KEQBTBX-8wayNoMerge" u="1"/>
        <s v="LSC_Ext_64ROB_NewFormula_MoreSureCommit_PredChain" u="1"/>
        <s v="fdip_IBTB20" u="1"/>
        <s v="Newfdip_QSize" u="1"/>
        <s v="OoO_000_NoQ_128ROB" u="1"/>
        <s v="fdipx_9_15_24_9Way5" u="1"/>
        <s v="LSC_000_NoQ_IdealFEnd_Polc2_DRAM" u="1"/>
        <s v="LSC_110_NoQ_IdealFEnd_Polc2_DRAM" u="1"/>
        <s v="LSC_64ROB_LLCL1PFetch" u="1"/>
        <s v="LSC_Ext_64ROB_PrioB_FakeOoO" u="1"/>
        <s v="LSC_Ext_64ROB_PrioB_NoProd_256EntryHitPred_8EntryStall_ROBStallsNo166_AtDisp" u="1"/>
        <s v="LSC_Ext_64ROB_PrioB_Prod_256EntryHitPred_8EntryStall_NoROBStallsNo166_AtDisp" u="1"/>
        <s v="no_1KEQBTBX-8wayNew-25bitNoMerge" u="1"/>
        <s v="LSC_Ext_64ROB_AlwaysPrioB" u="1"/>
        <s v="LSC_64ROB_MutliPrio" u="1"/>
        <s v="LSC_000_NoQ_OoOBIQ_128ROB" u="1"/>
        <s v="fdip_32KBTB_128FTQ_4KBTB" u="1"/>
        <s v="LSC_000_NoQ_64ROB_PrioB_DepDep_CorrAllowArith_6P" u="1"/>
        <s v="fdip_IBTB_Split10DSW12" u="1"/>
        <s v="LSC_Ext_64ROB_PrioB_BrandNewThreeA" u="1"/>
        <s v="IO_000_NoQ_168ROB" u="1"/>
        <s v="fdip_IBTB_Split10DSW14" u="1"/>
        <s v="LSC_Ext_64ROB_NoIf_NoEmptyROB_FixedEmptySlots" u="1"/>
        <s v="no_8KEntryBTBX-again" u="1"/>
        <s v="LSC_Ext_64ROB_HalfROB" u="1"/>
        <s v="LSC_000_NoQ_96ROB" u="1"/>
        <s v="LSC_Ext_64ROB_PrioB_ImmProd_256EntryHitPred_8EntryStall_AtDisp" u="1"/>
        <s v="no_1KEQBTBX-8wayMerged-Only12GT" u="1"/>
        <s v="no_2KEntry64IBTBCall" u="1"/>
        <s v="fdip_IBTB12" u="1"/>
        <s v="LSC_Ext_64ROB_PrioB_BrandNewThreeB" u="1"/>
        <s v="LSC_110_NoQ_IdealL1I_Polc0" u="1"/>
        <s v="fdipx_1KEQ-16bTag" u="1"/>
        <s v="fdipx_2KEQ-16bTag" u="1"/>
        <s v="fdipx_4KEQ-16bTag" u="1"/>
        <s v="fdipx_8KEQ-16bTag" u="1"/>
        <s v="fdip_IBTB_Split64D5W" u="1"/>
        <s v="OoO_000_B" u="1"/>
        <s v="LSC_000_NoQ_IdealL1I_Polc1" u="1"/>
        <s v="LSC_110_NoQ_IdealL1I_Polc1" u="1"/>
        <s v="LSC_111_NoQ_IdealL1I_Polc1" u="1"/>
        <s v="LSC_000_NoQ_IdealL1I_Polc2" u="1"/>
        <s v="LSC_110_NoQ_IdealL1I_Polc2" u="1"/>
        <s v="LSC_000_NoQ_IdealFEnd_64ROB_LLCLat" u="1"/>
        <s v="LSC_Ext_64ROB_FakeOoO" u="1"/>
        <s v="LSC_Ext_000_NoQ_64ROB_PrioB_DepDep_CorrAllowArith_6P" u="1"/>
        <s v="LSC_Ext_000_NoQ_IdealFEnd_LoadHitLocation_BypassAlLd_PrioB" u="1"/>
        <s v="fdip_IBTB1K_FullTag" u="1"/>
        <s v="fdip_IBTB2K_FullTag" u="1"/>
        <s v="LSC_Ext_64ROB_NoFullWin" u="1"/>
        <s v="fdip_512EQIBTB" u="1"/>
        <s v="fdip_IBTB16" u="1"/>
        <s v="LSC_Ext_64ROB_LLCL1PFetch" u="1"/>
        <s v="fdip_IBTB_Split64D6W" u="1"/>
        <s v="noL1iPref_256BTB" u="1"/>
        <s v="fdip_32KBTB_128FTQ_8KBTB" u="1"/>
        <s v="LSC_Ext_64ROB_CorAIQHeadDistWithProdLat_CorAllAheadROB" u="1"/>
        <s v="no_1KEQBTBX-9partHDM" u="1"/>
        <s v="LSC_64ROB_PrioB_FEndStalls" u="1"/>
        <s v="IO_trevor" u="1"/>
        <s v="fdip_BTBX_14dot5_KB" u="1"/>
        <s v="no_16KEntryBTBX" u="1"/>
        <s v="fdip_IBTB_Split64D7W" u="1"/>
        <s v="LSC_Ext_64ROB_PerfectL1D" u="1"/>
        <s v="fdip_PDedeNew4KEq-CondErlRes" u="1"/>
        <s v="LSC_Ext_64ROB_PrioNew" u="1"/>
        <s v="LSC_Ext_000_NoQ_64ROB_DepDep_CorrAllowArith" u="1"/>
        <s v="LSC_Ext_000_NoQ_64ROB_DepDep_OnlyAllowArith" u="1"/>
        <s v="fdipx_32KBTB" u="1"/>
        <s v="LSC_000_NoQ_IdealL1I_Only" u="1"/>
        <s v="LSC_110_NoQ_IdealL1I_Only" u="1"/>
        <s v="LSC_111_NoQ_IdealL1I_Only" u="1"/>
        <s v="fdip_PDede-1K" u="1"/>
        <s v="no_16KEQPDede" u="1"/>
        <s v="LSC_000_NoQ_OoOBIQ_64ROB" u="1"/>
        <s v="LSC_Ext_64ROB_NoIf_NoEmptyROB_FixedEmptySlots_StallInitFixed_IQStalls" u="1"/>
        <s v="fdip_IBTB8K_8881" u="1"/>
        <s v="FTQ8_fdip" u="1"/>
        <s v="fdip_BBTB32K" u="1"/>
        <s v="no_1KEQBTBX-8wayNoMerged-reservedLast" u="1"/>
        <s v="LSC_Ext_000_NoQ_IdealFEnd_LoadHitLocation" u="1"/>
        <s v="fdip_IBTB_Split64D8W" u="1"/>
        <s v="no_16KEntryIBTB" u="1"/>
        <s v="LSC_Ext_64ROB_L1PFetch" u="1"/>
        <s v="LSC_000_NoQ_64ROB_PrioB_DepDep_CorrAllowArith_8P" u="1"/>
        <s v="fdip_1KBTB_4way" u="1"/>
        <s v="LSC_000_NoQ_OoOBIQ_96ROB" u="1"/>
        <s v="OoO_64ROB_NoPFetch" u="1"/>
        <s v="fdip_32KBTB_32FTQ" u="1"/>
        <s v="LSC_Ext_64ROB_Again" u="1"/>
        <s v="LSC_000_NoQ_IdealFEnd" u="1"/>
        <s v="LSC_110_NoQ_IdealFEnd" u="1"/>
        <s v="LSC_111_NoQ_IdealFEnd" u="1"/>
        <s v="LSC_Ext_64ROB_PrioB_FakeOoO_NoAIQHeadDist" u="1"/>
        <s v="no_8KEQBTBX" u="1"/>
        <s v="LSC_64ROB_PrioAIQ" u="1"/>
        <s v="OoO_PerfectL1D" u="1"/>
        <s v="fdip_ST48VA" u="1"/>
        <s v="nopref" u="1"/>
        <s v="LSC_Ext_64ROB_PrioB_Prod_256EntryHitPred_8EntryStallQ_ROBStallsAtIssue_AtDisp" u="1"/>
        <s v="perfectL1I" u="1"/>
        <s v="fdip_32KBTB_128FTQ_256Ret" u="1"/>
        <s v="no_1KEQBTBX-8wayMerge" u="1"/>
        <s v="fdipx_9_15_24_15Way5" u="1"/>
        <s v="LSC_Ext_000_NoQ_IdealFEnd_SpltQ" u="1"/>
        <s v="no_2KEntry-Each4way-Dedicated" u="1"/>
        <s v="develp_next_line" u="1"/>
        <s v="no_8KEntryIBTB" u="1"/>
        <s v="LSC_Ext_64ROB_PrioB_FinalAge" u="1"/>
        <s v="fdipx_16KEQ-8bTag-9_16_26" u="1"/>
        <s v="fdipx_32KEQ-8bTag-9_16_26" u="1"/>
        <s v="LSC_000_OoOBIQ" u="1"/>
        <s v="JIP_IPC" u="1"/>
        <s v="no_8KEQPDede" u="1"/>
        <s v="fdip_16KBTB" u="1"/>
        <s v="fdip_BBTB16K" u="1"/>
        <s v="LSC_Ext_64ROB_PrioB_IQROBHead_GtEl_AtDisp" u="1"/>
        <s v="LSC_Ext_64ROB_SliceAge_PredChain_readyLat_NoROBStallOpt_NoISliceInDIQ" u="1"/>
        <s v="LSC_Ext_000_NoQ_64ROB_SkipAlLd_LLCLat" u="1"/>
        <s v="fdip_1KEQ-256PBTB" u="1"/>
        <s v="LSC_Ext_64ROB_PrioB_ImmProd_256EntryHitPred_8EntryStall_ROBStallsCorrectionsNo166_AtDisp" u="1"/>
        <s v="LSC_Ext_64ROB_IQ2HeadDecidesPrio" u="1"/>
        <s v="no_7_5KBPdede" u="1"/>
        <s v="FTQ48BTB512KMax3CB_fdip" u="1"/>
        <s v="LSC_Ext_64ROB_SliceAge_NewFormula_MoreSureCommit_PredChain" u="1"/>
        <s v="LSC_000_PerfectL1I" u="1"/>
        <s v="LSC_001_PerfectL1I" u="1"/>
        <s v="LSC_110_PerfectL1I" u="1"/>
        <s v="LSC_111_PerfectL1I" u="1"/>
        <s v="fdip_IBTB4K_8881" u="1"/>
        <s v="fdip_IBTB_Split25D5W" u="1"/>
        <s v="no_256EQIBTB" u="1"/>
        <s v="LSC_Ext_000_NoQ_IdealFEnd_TrackSlice_NoStoreSlice_BypassAlLd_BDIQ" u="1"/>
        <s v="fdip_ST24Mask" u="1"/>
        <s v="fdip_1KEQIBTB" u="1"/>
        <s v="OoO_64ROB" u="1"/>
        <s v="no_PDede4KEq-CondErlRes" u="1"/>
        <s v="IO_64ROB_4MBLLC" u="1"/>
        <s v="fdip_IBTB_Tag8_2" u="1"/>
        <s v="LSC_Ext_64ROB_PrioB_IQ2HeadDecidePrio_Fixed" u="1"/>
        <s v="no_1KEQBTBX-9partH" u="1"/>
        <s v="(most" u="1"/>
        <s v="no_1KEQBTBX-9partL" u="1"/>
        <s v="FTQ48BTB64K_fdip" u="1"/>
        <s v="no_Base4KEq-CondErlResCmplt" u="1"/>
        <s v="LSC_Ext_64ROB_PrioB_NoProd_256EntryHitPred_8EntryStall_NoROBStallsNo166_AtDisp" u="1"/>
        <s v="LSC_Ext_64ROB_PrioB_NoProd_InfEntryHitPred_8EntryStall_NoROBStallsNo166_AtDisp" u="1"/>
        <s v="LSC_Ext_64ROB_PrioB_Prod_256EntryHitPred_8EntryStall_ROBStallsCorrNo166_AtDisp" u="1"/>
        <s v="LSC_Ext_64ROB_PrioB_Prod_InfEntryHitPred_8EntryStall_ROBStallsCorrNo166_AtDisp" u="1"/>
        <s v="fdip_IBTB_Split25D6W" u="1"/>
        <s v="fdip_256EQPDede-128PBTB-16way" u="1"/>
        <s v="fdip_256EQPDede-256PBTB-16way" u="1"/>
        <s v="fdip_256EQPDede-512PBTB-16way" u="1"/>
        <s v="fdip_512EQPDede-128PBTB-16way" u="1"/>
        <s v="fdip_512EQPDede-256PBTB-16way" u="1"/>
        <s v="fdip_512EQPDede-512PBTB-16way" u="1"/>
        <s v="no_2KEntryBTBX-16x64Entries" u="1"/>
        <s v="no_2KEntryBTBX-32x64Entries" u="1"/>
        <s v="no_2KEntryBTBX-64x64Entries" u="1"/>
        <s v="LSC_Ext_64ROB_PrioB_UnlimitedHitPredictor" u="1"/>
        <s v="LSC_Ext_000_NoQ_64ROB_PrioB_DepDep_CorrAllowArith_8P" u="1"/>
        <s v="paper91" u="1"/>
        <s v="LSC_Ext_000_NoQ_64ROB_2DIQ_SkipAlLd" u="1"/>
        <s v="LSC_64ROB_PrioB_AIQReadyAndQDist" u="1"/>
        <s v="LSC_Ext_64ROB_PrioB_256EntryHitPredTables" u="1"/>
        <s v="fdip_Base1KEq-CondErlResCmplt" u="1"/>
        <s v="fdip_Base2KEq-CondErlResCmplt" u="1"/>
        <s v="fdip_Base4KEq-CondErlResCmplt" u="1"/>
        <s v="fdip_Base8KEq-CondErlResCmplt" u="1"/>
        <s v="fdip_BTBX4KEntry" u="1"/>
        <s v="paper93" u="1"/>
        <s v="fdip_7_5KBBTBX" u="1"/>
        <s v="LSC_64ROB_PrioB_ForceAIQPrio" u="1"/>
        <s v="fdip_IBTB2K_8881" u="1"/>
        <s v="fdip_IBTB_Split25D7W" u="1"/>
        <s v="LSC_Ext_64ROB_PrioB_updated" u="1"/>
        <s v="master_next_line" u="1"/>
        <s v="OoO_64ROB_1MBLLC" u="1"/>
        <s v="fdip_1KBTB" u="1"/>
        <s v="fdip_CBFlush" u="1"/>
        <s v="OoO_64ROB_2MBLLC" u="1"/>
        <s v="LSC_Ext_64ROB_PrioB_CountAllEmpty" u="1"/>
        <s v="LSC_Ext_64ROB_ForceYBA" u="1"/>
        <s v="IO_64ROB_2MBLLC" u="1"/>
        <s v="no_BTBX-1K" u="1"/>
        <s v="paper72" u="1"/>
        <s v="fdip_ST48VA24Mask" u="1"/>
        <s v="no_7_5KBBTBOnly7way" u="1"/>
        <s v="fdip_pdede_14dot5_KB" u="1"/>
        <s v="Final_fdip_FullTag" u="1"/>
        <s v="OoO_64ROB_4MBLLC" u="1"/>
        <s v="fdip_IBTB_Split25D8W" u="1"/>
        <s v="LSC_Ext_64ROB_PrioB_PropPrioNegativeQ" u="1"/>
        <s v="fdip_IBTB1K_8881" u="1"/>
        <s v="fdip_BBTBInf" u="1"/>
        <s v="fdip_convBTB_14dot5_KB" u="1"/>
        <s v="LSC_64ROB_PrioB" u="1"/>
        <s v="LSC_Ext_64ROB_PrioB_NoRootChange" u="1"/>
        <s v="IO_000_NoQ_64ROB" u="1"/>
        <s v="fdip_32KBTB_128FTQ_64Ret" u="1"/>
        <s v="no_PDedeNew4KEq-CondErlRes" u="1"/>
        <s v="IO_64ROB_1MBLLC" u="1"/>
        <s v="LSC_Ext_000_NoQ_IdealFEnd_TrackSlice_NoStoreSlice" u="1"/>
        <s v="LSC_Ext_64ROB_PrioB_NoIndepInYIQ_EmptyROBSlack" u="1"/>
        <s v="fdip_IBTB_Split2x" u="1"/>
        <s v="LSC_Ext_64ROB_CycleCount_PrioB_HitSite" u="1"/>
        <s v="LSC_Ext_64ROB_NoIf_NoEmptyROB" u="1"/>
        <s v="LSC_Ext_64ROB_SliceAge_PredChain" u="1"/>
        <s v="LSC_000_NoQ_BypassBIQ_IdealFEnd" u="1"/>
        <s v="LSC_001_NoQ_BypassBIQ_IdealFEnd" u="1"/>
        <s v="LSC_110_NoQ_BypassBIQ_IdealFEnd" u="1"/>
        <s v="LSC_111_NoQ_BypassBIQ_IdealFEnd" u="1"/>
        <s v="no_512EQIBTB" u="1"/>
        <s v="LSC_Ext_64ROB_PrioB_UnlimitedHW" u="1"/>
        <s v="LSC_Ext_64ROB_PrioY_UnlimitedHW" u="1"/>
        <s v="fdip_results" u="1"/>
        <s v="fdip_32KBTB_64FTQ" u="1"/>
        <s v="paper30" u="1"/>
        <s v="LSC_Ext_64ROB_PrioB_ImmProdROBStalls_256EntryHitPred_8EntryStall_AtDisp" u="1"/>
        <s v="LSC_OoOBIQ_64ROB" u="1"/>
        <s v="LSC_Ext_000_NoQ_64ROB_2DIQ_SkipAlLd_LLCLat" u="1"/>
        <s v="LSC_Ext_000_NoQ_128ROB" u="1"/>
        <s v="LSC_Ext_000_NoQ_168ROB" u="1"/>
        <s v="fdip_ST" u="1"/>
        <s v="LSC_Ext_64ROB_NoNeg1Prio_MultiPrio" u="1"/>
        <s v="LSC_Ext_64ROB_NoIf_NoEmptyROB_Fixed" u="1"/>
        <s v="noL1iPref_64KBTB" u="1"/>
        <s v="no_1KEQBTBX-8wayNew-32x64" u="1"/>
        <s v="no_1KEQBTBX-8wayOrg" u="1"/>
        <s v="paper12" u="1"/>
        <s v="no_16KEQ-8bTag-9_16_26" u="1"/>
        <s v="paper13" u="1"/>
        <s v="LSC_Ext_64ROB_SliceAge_2Lat" u="1"/>
        <s v="LSC_Ext_64ROB_PrioB_IQHeadDecidesPrio_NoROBStall" u="1"/>
        <s v="no_7_5KBPdede-128x1" u="1"/>
        <s v="LSC_Ext_64ROB_PrioNoFixedQPrio" u="1"/>
        <s v="LSC_000_NoQ_IdealFEnd_BypassBIQ" u="1"/>
        <s v="LSC_110_NoQ_IdealFEnd_BypassBIQ" u="1"/>
        <s v="fdip_IBTB_Tag8_8_10DW8_A20" u="1"/>
        <s v="fdip_IBTB_Tag10_2" u="1"/>
        <s v="LSC_Ext_64ROB_CycleCount" u="1"/>
        <s v="fdip_IBTB_Split2xBut10D" u="1"/>
        <s v="LSC_Ext_64ROB_CycleCount_ProdInOtherQFixed" u="1"/>
        <s v="no_1KEQBTBX-DM" u="1"/>
        <s v="Final_fdip_InfBTB16M" u="1"/>
        <s v="fdip_IBTB1K_Unified" u="1"/>
        <s v="fdip_IBTB2K_Unified" u="1"/>
        <s v="fdip_IBTB4K_Unified" u="1"/>
        <s v="fdip_IBTB8K_Unified" u="1"/>
        <s v="LSC_Ext_000_NoQ_IdealFEnd_TrackSlice_StoreSliceAll" u="1"/>
        <s v="LSC_Ext_64ROB_All" u="1"/>
        <s v="LSC_Ext_64ROB_SliceAge_3Lat" u="1"/>
        <s v="LSC_Ext_64ROB_NoIf_EmptyROB" u="1"/>
        <s v="LSC_000_NoQ_64ROB_CorrAllowArith" u="1"/>
        <s v="LSC_Ext_000_NoQ_IdealFEnd_LoadHitLocation_NewQ_DIQDep" u="1"/>
        <s v="LSC_Ext_64ROB_Any2Issue" u="1"/>
        <s v="fdip_IBTB1KUni10way_FullTag" u="1"/>
        <s v="fdip_IBTB2KUni10way_FullTag" u="1"/>
        <s v="LSC_Ext_64ROB_SliceAge_PredChain_readyLat_NoROBStallOpt_NonSliceReadyInBDIQ" u="1"/>
        <s v="LSC_Ext_000_NoQ_IdealFEnd_AllDep_StoreSlice" u="1"/>
        <s v="LSC_Ext_000_NoQ_64ROB" u="1"/>
        <s v="fdip_256EQBTBX" u="1"/>
        <s v="no_16KEntryPDede" u="1"/>
        <s v="fdip_IBTB_Tag12_2" u="1"/>
        <s v="LSC_Ext_64ROB_CycleCount_PrioB_2Issue_EmptyROB" u="1"/>
        <s v="LSC_Ext_000_NoQ_IdealFEnd_TrackSlice_StoreSlice_Half" u="1"/>
        <s v="LSC_Ext_64ROB_PrioB_2IQHeadsDecidePrio" u="1"/>
        <s v="fdip_IBTB_Split10D5W" u="1"/>
        <s v="no_1KEQ-8bTag-9_16_26" u="1"/>
        <s v="LSC_Ext_64ROB_SliceAge_NewFormula" u="1"/>
        <s v="LSC_Ext_64ROB_PrioB_IQROBHead_ImmProdLat" u="1"/>
        <s v="no_2KEntry-Each4way" u="1"/>
        <s v="LSC_Ext_64ROB_1MBLLC" u="1"/>
        <s v="no_1KEQPDede-1KPBTB-16way" u="1"/>
        <s v="fdip_IBTB_Tag14_2" u="1"/>
        <s v="OoO_64ROB_L1PFetch" u="1"/>
        <s v="fdip_1KEQPDede-1KPBTB-16way-1AccessCycle" u="1"/>
        <s v="fdip_1KEQPDede-1KPBTB-16way-2AccessCycle" u="1"/>
        <s v="LSC_Ext_64ROB_AlwPrioB" u="1"/>
        <s v="LSC_Ext_64ROB_2MBLLC" u="1"/>
        <s v="FTQ48BTBMiss1P_fdip" u="1"/>
        <s v="LSC_trevor" u="1"/>
        <s v="LSC_Ext_000_NoQ_IdealFEnd_LoadHitLocation_NoBypassAlLd" u="1"/>
        <s v="raise" u="1"/>
        <s v="fdip_IBTB_Split10D6W" u="1"/>
        <s v="LSC_111_ROB256" u="1"/>
        <s v="LSC_64ROB_PrioB_AIQReadyAndQDist_NoAgeCheckABIQ" u="1"/>
        <s v="LSC_Ext_000_NoQ_IdealFEnd_SpltQ_TrackSlice_NoStoreSlice_BypassUnresAlLd" u="1"/>
        <s v="LSC_Ext_64ROB_PrioB_OracleHitPredictor_No166Lat" u="1"/>
        <s v="no_256EntryPDede" u="1"/>
        <s v="LSC_Ext_64ROB_IdealFEnd" u="1"/>
        <s v="LSC_Ext_64ROB_AIQHeadDist_CorAllAheadROB" u="1"/>
        <s v="LSC_Ext_000_NoQ_IdealFEnd_TrackSlice_StoreSliceAll_BypassAlLd" u="1"/>
        <s v="LSC_Ext_000_SpltQ" u="1"/>
        <s v="no_BTBX10_12_17" u="1"/>
        <s v="LSC_Ext_64ROB_4MBLLC" u="1"/>
        <s v="no_32KEQ-8bTag-9_16_26" u="1"/>
        <s v="LSC_LSCExt_000_NoQ_64ROB_PrioB_DepDep_CorrAllowArith_2P" u="1"/>
        <s v="LSC_Ext_64ROB_NoIf_NoEmptyROB_NoOtherQ" u="1"/>
        <s v="LSC_Ext_64ROB_SliceAge_AllOld" u="1"/>
        <s v="fdip_128EQPDede" u="1"/>
        <s v="fdip_IBTB_Split10D7W" u="1"/>
        <s v="no_2KEQ-8bTag-9_16_26" u="1"/>
        <s v="no_BTBX32Call" u="1"/>
        <s v="LSC_000_NoQ_SplitBIQ" u="1"/>
        <s v="LSC_110_NoQ_SplitBIQ" u="1"/>
        <s v="LSC_111_NoQ_SplitBIQ" u="1"/>
        <s v="LSC_Ext_64ROB_Simplest" u="1"/>
        <s v="noL1iPref_512BTB" u="1"/>
        <s v="LSC_Ext_64ROB_PrioB_TwoQPredInOtherQs" u="1"/>
        <s v="IO_64ROB_Disamb" u="1"/>
        <s v="fdip_32KBTB_128FTQ_1KRet" u="1"/>
        <s v="fdipx_1KEQ-16bTag-24Way4" u="1"/>
        <s v="fdipx_2KEQ-16bTag-24Way4" u="1"/>
        <s v="fdipx_4KEQ-16bTag-24Way4" u="1"/>
        <s v="fdipx_8KEQ-16bTag-24Way4" u="1"/>
        <s v="LSC_Ext_000_NoQ" u="1"/>
        <s v="LSC_Ext_64ROB_PrioBROBScan_OnUnissued_OnlyFreeROB" u="1"/>
        <s v="fdip_IBTB1KUni_FullTag" u="1"/>
        <s v="fdip_IBTB2KUni_FullTag" u="1"/>
        <s v="LSC_000_NoQ_64ROB_PrioB_DepDep_CorrAllowArith_10P" u="1"/>
        <s v="fdipx_16KBTB" u="1"/>
        <s v="FTQ48BTB512KMax10CB_fdip" u="1"/>
        <s v="fdip_IBTB_Split10D8W" u="1"/>
        <s v="LSC_Reg" u="1"/>
        <s v="no_BTBX4K-CondErlResCmplt" u="1"/>
        <s v="fdip_CB" u="1"/>
        <s v="LSC_000_NoQ_IdealBP" u="1"/>
        <s v="IO_PerfectL1D" u="1"/>
        <s v="paper4_16KBTB" u="1"/>
        <s v="LSC_Ext_64ROB_PrioB_NoStallRecalc" u="1"/>
        <s v="no_1KEntryBTBX" u="1"/>
        <s v="LSC_000_NoQ_168ROB" u="1"/>
        <s v="LSC_Ext_64ROB_PrioB_IQROBHead_ImmProdLatDist_readyMax" u="1"/>
        <s v="LSC_Ext_64ROB_PrioB_IQROBHead_TwoProdLatDist_readyMax" u="1"/>
        <s v="IO_64ROB_LLCL1PFetch" u="1"/>
        <s v="LSC_Ext_64ROB_AlwaysPrioY" u="1"/>
        <s v="fdip_32KBTB_96FTQ" u="1"/>
        <s v="fdip_convBTB_58_KB" u="1"/>
        <s v="LSC_Ext_64ROB_CorAIQHeadDistWithProdLat_CorAllAheadROBWithStallDelay_ROBDelayFixed" u="1"/>
        <s v="LSC_Ext_64ROB_PrioB_AIQReadyAndQDist" u="1"/>
        <s v="LSC_Ext_64ROB_OldPrio6E" u="1"/>
        <s v="LSC_Ext_64ROB_PrioB_ImmProd_AtIssue" u="1"/>
        <s v="LSC_Ext_64ROB_IndepInYIQ" u="1"/>
        <s v="LSC_Ext_000_NoQ_64ROB_DepDep_SkipAlLd" u="1"/>
        <s v="no_7_5KBBTB-64x1" u="1"/>
        <s v="master_next_line-pracBTB" u="1"/>
        <s v="LSC_Ext_64ROB_PrioB_Prod_256EntryHitPred_8EntryStallQ_NewROBStallsAtIssue_AtDisp" u="1"/>
        <s v="LSC_64ROB_Disamb" u="1"/>
        <s v="LSC_Ext_64ROB_PrioB_ForceAIQPrio" u="1"/>
        <s v="Final_fdip_PFetchQ48NoIf" u="1"/>
        <s v="NO_fdip" u="1"/>
        <s v="fdip_BTBX_7dot25_KB" u="1"/>
        <s v="fdip_PDede4KEntryEq-ErlCondRes" u="1"/>
        <s v="no_2KEntryBTBX" u="1"/>
        <s v="no_BTBXCall" u="1"/>
        <s v="LSC_64ROB_AlwaysPrioB" u="1"/>
        <s v="LSC_Ext_64ROB_CycleCount_PrioB_Test" u="1"/>
        <s v="LSC_Ext_64ROB_Simplest_ROBHeadStall" u="1"/>
        <s v="LSC_Rak" u="1"/>
        <s v="fdip_IBTB_Tag8_8_10DW8" u="1"/>
        <s v="LSC_Ext_000_NoQ_IdealFEnd_LoadHitLocation_NewQ" u="1"/>
        <s v="LSC_OoOBIQ_64ROB_DisambAgain" u="1"/>
        <s v="LSC_Ext_64ROB_PrioB_RecreateRes" u="1"/>
        <s v="LSC_Ext_64ROB_PrioB_ThreeQPredInOtherQs" u="1"/>
        <s v="fdip_IBTB_Split10DSW8" u="1"/>
        <s v="LSC_Ext_64ROB_SliceAge_NewFormula_AIQHead" u="1"/>
        <s v="no_4KEQ-8bTag-9_16_26" u="1"/>
        <s v="LSC_Ext_64ROB_ForceYBA_IdealFEnd" u="1"/>
        <s v="fdip_pdede_3dot6_KB" u="1"/>
        <s v="LSC_Ext_64ROB_PrioB_AlwaysPrioBYA" u="1"/>
        <s v="no_BTBX10_20" u="1"/>
        <s v="fdip_PDede4KEq-CondErlRes" u="1"/>
        <s v="LSC_Ext_64ROB_PrioB_ImmProd_256EntryHitPred_8EntryStall_ROBStallsNoLoad_AtDisp" u="1"/>
        <s v="LSC_Ext_64ROB_CorAIQHeadDistWithProdLat_CorAllAheadROBWithStallDelay_NoIndepInYIQ" u="1"/>
        <s v="LSC_Ext_64ROB_Old" u="1"/>
        <s v="no_1KEQIBTB" u="1"/>
        <s v="fdip_1KEQ-512PBTB" u="1"/>
        <s v="no_128BTB" u="1"/>
        <s v="fdip_IBTB32K_8881" u="1"/>
        <s v="LSC_110_NoQ" u="1"/>
        <s v="fdipx_9_15_24_64Way4" u="1"/>
        <s v="no_512EntryPDede" u="1"/>
        <s v="LSC_111_NoQ" u="1"/>
        <s v="no_1KEQBTBX-8wayNew-32x64Reserved" u="1"/>
        <s v="IO" u="1"/>
        <s v="LSC_Ext_64ROB_PrioB_ImmProdROBStallsNoLoad_256EntryHitPred_8EntryStall_AtDisp" u="1"/>
        <s v="fdip_EarlyFlush" u="1"/>
        <s v="LSC_Ext_64ROB_PrioB_PrioDRAMHit" u="1"/>
        <s v="no_1KEQBTBX-var" u="1"/>
        <s v="fdip_1KEQBTBX" u="1"/>
        <s v="LSC_64ROB_PrioB_New_ProdInAIQ" u="1"/>
        <s v="fdipx_1KEQ-16bTag-24Way5-64Way3" u="1"/>
        <s v="fdipx_2KEQ-16bTag-24Way5-64Way3" u="1"/>
        <s v="fdipx_4KEQ-16bTag-24Way5-64Way3" u="1"/>
        <s v="fdipx_8KEQ-16bTag-24Way5-64Way3" u="1"/>
        <s v="Final_fdip_Unified" u="1"/>
        <s v="FTQ48BTBMiss3P_fdip" u="1"/>
        <s v="fdip_32KBTB_192FTQ" u="1"/>
        <s v="LSC_Ext_000_NoQ_64ROB_DepDep_SkipAlLd_UnresSt" u="1"/>
        <s v="LSC_Ext_000_NoQ_64ROB_NoPfetch" u="1"/>
        <s v="no_2KEQIBTB" u="1"/>
        <s v="Final_fdip_Unified_FullTag" u="1"/>
        <s v="no_BTBX_14dot5_KB" u="1"/>
        <s v="IO_000_NoQ_IdealFEnd" u="1"/>
        <s v="no_8KEntryIBTB-64Extra" u="1"/>
        <s v="LSC_Ext_64ROB_FirstStall" u="1"/>
        <s v="LSC_Ext_64ROB_PrioB_NoIndepInYIQ" u="1"/>
        <s v="LSC_Ext_000_NoQ_IdealFEnd_AllOpt_SkipUnresSt" u="1"/>
        <s v="LSC_Ext_64ROB_PrioB_IQROBHead_ImmProdLat_ProdDist" u="1"/>
        <s v="LSC_Ext_64ROB_AlwaysPrioB_IdealFEnd" u="1"/>
        <s v="no_4KEntryBTBX" u="1"/>
        <s v="LSC_000" u="1"/>
        <s v="LSC_Ext_000_NoQ_64ROB_SkipAlLd" u="1"/>
        <s v="fdip_Base4KEq-CondErlRes" u="1"/>
        <s v="LSC_001" u="1"/>
        <s v="no_2KEQBTBX-var" u="1"/>
        <s v="LSC_Ext_64ROB_PrioBIQ" u="1"/>
        <s v="OoO_000_NoQ" u="1"/>
        <s v="LSC_LSCExt_000_NoQ_64ROB_PrioB_DepDep_CorrAllowArith_PAl" u="1"/>
        <s v="fdip_BTBX_58_KB" u="1"/>
        <s v="fdip_IBTB16K_8881" u="1"/>
        <s v="LSC_100" u="1"/>
        <s v="pif_finite16K" u="1"/>
        <s v="fdip_convBTB_29_KB" u="1"/>
        <s v="LSC_101" u="1"/>
        <s v="fdipx_16KEQ-16bTag-24Way5-15Way5" u="1"/>
        <s v="fdipx_32KEQ-16bTag-24Way5-15Way5" u="1"/>
        <s v="fdip_8KEQPDede" u="1"/>
        <s v="no_BTBX12_18" u="1"/>
        <s v="OoO_64ROB_LLCLat" u="1"/>
        <s v="LSC_Ext_64ROB_Simplest_ROBHeadStall_AIQHeadDist" u="1"/>
        <s v="LSC_Ext_000_NoQ_64ROB_2DIQ" u="1"/>
        <s v="LSC_000_NoQ_Issue4_Disp2" u="1"/>
        <s v="LSC_110_NoQ_Issue4_Disp2" u="1"/>
        <s v="fdip_CBEarlyFlush" u="1"/>
        <s v="LSC_Ext_64ROB_AlwPrioYBA_NoFullWin" u="1"/>
        <s v="no_16KEQIBTB" u="1"/>
        <s v="OoO_000_NoQ_64ROB_LLCLat" u="1"/>
        <s v="LSC_000_NoQ_PrioB" u="1"/>
        <s v="LSC_110_NoQ_PrioB" u="1"/>
        <s v="LSC_000_NoQ_SplitBIQ_PrioB" u="1"/>
        <s v="LSC_110_NoQ_SplitBIQ_PrioB" u="1"/>
        <s v="LSC_111_NoQ_SplitBIQ_PrioB" u="1"/>
        <s v="LSC_000_NoQ_128ROB" u="1"/>
        <s v="LSC_Ext_000_NoQ_IdealFEnd_LoadHitLocation_NoNewQ" u="1"/>
        <s v="fdip_128FTQ_1KBTB" u="1"/>
        <s v="OoO_000_NoQ_64ROB" u="1"/>
        <s v="fdip_IBTB_FullTag_10DW8" u="1"/>
        <s v="no_infBTB" u="1"/>
        <s v="LSC_Ext_64ROB_SliceAge" u="1"/>
        <s v="noL1iPref_16KBTB" u="1"/>
        <s v="LSC_Ext_64ROB_NewFormula_MoreSureCommit" u="1"/>
        <s v="FTQ48BTBMiss4P_fdip" u="1"/>
        <s v="LSC_Ext_64ROB_PrioB_PriusQ_256EntryHitpred" u="1"/>
        <s v="fdipx_1KEQ-MoreRet" u="1"/>
        <s v="fdip_IBTB_SplitBTB2x" u="1"/>
        <s v="fdip_4KEQPDede" u="1"/>
        <s v="fdip_512EQBTBX" u="1"/>
        <s v="no_4KEQIBTB" u="1"/>
        <s v="no_1KEQBTBX-8wayNew-32x64Reserved-Merged10" u="1"/>
        <s v="no_256BTB" u="1"/>
        <s v="LSC_Ext_64ROB_AIQHeadDist_PathDepth_AllAheadROB" u="1"/>
        <s v="LSC_Ext_64ROB_CycleCount_PrioB_EmptyROB" u="1"/>
        <s v="fdip_BTBX4KEntry-ErlCondRes" u="1"/>
        <s v="OoO_110" u="1"/>
        <s v="LSC_000_B" u="1"/>
        <s v="LSC_Ext_64ROB_PrioBROBScan_OnUnissued" u="1"/>
        <s v="OoO_111" u="1"/>
        <s v="no_1KEQBTBX-8wayMergeMax" u="1"/>
        <s v="LSC_64ROB_OoOBIQ_L1PFetch" u="1"/>
        <s v="fdip_2KEQPDede" u="1"/>
        <s v="fdip_BTBX4K-CondErlRes" u="1"/>
        <s v="no_PDede4KEq-CondErlResCmplt" u="1"/>
        <s v="fdip_IBTB_Tag10_4" u="1"/>
        <s v="fdip_IBTB_TagMask" u="1"/>
        <s v="pif_finite1K" u="1"/>
        <s v="fdipx_8_15_23" u="1"/>
        <s v="no_8KEQ-8bTag-9_16_26" u="1"/>
        <s v="fdipx_9_15_23" u="1"/>
        <s v="fdip_IBTB_New" u="1"/>
        <s v="fdip_32KBTB_128FTQ_1KBTB" u="1"/>
        <s v="pif_finite2K" u="1"/>
        <s v="LSC_Ext_64ROB_PrioB_IQHeadDecidesPrio_ROBStall" u="1"/>
        <s v="fdip_IBTB_Tag8_8_NoB12" u="1"/>
        <s v="next_line_infBTB" u="1"/>
        <s v="Final_fdip_PFetchQ24" u="1"/>
        <s v="no_1KEQPDede-1KPBTB-16way-1AccessCycle" u="1"/>
        <s v="no_1KEQPDede-1KPBTB-16way-2AccessCycle" u="1"/>
        <s v="Invalid" u="1"/>
        <s v="pif_finite4K" u="1"/>
        <s v="LSC_111_ROB64" u="1"/>
        <s v="no_pdede_14dot5_KB" u="1"/>
        <s v="fdip_IBTB_Tag8_8_NoB16" u="1"/>
        <s v="LSC_Ext_64ROB_PrioB_2EntryStallQ" u="1"/>
        <s v="LSC_Ext_64ROB_PrioB_4EntryStallQ" u="1"/>
        <s v="LSC_Ext_64ROB_PrioB_8EntryStallQ" u="1"/>
        <s v="LSC_110_NoQ_IdealFEnd_Polc2_DRAMF" u="1"/>
        <s v="fdipx_1KEQ" u="1"/>
        <s v="fdip_IBTB_Tag12_4" u="1"/>
        <s v="fdip_32KBTB_162FTQ" u="1"/>
        <s v="LSC_Ext_64ROB_PrioB_AlwaysCheckCritProd" u="1"/>
        <s v="fdipx_2KEQ" u="1"/>
        <s v="FTQ48BTB2K_fdip" u="1"/>
        <s v="LSC_Ext_64ROB_IQHeadDecidesPrio_EmptyROB" u="1"/>
        <s v="fdip_convBTB_7dot25_KB" u="1"/>
        <s v="LSC_Ext_64ROB_PrioB_Prod_256EntryHitPred_8EntryStallQ_NewROBStalls_AtDisp" u="1"/>
        <s v="fdipx_4KEQ" u="1"/>
        <s v="next-line" u="1"/>
        <s v="fdip_16KEQPDede" u="1"/>
        <s v="LSC_Ext_000_B" u="1"/>
        <s v="LSC_Ext_64ROB_2Issue" u="1"/>
        <s v="LSC_Ext_000_NoQ_IdealFEnd_TrackSlice_StoreSlice" u="1"/>
        <s v="OoO" u="1"/>
        <s v="LSC_Ext_64ROB_PrioB_TwoQ_NoEmptyROBEntries" u="1"/>
        <s v="pif_finite8K" u="1"/>
        <s v="fdip_128FTQ_2KBTB" u="1"/>
        <s v="fdipx_8KEQ" u="1"/>
        <s v="IO_64ROB_LLCL1PFetch_16S" u="1"/>
        <s v="LSC_Ext_64ROB_IQHeadDecidesPrio" u="1"/>
        <s v="LSC_Ext_64ROB_PrioB_Prod_256EntryHitPred_8EntryStallQ_NewROBStallsCorr_AtDisp" u="1"/>
        <s v="LSC_Ext_64ROB_PrioB_2Issue" u="1"/>
        <s v="fdip_8KBTB_4way" u="1"/>
        <s v="fdip_IndBTB" u="1"/>
        <s v="fdipx_1KEQ-FewRet" u="1"/>
        <s v="Final_fdip_PFetchQ36" u="1"/>
        <s v="no_1KEQBTBX-8wayNoMerged" u="1"/>
        <s v="LSC_OoOBIQ_64ROB_Disamb" u="1"/>
        <s v="fdip_IBTB_SplitBTB16M4x" u="1"/>
        <s v="pif" u="1"/>
        <s v="LSC_64ROB_NoPFetch" u="1"/>
        <s v="develop_nol1ipref-infBTB" u="1"/>
        <s v="fdipx_1KEQ-8bTag-9_16_26" u="1"/>
        <s v="fdipx_2KEQ-8bTag-9_16_26" u="1"/>
        <s v="fdipx_4KEQ-8bTag-9_16_26" u="1"/>
        <s v="fdipx_8KEQ-8bTag-9_16_26" u="1"/>
        <s v="no_512BTB" u="1"/>
        <s v="LSC_Ext_64ROB_PrioB_StopAtProdInOtherQ_AtIssue" u="1"/>
        <s v="paper30_16KBTB" u="1"/>
        <s v="LSC_PerfectL1D" u="1"/>
        <s v="no_8KEntryBTBX" u="1"/>
        <s v="fdip_BTBX_29_KB" u="1"/>
        <s v="LSC_Ext_64ROB_NoIf_NoEmptyROB_UpdatedCritProd" u="1"/>
        <s v="no_1KBTB" u="1"/>
        <s v="LSC_Ext_64ROB_PrioB_MultiPrio_EmptyRObInStallCalc" u="1"/>
        <s v="LSC_Ext_64ROB_PrioB_PrioLongerStalls_SearchABIQ" u="1"/>
        <s v="no_7_5KBBTB" u="1"/>
        <s v="fdipx_8_15_24" u="1"/>
        <s v="no_1KEQBTBX-2x25D" u="1"/>
        <s v="fdipx_9_15_24" u="1"/>
        <s v="LSC_111_ROB512" u="1"/>
        <s v="LSC_Ext_64ROB_DisambAgain" u="1"/>
        <s v="fdip_4KBTB_4way" u="1"/>
        <s v="no_convBTB_14dot5_KB" u="1"/>
        <s v="LSC_Ext_64ROB_PrioB_NoProd_256EntryHitPred_8EntryStallQ_ROBStallsAtIssue_AtDisp" u="1"/>
        <s v="OoO_64ROB_LLCL1PFetch" u="1"/>
        <s v="LSC_Ext_000_NoQ_IdealFEnd_DRAMQAllOpt" u="1"/>
        <s v="Final_fdip_PFetchQ48" u="1"/>
        <s v="develp_next_line-infBTB" u="1"/>
        <s v="paper13_16KBTB" u="1"/>
        <s v="FTQ48BTB4K_fdip" u="1"/>
        <s v="fdip_BBTB8K" u="1"/>
        <s v="no_1KEQBTBX-7part" u="1"/>
        <s v="master_next_line-NoIndBTB_pracBTB" u="1"/>
        <s v="master_nol1ipref-NoIndBTB_pracBTB" u="1"/>
        <s v="no_2KEntry64IBTB" u="1"/>
        <s v="fdip_2KBTB_4way" u="1"/>
        <s v="LSC_000_NoQ_IdealL1I" u="1"/>
        <s v="LSC_110_NoQ_IdealL1I" u="1"/>
        <s v="LSC_111_NoQ_IdealL1I" u="1"/>
        <s v="OoO_000_NoQ_96ROB" u="1"/>
        <s v="LSC_Ext_000_NoQ_IdealFEnd_LoadHitLocationNewQ_NoBypassAlLd" u="1"/>
        <s v="LSC_Ext_000_NoQ_IdealFEnd_LoadHitLocationNoNewQ_BypassAlLd" u="1"/>
        <s v="fdip_7_5KBPdede" u="1"/>
        <s v="LSC_Ext_64ROB_PrioB_IQROBHead_TwoProdLatDist" u="1"/>
        <s v="no_2KBTB" u="1"/>
        <s v="fdip_IBTB_Tag8_8_STB12" u="1"/>
        <s v="LSC_Ext_64ROB_AlwaysPrioB_PerfectL1D" u="1"/>
        <s v="fdip_8KEQIBTB" u="1"/>
        <s v="fdip_IBTB_Tag8_8_STB16" u="1"/>
        <s v="no_2KEQBTBX-2x25D" u="1"/>
        <s v="fdip_IBTB_FullTag_16M4BTB" u="1"/>
        <s v="LSC_Ext_64ROB_AlwaysPrioBYA" u="1"/>
        <s v="fdip_pdede_29_KB" u="1"/>
        <s v="LSC_000_NoQ_Issue4" u="1"/>
        <s v="LSC_110_NoQ_Issue4" u="1"/>
        <s v="LSC_111_NoQ_Issue4" u="1"/>
        <s v="LSC_Ext_64ROB_PrioB_TwoQ" u="1"/>
        <s v="LSC_Ext_64ROB_PrioB_IndepInYIQ" u="1"/>
        <s v="LSC_64ROB" u="1"/>
        <s v="LSC_111_NoQ_Issue8" u="1"/>
        <s v="LSC_Ext_64ROB_NoIf_NoEmptyROB_newMinusOne" u="1"/>
        <s v="IO_000_NoQ" u="1"/>
        <s v="LSC_Ext_64ROB_PrioB_SimpleCritProdSearch" u="1"/>
        <s v="master_nol1ipref-pracBTB" u="1"/>
        <s v="no_7_5KBPdede7way" u="1"/>
        <s v="no_8KEQIBTB" u="1"/>
        <s v="fdipx_16KEQ-16bTag-24Way5-64Way3" u="1"/>
        <s v="fdipx_32KEQ-16bTag-24Way5-64Way3" u="1"/>
        <s v="LSC_Ext_64ROB_NewPrioB" u="1"/>
        <s v="fdip_IBTB_Split15D725D9" u="1"/>
        <s v="paper4" u="1"/>
        <s v="no_3KBTB" u="1"/>
        <s v="fdipx_8_15_25" u="1"/>
        <s v="NL_fdip" u="1"/>
        <s v="fdip_PFetchQ48_3BTB" u="1"/>
        <s v="master_next_line-BTB" u="1"/>
        <s v="LSC_Ext_64ROB_PrioB_IQROBHead_ImmProdReadyMax_ProdROBStalls" u="1"/>
        <s v="fdipx_9_15_25" u="1"/>
        <s v="fdip_1KEQPDede-256PBTB" u="1"/>
        <s v="fdip_IBTB_Tag8_8_STB8" u="1"/>
        <s v="LSC_Ext_000_NoQ_IdealFEnd_NoneBypass_AllMagic" u="1"/>
        <s v="fdip_4KEQIBTB" u="1"/>
        <s v="fdip_8KBTB" u="1"/>
        <s v="fdip_pdede_1dot8_KB" u="1"/>
        <s v="LSC_64ROB_1MBLLC" u="1"/>
        <s v="fdipx_32KEQ" u="1"/>
        <s v="LSC_64ROB_2MBLLC" u="1"/>
        <s v="LSC_Ext_64ROB_Any2Issue_PrioB" u="1"/>
        <s v="LSC_Ext_64ROB_CycleCount_64A32B32D_2Issue" u="1"/>
        <s v="LSC_Ext_000_NoQ_64ROB_PrioB_DepDep_CorrAllowArith_10P" u="1"/>
        <s v="LSC_64ROB_DisambAgain" u="1"/>
        <s v="fdip_PDede4KEntryEqNew" u="1"/>
        <s v="LSC_Ext_000_NoQ_96ROB" u="1"/>
        <s v="fdipx_4KBTB" u="1"/>
        <s v="LSC_64ROB_4MBLLC" u="1"/>
        <s v="fdip_IBTB_Tag8_8_STB4" u="1"/>
        <s v="fdip_2KEQIBTB" u="1"/>
        <s v="no_7_5KBPdede6way" u="1"/>
        <s v="LSC_Ext_64ROB_PrioB_History" u="1"/>
        <s v="fdip_BBTB4K" u="1"/>
        <s v="LSC_Ext_64ROB_PrioB_History_32Q_NoMaxStall" u="1"/>
        <s v="fdipx_8KBTB" u="1"/>
        <s v="fdip_128FTQ_4KBTB" u="1"/>
        <s v="fdip_32KBTB_128FTQ_512Ret" u="1"/>
        <s v="LSC_Ext_64ROB_PrioB_Three_ProdInAIQ" u="1"/>
        <s v="no_4KBTB" u="1"/>
        <s v="OoO_000_NoQ_IdealFEnd" u="1"/>
        <s v="fdip_32KBTB_128FTQ_1Ret" u="1"/>
        <s v="LSC_110_NoQ_Issue4_IQ1K" u="1"/>
        <s v="LSC_111_NoQ_Issue4_IQ1K" u="1"/>
        <s v="no_4KEQBTBX-2x25D" u="1"/>
        <s v="LSC_64ROB_OoOBIQ" u="1"/>
        <s v="fdip_4KBTB" u="1"/>
        <s v="fdip_infBTB" u="1"/>
        <s v="fdip_IBTB_Tag8_4" u="1"/>
        <s v="fdipx_9_15_24_RetWay5" u="1"/>
        <s v="LSC_Ext_64ROB_PrioB_NewThreeB_IssuedROBCalc" u="1"/>
        <s v="File" u="1"/>
        <s v="LSC_Ext_64ROB_PrioB_ImmProd_256EntryHitPred_8EntryStall_ROBStalls_AtDisp" u="1"/>
        <s v="no_16KEQBTBX" u="1"/>
        <s v="next_line_16KBTB" u="1"/>
        <s v="LSC_000_NoQ_IdealL1I_BypassBIQ" u="1"/>
        <s v="LSC_110_NoQ_IdealL1I_BypassBIQ" u="1"/>
        <s v="LSC_Ext_000_NoQ_IdealFEnd_TrackSlice_NoStoreSlice_BypassUnresAlLd" u="1"/>
        <s v="fdip_2KBTB" u="1"/>
        <s v="fdip_BBTB2K" u="1"/>
        <s v="fdip_IBTB_Tag8_8" u="1"/>
        <s v="fdip_256EQPDede" u="1"/>
        <s v="LSC_Ext_64ROB_PrioB_NoProd_256EntryHitPred_8EntryStallQ_NewROBStallsAtIssue_AtDisp" u="1"/>
        <s v="fdip_16KEQIBTB" u="1"/>
        <s v="IO_64ROB" u="1"/>
        <s v="LSC_111_NoQ_Issue32" u="1"/>
        <s v="LSC_000_NoQ_OoOBIQ_IdealFEnd" u="1"/>
        <s v="LSC_110_NoQ_OoOBIQ_IdealFEnd" u="1"/>
        <s v="LSC_111_NoQ_OoOBIQ_IdealFEnd" u="1"/>
        <s v="FTQ16_fdip" u="1"/>
        <s v="FTQ32_fdip" u="1"/>
        <s v="LSC_Ext_64ROB_PrioB_IQROBHead_TwoProdLatDist_zeroLatSt" u="1"/>
        <s v="LSC_Ext_000_NoQ_IdealFEnd" u="1"/>
        <s v="fdip_BBTB1K" u="1"/>
        <s v="fdip_32KBTB_128FTQ" u="1"/>
        <s v="fdip_1KEQPDede-1KPBTB" u="1"/>
        <s v="config" u="1"/>
        <s v="no_1KBTB_4way" u="1"/>
        <s v="LSC_000_NoQ_IdealFEnd_64ROB" u="1"/>
        <s v="LSC_000_NoQ_OoOBIQ_IdealL1I" u="1"/>
        <s v="LSC_110_NoQ_OoOBIQ_IdealL1I" u="1"/>
        <s v="LSC_111_NoQ_OoOBIQ_IdealL1I" u="1"/>
        <s v="LSC_Ext_64ROB_PrioB_History_16Q_IndepInYIQ" u="1"/>
        <s v="FTQ48BTB128KFilterCache_fdip" u="1"/>
        <s v="FTQ48BTB8K_fdip" u="1"/>
        <s v="LSC_OoOBIQ_64ROB_1MBLLC" u="1"/>
        <s v="LSC_Ext_64ROB_PrioB_ImmProd_AtDisp" u="1"/>
        <s v="no_8KEntryBTBX-64Extra" u="1"/>
        <s v="LSC_OoOBIQ_64ROB_2MBLLC" u="1"/>
        <s v="FTQ48BTB256K_fdip" u="1"/>
        <s v="LSC_OoOBIQ_64ROB_4MBLLC" u="1"/>
        <s v="IO_000_NoQ_96ROB" u="1"/>
        <s v="LSC_Ext_64ROB_Base" u="1"/>
        <s v="LSC_000_NoQ_64ROB_NoPfetch" u="1"/>
        <s v="LSC_Ext_64ROB_PrioB_MultiPrio_StallRecalc" u="1"/>
        <s v="fdip_BTBX16K-CondErlResCmplt" u="1"/>
        <s v="fdip_BTBX256-CondErlResCmplt" u="1"/>
        <s v="fdip_BTBX512-CondErlResCmplt" u="1"/>
        <s v="LSC_Ext_64ROB_PrioB_NoForcePrio" u="1"/>
        <s v="fdip_1KEQPDede-1KPBTB-16way" u="1"/>
        <s v="fdip_256EQPDede-1PBTB-16way" u="1"/>
        <s v="no_BTBX4K-CondErlRes" u="1"/>
        <s v="LSC_Ext_64ROB_SliceAge_PredChain_readyLat_NoROBStallOpt" u="1"/>
        <s v="fdipx_1KEQ-16bTag-24Way5-15Way5" u="1"/>
        <s v="fdipx_2KEQ-16bTag-24Way5-15Way5" u="1"/>
        <s v="fdipx_4KEQ-16bTag-24Way5-15Way5" u="1"/>
        <s v="fdipx_8KEQ-16bTag-24Way5-15Way5" u="1"/>
        <s v="LSC_Ext_64ROB_NoPFetch" u="1"/>
        <s v="LSC_Ext_000_NoQ_IdealFEnd_DepChainToDIQ" u="1"/>
        <s v="no_16KEQBTBX-2x25D" u="1"/>
        <s v="fdip_IBTB8" u="1"/>
        <s v="FTQ48BTB16KC_fdip" u="1"/>
        <s v="fdip_convBTB_3dot6_KB" u="1"/>
        <s v="LSC_000_NoQ_IdealFEnd_Polc2_SpltQ" u="1"/>
        <s v="LSC_110_NoQ_IdealFEnd_Polc2_SpltQ" u="1"/>
        <s v="noL1iPref_1KBTB" u="1"/>
        <s v="fdipx_10_14_25" u="1"/>
        <s v="fdip_IBTB_Tag6_4" u="1"/>
        <s v="LSC_Ext_64ROB_PrioB_NoProd_256EntryHitPred_8EntryStallQ_NewROBStalls_AtDisp" u="1"/>
        <s v="LSC_Ext_64ROB_PrioB_Prod_256EntryHitPred_8EntryStallQ_NewROBIQStalls_AtDisp" u="1"/>
        <s v="FTQ48BTB128K_fdip" u="1"/>
        <s v="pif_finite16KS" u="1"/>
        <s v="paper21" u="1"/>
        <s v="noL1iPref_2KBTB" u="1"/>
        <s v="FTQ48NoNL_fdip" u="1"/>
        <s v="LSC_Ext_64ROB_PrioB_History_16Q_MaxStall" u="1"/>
        <s v="LSC_Ext_64ROB_PrioB_History_32Q_MaxStall" u="1"/>
        <s v="noL1iPref" u="1"/>
        <s v="fdip_IBTB_Split2xSets15D25D" u="1"/>
        <s v="fdipx_10_15_25" u="1"/>
        <s v="LSC_64ROB_L1PFetch" u="1"/>
        <s v="LSC_Ext_64ROB_PrioB_IQROBHead_Inst_AtDisp" u="1"/>
        <s v="fdip_128FTQ_NewBTB_16KBTB" u="1"/>
        <s v="LSC_Ext_64ROB_PrioB_PrioSliceStalls" u="1"/>
        <s v="noL1iPref_4KBTB" u="1"/>
        <s v="no_1KEQBTBX-8wayMerged" u="1"/>
        <s v="LSC_Ext_64ROB_PrioFixedQPrio" u="1"/>
        <s v="IO_000_B" u="1"/>
        <s v="no_1KEntryPDede" u="1"/>
        <s v="fdip_IBTB_Tag10_6" u="1"/>
        <s v="fdip_32KBTB_128FTQ_16KBTB" u="1"/>
        <s v="LSC_Ext_64ROB_CorAIQHeadDist_CorAllAheadROB" u="1"/>
        <s v="LSC_111_NoQ_Issue16" u="1"/>
        <s v="LSC_Ext_64ROB" u="1"/>
        <s v="LSC_000_NoQ_OoOBIQ" u="1"/>
        <s v="LSC_001_NoQ_OoOBIQ" u="1"/>
        <s v="LSC_110_NoQ_OoOBIQ" u="1"/>
        <s v="LSC_111_NoQ_OoOBIQ" u="1"/>
        <s v="fdip_128FTQ_16KBTB" u="1"/>
        <s v="fdip_192FTQ_16KBTB" u="1"/>
        <s v="fdip_STDisp" u="1"/>
        <s v="FTQ48BTBMissNoP_fdip" u="1"/>
        <s v="noL1iPref_8KBTB" u="1"/>
        <s v="fdip_pdede_0dot9_KB" u="1"/>
        <s v="no_256EntryBTBX" u="1"/>
        <s v="LSC_Ext_64ROB_PrioB_IQROBHeadDist" u="1"/>
        <s v="fdip_no" u="1"/>
        <s v="fdipx_10_15_24" u="1"/>
        <s v="IO_000_NoQ_64ROB_LLCLat" u="1"/>
        <s v="LSC_Ext_64ROB_PrioB_ImmProdWithROBStalls_AtDisp" u="1"/>
        <s v="no_256EQPDede" u="1"/>
        <s v="fdip_IBTB_Tag8_8_10DW8_A14" u="1"/>
        <s v="LSC_Ext_64ROB_PrioB_NoProd_256EntryHitPred_8EntryStallQ_NewROBStallsCorr_AtDisp" u="1"/>
        <s v="fdip_IBTB_Tag8_8_10DW8_A17" u="1"/>
        <s v="no_2KEntryPDede" u="1"/>
        <s v="no_256EntryIBTB" u="1"/>
        <s v="fdip_IBTB_Tag8_8_10DW8_A18" u="1"/>
        <s v="LSC_Ext_64ROB_PrioB_IQROBHead_ImmProdReadyMax_ProdROBStalls_AtDisp" u="1"/>
        <s v="fdip_32KBTB_128FTQ_32KBTB" u="1"/>
        <s v="fdip_IBTB_Tag8_8_10DW8_A19" u="1"/>
        <s v="LSC_Ext_64ROB_PrioB_ImmProd_OtherQ_AtIssue" u="1"/>
        <s v="fdip_IBTB16K_Unified" u="1"/>
        <s v="fdip_IBTB32K_Unified" u="1"/>
        <s v="no_8KBTB" u="1"/>
        <s v="fdip_NoWrongPath_16KBTB" u="1"/>
        <s v="no_1KEQPDede-256PBTB-16way" u="1"/>
        <s v="no_1KEQPDede-512PBTB-16way" u="1"/>
        <s v="no_2KEntry32IBTBCall" u="1"/>
        <s v="LSC_Ext_64ROB_AIQHeadDist" u="1"/>
        <s v="fdip" u="1"/>
        <s v="fdip_IBTB_SplitBTB" u="1"/>
        <s v="IO_000_NoQ_128ROB" u="1"/>
        <s v="pif_finite" u="1"/>
        <s v="no_8KEQBTBX-2x25D" u="1"/>
        <s v="no_8KEntryBTBX-12-20" u="1"/>
        <s v="fdip_IBTB4" u="1"/>
        <s v="no_BTBXMergedSmall" u="1"/>
        <s v="no_1KEQBTBX-8wayNoMerged-reservedLast32Entry" u="1"/>
        <s v="fdip_convBTB_1dot8_KB" u="1"/>
        <s v="fdip_NoWrongPath_128FTQ_16KBTB" u="1"/>
        <s v="fdip_NoWrongPath_192FTQ_16KBTB" u="1"/>
        <s v="LSC_Ext_64ROB_PrioB_IQHeadsDecidePrio" u="1"/>
        <s v="fdip_1KEQPDede-256PBTB-16way" u="1"/>
        <s v="fdip_1KEQPDede-512PBTB-16way" u="1"/>
        <s v="fdip_256EQPDede-16PBTB-16way" u="1"/>
        <s v="fdip_256EQPDede-64PBTB-16way" u="1"/>
        <s v="fdip_512EQPDede-1KPBTB-16way" u="1"/>
        <s v="no_16KBTB" u="1"/>
        <s v="fdipx_16KEQ-16bTag-24Way4" u="1"/>
        <s v="fdipx_32KEQ-16bTag-24Way4" u="1"/>
        <s v="LSC_Ext_64ROB_PrioB_IQROBHead_Inst" u="1"/>
        <s v="fdipx_10_15_23" u="1"/>
        <s v="LSC_Ext_64ROB_NoIndepInYIQ" u="1"/>
        <s v="no_32KBTB" u="1"/>
        <s v="LSC_Ext_64ROB_PrioYIQ" u="1"/>
        <s v="IO_64ROB_LLCL1PFetch_1S" u="1"/>
        <s v="fdip_Base4KEntryEq" u="1"/>
        <s v="IO_64ROB_LLCL1PFetch_2S" u="1"/>
        <s v="LSC_Ext_64ROB_PrioB_MultiPrioFixed_IndepInYIQ" u="1"/>
        <s v="LSC_Ext_64ROB_PrioB" u="1"/>
        <s v="fdip_IBTB8K_8844" u="1"/>
        <s v="IO_64ROB_L1PFetch" u="1"/>
        <s v="FTQ48_fdip" u="1"/>
        <s v="fdipx_16KEQ-16bTag" u="1"/>
        <s v="fdipx_32KEQ-16bTag" u="1"/>
        <s v="fdip_1KEQ-1KPBTB" u="1"/>
        <s v="FTQ48BTB8KC_fdip" u="1"/>
        <s v="fdip_BTBX1K-CondErlResCmplt" u="1"/>
        <s v="fdip_BTBX2K-CondErlResCmplt" u="1"/>
        <s v="fdip_BTBX4K-CondErlResCmplt" u="1"/>
        <s v="fdip_BTBX8K-CondErlResCmplt" u="1"/>
        <s v="no_Base4KEntryEq" u="1"/>
        <s v="no_7_5KBPdede-64x2" u="1"/>
        <s v="LSC_110_NoQ_IdealFEnd_Polc0" u="1"/>
        <s v="LSC_Ext_000_NoQ_64ROB_LLCLat" u="1"/>
        <s v="no_512EntryBTBX" u="1"/>
        <s v="fdip_convBTB_0dot9_KB" u="1"/>
        <s v="Final_fdip" u="1"/>
        <s v="LSC_Ext_64ROB_PrioB_ImmProd_256EntryHitPred_8EntryStall_ROBStallsNo166ProdHitPred_AtDisp" u="1"/>
        <s v="fdip_32KBTB_128FTQ_2KRet" u="1"/>
        <s v="LSC_Ext_000_NoQ_IdealFEnd_DepDep_SkipAlLd_UnresSt" u="1"/>
        <s v="LSC_Ext_64ROB_PrioB_AlwaysPrioInstWithProdInOtherQ" u="1"/>
        <s v="no_Base4KEntryEq-ErlCondRes" u="1"/>
        <s v="no_512EQPDede" u="1"/>
        <s v="fdip_IBTB_Tag8_8_STB20" u="1"/>
        <s v="LSC_Ext_64ROB_PrioB_History_4Q_IndepInYIQ" u="1"/>
        <s v="LSC_Ext_64ROB_PrioB_History_8Q_IndepInYIQ" u="1"/>
        <s v="LSC_Ext_64ROB_PrioB_History_NoIndepInYIQ" u="1"/>
        <s v="LSC_Ext_64ROB_SliceAge_PredChain_NoROBStallOpt" u="1"/>
        <s v="fdip_256EQIBTB" u="1"/>
        <s v="no_4KEntryPDede" u="1"/>
        <s v="LSC_Ext_64ROB_PrioBOnFrontEndStalls" u="1"/>
        <s v="fdip_Base4KEntryEq-ErlCondRes" u="1"/>
        <s v="fdip_PDede16KEq-CondErlResCmplt" u="1"/>
        <s v="fdip_PDede256Eq-CondErlResCmplt" u="1"/>
        <s v="fdip_PDede512Eq-CondErlResCmplt" u="1"/>
        <s v="no_Base4KEq-CondErlRes" u="1"/>
        <s v="no_512EntryIBTB" u="1"/>
        <s v="fdip_32KBTB_128FTQ_4KRet" u="1"/>
        <s v="LSC_Ext_64ROB_PrioB_IQROBHead_ImmProdNoReadymax_ProdROBStalls_AtDisp" u="1"/>
        <s v="OoO_trevor" u="1"/>
        <s v="FTQ48BTB512K_fdip" u="1"/>
        <s v="LSC_Ext_64ROB_AlwaysPrioB_IndepInYIQ" u="1"/>
        <s v="LSC_Ext_64ROB_PrioB_Prod_256EntryHitPred_8EntryStall_ROBStallsNo166_AtDisp" u="1"/>
        <s v="LSC_Ext_64ROB_CorAIQHeadDistWithProdLat_CorAllAheadROBWithStallDelay" u="1"/>
        <s v="LSC_Ext_64ROB_LLCL1PFetch_1S" u="1"/>
        <s v="LSC_Ext_64ROB_PrioB_IQROBHead_ImmProdLat_ProdDistNoOne" u="1"/>
        <s v="no_BTBX17" u="1"/>
        <s v="LSC_Ext_000_NoQ_IdealFEnd_TrackSlice_NoStoreSlice_BypassAlLd" u="1"/>
        <s v="fdip_IBTB_Split2x15D25D" u="1"/>
        <s v="LSC_Ext_000_NoQ_64ROB_DepDep_SkipAlLd_UnresSt_AllowArith" u="1"/>
        <s v="v2" u="1"/>
        <s v="LSC_Ext_000_NoQ_IdealFEnd_DRAMQDepDep" u="1"/>
        <s v="fdipx_9_15_24_24Way5" u="1"/>
        <s v="LSC_Ext_64ROB_NoAIQIfStall" u="1"/>
        <s v="pif_new" u="1"/>
        <s v="fdip_32KBTB_128FTQ_128Ret" u="1"/>
        <s v="no_1KEQBTBX-8wayOrg-16Set2way" u="1"/>
        <s v="fdip_32KBTB_128FTQ_8KRet" u="1"/>
        <s v="LSC_Ext_64ROB_CycleCount_64A32B32D_2Issue_PrioB" u="1"/>
        <s v="paper30_infBTB" u="1"/>
        <s v="no_1KEQBTBX" u="1"/>
        <s v="fdip_4KEQBTBX" u="1"/>
        <s v="LSC_Ext_000_NoQ_IdealFEnd_SpltQ_TrackSlice_NoStoreSlice_BypassAlLd" u="1"/>
        <s v="LSC_000_NoQ_IdealFEnd_Polc1" u="1"/>
        <s v="LSC_110_NoQ_IdealFEnd_Polc1" u="1"/>
        <s v="LSC_111_NoQ_IdealFEnd_Polc1" u="1"/>
        <s v="OoO_000_NoQ_168ROB" u="1"/>
        <s v="fdipx_16KEQ" u="1"/>
        <s v="fdip_PDede4KEntryEqNew-ErlCondRes" u="1"/>
        <s v="no_BTBX18" u="1"/>
        <s v="LSC_000_NoQ" u="1"/>
        <s v="LSC_64ROB_PrioB_AIQHeadDist_CorAllAheadROB" u="1"/>
        <s v="master_nol1ipref" u="1"/>
        <s v="LSC_001_NoQ" u="1"/>
        <s v="no_1KEQPDede-1KPBTB" u="1"/>
        <s v="LSC_Ext_64ROB_NoMaxStallComp" u="1"/>
        <s v="fdip_IBTB_Split15D5W" u="1"/>
        <s v="fdip_1KEQPDede-512PBTB" u="1"/>
        <s v="fdip_512EQPDede" u="1"/>
        <s v="Newfdip" u="1"/>
        <s v="fdip_128FTQ_8KBTB" u="1"/>
        <s v="fdip_2KEQBTBX" u="1"/>
        <s v="fdip_128EQBTBX" u="1"/>
        <s v="IO_64ROB_NoPFetch" u="1"/>
        <s v="no_1KEntryIBTB" u="1"/>
        <s v="fdipx_9_15_24_64Way5" u="1"/>
        <s v="LSC_000_NoQ_64ROB_PrioB_DepDep_CorrAllowArith_2P" u="1"/>
        <s v="LSC_Ext_64ROB_PrioB_Prod_256EntryHitPred_8EntryStallQ_NewROBStallsIQStalls_AtDisp" u="1"/>
        <s v="LSC_Ext_000_NoQ_IdealFEnd_DepDep" u="1"/>
        <s v="no_1KEQPDede" u="1"/>
        <s v="fdip_32KBTB_128FTQ_32KRet" u="1"/>
        <s v="LSC_Ext_64ROB_PrioB_BrandNewTwoB" u="1"/>
        <s v="fdip_IBTB2K_8844" u="1"/>
        <s v="OoO_64ROB_Disamb" u="1"/>
        <s v="LSC_000_NoQ_64ROB_LLCLat" u="1"/>
        <s v="fdip_IBTB_Split15D6W" u="1"/>
        <s v="LSC_Ext_64ROB_PrioB_MultiPrio_SimpleProdCalc" u="1"/>
      </sharedItems>
    </cacheField>
    <cacheField name="stat" numFmtId="0">
      <sharedItems containsBlank="1" count="1971">
        <s v="cumulative-IPC"/>
        <s v="instructions"/>
        <s v="cycles"/>
        <s v="L1D-USEFUL"/>
        <s v="L1D-USELESS"/>
        <s v="L1I-USEFUL"/>
        <s v="L1I-USELESS"/>
        <s v="L2C-USEFUL"/>
        <s v="L2C-USELESS"/>
        <s v="LLC-USEFUL"/>
        <s v="LLC-USELESS"/>
        <s v="disp-0"/>
        <s v="disp-1"/>
        <s v="disp-2"/>
        <s v="disp-3"/>
        <s v="disp-4"/>
        <s v="disp-5"/>
        <s v="disp-6"/>
        <s v="disp-7"/>
        <s v="disp-8"/>
        <s v="disp-9"/>
        <s v="disp-10"/>
        <s v="disp-11"/>
        <s v="disp-12"/>
        <s v="disp-13"/>
        <s v="disp-14"/>
        <s v="disp-15"/>
        <s v="disp-16"/>
        <s v="disp-17"/>
        <s v="disp-18"/>
        <s v="disp-19"/>
        <s v="disp-20"/>
        <s v="disp-21"/>
        <s v="disp-22"/>
        <s v="disp-23"/>
        <s v="disp-24"/>
        <s v="disp-25"/>
        <s v="disp-26"/>
        <s v="disp-27"/>
        <s v="disp-28"/>
        <s v="disp-29"/>
        <s v="disp-30"/>
        <s v="disp-31"/>
        <s v="disp-32"/>
        <s v="disp-33"/>
        <s v="disp-34"/>
        <s v="disp-35"/>
        <s v="disp-36"/>
        <s v="disp-37"/>
        <s v="disp-38"/>
        <s v="disp-39"/>
        <s v="disp-40"/>
        <s v="disp-41"/>
        <s v="disp-42"/>
        <s v="disp-43"/>
        <s v="disp-44"/>
        <s v="disp-45"/>
        <s v="disp-46"/>
        <s v="disp-47"/>
        <s v="disp-48"/>
        <s v="disp-49"/>
        <s v="disp-50"/>
        <s v="disp-51"/>
        <s v="disp-52"/>
        <s v="disp-53"/>
        <s v="disp-54"/>
        <s v="disp-55"/>
        <s v="disp-56"/>
        <s v="disp-57"/>
        <s v="disp-58"/>
        <s v="disp-59"/>
        <s v="disp-60"/>
        <s v="disp-61"/>
        <s v="disp-62"/>
        <s v="disp-63"/>
        <s v="disp-64"/>
        <s v="disp-65"/>
        <s v="diffBits-0"/>
        <s v="diffBits-1"/>
        <s v="diffBits-2"/>
        <s v="diffBits-3"/>
        <s v="diffBits-4"/>
        <s v="diffBits-5"/>
        <s v="diffBits-6"/>
        <s v="diffBits-7"/>
        <s v="diffBits-8"/>
        <s v="diffBits-9"/>
        <s v="diffBits-10"/>
        <s v="diffBits-11"/>
        <s v="diffBits-12"/>
        <s v="diffBits-13"/>
        <s v="diffBits-14"/>
        <s v="diffBits-15"/>
        <s v="diffBits-16"/>
        <s v="diffBits-17"/>
        <s v="diffBits-18"/>
        <s v="diffBits-19"/>
        <s v="diffBits-20"/>
        <s v="diffBits-21"/>
        <s v="diffBits-22"/>
        <s v="diffBits-23"/>
        <s v="diffBits-24"/>
        <s v="diffBits-25"/>
        <s v="diffBits-26"/>
        <s v="diffBits-27"/>
        <s v="diffBits-28"/>
        <s v="diffBits-29"/>
        <s v="diffBits-30"/>
        <s v="diffBits-31"/>
        <s v="diffBits-32"/>
        <s v="diffBits-33"/>
        <s v="diffBits-34"/>
        <s v="diffBits-35"/>
        <s v="diffBits-36"/>
        <s v="diffBits-37"/>
        <s v="diffBits-38"/>
        <s v="diffBits-39"/>
        <s v="diffBits-40"/>
        <s v="diffBits-41"/>
        <s v="diffBits-42"/>
        <s v="diffBits-43"/>
        <s v="diffBits-44"/>
        <s v="diffBits-45"/>
        <s v="diffBits-46"/>
        <s v="diffBits-47"/>
        <s v="diffBits-48"/>
        <s v="diffBits-49"/>
        <s v="diffBits-50"/>
        <s v="diffBits-51"/>
        <s v="diffBits-52"/>
        <s v="diffBits-53"/>
        <s v="diffBits-54"/>
        <s v="diffBits-55"/>
        <s v="diffBits-56"/>
        <s v="diffBits-57"/>
        <s v="diffBits-58"/>
        <s v="diffBits-59"/>
        <s v="diffBits-60"/>
        <s v="diffBits-61"/>
        <s v="diffBits-62"/>
        <s v="diffBits-63"/>
        <s v="diffBits-64"/>
        <s v="diffBits-65"/>
        <s v="total_mispredicts"/>
        <s v="total_target_mispredicts1"/>
        <s v="total_target_mispredicts2"/>
        <s v="total_direction_mispredicts"/>
        <s v="mispredict_on_btb_hit"/>
        <s v="NOT_BRANCH:"/>
        <s v="BRANCH_DIRECT_JUMP:"/>
        <s v="BRANCH_INDIRECT:"/>
        <s v="BRANCH_CONDITIONAL:"/>
        <s v="BRANCH_DIRECT_CALL:"/>
        <s v="BRANCH_INDIRECT_CALL:"/>
        <s v="BRANCH_RETURN:"/>
        <s v="BRANCH_OTHER:"/>
        <s v="BTB_reads:"/>
        <s v="BTB_writes:"/>
        <s v="PageBTB_reads:"/>
        <s v="PageBTB_writes:"/>
        <s v="PageBTB_readsBeforeWrite:"/>
        <s v="RegionBTB_reads:"/>
        <s v="RegionBTB_writes:"/>
        <s v="RegionBTB_readsBeforeWrite:"/>
        <s v="BTB_4D_Hits"/>
        <s v="BTB_6D_Hits"/>
        <s v="BTB_8D_Hits"/>
        <s v="BTB_12D_Hits"/>
        <s v="BTB_18D_Hits"/>
        <s v="BTB_25D_Hits"/>
        <s v="BTB_46D_Hits"/>
        <s v="BTB_Ret_Hits"/>
        <s v="BTB_4D_Misses"/>
        <s v="BTB_6D_Misses"/>
        <s v="BTB_8D_Misses"/>
        <s v="BTB_12D_Misses"/>
        <s v="BTB_18D_Misses"/>
        <s v="BTB_25D_Misses"/>
        <s v="BTB_46D_Misses"/>
        <s v="BTB_Ret_Misses"/>
        <s v="Num_unique_branches"/>
        <m/>
        <s v="rob_timer.moo_results_queue_hist[428]" u="1"/>
        <s v="rob_timer.ProdLoadL0_HitAtpredicate-false" u="1"/>
        <s v="rob_timer.moo_results_queue_hist[90]" u="1"/>
        <s v="dispStat-6" u="1"/>
        <s v="rob_timer.robOccupancy[48]" u="1"/>
        <s v="rob_timer.producerInsDistance[188]" u="1"/>
        <s v="rob_timer.producerInsDistance[234]" u="1"/>
        <s v="rob_timer.ProdLoadL0_HitAtnuca-cache" u="1"/>
        <s v="rob_timer.num_insn_readyAtDispatch" u="1"/>
        <s v="rob_timer.producerInsDistance[374]" u="1"/>
        <s v="rob_timer.Load_HitAtpredicate-false" u="1"/>
        <s v="rob_timer.producerInsDistance[420]" u="1"/>
        <s v="rob_timer.producerInsDistance[52]" u="1"/>
        <s v="rob_timer.producerInsDistance[66]" u="1"/>
        <s v="rob_timer.producerInsDistance[317]" u="1"/>
        <s v="L1D" u="1"/>
        <s v="L1I" u="1"/>
        <s v="rob_timer.producerInsDistance[457]" u="1"/>
        <s v="rob_timer.BIQheadAliasedStButAddressNotReady" u="1"/>
        <s v="rob_timer.moo_results_queue_hist[112]" u="1"/>
        <s v="rob_timer.producerInsDistance[503]" u="1"/>
        <s v="disp-100" u="1"/>
        <s v="disp-110" u="1"/>
        <s v="rob_timer.moo_results_queue_hist[212]" u="1"/>
        <s v="disp-120" u="1"/>
        <s v="disp-130" u="1"/>
        <s v="rob_timer.producerInsDistance[111]" u="1"/>
        <s v="rob_timer.moo_results_queue_hist[126]" u="1"/>
        <s v="rob_timer.moo_results_queue_hist[312]" u="1"/>
        <s v="rob_timer.producerInsDistance[251]" u="1"/>
        <s v="rob_timer.moo_results_queue_hist[226]" u="1"/>
        <s v="rob_timer.moo_results_queue_hist[412]" u="1"/>
        <s v="rob_timer.producerInsDistance[391]" u="1"/>
        <s v="rob_timer.moo_results_queue_hist[326]" u="1"/>
        <s v="BTB_19D_Hits" u="1"/>
        <s v="rob_timer.moo_results_queue_hist[426]" u="1"/>
        <s v="rob_timer.producerInsDistance[148]" u="1"/>
        <s v="rob_timer.LoadL0_HitAtL4_S" u="1"/>
        <s v="rob_timer.producerInsDistance[288]" u="1"/>
        <s v="rob_timer.LoadL0_HitAtcache-remote" u="1"/>
        <s v="rob_timer.store_queue.num-barriers" u="1"/>
        <s v="rob_timer.producerInsDistance[334]" u="1"/>
        <s v="disp-101" u="1"/>
        <s v="disp-111" u="1"/>
        <s v="disp-121" u="1"/>
        <s v="rob_timer.producerInsDistance[474]" u="1"/>
        <s v="disp-131" u="1"/>
        <s v="rob_timer.cpiInstructionCachemiss" u="1"/>
        <s v="rob_timer.producerInsDistance[62]" u="1"/>
        <s v="rob_timer.lessCommitStalls" u="1"/>
        <s v="rob_timer.producerInsDistance[76]" u="1"/>
        <s v="rob_timer.robOccupancy[33]" u="1"/>
        <s v="rob_timer.moo_results_queue_hist[11]" u="1"/>
        <s v="rob_timer.producerInsDistance[417]" u="1"/>
        <s v="dispStat-60" u="1"/>
        <s v="rob_timer.moo_results_queue_hist[110]" u="1"/>
        <s v="rob_timer.moo_results_queue_hist[21]" u="1"/>
        <s v="rob_timer.cpiDataCacheL3_S" u="1"/>
        <s v="dispStat-61" u="1"/>
        <s v="dispStat-62" u="1"/>
        <s v="rob_timer.moo_results_queue_hist[210]" u="1"/>
        <s v="rob_timer.moo_results_queue_hist[31]" u="1"/>
        <s v="dispStat-63" u="1"/>
        <s v="rob_timer.producerInsDistance[165]" u="1"/>
        <s v="disp-102" u="1"/>
        <s v="dispStat-64" u="1"/>
        <s v="rob_timer.moo_results_queue_hist[124]" u="1"/>
        <s v="disp-112" u="1"/>
        <s v="rob_timer.moo_results_queue_hist[310]" u="1"/>
        <s v="rob_timer.moo_results_queue_hist[41]" u="1"/>
        <s v="disp-122" u="1"/>
        <s v="dispStat-65" u="1"/>
        <s v="rob_timer.producerInsDistance[211]" u="1"/>
        <s v="rob_timer.ProdLoadL0_HitAtL2" u="1"/>
        <s v="rob_timer.moo_results_queue_hist[224]" u="1"/>
        <s v="rob_timer.moo_results_queue_hist[410]" u="1"/>
        <s v="rob_timer.moo_results_queue_hist[51]" u="1"/>
        <s v="cond_mispredicts" u="1"/>
        <s v="rob_timer.producerInsDistance[351]" u="1"/>
        <s v="rob_timer.Load_HitAtdram" u="1"/>
        <s v="CBbranch9" u="1"/>
        <s v="rob_timer.moo_results_queue_hist[138]" u="1"/>
        <s v="rob_timer.moo_results_queue_hist[324]" u="1"/>
        <s v="rob_timer.moo_results_queue_hist[510]" u="1"/>
        <s v="rob_timer.moo_results_queue_hist[61]" u="1"/>
        <s v="rob_timer.producerInsDistance[491]" u="1"/>
        <s v="rob_timer.moo_results_queue_hist[238]" u="1"/>
        <s v="rob_timer.moo_results_queue_hist[424]" u="1"/>
        <s v="rob_timer.num_cycles_BIQStalled_ProdLoad_HitAtpredicate-false" u="1"/>
        <s v="rob_timer.num_cycles_DIQStalled_ProdLoad_HitAtpredicate-false" u="1"/>
        <s v="rob_timer.moo_results_queue_hist[71]" u="1"/>
        <s v="rob_timer.moo_results_queue_hist[338]" u="1"/>
        <s v="rob_timer.robOccupancy[47]" u="1"/>
        <s v="rob_timer.moo_results_queue_hist[81]" u="1"/>
        <s v="rob_timer.producerInsDistance[108]" u="1"/>
        <s v="rob_timer.moo_results_queue_hist[438]" u="1"/>
        <s v="rob_timer.moo_results_queue_hist[91]" u="1"/>
        <s v="rob_timer.producerInsDistance[248]" u="1"/>
        <s v="rob_timer.producerInsDistance[388]" u="1"/>
        <s v="rob_timer.producerInsDistance[434]" u="1"/>
        <s v="disp-103" u="1"/>
        <s v="disp-113" u="1"/>
        <s v="rob_timer.cpiInstructionCachedram-remote" u="1"/>
        <s v="disp-123" u="1"/>
        <s v="rob_timer.BIQHead_StallCycle_histo[9]" u="1"/>
        <s v="rob_timer.depLoadSliceDepthDist[6]" u="1"/>
        <s v="rob_timer.producerInsDistance[182]" u="1"/>
        <s v="rob_timer.producerInsDistance[72]" u="1"/>
        <s v="rob_timer.fullWindowStallsOnUnIssued" u="1"/>
        <s v="rob_timer.producerInsDistance[86]" u="1"/>
        <s v="rob_timer.noHitSitePredictions" u="1"/>
        <s v="rob_timer.producerInsDistance[125]" u="1"/>
        <s v="rob_timer.num_insn_zeroDep_inDIQ" u="1"/>
        <s v="rob_timer.moo_results_queue_hist[122]" u="1"/>
        <s v="rob_timer.producerInsDistance[265]" u="1"/>
        <s v="disp-104" u="1"/>
        <s v="rob_timer.nonCommitStallsAIQAtHead" u="1"/>
        <s v="disp-114" u="1"/>
        <s v="rob_timer.nonCommitStallsBIQAtHead" u="1"/>
        <s v="rob_timer.moo_results_queue_hist[222]" u="1"/>
        <s v="disp-124" u="1"/>
        <s v="rob_timer.producerInsDistance[311]" u="1"/>
        <s v="CBbranch1" u="1"/>
        <s v="rob_timer.moo_results_queue_hist[136]" u="1"/>
        <s v="rob_timer.moo_results_queue_hist[322]" u="1"/>
        <s v="rob_timer.Load_HitAtmiss" u="1"/>
        <s v="rob_timer.producerInsDistance[451]" u="1"/>
        <s v="rob_timer.moo_results_queue_hist[236]" u="1"/>
        <s v="rob_timer.moo_results_queue_hist[422]" u="1"/>
        <s v="rob_timer.moo_results_queue_hist[336]" u="1"/>
        <s v="L1-D.stores-prefetch" u="1"/>
        <s v="rob_timer.moo_results_queue_hist[436]" u="1"/>
        <s v="rob_timer.producerInsDistance[208]" u="1"/>
        <s v="rob_timer.producerInsDistance[348]" u="1"/>
        <s v="rob_timer.nonCommitStallsYIQAtHead" u="1"/>
        <s v="rob_timer.producerInsDistance[488]" u="1"/>
        <s v="rob_timer.cpiDataCachedram" u="1"/>
        <s v="disp-105" u="1"/>
        <s v="disp-115" u="1"/>
        <s v="disp-125" u="1"/>
        <s v="rob_timer.BIQHead_StallCycle_histo[7]" u="1"/>
        <s v="rob_timer.producerInsDistance[142]" u="1"/>
        <s v="rob_timer.cpiDataCacheIn-flight" u="1"/>
        <s v="rob_timer.depSliceDepthDist[7]" u="1"/>
        <s v="rob_timer.producerInsDistance[282]" u="1"/>
        <s v="rob_timer.uop_generic" u="1"/>
        <s v="L1-D.stores-where-predicate-false" u="1"/>
        <s v="rob_timer.robOccupancy[32]" u="1"/>
        <s v="rob_timer.producerInsDistance[82]" u="1"/>
        <s v="rob_timer.num_cycles_BIQStalled_ProdLoad_HitAtdram-cache" u="1"/>
        <s v="rob_timer.num_cycles_DIQStalled_ProdLoad_HitAtdram-cache" u="1"/>
        <s v="rob_timer.producerInsDistance[96]" u="1"/>
        <s v="rob_timer.num_cycles_BIQStalled_Prod0_Typeload_StoreSliceStalled" u="1"/>
        <s v="rob_timer.moo_results_queue_hist[12]" u="1"/>
        <s v="rob_timer.producerInsDistance[179]" u="1"/>
        <s v="rob_timer.moo_results_queue_hist[120]" u="1"/>
        <s v="rob_timer.moo_results_queue_hist[22]" u="1"/>
        <s v="rob_timer.num_cycles_BIQStalled_ProdLoad_HitAt????" u="1"/>
        <s v="rob_timer.producerInsDistance[225]" u="1"/>
        <s v="rob_timer.num_cycles_DIQStalled_ProdLoad_HitAt????" u="1"/>
        <s v="rob_timer.moo_results_queue_hist[220]" u="1"/>
        <s v="rob_timer.moo_results_queue_hist[32]" u="1"/>
        <s v="rob_timer.producerInsDistance[365]" u="1"/>
        <s v="disp-106" u="1"/>
        <s v="rob_timer.moo_results_queue_hist[134]" u="1"/>
        <s v="disp-116" u="1"/>
        <s v="rob_timer.moo_results_queue_hist[320]" u="1"/>
        <s v="rob_timer.moo_results_queue_hist[42]" u="1"/>
        <s v="disp-126" u="1"/>
        <s v="rob_timer.producerInsDistance[411]" u="1"/>
        <s v="L2.store-misses-I" u="1"/>
        <s v="rob_timer.moo_results_queue_hist[234]" u="1"/>
        <s v="rob_timer.moo_results_queue_hist[420]" u="1"/>
        <s v="rob_timer.moo_results_queue_hist[52]" u="1"/>
        <s v="rob_timer.moo_results_queue_hist[148]" u="1"/>
        <s v="rob_timer.moo_results_queue_hist[334]" u="1"/>
        <s v="dispStat-5" u="1"/>
        <s v="rob_timer.moo_results_queue_hist[62]" u="1"/>
        <s v="rob_timer.robOccupancy[46]" u="1"/>
        <s v="rob_timer.moo_results_queue_hist[248]" u="1"/>
        <s v="rob_timer.moo_results_queue_hist[434]" u="1"/>
        <s v="rob_timer.moo_results_queue_hist[72]" u="1"/>
        <s v="rob_timer.robOccupancy[8]" u="1"/>
        <s v="rob_timer.moo_results_queue_hist[348]" u="1"/>
        <s v="rob_timer.moo_results_queue_hist[82]" u="1"/>
        <s v="rob_timer.producerInsDistance[308]" u="1"/>
        <s v="rob_timer.moo_results_queue_hist[448]" u="1"/>
        <s v="rob_timer.numLdL1Hits" u="1"/>
        <s v="rob_timer.moo_results_queue_hist[92]" u="1"/>
        <s v="rob_timer.producerInsDistance[448]" u="1"/>
        <s v="rob_timer.Load_HitAtnuca-cache" u="1"/>
        <s v="rob_timer.correctL1HitPred" u="1"/>
        <s v="rob_timer.BIQHead_StallCycle_histo[5]" u="1"/>
        <s v="rob_timer.producerInsDistance[196]" u="1"/>
        <s v="disp-107" u="1"/>
        <s v="rob_timer.producerInsDistance[102]" u="1"/>
        <s v="disp-117" u="1"/>
        <s v="disp-127" u="1"/>
        <s v="rob_timer.producerInsDistance[242]" u="1"/>
        <s v="rob_timer.ProdLoad_HitAtdram-remote" u="1"/>
        <s v="rob_timer.uops_total" u="1"/>
        <s v="rob_timer.producerInsDistance[382]" u="1"/>
        <s v="rob_timer.num_cycles_BIQStalled_ProdLoad_HitAtdram-local" u="1"/>
        <s v="rob_timer.num_cycles_DIQStalled_ProdLoad_HitAtdram-local" u="1"/>
        <s v="L1-D.loads-E" u="1"/>
        <s v="rob_timer.Store_HitAtdram" u="1"/>
        <s v="rob_timer.producerInsDistance[92]" u="1"/>
        <s v="rob_timer.ProdLoadL0_HitAtdram-remote" u="1"/>
        <s v="rob_timer.producerInsDistance[139]" u="1"/>
        <s v="rob_timer.depLoadSliceDepthDist[0]" u="1"/>
        <s v="rob_timer.producerInsDistance[279]" u="1"/>
        <s v="rob_timer.num_loadSlices" u="1"/>
        <s v="L2.loads-O" u="1"/>
        <s v="disp-90" u="1"/>
        <s v="rob_timer.producerInsDistance[325]" u="1"/>
        <s v="disp-91" u="1"/>
        <s v="disp-92" u="1"/>
        <s v="rob_timer.moo_results_queue_hist[132]" u="1"/>
        <s v="disp-93" u="1"/>
        <s v="rob_timer.totalMfenceLatency" u="1"/>
        <s v="disp-94" u="1"/>
        <s v="rob_timer.producerInsDistance[465]" u="1"/>
        <s v="disp-95" u="1"/>
        <s v="disp-108" u="1"/>
        <s v="disp-96" u="1"/>
        <s v="disp-118" u="1"/>
        <s v="rob_timer.moo_results_queue_hist[232]" u="1"/>
        <s v="disp-97" u="1"/>
        <s v="L1-D.loads-where-dram-local" u="1"/>
        <s v="disp-128" u="1"/>
        <s v="disp-98" u="1"/>
        <s v="L1-D.stores-where-dram" u="1"/>
        <s v="rob_timer.producerInsDistance[511]" u="1"/>
        <s v="disp-99" u="1"/>
        <s v="rob_timer.moo_results_queue_hist[146]" u="1"/>
        <s v="rob_timer.moo_results_queue_hist[332]" u="1"/>
        <s v="rob_timer.cpiDataCachedram-local" u="1"/>
        <s v="rob_timer.moo_results_queue_hist[246]" u="1"/>
        <s v="L1-D.stores-where-In-flight" u="1"/>
        <s v="rob_timer.moo_results_queue_hist[432]" u="1"/>
        <s v="rob_timer.ProdLoad_HitAtdram-local" u="1"/>
        <s v="rob_timer.moo_results_queue_hist[346]" u="1"/>
        <s v="rob_timer.moo_results_queue_hist[446]" u="1"/>
        <s v="rob_timer.producerInsDistance[408]" u="1"/>
        <s v="rob_timer.stores-count" u="1"/>
        <s v="rob_timer.BIQHead_StallCycle_histo[3]" u="1"/>
        <s v="rob_timer.producerInsDistance[156]" u="1"/>
        <s v="rob_timer.producerInsDistance[296]" u="1"/>
        <s v="disp-109" u="1"/>
        <s v="rob_timer.producerInsDistance[202]" u="1"/>
        <s v="disp-119" u="1"/>
        <s v="disp-129" u="1"/>
        <s v="rob_timer.producerInsDistance[342]" u="1"/>
        <s v="rob_timer.robOccupancy[31]" u="1"/>
        <s v="rob_timer.producerInsDistance[482]" u="1"/>
        <s v="dispStat-50" u="1"/>
        <s v="dispStat-51" u="1"/>
        <s v="rob_timer.ProdLoad_HitAtpredicate-false" u="1"/>
        <s v="dispStat-52" u="1"/>
        <s v="dispStat-53" u="1"/>
        <s v="dispStat-54" u="1"/>
        <s v="rob_timer.producerInsDistance[239]" u="1"/>
        <s v="dispStat-55" u="1"/>
        <s v="rob_timer.producerInsDistance[19]" u="1"/>
        <s v="rob_timer.moo_results_queue_hist[13]" u="1"/>
        <s v="dispStat-56" u="1"/>
        <s v="rob_timer.producerInsDistance[379]" u="1"/>
        <s v="dispStat-57" u="1"/>
        <s v="rob_timer.moo_results_queue_hist[130]" u="1"/>
        <s v="rob_timer.moo_results_queue_hist[23]" u="1"/>
        <s v="dispStat-58" u="1"/>
        <s v="L1-D.stores-where-dram-local" u="1"/>
        <s v="rob_timer.producerInsDistance[425]" u="1"/>
        <s v="dispStat-59" u="1"/>
        <s v="rob_timer.moo_results_queue_hist[230]" u="1"/>
        <s v="rob_timer.moo_results_queue_hist[33]" u="1"/>
        <s v="rob_timer.moo_results_queue_hist[144]" u="1"/>
        <s v="rob_timer.moo_results_queue_hist[330]" u="1"/>
        <s v="rob_timer.moo_results_queue_hist[43]" u="1"/>
        <s v="rob_timer.robOccupancy[45]" u="1"/>
        <s v="rob_timer.load_queue.num-requests" u="1"/>
        <s v="rob_timer.producerInsDistance[173]" u="1"/>
        <s v="rob_timer.numInstCommitDIQ1" u="1"/>
        <s v="rob_timer.moo_results_queue_hist[244]" u="1"/>
        <s v="rob_timer.moo_results_queue_hist[430]" u="1"/>
        <s v="rob_timer.moo_results_queue_hist[53]" u="1"/>
        <s v="rob_timer.moo_results_queue_hist[158]" u="1"/>
        <s v="rob_timer.moo_results_queue_hist[344]" u="1"/>
        <s v="dram.total-access-latency" u="1"/>
        <s v="rob_timer.moo_results_queue_hist[63]" u="1"/>
        <s v="rob_timer.stores-latency" u="1"/>
        <s v="rob_timer.moo_results_queue_hist[258]" u="1"/>
        <s v="rob_timer.moo_results_queue_hist[444]" u="1"/>
        <s v="rob_timer.moo_results_queue_hist[73]" u="1"/>
        <s v="rob_timer.moo_results_queue_hist[358]" u="1"/>
        <s v="rob_timer.moo_results_queue_hist[83]" u="1"/>
        <s v="rob_timer.Store_HitAtmiss" u="1"/>
        <s v="rob_timer.producerInsDistance[508]" u="1"/>
        <s v="rob_timer.moo_results_queue_hist[458]" u="1"/>
        <s v="rob_timer.moo_results_queue_hist[93]" u="1"/>
        <s v="rob_timer.BIQHead_StallCycle_histo[1]" u="1"/>
        <s v="rob_timer.producerInsDistance[116]" u="1"/>
        <s v="TotalBranches" u="1"/>
        <s v="rob_timer.producerInsDistance[256]" u="1"/>
        <s v="rob_timer.producerInsDistance[396]" u="1"/>
        <s v="rob_timer.producerInsDistance[302]" u="1"/>
        <s v="rob_timer.robOccupancy[59]" u="1"/>
        <s v="rob_timer.producerInsDistance[442]" u="1"/>
        <s v="rob_timer.numInstCommitDIQ2" u="1"/>
        <s v="rob_timer.num_cycles_BIQStalled_ProdLoad_HitAtunknown" u="1"/>
        <s v="rob_timer.num_cycles_DIQStalled_ProdLoad_HitAtunknown" u="1"/>
        <s v="rob_timer.producerInsDistance[190]" u="1"/>
        <s v="rob_timer.ist.accesses" u="1"/>
        <s v="rob_timer.producerInsDistance[15]" u="1"/>
        <s v="rob_timer.Load_HitAtL1" u="1"/>
        <s v="rob_timer.ProdLoadL0_HitAtL3_S" u="1"/>
        <s v="rob_timer.Load_HitAtL2" u="1"/>
        <s v="rob_timer.Load_HitAtL3" u="1"/>
        <s v="disp-80" u="1"/>
        <s v="rob_timer.Load_HitAtL4" u="1"/>
        <s v="rob_timer.producerInsDistance[339]" u="1"/>
        <s v="disp-81" u="1"/>
        <s v="rob_timer.producerInsDistance[29]" u="1"/>
        <s v="disp-82" u="1"/>
        <s v="disp-83" u="1"/>
        <s v="rob_timer.Load_HitAtL1_S" u="1"/>
        <s v="rob_timer.Load_HitAtL2_S" u="1"/>
        <s v="disp-84" u="1"/>
        <s v="rob_timer.producerInsDistance[479]" u="1"/>
        <s v="rob_timer.Load_HitAtL3_S" u="1"/>
        <s v="L1-D.stores-u" u="1"/>
        <s v="rob_timer.Load_HitAtL4_S" u="1"/>
        <s v="disp-85" u="1"/>
        <s v="disp-86" u="1"/>
        <s v="disp-87" u="1"/>
        <s v="disp-88" u="1"/>
        <s v="disp-89" u="1"/>
        <s v="rob_timer.moo_results_queue_hist[142]" u="1"/>
        <s v="rob_timer.load_queue.no-free-slots" u="1"/>
        <s v="rob_timer.LoadL0_HitAtL4" u="1"/>
        <s v="rob_timer.producerInsDistance[133]" u="1"/>
        <s v="rob_timer.moo_results_queue_hist[242]" u="1"/>
        <s v="rob_timer.producerInsDistance[273]" u="1"/>
        <s v="rob_timer.moo_results_queue_hist[156]" u="1"/>
        <s v="rob_timer.moo_results_queue_hist[342]" u="1"/>
        <s v="rob_timer.moo_results_queue_hist[256]" u="1"/>
        <s v="rob_timer.moo_results_queue_hist[442]" u="1"/>
        <s v="rob_timer.cpiInstructionCachenuca-cache" u="1"/>
        <s v="rob_timer.moo_results_queue_hist[356]" u="1"/>
        <s v="rob_timer.robOccupancy[3]" u="1"/>
        <s v="rob_timer.moo_results_queue_hist[456]" u="1"/>
        <s v="L2.loads-prefetch" u="1"/>
        <s v="rob_timer.producerInsDistance[216]" u="1"/>
        <s v="rob_timer.depSliceDepthDist[6]" u="1"/>
        <s v="rob_timer.producerInsDistance[356]" u="1"/>
        <s v="rob_timer.robOccupancy[30]" u="1"/>
        <s v="rob_timer.correctL1PredictionsBIQ" u="1"/>
        <s v="rob_timer.producerInsDistance[496]" u="1"/>
        <s v="rob_timer.producerInsDistance[402]" u="1"/>
        <s v="rob_timer.cpiDataCacheL3" u="1"/>
        <s v="rob_timer.outstandingLongLatencyCycles" u="1"/>
        <s v="rob_timer.producerInsDistance[150]" u="1"/>
        <s v="rob_timer.producerInsDistance[290]" u="1"/>
        <s v="rob_timer.producerInsDistance[11]" u="1"/>
        <s v="rob_timer.producerInsDistance[25]" u="1"/>
        <s v="rob_timer.producerInsDistance[439]" u="1"/>
        <s v="rob_timer.producerInsDistance[39]" u="1"/>
        <s v="rob_timer.moo_results_queue_hist[14]" u="1"/>
        <s v="rob_timer.moo_results_queue_hist[140]" u="1"/>
        <s v="rob_timer.moo_results_queue_hist[24]" u="1"/>
        <s v="dispStat-4" u="1"/>
        <s v="rob_timer.robOccupancy[44]" u="1"/>
        <s v="rob_timer.producerInsDistance[187]" u="1"/>
        <s v="rob_timer.moo_results_queue_hist[240]" u="1"/>
        <s v="rob_timer.moo_results_queue_hist[34]" u="1"/>
        <s v="rob_timer.producerInsDistance[233]" u="1"/>
        <s v="rob_timer.moo_results_queue_hist[154]" u="1"/>
        <s v="rob_timer.moo_results_queue_hist[340]" u="1"/>
        <s v="rob_timer.moo_results_queue_hist[44]" u="1"/>
        <s v="rob_timer.producerInsDistance[373]" u="1"/>
        <s v="rob_timer.moo_results_queue_hist[254]" u="1"/>
        <s v="rob_timer.moo_results_queue_hist[440]" u="1"/>
        <s v="CBbranch4" u="1"/>
        <s v="rob_timer.moo_results_queue_hist[54]" u="1"/>
        <s v="rob_timer.moo_results_queue_hist[168]" u="1"/>
        <s v="rob_timer.moo_results_queue_hist[354]" u="1"/>
        <s v="rob_timer.moo_results_queue_hist[64]" u="1"/>
        <s v="rob_timer.moo_results_queue_hist[268]" u="1"/>
        <s v="rob_timer.moo_results_queue_hist[454]" u="1"/>
        <s v="rob_timer.moo_results_queue_hist[74]" u="1"/>
        <s v="rob_timer.moo_results_queue_hist[368]" u="1"/>
        <s v="rob_timer.moo_results_queue_hist[84]" u="1"/>
        <s v="rob_timer.Store_HitAtL1" u="1"/>
        <s v="rob_timer.moo_results_queue_hist[468]" u="1"/>
        <s v="rob_timer.moo_results_queue_hist[94]" u="1"/>
        <s v="rob_timer.producerInsDistance[316]" u="1"/>
        <s v="rob_timer.num_cycles_BIQEmpty_ROBFull" u="1"/>
        <s v="rob_timer.robOccupancy[58]" u="1"/>
        <s v="rob_timer.num_cycles_DIQEmpty_ROBFull" u="1"/>
        <s v="rob_timer.producerInsDistance[456]" u="1"/>
        <s v="rob_timer.producerInsDistance[502]" u="1"/>
        <s v="rob_timer.numInstCommitBIQ" u="1"/>
        <s v="rob_timer.Store_HitAtL2" u="1"/>
        <s v="rob_timer.producerInsDistance[110]" u="1"/>
        <s v="rob_timer.cpiDataCachepredicate-false" u="1"/>
        <s v="rob_timer.producerInsDistance[250]" u="1"/>
        <s v="disp-70" u="1"/>
        <s v="disp-71" u="1"/>
        <s v="rob_timer.producerInsDistance[390]" u="1"/>
        <s v="rob_timer.producerInsDistance[21]" u="1"/>
        <s v="disp-72" u="1"/>
        <s v="L1-D.loads-I" u="1"/>
        <s v="disp-73" u="1"/>
        <s v="rob_timer.Mem_HitAtnuca-cache" u="1"/>
        <s v="disp-74" u="1"/>
        <s v="L1-D.stores-M" u="1"/>
        <s v="disp-75" u="1"/>
        <s v="rob_timer.producerInsDistance[35]" u="1"/>
        <s v="disp-76" u="1"/>
        <s v="disp-77" u="1"/>
        <s v="disp-78" u="1"/>
        <s v="rob_timer.Store_HitAtL3" u="1"/>
        <s v="disp-79" u="1"/>
        <s v="rob_timer.producerInsDistance[49]" u="1"/>
        <s v="rob_timer.producerInsDistance[147]" u="1"/>
        <s v="L2.load-misses-E" u="1"/>
        <s v="rob_timer.producerInsDistance[287]" u="1"/>
        <s v="rob_timer.moo_results_queue_hist[152]" u="1"/>
        <s v="rob_timer.producerInsDistance[333]" u="1"/>
        <s v="rob_timer.cpiInstructionCachepredicate-false" u="1"/>
        <s v="rob_timer.moo_results_queue_hist[252]" u="1"/>
        <s v="rob_timer.Mem_HitAtdram-remote" u="1"/>
        <s v="rob_timer.producerInsDistance[0]" u="1"/>
        <s v="rob_timer.Store_HitAtL4" u="1"/>
        <s v="rob_timer.producerInsDistance[473]" u="1"/>
        <s v="rob_timer.moo_results_queue_hist[166]" u="1"/>
        <s v="rob_timer.moo_results_queue_hist[352]" u="1"/>
        <s v="rob_timer.moo_results_queue_hist[266]" u="1"/>
        <s v="rob_timer.moo_results_queue_hist[452]" u="1"/>
        <s v="rob_timer.moo_results_queue_hist[366]" u="1"/>
        <s v="rob_timer.moo_results_queue_hist[466]" u="1"/>
        <s v="rob_timer.producerInsDistance[416]" u="1"/>
        <s v="dispStat-40" u="1"/>
        <s v="dispStat-41" u="1"/>
        <s v="dispStat-42" u="1"/>
        <s v="dispStat-43" u="1"/>
        <s v="rob_timer.producerInsDistance[164]" u="1"/>
        <s v="dispStat-44" u="1"/>
        <s v="dispStat-45" u="1"/>
        <s v="rob_timer.producerInsDistance[210]" u="1"/>
        <s v="dispStat-46" u="1"/>
        <s v="dispStat-47" u="1"/>
        <s v="rob_timer.issue_q_stall_cycles" u="1"/>
        <s v="rob_timer.producerInsDistance[350]" u="1"/>
        <s v="dispStat-48" u="1"/>
        <s v="L1-D.stores-I" u="1"/>
        <s v="dispStat-49" u="1"/>
        <s v="rob_timer.cpiInstructionCacheL1" u="1"/>
        <s v="rob_timer.producerInsDistance[490]" u="1"/>
        <s v="rob_timer.producerInsDistance[31]" u="1"/>
        <s v="rob_timer.producerInsDistance[45]" u="1"/>
        <s v="rob_timer.robOccupancy[43]" u="1"/>
        <s v="rob_timer.producerInsDistance[59]" u="1"/>
        <s v="rob_timer.producerInsDistance[107]" u="1"/>
        <s v="UniquePartTargets" u="1"/>
        <s v="rob_timer.ProdLoadL0_HitAtdram" u="1"/>
        <s v="rob_timer.moo_results_queue_hist[15]" u="1"/>
        <s v="rob_timer.LoadL0_HitAtdram-remote" u="1"/>
        <s v="rob_timer.producerInsDistance[247]" u="1"/>
        <s v="rob_timer.moo_results_queue_hist[150]" u="1"/>
        <s v="rob_timer.moo_results_queue_hist[25]" u="1"/>
        <s v="rob_timer.cpiDataCacheL4_S" u="1"/>
        <s v="rob_timer.producerInsDistance[387]" u="1"/>
        <s v="rob_timer.moo_results_queue_hist[250]" u="1"/>
        <s v="rob_timer.moo_results_queue_hist[35]" u="1"/>
        <s v="rob_timer.cpiDataCachecache-remote" u="1"/>
        <s v="rob_timer.producerInsDistance[433]" u="1"/>
        <s v="rob_timer.moo_results_queue_hist[164]" u="1"/>
        <s v="rob_timer.moo_results_queue_hist[350]" u="1"/>
        <s v="rob_timer.moo_results_queue_hist[45]" u="1"/>
        <s v="rob_timer.producerInsDistance[1]" u="1"/>
        <s v="rob_timer.moo_results_queue_hist[264]" u="1"/>
        <s v="rob_timer.moo_results_queue_hist[450]" u="1"/>
        <s v="rob_timer.moo_results_queue_hist[55]" u="1"/>
        <s v="rob_timer.moo_results_queue_hist[178]" u="1"/>
        <s v="rob_timer.moo_results_queue_hist[364]" u="1"/>
        <s v="rob_timer.depLoadSliceDepthDist[5]" u="1"/>
        <s v="rob_timer.producerInsDistance[181]" u="1"/>
        <s v="rob_timer.moo_results_queue_hist[65]" u="1"/>
        <s v="rob_timer.ProdLoadL0_HitAtIn-flight" u="1"/>
        <s v="rob_timer.moo_results_queue_hist[278]" u="1"/>
        <s v="rob_timer.moo_results_queue_hist[464]" u="1"/>
        <s v="rob_timer.moo_results_queue_hist[75]" u="1"/>
        <s v="rob_timer.moo_results_queue_hist[378]" u="1"/>
        <s v="rob_timer.robOccupancy[57]" u="1"/>
        <s v="rob_timer.moo_results_queue_hist[85]" u="1"/>
        <s v="rob_timer.Store_HitAt????" u="1"/>
        <s v="rob_timer.moo_results_queue_hist[478]" u="1"/>
        <s v="rob_timer.Store_HitAtL1_S" u="1"/>
        <s v="rob_timer.moo_results_queue_hist[95]" u="1"/>
        <s v="rob_timer.producerInsDistance[124]" u="1"/>
        <s v="rob_timer.producerInsDistance[264]" u="1"/>
        <s v="SniperResultsException(&quot;No" u="1"/>
        <s v="rob_timer.Store_HitAtL2_S" u="1"/>
        <s v="rob_timer.producerInsDistance[310]" u="1"/>
        <s v="L1-D.stores-E" u="1"/>
        <s v="rob_timer.producerInsDistance[450]" u="1"/>
        <s v="disp-66" u="1"/>
        <s v="disp-67" u="1"/>
        <s v="disp-68" u="1"/>
        <s v="rob_timer.cpiInstructionCacheL2" u="1"/>
        <s v="disp-69" u="1"/>
        <s v="rob_timer.producerInsDistance[41]" u="1"/>
        <s v="rob_timer.producerInsDistance[55]" u="1"/>
        <s v="rob_timer.producerInsDistance[69]" u="1"/>
        <s v="rob_timer.Store_HitAtL3_S" u="1"/>
        <s v="rob_timer.producerInsDistance[207]" u="1"/>
        <s v="rob_timer.producerInsDistance[347]" u="1"/>
        <s v="rob_timer.producerInsDistance[487]" u="1"/>
        <s v="rob_timer.moo_results_queue_hist[162]" u="1"/>
        <s v="rob_timer.moo_results_queue_hist[262]" u="1"/>
        <s v="rob_timer.num_cycles_BIQStalled_ProdLoad_HitAtcache-remote" u="1"/>
        <s v="rob_timer.num_cycles_DIQStalled_ProdLoad_HitAtcache-remote" u="1"/>
        <s v="rob_timer.producerInsDistance[2]" u="1"/>
        <s v="rob_timer.moo_results_queue_hist[176]" u="1"/>
        <s v="rob_timer.Store_HitAtL4_S" u="1"/>
        <s v="rob_timer.moo_results_queue_hist[362]" u="1"/>
        <s v="rob_timer.producerInsDistance[141]" u="1"/>
        <s v="rob_timer.moo_results_queue_hist[276]" u="1"/>
        <s v="rob_timer.moo_results_queue_hist[462]" u="1"/>
        <s v="rob_timer.depSliceDepthDist[5]" u="1"/>
        <s v="rob_timer.producerInsDistance[281]" u="1"/>
        <s v="rob_timer.moo_results_queue_hist[376]" u="1"/>
        <s v="rob_timer.moo_results_queue_hist[476]" u="1"/>
        <s v="rob_timer.ProdLoadL0_HitAt????" u="1"/>
        <s v="rob_timer.totalProducerInsDistance" u="1"/>
        <s v="rob_timer.loads-count" u="1"/>
        <s v="rob_timer.ProdLoad_HitAtunknown" u="1"/>
        <s v="rob_timer.producerInsDistance[178]" u="1"/>
        <s v="rob_timer.producerInsDistance[224]" u="1"/>
        <s v="ValueError('Invalid" u="1"/>
        <s v="rob_timer.producerInsDistance[364]" u="1"/>
        <s v="rob_timer.producerInsDistance[410]" u="1"/>
        <s v="rob_timer.num_cycles_BIQStalled_ProdLoad_HitAtnuca-cache" u="1"/>
        <s v="rob_timer.num_cycles_DIQStalled_ProdLoad_HitAtnuca-cache" u="1"/>
        <s v="rob_timer.LoadL0_HitAtunknown" u="1"/>
        <s v="rob_timer.numLdLLCHits" u="1"/>
        <s v="dispStat-3" u="1"/>
        <s v="rob_timer.robOccupancy[42]" u="1"/>
        <s v="rob_timer.cpiInstructionCacheL3" u="1"/>
        <s v="rob_timer.num_cycles_BIQStalled_Prod0_Typegeneric" u="1"/>
        <s v="rob_timer.producerInsDistance[51]" u="1"/>
        <s v="rob_timer.num_cycles_BIQStalled_Prod1_Typegeneric" u="1"/>
        <s v="rob_timer.LoadL0_HitAtnuca-cache" u="1"/>
        <s v="rob_timer.num_cycles_DIQStalled_Prod0_Typegeneric" u="1"/>
        <s v="rob_timer.num_cycles_DIQStalled_Prod1_Typegeneric" u="1"/>
        <s v="rob_timer.producerInsDistance[65]" u="1"/>
        <s v="rob_timer.Mem_HitAt????" u="1"/>
        <s v="rob_timer.producerInsDistance[79]" u="1"/>
        <s v="rob_timer.producerInsDistance[307]" u="1"/>
        <s v="rob_timer.moo_results_queue_hist[16]" u="1"/>
        <s v="rob_timer.producerInsDistance[447]" u="1"/>
        <s v="rob_timer.cpiSerialization" u="1"/>
        <s v="rob_timer.moo_results_queue_hist[160]" u="1"/>
        <s v="rob_timer.moo_results_queue_hist[26]" u="1"/>
        <s v="rob_timer.moo_results_queue_hist[260]" u="1"/>
        <s v="rob_timer.moo_results_queue_hist[36]" u="1"/>
        <s v="rob_timer.moo_results_queue_hist[174]" u="1"/>
        <s v="rob_timer.moo_results_queue_hist[360]" u="1"/>
        <s v="rob_timer.producerInsDistance[195]" u="1"/>
        <s v="rob_timer.moo_results_queue_hist[46]" u="1"/>
        <s v="rob_timer.producerInsDistance[101]" u="1"/>
        <s v="rob_timer.ProdLoadL0_HitAtL1I" u="1"/>
        <s v="rob_timer.producerInsDistance[3]" u="1"/>
        <s v="rob_timer.moo_results_queue_hist[274]" u="1"/>
        <s v="rob_timer.moo_results_queue_hist[460]" u="1"/>
        <s v="rob_timer.moo_results_queue_hist[56]" u="1"/>
        <s v="rob_timer.producerInsDistance[241]" u="1"/>
        <s v="rob_timer.moo_results_queue_hist[188]" u="1"/>
        <s v="rob_timer.moo_results_queue_hist[374]" u="1"/>
        <s v="rob_timer.producerInsDistance[381]" u="1"/>
        <s v="rob_timer.moo_results_queue_hist[66]" u="1"/>
        <s v="rob_timer.robOccupancy[56]" u="1"/>
        <s v="L2.loads" u="1"/>
        <s v="rob_timer.moo_results_queue_hist[288]" u="1"/>
        <s v="rob_timer.moo_results_queue_hist[474]" u="1"/>
        <s v="rob_timer.moo_results_queue_hist[76]" u="1"/>
        <s v="rob_timer.robOccupancy[9]" u="1"/>
        <s v="rob_timer.moo_results_queue_hist[388]" u="1"/>
        <s v="rob_timer.num_depLoadSlices" u="1"/>
        <s v="rob_timer.store_queue.total-delay" u="1"/>
        <s v="rob_timer.moo_results_queue_hist[86]" u="1"/>
        <s v="rob_timer.num_cycles_BIQStalled_Prod0_Typefp_muldiv" u="1"/>
        <s v="rob_timer.num_cycles_BIQStalled_Prod1_Typefp_muldiv" u="1"/>
        <s v="rob_timer.num_cycles_DIQStalled_Prod0_Typefp_muldiv" u="1"/>
        <s v="rob_timer.num_cycles_DIQStalled_Prod1_Typefp_muldiv" u="1"/>
        <s v="rob_timer.moo_results_queue_hist[488]" u="1"/>
        <s v="rob_timer.producerInsDistance[138]" u="1"/>
        <s v="rob_timer.moo_results_queue_hist[96]" u="1"/>
        <s v="rob_timer.producerInsDistance[278]" u="1"/>
        <s v="L2.loads-M" u="1"/>
        <s v="rob_timer.producerInsDistance[324]" u="1"/>
        <s v="rob_timer.producerInsDistance[464]" u="1"/>
        <s v="rob_timer.producerInsDistance[510]" u="1"/>
        <s v="L2.stores-prefetch" u="1"/>
        <s v="rob_timer.cpiInstructionCacheL4" u="1"/>
        <s v="rob_timer.producerInsDistance[61]" u="1"/>
        <s v="L1-D.loads-M" u="1"/>
        <s v="rob_timer.producerInsDistance[75]" u="1"/>
        <s v="rob_timer.producerInsDistance[89]" u="1"/>
        <s v="rob_timer.producerInsDistance[407]" u="1"/>
        <s v="rob_timer.moo_results_queue_hist[172]" u="1"/>
        <s v="rob_timer.producerInsDistance[155]" u="1"/>
        <s v="rob_timer.moo_results_queue_hist[272]" u="1"/>
        <s v="rob_timer.producerInsDistance[295]" u="1"/>
        <s v="rob_timer.producerInsDistance[201]" u="1"/>
        <s v="rob_timer.producerInsDistance[4]" u="1"/>
        <s v="rob_timer.moo_results_queue_hist[186]" u="1"/>
        <s v="rob_timer.moo_results_queue_hist[372]" u="1"/>
        <s v="rob_timer.producerInsDistance[341]" u="1"/>
        <s v="rob_timer.cpiRSFull" u="1"/>
        <s v="CBbranch7" u="1"/>
        <s v="rob_timer.moo_results_queue_hist[286]" u="1"/>
        <s v="rob_timer.moo_results_queue_hist[472]" u="1"/>
        <s v="rob_timer.producerInsDistance[481]" u="1"/>
        <s v="dispStat-30" u="1"/>
        <s v="rob_timer.moo_results_queue_hist[386]" u="1"/>
        <s v="rob_timer.ProdLoadL0_HitAtdram-local" u="1"/>
        <s v="dispStat-31" u="1"/>
        <s v="dispStat-32" u="1"/>
        <s v="rob_timer.moo_results_queue_hist[486]" u="1"/>
        <s v="dispStat-33" u="1"/>
        <s v="rob_timer.ProdLoad_HitAtcache-remote" u="1"/>
        <s v="dispStat-34" u="1"/>
        <s v="rob_timer.producerInsDistance[238]" u="1"/>
        <s v="dispStat-35" u="1"/>
        <s v="dispStat-36" u="1"/>
        <s v="rob_timer.wrongHitSitePredictions" u="1"/>
        <s v="rob_timer.producerInsDistance[378]" u="1"/>
        <s v="dispStat-37" u="1"/>
        <s v="dispStat-38" u="1"/>
        <s v="rob_timer.producerInsDistance[424]" u="1"/>
        <s v="dispStat-39" u="1"/>
        <s v="rob_timer.robOccupancy[41]" u="1"/>
        <s v="rob_timer.producerInsDistance[172]" u="1"/>
        <s v="rob_timer.producerInsDistance[71]" u="1"/>
        <s v="rob_timer.wrongL1HitPred" u="1"/>
        <s v="rob_timer.producerInsDistance[85]" u="1"/>
        <s v="rob_timer.Load_HitAtdram-remote" u="1"/>
        <s v="L1-D.store-misses" u="1"/>
        <s v="rob_timer.producerInsDistance[99]" u="1"/>
        <s v="rob_timer.producerInsDistance[507]" u="1"/>
        <s v="rob_timer.moo_results_queue_hist[17]" u="1"/>
        <s v="rob_timer.moo_results_queue_hist[170]" u="1"/>
        <s v="rob_timer.moo_results_queue_hist[27]" u="1"/>
        <s v="rob_timer.producerInsDistance[115]" u="1"/>
        <s v="L1-D.loads-where-L1I" u="1"/>
        <s v="rob_timer.moo_results_queue_hist[270]" u="1"/>
        <s v="rob_timer.moo_results_queue_hist[37]" u="1"/>
        <s v="rob_timer.producerInsDistance[255]" u="1"/>
        <s v="rob_timer.moo_results_queue_hist[184]" u="1"/>
        <s v="rob_timer.moo_results_queue_hist[370]" u="1"/>
        <s v="rob_timer.producerInsDistance[395]" u="1"/>
        <s v="rob_timer.moo_results_queue_hist[47]" u="1"/>
        <s v="rob_timer.producerInsDistance[301]" u="1"/>
        <s v="rob_timer.robOccupancy[55]" u="1"/>
        <s v="rob_timer.numPCsInL1HitPredictor" u="1"/>
        <s v="rob_timer.num_cycles_BIQStalled_Prod0_Typebranch" u="1"/>
        <s v="rob_timer.num_cycles_BIQStalled_Prod1_Typebranch" u="1"/>
        <s v="rob_timer.Load_HitAtdram-local" u="1"/>
        <s v="rob_timer.producerInsDistance[5]" u="1"/>
        <s v="rob_timer.num_cycles_DIQStalled_Prod0_Typebranch" u="1"/>
        <s v="rob_timer.num_cycles_DIQStalled_Prod1_Typebranch" u="1"/>
        <s v="rob_timer.moo_results_queue_hist[284]" u="1"/>
        <s v="rob_timer.moo_results_queue_hist[470]" u="1"/>
        <s v="rob_timer.moo_results_queue_hist[57]" u="1"/>
        <s v="rob_timer.producerInsDistance[441]" u="1"/>
        <s v="rob_timer.moo_results_queue_hist[198]" u="1"/>
        <s v="rob_timer.moo_results_queue_hist[384]" u="1"/>
        <s v="rob_timer.moo_results_queue_hist[67]" u="1"/>
        <s v="rob_timer.moo_results_queue_hist[298]" u="1"/>
        <s v="rob_timer.moo_results_queue_hist[484]" u="1"/>
        <s v="rob_timer.moo_results_queue_hist[77]" u="1"/>
        <s v="rob_timer.moo_results_queue_hist[398]" u="1"/>
        <s v="rob_timer.moo_results_queue_hist[87]" u="1"/>
        <s v="rob_timer.moo_results_queue_hist[498]" u="1"/>
        <s v="rob_timer.producerInsDistance[338]" u="1"/>
        <s v="rob_timer.moo_results_queue_hist[97]" u="1"/>
        <s v="rob_timer.producerInsDistance[478]" u="1"/>
        <s v="rob_timer.producerInsDistance[132]" u="1"/>
        <s v="rob_timer.producerInsDistance[272]" u="1"/>
        <s v="CBbranch16" u="1"/>
        <s v="rob_timer.producerInsDistance[81]" u="1"/>
        <s v="L1-D.loads-O" u="1"/>
        <s v="rob_timer.producerInsDistance[95]" u="1"/>
        <s v="rob_timer.producerInsDistance[169]" u="1"/>
        <s v="rob_timer.producerInsDistance[215]" u="1"/>
        <s v="rob_timer.depSliceDepthDist[4]" u="1"/>
        <s v="rob_timer.Mem_HitAtL4" u="1"/>
        <s v="rob_timer.moo_results_queue_hist[182]" u="1"/>
        <s v="rob_timer.producerInsDistance[355]" u="1"/>
        <s v="rob_timer.moo_results_queue_hist[282]" u="1"/>
        <s v="rob_timer.producerInsDistance[495]" u="1"/>
        <s v="rob_timer.producerInsDistance[401]" u="1"/>
        <s v="rob_timer.producerInsDistance[6]" u="1"/>
        <s v="rob_timer.moo_results_queue_hist[196]" u="1"/>
        <s v="rob_timer.moo_results_queue_hist[382]" u="1"/>
        <s v="rob_timer.moo_results_queue_hist[296]" u="1"/>
        <s v="rob_timer.moo_results_queue_hist[482]" u="1"/>
        <s v="rob_timer.moo_results_queue_hist[396]" u="1"/>
        <s v="rob_timer.robOccupancy[4]" u="1"/>
        <s v="rob_timer.moo_results_queue_hist[496]" u="1"/>
        <s v="rob_timer.producerInsDistance[438]" u="1"/>
        <s v="dispStat-2" u="1"/>
        <s v="rob_timer.robOccupancy[40]" u="1"/>
        <s v="rob_timer.producerInsDistance[186]" u="1"/>
        <s v="rob_timer.producerInsDistance[232]" u="1"/>
        <s v="rob_timer.cpiDataCacheL4" u="1"/>
        <s v="rob_timer.producerInsDistance[372]" u="1"/>
        <s v="rob_timer.total_cycles" u="1"/>
        <s v="rob_timer.Store_HitAtdram-local" u="1"/>
        <s v="rob_timer.producerInsDistance[91]" u="1"/>
        <s v="rob_timer.producerInsDistance[129]" u="1"/>
        <s v="rob_timer.moo_results_queue_hist[18]" u="1"/>
        <s v="rob_timer.producerInsDistance[269]" u="1"/>
        <s v="rob_timer.Mem_HitAtL3" u="1"/>
        <s v="rob_timer.moo_results_queue_hist[180]" u="1"/>
        <s v="rob_timer.moo_results_queue_hist[28]" u="1"/>
        <s v="rob_timer.producerInsDistance[315]" u="1"/>
        <s v="rob_timer.robOccupancy[54]" u="1"/>
        <s v="rob_timer.moo_results_queue_hist[280]" u="1"/>
        <s v="rob_timer.moo_results_queue_hist[38]" u="1"/>
        <s v="rob_timer.producerInsDistance[455]" u="1"/>
        <s v="rob_timer.moo_results_queue_hist[194]" u="1"/>
        <s v="rob_timer.moo_results_queue_hist[380]" u="1"/>
        <s v="rob_timer.moo_results_queue_hist[48]" u="1"/>
        <s v="rob_timer.producerInsDistance[501]" u="1"/>
        <s v="rob_timer.producerInsDistance[7]" u="1"/>
        <s v="rob_timer.ist.store_updates" u="1"/>
        <s v="rob_timer.moo_results_queue_hist[294]" u="1"/>
        <s v="rob_timer.moo_results_queue_hist[480]" u="1"/>
        <s v="rob_timer.moo_results_queue_hist[58]" u="1"/>
        <s v="rob_timer.moo_results_queue_hist[394]" u="1"/>
        <s v="rob_timer.moo_results_queue_hist[68]" u="1"/>
        <s v="rob_timer.moo_results_queue_hist[494]" u="1"/>
        <s v="rob_timer.moo_results_queue_hist[78]" u="1"/>
        <s v="rob_timer.moo_results_queue_hist[88]" u="1"/>
        <s v="L1-D.loads-where-dram-cache" u="1"/>
        <s v="recent" u="1"/>
        <s v="rob_timer.moo_results_queue_hist[98]" u="1"/>
        <s v="L2.stores" u="1"/>
        <s v="rob_timer.producerInsDistance[146]" u="1"/>
        <s v="rob_timer.num_cycles_BIQStalled_ProdLoad_HitAtL4" u="1"/>
        <s v="rob_timer.num_cycles_DIQStalled_ProdLoad_HitAtL4" u="1"/>
        <s v="rob_timer.num_cycles_BIQStalled_ProdLoad_HitAtL4_S" u="1"/>
        <s v="rob_timer.producerInsDistance[286]" u="1"/>
        <s v="rob_timer.num_cycles_DIQStalled_ProdLoad_HitAtL4_S" u="1"/>
        <s v="rob_timer.producerInsDistance[332]" u="1"/>
        <s v="UniqueTargets" u="1"/>
        <s v="rob_timer.producerInsDistance[472]" u="1"/>
        <s v="rob_timer.cpiInstructionCacheunknown" u="1"/>
        <s v="rob_timer.producerInsDistance[229]" u="1"/>
        <s v="rob_timer.producerInsDistance[18]" u="1"/>
        <s v="rob_timer.Mem_HitAtL2" u="1"/>
        <s v="rob_timer.producerInsDistance[369]" u="1"/>
        <s v="stat" u="1"/>
        <s v="L2.load-misses-I" u="1"/>
        <s v="rob_timer.producerInsDistance[415]" u="1"/>
        <s v="dispStat-20" u="1"/>
        <s v="rob_timer.moo_results_queue_hist[192]" u="1"/>
        <s v="rob_timer.cpiInstructionCachedram-local" u="1"/>
        <s v="dispStat-21" u="1"/>
        <s v="dispStat-22" u="1"/>
        <s v="rob_timer.moo_results_queue_hist[292]" u="1"/>
        <s v="dispStat-23" u="1"/>
        <s v="rob_timer.producerInsDistance[163]" u="1"/>
        <s v="rob_timer.producerInsDistance[8]" u="1"/>
        <s v="dispStat-24" u="1"/>
        <s v="rob_timer.moo_results_queue_hist[392]" u="1"/>
        <s v="dispStat-25" u="1"/>
        <s v="rob_timer.LoadL0_HitAt????" u="1"/>
        <s v="dispStat-26" u="1"/>
        <s v="rob_timer.moo_results_queue_hist[492]" u="1"/>
        <s v="rob_timer.moo_results_queue_hist[109]" u="1"/>
        <s v="rob_timer.Load_HitAtunknown" u="1"/>
        <s v="dispStat-27" u="1"/>
        <s v="dispStat-28" u="1"/>
        <s v="rob_timer.moo_results_queue_hist[209]" u="1"/>
        <s v="dispStat-29" u="1"/>
        <s v="rob_timer.moo_results_queue_hist[309]" u="1"/>
        <s v="rob_timer.correctHitSitePredictions" u="1"/>
        <s v="rob_timer.moo_results_queue_hist[409]" u="1"/>
        <s v="rob_timer.producerInsDistance[106]" u="1"/>
        <s v="rob_timer.Store_HitAtdram-remote" u="1"/>
        <s v="rob_timer.moo_results_queue_hist[509]" u="1"/>
        <s v="rob_timer.producerInsDistance[246]" u="1"/>
        <s v="rob_timer.Mem_HitAtdram" u="1"/>
        <s v="rob_timer.num_insn_higherDepLevel" u="1"/>
        <s v="rob_timer.producerInsDistance[386]" u="1"/>
        <s v="rob_timer.LoadL0_HitAtL1I" u="1"/>
        <s v="rob_timer.robOccupancy[19]" u="1"/>
        <s v="rob_timer.Mem_HitAtdram-cache" u="1"/>
        <s v="rob_timer.cpiInstructionCache????" u="1"/>
        <s v="rob_timer.producerInsDistance[432]" u="1"/>
        <s v="rob_timer.depStoreSliceDepthDist[0]" u="1"/>
        <s v="rob_timer.ProdLoadL0_HitAtmiss" u="1"/>
        <s v="rob_timer.depStoreSliceDepthDist[1]" u="1"/>
        <s v="rob_timer.depLoadSliceDepthDist[4]" u="1"/>
        <s v="rob_timer.producerInsDistance[180]" u="1"/>
        <s v="rob_timer.cpiInstructionCacheL1_S" u="1"/>
        <s v="rob_timer.depStoreSliceDepthDist[2]" u="1"/>
        <s v="rob_timer.producerInsDistance[14]" u="1"/>
        <s v="rob_timer.Mem_HitAtL1" u="1"/>
        <s v="rob_timer.ProdLoadL0_HitAtL1_S" u="1"/>
        <s v="L1-D.stores-where-L1_S" u="1"/>
        <s v="rob_timer.producerInsDistance[329]" u="1"/>
        <s v="rob_timer.depStoreSliceDepthDist[3]" u="1"/>
        <s v="rob_timer.producerInsDistance[28]" u="1"/>
        <s v="rob_timer.robOccupancy[53]" u="1"/>
        <s v="rob_timer.moo_results_queue_hist[19]" u="1"/>
        <s v="rob_timer.producerInsDistance[469]" u="1"/>
        <s v="rob_timer.depStoreSliceDepthDist[4]" u="1"/>
        <s v="rob_timer.moo_results_queue_hist[190]" u="1"/>
        <s v="rob_timer.moo_results_queue_hist[29]" u="1"/>
        <s v="rob_timer.depStoreSliceDepthDist[5]" u="1"/>
        <s v="rob_timer.wrongHitSitePredictionsBIQ" u="1"/>
        <s v="rob_timer.moo_results_queue_hist[290]" u="1"/>
        <s v="rob_timer.moo_results_queue_hist[39]" u="1"/>
        <s v="rob_timer.depStoreSliceDepthDist[6]" u="1"/>
        <s v="rob_timer.producerInsDistance[123]" u="1"/>
        <s v="rob_timer.moo_results_queue_hist[390]" u="1"/>
        <s v="rob_timer.moo_results_queue_hist[49]" u="1"/>
        <s v="rob_timer.producerInsDistance[263]" u="1"/>
        <s v="rob_timer.depStoreSliceDepthDist[7]" u="1"/>
        <s v="rob_timer.producerInsDistance[9]" u="1"/>
        <s v="rob_timer.ProdLoadL0_HitAtL3" u="1"/>
        <s v="rob_timer.moo_results_queue_hist[490]" u="1"/>
        <s v="rob_timer.moo_results_queue_hist[59]" u="1"/>
        <s v="rob_timer.moo_results_queue_hist[107]" u="1"/>
        <s v="rob_timer.Load_HitAtcache-remote" u="1"/>
        <s v="rob_timer.depStoreSliceDepthDist[8]" u="1"/>
        <s v="rob_timer.num_insn_zeroDepLevel" u="1"/>
        <s v="rob_timer.moo_results_queue_hist[69]" u="1"/>
        <s v="rob_timer.moo_results_queue_hist[207]" u="1"/>
        <s v="rob_timer.depStoreSliceDepthDist[9]" u="1"/>
        <s v="rob_timer.moo_results_queue_hist[79]" u="1"/>
        <s v="rob_timer.moo_results_queue_hist[307]" u="1"/>
        <s v="rob_timer.moo_results_queue_hist[89]" u="1"/>
        <s v="rob_timer.moo_results_queue_hist[407]" u="1"/>
        <s v="rob_timer.Mem_HitAtL1I" u="1"/>
        <s v="rob_timer.moo_results_queue_hist[99]" u="1"/>
        <s v="rob_timer.moo_results_queue_hist[507]" u="1"/>
        <s v="rob_timer.producerInsDistance[206]" u="1"/>
        <s v="rob_timer.cpiDataCachedram-remote" u="1"/>
        <s v="CBbranch15" u="1"/>
        <s v="LLC" u="1"/>
        <s v="rob_timer.producerInsDistance[346]" u="1"/>
        <s v="rob_timer.producerInsDistance[486]" u="1"/>
        <s v="rob_timer.producerInsDistance[140]" u="1"/>
        <s v="rob_timer.depSliceDepthDist[3]" u="1"/>
        <s v="rob_timer.producerInsDistance[280]" u="1"/>
        <s v="rob_timer.producerInsDistance[10]" u="1"/>
        <s v="rob_timer.cpiInstructionCacheL2_S" u="1"/>
        <s v="L1-D.loads-S" u="1"/>
        <s v="rob_timer.producerInsDistance[24]" u="1"/>
        <s v="rob_timer.Store_HitAtpredicate-false" u="1"/>
        <s v="rob_timer.producerInsDistance[429]" u="1"/>
        <s v="rob_timer.producerInsDistance[38]" u="1"/>
        <s v="rob_timer.ProdLoad_HitAtIn-flight" u="1"/>
        <s v="rob_timer.producerInsDistance[177]" u="1"/>
        <s v="rob_timer.producerInsDistance[223]" u="1"/>
        <s v="rob_timer.moo_results_queue_hist[105]" u="1"/>
        <s v="rob_timer.producerInsDistance[363]" u="1"/>
        <s v="CBbranch2" u="1"/>
        <s v="rob_timer.moo_results_queue_hist[205]" u="1"/>
        <s v="rob_timer.moo_results_queue_hist[119]" u="1"/>
        <s v="rob_timer.moo_results_queue_hist[305]" u="1"/>
        <s v="dispStat-1" u="1"/>
        <s v="rob_timer.moo_results_queue_hist[219]" u="1"/>
        <s v="rob_timer.moo_results_queue_hist[405]" u="1"/>
        <s v="rob_timer.moo_results_queue_hist[319]" u="1"/>
        <s v="rob_timer.moo_results_queue_hist[505]" u="1"/>
        <s v="rob_timer.moo_results_queue_hist[419]" u="1"/>
        <s v="rob_timer.producerInsDistance[306]" u="1"/>
        <s v="rob_timer.robOccupancy[18]" u="1"/>
        <s v="rob_timer.uop_fp_addsub" u="1"/>
        <s v="rob_timer.producerInsDistance[446]" u="1"/>
        <s v="rob_timer.producerInsDistance[194]" u="1"/>
        <s v="rob_timer.producerInsDistance[100]" u="1"/>
        <s v="rob_timer.producerInsDistance[240]" u="1"/>
        <s v="/proj/p2017001/rakesh/simulator-trevor/sniper/tools/collectStats.py," u="1"/>
        <s v="rob_timer.producerInsDistance[380]" u="1"/>
        <s v="rob_timer.producerInsDistance[20]" u="1"/>
        <s v="rob_timer.robOccupancy[52]" u="1"/>
        <s v="rob_timer.cpiInstructionCacheL3_S" u="1"/>
        <s v="rob_timer.producerInsDistance[34]" u="1"/>
        <s v="rob_timer.producerInsDistance[48]" u="1"/>
        <s v="rob_timer.producerInsDistance[137]" u="1"/>
        <s v="rob_timer.producerInsDistance[277]" u="1"/>
        <s v="rob_timer.moo_results_queue_hist[103]" u="1"/>
        <s v="rob_timer.producerInsDistance[323]" u="1"/>
        <s v="rob_timer.moo_results_queue_hist[203]" u="1"/>
        <s v="rob_timer.producerInsDistance[463]" u="1"/>
        <s v="rob_timer.load_queue.total-barrier-delay" u="1"/>
        <s v="rob_timer.moo_results_queue_hist[117]" u="1"/>
        <s v="rob_timer.moo_results_queue_hist[303]" u="1"/>
        <s v="rob_timer.cpiDataCacheunknown" u="1"/>
        <s v="rob_timer.moo_results_queue_hist[217]" u="1"/>
        <s v="rob_timer.moo_results_queue_hist[403]" u="1"/>
        <s v="rob_timer.num_cycles_BIQStalled_ProdLoad_HitAtL3" u="1"/>
        <s v="rob_timer.moo_results_queue_hist[317]" u="1"/>
        <s v="rob_timer.moo_results_queue_hist[503]" u="1"/>
        <s v="rob_timer.num_cycles_DIQStalled_ProdLoad_HitAtL3" u="1"/>
        <s v="rob_timer.num_cycles_BIQStalled_ProdLoad_HitAtL3_S" u="1"/>
        <s v="rob_timer.num_cycles_DIQStalled_ProdLoad_HitAtL3_S" u="1"/>
        <s v="rob_timer.cpiDataCachenuca-cache" u="1"/>
        <s v="L1-D.loads" u="1"/>
        <s v="rob_timer.moo_results_queue_hist[417]" u="1"/>
        <s v="rob_timer.LoadL0_HitAtmiss" u="1"/>
        <s v="rob_timer.LoadL0_HitAtL1_S" u="1"/>
        <s v="rob_timer.producerInsDistance[406]" u="1"/>
        <s v="rob_timer.uops_pause" u="1"/>
        <s v="rob_timer.producerInsDistance[154]" u="1"/>
        <s v="rob_timer.producerInsDistance[294]" u="1"/>
        <s v="rob_timer.Mem_HitAtmiss" u="1"/>
        <s v="rob_timer.producerInsDistance[200]" u="1"/>
        <s v="rob_timer.numLdDRAMHits" u="1"/>
        <s v="L1-D.stores-where-L1" u="1"/>
        <s v="rob_timer.producerInsDistance[340]" u="1"/>
        <s v="rob_timer.correctL1Predictions" u="1"/>
        <s v="rob_timer.producerInsDistance[480]" u="1"/>
        <s v="rob_timer.producerInsDistance[30]" u="1"/>
        <s v="rob_timer.loadSliceLengthDist[0]" u="1"/>
        <s v="rob_timer.cpiInstructionCacheL4_S" u="1"/>
        <s v="L1-D.loads-u" u="1"/>
        <s v="dispStat-10" u="1"/>
        <s v="rob_timer.producerInsDistance[44]" u="1"/>
        <s v="dispStat-11" u="1"/>
        <s v="dispStat-12" u="1"/>
        <s v="rob_timer.producerInsDistance[58]" u="1"/>
        <s v="dispStat-13" u="1"/>
        <s v="dispStat-14" u="1"/>
        <s v="rob_timer.producerInsDistance[237]" u="1"/>
        <s v="dispStat-15" u="1"/>
        <s v="rob_timer.loads-latency" u="1"/>
        <s v="dispStat-16" u="1"/>
        <s v="rob_timer.moo_results_queue_hist[101]" u="1"/>
        <s v="rob_timer.producerInsDistance[377]" u="1"/>
        <s v="rob_timer.Load_HitAtIn-flight" u="1"/>
        <s v="dispStat-17" u="1"/>
        <s v="rob_timer.totalHiddenDCacheLatency" u="1"/>
        <s v="dispStat-18" u="1"/>
        <s v="rob_timer.moo_results_queue_hist[201]" u="1"/>
        <s v="rob_timer.producerInsDistance[423]" u="1"/>
        <s v="dispStat-19" u="1"/>
        <s v="rob_timer.moo_results_queue_hist[115]" u="1"/>
        <s v="L2.stores-E" u="1"/>
        <s v="rob_timer.moo_results_queue_hist[301]" u="1"/>
        <s v="rob_timer.moo_results_queue_hist[215]" u="1"/>
        <s v="rob_timer.moo_results_queue_hist[401]" u="1"/>
        <s v="rob_timer.producerInsDistance[171]" u="1"/>
        <s v="rob_timer.moo_results_queue_hist[129]" u="1"/>
        <s v="rob_timer.moo_results_queue_hist[315]" u="1"/>
        <s v="L2.stores-I" u="1"/>
        <s v="rob_timer.moo_results_queue_hist[501]" u="1"/>
        <s v="rob_timer.moo_results_queue_hist[229]" u="1"/>
        <s v="rob_timer.moo_results_queue_hist[415]" u="1"/>
        <s v="rob_timer.robOccupancy[17]" u="1"/>
        <s v="rob_timer.moo_results_queue_hist[329]" u="1"/>
        <s v="rob_timer.num_cycles_BIQEmpty_ROBNotFull" u="1"/>
        <s v="L2.stores-M" u="1"/>
        <s v="rob_timer.num_cycles_DIQEmpty_ROBNotFull" u="1"/>
        <s v="rob_timer.moo_results_queue_hist[429]" u="1"/>
        <s v="L2.stores-O" u="1"/>
        <s v="rob_timer.producerInsDistance[506]" u="1"/>
        <s v="rob_timer.load_queue.requests-simultaneous" u="1"/>
        <s v="rob_timer.cpiInstructionCachedram-cache" u="1"/>
        <s v="rob_timer.producerInsDistance[114]" u="1"/>
        <s v="rob_timer.numNonSliceOldestSliceIssued" u="1"/>
        <s v="L2.stores-S" u="1"/>
        <s v="rob_timer.producerInsDistance[254]" u="1"/>
        <s v="L2.stores-u" u="1"/>
        <s v="rob_timer.producerInsDistance[394]" u="1"/>
        <s v="rob_timer.producerInsDistance[300]" u="1"/>
        <s v="rob_timer.robOccupancy[51]" u="1"/>
        <s v="rob_timer.icache_miss_stalls" u="1"/>
        <s v="rob_timer.producerInsDistance[440]" u="1"/>
        <s v="rob_timer.producerInsDistance[40]" u="1"/>
        <s v="rob_timer.branch_misspred_stalls" u="1"/>
        <s v="rob_timer.loadSliceLengthDist[1]" u="1"/>
        <s v="rob_timer.producerInsDistance[54]" u="1"/>
        <s v="L1-D.stores-where-L2_S" u="1"/>
        <s v="rob_timer.producerInsDistance[68]" u="1"/>
        <s v="L1-D.loads-where-miss" u="1"/>
        <s v="rob_timer.num_cycles_BIQStalled_Prod0_Typestore" u="1"/>
        <s v="rob_timer.num_cycles_BIQStalled_Prod1_Typestore" u="1"/>
        <s v="rob_timer.num_cycles_DIQStalled_Prod0_Typestore" u="1"/>
        <s v="rob_timer.num_cycles_DIQStalled_Prod1_Typestore" u="1"/>
        <s v="rob_timer.producerInsDistance[337]" u="1"/>
        <s v="rob_timer.producerInsDistance[477]" u="1"/>
        <s v="rob_timer.moo_results_queue_hist[113]" u="1"/>
        <s v="rob_timer.moo_results_queue_hist[213]" u="1"/>
        <s v="rob_timer.producerInsDistance[131]" u="1"/>
        <s v="rob_timer.moo_results_queue_hist[127]" u="1"/>
        <s v="rob_timer.moo_results_queue_hist[313]" u="1"/>
        <s v="rob_timer.producerInsDistance[271]" u="1"/>
        <s v="rob_timer.moo_results_queue_hist[227]" u="1"/>
        <s v="CBbranch14" u="1"/>
        <s v="rob_timer.moo_results_queue_hist[413]" u="1"/>
        <s v="rob_timer.moo_results_queue_hist[327]" u="1"/>
        <s v="rob_timer.moo_results_queue_hist[427]" u="1"/>
        <s v="rob_timer.producerInsDistance[168]" u="1"/>
        <s v="rob_timer.producerInsDistance[214]" u="1"/>
        <s v="rob_timer.depSliceDepthDist[2]" u="1"/>
        <s v="rob_timer.producerInsDistance[354]" u="1"/>
        <s v="performance_model.cycle_count" u="1"/>
        <s v="rob_timer.producerInsDistance[494]" u="1"/>
        <s v="rob_timer.producerInsDistance[400]" u="1"/>
        <s v="rob_timer.num_cycles_BIQStalled_ProdLoad_HitAtdram-remote" u="1"/>
        <s v="rob_timer.num_cycles_DIQStalled_ProdLoad_HitAtdram-remote" u="1"/>
        <s v="rob_timer.fullWindowStallsOnYIQProd" u="1"/>
        <s v="rob_timer.producerInsDistance[50]" u="1"/>
        <s v="rob_timer.loadSliceLengthDist[2]" u="1"/>
        <s v="rob_timer.producerInsDistance[64]" u="1"/>
        <s v="rob_timer.ProdLoadL0_HitAtL4_S" u="1"/>
        <s v="rob_timer.producerInsDistance[78]" u="1"/>
        <s v="L1-D.loads-where-L1" u="1"/>
        <s v="rob_timer.producerInsDistance[437]" u="1"/>
        <s v="rob_timer.numCycleLdL1Hits" u="1"/>
        <s v="rob_timer.moo_results_queue_hist[111]" u="1"/>
        <s v="L1-D.loads-where-L2" u="1"/>
        <s v="dispStat-0" u="1"/>
        <s v="rob_timer.moo_results_queue_hist[211]" u="1"/>
        <s v="rob_timer.depLoadSliceDepthDist[9]" u="1"/>
        <s v="rob_timer.producerInsDistance[185]" u="1"/>
        <s v="rob_timer.moo_results_queue_hist[125]" u="1"/>
        <s v="rob_timer.moo_results_queue_hist[311]" u="1"/>
        <s v="L1-D.loads-where-L3" u="1"/>
        <s v="rob_timer.producerInsDistance[231]" u="1"/>
        <s v="rob_timer.moo_results_queue_hist[225]" u="1"/>
        <s v="rob_timer.moo_results_queue_hist[411]" u="1"/>
        <s v="rob_timer.Load_HitAt????" u="1"/>
        <s v="L1-D.store-misses-I" u="1"/>
        <s v="rob_timer.producerInsDistance[371]" u="1"/>
        <s v="rob_timer.robOccupancy[16]" u="1"/>
        <s v="rob_timer.moo_results_queue_hist[139]" u="1"/>
        <s v="rob_timer.moo_results_queue_hist[325]" u="1"/>
        <s v="rob_timer.moo_results_queue_hist[511]" u="1"/>
        <s v="L1-D.loads-where-L4" u="1"/>
        <s v="rob_timer.issue_uops_nonloads_early" u="1"/>
        <s v="rob_timer.moo_results_queue_hist[239]" u="1"/>
        <s v="rob_timer.moo_results_queue_hist[425]" u="1"/>
        <s v="rob_timer.robOccupancy[5]" u="1"/>
        <s v="rob_timer.moo_results_queue_hist[339]" u="1"/>
        <s v="rob_timer.fullWindowStallsOnBIQProd" u="1"/>
        <s v="rob_timer.producerInsDistance[128]" u="1"/>
        <s v="rob_timer.ProdLoad_HitAt????" u="1"/>
        <s v="rob_timer.Load_HitAtdram-cache" u="1"/>
        <s v="rob_timer.moo_results_queue_hist[439]" u="1"/>
        <s v="rob_timer.producerInsDistance[268]" u="1"/>
        <s v="rob_timer.producerInsDistance[314]" u="1"/>
        <s v="rob_timer.robOccupancy[50]" u="1"/>
        <s v="rob_timer.producerInsDistance[454]" u="1"/>
        <s v="rob_timer.producerInsDistance[500]" u="1"/>
        <s v="L1-D.stores-where-dram-cache" u="1"/>
        <s v="rob_timer.producerInsDistance[60]" u="1"/>
        <s v="rob_timer.loadSliceLengthDist[3]" u="1"/>
        <s v="rob_timer.ProdLoad_HitAtdram-cache" u="1"/>
        <s v="rob_timer.producerInsDistance[74]" u="1"/>
        <s v="rob_timer.producerInsDistance[88]" u="1"/>
        <s v="L1-D.loads-where-L1_S" u="1"/>
        <s v="rob_timer.producerInsDistance[145]" u="1"/>
        <s v="L1-D.loads-where-L2_S" u="1"/>
        <s v="rob_timer.moo_results_queue_hist[123]" u="1"/>
        <s v="rob_timer.num_cycles_BIQStalled_ProdLoad_HitAtL2" u="1"/>
        <s v="rob_timer.num_cycles_DIQStalled_ProdLoad_HitAtL2" u="1"/>
        <s v="rob_timer.num_cycles_BIQStalled_ProdLoad_HitAtL2_S" u="1"/>
        <s v="rob_timer.producerInsDistance[285]" u="1"/>
        <s v="rob_timer.num_cycles_DIQStalled_ProdLoad_HitAtL2_S" u="1"/>
        <s v="rob_timer.moo_results_queue_hist[223]" u="1"/>
        <s v="rob_timer.producerInsDistance[331]" u="1"/>
        <s v="L1-D.loads-where-L3_S" u="1"/>
        <s v="CBbranch5" u="1"/>
        <s v="rob_timer.moo_results_queue_hist[137]" u="1"/>
        <s v="rob_timer.moo_results_queue_hist[323]" u="1"/>
        <s v="rob_timer.ist.store_inserts" u="1"/>
        <s v="rob_timer.producerInsDistance[471]" u="1"/>
        <s v="rob_timer.totalConsumers" u="1"/>
        <s v="rob_timer.moo_results_queue_hist[237]" u="1"/>
        <s v="/crex1/proj/p2017001/rakesh/simulator-trevor/sniper/tools/sniper_stats.py," u="1"/>
        <s v="rob_timer.moo_results_queue_hist[423]" u="1"/>
        <s v="L1-D.loads-where-L4_S" u="1"/>
        <s v="rob_timer.moo_results_queue_hist[337]" u="1"/>
        <s v="rob_timer.moo_results_queue_hist[437]" u="1"/>
        <s v="rob_timer.ProdLoad_HitAtdram" u="1"/>
        <s v="rob_timer.producerInsDistance[228]" u="1"/>
        <s v="rob_timer.producerInsDistance[368]" u="1"/>
        <s v="rob_timer.producerInsDistance[414]" u="1"/>
        <s v="rob_timer.numSliceOldestSliceIssued" u="1"/>
        <s v="rob_timer.num_cycles_BIQStalled_Prod0_Typeload" u="1"/>
        <s v="rob_timer.num_cycles_BIQStalled_Prod1_Typeload" u="1"/>
        <s v="rob_timer.num_cycles_DIQStalled_Prod0_Typeload" u="1"/>
        <s v="rob_timer.num_cycles_DIQStalled_Prod1_Typeload" u="1"/>
        <s v="rob_timer.BIQHead_StallCycle_histo[8]" u="1"/>
        <s v="rob_timer.producerInsDistance[162]" u="1"/>
        <s v="L1-D.stores-where-L2" u="1"/>
        <s v="rob_timer.Mem_HitAtpredicate-false" u="1"/>
        <s v="rob_timer.producerInsDistance[70]" u="1"/>
        <s v="rob_timer.loadSliceLengthDist[4]" u="1"/>
        <s v="rob_timer.producerInsDistance[84]" u="1"/>
        <s v="rob_timer.cpiInstructionCacheL1I" u="1"/>
        <s v="rob_timer.producerInsDistance[98]" u="1"/>
        <s v="rob_timer.producerInsDistance[199]" u="1"/>
        <s v="rob_timer.producerInsDistance[105]" u="1"/>
        <s v="L2.load-misses-M" u="1"/>
        <s v="rob_timer.moo_results_queue_hist[121]" u="1"/>
        <s v="rob_timer.producerInsDistance[245]" u="1"/>
        <s v="rob_timer.moo_results_queue_hist[221]" u="1"/>
        <s v="rob_timer.producerInsDistance[385]" u="1"/>
        <s v="rob_timer.robOccupancy[15]" u="1"/>
        <s v="rob_timer.Load_HitAtL1I" u="1"/>
        <s v="rob_timer.moo_results_queue_hist[135]" u="1"/>
        <s v="rob_timer.moo_results_queue_hist[321]" u="1"/>
        <s v="rob_timer.producerInsDistance[431]" u="1"/>
        <s v="rob_timer.moo_results_queue_hist[235]" u="1"/>
        <s v="rob_timer.moo_results_queue_hist[421]" u="1"/>
        <s v="rob_timer.moo_results_queue_hist[149]" u="1"/>
        <s v="rob_timer.moo_results_queue_hist[335]" u="1"/>
        <s v="rob_timer.depLoadSliceDepthDist[3]" u="1"/>
        <s v="rob_timer.moo_results_queue_hist[249]" u="1"/>
        <s v="rob_timer.moo_results_queue_hist[435]" u="1"/>
        <s v="rob_timer.moo_results_queue_hist[349]" u="1"/>
        <s v="L2.loads-u" u="1"/>
        <s v="rob_timer.producerInsDistance[328]" u="1"/>
        <s v="rob_timer.moo_results_queue_hist[449]" u="1"/>
        <s v="rob_timer.producerInsDistance[468]" u="1"/>
        <s v="rob_timer.outstandingLongLatencyInsns" u="1"/>
        <s v="rob_timer.robOccupancy[29]" u="1"/>
        <s v="rob_timer.BIQHead_StallCycle_histo[6]" u="1"/>
        <s v="rob_timer.producerInsDistance[122]" u="1"/>
        <s v="rob_timer.producerInsDistance[262]" u="1"/>
        <s v="rob_timer.cpiDataCache????" u="1"/>
        <s v="rob_timer.producerInsDistance[80]" u="1"/>
        <s v="rob_timer.loadSliceLengthDist[5]" u="1"/>
        <s v="rob_timer.producerInsDistance[94]" u="1"/>
        <s v="L1-D.stores-where-L3_S" u="1"/>
        <s v="rob_timer.robOccupancy[63]" u="1"/>
        <s v="rob_timer.producerInsDistance[159]" u="1"/>
        <s v="rob_timer.producerInsDistance[299]" u="1"/>
        <s v="rob_timer.producerInsDistance[205]" u="1"/>
        <s v="CBbranch13" u="1"/>
        <s v="rob_timer.producerInsDistance[345]" u="1"/>
        <s v="rob_timer.numSliceOldestSliceIssuedSpec" u="1"/>
        <s v="rob_timer.moo_results_queue_hist[133]" u="1"/>
        <s v="rob_timer.LoadL0_HitAtL1" u="1"/>
        <s v="rob_timer.producerInsDistance[485]" u="1"/>
        <s v="rob_timer.cpiDataCacheL1I" u="1"/>
        <s v="rob_timer.moo_results_queue_hist[233]" u="1"/>
        <s v="rob_timer.moo_results_queue_hist[147]" u="1"/>
        <s v="rob_timer.moo_results_queue_hist[0]" u="1"/>
        <s v="rob_timer.moo_results_queue_hist[333]" u="1"/>
        <s v="rob_timer.moo_results_queue_hist[247]" u="1"/>
        <s v="rob_timer.moo_results_queue_hist[1]" u="1"/>
        <s v="rob_timer.moo_results_queue_hist[433]" u="1"/>
        <s v="rob_timer.robOccupancy[0]" u="1"/>
        <s v="rob_timer.depSliceDepthDist[1]" u="1"/>
        <s v="rob_timer.moo_results_queue_hist[347]" u="1"/>
        <s v="rob_timer.moo_results_queue_hist[2]" u="1"/>
        <s v="rob_timer.ProdLoad_HitAtmiss" u="1"/>
        <s v="rob_timer.moo_results_queue_hist[447]" u="1"/>
        <s v="rob_timer.moo_results_queue_hist[3]" u="1"/>
        <s v="rob_timer.producerInsDistance[428]" u="1"/>
        <s v="rob_timer.moo_results_queue_hist[4]" u="1"/>
        <s v="rob_timer.moo_results_queue_hist[5]" u="1"/>
        <s v="rob_timer.num_cycles_BIQStalled_ProdLoad_HitAtdram" u="1"/>
        <s v="rob_timer.BIQHead_StallCycle_histo[4]" u="1"/>
        <s v="rob_timer.num_cycles_DIQStalled_ProdLoad_HitAtdram" u="1"/>
        <s v="rob_timer.producerInsDistance[176]" u="1"/>
        <s v="rob_timer.moo_results_queue_hist[6]" u="1"/>
        <s v="rob_timer.producerInsDistance[222]" u="1"/>
        <s v="rob_timer.moo_results_queue_hist[7]" u="1"/>
        <s v="rob_timer.cpiInstructionCacheIn-flight" u="1"/>
        <s v="rob_timer.producerInsDistance[362]" u="1"/>
        <s v="rob_timer.num_cycles_BIQStalled_ProdLoad_HitAtIn-flight" u="1"/>
        <s v="rob_timer.num_cycles_DIQStalled_ProdLoad_HitAtIn-flight" u="1"/>
        <s v="rob_timer.moo_results_queue_hist[8]" u="1"/>
        <s v="rob_timer.moo_results_queue_hist[9]" u="1"/>
        <s v="rob_timer.producerInsDistance[90]" u="1"/>
        <s v="rob_timer.loadSliceLengthDist[6]" u="1"/>
        <s v="rob_timer.producerInsDistance[119]" u="1"/>
        <s v="rob_timer.producerInsDistance[259]" u="1"/>
        <s v="rob_timer.cpiBranchPredictor" u="1"/>
        <s v="rob_timer.producerInsDistance[399]" u="1"/>
        <s v="rob_timer.producerInsDistance[305]" u="1"/>
        <s v="rob_timer.robOccupancy[14]" u="1"/>
        <s v="rob_timer.moo_results_queue_hist[131]" u="1"/>
        <s v="rob_timer.producerInsDistance[445]" u="1"/>
        <s v="rob_timer.moo_results_queue_hist[231]" u="1"/>
        <s v="rob_timer.moo_results_queue_hist[145]" u="1"/>
        <s v="rob_timer.moo_results_queue_hist[331]" u="1"/>
        <s v="rob_timer.fullWindowStallsOnAIQProd" u="1"/>
        <s v="rob_timer.producerInsDistance[193]" u="1"/>
        <s v="rob_timer.moo_results_queue_hist[245]" u="1"/>
        <s v="rob_timer.moo_results_queue_hist[431]" u="1"/>
        <s v="rob_timer.moo_results_queue_hist[159]" u="1"/>
        <s v="rob_timer.ProdLoad_HitAtL1I" u="1"/>
        <s v="rob_timer.moo_results_queue_hist[345]" u="1"/>
        <s v="rob_timer.moo_results_queue_hist[259]" u="1"/>
        <s v="rob_timer.moo_results_queue_hist[445]" u="1"/>
        <s v="rob_timer.uop_load" u="1"/>
        <s v="rob_timer.cpiBase" u="1"/>
        <s v="rob_timer.moo_results_queue_hist[359]" u="1"/>
        <s v="rob_timer.moo_results_queue_hist[459]" u="1"/>
        <s v="L1-D.loads-where-dram-remote" u="1"/>
        <s v="rob_timer.robOccupancy[28]" u="1"/>
        <s v="rob_timer.BIQHead_StallCycle_histo[2]" u="1"/>
        <s v="rob_timer.producerInsDistance[136]" u="1"/>
        <s v="rob_timer.producerInsDistance[276]" u="1"/>
        <s v="L2.loads-I" u="1"/>
        <s v="rob_timer.producerInsDistance[322]" u="1"/>
        <s v="rob_timer.producerInsDistance[462]" u="1"/>
        <s v="rob_timer.robOccupancy[62]" u="1"/>
        <s v="rob_timer.loadSliceLengthDist[7]" u="1"/>
        <s v="rob_timer.num_cycles_BIQStalled_ProdLoad_HitAtL1" u="1"/>
        <s v="rob_timer.num_cycles_DIQStalled_ProdLoad_HitAtL1" u="1"/>
        <s v="rob_timer.num_cycles_BIQStalled_ProdLoad_HitAtL1_S" u="1"/>
        <s v="rob_timer.producerInsDistance[219]" u="1"/>
        <s v="rob_timer.num_cycles_DIQStalled_ProdLoad_HitAtL1_S" u="1"/>
        <s v="rob_timer.producerInsDistance[17]" u="1"/>
        <s v="rob_timer.producerInsDistance[359]" u="1"/>
        <s v="rob_timer.producerInsDistance[499]" u="1"/>
        <s v="rob_timer.producerInsDistance[405]" u="1"/>
        <s v="rob_timer.moo_results_queue_hist[143]" u="1"/>
        <s v="rob_timer.lessCommitStallsAIQAtHead" u="1"/>
        <s v="rob_timer.producerInsDistance[153]" u="1"/>
        <s v="rob_timer.moo_results_queue_hist[243]" u="1"/>
        <s v="L1-D.loads-where-predicate-false" u="1"/>
        <s v="rob_timer.producerInsDistance[293]" u="1"/>
        <s v="rob_timer.moo_results_queue_hist[157]" u="1"/>
        <s v="rob_timer.moo_results_queue_hist[343]" u="1"/>
        <s v="rob_timer.moo_results_queue_hist[257]" u="1"/>
        <s v="rob_timer.moo_results_queue_hist[443]" u="1"/>
        <s v="rob_timer.uop_branch" u="1"/>
        <s v="rob_timer.moo_results_queue_hist[357]" u="1"/>
        <s v="rob_timer.moo_results_queue_hist[457]" u="1"/>
        <s v="rob_timer.BIQHead_StallCycle_histo[0]" u="1"/>
        <s v="rob_timer.LoadL0_HitAtL2_S" u="1"/>
        <s v="rob_timer.fullWindowStallsOnReadyOnInsert" u="1"/>
        <s v="rob_timer.producerInsDistance[236]" u="1"/>
        <s v="rob_timer.producerInsDistance[376]" u="1"/>
        <s v="rob_timer.lessCommitStallsBIQAtHead" u="1"/>
        <s v="rob_timer.producerInsDistance[422]" u="1"/>
        <s v="L1-D.stores-where-L3" u="1"/>
        <s v="rob_timer.producerInsDistance[170]" u="1"/>
        <s v="rob_timer.load_queue.total-delay" u="1"/>
        <s v="rob_timer.loadSliceLengthDist[8]" u="1"/>
        <s v="rob_timer.producerInsDistance[13]" u="1"/>
        <s v="rob_timer.producerInsDistance[319]" u="1"/>
        <s v="rob_timer.producerInsDistance[27]" u="1"/>
        <s v="rob_timer.robOccupancy[13]" u="1"/>
        <s v="rob_timer.producerInsDistance[459]" u="1"/>
        <s v="rob_timer.cpiDataCachemiss" u="1"/>
        <s v="L1-D.stores-S" u="1"/>
        <s v="rob_timer.ProdLoad_HitAtnuca-cache" u="1"/>
        <s v="rob_timer.cpiDataCacheL1_S" u="1"/>
        <s v="rob_timer.producerInsDistance[505]" u="1"/>
        <s v="L2.load-misses-O" u="1"/>
        <s v="rob_timer.moo_results_queue_hist[141]" u="1"/>
        <s v="+=" u="1"/>
        <s v="rob_timer.producerInsDistance[113]" u="1"/>
        <s v="rob_timer.moo_results_queue_hist[241]" u="1"/>
        <s v="rob_timer.ist.load_inserts" u="1"/>
        <s v="rob_timer.producerInsDistance[253]" u="1"/>
        <s v="rob_timer.moo_results_queue_hist[155]" u="1"/>
        <s v="rob_timer.moo_results_queue_hist[341]" u="1"/>
        <s v="rob_timer.ProdLoadL0_HitAtL1" u="1"/>
        <s v="rob_timer.producerInsDistance[393]" u="1"/>
        <s v="rob_timer.moo_results_queue_hist[255]" u="1"/>
        <s v="rob_timer.moo_results_queue_hist[441]" u="1"/>
        <s v="CBbranch8" u="1"/>
        <s v="rob_timer.moo_results_queue_hist[169]" u="1"/>
        <s v="rob_timer.moo_results_queue_hist[355]" u="1"/>
        <s v="rob_timer.moo_results_queue_hist[269]" u="1"/>
        <s v="rob_timer.moo_results_queue_hist[455]" u="1"/>
        <s v="rob_timer.robOccupancy[27]" u="1"/>
        <s v="rob_timer.moo_results_queue_hist[369]" u="1"/>
        <s v="rob_timer.num_issued_insn[0]" u="1"/>
        <s v="rob_timer.moo_results_queue_hist[469]" u="1"/>
        <s v="valid" u="1"/>
        <s v="rob_timer.producerInsDistance[336]" u="1"/>
        <s v="=" u="1"/>
        <s v="rob_timer.producerInsDistance[476]" u="1"/>
        <s v="rob_timer.cycles_skipped" u="1"/>
        <s v="rob_timer.robOccupancy[61]" u="1"/>
        <s v="rob_timer.producerInsDistance[130]" u="1"/>
        <s v="rob_timer.uop_fp_muldiv" u="1"/>
        <s v="rob_timer.producerInsDistance[270]" u="1"/>
        <s v="rob_timer.loadSliceLengthDist[9]" u="1"/>
        <s v="CBbranch12" u="1"/>
        <s v="rob_timer.producerInsDistance[23]" u="1"/>
        <s v="rob_timer.producerInsDistance[419]" u="1"/>
        <s v="L1-D.stores-O" u="1"/>
        <s v="L1-D.stores-where-L4_S" u="1"/>
        <s v="rob_timer.num_issued_insn[1]" u="1"/>
        <s v="rob_timer.producerInsDistance[37]" u="1"/>
        <s v="L1-D.stores-where-cache-remote" u="1"/>
        <s v="branch_predictor.num-incorrect" u="1"/>
        <s v="rob_timer.producerInsDistance[167]" u="1"/>
        <s v="rob_timer.producerInsDistance[213]" u="1"/>
        <s v="rob_timer.moo_results_queue_hist[153]" u="1"/>
        <s v="rob_timer.depSliceDepthDist[0]" u="1"/>
        <s v="rob_timer.num_cycles_BIQStalled_ProdLoad_HitAtL1I" u="1"/>
        <s v="rob_timer.producerInsDistance[353]" u="1"/>
        <s v="rob_timer.moo_results_queue_hist[253]" u="1"/>
        <s v="rob_timer.num_cycles_DIQStalled_ProdLoad_HitAtL1I" u="1"/>
        <s v="CBbranch0" u="1"/>
        <s v="rob_timer.producerInsDistance[493]" u="1"/>
        <s v="rob_timer.moo_results_queue_hist[167]" u="1"/>
        <s v="rob_timer.moo_results_queue_hist[353]" u="1"/>
        <s v="rob_timer.moo_results_queue_hist[267]" u="1"/>
        <s v="rob_timer.moo_results_queue_hist[453]" u="1"/>
        <s v="rob_timer.moo_results_queue_hist[367]" u="1"/>
        <s v="rob_timer.moo_results_queue_hist[467]" u="1"/>
        <s v="rob_timer.num_issued_insn[2]" u="1"/>
        <s v="rob_timer.producerInsDistance[436]" u="1"/>
        <s v="rob_timer.depLoadSliceDepthDist[8]" u="1"/>
        <s v="rob_timer.producerInsDistance[184]" u="1"/>
        <s v="rob_timer.producerInsDistance[230]" u="1"/>
        <s v="rob_timer.producerInsDistance[370]" u="1"/>
        <s v="rob_timer.robOccupancy[12]" u="1"/>
        <s v="rob_timer.producerInsDistance[33]" u="1"/>
        <s v="rob_timer.num_issued_insn[3]" u="1"/>
        <s v="rob_timer.producerInsDistance[47]" u="1"/>
        <s v="performance_model.instruction_count" u="1"/>
        <s v="BTB_19D_Misses" u="1"/>
        <s v="rob_timer.producerInsDistance[127]" u="1"/>
        <s v="rob_timer.producerInsDistance[267]" u="1"/>
        <s v="rob_timer.moo_results_queue_hist[151]" u="1"/>
        <s v="rob_timer.producerInsDistance[313]" u="1"/>
        <s v="rob_timer.moo_results_queue_hist[251]" u="1"/>
        <s v="rob_timer.producerInsDistance[453]" u="1"/>
        <s v="rob_timer.moo_results_queue_hist[165]" u="1"/>
        <s v="rob_timer.moo_results_queue_hist[351]" u="1"/>
        <s v="TotalCB" u="1"/>
        <s v="rob_timer.moo_results_queue_hist[265]" u="1"/>
        <s v="rob_timer.moo_results_queue_hist[451]" u="1"/>
        <s v="rob_timer.robOccupancy[26]" u="1"/>
        <s v="rob_timer.moo_results_queue_hist[179]" u="1"/>
        <s v="rob_timer.moo_results_queue_hist[365]" u="1"/>
        <s v="rob_timer.moo_results_queue_hist[279]" u="1"/>
        <s v="rob_timer.moo_results_queue_hist[465]" u="1"/>
        <s v="rob_timer.robOccupancy[6]" u="1"/>
        <s v="rob_timer.moo_results_queue_hist[379]" u="1"/>
        <s v="rob_timer.num_issued_insn[4]" u="1"/>
        <s v="rob_timer.moo_results_queue_hist[479]" u="1"/>
        <s v="rob_timer.robOccupancy[60]" u="1"/>
        <s v="early_mispredicts" u="1"/>
        <s v="rob_timer.Store_HitAtIn-flight" u="1"/>
        <s v="rob_timer.producerInsDistance[144]" u="1"/>
        <s v="rob_timer.num_cycles_BIQEmpty" u="1"/>
        <s v="rob_timer.num_cycles_DIQEmpty" u="1"/>
        <s v="rob_timer.producerInsDistance[284]" u="1"/>
        <s v="rob_timer.ist.misses" u="1"/>
        <s v="rob_timer.producerInsDistance[330]" u="1"/>
        <s v="rob_timer.producerInsDistance[470]" u="1"/>
        <s v="rob_timer.producerInsDistance[43]" u="1"/>
        <s v="rob_timer.num_issued_insn[5]" u="1"/>
        <s v="rob_timer.producerInsDistance[57]" u="1"/>
        <s v="rob_timer.producerInsDistance[227]" u="1"/>
        <s v="rob_timer.num_cycles_BIQStalled" u="1"/>
        <s v="rob_timer.num_cycles_DIQStalled" u="1"/>
        <s v="rob_timer.producerInsDistance[367]" u="1"/>
        <s v="rob_timer.producerInsDistance[413]" u="1"/>
        <s v="rob_timer.moo_results_queue_hist[163]" u="1"/>
        <s v="rob_timer.moo_results_queue_hist[263]" u="1"/>
        <s v="dispStat-9" u="1"/>
        <s v="rob_timer.moo_results_queue_hist[177]" u="1"/>
        <s v="rob_timer.moo_results_queue_hist[363]" u="1"/>
        <s v="rob_timer.producerInsDistance[161]" u="1"/>
        <s v="rob_timer.LoadL0_HitAtdram-cache" u="1"/>
        <s v="rob_timer.moo_results_queue_hist[277]" u="1"/>
        <s v="rob_timer.moo_results_queue_hist[463]" u="1"/>
        <s v="rob_timer.moo_results_queue_hist[377]" u="1"/>
        <s v="rob_timer.ist.load_updates" u="1"/>
        <s v="rob_timer.moo_results_queue_hist[477]" u="1"/>
        <s v="rob_timer.num_issued_insn[6]" u="1"/>
        <s v="rob_timer.producerInsDistance[198]" u="1"/>
        <s v="rob_timer.producerInsDistance[104]" u="1"/>
        <s v="rob_timer.producerInsDistance[244]" u="1"/>
        <s v="rob_timer.producerInsDistance[384]" u="1"/>
        <s v="rob_timer.num_cycles_BIQStalled_NumProd[0]" u="1"/>
        <s v="rob_timer.robOccupancy[11]" u="1"/>
        <s v="rob_timer.num_cycles_BIQStalled_NumProd[1]" u="1"/>
        <s v="rob_timer.num_cycles_BIQStalled_NumProd[2]" u="1"/>
        <s v="rob_timer.num_cycles_DIQStalled_NumProd[0]" u="1"/>
        <s v="rob_timer.num_cycles_BIQStalled_NumProd[3]" u="1"/>
        <s v="rob_timer.num_cycles_DIQStalled_NumProd[1]" u="1"/>
        <s v="rob_timer.num_cycles_BIQStalled_NumProd[4]" u="1"/>
        <s v="rob_timer.num_cycles_DIQStalled_NumProd[2]" u="1"/>
        <s v="rob_timer.num_cycles_DIQStalled_NumProd[3]" u="1"/>
        <s v="L1-D.stores-where-L4" u="1"/>
        <s v="rob_timer.num_cycles_DIQStalled_NumProd[4]" u="1"/>
        <s v="rob_timer.producerInsDistance[430]" u="1"/>
        <s v="rob_timer.noHitSitePredictionsBIQ" u="1"/>
        <s v="/crex1/proj/p2017001/rakesh/simulator-trevor/sniper/tools/sniper_lib.py," u="1"/>
        <s v="rob_timer.producerInsDistance[53]" u="1"/>
        <s v="rob_timer.depLoadSliceDepthDist[2]" u="1"/>
        <s v="rob_timer.num_issued_insn[7]" u="1"/>
        <s v="rob_timer.producerInsDistance[67]" u="1"/>
        <s v="L2.loads-S" u="1"/>
        <s v="rob_timer.producerInsDistance[327]" u="1"/>
        <s v="rob_timer.outstandingLongLatencyInsnsMHP" u="1"/>
        <s v="rob_timer.producerInsDistance[467]" u="1"/>
        <s v="rob_timer.moo_results_queue_hist[161]" u="1"/>
        <s v="rob_timer.moo_results_queue_hist[261]" u="1"/>
        <s v="rob_timer.robOccupancy[25]" u="1"/>
        <s v="rob_timer.moo_results_queue_hist[175]" u="1"/>
        <s v="rob_timer.moo_results_queue_hist[361]" u="1"/>
        <s v="rob_timer.producerInsDistance[121]" u="1"/>
        <s v="L1-D.load-misses" u="1"/>
        <s v="rob_timer.moo_results_queue_hist[275]" u="1"/>
        <s v="rob_timer.moo_results_queue_hist[461]" u="1"/>
        <s v="rob_timer.numCycleLdLLCHits" u="1"/>
        <s v="rob_timer.Mem_HitAtcache-remote" u="1"/>
        <s v="rob_timer.producerInsDistance[261]" u="1"/>
        <s v="rob_timer.moo_results_queue_hist[189]" u="1"/>
        <s v="rob_timer.moo_results_queue_hist[375]" u="1"/>
        <s v="rob_timer.ist.load_evictions" u="1"/>
        <s v="rob_timer.moo_results_queue_hist[289]" u="1"/>
        <s v="rob_timer.moo_results_queue_hist[475]" u="1"/>
        <s v="rob_timer.moo_results_queue_hist[389]" u="1"/>
        <s v="rob_timer.max_issued" u="1"/>
        <s v="rob_timer.num_issued_insn[8]" u="1"/>
        <s v="rob_timer.moo_results_queue_hist[489]" u="1"/>
        <s v="rob_timer.producerInsDistance[158]" u="1"/>
        <s v="rob_timer.numMfenceInsns" u="1"/>
        <s v="rob_timer.producerInsDistance[298]" u="1"/>
        <s v="rob_timer.producerInsDistance[204]" u="1"/>
        <s v="CBbranch11" u="1"/>
        <s v="rob_timer.num_cycles_BIQIsuue1" u="1"/>
        <s v="rob_timer.store_queue.num-requests" u="1"/>
        <s v="rob_timer.producerInsDistance[344]" u="1"/>
        <s v="rob_timer.robOccupancy[39]" u="1"/>
        <s v="rob_timer.num_cycles_BIQIsuue2" u="1"/>
        <s v="rob_timer.producerInsDistance[484]" u="1"/>
        <s v="rob_timer.outstandingLongLatencyCyclesMHP" u="1"/>
        <s v="rob_timer.uops_x87" u="1"/>
        <s v="rob_timer.Store_HitAtL1I" u="1"/>
        <s v="rob_timer.ProdLoad_HitAtL1" u="1"/>
        <s v="rob_timer.ProdLoad_HitAtL2" u="1"/>
        <s v="rob_timer.ProdLoad_HitAtL3" u="1"/>
        <s v="L1-D.load-misses-E" u="1"/>
        <s v="rob_timer.ProdLoad_HitAtL4" u="1"/>
        <s v="L1-D.load-misses-I" u="1"/>
        <s v="L1-D.load-misses-M" u="1"/>
        <s v="L1-D.load-misses-O" u="1"/>
        <s v="rob_timer.producerInsDistance[63]" u="1"/>
        <s v="L1-D.load-misses-S" u="1"/>
        <s v="L1-D.load-misses-u" u="1"/>
        <s v="rob_timer.ProdLoadL0_HitAtL2_S" u="1"/>
        <s v="rob_timer.ProdLoad_HitAtL1_S" u="1"/>
        <s v="rob_timer.num_issued_insn[9]" u="1"/>
        <s v="rob_timer.ProdLoad_HitAtL2_S" u="1"/>
        <s v="rob_timer.producerInsDistance[77]" u="1"/>
        <s v="rob_timer.ProdLoad_HitAtL3_S" u="1"/>
        <s v="rob_timer.ProdLoad_HitAtL4_S" u="1"/>
        <s v="rob_timer.producerInsDistance[427]" u="1"/>
        <s v="total_target_mispredicts" u="1"/>
        <s v="rob_timer.moo_results_queue_hist[173]" u="1"/>
        <s v="rob_timer.LoadL0_HitAtL2" u="1"/>
        <s v="rob_timer.producerInsDistance[175]" u="1"/>
        <s v="rob_timer.load_queue.requests-out-of-order" u="1"/>
        <s v="L1-D.stores-where-dram-remote" u="1"/>
        <s v="rob_timer.moo_results_queue_hist[273]" u="1"/>
        <s v="rob_timer.producerInsDistance[221]" u="1"/>
        <s v="rob_timer.ProdLoadL0_HitAtL4" u="1"/>
        <s v="rob_timer.moo_results_queue_hist[187]" u="1"/>
        <s v="rob_timer.moo_results_queue_hist[373]" u="1"/>
        <s v="dram.reads" u="1"/>
        <s v="rob_timer.producerInsDistance[361]" u="1"/>
        <s v="rob_timer.moo_results_queue_hist[287]" u="1"/>
        <s v="rob_timer.moo_results_queue_hist[473]" u="1"/>
        <s v="rob_timer.robOccupancy[1]" u="1"/>
        <s v="rob_timer.moo_results_queue_hist[387]" u="1"/>
        <s v="rob_timer.moo_results_queue_hist[487]" u="1"/>
        <s v="rob_timer.producerInsDistance[118]" u="1"/>
        <s v="rob_timer.producerInsDistance[258]" u="1"/>
        <s v="rob_timer.Mem_HitAtdram-local" u="1"/>
        <s v="L1-D.loads-where-In-flight" u="1"/>
        <s v="rob_timer.producerInsDistance[398]" u="1"/>
        <s v="rob_timer.producerInsDistance[304]" u="1"/>
        <s v="rob_timer.robOccupancy[10]" u="1"/>
        <s v="rob_timer.producerInsDistance[444]" u="1"/>
        <s v="rob_timer.cpiDataCacheL1" u="1"/>
        <s v="rob_timer.producerInsDistance[192]" u="1"/>
        <s v="rob_timer.Store_HitAtnuca-cache" u="1"/>
        <s v="rob_timer.producerInsDistance[73]" u="1"/>
        <s v="rob_timer.producerInsDistance[87]" u="1"/>
        <s v="prefix" u="1"/>
        <s v="L1-D.stores-where-unknown" u="1"/>
        <s v="rob_timer.robOccupancy[24]" u="1"/>
        <s v="rob_timer.moo_results_queue_hist[171]" u="1"/>
        <s v="rob_timer.producerInsDistance[135]" u="1"/>
        <s v="L1-D.stores-where-nuca-cache" u="1"/>
        <s v="rob_timer.moo_results_queue_hist[271]" u="1"/>
        <s v="rob_timer.producerInsDistance[275]" u="1"/>
        <s v="rob_timer.wrongL1Predictions" u="1"/>
        <s v="rob_timer.numCycleLdDRAMHits" u="1"/>
        <s v="rob_timer.moo_results_queue_hist[185]" u="1"/>
        <s v="rob_timer.moo_results_queue_hist[371]" u="1"/>
        <s v="rob_timer.producerInsDistance[321]" u="1"/>
        <s v="CBbranch3" u="1"/>
        <s v="rob_timer.moo_results_queue_hist[285]" u="1"/>
        <s v="rob_timer.moo_results_queue_hist[471]" u="1"/>
        <s v="rob_timer.producerInsDistance[461]" u="1"/>
        <s v="rob_timer.moo_results_queue_hist[199]" u="1"/>
        <s v="rob_timer.moo_results_queue_hist[385]" u="1"/>
        <s v="rob_timer.moo_results_queue_hist[299]" u="1"/>
        <s v="rob_timer.moo_results_queue_hist[485]" u="1"/>
        <s v="rob_timer.moo_results_queue_hist[399]" u="1"/>
        <s v="rob_timer.producerInsDistance[218]" u="1"/>
        <s v="rob_timer.moo_results_queue_hist[499]" u="1"/>
        <s v="rob_timer.producerInsDistance[358]" u="1"/>
        <s v="rob_timer.robOccupancy[38]" u="1"/>
        <s v="rob_timer.producerInsDistance[498]" u="1"/>
        <s v="rob_timer.producerInsDistance[404]" u="1"/>
        <s v="rob_timer.producerInsDistance[152]" u="1"/>
        <s v="L1-D.stores" u="1"/>
        <s v="rob_timer.producerInsDistance[292]" u="1"/>
        <s v="rob_timer.producerInsDistance[83]" u="1"/>
        <s v="rob_timer.producerInsDistance[97]" u="1"/>
        <s v="dispStat-8" u="1"/>
        <s v="rob_timer.producerInsDistance[189]" u="1"/>
        <s v="rob_timer.totalSerializationLatency" u="1"/>
        <s v="rob_timer.producerInsDistance[235]" u="1"/>
        <s v="rob_timer.moo_results_queue_hist[183]" u="1"/>
        <s v="rob_timer.producerInsDistance[375]" u="1"/>
        <s v="L1-D.loads-where-nuca-cache" u="1"/>
        <s v="rob_timer.moo_results_queue_hist[283]" u="1"/>
        <s v="rob_timer.producerInsDistance[421]" u="1"/>
        <s v="rob_timer.moo_results_queue_hist[197]" u="1"/>
        <s v="rob_timer.moo_results_queue_hist[383]" u="1"/>
        <s v="rob_timer.moo_results_queue_hist[297]" u="1"/>
        <s v="rob_timer.moo_results_queue_hist[483]" u="1"/>
        <s v="rob_timer.moo_results_queue_hist[397]" u="1"/>
        <s v="rob_timer.moo_results_queue_hist[497]" u="1"/>
        <s v="rob_timer.producerInsDistance[318]" u="1"/>
        <s v="rob_timer.LoadL0_HitAtL3_S" u="1"/>
        <s v="rob_timer.store_queue.requests-simultaneous" u="1"/>
        <s v="rob_timer.producerInsDistance[458]" u="1"/>
        <s v="rob_timer.ist.store_evictions" u="1"/>
        <s v="rob_timer.producerInsDistance[504]" u="1"/>
        <s v="rob_timer.Mem_HitAtL4_S" u="1"/>
        <s v="rob_timer.store_queue.requests-out-of-order" u="1"/>
        <s v="rob_timer.producerInsDistance[112]" u="1"/>
        <s v="rob_timer.producerInsDistance[252]" u="1"/>
        <s v="rob_timer.producerInsDistance[392]" u="1"/>
        <s v="rob_timer.store_queue.total-barrier-delay" u="1"/>
        <s v="rob_timer.producerInsDistance[93]" u="1"/>
        <s v="rob_timer.robOccupancy[23]" u="1"/>
        <s v="rob_timer.producerInsDistance[149]" u="1"/>
        <s v="rob_timer.producerInsDistance[289]" u="1"/>
        <s v="rob_timer.cpiDataCacheL2_S" u="1"/>
        <s v="L2.load-misses-S" u="1"/>
        <s v="rob_timer.moo_results_queue_hist[181]" u="1"/>
        <s v="rob_timer.producerInsDistance[335]" u="1"/>
        <s v="rob_timer.moo_results_queue_hist[281]" u="1"/>
        <s v="rob_timer.producerInsDistance[475]" u="1"/>
        <s v="rob_timer.moo_results_queue_hist[195]" u="1"/>
        <s v="rob_timer.moo_results_queue_hist[381]" u="1"/>
        <s v="rob_timer.moo_results_queue_hist[295]" u="1"/>
        <s v="rob_timer.moo_results_queue_hist[481]" u="1"/>
        <s v="rob_timer.moo_results_queue_hist[395]" u="1"/>
        <s v="rob_timer.moo_results_queue_hist[495]" u="1"/>
        <s v="CBbranch10" u="1"/>
        <s v="rob_timer.robOccupancy[37]" u="1"/>
        <s v="rob_timer.moo_b_to_a_bypass_delays" u="1"/>
        <s v="rob_timer.producerInsDistance[418]" u="1"/>
        <s v="rob_timer.Mem_HitAtL3_S" u="1"/>
        <s v="rob_timer.producerInsDistance[166]" u="1"/>
        <s v="rob_timer.numOneQueueReady" u="1"/>
        <s v="rob_timer.producerInsDistance[212]" u="1"/>
        <s v="rob_timer.producerInsDistance[352]" u="1"/>
        <s v="rob_timer.producerInsDistance[492]" u="1"/>
        <s v="rob_timer.numNonSliceOldestNonSliceIssued" u="1"/>
        <s v="rob_timer.producerInsDistance[109]" u="1"/>
        <s v="rob_timer.producerInsDistance[249]" u="1"/>
        <s v="L1-D.stores-where-L1I" u="1"/>
        <s v="rob_timer.producerInsDistance[389]" u="1"/>
        <s v="rob_timer.LoadL0_HitAtdram" u="1"/>
        <s v="rob_timer.producerInsDistance[435]" u="1"/>
        <s v="rob_timer.moo_results_queue_hist[193]" u="1"/>
        <s v="rob_timer.moo_results_queue_hist[293]" u="1"/>
        <s v="rob_timer.LoadL0_HitAtIn-flight" u="1"/>
        <s v="rob_timer.depLoadSliceDepthDist[7]" u="1"/>
        <s v="rob_timer.producerInsDistance[183]" u="1"/>
        <s v="rob_timer.moo_results_queue_hist[393]" u="1"/>
        <s v="rob_timer.moo_results_queue_hist[493]" u="1"/>
        <s v="rob_timer.cpiInstructionCachedram" u="1"/>
        <s v="rob_timer.Store_HitAtdram-cache" u="1"/>
        <s v="rob_timer.Mem_HitAtL2_S" u="1"/>
        <s v="rob_timer.producerInsDistance[126]" u="1"/>
        <s v="rob_timer.producerInsDistance[266]" u="1"/>
        <s v="rob_timer.producerInsDistance[312]" u="1"/>
        <s v="rob_timer.producerInsDistance[452]" u="1"/>
        <s v="rob_timer.robOccupancy[22]" u="1"/>
        <s v="rob_timer.producerInsDistance[209]" u="1"/>
        <s v="rob_timer.producerInsDistance[16]" u="1"/>
        <s v="rob_timer.producerInsDistance[349]" u="1"/>
        <s v="rob_timer.producerInsDistance[489]" u="1"/>
        <s v="rob_timer.moo_results_queue_hist[191]" u="1"/>
        <s v="rob_timer.num_cycles_BIQStalled_ProdLoad_HitAtmiss" u="1"/>
        <s v="rob_timer.moo_results_queue_hist[291]" u="1"/>
        <s v="rob_timer.num_cycles_DIQStalled_ProdLoad_HitAtmiss" u="1"/>
        <s v="rob_timer.producerInsDistance[143]" u="1"/>
        <s v="rob_timer.issue_uops_loads_early" u="1"/>
        <s v="rob_timer.moo_results_queue_hist[391]" u="1"/>
        <s v="rob_timer.depSliceDepthDist[9]" u="1"/>
        <s v="rob_timer.producerInsDistance[283]" u="1"/>
        <s v="rob_timer.moo_results_queue_hist[491]" u="1"/>
        <s v="rob_timer.moo_results_queue_hist[108]" u="1"/>
        <s v="rob_timer.num_critical_instructions" u="1"/>
        <s v="rob_timer.robOccupancy[36]" u="1"/>
        <s v="rob_timer.cpiInstructionCachecache-remote" u="1"/>
        <s v="rob_timer.moo_results_queue_hist[208]" u="1"/>
        <s v="rob_timer.load_queue.num-barriers" u="1"/>
        <s v="L1-D.stores-where-miss" u="1"/>
        <s v="rob_timer.robOccupancy[7]" u="1"/>
        <s v="rob_timer.moo_results_queue_hist[308]" u="1"/>
        <s v="rob_timer.Mem_HitAtL1_S" u="1"/>
        <s v="rob_timer.moo_results_queue_hist[408]" u="1"/>
        <s v="dram.writes" u="1"/>
        <s v="rob_timer.moo_results_queue_hist[508]" u="1"/>
        <s v="rob_timer.producerInsDistance[226]" u="1"/>
        <s v="rob_timer.producerInsDistance[366]" u="1"/>
        <s v="rob_timer.num_cycles_BIQStalled_Prod0_Typefp_addsub" u="1"/>
        <s v="rob_timer.num_cycles_BIQStalled_Prod1_Typefp_addsub" u="1"/>
        <s v="rob_timer.num_cycles_DIQStalled_Prod0_Typefp_addsub" u="1"/>
        <s v="rob_timer.num_cycles_DIQStalled_Prod1_Typefp_addsub" u="1"/>
        <s v="rob_timer.producerInsDistance[412]" u="1"/>
        <s v="rob_timer.nonCommitStalls" u="1"/>
        <s v="rob_timer.LoadL0_HitAtdram-local" u="1"/>
        <s v="dispStat-7" u="1"/>
        <s v="L1-D.loads-where-cache-remote" u="1"/>
        <s v="rob_timer.correctHitSitePredictionsBIQ" u="1"/>
        <s v="rob_timer.producerInsDistance[160]" u="1"/>
        <s v="rob_timer.producerInsDistance[12]" u="1"/>
        <s v="rob_timer.producerInsDistance[309]" u="1"/>
        <s v="rob_timer.producerInsDistance[26]" u="1"/>
        <s v="rob_timer.uop_store" u="1"/>
        <s v="rob_timer.producerInsDistance[449]" u="1"/>
        <s v="L1-D.loads-where-unknown" u="1"/>
        <s v="rob_timer.producerInsDistance[197]" u="1"/>
        <s v="rob_timer.producerInsDistance[103]" u="1"/>
        <s v="L2.load-misses" u="1"/>
        <s v="rob_timer.lessCommitStallsYIQAtHead" u="1"/>
        <s v="rob_timer.producerInsDistance[243]" u="1"/>
        <s v="rob_timer.moo_results_queue_hist[106]" u="1"/>
        <s v="rob_timer.producerInsDistance[383]" u="1"/>
        <s v="CBbranch6" u="1"/>
        <s v="rob_timer.moo_results_queue_hist[206]" u="1"/>
        <s v="L1-D.loads-prefetch" u="1"/>
        <s v="rob_timer.moo_results_queue_hist[306]" u="1"/>
        <s v="rob_timer.moo_results_queue_hist[406]" u="1"/>
        <s v="rob_timer.depLoadSliceDepthDist[1]" u="1"/>
        <s v="rob_timer.moo_results_queue_hist[506]" u="1"/>
        <s v="rob_timer.producerInsDistance[326]" u="1"/>
        <s v="rob_timer.producerInsDistance[466]" u="1"/>
        <s v="rob_timer.robOccupancy[21]" u="1"/>
        <s v="rob_timer.producerInsDistance[120]" u="1"/>
        <s v="rob_timer.producerInsDistance[260]" u="1"/>
        <s v="rob_timer.cpiDataCachedram-cache" u="1"/>
        <s v="rob_timer.producerInsDistance[22]" u="1"/>
        <s v="rob_timer.producerInsDistance[409]" u="1"/>
        <s v="rob_timer.producerInsDistance[36]" u="1"/>
        <s v="rob_timer.store_queue.no-free-slots" u="1"/>
        <s v="/crex1/proj/p2017001/rakesh/simulator-trevor/sniper/tools/sniper_stats_sqlite.py," u="1"/>
        <s v="rob_timer.producerInsDistance[157]" u="1"/>
        <s v="L2.load-misses-u" u="1"/>
        <s v="rob_timer.producerInsDistance[297]" u="1"/>
        <s v="rob_timer.producerInsDistance[203]" u="1"/>
        <s v="rob_timer.moo_results_queue_hist[104]" u="1"/>
        <s v="rob_timer.producerInsDistance[343]" u="1"/>
        <s v="rob_timer.robOccupancy[35]" u="1"/>
        <s v="rob_timer.moo_results_queue_hist[204]" u="1"/>
        <s v="rob_timer.producerInsDistance[483]" u="1"/>
        <s v="rob_timer.moo_results_queue_hist[118]" u="1"/>
        <s v="rob_timer.moo_results_queue_hist[304]" u="1"/>
        <s v="rob_timer.fullWindowStalls" u="1"/>
        <s v="rob_timer.moo_results_queue_hist[218]" u="1"/>
        <s v="rob_timer.moo_results_queue_hist[404]" u="1"/>
        <s v="rob_timer.num_cycles_BIQStalled_Prod0_TypeNone" u="1"/>
        <s v="rob_timer.num_cycles_DIQStalled_Prod0_TypeNone" u="1"/>
        <s v="rob_timer.moo_results_queue_hist[318]" u="1"/>
        <s v="rob_timer.moo_results_queue_hist[504]" u="1"/>
        <s v="rob_timer.moo_results_queue_hist[418]" u="1"/>
        <s v="rob_timer.ProdLoadL0_HitAtdram-cache" u="1"/>
        <s v="rob_timer.producerInsDistance[426]" u="1"/>
        <s v="rob_timer.robOccupancy[49]" u="1"/>
        <s v="rob_timer.producerInsDistance[174]" u="1"/>
        <s v="rob_timer.producerInsDistance[220]" u="1"/>
        <s v="rob_timer.producerInsDistance[360]" u="1"/>
        <s v="rob_timer.wrongL1PredictionsBIQ" u="1"/>
        <s v="rob_timer.num_cycles_BIQReady_Stalled_Reason[0]" u="1"/>
        <s v="rob_timer.producerInsDistance[32]" u="1"/>
        <s v="rob_timer.num_cycles_DIQReady_Stalled_Reason[0]" u="1"/>
        <s v="rob_timer.producerInsDistance[509]" u="1"/>
        <s v="rob_timer.producerInsDistance[46]" u="1"/>
        <s v="rob_timer.producerInsDistance[117]" u="1"/>
        <s v="rob_timer.depLoadSliceDegree[0]" u="1"/>
        <s v="rob_timer.depLoadSliceDegree[1]" u="1"/>
        <s v="rob_timer.producerInsDistance[257]" u="1"/>
        <s v="rob_timer.Store_HitAtcache-remote" u="1"/>
        <s v="rob_timer.depLoadSliceDegree[2]" u="1"/>
        <s v="rob_timer.moo_results_queue_hist[102]" u="1"/>
        <s v="rob_timer.depLoadSliceDegree[3]" u="1"/>
        <s v="rob_timer.producerInsDistance[397]" u="1"/>
        <s v="rob_timer.producerInsDistance[303]" u="1"/>
        <s v="rob_timer.depLoadSliceDegree[4]" u="1"/>
        <s v="rob_timer.LoadL0_HitAtL3" u="1"/>
        <s v="rob_timer.moo_results_queue_hist[202]" u="1"/>
        <s v="rob_timer.depLoadSliceDegree[5]" u="1"/>
        <s v="rob_timer.producerInsDistance[443]" u="1"/>
        <s v="rob_timer.ProdLoadL0_HitAtcache-remote" u="1"/>
        <s v="rob_timer.depLoadSliceDegree[6]" u="1"/>
        <s v="rob_timer.moo_results_queue_hist[116]" u="1"/>
        <s v="rob_timer.moo_results_queue_hist[302]" u="1"/>
        <s v="rob_timer.depLoadSliceDegree[7]" u="1"/>
        <s v="rob_timer.depLoadSliceDegree[8]" u="1"/>
        <s v="rob_timer.moo_results_queue_hist[216]" u="1"/>
        <s v="rob_timer.moo_results_queue_hist[402]" u="1"/>
        <s v="rob_timer.depLoadSliceDegree[9]" u="1"/>
        <s v="rob_timer.producerInsDistance[191]" u="1"/>
        <s v="rob_timer.numSerializationInsns" u="1"/>
        <s v="rob_timer.moo_results_queue_hist[316]" u="1"/>
        <s v="rob_timer.moo_results_queue_hist[502]" u="1"/>
        <s v="rob_timer.num_cycles_BIQReady_Stalled_Reason[1]" u="1"/>
        <s v="rob_timer.robOccupancy[2]" u="1"/>
        <s v="rob_timer.num_cycles_DIQReady_Stalled_Reason[1]" u="1"/>
        <s v="rob_timer.moo_results_queue_hist[416]" u="1"/>
        <s v="rob_timer.Store_HitAtunknown" u="1"/>
        <s v="rob_timer.robOccupancy[20]" u="1"/>
        <s v="rob_timer.producerInsDistance[134]" u="1"/>
        <s v="L1-D.loads-where-dram" u="1"/>
        <s v="rob_timer.producerInsDistance[274]" u="1"/>
        <s v="rob_timer.cpiDataCacheL2" u="1"/>
        <s v="rob_timer.numSliceOldestNonSliceIssued" u="1"/>
        <s v="L2.loads-E" u="1"/>
        <s v="rob_timer.producerInsDistance[320]" u="1"/>
        <s v="rob_timer.producerInsDistance[460]" u="1"/>
        <s v="rob_timer.num_cycles_BIQReady_Stalled_Reason[2]" u="1"/>
        <s v="rob_timer.producerInsDistance[42]" u="1"/>
        <s v="rob_timer.num_cycles_DIQReady_Stalled_Reason[2]" u="1"/>
        <s v="rob_timer.producerInsDistance[56]" u="1"/>
        <s v="rob_timer.Mem_HitAtIn-flight" u="1"/>
        <s v="rob_timer.moo_results_queue_hist[10]" u="1"/>
        <s v="rob_timer.producerInsDistance[217]" u="1"/>
        <s v="rob_timer.depSliceDepthDist[8]" u="1"/>
        <s v="rob_timer.moo_results_queue_hist[100]" u="1"/>
        <s v="L2C" u="1"/>
        <s v="rob_timer.moo_results_queue_hist[20]" u="1"/>
        <s v="rob_timer.producerInsDistance[357]" u="1"/>
        <s v="rob_timer.robOccupancy[34]" u="1"/>
        <s v="rob_timer.moo_results_queue_hist[200]" u="1"/>
        <s v="rob_timer.producerInsDistance[497]" u="1"/>
        <s v="rob_timer.moo_results_queue_hist[30]" u="1"/>
        <s v="rob_timer.producerInsDistance[403]" u="1"/>
        <s v="rob_timer.moo_results_queue_hist[114]" u="1"/>
        <s v="rob_timer.moo_results_queue_hist[300]" u="1"/>
        <s v="rob_timer.moo_results_queue_hist[40]" u="1"/>
        <s v="rob_timer.moo_results_queue_hist[214]" u="1"/>
        <s v="rob_timer.LoadL0_HitAtpredicate-false" u="1"/>
        <s v="rob_timer.moo_results_queue_hist[400]" u="1"/>
        <s v="rob_timer.moo_results_queue_hist[50]" u="1"/>
        <s v="rob_timer.producerInsDistance[151]" u="1"/>
        <s v="rob_timer.moo_results_queue_hist[128]" u="1"/>
        <s v="rob_timer.moo_results_queue_hist[314]" u="1"/>
        <s v="rob_timer.moo_results_queue_hist[500]" u="1"/>
        <s v="rob_timer.moo_results_queue_hist[60]" u="1"/>
        <s v="rob_timer.producerInsDistance[291]" u="1"/>
        <s v="rob_timer.moo_results_queue_hist[228]" u="1"/>
        <s v="rob_timer.moo_results_queue_hist[414]" u="1"/>
        <s v="rob_timer.Mem_HitAtunknown" u="1"/>
        <s v="rob_timer.full_window_stall_cycles" u="1"/>
        <s v="rob_timer.moo_results_queue_hist[70]" u="1"/>
        <s v="rob_timer.uops_sent_to_b" u="1"/>
        <s v="rob_timer.moo_results_queue_hist[328]" u="1"/>
        <s v="rob_timer.moo_results_queue_hist[80]" u="1"/>
        <s v="rob_timer.ProdLoadL0_HitAtunknown" u="1"/>
      </sharedItems>
    </cacheField>
    <cacheField name="value" numFmtId="0">
      <sharedItems containsString="0" containsBlank="1" containsNumber="1" minValue="0" maxValue="1166046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71">
  <r>
    <x v="0"/>
    <x v="0"/>
    <x v="0"/>
    <n v="1.03678"/>
  </r>
  <r>
    <x v="0"/>
    <x v="0"/>
    <x v="1"/>
    <n v="50000003"/>
  </r>
  <r>
    <x v="0"/>
    <x v="0"/>
    <x v="2"/>
    <n v="48226457"/>
  </r>
  <r>
    <x v="0"/>
    <x v="0"/>
    <x v="3"/>
    <n v="130820"/>
  </r>
  <r>
    <x v="0"/>
    <x v="0"/>
    <x v="4"/>
    <n v="253391"/>
  </r>
  <r>
    <x v="0"/>
    <x v="0"/>
    <x v="5"/>
    <n v="102658"/>
  </r>
  <r>
    <x v="0"/>
    <x v="0"/>
    <x v="6"/>
    <n v="41550"/>
  </r>
  <r>
    <x v="0"/>
    <x v="0"/>
    <x v="7"/>
    <n v="16110"/>
  </r>
  <r>
    <x v="0"/>
    <x v="0"/>
    <x v="8"/>
    <n v="138501"/>
  </r>
  <r>
    <x v="0"/>
    <x v="0"/>
    <x v="9"/>
    <n v="29902"/>
  </r>
  <r>
    <x v="0"/>
    <x v="0"/>
    <x v="10"/>
    <n v="97266"/>
  </r>
  <r>
    <x v="0"/>
    <x v="0"/>
    <x v="11"/>
    <n v="1439710"/>
  </r>
  <r>
    <x v="0"/>
    <x v="0"/>
    <x v="12"/>
    <n v="0"/>
  </r>
  <r>
    <x v="0"/>
    <x v="0"/>
    <x v="13"/>
    <n v="932"/>
  </r>
  <r>
    <x v="0"/>
    <x v="0"/>
    <x v="14"/>
    <n v="617057"/>
  </r>
  <r>
    <x v="0"/>
    <x v="0"/>
    <x v="15"/>
    <n v="986168"/>
  </r>
  <r>
    <x v="0"/>
    <x v="0"/>
    <x v="16"/>
    <n v="947322"/>
  </r>
  <r>
    <x v="0"/>
    <x v="0"/>
    <x v="17"/>
    <n v="1120852"/>
  </r>
  <r>
    <x v="0"/>
    <x v="0"/>
    <x v="18"/>
    <n v="880375"/>
  </r>
  <r>
    <x v="0"/>
    <x v="0"/>
    <x v="19"/>
    <n v="623804"/>
  </r>
  <r>
    <x v="0"/>
    <x v="0"/>
    <x v="20"/>
    <n v="304971"/>
  </r>
  <r>
    <x v="0"/>
    <x v="0"/>
    <x v="21"/>
    <n v="188595"/>
  </r>
  <r>
    <x v="0"/>
    <x v="0"/>
    <x v="22"/>
    <n v="56844"/>
  </r>
  <r>
    <x v="0"/>
    <x v="0"/>
    <x v="23"/>
    <n v="30297"/>
  </r>
  <r>
    <x v="0"/>
    <x v="0"/>
    <x v="24"/>
    <n v="38724"/>
  </r>
  <r>
    <x v="0"/>
    <x v="0"/>
    <x v="25"/>
    <n v="98325"/>
  </r>
  <r>
    <x v="0"/>
    <x v="0"/>
    <x v="26"/>
    <n v="38246"/>
  </r>
  <r>
    <x v="0"/>
    <x v="0"/>
    <x v="27"/>
    <n v="17284"/>
  </r>
  <r>
    <x v="0"/>
    <x v="0"/>
    <x v="28"/>
    <n v="51977"/>
  </r>
  <r>
    <x v="0"/>
    <x v="0"/>
    <x v="29"/>
    <n v="66683"/>
  </r>
  <r>
    <x v="0"/>
    <x v="0"/>
    <x v="30"/>
    <n v="225881"/>
  </r>
  <r>
    <x v="0"/>
    <x v="0"/>
    <x v="31"/>
    <n v="219617"/>
  </r>
  <r>
    <x v="0"/>
    <x v="0"/>
    <x v="32"/>
    <n v="298040"/>
  </r>
  <r>
    <x v="0"/>
    <x v="0"/>
    <x v="33"/>
    <n v="305781"/>
  </r>
  <r>
    <x v="0"/>
    <x v="0"/>
    <x v="34"/>
    <n v="44847"/>
  </r>
  <r>
    <x v="0"/>
    <x v="0"/>
    <x v="35"/>
    <n v="0"/>
  </r>
  <r>
    <x v="0"/>
    <x v="0"/>
    <x v="36"/>
    <n v="0"/>
  </r>
  <r>
    <x v="0"/>
    <x v="0"/>
    <x v="37"/>
    <n v="0"/>
  </r>
  <r>
    <x v="0"/>
    <x v="0"/>
    <x v="38"/>
    <n v="9359"/>
  </r>
  <r>
    <x v="0"/>
    <x v="0"/>
    <x v="39"/>
    <n v="0"/>
  </r>
  <r>
    <x v="0"/>
    <x v="0"/>
    <x v="40"/>
    <n v="0"/>
  </r>
  <r>
    <x v="0"/>
    <x v="0"/>
    <x v="41"/>
    <n v="0"/>
  </r>
  <r>
    <x v="0"/>
    <x v="0"/>
    <x v="42"/>
    <n v="0"/>
  </r>
  <r>
    <x v="0"/>
    <x v="0"/>
    <x v="43"/>
    <n v="0"/>
  </r>
  <r>
    <x v="0"/>
    <x v="0"/>
    <x v="44"/>
    <n v="0"/>
  </r>
  <r>
    <x v="0"/>
    <x v="0"/>
    <x v="45"/>
    <n v="0"/>
  </r>
  <r>
    <x v="0"/>
    <x v="0"/>
    <x v="46"/>
    <n v="0"/>
  </r>
  <r>
    <x v="0"/>
    <x v="0"/>
    <x v="47"/>
    <n v="0"/>
  </r>
  <r>
    <x v="0"/>
    <x v="0"/>
    <x v="48"/>
    <n v="0"/>
  </r>
  <r>
    <x v="0"/>
    <x v="0"/>
    <x v="49"/>
    <n v="0"/>
  </r>
  <r>
    <x v="0"/>
    <x v="0"/>
    <x v="50"/>
    <n v="0"/>
  </r>
  <r>
    <x v="0"/>
    <x v="0"/>
    <x v="51"/>
    <n v="0"/>
  </r>
  <r>
    <x v="0"/>
    <x v="0"/>
    <x v="52"/>
    <n v="0"/>
  </r>
  <r>
    <x v="0"/>
    <x v="0"/>
    <x v="53"/>
    <n v="0"/>
  </r>
  <r>
    <x v="0"/>
    <x v="0"/>
    <x v="54"/>
    <n v="0"/>
  </r>
  <r>
    <x v="0"/>
    <x v="0"/>
    <x v="55"/>
    <n v="0"/>
  </r>
  <r>
    <x v="0"/>
    <x v="0"/>
    <x v="56"/>
    <n v="0"/>
  </r>
  <r>
    <x v="0"/>
    <x v="0"/>
    <x v="57"/>
    <n v="0"/>
  </r>
  <r>
    <x v="0"/>
    <x v="0"/>
    <x v="58"/>
    <n v="0"/>
  </r>
  <r>
    <x v="0"/>
    <x v="0"/>
    <x v="59"/>
    <n v="0"/>
  </r>
  <r>
    <x v="0"/>
    <x v="0"/>
    <x v="60"/>
    <n v="0"/>
  </r>
  <r>
    <x v="0"/>
    <x v="0"/>
    <x v="61"/>
    <n v="0"/>
  </r>
  <r>
    <x v="0"/>
    <x v="0"/>
    <x v="62"/>
    <n v="0"/>
  </r>
  <r>
    <x v="0"/>
    <x v="0"/>
    <x v="63"/>
    <n v="0"/>
  </r>
  <r>
    <x v="0"/>
    <x v="0"/>
    <x v="64"/>
    <n v="0"/>
  </r>
  <r>
    <x v="0"/>
    <x v="0"/>
    <x v="65"/>
    <n v="0"/>
  </r>
  <r>
    <x v="0"/>
    <x v="0"/>
    <x v="66"/>
    <n v="0"/>
  </r>
  <r>
    <x v="0"/>
    <x v="0"/>
    <x v="67"/>
    <n v="0"/>
  </r>
  <r>
    <x v="0"/>
    <x v="0"/>
    <x v="68"/>
    <n v="0"/>
  </r>
  <r>
    <x v="0"/>
    <x v="0"/>
    <x v="69"/>
    <n v="0"/>
  </r>
  <r>
    <x v="0"/>
    <x v="0"/>
    <x v="70"/>
    <n v="0"/>
  </r>
  <r>
    <x v="0"/>
    <x v="0"/>
    <x v="71"/>
    <n v="0"/>
  </r>
  <r>
    <x v="0"/>
    <x v="0"/>
    <x v="72"/>
    <n v="0"/>
  </r>
  <r>
    <x v="0"/>
    <x v="0"/>
    <x v="73"/>
    <n v="0"/>
  </r>
  <r>
    <x v="0"/>
    <x v="0"/>
    <x v="74"/>
    <n v="0"/>
  </r>
  <r>
    <x v="0"/>
    <x v="0"/>
    <x v="75"/>
    <n v="0"/>
  </r>
  <r>
    <x v="0"/>
    <x v="0"/>
    <x v="76"/>
    <n v="0"/>
  </r>
  <r>
    <x v="0"/>
    <x v="0"/>
    <x v="77"/>
    <n v="1439710"/>
  </r>
  <r>
    <x v="0"/>
    <x v="0"/>
    <x v="78"/>
    <n v="506"/>
  </r>
  <r>
    <x v="0"/>
    <x v="0"/>
    <x v="79"/>
    <n v="362293"/>
  </r>
  <r>
    <x v="0"/>
    <x v="0"/>
    <x v="80"/>
    <n v="350362"/>
  </r>
  <r>
    <x v="0"/>
    <x v="0"/>
    <x v="81"/>
    <n v="724575"/>
  </r>
  <r>
    <x v="0"/>
    <x v="0"/>
    <x v="82"/>
    <n v="1041876"/>
  </r>
  <r>
    <x v="0"/>
    <x v="0"/>
    <x v="83"/>
    <n v="1132643"/>
  </r>
  <r>
    <x v="0"/>
    <x v="0"/>
    <x v="84"/>
    <n v="509269"/>
  </r>
  <r>
    <x v="0"/>
    <x v="0"/>
    <x v="85"/>
    <n v="383316"/>
  </r>
  <r>
    <x v="0"/>
    <x v="0"/>
    <x v="86"/>
    <n v="387504"/>
  </r>
  <r>
    <x v="0"/>
    <x v="0"/>
    <x v="87"/>
    <n v="487589"/>
  </r>
  <r>
    <x v="0"/>
    <x v="0"/>
    <x v="88"/>
    <n v="241393"/>
  </r>
  <r>
    <x v="0"/>
    <x v="0"/>
    <x v="89"/>
    <n v="96023"/>
  </r>
  <r>
    <x v="0"/>
    <x v="0"/>
    <x v="90"/>
    <n v="23123"/>
  </r>
  <r>
    <x v="0"/>
    <x v="0"/>
    <x v="91"/>
    <n v="42129"/>
  </r>
  <r>
    <x v="0"/>
    <x v="0"/>
    <x v="92"/>
    <n v="68812"/>
  </r>
  <r>
    <x v="0"/>
    <x v="0"/>
    <x v="93"/>
    <n v="84677"/>
  </r>
  <r>
    <x v="0"/>
    <x v="0"/>
    <x v="94"/>
    <n v="68050"/>
  </r>
  <r>
    <x v="0"/>
    <x v="0"/>
    <x v="95"/>
    <n v="118834"/>
  </r>
  <r>
    <x v="0"/>
    <x v="0"/>
    <x v="96"/>
    <n v="68240"/>
  </r>
  <r>
    <x v="0"/>
    <x v="0"/>
    <x v="97"/>
    <n v="255228"/>
  </r>
  <r>
    <x v="0"/>
    <x v="0"/>
    <x v="98"/>
    <n v="203619"/>
  </r>
  <r>
    <x v="0"/>
    <x v="0"/>
    <x v="99"/>
    <n v="505808"/>
  </r>
  <r>
    <x v="0"/>
    <x v="0"/>
    <x v="100"/>
    <n v="6753"/>
  </r>
  <r>
    <x v="0"/>
    <x v="0"/>
    <x v="101"/>
    <n v="0"/>
  </r>
  <r>
    <x v="0"/>
    <x v="0"/>
    <x v="102"/>
    <n v="0"/>
  </r>
  <r>
    <x v="0"/>
    <x v="0"/>
    <x v="103"/>
    <n v="0"/>
  </r>
  <r>
    <x v="0"/>
    <x v="0"/>
    <x v="104"/>
    <n v="9359"/>
  </r>
  <r>
    <x v="0"/>
    <x v="0"/>
    <x v="105"/>
    <n v="0"/>
  </r>
  <r>
    <x v="0"/>
    <x v="0"/>
    <x v="106"/>
    <n v="0"/>
  </r>
  <r>
    <x v="0"/>
    <x v="0"/>
    <x v="107"/>
    <n v="0"/>
  </r>
  <r>
    <x v="0"/>
    <x v="0"/>
    <x v="108"/>
    <n v="0"/>
  </r>
  <r>
    <x v="0"/>
    <x v="0"/>
    <x v="109"/>
    <n v="0"/>
  </r>
  <r>
    <x v="0"/>
    <x v="0"/>
    <x v="110"/>
    <n v="0"/>
  </r>
  <r>
    <x v="0"/>
    <x v="0"/>
    <x v="111"/>
    <n v="0"/>
  </r>
  <r>
    <x v="0"/>
    <x v="0"/>
    <x v="112"/>
    <n v="0"/>
  </r>
  <r>
    <x v="0"/>
    <x v="0"/>
    <x v="113"/>
    <n v="0"/>
  </r>
  <r>
    <x v="0"/>
    <x v="0"/>
    <x v="114"/>
    <n v="0"/>
  </r>
  <r>
    <x v="0"/>
    <x v="0"/>
    <x v="115"/>
    <n v="0"/>
  </r>
  <r>
    <x v="0"/>
    <x v="0"/>
    <x v="116"/>
    <n v="0"/>
  </r>
  <r>
    <x v="0"/>
    <x v="0"/>
    <x v="117"/>
    <n v="0"/>
  </r>
  <r>
    <x v="0"/>
    <x v="0"/>
    <x v="118"/>
    <n v="0"/>
  </r>
  <r>
    <x v="0"/>
    <x v="0"/>
    <x v="119"/>
    <n v="0"/>
  </r>
  <r>
    <x v="0"/>
    <x v="0"/>
    <x v="120"/>
    <n v="0"/>
  </r>
  <r>
    <x v="0"/>
    <x v="0"/>
    <x v="121"/>
    <n v="0"/>
  </r>
  <r>
    <x v="0"/>
    <x v="0"/>
    <x v="122"/>
    <n v="0"/>
  </r>
  <r>
    <x v="0"/>
    <x v="0"/>
    <x v="123"/>
    <n v="0"/>
  </r>
  <r>
    <x v="0"/>
    <x v="0"/>
    <x v="124"/>
    <n v="0"/>
  </r>
  <r>
    <x v="0"/>
    <x v="0"/>
    <x v="125"/>
    <n v="0"/>
  </r>
  <r>
    <x v="0"/>
    <x v="0"/>
    <x v="126"/>
    <n v="0"/>
  </r>
  <r>
    <x v="0"/>
    <x v="0"/>
    <x v="127"/>
    <n v="0"/>
  </r>
  <r>
    <x v="0"/>
    <x v="0"/>
    <x v="128"/>
    <n v="0"/>
  </r>
  <r>
    <x v="0"/>
    <x v="0"/>
    <x v="129"/>
    <n v="0"/>
  </r>
  <r>
    <x v="0"/>
    <x v="0"/>
    <x v="130"/>
    <n v="0"/>
  </r>
  <r>
    <x v="0"/>
    <x v="0"/>
    <x v="131"/>
    <n v="0"/>
  </r>
  <r>
    <x v="0"/>
    <x v="0"/>
    <x v="132"/>
    <n v="0"/>
  </r>
  <r>
    <x v="0"/>
    <x v="0"/>
    <x v="133"/>
    <n v="0"/>
  </r>
  <r>
    <x v="0"/>
    <x v="0"/>
    <x v="134"/>
    <n v="0"/>
  </r>
  <r>
    <x v="0"/>
    <x v="0"/>
    <x v="135"/>
    <n v="0"/>
  </r>
  <r>
    <x v="0"/>
    <x v="0"/>
    <x v="136"/>
    <n v="0"/>
  </r>
  <r>
    <x v="0"/>
    <x v="0"/>
    <x v="137"/>
    <n v="0"/>
  </r>
  <r>
    <x v="0"/>
    <x v="0"/>
    <x v="138"/>
    <n v="0"/>
  </r>
  <r>
    <x v="0"/>
    <x v="0"/>
    <x v="139"/>
    <n v="0"/>
  </r>
  <r>
    <x v="0"/>
    <x v="0"/>
    <x v="140"/>
    <n v="0"/>
  </r>
  <r>
    <x v="0"/>
    <x v="0"/>
    <x v="141"/>
    <n v="0"/>
  </r>
  <r>
    <x v="0"/>
    <x v="0"/>
    <x v="142"/>
    <n v="0"/>
  </r>
  <r>
    <x v="0"/>
    <x v="0"/>
    <x v="143"/>
    <n v="634957"/>
  </r>
  <r>
    <x v="0"/>
    <x v="0"/>
    <x v="144"/>
    <n v="202378"/>
  </r>
  <r>
    <x v="0"/>
    <x v="0"/>
    <x v="145"/>
    <n v="274378"/>
  </r>
  <r>
    <x v="0"/>
    <x v="0"/>
    <x v="146"/>
    <n v="158201"/>
  </r>
  <r>
    <x v="0"/>
    <x v="0"/>
    <x v="147"/>
    <n v="191533"/>
  </r>
  <r>
    <x v="0"/>
    <x v="0"/>
    <x v="148"/>
    <n v="0"/>
  </r>
  <r>
    <x v="0"/>
    <x v="0"/>
    <x v="149"/>
    <n v="0"/>
  </r>
  <r>
    <x v="0"/>
    <x v="0"/>
    <x v="150"/>
    <n v="6288"/>
  </r>
  <r>
    <x v="0"/>
    <x v="0"/>
    <x v="151"/>
    <n v="0"/>
  </r>
  <r>
    <x v="0"/>
    <x v="0"/>
    <x v="152"/>
    <n v="0"/>
  </r>
  <r>
    <x v="0"/>
    <x v="0"/>
    <x v="153"/>
    <n v="55444"/>
  </r>
  <r>
    <x v="0"/>
    <x v="0"/>
    <x v="154"/>
    <n v="129801"/>
  </r>
  <r>
    <x v="0"/>
    <x v="0"/>
    <x v="155"/>
    <n v="0"/>
  </r>
  <r>
    <x v="0"/>
    <x v="0"/>
    <x v="156"/>
    <n v="50347478"/>
  </r>
  <r>
    <x v="0"/>
    <x v="0"/>
    <x v="157"/>
    <n v="1223"/>
  </r>
  <r>
    <x v="0"/>
    <x v="0"/>
    <x v="158"/>
    <n v="0"/>
  </r>
  <r>
    <x v="0"/>
    <x v="0"/>
    <x v="159"/>
    <n v="0"/>
  </r>
  <r>
    <x v="0"/>
    <x v="0"/>
    <x v="160"/>
    <n v="0"/>
  </r>
  <r>
    <x v="0"/>
    <x v="0"/>
    <x v="161"/>
    <n v="0"/>
  </r>
  <r>
    <x v="0"/>
    <x v="0"/>
    <x v="162"/>
    <n v="0"/>
  </r>
  <r>
    <x v="0"/>
    <x v="0"/>
    <x v="163"/>
    <n v="0"/>
  </r>
  <r>
    <x v="0"/>
    <x v="0"/>
    <x v="164"/>
    <n v="561315"/>
  </r>
  <r>
    <x v="0"/>
    <x v="0"/>
    <x v="165"/>
    <n v="913419"/>
  </r>
  <r>
    <x v="0"/>
    <x v="0"/>
    <x v="166"/>
    <n v="566899"/>
  </r>
  <r>
    <x v="0"/>
    <x v="0"/>
    <x v="167"/>
    <n v="490005"/>
  </r>
  <r>
    <x v="0"/>
    <x v="0"/>
    <x v="168"/>
    <n v="354190"/>
  </r>
  <r>
    <x v="0"/>
    <x v="0"/>
    <x v="169"/>
    <n v="385279"/>
  </r>
  <r>
    <x v="0"/>
    <x v="0"/>
    <x v="170"/>
    <n v="4163"/>
  </r>
  <r>
    <x v="0"/>
    <x v="0"/>
    <x v="171"/>
    <n v="716465"/>
  </r>
  <r>
    <x v="0"/>
    <x v="0"/>
    <x v="172"/>
    <n v="136860"/>
  </r>
  <r>
    <x v="0"/>
    <x v="0"/>
    <x v="173"/>
    <n v="31056"/>
  </r>
  <r>
    <x v="0"/>
    <x v="0"/>
    <x v="174"/>
    <n v="89648"/>
  </r>
  <r>
    <x v="0"/>
    <x v="0"/>
    <x v="175"/>
    <n v="12064"/>
  </r>
  <r>
    <x v="0"/>
    <x v="0"/>
    <x v="176"/>
    <n v="6942"/>
  </r>
  <r>
    <x v="0"/>
    <x v="0"/>
    <x v="177"/>
    <n v="1362"/>
  </r>
  <r>
    <x v="0"/>
    <x v="0"/>
    <x v="178"/>
    <n v="194"/>
  </r>
  <r>
    <x v="0"/>
    <x v="0"/>
    <x v="179"/>
    <n v="7097"/>
  </r>
  <r>
    <x v="0"/>
    <x v="0"/>
    <x v="180"/>
    <n v="7708"/>
  </r>
  <r>
    <x v="0"/>
    <x v="1"/>
    <x v="0"/>
    <n v="1.03678"/>
  </r>
  <r>
    <x v="0"/>
    <x v="1"/>
    <x v="1"/>
    <n v="50000003"/>
  </r>
  <r>
    <x v="0"/>
    <x v="1"/>
    <x v="2"/>
    <n v="48226171"/>
  </r>
  <r>
    <x v="0"/>
    <x v="1"/>
    <x v="3"/>
    <n v="130685"/>
  </r>
  <r>
    <x v="0"/>
    <x v="1"/>
    <x v="4"/>
    <n v="253397"/>
  </r>
  <r>
    <x v="0"/>
    <x v="1"/>
    <x v="5"/>
    <n v="103271"/>
  </r>
  <r>
    <x v="0"/>
    <x v="1"/>
    <x v="6"/>
    <n v="41847"/>
  </r>
  <r>
    <x v="0"/>
    <x v="1"/>
    <x v="7"/>
    <n v="16049"/>
  </r>
  <r>
    <x v="0"/>
    <x v="1"/>
    <x v="8"/>
    <n v="138754"/>
  </r>
  <r>
    <x v="0"/>
    <x v="1"/>
    <x v="9"/>
    <n v="29876"/>
  </r>
  <r>
    <x v="0"/>
    <x v="1"/>
    <x v="10"/>
    <n v="97169"/>
  </r>
  <r>
    <x v="0"/>
    <x v="1"/>
    <x v="11"/>
    <n v="1439710"/>
  </r>
  <r>
    <x v="0"/>
    <x v="1"/>
    <x v="12"/>
    <n v="0"/>
  </r>
  <r>
    <x v="0"/>
    <x v="1"/>
    <x v="13"/>
    <n v="932"/>
  </r>
  <r>
    <x v="0"/>
    <x v="1"/>
    <x v="14"/>
    <n v="617057"/>
  </r>
  <r>
    <x v="0"/>
    <x v="1"/>
    <x v="15"/>
    <n v="986168"/>
  </r>
  <r>
    <x v="0"/>
    <x v="1"/>
    <x v="16"/>
    <n v="947322"/>
  </r>
  <r>
    <x v="0"/>
    <x v="1"/>
    <x v="17"/>
    <n v="1120852"/>
  </r>
  <r>
    <x v="0"/>
    <x v="1"/>
    <x v="18"/>
    <n v="880375"/>
  </r>
  <r>
    <x v="0"/>
    <x v="1"/>
    <x v="19"/>
    <n v="623804"/>
  </r>
  <r>
    <x v="0"/>
    <x v="1"/>
    <x v="20"/>
    <n v="304971"/>
  </r>
  <r>
    <x v="0"/>
    <x v="1"/>
    <x v="21"/>
    <n v="188595"/>
  </r>
  <r>
    <x v="0"/>
    <x v="1"/>
    <x v="22"/>
    <n v="56844"/>
  </r>
  <r>
    <x v="0"/>
    <x v="1"/>
    <x v="23"/>
    <n v="30297"/>
  </r>
  <r>
    <x v="0"/>
    <x v="1"/>
    <x v="24"/>
    <n v="38724"/>
  </r>
  <r>
    <x v="0"/>
    <x v="1"/>
    <x v="25"/>
    <n v="98325"/>
  </r>
  <r>
    <x v="0"/>
    <x v="1"/>
    <x v="26"/>
    <n v="38246"/>
  </r>
  <r>
    <x v="0"/>
    <x v="1"/>
    <x v="27"/>
    <n v="17284"/>
  </r>
  <r>
    <x v="0"/>
    <x v="1"/>
    <x v="28"/>
    <n v="51977"/>
  </r>
  <r>
    <x v="0"/>
    <x v="1"/>
    <x v="29"/>
    <n v="66683"/>
  </r>
  <r>
    <x v="0"/>
    <x v="1"/>
    <x v="30"/>
    <n v="225881"/>
  </r>
  <r>
    <x v="0"/>
    <x v="1"/>
    <x v="31"/>
    <n v="219617"/>
  </r>
  <r>
    <x v="0"/>
    <x v="1"/>
    <x v="32"/>
    <n v="298040"/>
  </r>
  <r>
    <x v="0"/>
    <x v="1"/>
    <x v="33"/>
    <n v="305781"/>
  </r>
  <r>
    <x v="0"/>
    <x v="1"/>
    <x v="34"/>
    <n v="44847"/>
  </r>
  <r>
    <x v="0"/>
    <x v="1"/>
    <x v="35"/>
    <n v="0"/>
  </r>
  <r>
    <x v="0"/>
    <x v="1"/>
    <x v="36"/>
    <n v="0"/>
  </r>
  <r>
    <x v="0"/>
    <x v="1"/>
    <x v="37"/>
    <n v="0"/>
  </r>
  <r>
    <x v="0"/>
    <x v="1"/>
    <x v="38"/>
    <n v="9359"/>
  </r>
  <r>
    <x v="0"/>
    <x v="1"/>
    <x v="39"/>
    <n v="0"/>
  </r>
  <r>
    <x v="0"/>
    <x v="1"/>
    <x v="40"/>
    <n v="0"/>
  </r>
  <r>
    <x v="0"/>
    <x v="1"/>
    <x v="41"/>
    <n v="0"/>
  </r>
  <r>
    <x v="0"/>
    <x v="1"/>
    <x v="42"/>
    <n v="0"/>
  </r>
  <r>
    <x v="0"/>
    <x v="1"/>
    <x v="43"/>
    <n v="0"/>
  </r>
  <r>
    <x v="0"/>
    <x v="1"/>
    <x v="44"/>
    <n v="0"/>
  </r>
  <r>
    <x v="0"/>
    <x v="1"/>
    <x v="45"/>
    <n v="0"/>
  </r>
  <r>
    <x v="0"/>
    <x v="1"/>
    <x v="46"/>
    <n v="0"/>
  </r>
  <r>
    <x v="0"/>
    <x v="1"/>
    <x v="47"/>
    <n v="0"/>
  </r>
  <r>
    <x v="0"/>
    <x v="1"/>
    <x v="48"/>
    <n v="0"/>
  </r>
  <r>
    <x v="0"/>
    <x v="1"/>
    <x v="49"/>
    <n v="0"/>
  </r>
  <r>
    <x v="0"/>
    <x v="1"/>
    <x v="50"/>
    <n v="0"/>
  </r>
  <r>
    <x v="0"/>
    <x v="1"/>
    <x v="51"/>
    <n v="0"/>
  </r>
  <r>
    <x v="0"/>
    <x v="1"/>
    <x v="52"/>
    <n v="0"/>
  </r>
  <r>
    <x v="0"/>
    <x v="1"/>
    <x v="53"/>
    <n v="0"/>
  </r>
  <r>
    <x v="0"/>
    <x v="1"/>
    <x v="54"/>
    <n v="0"/>
  </r>
  <r>
    <x v="0"/>
    <x v="1"/>
    <x v="55"/>
    <n v="0"/>
  </r>
  <r>
    <x v="0"/>
    <x v="1"/>
    <x v="56"/>
    <n v="0"/>
  </r>
  <r>
    <x v="0"/>
    <x v="1"/>
    <x v="57"/>
    <n v="0"/>
  </r>
  <r>
    <x v="0"/>
    <x v="1"/>
    <x v="58"/>
    <n v="0"/>
  </r>
  <r>
    <x v="0"/>
    <x v="1"/>
    <x v="59"/>
    <n v="0"/>
  </r>
  <r>
    <x v="0"/>
    <x v="1"/>
    <x v="60"/>
    <n v="0"/>
  </r>
  <r>
    <x v="0"/>
    <x v="1"/>
    <x v="61"/>
    <n v="0"/>
  </r>
  <r>
    <x v="0"/>
    <x v="1"/>
    <x v="62"/>
    <n v="0"/>
  </r>
  <r>
    <x v="0"/>
    <x v="1"/>
    <x v="63"/>
    <n v="0"/>
  </r>
  <r>
    <x v="0"/>
    <x v="1"/>
    <x v="64"/>
    <n v="0"/>
  </r>
  <r>
    <x v="0"/>
    <x v="1"/>
    <x v="65"/>
    <n v="0"/>
  </r>
  <r>
    <x v="0"/>
    <x v="1"/>
    <x v="66"/>
    <n v="0"/>
  </r>
  <r>
    <x v="0"/>
    <x v="1"/>
    <x v="67"/>
    <n v="0"/>
  </r>
  <r>
    <x v="0"/>
    <x v="1"/>
    <x v="68"/>
    <n v="0"/>
  </r>
  <r>
    <x v="0"/>
    <x v="1"/>
    <x v="69"/>
    <n v="0"/>
  </r>
  <r>
    <x v="0"/>
    <x v="1"/>
    <x v="70"/>
    <n v="0"/>
  </r>
  <r>
    <x v="0"/>
    <x v="1"/>
    <x v="71"/>
    <n v="0"/>
  </r>
  <r>
    <x v="0"/>
    <x v="1"/>
    <x v="72"/>
    <n v="0"/>
  </r>
  <r>
    <x v="0"/>
    <x v="1"/>
    <x v="73"/>
    <n v="0"/>
  </r>
  <r>
    <x v="0"/>
    <x v="1"/>
    <x v="74"/>
    <n v="0"/>
  </r>
  <r>
    <x v="0"/>
    <x v="1"/>
    <x v="75"/>
    <n v="0"/>
  </r>
  <r>
    <x v="0"/>
    <x v="1"/>
    <x v="76"/>
    <n v="0"/>
  </r>
  <r>
    <x v="0"/>
    <x v="1"/>
    <x v="77"/>
    <n v="1439710"/>
  </r>
  <r>
    <x v="0"/>
    <x v="1"/>
    <x v="78"/>
    <n v="506"/>
  </r>
  <r>
    <x v="0"/>
    <x v="1"/>
    <x v="79"/>
    <n v="362293"/>
  </r>
  <r>
    <x v="0"/>
    <x v="1"/>
    <x v="80"/>
    <n v="350362"/>
  </r>
  <r>
    <x v="0"/>
    <x v="1"/>
    <x v="81"/>
    <n v="724575"/>
  </r>
  <r>
    <x v="0"/>
    <x v="1"/>
    <x v="82"/>
    <n v="1041876"/>
  </r>
  <r>
    <x v="0"/>
    <x v="1"/>
    <x v="83"/>
    <n v="1132643"/>
  </r>
  <r>
    <x v="0"/>
    <x v="1"/>
    <x v="84"/>
    <n v="509269"/>
  </r>
  <r>
    <x v="0"/>
    <x v="1"/>
    <x v="85"/>
    <n v="383316"/>
  </r>
  <r>
    <x v="0"/>
    <x v="1"/>
    <x v="86"/>
    <n v="387504"/>
  </r>
  <r>
    <x v="0"/>
    <x v="1"/>
    <x v="87"/>
    <n v="487589"/>
  </r>
  <r>
    <x v="0"/>
    <x v="1"/>
    <x v="88"/>
    <n v="241393"/>
  </r>
  <r>
    <x v="0"/>
    <x v="1"/>
    <x v="89"/>
    <n v="96023"/>
  </r>
  <r>
    <x v="0"/>
    <x v="1"/>
    <x v="90"/>
    <n v="23123"/>
  </r>
  <r>
    <x v="0"/>
    <x v="1"/>
    <x v="91"/>
    <n v="42129"/>
  </r>
  <r>
    <x v="0"/>
    <x v="1"/>
    <x v="92"/>
    <n v="68812"/>
  </r>
  <r>
    <x v="0"/>
    <x v="1"/>
    <x v="93"/>
    <n v="84677"/>
  </r>
  <r>
    <x v="0"/>
    <x v="1"/>
    <x v="94"/>
    <n v="68050"/>
  </r>
  <r>
    <x v="0"/>
    <x v="1"/>
    <x v="95"/>
    <n v="118834"/>
  </r>
  <r>
    <x v="0"/>
    <x v="1"/>
    <x v="96"/>
    <n v="68240"/>
  </r>
  <r>
    <x v="0"/>
    <x v="1"/>
    <x v="97"/>
    <n v="255228"/>
  </r>
  <r>
    <x v="0"/>
    <x v="1"/>
    <x v="98"/>
    <n v="203619"/>
  </r>
  <r>
    <x v="0"/>
    <x v="1"/>
    <x v="99"/>
    <n v="505808"/>
  </r>
  <r>
    <x v="0"/>
    <x v="1"/>
    <x v="100"/>
    <n v="6753"/>
  </r>
  <r>
    <x v="0"/>
    <x v="1"/>
    <x v="101"/>
    <n v="0"/>
  </r>
  <r>
    <x v="0"/>
    <x v="1"/>
    <x v="102"/>
    <n v="0"/>
  </r>
  <r>
    <x v="0"/>
    <x v="1"/>
    <x v="103"/>
    <n v="0"/>
  </r>
  <r>
    <x v="0"/>
    <x v="1"/>
    <x v="104"/>
    <n v="9359"/>
  </r>
  <r>
    <x v="0"/>
    <x v="1"/>
    <x v="105"/>
    <n v="0"/>
  </r>
  <r>
    <x v="0"/>
    <x v="1"/>
    <x v="106"/>
    <n v="0"/>
  </r>
  <r>
    <x v="0"/>
    <x v="1"/>
    <x v="107"/>
    <n v="0"/>
  </r>
  <r>
    <x v="0"/>
    <x v="1"/>
    <x v="108"/>
    <n v="0"/>
  </r>
  <r>
    <x v="0"/>
    <x v="1"/>
    <x v="109"/>
    <n v="0"/>
  </r>
  <r>
    <x v="0"/>
    <x v="1"/>
    <x v="110"/>
    <n v="0"/>
  </r>
  <r>
    <x v="0"/>
    <x v="1"/>
    <x v="111"/>
    <n v="0"/>
  </r>
  <r>
    <x v="0"/>
    <x v="1"/>
    <x v="112"/>
    <n v="0"/>
  </r>
  <r>
    <x v="0"/>
    <x v="1"/>
    <x v="113"/>
    <n v="0"/>
  </r>
  <r>
    <x v="0"/>
    <x v="1"/>
    <x v="114"/>
    <n v="0"/>
  </r>
  <r>
    <x v="0"/>
    <x v="1"/>
    <x v="115"/>
    <n v="0"/>
  </r>
  <r>
    <x v="0"/>
    <x v="1"/>
    <x v="116"/>
    <n v="0"/>
  </r>
  <r>
    <x v="0"/>
    <x v="1"/>
    <x v="117"/>
    <n v="0"/>
  </r>
  <r>
    <x v="0"/>
    <x v="1"/>
    <x v="118"/>
    <n v="0"/>
  </r>
  <r>
    <x v="0"/>
    <x v="1"/>
    <x v="119"/>
    <n v="0"/>
  </r>
  <r>
    <x v="0"/>
    <x v="1"/>
    <x v="120"/>
    <n v="0"/>
  </r>
  <r>
    <x v="0"/>
    <x v="1"/>
    <x v="121"/>
    <n v="0"/>
  </r>
  <r>
    <x v="0"/>
    <x v="1"/>
    <x v="122"/>
    <n v="0"/>
  </r>
  <r>
    <x v="0"/>
    <x v="1"/>
    <x v="123"/>
    <n v="0"/>
  </r>
  <r>
    <x v="0"/>
    <x v="1"/>
    <x v="124"/>
    <n v="0"/>
  </r>
  <r>
    <x v="0"/>
    <x v="1"/>
    <x v="125"/>
    <n v="0"/>
  </r>
  <r>
    <x v="0"/>
    <x v="1"/>
    <x v="126"/>
    <n v="0"/>
  </r>
  <r>
    <x v="0"/>
    <x v="1"/>
    <x v="127"/>
    <n v="0"/>
  </r>
  <r>
    <x v="0"/>
    <x v="1"/>
    <x v="128"/>
    <n v="0"/>
  </r>
  <r>
    <x v="0"/>
    <x v="1"/>
    <x v="129"/>
    <n v="0"/>
  </r>
  <r>
    <x v="0"/>
    <x v="1"/>
    <x v="130"/>
    <n v="0"/>
  </r>
  <r>
    <x v="0"/>
    <x v="1"/>
    <x v="131"/>
    <n v="0"/>
  </r>
  <r>
    <x v="0"/>
    <x v="1"/>
    <x v="132"/>
    <n v="0"/>
  </r>
  <r>
    <x v="0"/>
    <x v="1"/>
    <x v="133"/>
    <n v="0"/>
  </r>
  <r>
    <x v="0"/>
    <x v="1"/>
    <x v="134"/>
    <n v="0"/>
  </r>
  <r>
    <x v="0"/>
    <x v="1"/>
    <x v="135"/>
    <n v="0"/>
  </r>
  <r>
    <x v="0"/>
    <x v="1"/>
    <x v="136"/>
    <n v="0"/>
  </r>
  <r>
    <x v="0"/>
    <x v="1"/>
    <x v="137"/>
    <n v="0"/>
  </r>
  <r>
    <x v="0"/>
    <x v="1"/>
    <x v="138"/>
    <n v="0"/>
  </r>
  <r>
    <x v="0"/>
    <x v="1"/>
    <x v="139"/>
    <n v="0"/>
  </r>
  <r>
    <x v="0"/>
    <x v="1"/>
    <x v="140"/>
    <n v="0"/>
  </r>
  <r>
    <x v="0"/>
    <x v="1"/>
    <x v="141"/>
    <n v="0"/>
  </r>
  <r>
    <x v="0"/>
    <x v="1"/>
    <x v="142"/>
    <n v="0"/>
  </r>
  <r>
    <x v="0"/>
    <x v="1"/>
    <x v="143"/>
    <n v="638279"/>
  </r>
  <r>
    <x v="0"/>
    <x v="1"/>
    <x v="144"/>
    <n v="202557"/>
  </r>
  <r>
    <x v="0"/>
    <x v="1"/>
    <x v="145"/>
    <n v="279414"/>
  </r>
  <r>
    <x v="0"/>
    <x v="1"/>
    <x v="146"/>
    <n v="156308"/>
  </r>
  <r>
    <x v="0"/>
    <x v="1"/>
    <x v="147"/>
    <n v="191701"/>
  </r>
  <r>
    <x v="0"/>
    <x v="1"/>
    <x v="148"/>
    <n v="0"/>
  </r>
  <r>
    <x v="0"/>
    <x v="1"/>
    <x v="149"/>
    <n v="1"/>
  </r>
  <r>
    <x v="0"/>
    <x v="1"/>
    <x v="150"/>
    <n v="6288"/>
  </r>
  <r>
    <x v="0"/>
    <x v="1"/>
    <x v="151"/>
    <n v="0"/>
  </r>
  <r>
    <x v="0"/>
    <x v="1"/>
    <x v="152"/>
    <n v="0"/>
  </r>
  <r>
    <x v="0"/>
    <x v="1"/>
    <x v="153"/>
    <n v="55447"/>
  </r>
  <r>
    <x v="0"/>
    <x v="1"/>
    <x v="154"/>
    <n v="129965"/>
  </r>
  <r>
    <x v="0"/>
    <x v="1"/>
    <x v="155"/>
    <n v="0"/>
  </r>
  <r>
    <x v="0"/>
    <x v="1"/>
    <x v="156"/>
    <n v="50610454"/>
  </r>
  <r>
    <x v="0"/>
    <x v="1"/>
    <x v="157"/>
    <n v="2336326"/>
  </r>
  <r>
    <x v="0"/>
    <x v="1"/>
    <x v="158"/>
    <n v="0"/>
  </r>
  <r>
    <x v="0"/>
    <x v="1"/>
    <x v="159"/>
    <n v="0"/>
  </r>
  <r>
    <x v="0"/>
    <x v="1"/>
    <x v="160"/>
    <n v="0"/>
  </r>
  <r>
    <x v="0"/>
    <x v="1"/>
    <x v="161"/>
    <n v="0"/>
  </r>
  <r>
    <x v="0"/>
    <x v="1"/>
    <x v="162"/>
    <n v="0"/>
  </r>
  <r>
    <x v="0"/>
    <x v="1"/>
    <x v="163"/>
    <n v="0"/>
  </r>
  <r>
    <x v="0"/>
    <x v="1"/>
    <x v="164"/>
    <n v="559983"/>
  </r>
  <r>
    <x v="0"/>
    <x v="1"/>
    <x v="165"/>
    <n v="910490"/>
  </r>
  <r>
    <x v="0"/>
    <x v="1"/>
    <x v="166"/>
    <n v="566572"/>
  </r>
  <r>
    <x v="0"/>
    <x v="1"/>
    <x v="167"/>
    <n v="489547"/>
  </r>
  <r>
    <x v="0"/>
    <x v="1"/>
    <x v="168"/>
    <n v="354215"/>
  </r>
  <r>
    <x v="0"/>
    <x v="1"/>
    <x v="169"/>
    <n v="385300"/>
  </r>
  <r>
    <x v="0"/>
    <x v="1"/>
    <x v="170"/>
    <n v="4164"/>
  </r>
  <r>
    <x v="0"/>
    <x v="1"/>
    <x v="171"/>
    <n v="716417"/>
  </r>
  <r>
    <x v="0"/>
    <x v="1"/>
    <x v="172"/>
    <n v="138192"/>
  </r>
  <r>
    <x v="0"/>
    <x v="1"/>
    <x v="173"/>
    <n v="32617"/>
  </r>
  <r>
    <x v="0"/>
    <x v="1"/>
    <x v="174"/>
    <n v="91311"/>
  </r>
  <r>
    <x v="0"/>
    <x v="1"/>
    <x v="175"/>
    <n v="12096"/>
  </r>
  <r>
    <x v="0"/>
    <x v="1"/>
    <x v="176"/>
    <n v="7386"/>
  </r>
  <r>
    <x v="0"/>
    <x v="1"/>
    <x v="177"/>
    <n v="1357"/>
  </r>
  <r>
    <x v="0"/>
    <x v="1"/>
    <x v="178"/>
    <n v="166"/>
  </r>
  <r>
    <x v="0"/>
    <x v="1"/>
    <x v="179"/>
    <n v="7145"/>
  </r>
  <r>
    <x v="0"/>
    <x v="1"/>
    <x v="180"/>
    <n v="7708"/>
  </r>
  <r>
    <x v="0"/>
    <x v="2"/>
    <x v="0"/>
    <n v="1.0343800000000001"/>
  </r>
  <r>
    <x v="0"/>
    <x v="2"/>
    <x v="1"/>
    <n v="50000003"/>
  </r>
  <r>
    <x v="0"/>
    <x v="2"/>
    <x v="2"/>
    <n v="48338234"/>
  </r>
  <r>
    <x v="0"/>
    <x v="2"/>
    <x v="3"/>
    <n v="130892"/>
  </r>
  <r>
    <x v="0"/>
    <x v="2"/>
    <x v="4"/>
    <n v="253430"/>
  </r>
  <r>
    <x v="0"/>
    <x v="2"/>
    <x v="5"/>
    <n v="100539"/>
  </r>
  <r>
    <x v="0"/>
    <x v="2"/>
    <x v="6"/>
    <n v="40503"/>
  </r>
  <r>
    <x v="0"/>
    <x v="2"/>
    <x v="7"/>
    <n v="16072"/>
  </r>
  <r>
    <x v="0"/>
    <x v="2"/>
    <x v="8"/>
    <n v="138343"/>
  </r>
  <r>
    <x v="0"/>
    <x v="2"/>
    <x v="9"/>
    <n v="29905"/>
  </r>
  <r>
    <x v="0"/>
    <x v="2"/>
    <x v="10"/>
    <n v="98440"/>
  </r>
  <r>
    <x v="0"/>
    <x v="2"/>
    <x v="11"/>
    <n v="1439710"/>
  </r>
  <r>
    <x v="0"/>
    <x v="2"/>
    <x v="12"/>
    <n v="0"/>
  </r>
  <r>
    <x v="0"/>
    <x v="2"/>
    <x v="13"/>
    <n v="932"/>
  </r>
  <r>
    <x v="0"/>
    <x v="2"/>
    <x v="14"/>
    <n v="617057"/>
  </r>
  <r>
    <x v="0"/>
    <x v="2"/>
    <x v="15"/>
    <n v="986168"/>
  </r>
  <r>
    <x v="0"/>
    <x v="2"/>
    <x v="16"/>
    <n v="947322"/>
  </r>
  <r>
    <x v="0"/>
    <x v="2"/>
    <x v="17"/>
    <n v="1120852"/>
  </r>
  <r>
    <x v="0"/>
    <x v="2"/>
    <x v="18"/>
    <n v="880375"/>
  </r>
  <r>
    <x v="0"/>
    <x v="2"/>
    <x v="19"/>
    <n v="623804"/>
  </r>
  <r>
    <x v="0"/>
    <x v="2"/>
    <x v="20"/>
    <n v="304971"/>
  </r>
  <r>
    <x v="0"/>
    <x v="2"/>
    <x v="21"/>
    <n v="188595"/>
  </r>
  <r>
    <x v="0"/>
    <x v="2"/>
    <x v="22"/>
    <n v="56844"/>
  </r>
  <r>
    <x v="0"/>
    <x v="2"/>
    <x v="23"/>
    <n v="30297"/>
  </r>
  <r>
    <x v="0"/>
    <x v="2"/>
    <x v="24"/>
    <n v="38724"/>
  </r>
  <r>
    <x v="0"/>
    <x v="2"/>
    <x v="25"/>
    <n v="98325"/>
  </r>
  <r>
    <x v="0"/>
    <x v="2"/>
    <x v="26"/>
    <n v="38246"/>
  </r>
  <r>
    <x v="0"/>
    <x v="2"/>
    <x v="27"/>
    <n v="17284"/>
  </r>
  <r>
    <x v="0"/>
    <x v="2"/>
    <x v="28"/>
    <n v="51977"/>
  </r>
  <r>
    <x v="0"/>
    <x v="2"/>
    <x v="29"/>
    <n v="66683"/>
  </r>
  <r>
    <x v="0"/>
    <x v="2"/>
    <x v="30"/>
    <n v="225881"/>
  </r>
  <r>
    <x v="0"/>
    <x v="2"/>
    <x v="31"/>
    <n v="219617"/>
  </r>
  <r>
    <x v="0"/>
    <x v="2"/>
    <x v="32"/>
    <n v="298040"/>
  </r>
  <r>
    <x v="0"/>
    <x v="2"/>
    <x v="33"/>
    <n v="305781"/>
  </r>
  <r>
    <x v="0"/>
    <x v="2"/>
    <x v="34"/>
    <n v="44847"/>
  </r>
  <r>
    <x v="0"/>
    <x v="2"/>
    <x v="35"/>
    <n v="0"/>
  </r>
  <r>
    <x v="0"/>
    <x v="2"/>
    <x v="36"/>
    <n v="0"/>
  </r>
  <r>
    <x v="0"/>
    <x v="2"/>
    <x v="37"/>
    <n v="0"/>
  </r>
  <r>
    <x v="0"/>
    <x v="2"/>
    <x v="38"/>
    <n v="9359"/>
  </r>
  <r>
    <x v="0"/>
    <x v="2"/>
    <x v="39"/>
    <n v="0"/>
  </r>
  <r>
    <x v="0"/>
    <x v="2"/>
    <x v="40"/>
    <n v="0"/>
  </r>
  <r>
    <x v="0"/>
    <x v="2"/>
    <x v="41"/>
    <n v="0"/>
  </r>
  <r>
    <x v="0"/>
    <x v="2"/>
    <x v="42"/>
    <n v="0"/>
  </r>
  <r>
    <x v="0"/>
    <x v="2"/>
    <x v="43"/>
    <n v="0"/>
  </r>
  <r>
    <x v="0"/>
    <x v="2"/>
    <x v="44"/>
    <n v="0"/>
  </r>
  <r>
    <x v="0"/>
    <x v="2"/>
    <x v="45"/>
    <n v="0"/>
  </r>
  <r>
    <x v="0"/>
    <x v="2"/>
    <x v="46"/>
    <n v="0"/>
  </r>
  <r>
    <x v="0"/>
    <x v="2"/>
    <x v="47"/>
    <n v="0"/>
  </r>
  <r>
    <x v="0"/>
    <x v="2"/>
    <x v="48"/>
    <n v="0"/>
  </r>
  <r>
    <x v="0"/>
    <x v="2"/>
    <x v="49"/>
    <n v="0"/>
  </r>
  <r>
    <x v="0"/>
    <x v="2"/>
    <x v="50"/>
    <n v="0"/>
  </r>
  <r>
    <x v="0"/>
    <x v="2"/>
    <x v="51"/>
    <n v="0"/>
  </r>
  <r>
    <x v="0"/>
    <x v="2"/>
    <x v="52"/>
    <n v="0"/>
  </r>
  <r>
    <x v="0"/>
    <x v="2"/>
    <x v="53"/>
    <n v="0"/>
  </r>
  <r>
    <x v="0"/>
    <x v="2"/>
    <x v="54"/>
    <n v="0"/>
  </r>
  <r>
    <x v="0"/>
    <x v="2"/>
    <x v="55"/>
    <n v="0"/>
  </r>
  <r>
    <x v="0"/>
    <x v="2"/>
    <x v="56"/>
    <n v="0"/>
  </r>
  <r>
    <x v="0"/>
    <x v="2"/>
    <x v="57"/>
    <n v="0"/>
  </r>
  <r>
    <x v="0"/>
    <x v="2"/>
    <x v="58"/>
    <n v="0"/>
  </r>
  <r>
    <x v="0"/>
    <x v="2"/>
    <x v="59"/>
    <n v="0"/>
  </r>
  <r>
    <x v="0"/>
    <x v="2"/>
    <x v="60"/>
    <n v="0"/>
  </r>
  <r>
    <x v="0"/>
    <x v="2"/>
    <x v="61"/>
    <n v="0"/>
  </r>
  <r>
    <x v="0"/>
    <x v="2"/>
    <x v="62"/>
    <n v="0"/>
  </r>
  <r>
    <x v="0"/>
    <x v="2"/>
    <x v="63"/>
    <n v="0"/>
  </r>
  <r>
    <x v="0"/>
    <x v="2"/>
    <x v="64"/>
    <n v="0"/>
  </r>
  <r>
    <x v="0"/>
    <x v="2"/>
    <x v="65"/>
    <n v="0"/>
  </r>
  <r>
    <x v="0"/>
    <x v="2"/>
    <x v="66"/>
    <n v="0"/>
  </r>
  <r>
    <x v="0"/>
    <x v="2"/>
    <x v="67"/>
    <n v="0"/>
  </r>
  <r>
    <x v="0"/>
    <x v="2"/>
    <x v="68"/>
    <n v="0"/>
  </r>
  <r>
    <x v="0"/>
    <x v="2"/>
    <x v="69"/>
    <n v="0"/>
  </r>
  <r>
    <x v="0"/>
    <x v="2"/>
    <x v="70"/>
    <n v="0"/>
  </r>
  <r>
    <x v="0"/>
    <x v="2"/>
    <x v="71"/>
    <n v="0"/>
  </r>
  <r>
    <x v="0"/>
    <x v="2"/>
    <x v="72"/>
    <n v="0"/>
  </r>
  <r>
    <x v="0"/>
    <x v="2"/>
    <x v="73"/>
    <n v="0"/>
  </r>
  <r>
    <x v="0"/>
    <x v="2"/>
    <x v="74"/>
    <n v="0"/>
  </r>
  <r>
    <x v="0"/>
    <x v="2"/>
    <x v="75"/>
    <n v="0"/>
  </r>
  <r>
    <x v="0"/>
    <x v="2"/>
    <x v="76"/>
    <n v="0"/>
  </r>
  <r>
    <x v="0"/>
    <x v="2"/>
    <x v="77"/>
    <n v="1439710"/>
  </r>
  <r>
    <x v="0"/>
    <x v="2"/>
    <x v="78"/>
    <n v="506"/>
  </r>
  <r>
    <x v="0"/>
    <x v="2"/>
    <x v="79"/>
    <n v="362293"/>
  </r>
  <r>
    <x v="0"/>
    <x v="2"/>
    <x v="80"/>
    <n v="350362"/>
  </r>
  <r>
    <x v="0"/>
    <x v="2"/>
    <x v="81"/>
    <n v="724575"/>
  </r>
  <r>
    <x v="0"/>
    <x v="2"/>
    <x v="82"/>
    <n v="1041876"/>
  </r>
  <r>
    <x v="0"/>
    <x v="2"/>
    <x v="83"/>
    <n v="1132643"/>
  </r>
  <r>
    <x v="0"/>
    <x v="2"/>
    <x v="84"/>
    <n v="509269"/>
  </r>
  <r>
    <x v="0"/>
    <x v="2"/>
    <x v="85"/>
    <n v="383316"/>
  </r>
  <r>
    <x v="0"/>
    <x v="2"/>
    <x v="86"/>
    <n v="387504"/>
  </r>
  <r>
    <x v="0"/>
    <x v="2"/>
    <x v="87"/>
    <n v="487589"/>
  </r>
  <r>
    <x v="0"/>
    <x v="2"/>
    <x v="88"/>
    <n v="241393"/>
  </r>
  <r>
    <x v="0"/>
    <x v="2"/>
    <x v="89"/>
    <n v="96023"/>
  </r>
  <r>
    <x v="0"/>
    <x v="2"/>
    <x v="90"/>
    <n v="23123"/>
  </r>
  <r>
    <x v="0"/>
    <x v="2"/>
    <x v="91"/>
    <n v="42129"/>
  </r>
  <r>
    <x v="0"/>
    <x v="2"/>
    <x v="92"/>
    <n v="68812"/>
  </r>
  <r>
    <x v="0"/>
    <x v="2"/>
    <x v="93"/>
    <n v="84677"/>
  </r>
  <r>
    <x v="0"/>
    <x v="2"/>
    <x v="94"/>
    <n v="68050"/>
  </r>
  <r>
    <x v="0"/>
    <x v="2"/>
    <x v="95"/>
    <n v="118834"/>
  </r>
  <r>
    <x v="0"/>
    <x v="2"/>
    <x v="96"/>
    <n v="68240"/>
  </r>
  <r>
    <x v="0"/>
    <x v="2"/>
    <x v="97"/>
    <n v="255228"/>
  </r>
  <r>
    <x v="0"/>
    <x v="2"/>
    <x v="98"/>
    <n v="203619"/>
  </r>
  <r>
    <x v="0"/>
    <x v="2"/>
    <x v="99"/>
    <n v="505808"/>
  </r>
  <r>
    <x v="0"/>
    <x v="2"/>
    <x v="100"/>
    <n v="6753"/>
  </r>
  <r>
    <x v="0"/>
    <x v="2"/>
    <x v="101"/>
    <n v="0"/>
  </r>
  <r>
    <x v="0"/>
    <x v="2"/>
    <x v="102"/>
    <n v="0"/>
  </r>
  <r>
    <x v="0"/>
    <x v="2"/>
    <x v="103"/>
    <n v="0"/>
  </r>
  <r>
    <x v="0"/>
    <x v="2"/>
    <x v="104"/>
    <n v="9359"/>
  </r>
  <r>
    <x v="0"/>
    <x v="2"/>
    <x v="105"/>
    <n v="0"/>
  </r>
  <r>
    <x v="0"/>
    <x v="2"/>
    <x v="106"/>
    <n v="0"/>
  </r>
  <r>
    <x v="0"/>
    <x v="2"/>
    <x v="107"/>
    <n v="0"/>
  </r>
  <r>
    <x v="0"/>
    <x v="2"/>
    <x v="108"/>
    <n v="0"/>
  </r>
  <r>
    <x v="0"/>
    <x v="2"/>
    <x v="109"/>
    <n v="0"/>
  </r>
  <r>
    <x v="0"/>
    <x v="2"/>
    <x v="110"/>
    <n v="0"/>
  </r>
  <r>
    <x v="0"/>
    <x v="2"/>
    <x v="111"/>
    <n v="0"/>
  </r>
  <r>
    <x v="0"/>
    <x v="2"/>
    <x v="112"/>
    <n v="0"/>
  </r>
  <r>
    <x v="0"/>
    <x v="2"/>
    <x v="113"/>
    <n v="0"/>
  </r>
  <r>
    <x v="0"/>
    <x v="2"/>
    <x v="114"/>
    <n v="0"/>
  </r>
  <r>
    <x v="0"/>
    <x v="2"/>
    <x v="115"/>
    <n v="0"/>
  </r>
  <r>
    <x v="0"/>
    <x v="2"/>
    <x v="116"/>
    <n v="0"/>
  </r>
  <r>
    <x v="0"/>
    <x v="2"/>
    <x v="117"/>
    <n v="0"/>
  </r>
  <r>
    <x v="0"/>
    <x v="2"/>
    <x v="118"/>
    <n v="0"/>
  </r>
  <r>
    <x v="0"/>
    <x v="2"/>
    <x v="119"/>
    <n v="0"/>
  </r>
  <r>
    <x v="0"/>
    <x v="2"/>
    <x v="120"/>
    <n v="0"/>
  </r>
  <r>
    <x v="0"/>
    <x v="2"/>
    <x v="121"/>
    <n v="0"/>
  </r>
  <r>
    <x v="0"/>
    <x v="2"/>
    <x v="122"/>
    <n v="0"/>
  </r>
  <r>
    <x v="0"/>
    <x v="2"/>
    <x v="123"/>
    <n v="0"/>
  </r>
  <r>
    <x v="0"/>
    <x v="2"/>
    <x v="124"/>
    <n v="0"/>
  </r>
  <r>
    <x v="0"/>
    <x v="2"/>
    <x v="125"/>
    <n v="0"/>
  </r>
  <r>
    <x v="0"/>
    <x v="2"/>
    <x v="126"/>
    <n v="0"/>
  </r>
  <r>
    <x v="0"/>
    <x v="2"/>
    <x v="127"/>
    <n v="0"/>
  </r>
  <r>
    <x v="0"/>
    <x v="2"/>
    <x v="128"/>
    <n v="0"/>
  </r>
  <r>
    <x v="0"/>
    <x v="2"/>
    <x v="129"/>
    <n v="0"/>
  </r>
  <r>
    <x v="0"/>
    <x v="2"/>
    <x v="130"/>
    <n v="0"/>
  </r>
  <r>
    <x v="0"/>
    <x v="2"/>
    <x v="131"/>
    <n v="0"/>
  </r>
  <r>
    <x v="0"/>
    <x v="2"/>
    <x v="132"/>
    <n v="0"/>
  </r>
  <r>
    <x v="0"/>
    <x v="2"/>
    <x v="133"/>
    <n v="0"/>
  </r>
  <r>
    <x v="0"/>
    <x v="2"/>
    <x v="134"/>
    <n v="0"/>
  </r>
  <r>
    <x v="0"/>
    <x v="2"/>
    <x v="135"/>
    <n v="0"/>
  </r>
  <r>
    <x v="0"/>
    <x v="2"/>
    <x v="136"/>
    <n v="0"/>
  </r>
  <r>
    <x v="0"/>
    <x v="2"/>
    <x v="137"/>
    <n v="0"/>
  </r>
  <r>
    <x v="0"/>
    <x v="2"/>
    <x v="138"/>
    <n v="0"/>
  </r>
  <r>
    <x v="0"/>
    <x v="2"/>
    <x v="139"/>
    <n v="0"/>
  </r>
  <r>
    <x v="0"/>
    <x v="2"/>
    <x v="140"/>
    <n v="0"/>
  </r>
  <r>
    <x v="0"/>
    <x v="2"/>
    <x v="141"/>
    <n v="0"/>
  </r>
  <r>
    <x v="0"/>
    <x v="2"/>
    <x v="142"/>
    <n v="0"/>
  </r>
  <r>
    <x v="0"/>
    <x v="2"/>
    <x v="143"/>
    <n v="630865"/>
  </r>
  <r>
    <x v="0"/>
    <x v="2"/>
    <x v="144"/>
    <n v="199383"/>
  </r>
  <r>
    <x v="0"/>
    <x v="2"/>
    <x v="145"/>
    <n v="273289"/>
  </r>
  <r>
    <x v="0"/>
    <x v="2"/>
    <x v="146"/>
    <n v="158193"/>
  </r>
  <r>
    <x v="0"/>
    <x v="2"/>
    <x v="147"/>
    <n v="190985"/>
  </r>
  <r>
    <x v="0"/>
    <x v="2"/>
    <x v="148"/>
    <n v="0"/>
  </r>
  <r>
    <x v="0"/>
    <x v="2"/>
    <x v="149"/>
    <n v="0"/>
  </r>
  <r>
    <x v="0"/>
    <x v="2"/>
    <x v="150"/>
    <n v="6288"/>
  </r>
  <r>
    <x v="0"/>
    <x v="2"/>
    <x v="151"/>
    <n v="0"/>
  </r>
  <r>
    <x v="0"/>
    <x v="2"/>
    <x v="152"/>
    <n v="0"/>
  </r>
  <r>
    <x v="0"/>
    <x v="2"/>
    <x v="153"/>
    <n v="55447"/>
  </r>
  <r>
    <x v="0"/>
    <x v="2"/>
    <x v="154"/>
    <n v="129250"/>
  </r>
  <r>
    <x v="0"/>
    <x v="2"/>
    <x v="155"/>
    <n v="0"/>
  </r>
  <r>
    <x v="0"/>
    <x v="2"/>
    <x v="156"/>
    <n v="46855349"/>
  </r>
  <r>
    <x v="0"/>
    <x v="2"/>
    <x v="157"/>
    <n v="1255"/>
  </r>
  <r>
    <x v="0"/>
    <x v="2"/>
    <x v="158"/>
    <n v="2298450"/>
  </r>
  <r>
    <x v="0"/>
    <x v="2"/>
    <x v="159"/>
    <n v="23"/>
  </r>
  <r>
    <x v="0"/>
    <x v="2"/>
    <x v="160"/>
    <n v="471"/>
  </r>
  <r>
    <x v="0"/>
    <x v="2"/>
    <x v="161"/>
    <n v="2298450"/>
  </r>
  <r>
    <x v="0"/>
    <x v="2"/>
    <x v="162"/>
    <n v="0"/>
  </r>
  <r>
    <x v="0"/>
    <x v="2"/>
    <x v="163"/>
    <n v="471"/>
  </r>
  <r>
    <x v="0"/>
    <x v="2"/>
    <x v="164"/>
    <n v="561311"/>
  </r>
  <r>
    <x v="0"/>
    <x v="2"/>
    <x v="165"/>
    <n v="913382"/>
  </r>
  <r>
    <x v="0"/>
    <x v="2"/>
    <x v="166"/>
    <n v="566883"/>
  </r>
  <r>
    <x v="0"/>
    <x v="2"/>
    <x v="167"/>
    <n v="491141"/>
  </r>
  <r>
    <x v="0"/>
    <x v="2"/>
    <x v="168"/>
    <n v="354197"/>
  </r>
  <r>
    <x v="0"/>
    <x v="2"/>
    <x v="169"/>
    <n v="385293"/>
  </r>
  <r>
    <x v="0"/>
    <x v="2"/>
    <x v="170"/>
    <n v="4164"/>
  </r>
  <r>
    <x v="0"/>
    <x v="2"/>
    <x v="171"/>
    <n v="718900"/>
  </r>
  <r>
    <x v="0"/>
    <x v="2"/>
    <x v="172"/>
    <n v="136864"/>
  </r>
  <r>
    <x v="0"/>
    <x v="2"/>
    <x v="173"/>
    <n v="31093"/>
  </r>
  <r>
    <x v="0"/>
    <x v="2"/>
    <x v="174"/>
    <n v="89655"/>
  </r>
  <r>
    <x v="0"/>
    <x v="2"/>
    <x v="175"/>
    <n v="12073"/>
  </r>
  <r>
    <x v="0"/>
    <x v="2"/>
    <x v="176"/>
    <n v="6961"/>
  </r>
  <r>
    <x v="0"/>
    <x v="2"/>
    <x v="177"/>
    <n v="210"/>
  </r>
  <r>
    <x v="0"/>
    <x v="2"/>
    <x v="178"/>
    <n v="169"/>
  </r>
  <r>
    <x v="0"/>
    <x v="2"/>
    <x v="179"/>
    <n v="4662"/>
  </r>
  <r>
    <x v="0"/>
    <x v="2"/>
    <x v="180"/>
    <n v="7708"/>
  </r>
  <r>
    <x v="0"/>
    <x v="3"/>
    <x v="0"/>
    <n v="0.99910200000000005"/>
  </r>
  <r>
    <x v="0"/>
    <x v="3"/>
    <x v="1"/>
    <n v="50000003"/>
  </r>
  <r>
    <x v="0"/>
    <x v="3"/>
    <x v="2"/>
    <n v="50044928"/>
  </r>
  <r>
    <x v="0"/>
    <x v="3"/>
    <x v="3"/>
    <n v="134862"/>
  </r>
  <r>
    <x v="0"/>
    <x v="3"/>
    <x v="4"/>
    <n v="253541"/>
  </r>
  <r>
    <x v="0"/>
    <x v="3"/>
    <x v="5"/>
    <n v="0"/>
  </r>
  <r>
    <x v="0"/>
    <x v="3"/>
    <x v="6"/>
    <n v="0"/>
  </r>
  <r>
    <x v="0"/>
    <x v="3"/>
    <x v="7"/>
    <n v="14306"/>
  </r>
  <r>
    <x v="0"/>
    <x v="3"/>
    <x v="8"/>
    <n v="127209"/>
  </r>
  <r>
    <x v="0"/>
    <x v="3"/>
    <x v="9"/>
    <n v="31497"/>
  </r>
  <r>
    <x v="0"/>
    <x v="3"/>
    <x v="10"/>
    <n v="90396"/>
  </r>
  <r>
    <x v="0"/>
    <x v="3"/>
    <x v="143"/>
    <n v="421055"/>
  </r>
  <r>
    <x v="0"/>
    <x v="3"/>
    <x v="144"/>
    <n v="110663"/>
  </r>
  <r>
    <x v="0"/>
    <x v="3"/>
    <x v="145"/>
    <n v="147361"/>
  </r>
  <r>
    <x v="0"/>
    <x v="3"/>
    <x v="146"/>
    <n v="163031"/>
  </r>
  <r>
    <x v="0"/>
    <x v="3"/>
    <x v="147"/>
    <n v="107340"/>
  </r>
  <r>
    <x v="0"/>
    <x v="3"/>
    <x v="148"/>
    <n v="0"/>
  </r>
  <r>
    <x v="0"/>
    <x v="3"/>
    <x v="149"/>
    <n v="0"/>
  </r>
  <r>
    <x v="0"/>
    <x v="3"/>
    <x v="150"/>
    <n v="6288"/>
  </r>
  <r>
    <x v="0"/>
    <x v="3"/>
    <x v="151"/>
    <n v="0"/>
  </r>
  <r>
    <x v="0"/>
    <x v="3"/>
    <x v="152"/>
    <n v="0"/>
  </r>
  <r>
    <x v="0"/>
    <x v="3"/>
    <x v="153"/>
    <n v="55444"/>
  </r>
  <r>
    <x v="0"/>
    <x v="3"/>
    <x v="154"/>
    <n v="45608"/>
  </r>
  <r>
    <x v="0"/>
    <x v="3"/>
    <x v="155"/>
    <n v="0"/>
  </r>
  <r>
    <x v="0"/>
    <x v="3"/>
    <x v="156"/>
    <n v="5181420"/>
  </r>
  <r>
    <x v="0"/>
    <x v="3"/>
    <x v="157"/>
    <n v="1223"/>
  </r>
  <r>
    <x v="0"/>
    <x v="3"/>
    <x v="158"/>
    <n v="0"/>
  </r>
  <r>
    <x v="0"/>
    <x v="3"/>
    <x v="159"/>
    <n v="0"/>
  </r>
  <r>
    <x v="0"/>
    <x v="3"/>
    <x v="160"/>
    <n v="0"/>
  </r>
  <r>
    <x v="0"/>
    <x v="3"/>
    <x v="161"/>
    <n v="0"/>
  </r>
  <r>
    <x v="0"/>
    <x v="3"/>
    <x v="162"/>
    <n v="0"/>
  </r>
  <r>
    <x v="0"/>
    <x v="3"/>
    <x v="163"/>
    <n v="0"/>
  </r>
  <r>
    <x v="0"/>
    <x v="3"/>
    <x v="164"/>
    <n v="597915"/>
  </r>
  <r>
    <x v="0"/>
    <x v="3"/>
    <x v="165"/>
    <n v="978422"/>
  </r>
  <r>
    <x v="0"/>
    <x v="3"/>
    <x v="166"/>
    <n v="590782"/>
  </r>
  <r>
    <x v="0"/>
    <x v="3"/>
    <x v="167"/>
    <n v="494765"/>
  </r>
  <r>
    <x v="0"/>
    <x v="3"/>
    <x v="168"/>
    <n v="354189"/>
  </r>
  <r>
    <x v="0"/>
    <x v="3"/>
    <x v="169"/>
    <n v="385275"/>
  </r>
  <r>
    <x v="0"/>
    <x v="3"/>
    <x v="170"/>
    <n v="4163"/>
  </r>
  <r>
    <x v="0"/>
    <x v="3"/>
    <x v="171"/>
    <n v="720758"/>
  </r>
  <r>
    <x v="0"/>
    <x v="3"/>
    <x v="172"/>
    <n v="100262"/>
  </r>
  <r>
    <x v="0"/>
    <x v="3"/>
    <x v="173"/>
    <n v="3612"/>
  </r>
  <r>
    <x v="0"/>
    <x v="3"/>
    <x v="174"/>
    <n v="39945"/>
  </r>
  <r>
    <x v="0"/>
    <x v="3"/>
    <x v="175"/>
    <n v="326"/>
  </r>
  <r>
    <x v="0"/>
    <x v="3"/>
    <x v="176"/>
    <n v="3290"/>
  </r>
  <r>
    <x v="0"/>
    <x v="3"/>
    <x v="177"/>
    <n v="253"/>
  </r>
  <r>
    <x v="0"/>
    <x v="3"/>
    <x v="178"/>
    <n v="194"/>
  </r>
  <r>
    <x v="0"/>
    <x v="3"/>
    <x v="179"/>
    <n v="2802"/>
  </r>
  <r>
    <x v="0"/>
    <x v="3"/>
    <x v="180"/>
    <n v="7708"/>
  </r>
  <r>
    <x v="0"/>
    <x v="4"/>
    <x v="0"/>
    <n v="0.99876900000000002"/>
  </r>
  <r>
    <x v="0"/>
    <x v="4"/>
    <x v="1"/>
    <n v="50000003"/>
  </r>
  <r>
    <x v="0"/>
    <x v="4"/>
    <x v="2"/>
    <n v="50061640"/>
  </r>
  <r>
    <x v="0"/>
    <x v="4"/>
    <x v="3"/>
    <n v="134869"/>
  </r>
  <r>
    <x v="0"/>
    <x v="4"/>
    <x v="4"/>
    <n v="253540"/>
  </r>
  <r>
    <x v="0"/>
    <x v="4"/>
    <x v="5"/>
    <n v="0"/>
  </r>
  <r>
    <x v="0"/>
    <x v="4"/>
    <x v="6"/>
    <n v="0"/>
  </r>
  <r>
    <x v="0"/>
    <x v="4"/>
    <x v="7"/>
    <n v="14191"/>
  </r>
  <r>
    <x v="0"/>
    <x v="4"/>
    <x v="8"/>
    <n v="127242"/>
  </r>
  <r>
    <x v="0"/>
    <x v="4"/>
    <x v="9"/>
    <n v="31487"/>
  </r>
  <r>
    <x v="0"/>
    <x v="4"/>
    <x v="10"/>
    <n v="90035"/>
  </r>
  <r>
    <x v="0"/>
    <x v="4"/>
    <x v="143"/>
    <n v="421521"/>
  </r>
  <r>
    <x v="0"/>
    <x v="4"/>
    <x v="144"/>
    <n v="110693"/>
  </r>
  <r>
    <x v="0"/>
    <x v="4"/>
    <x v="145"/>
    <n v="147929"/>
  </r>
  <r>
    <x v="0"/>
    <x v="4"/>
    <x v="146"/>
    <n v="162899"/>
  </r>
  <r>
    <x v="0"/>
    <x v="4"/>
    <x v="147"/>
    <n v="107359"/>
  </r>
  <r>
    <x v="0"/>
    <x v="4"/>
    <x v="148"/>
    <n v="0"/>
  </r>
  <r>
    <x v="0"/>
    <x v="4"/>
    <x v="149"/>
    <n v="1"/>
  </r>
  <r>
    <x v="0"/>
    <x v="4"/>
    <x v="150"/>
    <n v="6288"/>
  </r>
  <r>
    <x v="0"/>
    <x v="4"/>
    <x v="151"/>
    <n v="0"/>
  </r>
  <r>
    <x v="0"/>
    <x v="4"/>
    <x v="152"/>
    <n v="0"/>
  </r>
  <r>
    <x v="0"/>
    <x v="4"/>
    <x v="153"/>
    <n v="55447"/>
  </r>
  <r>
    <x v="0"/>
    <x v="4"/>
    <x v="154"/>
    <n v="45623"/>
  </r>
  <r>
    <x v="0"/>
    <x v="4"/>
    <x v="155"/>
    <n v="0"/>
  </r>
  <r>
    <x v="0"/>
    <x v="4"/>
    <x v="156"/>
    <n v="5187792"/>
  </r>
  <r>
    <x v="0"/>
    <x v="4"/>
    <x v="157"/>
    <n v="2336309"/>
  </r>
  <r>
    <x v="0"/>
    <x v="4"/>
    <x v="158"/>
    <n v="0"/>
  </r>
  <r>
    <x v="0"/>
    <x v="4"/>
    <x v="159"/>
    <n v="0"/>
  </r>
  <r>
    <x v="0"/>
    <x v="4"/>
    <x v="160"/>
    <n v="0"/>
  </r>
  <r>
    <x v="0"/>
    <x v="4"/>
    <x v="161"/>
    <n v="0"/>
  </r>
  <r>
    <x v="0"/>
    <x v="4"/>
    <x v="162"/>
    <n v="0"/>
  </r>
  <r>
    <x v="0"/>
    <x v="4"/>
    <x v="163"/>
    <n v="0"/>
  </r>
  <r>
    <x v="0"/>
    <x v="4"/>
    <x v="164"/>
    <n v="597855"/>
  </r>
  <r>
    <x v="0"/>
    <x v="4"/>
    <x v="165"/>
    <n v="977950"/>
  </r>
  <r>
    <x v="0"/>
    <x v="4"/>
    <x v="166"/>
    <n v="590736"/>
  </r>
  <r>
    <x v="0"/>
    <x v="4"/>
    <x v="167"/>
    <n v="494765"/>
  </r>
  <r>
    <x v="0"/>
    <x v="4"/>
    <x v="168"/>
    <n v="354214"/>
  </r>
  <r>
    <x v="0"/>
    <x v="4"/>
    <x v="169"/>
    <n v="385296"/>
  </r>
  <r>
    <x v="0"/>
    <x v="4"/>
    <x v="170"/>
    <n v="4164"/>
  </r>
  <r>
    <x v="0"/>
    <x v="4"/>
    <x v="171"/>
    <n v="720710"/>
  </r>
  <r>
    <x v="0"/>
    <x v="4"/>
    <x v="172"/>
    <n v="100322"/>
  </r>
  <r>
    <x v="0"/>
    <x v="4"/>
    <x v="173"/>
    <n v="3677"/>
  </r>
  <r>
    <x v="0"/>
    <x v="4"/>
    <x v="174"/>
    <n v="40372"/>
  </r>
  <r>
    <x v="0"/>
    <x v="4"/>
    <x v="175"/>
    <n v="352"/>
  </r>
  <r>
    <x v="0"/>
    <x v="4"/>
    <x v="176"/>
    <n v="3308"/>
  </r>
  <r>
    <x v="0"/>
    <x v="4"/>
    <x v="177"/>
    <n v="216"/>
  </r>
  <r>
    <x v="0"/>
    <x v="4"/>
    <x v="178"/>
    <n v="166"/>
  </r>
  <r>
    <x v="0"/>
    <x v="4"/>
    <x v="179"/>
    <n v="2850"/>
  </r>
  <r>
    <x v="0"/>
    <x v="4"/>
    <x v="180"/>
    <n v="7708"/>
  </r>
  <r>
    <x v="0"/>
    <x v="5"/>
    <x v="0"/>
    <n v="0.99672400000000005"/>
  </r>
  <r>
    <x v="0"/>
    <x v="5"/>
    <x v="1"/>
    <n v="50000003"/>
  </r>
  <r>
    <x v="0"/>
    <x v="5"/>
    <x v="2"/>
    <n v="50164331"/>
  </r>
  <r>
    <x v="0"/>
    <x v="5"/>
    <x v="3"/>
    <n v="135055"/>
  </r>
  <r>
    <x v="0"/>
    <x v="5"/>
    <x v="4"/>
    <n v="253537"/>
  </r>
  <r>
    <x v="0"/>
    <x v="5"/>
    <x v="5"/>
    <n v="0"/>
  </r>
  <r>
    <x v="0"/>
    <x v="5"/>
    <x v="6"/>
    <n v="0"/>
  </r>
  <r>
    <x v="0"/>
    <x v="5"/>
    <x v="7"/>
    <n v="14275"/>
  </r>
  <r>
    <x v="0"/>
    <x v="5"/>
    <x v="8"/>
    <n v="127293"/>
  </r>
  <r>
    <x v="0"/>
    <x v="5"/>
    <x v="9"/>
    <n v="31620"/>
  </r>
  <r>
    <x v="0"/>
    <x v="5"/>
    <x v="10"/>
    <n v="89988"/>
  </r>
  <r>
    <x v="0"/>
    <x v="5"/>
    <x v="143"/>
    <n v="426578"/>
  </r>
  <r>
    <x v="0"/>
    <x v="5"/>
    <x v="144"/>
    <n v="112507"/>
  </r>
  <r>
    <x v="0"/>
    <x v="5"/>
    <x v="145"/>
    <n v="151287"/>
  </r>
  <r>
    <x v="0"/>
    <x v="5"/>
    <x v="146"/>
    <n v="162784"/>
  </r>
  <r>
    <x v="0"/>
    <x v="5"/>
    <x v="147"/>
    <n v="107340"/>
  </r>
  <r>
    <x v="0"/>
    <x v="5"/>
    <x v="148"/>
    <n v="0"/>
  </r>
  <r>
    <x v="0"/>
    <x v="5"/>
    <x v="149"/>
    <n v="0"/>
  </r>
  <r>
    <x v="0"/>
    <x v="5"/>
    <x v="150"/>
    <n v="6288"/>
  </r>
  <r>
    <x v="0"/>
    <x v="5"/>
    <x v="151"/>
    <n v="0"/>
  </r>
  <r>
    <x v="0"/>
    <x v="5"/>
    <x v="152"/>
    <n v="0"/>
  </r>
  <r>
    <x v="0"/>
    <x v="5"/>
    <x v="153"/>
    <n v="55447"/>
  </r>
  <r>
    <x v="0"/>
    <x v="5"/>
    <x v="154"/>
    <n v="45605"/>
  </r>
  <r>
    <x v="0"/>
    <x v="5"/>
    <x v="155"/>
    <n v="0"/>
  </r>
  <r>
    <x v="0"/>
    <x v="5"/>
    <x v="156"/>
    <n v="5249400"/>
  </r>
  <r>
    <x v="0"/>
    <x v="5"/>
    <x v="157"/>
    <n v="1253"/>
  </r>
  <r>
    <x v="0"/>
    <x v="5"/>
    <x v="158"/>
    <n v="1151486"/>
  </r>
  <r>
    <x v="0"/>
    <x v="5"/>
    <x v="159"/>
    <n v="23"/>
  </r>
  <r>
    <x v="0"/>
    <x v="5"/>
    <x v="160"/>
    <n v="468"/>
  </r>
  <r>
    <x v="0"/>
    <x v="5"/>
    <x v="161"/>
    <n v="1151486"/>
  </r>
  <r>
    <x v="0"/>
    <x v="5"/>
    <x v="162"/>
    <n v="0"/>
  </r>
  <r>
    <x v="0"/>
    <x v="5"/>
    <x v="163"/>
    <n v="468"/>
  </r>
  <r>
    <x v="0"/>
    <x v="5"/>
    <x v="164"/>
    <n v="597892"/>
  </r>
  <r>
    <x v="0"/>
    <x v="5"/>
    <x v="165"/>
    <n v="974517"/>
  </r>
  <r>
    <x v="0"/>
    <x v="5"/>
    <x v="166"/>
    <n v="590747"/>
  </r>
  <r>
    <x v="0"/>
    <x v="5"/>
    <x v="167"/>
    <n v="494793"/>
  </r>
  <r>
    <x v="0"/>
    <x v="5"/>
    <x v="168"/>
    <n v="354197"/>
  </r>
  <r>
    <x v="0"/>
    <x v="5"/>
    <x v="169"/>
    <n v="385289"/>
  </r>
  <r>
    <x v="0"/>
    <x v="5"/>
    <x v="170"/>
    <n v="4164"/>
  </r>
  <r>
    <x v="0"/>
    <x v="5"/>
    <x v="171"/>
    <n v="718900"/>
  </r>
  <r>
    <x v="0"/>
    <x v="5"/>
    <x v="172"/>
    <n v="100285"/>
  </r>
  <r>
    <x v="0"/>
    <x v="5"/>
    <x v="173"/>
    <n v="3594"/>
  </r>
  <r>
    <x v="0"/>
    <x v="5"/>
    <x v="174"/>
    <n v="43874"/>
  </r>
  <r>
    <x v="0"/>
    <x v="5"/>
    <x v="175"/>
    <n v="355"/>
  </r>
  <r>
    <x v="0"/>
    <x v="5"/>
    <x v="176"/>
    <n v="3308"/>
  </r>
  <r>
    <x v="0"/>
    <x v="5"/>
    <x v="177"/>
    <n v="209"/>
  </r>
  <r>
    <x v="0"/>
    <x v="5"/>
    <x v="178"/>
    <n v="169"/>
  </r>
  <r>
    <x v="0"/>
    <x v="5"/>
    <x v="179"/>
    <n v="4660"/>
  </r>
  <r>
    <x v="0"/>
    <x v="5"/>
    <x v="180"/>
    <n v="7708"/>
  </r>
  <r>
    <x v="1"/>
    <x v="0"/>
    <x v="0"/>
    <n v="1.17455"/>
  </r>
  <r>
    <x v="1"/>
    <x v="0"/>
    <x v="1"/>
    <n v="50000001"/>
  </r>
  <r>
    <x v="1"/>
    <x v="0"/>
    <x v="2"/>
    <n v="42569327"/>
  </r>
  <r>
    <x v="1"/>
    <x v="0"/>
    <x v="3"/>
    <n v="55997"/>
  </r>
  <r>
    <x v="1"/>
    <x v="0"/>
    <x v="4"/>
    <n v="77841"/>
  </r>
  <r>
    <x v="1"/>
    <x v="0"/>
    <x v="5"/>
    <n v="242553"/>
  </r>
  <r>
    <x v="1"/>
    <x v="0"/>
    <x v="6"/>
    <n v="165945"/>
  </r>
  <r>
    <x v="1"/>
    <x v="0"/>
    <x v="7"/>
    <n v="23963"/>
  </r>
  <r>
    <x v="1"/>
    <x v="0"/>
    <x v="8"/>
    <n v="117324"/>
  </r>
  <r>
    <x v="1"/>
    <x v="0"/>
    <x v="9"/>
    <n v="5035"/>
  </r>
  <r>
    <x v="1"/>
    <x v="0"/>
    <x v="10"/>
    <n v="22224"/>
  </r>
  <r>
    <x v="1"/>
    <x v="0"/>
    <x v="11"/>
    <n v="2175330"/>
  </r>
  <r>
    <x v="1"/>
    <x v="0"/>
    <x v="12"/>
    <n v="0"/>
  </r>
  <r>
    <x v="1"/>
    <x v="0"/>
    <x v="13"/>
    <n v="23503"/>
  </r>
  <r>
    <x v="1"/>
    <x v="0"/>
    <x v="14"/>
    <n v="442197"/>
  </r>
  <r>
    <x v="1"/>
    <x v="0"/>
    <x v="15"/>
    <n v="1236364"/>
  </r>
  <r>
    <x v="1"/>
    <x v="0"/>
    <x v="16"/>
    <n v="640839"/>
  </r>
  <r>
    <x v="1"/>
    <x v="0"/>
    <x v="17"/>
    <n v="1358948"/>
  </r>
  <r>
    <x v="1"/>
    <x v="0"/>
    <x v="18"/>
    <n v="950109"/>
  </r>
  <r>
    <x v="1"/>
    <x v="0"/>
    <x v="19"/>
    <n v="1063251"/>
  </r>
  <r>
    <x v="1"/>
    <x v="0"/>
    <x v="20"/>
    <n v="586666"/>
  </r>
  <r>
    <x v="1"/>
    <x v="0"/>
    <x v="21"/>
    <n v="333840"/>
  </r>
  <r>
    <x v="1"/>
    <x v="0"/>
    <x v="22"/>
    <n v="220335"/>
  </r>
  <r>
    <x v="1"/>
    <x v="0"/>
    <x v="23"/>
    <n v="190281"/>
  </r>
  <r>
    <x v="1"/>
    <x v="0"/>
    <x v="24"/>
    <n v="160408"/>
  </r>
  <r>
    <x v="1"/>
    <x v="0"/>
    <x v="25"/>
    <n v="149956"/>
  </r>
  <r>
    <x v="1"/>
    <x v="0"/>
    <x v="26"/>
    <n v="84757"/>
  </r>
  <r>
    <x v="1"/>
    <x v="0"/>
    <x v="27"/>
    <n v="58585"/>
  </r>
  <r>
    <x v="1"/>
    <x v="0"/>
    <x v="28"/>
    <n v="61388"/>
  </r>
  <r>
    <x v="1"/>
    <x v="0"/>
    <x v="29"/>
    <n v="355892"/>
  </r>
  <r>
    <x v="1"/>
    <x v="0"/>
    <x v="30"/>
    <n v="398065"/>
  </r>
  <r>
    <x v="1"/>
    <x v="0"/>
    <x v="31"/>
    <n v="337599"/>
  </r>
  <r>
    <x v="1"/>
    <x v="0"/>
    <x v="32"/>
    <n v="201544"/>
  </r>
  <r>
    <x v="1"/>
    <x v="0"/>
    <x v="33"/>
    <n v="7066"/>
  </r>
  <r>
    <x v="1"/>
    <x v="0"/>
    <x v="34"/>
    <n v="0"/>
  </r>
  <r>
    <x v="1"/>
    <x v="0"/>
    <x v="35"/>
    <n v="0"/>
  </r>
  <r>
    <x v="1"/>
    <x v="0"/>
    <x v="36"/>
    <n v="0"/>
  </r>
  <r>
    <x v="1"/>
    <x v="0"/>
    <x v="37"/>
    <n v="0"/>
  </r>
  <r>
    <x v="1"/>
    <x v="0"/>
    <x v="38"/>
    <n v="0"/>
  </r>
  <r>
    <x v="1"/>
    <x v="0"/>
    <x v="39"/>
    <n v="0"/>
  </r>
  <r>
    <x v="1"/>
    <x v="0"/>
    <x v="40"/>
    <n v="7683"/>
  </r>
  <r>
    <x v="1"/>
    <x v="0"/>
    <x v="41"/>
    <n v="0"/>
  </r>
  <r>
    <x v="1"/>
    <x v="0"/>
    <x v="42"/>
    <n v="0"/>
  </r>
  <r>
    <x v="1"/>
    <x v="0"/>
    <x v="43"/>
    <n v="0"/>
  </r>
  <r>
    <x v="1"/>
    <x v="0"/>
    <x v="44"/>
    <n v="0"/>
  </r>
  <r>
    <x v="1"/>
    <x v="0"/>
    <x v="45"/>
    <n v="0"/>
  </r>
  <r>
    <x v="1"/>
    <x v="0"/>
    <x v="46"/>
    <n v="0"/>
  </r>
  <r>
    <x v="1"/>
    <x v="0"/>
    <x v="47"/>
    <n v="0"/>
  </r>
  <r>
    <x v="1"/>
    <x v="0"/>
    <x v="48"/>
    <n v="0"/>
  </r>
  <r>
    <x v="1"/>
    <x v="0"/>
    <x v="49"/>
    <n v="33301"/>
  </r>
  <r>
    <x v="1"/>
    <x v="0"/>
    <x v="50"/>
    <n v="0"/>
  </r>
  <r>
    <x v="1"/>
    <x v="0"/>
    <x v="51"/>
    <n v="0"/>
  </r>
  <r>
    <x v="1"/>
    <x v="0"/>
    <x v="52"/>
    <n v="0"/>
  </r>
  <r>
    <x v="1"/>
    <x v="0"/>
    <x v="53"/>
    <n v="0"/>
  </r>
  <r>
    <x v="1"/>
    <x v="0"/>
    <x v="54"/>
    <n v="0"/>
  </r>
  <r>
    <x v="1"/>
    <x v="0"/>
    <x v="55"/>
    <n v="0"/>
  </r>
  <r>
    <x v="1"/>
    <x v="0"/>
    <x v="56"/>
    <n v="0"/>
  </r>
  <r>
    <x v="1"/>
    <x v="0"/>
    <x v="57"/>
    <n v="0"/>
  </r>
  <r>
    <x v="1"/>
    <x v="0"/>
    <x v="58"/>
    <n v="0"/>
  </r>
  <r>
    <x v="1"/>
    <x v="0"/>
    <x v="59"/>
    <n v="0"/>
  </r>
  <r>
    <x v="1"/>
    <x v="0"/>
    <x v="60"/>
    <n v="0"/>
  </r>
  <r>
    <x v="1"/>
    <x v="0"/>
    <x v="61"/>
    <n v="0"/>
  </r>
  <r>
    <x v="1"/>
    <x v="0"/>
    <x v="62"/>
    <n v="0"/>
  </r>
  <r>
    <x v="1"/>
    <x v="0"/>
    <x v="63"/>
    <n v="0"/>
  </r>
  <r>
    <x v="1"/>
    <x v="0"/>
    <x v="64"/>
    <n v="0"/>
  </r>
  <r>
    <x v="1"/>
    <x v="0"/>
    <x v="65"/>
    <n v="0"/>
  </r>
  <r>
    <x v="1"/>
    <x v="0"/>
    <x v="66"/>
    <n v="0"/>
  </r>
  <r>
    <x v="1"/>
    <x v="0"/>
    <x v="67"/>
    <n v="0"/>
  </r>
  <r>
    <x v="1"/>
    <x v="0"/>
    <x v="68"/>
    <n v="0"/>
  </r>
  <r>
    <x v="1"/>
    <x v="0"/>
    <x v="69"/>
    <n v="0"/>
  </r>
  <r>
    <x v="1"/>
    <x v="0"/>
    <x v="70"/>
    <n v="0"/>
  </r>
  <r>
    <x v="1"/>
    <x v="0"/>
    <x v="71"/>
    <n v="0"/>
  </r>
  <r>
    <x v="1"/>
    <x v="0"/>
    <x v="72"/>
    <n v="0"/>
  </r>
  <r>
    <x v="1"/>
    <x v="0"/>
    <x v="73"/>
    <n v="0"/>
  </r>
  <r>
    <x v="1"/>
    <x v="0"/>
    <x v="74"/>
    <n v="0"/>
  </r>
  <r>
    <x v="1"/>
    <x v="0"/>
    <x v="75"/>
    <n v="0"/>
  </r>
  <r>
    <x v="1"/>
    <x v="0"/>
    <x v="76"/>
    <n v="0"/>
  </r>
  <r>
    <x v="1"/>
    <x v="0"/>
    <x v="77"/>
    <n v="2175330"/>
  </r>
  <r>
    <x v="1"/>
    <x v="0"/>
    <x v="78"/>
    <n v="23286"/>
  </r>
  <r>
    <x v="1"/>
    <x v="0"/>
    <x v="79"/>
    <n v="218024"/>
  </r>
  <r>
    <x v="1"/>
    <x v="0"/>
    <x v="80"/>
    <n v="406398"/>
  </r>
  <r>
    <x v="1"/>
    <x v="0"/>
    <x v="81"/>
    <n v="779867"/>
  </r>
  <r>
    <x v="1"/>
    <x v="0"/>
    <x v="82"/>
    <n v="693746"/>
  </r>
  <r>
    <x v="1"/>
    <x v="0"/>
    <x v="83"/>
    <n v="744149"/>
  </r>
  <r>
    <x v="1"/>
    <x v="0"/>
    <x v="84"/>
    <n v="1629952"/>
  </r>
  <r>
    <x v="1"/>
    <x v="0"/>
    <x v="85"/>
    <n v="847196"/>
  </r>
  <r>
    <x v="1"/>
    <x v="0"/>
    <x v="86"/>
    <n v="548878"/>
  </r>
  <r>
    <x v="1"/>
    <x v="0"/>
    <x v="87"/>
    <n v="451140"/>
  </r>
  <r>
    <x v="1"/>
    <x v="0"/>
    <x v="88"/>
    <n v="443072"/>
  </r>
  <r>
    <x v="1"/>
    <x v="0"/>
    <x v="89"/>
    <n v="193491"/>
  </r>
  <r>
    <x v="1"/>
    <x v="0"/>
    <x v="90"/>
    <n v="157057"/>
  </r>
  <r>
    <x v="1"/>
    <x v="0"/>
    <x v="91"/>
    <n v="62320"/>
  </r>
  <r>
    <x v="1"/>
    <x v="0"/>
    <x v="92"/>
    <n v="98281"/>
  </r>
  <r>
    <x v="1"/>
    <x v="0"/>
    <x v="93"/>
    <n v="204485"/>
  </r>
  <r>
    <x v="1"/>
    <x v="0"/>
    <x v="94"/>
    <n v="97711"/>
  </r>
  <r>
    <x v="1"/>
    <x v="0"/>
    <x v="95"/>
    <n v="282214"/>
  </r>
  <r>
    <x v="1"/>
    <x v="0"/>
    <x v="96"/>
    <n v="560954"/>
  </r>
  <r>
    <x v="1"/>
    <x v="0"/>
    <x v="97"/>
    <n v="405618"/>
  </r>
  <r>
    <x v="1"/>
    <x v="0"/>
    <x v="98"/>
    <n v="6160"/>
  </r>
  <r>
    <x v="1"/>
    <x v="0"/>
    <x v="99"/>
    <n v="0"/>
  </r>
  <r>
    <x v="1"/>
    <x v="0"/>
    <x v="100"/>
    <n v="0"/>
  </r>
  <r>
    <x v="1"/>
    <x v="0"/>
    <x v="101"/>
    <n v="0"/>
  </r>
  <r>
    <x v="1"/>
    <x v="0"/>
    <x v="102"/>
    <n v="7594"/>
  </r>
  <r>
    <x v="1"/>
    <x v="0"/>
    <x v="103"/>
    <n v="0"/>
  </r>
  <r>
    <x v="1"/>
    <x v="0"/>
    <x v="104"/>
    <n v="0"/>
  </r>
  <r>
    <x v="1"/>
    <x v="0"/>
    <x v="105"/>
    <n v="7683"/>
  </r>
  <r>
    <x v="1"/>
    <x v="0"/>
    <x v="106"/>
    <n v="0"/>
  </r>
  <r>
    <x v="1"/>
    <x v="0"/>
    <x v="107"/>
    <n v="0"/>
  </r>
  <r>
    <x v="1"/>
    <x v="0"/>
    <x v="108"/>
    <n v="0"/>
  </r>
  <r>
    <x v="1"/>
    <x v="0"/>
    <x v="109"/>
    <n v="0"/>
  </r>
  <r>
    <x v="1"/>
    <x v="0"/>
    <x v="110"/>
    <n v="0"/>
  </r>
  <r>
    <x v="1"/>
    <x v="0"/>
    <x v="111"/>
    <n v="0"/>
  </r>
  <r>
    <x v="1"/>
    <x v="0"/>
    <x v="112"/>
    <n v="0"/>
  </r>
  <r>
    <x v="1"/>
    <x v="0"/>
    <x v="113"/>
    <n v="0"/>
  </r>
  <r>
    <x v="1"/>
    <x v="0"/>
    <x v="114"/>
    <n v="33301"/>
  </r>
  <r>
    <x v="1"/>
    <x v="0"/>
    <x v="115"/>
    <n v="0"/>
  </r>
  <r>
    <x v="1"/>
    <x v="0"/>
    <x v="116"/>
    <n v="0"/>
  </r>
  <r>
    <x v="1"/>
    <x v="0"/>
    <x v="117"/>
    <n v="0"/>
  </r>
  <r>
    <x v="1"/>
    <x v="0"/>
    <x v="118"/>
    <n v="0"/>
  </r>
  <r>
    <x v="1"/>
    <x v="0"/>
    <x v="119"/>
    <n v="0"/>
  </r>
  <r>
    <x v="1"/>
    <x v="0"/>
    <x v="120"/>
    <n v="0"/>
  </r>
  <r>
    <x v="1"/>
    <x v="0"/>
    <x v="121"/>
    <n v="0"/>
  </r>
  <r>
    <x v="1"/>
    <x v="0"/>
    <x v="122"/>
    <n v="0"/>
  </r>
  <r>
    <x v="1"/>
    <x v="0"/>
    <x v="123"/>
    <n v="0"/>
  </r>
  <r>
    <x v="1"/>
    <x v="0"/>
    <x v="124"/>
    <n v="0"/>
  </r>
  <r>
    <x v="1"/>
    <x v="0"/>
    <x v="125"/>
    <n v="0"/>
  </r>
  <r>
    <x v="1"/>
    <x v="0"/>
    <x v="126"/>
    <n v="0"/>
  </r>
  <r>
    <x v="1"/>
    <x v="0"/>
    <x v="127"/>
    <n v="0"/>
  </r>
  <r>
    <x v="1"/>
    <x v="0"/>
    <x v="128"/>
    <n v="0"/>
  </r>
  <r>
    <x v="1"/>
    <x v="0"/>
    <x v="129"/>
    <n v="0"/>
  </r>
  <r>
    <x v="1"/>
    <x v="0"/>
    <x v="130"/>
    <n v="0"/>
  </r>
  <r>
    <x v="1"/>
    <x v="0"/>
    <x v="131"/>
    <n v="0"/>
  </r>
  <r>
    <x v="1"/>
    <x v="0"/>
    <x v="132"/>
    <n v="0"/>
  </r>
  <r>
    <x v="1"/>
    <x v="0"/>
    <x v="133"/>
    <n v="0"/>
  </r>
  <r>
    <x v="1"/>
    <x v="0"/>
    <x v="134"/>
    <n v="0"/>
  </r>
  <r>
    <x v="1"/>
    <x v="0"/>
    <x v="135"/>
    <n v="0"/>
  </r>
  <r>
    <x v="1"/>
    <x v="0"/>
    <x v="136"/>
    <n v="0"/>
  </r>
  <r>
    <x v="1"/>
    <x v="0"/>
    <x v="137"/>
    <n v="0"/>
  </r>
  <r>
    <x v="1"/>
    <x v="0"/>
    <x v="138"/>
    <n v="0"/>
  </r>
  <r>
    <x v="1"/>
    <x v="0"/>
    <x v="139"/>
    <n v="0"/>
  </r>
  <r>
    <x v="1"/>
    <x v="0"/>
    <x v="140"/>
    <n v="0"/>
  </r>
  <r>
    <x v="1"/>
    <x v="0"/>
    <x v="141"/>
    <n v="0"/>
  </r>
  <r>
    <x v="1"/>
    <x v="0"/>
    <x v="142"/>
    <n v="0"/>
  </r>
  <r>
    <x v="1"/>
    <x v="0"/>
    <x v="143"/>
    <n v="640415"/>
  </r>
  <r>
    <x v="1"/>
    <x v="0"/>
    <x v="144"/>
    <n v="364427"/>
  </r>
  <r>
    <x v="1"/>
    <x v="0"/>
    <x v="145"/>
    <n v="216746"/>
  </r>
  <r>
    <x v="1"/>
    <x v="0"/>
    <x v="146"/>
    <n v="59242"/>
  </r>
  <r>
    <x v="1"/>
    <x v="0"/>
    <x v="147"/>
    <n v="341034"/>
  </r>
  <r>
    <x v="1"/>
    <x v="0"/>
    <x v="148"/>
    <n v="0"/>
  </r>
  <r>
    <x v="1"/>
    <x v="0"/>
    <x v="149"/>
    <n v="0"/>
  </r>
  <r>
    <x v="1"/>
    <x v="0"/>
    <x v="150"/>
    <n v="53828"/>
  </r>
  <r>
    <x v="1"/>
    <x v="0"/>
    <x v="151"/>
    <n v="0"/>
  </r>
  <r>
    <x v="1"/>
    <x v="0"/>
    <x v="152"/>
    <n v="0"/>
  </r>
  <r>
    <x v="1"/>
    <x v="0"/>
    <x v="153"/>
    <n v="18261"/>
  </r>
  <r>
    <x v="1"/>
    <x v="0"/>
    <x v="154"/>
    <n v="268945"/>
  </r>
  <r>
    <x v="1"/>
    <x v="0"/>
    <x v="155"/>
    <n v="0"/>
  </r>
  <r>
    <x v="1"/>
    <x v="0"/>
    <x v="156"/>
    <n v="49939146"/>
  </r>
  <r>
    <x v="1"/>
    <x v="0"/>
    <x v="157"/>
    <n v="18435"/>
  </r>
  <r>
    <x v="1"/>
    <x v="0"/>
    <x v="158"/>
    <n v="0"/>
  </r>
  <r>
    <x v="1"/>
    <x v="0"/>
    <x v="159"/>
    <n v="0"/>
  </r>
  <r>
    <x v="1"/>
    <x v="0"/>
    <x v="160"/>
    <n v="0"/>
  </r>
  <r>
    <x v="1"/>
    <x v="0"/>
    <x v="161"/>
    <n v="0"/>
  </r>
  <r>
    <x v="1"/>
    <x v="0"/>
    <x v="162"/>
    <n v="0"/>
  </r>
  <r>
    <x v="1"/>
    <x v="0"/>
    <x v="163"/>
    <n v="0"/>
  </r>
  <r>
    <x v="1"/>
    <x v="0"/>
    <x v="164"/>
    <n v="601863"/>
  </r>
  <r>
    <x v="1"/>
    <x v="0"/>
    <x v="165"/>
    <n v="700776"/>
  </r>
  <r>
    <x v="1"/>
    <x v="0"/>
    <x v="166"/>
    <n v="1426129"/>
  </r>
  <r>
    <x v="1"/>
    <x v="0"/>
    <x v="167"/>
    <n v="620804"/>
  </r>
  <r>
    <x v="1"/>
    <x v="0"/>
    <x v="168"/>
    <n v="844558"/>
  </r>
  <r>
    <x v="1"/>
    <x v="0"/>
    <x v="169"/>
    <n v="3517"/>
  </r>
  <r>
    <x v="1"/>
    <x v="0"/>
    <x v="170"/>
    <n v="20381"/>
  </r>
  <r>
    <x v="1"/>
    <x v="0"/>
    <x v="171"/>
    <n v="1078401"/>
  </r>
  <r>
    <x v="1"/>
    <x v="0"/>
    <x v="172"/>
    <n v="110221"/>
  </r>
  <r>
    <x v="1"/>
    <x v="0"/>
    <x v="173"/>
    <n v="8181"/>
  </r>
  <r>
    <x v="1"/>
    <x v="0"/>
    <x v="174"/>
    <n v="94386"/>
  </r>
  <r>
    <x v="1"/>
    <x v="0"/>
    <x v="175"/>
    <n v="4807"/>
  </r>
  <r>
    <x v="1"/>
    <x v="0"/>
    <x v="176"/>
    <n v="993"/>
  </r>
  <r>
    <x v="1"/>
    <x v="0"/>
    <x v="177"/>
    <n v="7573"/>
  </r>
  <r>
    <x v="1"/>
    <x v="0"/>
    <x v="178"/>
    <n v="7452"/>
  </r>
  <r>
    <x v="1"/>
    <x v="0"/>
    <x v="179"/>
    <n v="6526"/>
  </r>
  <r>
    <x v="1"/>
    <x v="0"/>
    <x v="180"/>
    <n v="16301"/>
  </r>
  <r>
    <x v="1"/>
    <x v="1"/>
    <x v="0"/>
    <n v="1.16225"/>
  </r>
  <r>
    <x v="1"/>
    <x v="1"/>
    <x v="1"/>
    <n v="50000001"/>
  </r>
  <r>
    <x v="1"/>
    <x v="1"/>
    <x v="2"/>
    <n v="43020172"/>
  </r>
  <r>
    <x v="1"/>
    <x v="1"/>
    <x v="3"/>
    <n v="56199"/>
  </r>
  <r>
    <x v="1"/>
    <x v="1"/>
    <x v="4"/>
    <n v="77838"/>
  </r>
  <r>
    <x v="1"/>
    <x v="1"/>
    <x v="5"/>
    <n v="256809"/>
  </r>
  <r>
    <x v="1"/>
    <x v="1"/>
    <x v="6"/>
    <n v="192162"/>
  </r>
  <r>
    <x v="1"/>
    <x v="1"/>
    <x v="7"/>
    <n v="30735"/>
  </r>
  <r>
    <x v="1"/>
    <x v="1"/>
    <x v="8"/>
    <n v="148566"/>
  </r>
  <r>
    <x v="1"/>
    <x v="1"/>
    <x v="9"/>
    <n v="5086"/>
  </r>
  <r>
    <x v="1"/>
    <x v="1"/>
    <x v="10"/>
    <n v="25291"/>
  </r>
  <r>
    <x v="1"/>
    <x v="1"/>
    <x v="11"/>
    <n v="2175330"/>
  </r>
  <r>
    <x v="1"/>
    <x v="1"/>
    <x v="12"/>
    <n v="0"/>
  </r>
  <r>
    <x v="1"/>
    <x v="1"/>
    <x v="13"/>
    <n v="23503"/>
  </r>
  <r>
    <x v="1"/>
    <x v="1"/>
    <x v="14"/>
    <n v="442197"/>
  </r>
  <r>
    <x v="1"/>
    <x v="1"/>
    <x v="15"/>
    <n v="1236364"/>
  </r>
  <r>
    <x v="1"/>
    <x v="1"/>
    <x v="16"/>
    <n v="640839"/>
  </r>
  <r>
    <x v="1"/>
    <x v="1"/>
    <x v="17"/>
    <n v="1358948"/>
  </r>
  <r>
    <x v="1"/>
    <x v="1"/>
    <x v="18"/>
    <n v="950109"/>
  </r>
  <r>
    <x v="1"/>
    <x v="1"/>
    <x v="19"/>
    <n v="1063251"/>
  </r>
  <r>
    <x v="1"/>
    <x v="1"/>
    <x v="20"/>
    <n v="586666"/>
  </r>
  <r>
    <x v="1"/>
    <x v="1"/>
    <x v="21"/>
    <n v="333840"/>
  </r>
  <r>
    <x v="1"/>
    <x v="1"/>
    <x v="22"/>
    <n v="220335"/>
  </r>
  <r>
    <x v="1"/>
    <x v="1"/>
    <x v="23"/>
    <n v="190281"/>
  </r>
  <r>
    <x v="1"/>
    <x v="1"/>
    <x v="24"/>
    <n v="160408"/>
  </r>
  <r>
    <x v="1"/>
    <x v="1"/>
    <x v="25"/>
    <n v="149956"/>
  </r>
  <r>
    <x v="1"/>
    <x v="1"/>
    <x v="26"/>
    <n v="84757"/>
  </r>
  <r>
    <x v="1"/>
    <x v="1"/>
    <x v="27"/>
    <n v="58585"/>
  </r>
  <r>
    <x v="1"/>
    <x v="1"/>
    <x v="28"/>
    <n v="61388"/>
  </r>
  <r>
    <x v="1"/>
    <x v="1"/>
    <x v="29"/>
    <n v="355892"/>
  </r>
  <r>
    <x v="1"/>
    <x v="1"/>
    <x v="30"/>
    <n v="398065"/>
  </r>
  <r>
    <x v="1"/>
    <x v="1"/>
    <x v="31"/>
    <n v="337599"/>
  </r>
  <r>
    <x v="1"/>
    <x v="1"/>
    <x v="32"/>
    <n v="201544"/>
  </r>
  <r>
    <x v="1"/>
    <x v="1"/>
    <x v="33"/>
    <n v="7066"/>
  </r>
  <r>
    <x v="1"/>
    <x v="1"/>
    <x v="34"/>
    <n v="0"/>
  </r>
  <r>
    <x v="1"/>
    <x v="1"/>
    <x v="35"/>
    <n v="0"/>
  </r>
  <r>
    <x v="1"/>
    <x v="1"/>
    <x v="36"/>
    <n v="0"/>
  </r>
  <r>
    <x v="1"/>
    <x v="1"/>
    <x v="37"/>
    <n v="0"/>
  </r>
  <r>
    <x v="1"/>
    <x v="1"/>
    <x v="38"/>
    <n v="0"/>
  </r>
  <r>
    <x v="1"/>
    <x v="1"/>
    <x v="39"/>
    <n v="0"/>
  </r>
  <r>
    <x v="1"/>
    <x v="1"/>
    <x v="40"/>
    <n v="7683"/>
  </r>
  <r>
    <x v="1"/>
    <x v="1"/>
    <x v="41"/>
    <n v="0"/>
  </r>
  <r>
    <x v="1"/>
    <x v="1"/>
    <x v="42"/>
    <n v="0"/>
  </r>
  <r>
    <x v="1"/>
    <x v="1"/>
    <x v="43"/>
    <n v="0"/>
  </r>
  <r>
    <x v="1"/>
    <x v="1"/>
    <x v="44"/>
    <n v="0"/>
  </r>
  <r>
    <x v="1"/>
    <x v="1"/>
    <x v="45"/>
    <n v="0"/>
  </r>
  <r>
    <x v="1"/>
    <x v="1"/>
    <x v="46"/>
    <n v="0"/>
  </r>
  <r>
    <x v="1"/>
    <x v="1"/>
    <x v="47"/>
    <n v="0"/>
  </r>
  <r>
    <x v="1"/>
    <x v="1"/>
    <x v="48"/>
    <n v="0"/>
  </r>
  <r>
    <x v="1"/>
    <x v="1"/>
    <x v="49"/>
    <n v="33301"/>
  </r>
  <r>
    <x v="1"/>
    <x v="1"/>
    <x v="50"/>
    <n v="0"/>
  </r>
  <r>
    <x v="1"/>
    <x v="1"/>
    <x v="51"/>
    <n v="0"/>
  </r>
  <r>
    <x v="1"/>
    <x v="1"/>
    <x v="52"/>
    <n v="0"/>
  </r>
  <r>
    <x v="1"/>
    <x v="1"/>
    <x v="53"/>
    <n v="0"/>
  </r>
  <r>
    <x v="1"/>
    <x v="1"/>
    <x v="54"/>
    <n v="0"/>
  </r>
  <r>
    <x v="1"/>
    <x v="1"/>
    <x v="55"/>
    <n v="0"/>
  </r>
  <r>
    <x v="1"/>
    <x v="1"/>
    <x v="56"/>
    <n v="0"/>
  </r>
  <r>
    <x v="1"/>
    <x v="1"/>
    <x v="57"/>
    <n v="0"/>
  </r>
  <r>
    <x v="1"/>
    <x v="1"/>
    <x v="58"/>
    <n v="0"/>
  </r>
  <r>
    <x v="1"/>
    <x v="1"/>
    <x v="59"/>
    <n v="0"/>
  </r>
  <r>
    <x v="1"/>
    <x v="1"/>
    <x v="60"/>
    <n v="0"/>
  </r>
  <r>
    <x v="1"/>
    <x v="1"/>
    <x v="61"/>
    <n v="0"/>
  </r>
  <r>
    <x v="1"/>
    <x v="1"/>
    <x v="62"/>
    <n v="0"/>
  </r>
  <r>
    <x v="1"/>
    <x v="1"/>
    <x v="63"/>
    <n v="0"/>
  </r>
  <r>
    <x v="1"/>
    <x v="1"/>
    <x v="64"/>
    <n v="0"/>
  </r>
  <r>
    <x v="1"/>
    <x v="1"/>
    <x v="65"/>
    <n v="0"/>
  </r>
  <r>
    <x v="1"/>
    <x v="1"/>
    <x v="66"/>
    <n v="0"/>
  </r>
  <r>
    <x v="1"/>
    <x v="1"/>
    <x v="67"/>
    <n v="0"/>
  </r>
  <r>
    <x v="1"/>
    <x v="1"/>
    <x v="68"/>
    <n v="0"/>
  </r>
  <r>
    <x v="1"/>
    <x v="1"/>
    <x v="69"/>
    <n v="0"/>
  </r>
  <r>
    <x v="1"/>
    <x v="1"/>
    <x v="70"/>
    <n v="0"/>
  </r>
  <r>
    <x v="1"/>
    <x v="1"/>
    <x v="71"/>
    <n v="0"/>
  </r>
  <r>
    <x v="1"/>
    <x v="1"/>
    <x v="72"/>
    <n v="0"/>
  </r>
  <r>
    <x v="1"/>
    <x v="1"/>
    <x v="73"/>
    <n v="0"/>
  </r>
  <r>
    <x v="1"/>
    <x v="1"/>
    <x v="74"/>
    <n v="0"/>
  </r>
  <r>
    <x v="1"/>
    <x v="1"/>
    <x v="75"/>
    <n v="0"/>
  </r>
  <r>
    <x v="1"/>
    <x v="1"/>
    <x v="76"/>
    <n v="0"/>
  </r>
  <r>
    <x v="1"/>
    <x v="1"/>
    <x v="77"/>
    <n v="2175330"/>
  </r>
  <r>
    <x v="1"/>
    <x v="1"/>
    <x v="78"/>
    <n v="23286"/>
  </r>
  <r>
    <x v="1"/>
    <x v="1"/>
    <x v="79"/>
    <n v="218024"/>
  </r>
  <r>
    <x v="1"/>
    <x v="1"/>
    <x v="80"/>
    <n v="406398"/>
  </r>
  <r>
    <x v="1"/>
    <x v="1"/>
    <x v="81"/>
    <n v="779867"/>
  </r>
  <r>
    <x v="1"/>
    <x v="1"/>
    <x v="82"/>
    <n v="693746"/>
  </r>
  <r>
    <x v="1"/>
    <x v="1"/>
    <x v="83"/>
    <n v="744149"/>
  </r>
  <r>
    <x v="1"/>
    <x v="1"/>
    <x v="84"/>
    <n v="1629952"/>
  </r>
  <r>
    <x v="1"/>
    <x v="1"/>
    <x v="85"/>
    <n v="847196"/>
  </r>
  <r>
    <x v="1"/>
    <x v="1"/>
    <x v="86"/>
    <n v="548878"/>
  </r>
  <r>
    <x v="1"/>
    <x v="1"/>
    <x v="87"/>
    <n v="451140"/>
  </r>
  <r>
    <x v="1"/>
    <x v="1"/>
    <x v="88"/>
    <n v="443072"/>
  </r>
  <r>
    <x v="1"/>
    <x v="1"/>
    <x v="89"/>
    <n v="193491"/>
  </r>
  <r>
    <x v="1"/>
    <x v="1"/>
    <x v="90"/>
    <n v="157057"/>
  </r>
  <r>
    <x v="1"/>
    <x v="1"/>
    <x v="91"/>
    <n v="62320"/>
  </r>
  <r>
    <x v="1"/>
    <x v="1"/>
    <x v="92"/>
    <n v="98281"/>
  </r>
  <r>
    <x v="1"/>
    <x v="1"/>
    <x v="93"/>
    <n v="204485"/>
  </r>
  <r>
    <x v="1"/>
    <x v="1"/>
    <x v="94"/>
    <n v="97711"/>
  </r>
  <r>
    <x v="1"/>
    <x v="1"/>
    <x v="95"/>
    <n v="282214"/>
  </r>
  <r>
    <x v="1"/>
    <x v="1"/>
    <x v="96"/>
    <n v="560954"/>
  </r>
  <r>
    <x v="1"/>
    <x v="1"/>
    <x v="97"/>
    <n v="405618"/>
  </r>
  <r>
    <x v="1"/>
    <x v="1"/>
    <x v="98"/>
    <n v="6160"/>
  </r>
  <r>
    <x v="1"/>
    <x v="1"/>
    <x v="99"/>
    <n v="0"/>
  </r>
  <r>
    <x v="1"/>
    <x v="1"/>
    <x v="100"/>
    <n v="0"/>
  </r>
  <r>
    <x v="1"/>
    <x v="1"/>
    <x v="101"/>
    <n v="0"/>
  </r>
  <r>
    <x v="1"/>
    <x v="1"/>
    <x v="102"/>
    <n v="7594"/>
  </r>
  <r>
    <x v="1"/>
    <x v="1"/>
    <x v="103"/>
    <n v="0"/>
  </r>
  <r>
    <x v="1"/>
    <x v="1"/>
    <x v="104"/>
    <n v="0"/>
  </r>
  <r>
    <x v="1"/>
    <x v="1"/>
    <x v="105"/>
    <n v="7683"/>
  </r>
  <r>
    <x v="1"/>
    <x v="1"/>
    <x v="106"/>
    <n v="0"/>
  </r>
  <r>
    <x v="1"/>
    <x v="1"/>
    <x v="107"/>
    <n v="0"/>
  </r>
  <r>
    <x v="1"/>
    <x v="1"/>
    <x v="108"/>
    <n v="0"/>
  </r>
  <r>
    <x v="1"/>
    <x v="1"/>
    <x v="109"/>
    <n v="0"/>
  </r>
  <r>
    <x v="1"/>
    <x v="1"/>
    <x v="110"/>
    <n v="0"/>
  </r>
  <r>
    <x v="1"/>
    <x v="1"/>
    <x v="111"/>
    <n v="0"/>
  </r>
  <r>
    <x v="1"/>
    <x v="1"/>
    <x v="112"/>
    <n v="0"/>
  </r>
  <r>
    <x v="1"/>
    <x v="1"/>
    <x v="113"/>
    <n v="0"/>
  </r>
  <r>
    <x v="1"/>
    <x v="1"/>
    <x v="114"/>
    <n v="33301"/>
  </r>
  <r>
    <x v="1"/>
    <x v="1"/>
    <x v="115"/>
    <n v="0"/>
  </r>
  <r>
    <x v="1"/>
    <x v="1"/>
    <x v="116"/>
    <n v="0"/>
  </r>
  <r>
    <x v="1"/>
    <x v="1"/>
    <x v="117"/>
    <n v="0"/>
  </r>
  <r>
    <x v="1"/>
    <x v="1"/>
    <x v="118"/>
    <n v="0"/>
  </r>
  <r>
    <x v="1"/>
    <x v="1"/>
    <x v="119"/>
    <n v="0"/>
  </r>
  <r>
    <x v="1"/>
    <x v="1"/>
    <x v="120"/>
    <n v="0"/>
  </r>
  <r>
    <x v="1"/>
    <x v="1"/>
    <x v="121"/>
    <n v="0"/>
  </r>
  <r>
    <x v="1"/>
    <x v="1"/>
    <x v="122"/>
    <n v="0"/>
  </r>
  <r>
    <x v="1"/>
    <x v="1"/>
    <x v="123"/>
    <n v="0"/>
  </r>
  <r>
    <x v="1"/>
    <x v="1"/>
    <x v="124"/>
    <n v="0"/>
  </r>
  <r>
    <x v="1"/>
    <x v="1"/>
    <x v="125"/>
    <n v="0"/>
  </r>
  <r>
    <x v="1"/>
    <x v="1"/>
    <x v="126"/>
    <n v="0"/>
  </r>
  <r>
    <x v="1"/>
    <x v="1"/>
    <x v="127"/>
    <n v="0"/>
  </r>
  <r>
    <x v="1"/>
    <x v="1"/>
    <x v="128"/>
    <n v="0"/>
  </r>
  <r>
    <x v="1"/>
    <x v="1"/>
    <x v="129"/>
    <n v="0"/>
  </r>
  <r>
    <x v="1"/>
    <x v="1"/>
    <x v="130"/>
    <n v="0"/>
  </r>
  <r>
    <x v="1"/>
    <x v="1"/>
    <x v="131"/>
    <n v="0"/>
  </r>
  <r>
    <x v="1"/>
    <x v="1"/>
    <x v="132"/>
    <n v="0"/>
  </r>
  <r>
    <x v="1"/>
    <x v="1"/>
    <x v="133"/>
    <n v="0"/>
  </r>
  <r>
    <x v="1"/>
    <x v="1"/>
    <x v="134"/>
    <n v="0"/>
  </r>
  <r>
    <x v="1"/>
    <x v="1"/>
    <x v="135"/>
    <n v="0"/>
  </r>
  <r>
    <x v="1"/>
    <x v="1"/>
    <x v="136"/>
    <n v="0"/>
  </r>
  <r>
    <x v="1"/>
    <x v="1"/>
    <x v="137"/>
    <n v="0"/>
  </r>
  <r>
    <x v="1"/>
    <x v="1"/>
    <x v="138"/>
    <n v="0"/>
  </r>
  <r>
    <x v="1"/>
    <x v="1"/>
    <x v="139"/>
    <n v="0"/>
  </r>
  <r>
    <x v="1"/>
    <x v="1"/>
    <x v="140"/>
    <n v="0"/>
  </r>
  <r>
    <x v="1"/>
    <x v="1"/>
    <x v="141"/>
    <n v="0"/>
  </r>
  <r>
    <x v="1"/>
    <x v="1"/>
    <x v="142"/>
    <n v="0"/>
  </r>
  <r>
    <x v="1"/>
    <x v="1"/>
    <x v="143"/>
    <n v="692079"/>
  </r>
  <r>
    <x v="1"/>
    <x v="1"/>
    <x v="144"/>
    <n v="390243"/>
  </r>
  <r>
    <x v="1"/>
    <x v="1"/>
    <x v="145"/>
    <n v="244535"/>
  </r>
  <r>
    <x v="1"/>
    <x v="1"/>
    <x v="146"/>
    <n v="57301"/>
  </r>
  <r>
    <x v="1"/>
    <x v="1"/>
    <x v="147"/>
    <n v="344295"/>
  </r>
  <r>
    <x v="1"/>
    <x v="1"/>
    <x v="148"/>
    <n v="0"/>
  </r>
  <r>
    <x v="1"/>
    <x v="1"/>
    <x v="149"/>
    <n v="0"/>
  </r>
  <r>
    <x v="1"/>
    <x v="1"/>
    <x v="150"/>
    <n v="53736"/>
  </r>
  <r>
    <x v="1"/>
    <x v="1"/>
    <x v="151"/>
    <n v="0"/>
  </r>
  <r>
    <x v="1"/>
    <x v="1"/>
    <x v="152"/>
    <n v="0"/>
  </r>
  <r>
    <x v="1"/>
    <x v="1"/>
    <x v="153"/>
    <n v="18172"/>
  </r>
  <r>
    <x v="1"/>
    <x v="1"/>
    <x v="154"/>
    <n v="272387"/>
  </r>
  <r>
    <x v="1"/>
    <x v="1"/>
    <x v="155"/>
    <n v="0"/>
  </r>
  <r>
    <x v="1"/>
    <x v="1"/>
    <x v="156"/>
    <n v="54925547"/>
  </r>
  <r>
    <x v="1"/>
    <x v="1"/>
    <x v="157"/>
    <n v="2498619"/>
  </r>
  <r>
    <x v="1"/>
    <x v="1"/>
    <x v="158"/>
    <n v="0"/>
  </r>
  <r>
    <x v="1"/>
    <x v="1"/>
    <x v="159"/>
    <n v="0"/>
  </r>
  <r>
    <x v="1"/>
    <x v="1"/>
    <x v="160"/>
    <n v="0"/>
  </r>
  <r>
    <x v="1"/>
    <x v="1"/>
    <x v="161"/>
    <n v="0"/>
  </r>
  <r>
    <x v="1"/>
    <x v="1"/>
    <x v="162"/>
    <n v="0"/>
  </r>
  <r>
    <x v="1"/>
    <x v="1"/>
    <x v="163"/>
    <n v="0"/>
  </r>
  <r>
    <x v="1"/>
    <x v="1"/>
    <x v="164"/>
    <n v="589441"/>
  </r>
  <r>
    <x v="1"/>
    <x v="1"/>
    <x v="165"/>
    <n v="693823"/>
  </r>
  <r>
    <x v="1"/>
    <x v="1"/>
    <x v="166"/>
    <n v="1413200"/>
  </r>
  <r>
    <x v="1"/>
    <x v="1"/>
    <x v="167"/>
    <n v="616341"/>
  </r>
  <r>
    <x v="1"/>
    <x v="1"/>
    <x v="168"/>
    <n v="838592"/>
  </r>
  <r>
    <x v="1"/>
    <x v="1"/>
    <x v="169"/>
    <n v="3473"/>
  </r>
  <r>
    <x v="1"/>
    <x v="1"/>
    <x v="170"/>
    <n v="20552"/>
  </r>
  <r>
    <x v="1"/>
    <x v="1"/>
    <x v="171"/>
    <n v="1070663"/>
  </r>
  <r>
    <x v="1"/>
    <x v="1"/>
    <x v="172"/>
    <n v="122643"/>
  </r>
  <r>
    <x v="1"/>
    <x v="1"/>
    <x v="173"/>
    <n v="11284"/>
  </r>
  <r>
    <x v="1"/>
    <x v="1"/>
    <x v="174"/>
    <n v="104390"/>
  </r>
  <r>
    <x v="1"/>
    <x v="1"/>
    <x v="175"/>
    <n v="11582"/>
  </r>
  <r>
    <x v="1"/>
    <x v="1"/>
    <x v="176"/>
    <n v="4254"/>
  </r>
  <r>
    <x v="1"/>
    <x v="1"/>
    <x v="177"/>
    <n v="13803"/>
  </r>
  <r>
    <x v="1"/>
    <x v="1"/>
    <x v="178"/>
    <n v="8263"/>
  </r>
  <r>
    <x v="1"/>
    <x v="1"/>
    <x v="179"/>
    <n v="14264"/>
  </r>
  <r>
    <x v="1"/>
    <x v="1"/>
    <x v="180"/>
    <n v="16301"/>
  </r>
  <r>
    <x v="1"/>
    <x v="2"/>
    <x v="0"/>
    <n v="1.17289"/>
  </r>
  <r>
    <x v="1"/>
    <x v="2"/>
    <x v="1"/>
    <n v="50000001"/>
  </r>
  <r>
    <x v="1"/>
    <x v="2"/>
    <x v="2"/>
    <n v="42629795"/>
  </r>
  <r>
    <x v="1"/>
    <x v="2"/>
    <x v="3"/>
    <n v="55925"/>
  </r>
  <r>
    <x v="1"/>
    <x v="2"/>
    <x v="4"/>
    <n v="77831"/>
  </r>
  <r>
    <x v="1"/>
    <x v="2"/>
    <x v="5"/>
    <n v="226801"/>
  </r>
  <r>
    <x v="1"/>
    <x v="2"/>
    <x v="6"/>
    <n v="160569"/>
  </r>
  <r>
    <x v="1"/>
    <x v="2"/>
    <x v="7"/>
    <n v="22820"/>
  </r>
  <r>
    <x v="1"/>
    <x v="2"/>
    <x v="8"/>
    <n v="117014"/>
  </r>
  <r>
    <x v="1"/>
    <x v="2"/>
    <x v="9"/>
    <n v="5197"/>
  </r>
  <r>
    <x v="1"/>
    <x v="2"/>
    <x v="10"/>
    <n v="22834"/>
  </r>
  <r>
    <x v="1"/>
    <x v="2"/>
    <x v="11"/>
    <n v="2175330"/>
  </r>
  <r>
    <x v="1"/>
    <x v="2"/>
    <x v="12"/>
    <n v="0"/>
  </r>
  <r>
    <x v="1"/>
    <x v="2"/>
    <x v="13"/>
    <n v="23503"/>
  </r>
  <r>
    <x v="1"/>
    <x v="2"/>
    <x v="14"/>
    <n v="442197"/>
  </r>
  <r>
    <x v="1"/>
    <x v="2"/>
    <x v="15"/>
    <n v="1236364"/>
  </r>
  <r>
    <x v="1"/>
    <x v="2"/>
    <x v="16"/>
    <n v="640839"/>
  </r>
  <r>
    <x v="1"/>
    <x v="2"/>
    <x v="17"/>
    <n v="1358948"/>
  </r>
  <r>
    <x v="1"/>
    <x v="2"/>
    <x v="18"/>
    <n v="950109"/>
  </r>
  <r>
    <x v="1"/>
    <x v="2"/>
    <x v="19"/>
    <n v="1063251"/>
  </r>
  <r>
    <x v="1"/>
    <x v="2"/>
    <x v="20"/>
    <n v="586666"/>
  </r>
  <r>
    <x v="1"/>
    <x v="2"/>
    <x v="21"/>
    <n v="333840"/>
  </r>
  <r>
    <x v="1"/>
    <x v="2"/>
    <x v="22"/>
    <n v="220335"/>
  </r>
  <r>
    <x v="1"/>
    <x v="2"/>
    <x v="23"/>
    <n v="190281"/>
  </r>
  <r>
    <x v="1"/>
    <x v="2"/>
    <x v="24"/>
    <n v="160408"/>
  </r>
  <r>
    <x v="1"/>
    <x v="2"/>
    <x v="25"/>
    <n v="149956"/>
  </r>
  <r>
    <x v="1"/>
    <x v="2"/>
    <x v="26"/>
    <n v="84757"/>
  </r>
  <r>
    <x v="1"/>
    <x v="2"/>
    <x v="27"/>
    <n v="58585"/>
  </r>
  <r>
    <x v="1"/>
    <x v="2"/>
    <x v="28"/>
    <n v="61388"/>
  </r>
  <r>
    <x v="1"/>
    <x v="2"/>
    <x v="29"/>
    <n v="355892"/>
  </r>
  <r>
    <x v="1"/>
    <x v="2"/>
    <x v="30"/>
    <n v="398065"/>
  </r>
  <r>
    <x v="1"/>
    <x v="2"/>
    <x v="31"/>
    <n v="337599"/>
  </r>
  <r>
    <x v="1"/>
    <x v="2"/>
    <x v="32"/>
    <n v="201544"/>
  </r>
  <r>
    <x v="1"/>
    <x v="2"/>
    <x v="33"/>
    <n v="7066"/>
  </r>
  <r>
    <x v="1"/>
    <x v="2"/>
    <x v="34"/>
    <n v="0"/>
  </r>
  <r>
    <x v="1"/>
    <x v="2"/>
    <x v="35"/>
    <n v="0"/>
  </r>
  <r>
    <x v="1"/>
    <x v="2"/>
    <x v="36"/>
    <n v="0"/>
  </r>
  <r>
    <x v="1"/>
    <x v="2"/>
    <x v="37"/>
    <n v="0"/>
  </r>
  <r>
    <x v="1"/>
    <x v="2"/>
    <x v="38"/>
    <n v="0"/>
  </r>
  <r>
    <x v="1"/>
    <x v="2"/>
    <x v="39"/>
    <n v="0"/>
  </r>
  <r>
    <x v="1"/>
    <x v="2"/>
    <x v="40"/>
    <n v="7683"/>
  </r>
  <r>
    <x v="1"/>
    <x v="2"/>
    <x v="41"/>
    <n v="0"/>
  </r>
  <r>
    <x v="1"/>
    <x v="2"/>
    <x v="42"/>
    <n v="0"/>
  </r>
  <r>
    <x v="1"/>
    <x v="2"/>
    <x v="43"/>
    <n v="0"/>
  </r>
  <r>
    <x v="1"/>
    <x v="2"/>
    <x v="44"/>
    <n v="0"/>
  </r>
  <r>
    <x v="1"/>
    <x v="2"/>
    <x v="45"/>
    <n v="0"/>
  </r>
  <r>
    <x v="1"/>
    <x v="2"/>
    <x v="46"/>
    <n v="0"/>
  </r>
  <r>
    <x v="1"/>
    <x v="2"/>
    <x v="47"/>
    <n v="0"/>
  </r>
  <r>
    <x v="1"/>
    <x v="2"/>
    <x v="48"/>
    <n v="0"/>
  </r>
  <r>
    <x v="1"/>
    <x v="2"/>
    <x v="49"/>
    <n v="33301"/>
  </r>
  <r>
    <x v="1"/>
    <x v="2"/>
    <x v="50"/>
    <n v="0"/>
  </r>
  <r>
    <x v="1"/>
    <x v="2"/>
    <x v="51"/>
    <n v="0"/>
  </r>
  <r>
    <x v="1"/>
    <x v="2"/>
    <x v="52"/>
    <n v="0"/>
  </r>
  <r>
    <x v="1"/>
    <x v="2"/>
    <x v="53"/>
    <n v="0"/>
  </r>
  <r>
    <x v="1"/>
    <x v="2"/>
    <x v="54"/>
    <n v="0"/>
  </r>
  <r>
    <x v="1"/>
    <x v="2"/>
    <x v="55"/>
    <n v="0"/>
  </r>
  <r>
    <x v="1"/>
    <x v="2"/>
    <x v="56"/>
    <n v="0"/>
  </r>
  <r>
    <x v="1"/>
    <x v="2"/>
    <x v="57"/>
    <n v="0"/>
  </r>
  <r>
    <x v="1"/>
    <x v="2"/>
    <x v="58"/>
    <n v="0"/>
  </r>
  <r>
    <x v="1"/>
    <x v="2"/>
    <x v="59"/>
    <n v="0"/>
  </r>
  <r>
    <x v="1"/>
    <x v="2"/>
    <x v="60"/>
    <n v="0"/>
  </r>
  <r>
    <x v="1"/>
    <x v="2"/>
    <x v="61"/>
    <n v="0"/>
  </r>
  <r>
    <x v="1"/>
    <x v="2"/>
    <x v="62"/>
    <n v="0"/>
  </r>
  <r>
    <x v="1"/>
    <x v="2"/>
    <x v="63"/>
    <n v="0"/>
  </r>
  <r>
    <x v="1"/>
    <x v="2"/>
    <x v="64"/>
    <n v="0"/>
  </r>
  <r>
    <x v="1"/>
    <x v="2"/>
    <x v="65"/>
    <n v="0"/>
  </r>
  <r>
    <x v="1"/>
    <x v="2"/>
    <x v="66"/>
    <n v="0"/>
  </r>
  <r>
    <x v="1"/>
    <x v="2"/>
    <x v="67"/>
    <n v="0"/>
  </r>
  <r>
    <x v="1"/>
    <x v="2"/>
    <x v="68"/>
    <n v="0"/>
  </r>
  <r>
    <x v="1"/>
    <x v="2"/>
    <x v="69"/>
    <n v="0"/>
  </r>
  <r>
    <x v="1"/>
    <x v="2"/>
    <x v="70"/>
    <n v="0"/>
  </r>
  <r>
    <x v="1"/>
    <x v="2"/>
    <x v="71"/>
    <n v="0"/>
  </r>
  <r>
    <x v="1"/>
    <x v="2"/>
    <x v="72"/>
    <n v="0"/>
  </r>
  <r>
    <x v="1"/>
    <x v="2"/>
    <x v="73"/>
    <n v="0"/>
  </r>
  <r>
    <x v="1"/>
    <x v="2"/>
    <x v="74"/>
    <n v="0"/>
  </r>
  <r>
    <x v="1"/>
    <x v="2"/>
    <x v="75"/>
    <n v="0"/>
  </r>
  <r>
    <x v="1"/>
    <x v="2"/>
    <x v="76"/>
    <n v="0"/>
  </r>
  <r>
    <x v="1"/>
    <x v="2"/>
    <x v="77"/>
    <n v="2175330"/>
  </r>
  <r>
    <x v="1"/>
    <x v="2"/>
    <x v="78"/>
    <n v="23286"/>
  </r>
  <r>
    <x v="1"/>
    <x v="2"/>
    <x v="79"/>
    <n v="218024"/>
  </r>
  <r>
    <x v="1"/>
    <x v="2"/>
    <x v="80"/>
    <n v="406398"/>
  </r>
  <r>
    <x v="1"/>
    <x v="2"/>
    <x v="81"/>
    <n v="779867"/>
  </r>
  <r>
    <x v="1"/>
    <x v="2"/>
    <x v="82"/>
    <n v="693746"/>
  </r>
  <r>
    <x v="1"/>
    <x v="2"/>
    <x v="83"/>
    <n v="744149"/>
  </r>
  <r>
    <x v="1"/>
    <x v="2"/>
    <x v="84"/>
    <n v="1629952"/>
  </r>
  <r>
    <x v="1"/>
    <x v="2"/>
    <x v="85"/>
    <n v="847196"/>
  </r>
  <r>
    <x v="1"/>
    <x v="2"/>
    <x v="86"/>
    <n v="548878"/>
  </r>
  <r>
    <x v="1"/>
    <x v="2"/>
    <x v="87"/>
    <n v="451140"/>
  </r>
  <r>
    <x v="1"/>
    <x v="2"/>
    <x v="88"/>
    <n v="443072"/>
  </r>
  <r>
    <x v="1"/>
    <x v="2"/>
    <x v="89"/>
    <n v="193491"/>
  </r>
  <r>
    <x v="1"/>
    <x v="2"/>
    <x v="90"/>
    <n v="157057"/>
  </r>
  <r>
    <x v="1"/>
    <x v="2"/>
    <x v="91"/>
    <n v="62320"/>
  </r>
  <r>
    <x v="1"/>
    <x v="2"/>
    <x v="92"/>
    <n v="98281"/>
  </r>
  <r>
    <x v="1"/>
    <x v="2"/>
    <x v="93"/>
    <n v="204485"/>
  </r>
  <r>
    <x v="1"/>
    <x v="2"/>
    <x v="94"/>
    <n v="97711"/>
  </r>
  <r>
    <x v="1"/>
    <x v="2"/>
    <x v="95"/>
    <n v="282214"/>
  </r>
  <r>
    <x v="1"/>
    <x v="2"/>
    <x v="96"/>
    <n v="560954"/>
  </r>
  <r>
    <x v="1"/>
    <x v="2"/>
    <x v="97"/>
    <n v="405618"/>
  </r>
  <r>
    <x v="1"/>
    <x v="2"/>
    <x v="98"/>
    <n v="6160"/>
  </r>
  <r>
    <x v="1"/>
    <x v="2"/>
    <x v="99"/>
    <n v="0"/>
  </r>
  <r>
    <x v="1"/>
    <x v="2"/>
    <x v="100"/>
    <n v="0"/>
  </r>
  <r>
    <x v="1"/>
    <x v="2"/>
    <x v="101"/>
    <n v="0"/>
  </r>
  <r>
    <x v="1"/>
    <x v="2"/>
    <x v="102"/>
    <n v="7594"/>
  </r>
  <r>
    <x v="1"/>
    <x v="2"/>
    <x v="103"/>
    <n v="0"/>
  </r>
  <r>
    <x v="1"/>
    <x v="2"/>
    <x v="104"/>
    <n v="0"/>
  </r>
  <r>
    <x v="1"/>
    <x v="2"/>
    <x v="105"/>
    <n v="7683"/>
  </r>
  <r>
    <x v="1"/>
    <x v="2"/>
    <x v="106"/>
    <n v="0"/>
  </r>
  <r>
    <x v="1"/>
    <x v="2"/>
    <x v="107"/>
    <n v="0"/>
  </r>
  <r>
    <x v="1"/>
    <x v="2"/>
    <x v="108"/>
    <n v="0"/>
  </r>
  <r>
    <x v="1"/>
    <x v="2"/>
    <x v="109"/>
    <n v="0"/>
  </r>
  <r>
    <x v="1"/>
    <x v="2"/>
    <x v="110"/>
    <n v="0"/>
  </r>
  <r>
    <x v="1"/>
    <x v="2"/>
    <x v="111"/>
    <n v="0"/>
  </r>
  <r>
    <x v="1"/>
    <x v="2"/>
    <x v="112"/>
    <n v="0"/>
  </r>
  <r>
    <x v="1"/>
    <x v="2"/>
    <x v="113"/>
    <n v="0"/>
  </r>
  <r>
    <x v="1"/>
    <x v="2"/>
    <x v="114"/>
    <n v="33301"/>
  </r>
  <r>
    <x v="1"/>
    <x v="2"/>
    <x v="115"/>
    <n v="0"/>
  </r>
  <r>
    <x v="1"/>
    <x v="2"/>
    <x v="116"/>
    <n v="0"/>
  </r>
  <r>
    <x v="1"/>
    <x v="2"/>
    <x v="117"/>
    <n v="0"/>
  </r>
  <r>
    <x v="1"/>
    <x v="2"/>
    <x v="118"/>
    <n v="0"/>
  </r>
  <r>
    <x v="1"/>
    <x v="2"/>
    <x v="119"/>
    <n v="0"/>
  </r>
  <r>
    <x v="1"/>
    <x v="2"/>
    <x v="120"/>
    <n v="0"/>
  </r>
  <r>
    <x v="1"/>
    <x v="2"/>
    <x v="121"/>
    <n v="0"/>
  </r>
  <r>
    <x v="1"/>
    <x v="2"/>
    <x v="122"/>
    <n v="0"/>
  </r>
  <r>
    <x v="1"/>
    <x v="2"/>
    <x v="123"/>
    <n v="0"/>
  </r>
  <r>
    <x v="1"/>
    <x v="2"/>
    <x v="124"/>
    <n v="0"/>
  </r>
  <r>
    <x v="1"/>
    <x v="2"/>
    <x v="125"/>
    <n v="0"/>
  </r>
  <r>
    <x v="1"/>
    <x v="2"/>
    <x v="126"/>
    <n v="0"/>
  </r>
  <r>
    <x v="1"/>
    <x v="2"/>
    <x v="127"/>
    <n v="0"/>
  </r>
  <r>
    <x v="1"/>
    <x v="2"/>
    <x v="128"/>
    <n v="0"/>
  </r>
  <r>
    <x v="1"/>
    <x v="2"/>
    <x v="129"/>
    <n v="0"/>
  </r>
  <r>
    <x v="1"/>
    <x v="2"/>
    <x v="130"/>
    <n v="0"/>
  </r>
  <r>
    <x v="1"/>
    <x v="2"/>
    <x v="131"/>
    <n v="0"/>
  </r>
  <r>
    <x v="1"/>
    <x v="2"/>
    <x v="132"/>
    <n v="0"/>
  </r>
  <r>
    <x v="1"/>
    <x v="2"/>
    <x v="133"/>
    <n v="0"/>
  </r>
  <r>
    <x v="1"/>
    <x v="2"/>
    <x v="134"/>
    <n v="0"/>
  </r>
  <r>
    <x v="1"/>
    <x v="2"/>
    <x v="135"/>
    <n v="0"/>
  </r>
  <r>
    <x v="1"/>
    <x v="2"/>
    <x v="136"/>
    <n v="0"/>
  </r>
  <r>
    <x v="1"/>
    <x v="2"/>
    <x v="137"/>
    <n v="0"/>
  </r>
  <r>
    <x v="1"/>
    <x v="2"/>
    <x v="138"/>
    <n v="0"/>
  </r>
  <r>
    <x v="1"/>
    <x v="2"/>
    <x v="139"/>
    <n v="0"/>
  </r>
  <r>
    <x v="1"/>
    <x v="2"/>
    <x v="140"/>
    <n v="0"/>
  </r>
  <r>
    <x v="1"/>
    <x v="2"/>
    <x v="141"/>
    <n v="0"/>
  </r>
  <r>
    <x v="1"/>
    <x v="2"/>
    <x v="142"/>
    <n v="0"/>
  </r>
  <r>
    <x v="1"/>
    <x v="2"/>
    <x v="143"/>
    <n v="631081"/>
  </r>
  <r>
    <x v="1"/>
    <x v="2"/>
    <x v="144"/>
    <n v="354431"/>
  </r>
  <r>
    <x v="1"/>
    <x v="2"/>
    <x v="145"/>
    <n v="217426"/>
  </r>
  <r>
    <x v="1"/>
    <x v="2"/>
    <x v="146"/>
    <n v="59224"/>
  </r>
  <r>
    <x v="1"/>
    <x v="2"/>
    <x v="147"/>
    <n v="340139"/>
  </r>
  <r>
    <x v="1"/>
    <x v="2"/>
    <x v="148"/>
    <n v="0"/>
  </r>
  <r>
    <x v="1"/>
    <x v="2"/>
    <x v="149"/>
    <n v="0"/>
  </r>
  <r>
    <x v="1"/>
    <x v="2"/>
    <x v="150"/>
    <n v="53831"/>
  </r>
  <r>
    <x v="1"/>
    <x v="2"/>
    <x v="151"/>
    <n v="0"/>
  </r>
  <r>
    <x v="1"/>
    <x v="2"/>
    <x v="152"/>
    <n v="0"/>
  </r>
  <r>
    <x v="1"/>
    <x v="2"/>
    <x v="153"/>
    <n v="18392"/>
  </r>
  <r>
    <x v="1"/>
    <x v="2"/>
    <x v="154"/>
    <n v="267916"/>
  </r>
  <r>
    <x v="1"/>
    <x v="2"/>
    <x v="155"/>
    <n v="0"/>
  </r>
  <r>
    <x v="1"/>
    <x v="2"/>
    <x v="156"/>
    <n v="45947456"/>
  </r>
  <r>
    <x v="1"/>
    <x v="2"/>
    <x v="157"/>
    <n v="16589"/>
  </r>
  <r>
    <x v="1"/>
    <x v="2"/>
    <x v="158"/>
    <n v="2370521"/>
  </r>
  <r>
    <x v="1"/>
    <x v="2"/>
    <x v="159"/>
    <n v="91"/>
  </r>
  <r>
    <x v="1"/>
    <x v="2"/>
    <x v="160"/>
    <n v="10631"/>
  </r>
  <r>
    <x v="1"/>
    <x v="2"/>
    <x v="161"/>
    <n v="2370521"/>
  </r>
  <r>
    <x v="1"/>
    <x v="2"/>
    <x v="162"/>
    <n v="0"/>
  </r>
  <r>
    <x v="1"/>
    <x v="2"/>
    <x v="163"/>
    <n v="10631"/>
  </r>
  <r>
    <x v="1"/>
    <x v="2"/>
    <x v="164"/>
    <n v="602262"/>
  </r>
  <r>
    <x v="1"/>
    <x v="2"/>
    <x v="165"/>
    <n v="700469"/>
  </r>
  <r>
    <x v="1"/>
    <x v="2"/>
    <x v="166"/>
    <n v="1425454"/>
  </r>
  <r>
    <x v="1"/>
    <x v="2"/>
    <x v="167"/>
    <n v="621070"/>
  </r>
  <r>
    <x v="1"/>
    <x v="2"/>
    <x v="168"/>
    <n v="848715"/>
  </r>
  <r>
    <x v="1"/>
    <x v="2"/>
    <x v="169"/>
    <n v="3611"/>
  </r>
  <r>
    <x v="1"/>
    <x v="2"/>
    <x v="170"/>
    <n v="20633"/>
  </r>
  <r>
    <x v="1"/>
    <x v="2"/>
    <x v="171"/>
    <n v="1082636"/>
  </r>
  <r>
    <x v="1"/>
    <x v="2"/>
    <x v="172"/>
    <n v="109822"/>
  </r>
  <r>
    <x v="1"/>
    <x v="2"/>
    <x v="173"/>
    <n v="8274"/>
  </r>
  <r>
    <x v="1"/>
    <x v="2"/>
    <x v="174"/>
    <n v="94912"/>
  </r>
  <r>
    <x v="1"/>
    <x v="2"/>
    <x v="175"/>
    <n v="5170"/>
  </r>
  <r>
    <x v="1"/>
    <x v="2"/>
    <x v="176"/>
    <n v="1230"/>
  </r>
  <r>
    <x v="1"/>
    <x v="2"/>
    <x v="177"/>
    <n v="4945"/>
  </r>
  <r>
    <x v="1"/>
    <x v="2"/>
    <x v="178"/>
    <n v="5074"/>
  </r>
  <r>
    <x v="1"/>
    <x v="2"/>
    <x v="179"/>
    <n v="2291"/>
  </r>
  <r>
    <x v="1"/>
    <x v="2"/>
    <x v="180"/>
    <n v="16301"/>
  </r>
  <r>
    <x v="1"/>
    <x v="3"/>
    <x v="0"/>
    <n v="1.0906199999999999"/>
  </r>
  <r>
    <x v="1"/>
    <x v="3"/>
    <x v="1"/>
    <n v="50000001"/>
  </r>
  <r>
    <x v="1"/>
    <x v="3"/>
    <x v="2"/>
    <n v="45845366"/>
  </r>
  <r>
    <x v="1"/>
    <x v="3"/>
    <x v="3"/>
    <n v="57344"/>
  </r>
  <r>
    <x v="1"/>
    <x v="3"/>
    <x v="4"/>
    <n v="77916"/>
  </r>
  <r>
    <x v="1"/>
    <x v="3"/>
    <x v="5"/>
    <n v="0"/>
  </r>
  <r>
    <x v="1"/>
    <x v="3"/>
    <x v="6"/>
    <n v="0"/>
  </r>
  <r>
    <x v="1"/>
    <x v="3"/>
    <x v="7"/>
    <n v="5286"/>
  </r>
  <r>
    <x v="1"/>
    <x v="3"/>
    <x v="8"/>
    <n v="44126"/>
  </r>
  <r>
    <x v="1"/>
    <x v="3"/>
    <x v="9"/>
    <n v="6343"/>
  </r>
  <r>
    <x v="1"/>
    <x v="3"/>
    <x v="10"/>
    <n v="17040"/>
  </r>
  <r>
    <x v="1"/>
    <x v="3"/>
    <x v="143"/>
    <n v="399867"/>
  </r>
  <r>
    <x v="1"/>
    <x v="3"/>
    <x v="144"/>
    <n v="269377"/>
  </r>
  <r>
    <x v="1"/>
    <x v="3"/>
    <x v="145"/>
    <n v="69534"/>
  </r>
  <r>
    <x v="1"/>
    <x v="3"/>
    <x v="146"/>
    <n v="60956"/>
  </r>
  <r>
    <x v="1"/>
    <x v="3"/>
    <x v="147"/>
    <n v="251947"/>
  </r>
  <r>
    <x v="1"/>
    <x v="3"/>
    <x v="148"/>
    <n v="0"/>
  </r>
  <r>
    <x v="1"/>
    <x v="3"/>
    <x v="149"/>
    <n v="0"/>
  </r>
  <r>
    <x v="1"/>
    <x v="3"/>
    <x v="150"/>
    <n v="53828"/>
  </r>
  <r>
    <x v="1"/>
    <x v="3"/>
    <x v="151"/>
    <n v="0"/>
  </r>
  <r>
    <x v="1"/>
    <x v="3"/>
    <x v="152"/>
    <n v="0"/>
  </r>
  <r>
    <x v="1"/>
    <x v="3"/>
    <x v="153"/>
    <n v="18261"/>
  </r>
  <r>
    <x v="1"/>
    <x v="3"/>
    <x v="154"/>
    <n v="179858"/>
  </r>
  <r>
    <x v="1"/>
    <x v="3"/>
    <x v="155"/>
    <n v="0"/>
  </r>
  <r>
    <x v="1"/>
    <x v="3"/>
    <x v="156"/>
    <n v="4878624"/>
  </r>
  <r>
    <x v="1"/>
    <x v="3"/>
    <x v="157"/>
    <n v="18435"/>
  </r>
  <r>
    <x v="1"/>
    <x v="3"/>
    <x v="158"/>
    <n v="0"/>
  </r>
  <r>
    <x v="1"/>
    <x v="3"/>
    <x v="159"/>
    <n v="0"/>
  </r>
  <r>
    <x v="1"/>
    <x v="3"/>
    <x v="160"/>
    <n v="0"/>
  </r>
  <r>
    <x v="1"/>
    <x v="3"/>
    <x v="161"/>
    <n v="0"/>
  </r>
  <r>
    <x v="1"/>
    <x v="3"/>
    <x v="162"/>
    <n v="0"/>
  </r>
  <r>
    <x v="1"/>
    <x v="3"/>
    <x v="163"/>
    <n v="0"/>
  </r>
  <r>
    <x v="1"/>
    <x v="3"/>
    <x v="164"/>
    <n v="650095"/>
  </r>
  <r>
    <x v="1"/>
    <x v="3"/>
    <x v="165"/>
    <n v="711853"/>
  </r>
  <r>
    <x v="1"/>
    <x v="3"/>
    <x v="166"/>
    <n v="1514313"/>
  </r>
  <r>
    <x v="1"/>
    <x v="3"/>
    <x v="167"/>
    <n v="620861"/>
  </r>
  <r>
    <x v="1"/>
    <x v="3"/>
    <x v="168"/>
    <n v="844560"/>
  </r>
  <r>
    <x v="1"/>
    <x v="3"/>
    <x v="169"/>
    <n v="3517"/>
  </r>
  <r>
    <x v="1"/>
    <x v="3"/>
    <x v="170"/>
    <n v="20381"/>
  </r>
  <r>
    <x v="1"/>
    <x v="3"/>
    <x v="171"/>
    <n v="1084033"/>
  </r>
  <r>
    <x v="1"/>
    <x v="3"/>
    <x v="172"/>
    <n v="61989"/>
  </r>
  <r>
    <x v="1"/>
    <x v="3"/>
    <x v="173"/>
    <n v="2837"/>
  </r>
  <r>
    <x v="1"/>
    <x v="3"/>
    <x v="174"/>
    <n v="3427"/>
  </r>
  <r>
    <x v="1"/>
    <x v="3"/>
    <x v="175"/>
    <n v="1853"/>
  </r>
  <r>
    <x v="1"/>
    <x v="3"/>
    <x v="176"/>
    <n v="937"/>
  </r>
  <r>
    <x v="1"/>
    <x v="3"/>
    <x v="177"/>
    <n v="7573"/>
  </r>
  <r>
    <x v="1"/>
    <x v="3"/>
    <x v="178"/>
    <n v="7452"/>
  </r>
  <r>
    <x v="1"/>
    <x v="3"/>
    <x v="179"/>
    <n v="896"/>
  </r>
  <r>
    <x v="1"/>
    <x v="3"/>
    <x v="180"/>
    <n v="16301"/>
  </r>
  <r>
    <x v="1"/>
    <x v="4"/>
    <x v="0"/>
    <n v="1.07453"/>
  </r>
  <r>
    <x v="1"/>
    <x v="4"/>
    <x v="1"/>
    <n v="50000001"/>
  </r>
  <r>
    <x v="1"/>
    <x v="4"/>
    <x v="2"/>
    <n v="46531898"/>
  </r>
  <r>
    <x v="1"/>
    <x v="4"/>
    <x v="3"/>
    <n v="57475"/>
  </r>
  <r>
    <x v="1"/>
    <x v="4"/>
    <x v="4"/>
    <n v="77921"/>
  </r>
  <r>
    <x v="1"/>
    <x v="4"/>
    <x v="5"/>
    <n v="0"/>
  </r>
  <r>
    <x v="1"/>
    <x v="4"/>
    <x v="6"/>
    <n v="0"/>
  </r>
  <r>
    <x v="1"/>
    <x v="4"/>
    <x v="7"/>
    <n v="5327"/>
  </r>
  <r>
    <x v="1"/>
    <x v="4"/>
    <x v="8"/>
    <n v="44151"/>
  </r>
  <r>
    <x v="1"/>
    <x v="4"/>
    <x v="9"/>
    <n v="6403"/>
  </r>
  <r>
    <x v="1"/>
    <x v="4"/>
    <x v="10"/>
    <n v="17039"/>
  </r>
  <r>
    <x v="1"/>
    <x v="4"/>
    <x v="143"/>
    <n v="444176"/>
  </r>
  <r>
    <x v="1"/>
    <x v="4"/>
    <x v="144"/>
    <n v="292226"/>
  </r>
  <r>
    <x v="1"/>
    <x v="4"/>
    <x v="145"/>
    <n v="92308"/>
  </r>
  <r>
    <x v="1"/>
    <x v="4"/>
    <x v="146"/>
    <n v="59642"/>
  </r>
  <r>
    <x v="1"/>
    <x v="4"/>
    <x v="147"/>
    <n v="252183"/>
  </r>
  <r>
    <x v="1"/>
    <x v="4"/>
    <x v="148"/>
    <n v="0"/>
  </r>
  <r>
    <x v="1"/>
    <x v="4"/>
    <x v="149"/>
    <n v="0"/>
  </r>
  <r>
    <x v="1"/>
    <x v="4"/>
    <x v="150"/>
    <n v="53736"/>
  </r>
  <r>
    <x v="1"/>
    <x v="4"/>
    <x v="151"/>
    <n v="0"/>
  </r>
  <r>
    <x v="1"/>
    <x v="4"/>
    <x v="152"/>
    <n v="0"/>
  </r>
  <r>
    <x v="1"/>
    <x v="4"/>
    <x v="153"/>
    <n v="18172"/>
  </r>
  <r>
    <x v="1"/>
    <x v="4"/>
    <x v="154"/>
    <n v="180275"/>
  </r>
  <r>
    <x v="1"/>
    <x v="4"/>
    <x v="155"/>
    <n v="0"/>
  </r>
  <r>
    <x v="1"/>
    <x v="4"/>
    <x v="156"/>
    <n v="5416272"/>
  </r>
  <r>
    <x v="1"/>
    <x v="4"/>
    <x v="157"/>
    <n v="2498621"/>
  </r>
  <r>
    <x v="1"/>
    <x v="4"/>
    <x v="158"/>
    <n v="0"/>
  </r>
  <r>
    <x v="1"/>
    <x v="4"/>
    <x v="159"/>
    <n v="0"/>
  </r>
  <r>
    <x v="1"/>
    <x v="4"/>
    <x v="160"/>
    <n v="0"/>
  </r>
  <r>
    <x v="1"/>
    <x v="4"/>
    <x v="161"/>
    <n v="0"/>
  </r>
  <r>
    <x v="1"/>
    <x v="4"/>
    <x v="162"/>
    <n v="0"/>
  </r>
  <r>
    <x v="1"/>
    <x v="4"/>
    <x v="163"/>
    <n v="0"/>
  </r>
  <r>
    <x v="1"/>
    <x v="4"/>
    <x v="164"/>
    <n v="638784"/>
  </r>
  <r>
    <x v="1"/>
    <x v="4"/>
    <x v="165"/>
    <n v="706146"/>
  </r>
  <r>
    <x v="1"/>
    <x v="4"/>
    <x v="166"/>
    <n v="1504138"/>
  </r>
  <r>
    <x v="1"/>
    <x v="4"/>
    <x v="167"/>
    <n v="616335"/>
  </r>
  <r>
    <x v="1"/>
    <x v="4"/>
    <x v="168"/>
    <n v="838594"/>
  </r>
  <r>
    <x v="1"/>
    <x v="4"/>
    <x v="169"/>
    <n v="3473"/>
  </r>
  <r>
    <x v="1"/>
    <x v="4"/>
    <x v="170"/>
    <n v="20552"/>
  </r>
  <r>
    <x v="1"/>
    <x v="4"/>
    <x v="171"/>
    <n v="1076204"/>
  </r>
  <r>
    <x v="1"/>
    <x v="4"/>
    <x v="172"/>
    <n v="73300"/>
  </r>
  <r>
    <x v="1"/>
    <x v="4"/>
    <x v="173"/>
    <n v="5731"/>
  </r>
  <r>
    <x v="1"/>
    <x v="4"/>
    <x v="174"/>
    <n v="10442"/>
  </r>
  <r>
    <x v="1"/>
    <x v="4"/>
    <x v="175"/>
    <n v="7826"/>
  </r>
  <r>
    <x v="1"/>
    <x v="4"/>
    <x v="176"/>
    <n v="4261"/>
  </r>
  <r>
    <x v="1"/>
    <x v="4"/>
    <x v="177"/>
    <n v="13803"/>
  </r>
  <r>
    <x v="1"/>
    <x v="4"/>
    <x v="178"/>
    <n v="8263"/>
  </r>
  <r>
    <x v="1"/>
    <x v="4"/>
    <x v="179"/>
    <n v="8725"/>
  </r>
  <r>
    <x v="1"/>
    <x v="4"/>
    <x v="180"/>
    <n v="16301"/>
  </r>
  <r>
    <x v="1"/>
    <x v="5"/>
    <x v="0"/>
    <n v="1.0878099999999999"/>
  </r>
  <r>
    <x v="1"/>
    <x v="5"/>
    <x v="1"/>
    <n v="50000001"/>
  </r>
  <r>
    <x v="1"/>
    <x v="5"/>
    <x v="2"/>
    <n v="45963782"/>
  </r>
  <r>
    <x v="1"/>
    <x v="5"/>
    <x v="3"/>
    <n v="57312"/>
  </r>
  <r>
    <x v="1"/>
    <x v="5"/>
    <x v="4"/>
    <n v="77899"/>
  </r>
  <r>
    <x v="1"/>
    <x v="5"/>
    <x v="5"/>
    <n v="0"/>
  </r>
  <r>
    <x v="1"/>
    <x v="5"/>
    <x v="6"/>
    <n v="0"/>
  </r>
  <r>
    <x v="1"/>
    <x v="5"/>
    <x v="7"/>
    <n v="5292"/>
  </r>
  <r>
    <x v="1"/>
    <x v="5"/>
    <x v="8"/>
    <n v="44135"/>
  </r>
  <r>
    <x v="1"/>
    <x v="5"/>
    <x v="9"/>
    <n v="6350"/>
  </r>
  <r>
    <x v="1"/>
    <x v="5"/>
    <x v="10"/>
    <n v="17017"/>
  </r>
  <r>
    <x v="1"/>
    <x v="5"/>
    <x v="143"/>
    <n v="395286"/>
  </r>
  <r>
    <x v="1"/>
    <x v="5"/>
    <x v="144"/>
    <n v="263940"/>
  </r>
  <r>
    <x v="1"/>
    <x v="5"/>
    <x v="145"/>
    <n v="70410"/>
  </r>
  <r>
    <x v="1"/>
    <x v="5"/>
    <x v="146"/>
    <n v="60936"/>
  </r>
  <r>
    <x v="1"/>
    <x v="5"/>
    <x v="147"/>
    <n v="250283"/>
  </r>
  <r>
    <x v="1"/>
    <x v="5"/>
    <x v="148"/>
    <n v="0"/>
  </r>
  <r>
    <x v="1"/>
    <x v="5"/>
    <x v="149"/>
    <n v="0"/>
  </r>
  <r>
    <x v="1"/>
    <x v="5"/>
    <x v="150"/>
    <n v="53831"/>
  </r>
  <r>
    <x v="1"/>
    <x v="5"/>
    <x v="151"/>
    <n v="0"/>
  </r>
  <r>
    <x v="1"/>
    <x v="5"/>
    <x v="152"/>
    <n v="0"/>
  </r>
  <r>
    <x v="1"/>
    <x v="5"/>
    <x v="153"/>
    <n v="18371"/>
  </r>
  <r>
    <x v="1"/>
    <x v="5"/>
    <x v="154"/>
    <n v="178081"/>
  </r>
  <r>
    <x v="1"/>
    <x v="5"/>
    <x v="155"/>
    <n v="0"/>
  </r>
  <r>
    <x v="1"/>
    <x v="5"/>
    <x v="156"/>
    <n v="4823673"/>
  </r>
  <r>
    <x v="1"/>
    <x v="5"/>
    <x v="157"/>
    <n v="16931"/>
  </r>
  <r>
    <x v="1"/>
    <x v="5"/>
    <x v="158"/>
    <n v="1439135"/>
  </r>
  <r>
    <x v="1"/>
    <x v="5"/>
    <x v="159"/>
    <n v="91"/>
  </r>
  <r>
    <x v="1"/>
    <x v="5"/>
    <x v="160"/>
    <n v="10816"/>
  </r>
  <r>
    <x v="1"/>
    <x v="5"/>
    <x v="161"/>
    <n v="1439135"/>
  </r>
  <r>
    <x v="1"/>
    <x v="5"/>
    <x v="162"/>
    <n v="0"/>
  </r>
  <r>
    <x v="1"/>
    <x v="5"/>
    <x v="163"/>
    <n v="10816"/>
  </r>
  <r>
    <x v="1"/>
    <x v="5"/>
    <x v="164"/>
    <n v="650473"/>
  </r>
  <r>
    <x v="1"/>
    <x v="5"/>
    <x v="165"/>
    <n v="711231"/>
  </r>
  <r>
    <x v="1"/>
    <x v="5"/>
    <x v="166"/>
    <n v="1513558"/>
  </r>
  <r>
    <x v="1"/>
    <x v="5"/>
    <x v="167"/>
    <n v="621095"/>
  </r>
  <r>
    <x v="1"/>
    <x v="5"/>
    <x v="168"/>
    <n v="848552"/>
  </r>
  <r>
    <x v="1"/>
    <x v="5"/>
    <x v="169"/>
    <n v="3607"/>
  </r>
  <r>
    <x v="1"/>
    <x v="5"/>
    <x v="170"/>
    <n v="20633"/>
  </r>
  <r>
    <x v="1"/>
    <x v="5"/>
    <x v="171"/>
    <n v="1083360"/>
  </r>
  <r>
    <x v="1"/>
    <x v="5"/>
    <x v="172"/>
    <n v="61611"/>
  </r>
  <r>
    <x v="1"/>
    <x v="5"/>
    <x v="173"/>
    <n v="3208"/>
  </r>
  <r>
    <x v="1"/>
    <x v="5"/>
    <x v="174"/>
    <n v="4020"/>
  </r>
  <r>
    <x v="1"/>
    <x v="5"/>
    <x v="175"/>
    <n v="2265"/>
  </r>
  <r>
    <x v="1"/>
    <x v="5"/>
    <x v="176"/>
    <n v="1188"/>
  </r>
  <r>
    <x v="1"/>
    <x v="5"/>
    <x v="177"/>
    <n v="5063"/>
  </r>
  <r>
    <x v="1"/>
    <x v="5"/>
    <x v="178"/>
    <n v="5143"/>
  </r>
  <r>
    <x v="1"/>
    <x v="5"/>
    <x v="179"/>
    <n v="1569"/>
  </r>
  <r>
    <x v="1"/>
    <x v="5"/>
    <x v="180"/>
    <n v="16301"/>
  </r>
  <r>
    <x v="2"/>
    <x v="0"/>
    <x v="0"/>
    <n v="0.91160799999999997"/>
  </r>
  <r>
    <x v="2"/>
    <x v="0"/>
    <x v="1"/>
    <n v="50000001"/>
  </r>
  <r>
    <x v="2"/>
    <x v="0"/>
    <x v="2"/>
    <n v="54848157"/>
  </r>
  <r>
    <x v="2"/>
    <x v="0"/>
    <x v="3"/>
    <n v="78623"/>
  </r>
  <r>
    <x v="2"/>
    <x v="0"/>
    <x v="4"/>
    <n v="67880"/>
  </r>
  <r>
    <x v="2"/>
    <x v="0"/>
    <x v="5"/>
    <n v="232519"/>
  </r>
  <r>
    <x v="2"/>
    <x v="0"/>
    <x v="6"/>
    <n v="172034"/>
  </r>
  <r>
    <x v="2"/>
    <x v="0"/>
    <x v="7"/>
    <n v="17491"/>
  </r>
  <r>
    <x v="2"/>
    <x v="0"/>
    <x v="8"/>
    <n v="147238"/>
  </r>
  <r>
    <x v="2"/>
    <x v="0"/>
    <x v="9"/>
    <n v="9199"/>
  </r>
  <r>
    <x v="2"/>
    <x v="0"/>
    <x v="10"/>
    <n v="98041"/>
  </r>
  <r>
    <x v="2"/>
    <x v="0"/>
    <x v="11"/>
    <n v="1983451"/>
  </r>
  <r>
    <x v="2"/>
    <x v="0"/>
    <x v="12"/>
    <n v="0"/>
  </r>
  <r>
    <x v="2"/>
    <x v="0"/>
    <x v="13"/>
    <n v="16224"/>
  </r>
  <r>
    <x v="2"/>
    <x v="0"/>
    <x v="14"/>
    <n v="691304"/>
  </r>
  <r>
    <x v="2"/>
    <x v="0"/>
    <x v="15"/>
    <n v="1635363"/>
  </r>
  <r>
    <x v="2"/>
    <x v="0"/>
    <x v="16"/>
    <n v="771098"/>
  </r>
  <r>
    <x v="2"/>
    <x v="0"/>
    <x v="17"/>
    <n v="2103487"/>
  </r>
  <r>
    <x v="2"/>
    <x v="0"/>
    <x v="18"/>
    <n v="735227"/>
  </r>
  <r>
    <x v="2"/>
    <x v="0"/>
    <x v="19"/>
    <n v="748884"/>
  </r>
  <r>
    <x v="2"/>
    <x v="0"/>
    <x v="20"/>
    <n v="545310"/>
  </r>
  <r>
    <x v="2"/>
    <x v="0"/>
    <x v="21"/>
    <n v="519294"/>
  </r>
  <r>
    <x v="2"/>
    <x v="0"/>
    <x v="22"/>
    <n v="222512"/>
  </r>
  <r>
    <x v="2"/>
    <x v="0"/>
    <x v="23"/>
    <n v="130884"/>
  </r>
  <r>
    <x v="2"/>
    <x v="0"/>
    <x v="24"/>
    <n v="175720"/>
  </r>
  <r>
    <x v="2"/>
    <x v="0"/>
    <x v="25"/>
    <n v="159194"/>
  </r>
  <r>
    <x v="2"/>
    <x v="0"/>
    <x v="26"/>
    <n v="127277"/>
  </r>
  <r>
    <x v="2"/>
    <x v="0"/>
    <x v="27"/>
    <n v="78864"/>
  </r>
  <r>
    <x v="2"/>
    <x v="0"/>
    <x v="28"/>
    <n v="69170"/>
  </r>
  <r>
    <x v="2"/>
    <x v="0"/>
    <x v="29"/>
    <n v="255696"/>
  </r>
  <r>
    <x v="2"/>
    <x v="0"/>
    <x v="30"/>
    <n v="219760"/>
  </r>
  <r>
    <x v="2"/>
    <x v="0"/>
    <x v="31"/>
    <n v="409829"/>
  </r>
  <r>
    <x v="2"/>
    <x v="0"/>
    <x v="32"/>
    <n v="140098"/>
  </r>
  <r>
    <x v="2"/>
    <x v="0"/>
    <x v="33"/>
    <n v="8"/>
  </r>
  <r>
    <x v="2"/>
    <x v="0"/>
    <x v="34"/>
    <n v="0"/>
  </r>
  <r>
    <x v="2"/>
    <x v="0"/>
    <x v="35"/>
    <n v="0"/>
  </r>
  <r>
    <x v="2"/>
    <x v="0"/>
    <x v="36"/>
    <n v="0"/>
  </r>
  <r>
    <x v="2"/>
    <x v="0"/>
    <x v="37"/>
    <n v="0"/>
  </r>
  <r>
    <x v="2"/>
    <x v="0"/>
    <x v="38"/>
    <n v="0"/>
  </r>
  <r>
    <x v="2"/>
    <x v="0"/>
    <x v="39"/>
    <n v="0"/>
  </r>
  <r>
    <x v="2"/>
    <x v="0"/>
    <x v="40"/>
    <n v="0"/>
  </r>
  <r>
    <x v="2"/>
    <x v="0"/>
    <x v="41"/>
    <n v="7797"/>
  </r>
  <r>
    <x v="2"/>
    <x v="0"/>
    <x v="42"/>
    <n v="0"/>
  </r>
  <r>
    <x v="2"/>
    <x v="0"/>
    <x v="43"/>
    <n v="0"/>
  </r>
  <r>
    <x v="2"/>
    <x v="0"/>
    <x v="44"/>
    <n v="0"/>
  </r>
  <r>
    <x v="2"/>
    <x v="0"/>
    <x v="45"/>
    <n v="0"/>
  </r>
  <r>
    <x v="2"/>
    <x v="0"/>
    <x v="46"/>
    <n v="0"/>
  </r>
  <r>
    <x v="2"/>
    <x v="0"/>
    <x v="47"/>
    <n v="0"/>
  </r>
  <r>
    <x v="2"/>
    <x v="0"/>
    <x v="48"/>
    <n v="0"/>
  </r>
  <r>
    <x v="2"/>
    <x v="0"/>
    <x v="49"/>
    <n v="18615"/>
  </r>
  <r>
    <x v="2"/>
    <x v="0"/>
    <x v="50"/>
    <n v="0"/>
  </r>
  <r>
    <x v="2"/>
    <x v="0"/>
    <x v="51"/>
    <n v="0"/>
  </r>
  <r>
    <x v="2"/>
    <x v="0"/>
    <x v="52"/>
    <n v="0"/>
  </r>
  <r>
    <x v="2"/>
    <x v="0"/>
    <x v="53"/>
    <n v="0"/>
  </r>
  <r>
    <x v="2"/>
    <x v="0"/>
    <x v="54"/>
    <n v="0"/>
  </r>
  <r>
    <x v="2"/>
    <x v="0"/>
    <x v="55"/>
    <n v="0"/>
  </r>
  <r>
    <x v="2"/>
    <x v="0"/>
    <x v="56"/>
    <n v="0"/>
  </r>
  <r>
    <x v="2"/>
    <x v="0"/>
    <x v="57"/>
    <n v="0"/>
  </r>
  <r>
    <x v="2"/>
    <x v="0"/>
    <x v="58"/>
    <n v="0"/>
  </r>
  <r>
    <x v="2"/>
    <x v="0"/>
    <x v="59"/>
    <n v="0"/>
  </r>
  <r>
    <x v="2"/>
    <x v="0"/>
    <x v="60"/>
    <n v="0"/>
  </r>
  <r>
    <x v="2"/>
    <x v="0"/>
    <x v="61"/>
    <n v="0"/>
  </r>
  <r>
    <x v="2"/>
    <x v="0"/>
    <x v="62"/>
    <n v="0"/>
  </r>
  <r>
    <x v="2"/>
    <x v="0"/>
    <x v="63"/>
    <n v="0"/>
  </r>
  <r>
    <x v="2"/>
    <x v="0"/>
    <x v="64"/>
    <n v="0"/>
  </r>
  <r>
    <x v="2"/>
    <x v="0"/>
    <x v="65"/>
    <n v="0"/>
  </r>
  <r>
    <x v="2"/>
    <x v="0"/>
    <x v="66"/>
    <n v="0"/>
  </r>
  <r>
    <x v="2"/>
    <x v="0"/>
    <x v="67"/>
    <n v="0"/>
  </r>
  <r>
    <x v="2"/>
    <x v="0"/>
    <x v="68"/>
    <n v="0"/>
  </r>
  <r>
    <x v="2"/>
    <x v="0"/>
    <x v="69"/>
    <n v="0"/>
  </r>
  <r>
    <x v="2"/>
    <x v="0"/>
    <x v="70"/>
    <n v="0"/>
  </r>
  <r>
    <x v="2"/>
    <x v="0"/>
    <x v="71"/>
    <n v="0"/>
  </r>
  <r>
    <x v="2"/>
    <x v="0"/>
    <x v="72"/>
    <n v="0"/>
  </r>
  <r>
    <x v="2"/>
    <x v="0"/>
    <x v="73"/>
    <n v="0"/>
  </r>
  <r>
    <x v="2"/>
    <x v="0"/>
    <x v="74"/>
    <n v="0"/>
  </r>
  <r>
    <x v="2"/>
    <x v="0"/>
    <x v="75"/>
    <n v="0"/>
  </r>
  <r>
    <x v="2"/>
    <x v="0"/>
    <x v="76"/>
    <n v="0"/>
  </r>
  <r>
    <x v="2"/>
    <x v="0"/>
    <x v="77"/>
    <n v="1983451"/>
  </r>
  <r>
    <x v="2"/>
    <x v="0"/>
    <x v="78"/>
    <n v="15376"/>
  </r>
  <r>
    <x v="2"/>
    <x v="0"/>
    <x v="79"/>
    <n v="290330"/>
  </r>
  <r>
    <x v="2"/>
    <x v="0"/>
    <x v="80"/>
    <n v="440239"/>
  </r>
  <r>
    <x v="2"/>
    <x v="0"/>
    <x v="81"/>
    <n v="1671126"/>
  </r>
  <r>
    <x v="2"/>
    <x v="0"/>
    <x v="82"/>
    <n v="523206"/>
  </r>
  <r>
    <x v="2"/>
    <x v="0"/>
    <x v="83"/>
    <n v="615310"/>
  </r>
  <r>
    <x v="2"/>
    <x v="0"/>
    <x v="84"/>
    <n v="1079048"/>
  </r>
  <r>
    <x v="2"/>
    <x v="0"/>
    <x v="85"/>
    <n v="1708111"/>
  </r>
  <r>
    <x v="2"/>
    <x v="0"/>
    <x v="86"/>
    <n v="513556"/>
  </r>
  <r>
    <x v="2"/>
    <x v="0"/>
    <x v="87"/>
    <n v="590378"/>
  </r>
  <r>
    <x v="2"/>
    <x v="0"/>
    <x v="88"/>
    <n v="384404"/>
  </r>
  <r>
    <x v="2"/>
    <x v="0"/>
    <x v="89"/>
    <n v="144235"/>
  </r>
  <r>
    <x v="2"/>
    <x v="0"/>
    <x v="90"/>
    <n v="162616"/>
  </r>
  <r>
    <x v="2"/>
    <x v="0"/>
    <x v="91"/>
    <n v="100562"/>
  </r>
  <r>
    <x v="2"/>
    <x v="0"/>
    <x v="92"/>
    <n v="67262"/>
  </r>
  <r>
    <x v="2"/>
    <x v="0"/>
    <x v="93"/>
    <n v="341296"/>
  </r>
  <r>
    <x v="2"/>
    <x v="0"/>
    <x v="94"/>
    <n v="103028"/>
  </r>
  <r>
    <x v="2"/>
    <x v="0"/>
    <x v="95"/>
    <n v="186774"/>
  </r>
  <r>
    <x v="2"/>
    <x v="0"/>
    <x v="96"/>
    <n v="505277"/>
  </r>
  <r>
    <x v="2"/>
    <x v="0"/>
    <x v="97"/>
    <n v="283199"/>
  </r>
  <r>
    <x v="2"/>
    <x v="0"/>
    <x v="98"/>
    <n v="29870"/>
  </r>
  <r>
    <x v="2"/>
    <x v="0"/>
    <x v="99"/>
    <n v="0"/>
  </r>
  <r>
    <x v="2"/>
    <x v="0"/>
    <x v="100"/>
    <n v="0"/>
  </r>
  <r>
    <x v="2"/>
    <x v="0"/>
    <x v="101"/>
    <n v="0"/>
  </r>
  <r>
    <x v="2"/>
    <x v="0"/>
    <x v="102"/>
    <n v="0"/>
  </r>
  <r>
    <x v="2"/>
    <x v="0"/>
    <x v="103"/>
    <n v="0"/>
  </r>
  <r>
    <x v="2"/>
    <x v="0"/>
    <x v="104"/>
    <n v="0"/>
  </r>
  <r>
    <x v="2"/>
    <x v="0"/>
    <x v="105"/>
    <n v="0"/>
  </r>
  <r>
    <x v="2"/>
    <x v="0"/>
    <x v="106"/>
    <n v="7797"/>
  </r>
  <r>
    <x v="2"/>
    <x v="0"/>
    <x v="107"/>
    <n v="0"/>
  </r>
  <r>
    <x v="2"/>
    <x v="0"/>
    <x v="108"/>
    <n v="0"/>
  </r>
  <r>
    <x v="2"/>
    <x v="0"/>
    <x v="109"/>
    <n v="0"/>
  </r>
  <r>
    <x v="2"/>
    <x v="0"/>
    <x v="110"/>
    <n v="0"/>
  </r>
  <r>
    <x v="2"/>
    <x v="0"/>
    <x v="111"/>
    <n v="0"/>
  </r>
  <r>
    <x v="2"/>
    <x v="0"/>
    <x v="112"/>
    <n v="0"/>
  </r>
  <r>
    <x v="2"/>
    <x v="0"/>
    <x v="113"/>
    <n v="0"/>
  </r>
  <r>
    <x v="2"/>
    <x v="0"/>
    <x v="114"/>
    <n v="18615"/>
  </r>
  <r>
    <x v="2"/>
    <x v="0"/>
    <x v="115"/>
    <n v="0"/>
  </r>
  <r>
    <x v="2"/>
    <x v="0"/>
    <x v="116"/>
    <n v="0"/>
  </r>
  <r>
    <x v="2"/>
    <x v="0"/>
    <x v="117"/>
    <n v="0"/>
  </r>
  <r>
    <x v="2"/>
    <x v="0"/>
    <x v="118"/>
    <n v="0"/>
  </r>
  <r>
    <x v="2"/>
    <x v="0"/>
    <x v="119"/>
    <n v="0"/>
  </r>
  <r>
    <x v="2"/>
    <x v="0"/>
    <x v="120"/>
    <n v="0"/>
  </r>
  <r>
    <x v="2"/>
    <x v="0"/>
    <x v="121"/>
    <n v="0"/>
  </r>
  <r>
    <x v="2"/>
    <x v="0"/>
    <x v="122"/>
    <n v="0"/>
  </r>
  <r>
    <x v="2"/>
    <x v="0"/>
    <x v="123"/>
    <n v="0"/>
  </r>
  <r>
    <x v="2"/>
    <x v="0"/>
    <x v="124"/>
    <n v="0"/>
  </r>
  <r>
    <x v="2"/>
    <x v="0"/>
    <x v="125"/>
    <n v="0"/>
  </r>
  <r>
    <x v="2"/>
    <x v="0"/>
    <x v="126"/>
    <n v="0"/>
  </r>
  <r>
    <x v="2"/>
    <x v="0"/>
    <x v="127"/>
    <n v="0"/>
  </r>
  <r>
    <x v="2"/>
    <x v="0"/>
    <x v="128"/>
    <n v="0"/>
  </r>
  <r>
    <x v="2"/>
    <x v="0"/>
    <x v="129"/>
    <n v="0"/>
  </r>
  <r>
    <x v="2"/>
    <x v="0"/>
    <x v="130"/>
    <n v="0"/>
  </r>
  <r>
    <x v="2"/>
    <x v="0"/>
    <x v="131"/>
    <n v="0"/>
  </r>
  <r>
    <x v="2"/>
    <x v="0"/>
    <x v="132"/>
    <n v="0"/>
  </r>
  <r>
    <x v="2"/>
    <x v="0"/>
    <x v="133"/>
    <n v="0"/>
  </r>
  <r>
    <x v="2"/>
    <x v="0"/>
    <x v="134"/>
    <n v="0"/>
  </r>
  <r>
    <x v="2"/>
    <x v="0"/>
    <x v="135"/>
    <n v="0"/>
  </r>
  <r>
    <x v="2"/>
    <x v="0"/>
    <x v="136"/>
    <n v="0"/>
  </r>
  <r>
    <x v="2"/>
    <x v="0"/>
    <x v="137"/>
    <n v="0"/>
  </r>
  <r>
    <x v="2"/>
    <x v="0"/>
    <x v="138"/>
    <n v="0"/>
  </r>
  <r>
    <x v="2"/>
    <x v="0"/>
    <x v="139"/>
    <n v="0"/>
  </r>
  <r>
    <x v="2"/>
    <x v="0"/>
    <x v="140"/>
    <n v="0"/>
  </r>
  <r>
    <x v="2"/>
    <x v="0"/>
    <x v="141"/>
    <n v="0"/>
  </r>
  <r>
    <x v="2"/>
    <x v="0"/>
    <x v="142"/>
    <n v="0"/>
  </r>
  <r>
    <x v="2"/>
    <x v="0"/>
    <x v="143"/>
    <n v="1380760"/>
  </r>
  <r>
    <x v="2"/>
    <x v="0"/>
    <x v="144"/>
    <n v="319934"/>
  </r>
  <r>
    <x v="2"/>
    <x v="0"/>
    <x v="145"/>
    <n v="971954"/>
  </r>
  <r>
    <x v="2"/>
    <x v="0"/>
    <x v="146"/>
    <n v="88872"/>
  </r>
  <r>
    <x v="2"/>
    <x v="0"/>
    <x v="147"/>
    <n v="304384"/>
  </r>
  <r>
    <x v="2"/>
    <x v="0"/>
    <x v="148"/>
    <n v="0"/>
  </r>
  <r>
    <x v="2"/>
    <x v="0"/>
    <x v="149"/>
    <n v="0"/>
  </r>
  <r>
    <x v="2"/>
    <x v="0"/>
    <x v="150"/>
    <n v="43167"/>
  </r>
  <r>
    <x v="2"/>
    <x v="0"/>
    <x v="151"/>
    <n v="0"/>
  </r>
  <r>
    <x v="2"/>
    <x v="0"/>
    <x v="152"/>
    <n v="0"/>
  </r>
  <r>
    <x v="2"/>
    <x v="0"/>
    <x v="153"/>
    <n v="15328"/>
  </r>
  <r>
    <x v="2"/>
    <x v="0"/>
    <x v="154"/>
    <n v="245889"/>
  </r>
  <r>
    <x v="2"/>
    <x v="0"/>
    <x v="155"/>
    <n v="0"/>
  </r>
  <r>
    <x v="2"/>
    <x v="0"/>
    <x v="156"/>
    <n v="110215766"/>
  </r>
  <r>
    <x v="2"/>
    <x v="0"/>
    <x v="157"/>
    <n v="15893"/>
  </r>
  <r>
    <x v="2"/>
    <x v="0"/>
    <x v="158"/>
    <n v="0"/>
  </r>
  <r>
    <x v="2"/>
    <x v="0"/>
    <x v="159"/>
    <n v="0"/>
  </r>
  <r>
    <x v="2"/>
    <x v="0"/>
    <x v="160"/>
    <n v="0"/>
  </r>
  <r>
    <x v="2"/>
    <x v="0"/>
    <x v="161"/>
    <n v="0"/>
  </r>
  <r>
    <x v="2"/>
    <x v="0"/>
    <x v="162"/>
    <n v="0"/>
  </r>
  <r>
    <x v="2"/>
    <x v="0"/>
    <x v="163"/>
    <n v="0"/>
  </r>
  <r>
    <x v="2"/>
    <x v="0"/>
    <x v="164"/>
    <n v="981829"/>
  </r>
  <r>
    <x v="2"/>
    <x v="0"/>
    <x v="165"/>
    <n v="477134"/>
  </r>
  <r>
    <x v="2"/>
    <x v="0"/>
    <x v="166"/>
    <n v="1642797"/>
  </r>
  <r>
    <x v="2"/>
    <x v="0"/>
    <x v="167"/>
    <n v="525505"/>
  </r>
  <r>
    <x v="2"/>
    <x v="0"/>
    <x v="168"/>
    <n v="644150"/>
  </r>
  <r>
    <x v="2"/>
    <x v="0"/>
    <x v="169"/>
    <n v="19681"/>
  </r>
  <r>
    <x v="2"/>
    <x v="0"/>
    <x v="170"/>
    <n v="11489"/>
  </r>
  <r>
    <x v="2"/>
    <x v="0"/>
    <x v="171"/>
    <n v="822069"/>
  </r>
  <r>
    <x v="2"/>
    <x v="0"/>
    <x v="172"/>
    <n v="551580"/>
  </r>
  <r>
    <x v="2"/>
    <x v="0"/>
    <x v="173"/>
    <n v="5182"/>
  </r>
  <r>
    <x v="2"/>
    <x v="0"/>
    <x v="174"/>
    <n v="17168"/>
  </r>
  <r>
    <x v="2"/>
    <x v="0"/>
    <x v="175"/>
    <n v="370139"/>
  </r>
  <r>
    <x v="2"/>
    <x v="0"/>
    <x v="176"/>
    <n v="29896"/>
  </r>
  <r>
    <x v="2"/>
    <x v="0"/>
    <x v="177"/>
    <n v="7755"/>
  </r>
  <r>
    <x v="2"/>
    <x v="0"/>
    <x v="178"/>
    <n v="2500"/>
  </r>
  <r>
    <x v="2"/>
    <x v="0"/>
    <x v="179"/>
    <n v="3282"/>
  </r>
  <r>
    <x v="2"/>
    <x v="0"/>
    <x v="180"/>
    <n v="25840"/>
  </r>
  <r>
    <x v="2"/>
    <x v="1"/>
    <x v="0"/>
    <n v="0.90730599999999995"/>
  </r>
  <r>
    <x v="2"/>
    <x v="1"/>
    <x v="1"/>
    <n v="50000001"/>
  </r>
  <r>
    <x v="2"/>
    <x v="1"/>
    <x v="2"/>
    <n v="55108194"/>
  </r>
  <r>
    <x v="2"/>
    <x v="1"/>
    <x v="3"/>
    <n v="78801"/>
  </r>
  <r>
    <x v="2"/>
    <x v="1"/>
    <x v="4"/>
    <n v="67868"/>
  </r>
  <r>
    <x v="2"/>
    <x v="1"/>
    <x v="5"/>
    <n v="235964"/>
  </r>
  <r>
    <x v="2"/>
    <x v="1"/>
    <x v="6"/>
    <n v="186808"/>
  </r>
  <r>
    <x v="2"/>
    <x v="1"/>
    <x v="7"/>
    <n v="19259"/>
  </r>
  <r>
    <x v="2"/>
    <x v="1"/>
    <x v="8"/>
    <n v="159362"/>
  </r>
  <r>
    <x v="2"/>
    <x v="1"/>
    <x v="9"/>
    <n v="9393"/>
  </r>
  <r>
    <x v="2"/>
    <x v="1"/>
    <x v="10"/>
    <n v="105729"/>
  </r>
  <r>
    <x v="2"/>
    <x v="1"/>
    <x v="11"/>
    <n v="1983451"/>
  </r>
  <r>
    <x v="2"/>
    <x v="1"/>
    <x v="12"/>
    <n v="0"/>
  </r>
  <r>
    <x v="2"/>
    <x v="1"/>
    <x v="13"/>
    <n v="16224"/>
  </r>
  <r>
    <x v="2"/>
    <x v="1"/>
    <x v="14"/>
    <n v="691304"/>
  </r>
  <r>
    <x v="2"/>
    <x v="1"/>
    <x v="15"/>
    <n v="1635363"/>
  </r>
  <r>
    <x v="2"/>
    <x v="1"/>
    <x v="16"/>
    <n v="771098"/>
  </r>
  <r>
    <x v="2"/>
    <x v="1"/>
    <x v="17"/>
    <n v="2103487"/>
  </r>
  <r>
    <x v="2"/>
    <x v="1"/>
    <x v="18"/>
    <n v="735227"/>
  </r>
  <r>
    <x v="2"/>
    <x v="1"/>
    <x v="19"/>
    <n v="748884"/>
  </r>
  <r>
    <x v="2"/>
    <x v="1"/>
    <x v="20"/>
    <n v="545310"/>
  </r>
  <r>
    <x v="2"/>
    <x v="1"/>
    <x v="21"/>
    <n v="519294"/>
  </r>
  <r>
    <x v="2"/>
    <x v="1"/>
    <x v="22"/>
    <n v="222512"/>
  </r>
  <r>
    <x v="2"/>
    <x v="1"/>
    <x v="23"/>
    <n v="130884"/>
  </r>
  <r>
    <x v="2"/>
    <x v="1"/>
    <x v="24"/>
    <n v="175720"/>
  </r>
  <r>
    <x v="2"/>
    <x v="1"/>
    <x v="25"/>
    <n v="159194"/>
  </r>
  <r>
    <x v="2"/>
    <x v="1"/>
    <x v="26"/>
    <n v="127277"/>
  </r>
  <r>
    <x v="2"/>
    <x v="1"/>
    <x v="27"/>
    <n v="78864"/>
  </r>
  <r>
    <x v="2"/>
    <x v="1"/>
    <x v="28"/>
    <n v="69170"/>
  </r>
  <r>
    <x v="2"/>
    <x v="1"/>
    <x v="29"/>
    <n v="255696"/>
  </r>
  <r>
    <x v="2"/>
    <x v="1"/>
    <x v="30"/>
    <n v="219760"/>
  </r>
  <r>
    <x v="2"/>
    <x v="1"/>
    <x v="31"/>
    <n v="409829"/>
  </r>
  <r>
    <x v="2"/>
    <x v="1"/>
    <x v="32"/>
    <n v="140098"/>
  </r>
  <r>
    <x v="2"/>
    <x v="1"/>
    <x v="33"/>
    <n v="8"/>
  </r>
  <r>
    <x v="2"/>
    <x v="1"/>
    <x v="34"/>
    <n v="0"/>
  </r>
  <r>
    <x v="2"/>
    <x v="1"/>
    <x v="35"/>
    <n v="0"/>
  </r>
  <r>
    <x v="2"/>
    <x v="1"/>
    <x v="36"/>
    <n v="0"/>
  </r>
  <r>
    <x v="2"/>
    <x v="1"/>
    <x v="37"/>
    <n v="0"/>
  </r>
  <r>
    <x v="2"/>
    <x v="1"/>
    <x v="38"/>
    <n v="0"/>
  </r>
  <r>
    <x v="2"/>
    <x v="1"/>
    <x v="39"/>
    <n v="0"/>
  </r>
  <r>
    <x v="2"/>
    <x v="1"/>
    <x v="40"/>
    <n v="0"/>
  </r>
  <r>
    <x v="2"/>
    <x v="1"/>
    <x v="41"/>
    <n v="7797"/>
  </r>
  <r>
    <x v="2"/>
    <x v="1"/>
    <x v="42"/>
    <n v="0"/>
  </r>
  <r>
    <x v="2"/>
    <x v="1"/>
    <x v="43"/>
    <n v="0"/>
  </r>
  <r>
    <x v="2"/>
    <x v="1"/>
    <x v="44"/>
    <n v="0"/>
  </r>
  <r>
    <x v="2"/>
    <x v="1"/>
    <x v="45"/>
    <n v="0"/>
  </r>
  <r>
    <x v="2"/>
    <x v="1"/>
    <x v="46"/>
    <n v="0"/>
  </r>
  <r>
    <x v="2"/>
    <x v="1"/>
    <x v="47"/>
    <n v="0"/>
  </r>
  <r>
    <x v="2"/>
    <x v="1"/>
    <x v="48"/>
    <n v="0"/>
  </r>
  <r>
    <x v="2"/>
    <x v="1"/>
    <x v="49"/>
    <n v="18615"/>
  </r>
  <r>
    <x v="2"/>
    <x v="1"/>
    <x v="50"/>
    <n v="0"/>
  </r>
  <r>
    <x v="2"/>
    <x v="1"/>
    <x v="51"/>
    <n v="0"/>
  </r>
  <r>
    <x v="2"/>
    <x v="1"/>
    <x v="52"/>
    <n v="0"/>
  </r>
  <r>
    <x v="2"/>
    <x v="1"/>
    <x v="53"/>
    <n v="0"/>
  </r>
  <r>
    <x v="2"/>
    <x v="1"/>
    <x v="54"/>
    <n v="0"/>
  </r>
  <r>
    <x v="2"/>
    <x v="1"/>
    <x v="55"/>
    <n v="0"/>
  </r>
  <r>
    <x v="2"/>
    <x v="1"/>
    <x v="56"/>
    <n v="0"/>
  </r>
  <r>
    <x v="2"/>
    <x v="1"/>
    <x v="57"/>
    <n v="0"/>
  </r>
  <r>
    <x v="2"/>
    <x v="1"/>
    <x v="58"/>
    <n v="0"/>
  </r>
  <r>
    <x v="2"/>
    <x v="1"/>
    <x v="59"/>
    <n v="0"/>
  </r>
  <r>
    <x v="2"/>
    <x v="1"/>
    <x v="60"/>
    <n v="0"/>
  </r>
  <r>
    <x v="2"/>
    <x v="1"/>
    <x v="61"/>
    <n v="0"/>
  </r>
  <r>
    <x v="2"/>
    <x v="1"/>
    <x v="62"/>
    <n v="0"/>
  </r>
  <r>
    <x v="2"/>
    <x v="1"/>
    <x v="63"/>
    <n v="0"/>
  </r>
  <r>
    <x v="2"/>
    <x v="1"/>
    <x v="64"/>
    <n v="0"/>
  </r>
  <r>
    <x v="2"/>
    <x v="1"/>
    <x v="65"/>
    <n v="0"/>
  </r>
  <r>
    <x v="2"/>
    <x v="1"/>
    <x v="66"/>
    <n v="0"/>
  </r>
  <r>
    <x v="2"/>
    <x v="1"/>
    <x v="67"/>
    <n v="0"/>
  </r>
  <r>
    <x v="2"/>
    <x v="1"/>
    <x v="68"/>
    <n v="0"/>
  </r>
  <r>
    <x v="2"/>
    <x v="1"/>
    <x v="69"/>
    <n v="0"/>
  </r>
  <r>
    <x v="2"/>
    <x v="1"/>
    <x v="70"/>
    <n v="0"/>
  </r>
  <r>
    <x v="2"/>
    <x v="1"/>
    <x v="71"/>
    <n v="0"/>
  </r>
  <r>
    <x v="2"/>
    <x v="1"/>
    <x v="72"/>
    <n v="0"/>
  </r>
  <r>
    <x v="2"/>
    <x v="1"/>
    <x v="73"/>
    <n v="0"/>
  </r>
  <r>
    <x v="2"/>
    <x v="1"/>
    <x v="74"/>
    <n v="0"/>
  </r>
  <r>
    <x v="2"/>
    <x v="1"/>
    <x v="75"/>
    <n v="0"/>
  </r>
  <r>
    <x v="2"/>
    <x v="1"/>
    <x v="76"/>
    <n v="0"/>
  </r>
  <r>
    <x v="2"/>
    <x v="1"/>
    <x v="77"/>
    <n v="1983451"/>
  </r>
  <r>
    <x v="2"/>
    <x v="1"/>
    <x v="78"/>
    <n v="15376"/>
  </r>
  <r>
    <x v="2"/>
    <x v="1"/>
    <x v="79"/>
    <n v="290330"/>
  </r>
  <r>
    <x v="2"/>
    <x v="1"/>
    <x v="80"/>
    <n v="440239"/>
  </r>
  <r>
    <x v="2"/>
    <x v="1"/>
    <x v="81"/>
    <n v="1671126"/>
  </r>
  <r>
    <x v="2"/>
    <x v="1"/>
    <x v="82"/>
    <n v="523206"/>
  </r>
  <r>
    <x v="2"/>
    <x v="1"/>
    <x v="83"/>
    <n v="615310"/>
  </r>
  <r>
    <x v="2"/>
    <x v="1"/>
    <x v="84"/>
    <n v="1079048"/>
  </r>
  <r>
    <x v="2"/>
    <x v="1"/>
    <x v="85"/>
    <n v="1708111"/>
  </r>
  <r>
    <x v="2"/>
    <x v="1"/>
    <x v="86"/>
    <n v="513556"/>
  </r>
  <r>
    <x v="2"/>
    <x v="1"/>
    <x v="87"/>
    <n v="590378"/>
  </r>
  <r>
    <x v="2"/>
    <x v="1"/>
    <x v="88"/>
    <n v="384404"/>
  </r>
  <r>
    <x v="2"/>
    <x v="1"/>
    <x v="89"/>
    <n v="144235"/>
  </r>
  <r>
    <x v="2"/>
    <x v="1"/>
    <x v="90"/>
    <n v="162616"/>
  </r>
  <r>
    <x v="2"/>
    <x v="1"/>
    <x v="91"/>
    <n v="100562"/>
  </r>
  <r>
    <x v="2"/>
    <x v="1"/>
    <x v="92"/>
    <n v="67262"/>
  </r>
  <r>
    <x v="2"/>
    <x v="1"/>
    <x v="93"/>
    <n v="341296"/>
  </r>
  <r>
    <x v="2"/>
    <x v="1"/>
    <x v="94"/>
    <n v="103028"/>
  </r>
  <r>
    <x v="2"/>
    <x v="1"/>
    <x v="95"/>
    <n v="186774"/>
  </r>
  <r>
    <x v="2"/>
    <x v="1"/>
    <x v="96"/>
    <n v="505277"/>
  </r>
  <r>
    <x v="2"/>
    <x v="1"/>
    <x v="97"/>
    <n v="283199"/>
  </r>
  <r>
    <x v="2"/>
    <x v="1"/>
    <x v="98"/>
    <n v="29870"/>
  </r>
  <r>
    <x v="2"/>
    <x v="1"/>
    <x v="99"/>
    <n v="0"/>
  </r>
  <r>
    <x v="2"/>
    <x v="1"/>
    <x v="100"/>
    <n v="0"/>
  </r>
  <r>
    <x v="2"/>
    <x v="1"/>
    <x v="101"/>
    <n v="0"/>
  </r>
  <r>
    <x v="2"/>
    <x v="1"/>
    <x v="102"/>
    <n v="0"/>
  </r>
  <r>
    <x v="2"/>
    <x v="1"/>
    <x v="103"/>
    <n v="0"/>
  </r>
  <r>
    <x v="2"/>
    <x v="1"/>
    <x v="104"/>
    <n v="0"/>
  </r>
  <r>
    <x v="2"/>
    <x v="1"/>
    <x v="105"/>
    <n v="0"/>
  </r>
  <r>
    <x v="2"/>
    <x v="1"/>
    <x v="106"/>
    <n v="7797"/>
  </r>
  <r>
    <x v="2"/>
    <x v="1"/>
    <x v="107"/>
    <n v="0"/>
  </r>
  <r>
    <x v="2"/>
    <x v="1"/>
    <x v="108"/>
    <n v="0"/>
  </r>
  <r>
    <x v="2"/>
    <x v="1"/>
    <x v="109"/>
    <n v="0"/>
  </r>
  <r>
    <x v="2"/>
    <x v="1"/>
    <x v="110"/>
    <n v="0"/>
  </r>
  <r>
    <x v="2"/>
    <x v="1"/>
    <x v="111"/>
    <n v="0"/>
  </r>
  <r>
    <x v="2"/>
    <x v="1"/>
    <x v="112"/>
    <n v="0"/>
  </r>
  <r>
    <x v="2"/>
    <x v="1"/>
    <x v="113"/>
    <n v="0"/>
  </r>
  <r>
    <x v="2"/>
    <x v="1"/>
    <x v="114"/>
    <n v="18615"/>
  </r>
  <r>
    <x v="2"/>
    <x v="1"/>
    <x v="115"/>
    <n v="0"/>
  </r>
  <r>
    <x v="2"/>
    <x v="1"/>
    <x v="116"/>
    <n v="0"/>
  </r>
  <r>
    <x v="2"/>
    <x v="1"/>
    <x v="117"/>
    <n v="0"/>
  </r>
  <r>
    <x v="2"/>
    <x v="1"/>
    <x v="118"/>
    <n v="0"/>
  </r>
  <r>
    <x v="2"/>
    <x v="1"/>
    <x v="119"/>
    <n v="0"/>
  </r>
  <r>
    <x v="2"/>
    <x v="1"/>
    <x v="120"/>
    <n v="0"/>
  </r>
  <r>
    <x v="2"/>
    <x v="1"/>
    <x v="121"/>
    <n v="0"/>
  </r>
  <r>
    <x v="2"/>
    <x v="1"/>
    <x v="122"/>
    <n v="0"/>
  </r>
  <r>
    <x v="2"/>
    <x v="1"/>
    <x v="123"/>
    <n v="0"/>
  </r>
  <r>
    <x v="2"/>
    <x v="1"/>
    <x v="124"/>
    <n v="0"/>
  </r>
  <r>
    <x v="2"/>
    <x v="1"/>
    <x v="125"/>
    <n v="0"/>
  </r>
  <r>
    <x v="2"/>
    <x v="1"/>
    <x v="126"/>
    <n v="0"/>
  </r>
  <r>
    <x v="2"/>
    <x v="1"/>
    <x v="127"/>
    <n v="0"/>
  </r>
  <r>
    <x v="2"/>
    <x v="1"/>
    <x v="128"/>
    <n v="0"/>
  </r>
  <r>
    <x v="2"/>
    <x v="1"/>
    <x v="129"/>
    <n v="0"/>
  </r>
  <r>
    <x v="2"/>
    <x v="1"/>
    <x v="130"/>
    <n v="0"/>
  </r>
  <r>
    <x v="2"/>
    <x v="1"/>
    <x v="131"/>
    <n v="0"/>
  </r>
  <r>
    <x v="2"/>
    <x v="1"/>
    <x v="132"/>
    <n v="0"/>
  </r>
  <r>
    <x v="2"/>
    <x v="1"/>
    <x v="133"/>
    <n v="0"/>
  </r>
  <r>
    <x v="2"/>
    <x v="1"/>
    <x v="134"/>
    <n v="0"/>
  </r>
  <r>
    <x v="2"/>
    <x v="1"/>
    <x v="135"/>
    <n v="0"/>
  </r>
  <r>
    <x v="2"/>
    <x v="1"/>
    <x v="136"/>
    <n v="0"/>
  </r>
  <r>
    <x v="2"/>
    <x v="1"/>
    <x v="137"/>
    <n v="0"/>
  </r>
  <r>
    <x v="2"/>
    <x v="1"/>
    <x v="138"/>
    <n v="0"/>
  </r>
  <r>
    <x v="2"/>
    <x v="1"/>
    <x v="139"/>
    <n v="0"/>
  </r>
  <r>
    <x v="2"/>
    <x v="1"/>
    <x v="140"/>
    <n v="0"/>
  </r>
  <r>
    <x v="2"/>
    <x v="1"/>
    <x v="141"/>
    <n v="0"/>
  </r>
  <r>
    <x v="2"/>
    <x v="1"/>
    <x v="142"/>
    <n v="0"/>
  </r>
  <r>
    <x v="2"/>
    <x v="1"/>
    <x v="143"/>
    <n v="1395465"/>
  </r>
  <r>
    <x v="2"/>
    <x v="1"/>
    <x v="144"/>
    <n v="328622"/>
  </r>
  <r>
    <x v="2"/>
    <x v="1"/>
    <x v="145"/>
    <n v="982560"/>
  </r>
  <r>
    <x v="2"/>
    <x v="1"/>
    <x v="146"/>
    <n v="84283"/>
  </r>
  <r>
    <x v="2"/>
    <x v="1"/>
    <x v="147"/>
    <n v="304207"/>
  </r>
  <r>
    <x v="2"/>
    <x v="1"/>
    <x v="148"/>
    <n v="0"/>
  </r>
  <r>
    <x v="2"/>
    <x v="1"/>
    <x v="149"/>
    <n v="0"/>
  </r>
  <r>
    <x v="2"/>
    <x v="1"/>
    <x v="150"/>
    <n v="43155"/>
  </r>
  <r>
    <x v="2"/>
    <x v="1"/>
    <x v="151"/>
    <n v="0"/>
  </r>
  <r>
    <x v="2"/>
    <x v="1"/>
    <x v="152"/>
    <n v="0"/>
  </r>
  <r>
    <x v="2"/>
    <x v="1"/>
    <x v="153"/>
    <n v="15257"/>
  </r>
  <r>
    <x v="2"/>
    <x v="1"/>
    <x v="154"/>
    <n v="245795"/>
  </r>
  <r>
    <x v="2"/>
    <x v="1"/>
    <x v="155"/>
    <n v="0"/>
  </r>
  <r>
    <x v="2"/>
    <x v="1"/>
    <x v="156"/>
    <n v="112273360"/>
  </r>
  <r>
    <x v="2"/>
    <x v="1"/>
    <x v="157"/>
    <n v="2307546"/>
  </r>
  <r>
    <x v="2"/>
    <x v="1"/>
    <x v="158"/>
    <n v="0"/>
  </r>
  <r>
    <x v="2"/>
    <x v="1"/>
    <x v="159"/>
    <n v="0"/>
  </r>
  <r>
    <x v="2"/>
    <x v="1"/>
    <x v="160"/>
    <n v="0"/>
  </r>
  <r>
    <x v="2"/>
    <x v="1"/>
    <x v="161"/>
    <n v="0"/>
  </r>
  <r>
    <x v="2"/>
    <x v="1"/>
    <x v="162"/>
    <n v="0"/>
  </r>
  <r>
    <x v="2"/>
    <x v="1"/>
    <x v="163"/>
    <n v="0"/>
  </r>
  <r>
    <x v="2"/>
    <x v="1"/>
    <x v="164"/>
    <n v="978500"/>
  </r>
  <r>
    <x v="2"/>
    <x v="1"/>
    <x v="165"/>
    <n v="472618"/>
  </r>
  <r>
    <x v="2"/>
    <x v="1"/>
    <x v="166"/>
    <n v="1638342"/>
  </r>
  <r>
    <x v="2"/>
    <x v="1"/>
    <x v="167"/>
    <n v="523970"/>
  </r>
  <r>
    <x v="2"/>
    <x v="1"/>
    <x v="168"/>
    <n v="642436"/>
  </r>
  <r>
    <x v="2"/>
    <x v="1"/>
    <x v="169"/>
    <n v="19680"/>
  </r>
  <r>
    <x v="2"/>
    <x v="1"/>
    <x v="170"/>
    <n v="11551"/>
  </r>
  <r>
    <x v="2"/>
    <x v="1"/>
    <x v="171"/>
    <n v="818086"/>
  </r>
  <r>
    <x v="2"/>
    <x v="1"/>
    <x v="172"/>
    <n v="554909"/>
  </r>
  <r>
    <x v="2"/>
    <x v="1"/>
    <x v="173"/>
    <n v="7282"/>
  </r>
  <r>
    <x v="2"/>
    <x v="1"/>
    <x v="174"/>
    <n v="21302"/>
  </r>
  <r>
    <x v="2"/>
    <x v="1"/>
    <x v="175"/>
    <n v="372876"/>
  </r>
  <r>
    <x v="2"/>
    <x v="1"/>
    <x v="176"/>
    <n v="31092"/>
  </r>
  <r>
    <x v="2"/>
    <x v="1"/>
    <x v="177"/>
    <n v="9510"/>
  </r>
  <r>
    <x v="2"/>
    <x v="1"/>
    <x v="178"/>
    <n v="2737"/>
  </r>
  <r>
    <x v="2"/>
    <x v="1"/>
    <x v="179"/>
    <n v="7265"/>
  </r>
  <r>
    <x v="2"/>
    <x v="1"/>
    <x v="180"/>
    <n v="25840"/>
  </r>
  <r>
    <x v="2"/>
    <x v="2"/>
    <x v="0"/>
    <n v="0.909694"/>
  </r>
  <r>
    <x v="2"/>
    <x v="2"/>
    <x v="1"/>
    <n v="50000001"/>
  </r>
  <r>
    <x v="2"/>
    <x v="2"/>
    <x v="2"/>
    <n v="54963539"/>
  </r>
  <r>
    <x v="2"/>
    <x v="2"/>
    <x v="3"/>
    <n v="78718"/>
  </r>
  <r>
    <x v="2"/>
    <x v="2"/>
    <x v="4"/>
    <n v="67889"/>
  </r>
  <r>
    <x v="2"/>
    <x v="2"/>
    <x v="5"/>
    <n v="224190"/>
  </r>
  <r>
    <x v="2"/>
    <x v="2"/>
    <x v="6"/>
    <n v="169994"/>
  </r>
  <r>
    <x v="2"/>
    <x v="2"/>
    <x v="7"/>
    <n v="17616"/>
  </r>
  <r>
    <x v="2"/>
    <x v="2"/>
    <x v="8"/>
    <n v="148485"/>
  </r>
  <r>
    <x v="2"/>
    <x v="2"/>
    <x v="9"/>
    <n v="9429"/>
  </r>
  <r>
    <x v="2"/>
    <x v="2"/>
    <x v="10"/>
    <n v="99360"/>
  </r>
  <r>
    <x v="2"/>
    <x v="2"/>
    <x v="11"/>
    <n v="1983451"/>
  </r>
  <r>
    <x v="2"/>
    <x v="2"/>
    <x v="12"/>
    <n v="0"/>
  </r>
  <r>
    <x v="2"/>
    <x v="2"/>
    <x v="13"/>
    <n v="16224"/>
  </r>
  <r>
    <x v="2"/>
    <x v="2"/>
    <x v="14"/>
    <n v="691304"/>
  </r>
  <r>
    <x v="2"/>
    <x v="2"/>
    <x v="15"/>
    <n v="1635363"/>
  </r>
  <r>
    <x v="2"/>
    <x v="2"/>
    <x v="16"/>
    <n v="771097"/>
  </r>
  <r>
    <x v="2"/>
    <x v="2"/>
    <x v="17"/>
    <n v="2103487"/>
  </r>
  <r>
    <x v="2"/>
    <x v="2"/>
    <x v="18"/>
    <n v="735227"/>
  </r>
  <r>
    <x v="2"/>
    <x v="2"/>
    <x v="19"/>
    <n v="748882"/>
  </r>
  <r>
    <x v="2"/>
    <x v="2"/>
    <x v="20"/>
    <n v="545307"/>
  </r>
  <r>
    <x v="2"/>
    <x v="2"/>
    <x v="21"/>
    <n v="519294"/>
  </r>
  <r>
    <x v="2"/>
    <x v="2"/>
    <x v="22"/>
    <n v="222512"/>
  </r>
  <r>
    <x v="2"/>
    <x v="2"/>
    <x v="23"/>
    <n v="130884"/>
  </r>
  <r>
    <x v="2"/>
    <x v="2"/>
    <x v="24"/>
    <n v="175720"/>
  </r>
  <r>
    <x v="2"/>
    <x v="2"/>
    <x v="25"/>
    <n v="159194"/>
  </r>
  <r>
    <x v="2"/>
    <x v="2"/>
    <x v="26"/>
    <n v="127277"/>
  </r>
  <r>
    <x v="2"/>
    <x v="2"/>
    <x v="27"/>
    <n v="78864"/>
  </r>
  <r>
    <x v="2"/>
    <x v="2"/>
    <x v="28"/>
    <n v="69170"/>
  </r>
  <r>
    <x v="2"/>
    <x v="2"/>
    <x v="29"/>
    <n v="255696"/>
  </r>
  <r>
    <x v="2"/>
    <x v="2"/>
    <x v="30"/>
    <n v="219760"/>
  </r>
  <r>
    <x v="2"/>
    <x v="2"/>
    <x v="31"/>
    <n v="409829"/>
  </r>
  <r>
    <x v="2"/>
    <x v="2"/>
    <x v="32"/>
    <n v="140098"/>
  </r>
  <r>
    <x v="2"/>
    <x v="2"/>
    <x v="33"/>
    <n v="8"/>
  </r>
  <r>
    <x v="2"/>
    <x v="2"/>
    <x v="34"/>
    <n v="0"/>
  </r>
  <r>
    <x v="2"/>
    <x v="2"/>
    <x v="35"/>
    <n v="0"/>
  </r>
  <r>
    <x v="2"/>
    <x v="2"/>
    <x v="36"/>
    <n v="0"/>
  </r>
  <r>
    <x v="2"/>
    <x v="2"/>
    <x v="37"/>
    <n v="0"/>
  </r>
  <r>
    <x v="2"/>
    <x v="2"/>
    <x v="38"/>
    <n v="0"/>
  </r>
  <r>
    <x v="2"/>
    <x v="2"/>
    <x v="39"/>
    <n v="0"/>
  </r>
  <r>
    <x v="2"/>
    <x v="2"/>
    <x v="40"/>
    <n v="0"/>
  </r>
  <r>
    <x v="2"/>
    <x v="2"/>
    <x v="41"/>
    <n v="7797"/>
  </r>
  <r>
    <x v="2"/>
    <x v="2"/>
    <x v="42"/>
    <n v="0"/>
  </r>
  <r>
    <x v="2"/>
    <x v="2"/>
    <x v="43"/>
    <n v="0"/>
  </r>
  <r>
    <x v="2"/>
    <x v="2"/>
    <x v="44"/>
    <n v="0"/>
  </r>
  <r>
    <x v="2"/>
    <x v="2"/>
    <x v="45"/>
    <n v="0"/>
  </r>
  <r>
    <x v="2"/>
    <x v="2"/>
    <x v="46"/>
    <n v="0"/>
  </r>
  <r>
    <x v="2"/>
    <x v="2"/>
    <x v="47"/>
    <n v="0"/>
  </r>
  <r>
    <x v="2"/>
    <x v="2"/>
    <x v="48"/>
    <n v="0"/>
  </r>
  <r>
    <x v="2"/>
    <x v="2"/>
    <x v="49"/>
    <n v="18615"/>
  </r>
  <r>
    <x v="2"/>
    <x v="2"/>
    <x v="50"/>
    <n v="0"/>
  </r>
  <r>
    <x v="2"/>
    <x v="2"/>
    <x v="51"/>
    <n v="0"/>
  </r>
  <r>
    <x v="2"/>
    <x v="2"/>
    <x v="52"/>
    <n v="0"/>
  </r>
  <r>
    <x v="2"/>
    <x v="2"/>
    <x v="53"/>
    <n v="0"/>
  </r>
  <r>
    <x v="2"/>
    <x v="2"/>
    <x v="54"/>
    <n v="0"/>
  </r>
  <r>
    <x v="2"/>
    <x v="2"/>
    <x v="55"/>
    <n v="0"/>
  </r>
  <r>
    <x v="2"/>
    <x v="2"/>
    <x v="56"/>
    <n v="0"/>
  </r>
  <r>
    <x v="2"/>
    <x v="2"/>
    <x v="57"/>
    <n v="0"/>
  </r>
  <r>
    <x v="2"/>
    <x v="2"/>
    <x v="58"/>
    <n v="0"/>
  </r>
  <r>
    <x v="2"/>
    <x v="2"/>
    <x v="59"/>
    <n v="0"/>
  </r>
  <r>
    <x v="2"/>
    <x v="2"/>
    <x v="60"/>
    <n v="0"/>
  </r>
  <r>
    <x v="2"/>
    <x v="2"/>
    <x v="61"/>
    <n v="0"/>
  </r>
  <r>
    <x v="2"/>
    <x v="2"/>
    <x v="62"/>
    <n v="0"/>
  </r>
  <r>
    <x v="2"/>
    <x v="2"/>
    <x v="63"/>
    <n v="0"/>
  </r>
  <r>
    <x v="2"/>
    <x v="2"/>
    <x v="64"/>
    <n v="0"/>
  </r>
  <r>
    <x v="2"/>
    <x v="2"/>
    <x v="65"/>
    <n v="0"/>
  </r>
  <r>
    <x v="2"/>
    <x v="2"/>
    <x v="66"/>
    <n v="0"/>
  </r>
  <r>
    <x v="2"/>
    <x v="2"/>
    <x v="67"/>
    <n v="0"/>
  </r>
  <r>
    <x v="2"/>
    <x v="2"/>
    <x v="68"/>
    <n v="0"/>
  </r>
  <r>
    <x v="2"/>
    <x v="2"/>
    <x v="69"/>
    <n v="0"/>
  </r>
  <r>
    <x v="2"/>
    <x v="2"/>
    <x v="70"/>
    <n v="0"/>
  </r>
  <r>
    <x v="2"/>
    <x v="2"/>
    <x v="71"/>
    <n v="0"/>
  </r>
  <r>
    <x v="2"/>
    <x v="2"/>
    <x v="72"/>
    <n v="0"/>
  </r>
  <r>
    <x v="2"/>
    <x v="2"/>
    <x v="73"/>
    <n v="0"/>
  </r>
  <r>
    <x v="2"/>
    <x v="2"/>
    <x v="74"/>
    <n v="0"/>
  </r>
  <r>
    <x v="2"/>
    <x v="2"/>
    <x v="75"/>
    <n v="0"/>
  </r>
  <r>
    <x v="2"/>
    <x v="2"/>
    <x v="76"/>
    <n v="0"/>
  </r>
  <r>
    <x v="2"/>
    <x v="2"/>
    <x v="77"/>
    <n v="1983451"/>
  </r>
  <r>
    <x v="2"/>
    <x v="2"/>
    <x v="78"/>
    <n v="15376"/>
  </r>
  <r>
    <x v="2"/>
    <x v="2"/>
    <x v="79"/>
    <n v="290330"/>
  </r>
  <r>
    <x v="2"/>
    <x v="2"/>
    <x v="80"/>
    <n v="440239"/>
  </r>
  <r>
    <x v="2"/>
    <x v="2"/>
    <x v="81"/>
    <n v="1671125"/>
  </r>
  <r>
    <x v="2"/>
    <x v="2"/>
    <x v="82"/>
    <n v="523206"/>
  </r>
  <r>
    <x v="2"/>
    <x v="2"/>
    <x v="83"/>
    <n v="615310"/>
  </r>
  <r>
    <x v="2"/>
    <x v="2"/>
    <x v="84"/>
    <n v="1079047"/>
  </r>
  <r>
    <x v="2"/>
    <x v="2"/>
    <x v="85"/>
    <n v="1708110"/>
  </r>
  <r>
    <x v="2"/>
    <x v="2"/>
    <x v="86"/>
    <n v="513553"/>
  </r>
  <r>
    <x v="2"/>
    <x v="2"/>
    <x v="87"/>
    <n v="590378"/>
  </r>
  <r>
    <x v="2"/>
    <x v="2"/>
    <x v="88"/>
    <n v="384404"/>
  </r>
  <r>
    <x v="2"/>
    <x v="2"/>
    <x v="89"/>
    <n v="144235"/>
  </r>
  <r>
    <x v="2"/>
    <x v="2"/>
    <x v="90"/>
    <n v="162616"/>
  </r>
  <r>
    <x v="2"/>
    <x v="2"/>
    <x v="91"/>
    <n v="100562"/>
  </r>
  <r>
    <x v="2"/>
    <x v="2"/>
    <x v="92"/>
    <n v="67262"/>
  </r>
  <r>
    <x v="2"/>
    <x v="2"/>
    <x v="93"/>
    <n v="341296"/>
  </r>
  <r>
    <x v="2"/>
    <x v="2"/>
    <x v="94"/>
    <n v="103028"/>
  </r>
  <r>
    <x v="2"/>
    <x v="2"/>
    <x v="95"/>
    <n v="186774"/>
  </r>
  <r>
    <x v="2"/>
    <x v="2"/>
    <x v="96"/>
    <n v="505277"/>
  </r>
  <r>
    <x v="2"/>
    <x v="2"/>
    <x v="97"/>
    <n v="283199"/>
  </r>
  <r>
    <x v="2"/>
    <x v="2"/>
    <x v="98"/>
    <n v="29870"/>
  </r>
  <r>
    <x v="2"/>
    <x v="2"/>
    <x v="99"/>
    <n v="0"/>
  </r>
  <r>
    <x v="2"/>
    <x v="2"/>
    <x v="100"/>
    <n v="0"/>
  </r>
  <r>
    <x v="2"/>
    <x v="2"/>
    <x v="101"/>
    <n v="0"/>
  </r>
  <r>
    <x v="2"/>
    <x v="2"/>
    <x v="102"/>
    <n v="0"/>
  </r>
  <r>
    <x v="2"/>
    <x v="2"/>
    <x v="103"/>
    <n v="0"/>
  </r>
  <r>
    <x v="2"/>
    <x v="2"/>
    <x v="104"/>
    <n v="0"/>
  </r>
  <r>
    <x v="2"/>
    <x v="2"/>
    <x v="105"/>
    <n v="0"/>
  </r>
  <r>
    <x v="2"/>
    <x v="2"/>
    <x v="106"/>
    <n v="7797"/>
  </r>
  <r>
    <x v="2"/>
    <x v="2"/>
    <x v="107"/>
    <n v="0"/>
  </r>
  <r>
    <x v="2"/>
    <x v="2"/>
    <x v="108"/>
    <n v="0"/>
  </r>
  <r>
    <x v="2"/>
    <x v="2"/>
    <x v="109"/>
    <n v="0"/>
  </r>
  <r>
    <x v="2"/>
    <x v="2"/>
    <x v="110"/>
    <n v="0"/>
  </r>
  <r>
    <x v="2"/>
    <x v="2"/>
    <x v="111"/>
    <n v="0"/>
  </r>
  <r>
    <x v="2"/>
    <x v="2"/>
    <x v="112"/>
    <n v="0"/>
  </r>
  <r>
    <x v="2"/>
    <x v="2"/>
    <x v="113"/>
    <n v="0"/>
  </r>
  <r>
    <x v="2"/>
    <x v="2"/>
    <x v="114"/>
    <n v="18615"/>
  </r>
  <r>
    <x v="2"/>
    <x v="2"/>
    <x v="115"/>
    <n v="0"/>
  </r>
  <r>
    <x v="2"/>
    <x v="2"/>
    <x v="116"/>
    <n v="0"/>
  </r>
  <r>
    <x v="2"/>
    <x v="2"/>
    <x v="117"/>
    <n v="0"/>
  </r>
  <r>
    <x v="2"/>
    <x v="2"/>
    <x v="118"/>
    <n v="0"/>
  </r>
  <r>
    <x v="2"/>
    <x v="2"/>
    <x v="119"/>
    <n v="0"/>
  </r>
  <r>
    <x v="2"/>
    <x v="2"/>
    <x v="120"/>
    <n v="0"/>
  </r>
  <r>
    <x v="2"/>
    <x v="2"/>
    <x v="121"/>
    <n v="0"/>
  </r>
  <r>
    <x v="2"/>
    <x v="2"/>
    <x v="122"/>
    <n v="0"/>
  </r>
  <r>
    <x v="2"/>
    <x v="2"/>
    <x v="123"/>
    <n v="0"/>
  </r>
  <r>
    <x v="2"/>
    <x v="2"/>
    <x v="124"/>
    <n v="0"/>
  </r>
  <r>
    <x v="2"/>
    <x v="2"/>
    <x v="125"/>
    <n v="0"/>
  </r>
  <r>
    <x v="2"/>
    <x v="2"/>
    <x v="126"/>
    <n v="0"/>
  </r>
  <r>
    <x v="2"/>
    <x v="2"/>
    <x v="127"/>
    <n v="0"/>
  </r>
  <r>
    <x v="2"/>
    <x v="2"/>
    <x v="128"/>
    <n v="0"/>
  </r>
  <r>
    <x v="2"/>
    <x v="2"/>
    <x v="129"/>
    <n v="0"/>
  </r>
  <r>
    <x v="2"/>
    <x v="2"/>
    <x v="130"/>
    <n v="0"/>
  </r>
  <r>
    <x v="2"/>
    <x v="2"/>
    <x v="131"/>
    <n v="0"/>
  </r>
  <r>
    <x v="2"/>
    <x v="2"/>
    <x v="132"/>
    <n v="0"/>
  </r>
  <r>
    <x v="2"/>
    <x v="2"/>
    <x v="133"/>
    <n v="0"/>
  </r>
  <r>
    <x v="2"/>
    <x v="2"/>
    <x v="134"/>
    <n v="0"/>
  </r>
  <r>
    <x v="2"/>
    <x v="2"/>
    <x v="135"/>
    <n v="0"/>
  </r>
  <r>
    <x v="2"/>
    <x v="2"/>
    <x v="136"/>
    <n v="0"/>
  </r>
  <r>
    <x v="2"/>
    <x v="2"/>
    <x v="137"/>
    <n v="0"/>
  </r>
  <r>
    <x v="2"/>
    <x v="2"/>
    <x v="138"/>
    <n v="0"/>
  </r>
  <r>
    <x v="2"/>
    <x v="2"/>
    <x v="139"/>
    <n v="0"/>
  </r>
  <r>
    <x v="2"/>
    <x v="2"/>
    <x v="140"/>
    <n v="0"/>
  </r>
  <r>
    <x v="2"/>
    <x v="2"/>
    <x v="141"/>
    <n v="0"/>
  </r>
  <r>
    <x v="2"/>
    <x v="2"/>
    <x v="142"/>
    <n v="0"/>
  </r>
  <r>
    <x v="2"/>
    <x v="2"/>
    <x v="143"/>
    <n v="1376418"/>
  </r>
  <r>
    <x v="2"/>
    <x v="2"/>
    <x v="144"/>
    <n v="315047"/>
  </r>
  <r>
    <x v="2"/>
    <x v="2"/>
    <x v="145"/>
    <n v="972741"/>
  </r>
  <r>
    <x v="2"/>
    <x v="2"/>
    <x v="146"/>
    <n v="88630"/>
  </r>
  <r>
    <x v="2"/>
    <x v="2"/>
    <x v="147"/>
    <n v="302740"/>
  </r>
  <r>
    <x v="2"/>
    <x v="2"/>
    <x v="148"/>
    <n v="0"/>
  </r>
  <r>
    <x v="2"/>
    <x v="2"/>
    <x v="149"/>
    <n v="0"/>
  </r>
  <r>
    <x v="2"/>
    <x v="2"/>
    <x v="150"/>
    <n v="43176"/>
  </r>
  <r>
    <x v="2"/>
    <x v="2"/>
    <x v="151"/>
    <n v="0"/>
  </r>
  <r>
    <x v="2"/>
    <x v="2"/>
    <x v="152"/>
    <n v="0"/>
  </r>
  <r>
    <x v="2"/>
    <x v="2"/>
    <x v="153"/>
    <n v="15404"/>
  </r>
  <r>
    <x v="2"/>
    <x v="2"/>
    <x v="154"/>
    <n v="244160"/>
  </r>
  <r>
    <x v="2"/>
    <x v="2"/>
    <x v="155"/>
    <n v="0"/>
  </r>
  <r>
    <x v="2"/>
    <x v="2"/>
    <x v="156"/>
    <n v="106604173"/>
  </r>
  <r>
    <x v="2"/>
    <x v="2"/>
    <x v="157"/>
    <n v="16374"/>
  </r>
  <r>
    <x v="2"/>
    <x v="2"/>
    <x v="158"/>
    <n v="2098323"/>
  </r>
  <r>
    <x v="2"/>
    <x v="2"/>
    <x v="159"/>
    <n v="130"/>
  </r>
  <r>
    <x v="2"/>
    <x v="2"/>
    <x v="160"/>
    <n v="8023"/>
  </r>
  <r>
    <x v="2"/>
    <x v="2"/>
    <x v="161"/>
    <n v="2098323"/>
  </r>
  <r>
    <x v="2"/>
    <x v="2"/>
    <x v="162"/>
    <n v="0"/>
  </r>
  <r>
    <x v="2"/>
    <x v="2"/>
    <x v="163"/>
    <n v="8023"/>
  </r>
  <r>
    <x v="2"/>
    <x v="2"/>
    <x v="164"/>
    <n v="981718"/>
  </r>
  <r>
    <x v="2"/>
    <x v="2"/>
    <x v="165"/>
    <n v="476657"/>
  </r>
  <r>
    <x v="2"/>
    <x v="2"/>
    <x v="166"/>
    <n v="1642374"/>
  </r>
  <r>
    <x v="2"/>
    <x v="2"/>
    <x v="167"/>
    <n v="525793"/>
  </r>
  <r>
    <x v="2"/>
    <x v="2"/>
    <x v="168"/>
    <n v="646477"/>
  </r>
  <r>
    <x v="2"/>
    <x v="2"/>
    <x v="169"/>
    <n v="19724"/>
  </r>
  <r>
    <x v="2"/>
    <x v="2"/>
    <x v="170"/>
    <n v="11567"/>
  </r>
  <r>
    <x v="2"/>
    <x v="2"/>
    <x v="171"/>
    <n v="822794"/>
  </r>
  <r>
    <x v="2"/>
    <x v="2"/>
    <x v="172"/>
    <n v="551690"/>
  </r>
  <r>
    <x v="2"/>
    <x v="2"/>
    <x v="173"/>
    <n v="5474"/>
  </r>
  <r>
    <x v="2"/>
    <x v="2"/>
    <x v="174"/>
    <n v="17572"/>
  </r>
  <r>
    <x v="2"/>
    <x v="2"/>
    <x v="175"/>
    <n v="370338"/>
  </r>
  <r>
    <x v="2"/>
    <x v="2"/>
    <x v="176"/>
    <n v="29918"/>
  </r>
  <r>
    <x v="2"/>
    <x v="2"/>
    <x v="177"/>
    <n v="5936"/>
  </r>
  <r>
    <x v="2"/>
    <x v="2"/>
    <x v="178"/>
    <n v="1561"/>
  </r>
  <r>
    <x v="2"/>
    <x v="2"/>
    <x v="179"/>
    <n v="2557"/>
  </r>
  <r>
    <x v="2"/>
    <x v="2"/>
    <x v="180"/>
    <n v="25840"/>
  </r>
  <r>
    <x v="2"/>
    <x v="3"/>
    <x v="0"/>
    <n v="0.89625999999999995"/>
  </r>
  <r>
    <x v="2"/>
    <x v="3"/>
    <x v="1"/>
    <n v="50000001"/>
  </r>
  <r>
    <x v="2"/>
    <x v="3"/>
    <x v="2"/>
    <n v="55787366"/>
  </r>
  <r>
    <x v="2"/>
    <x v="3"/>
    <x v="3"/>
    <n v="79604"/>
  </r>
  <r>
    <x v="2"/>
    <x v="3"/>
    <x v="4"/>
    <n v="68166"/>
  </r>
  <r>
    <x v="2"/>
    <x v="3"/>
    <x v="5"/>
    <n v="0"/>
  </r>
  <r>
    <x v="2"/>
    <x v="3"/>
    <x v="6"/>
    <n v="0"/>
  </r>
  <r>
    <x v="2"/>
    <x v="3"/>
    <x v="7"/>
    <n v="5794"/>
  </r>
  <r>
    <x v="2"/>
    <x v="3"/>
    <x v="8"/>
    <n v="93958"/>
  </r>
  <r>
    <x v="2"/>
    <x v="3"/>
    <x v="9"/>
    <n v="13238"/>
  </r>
  <r>
    <x v="2"/>
    <x v="3"/>
    <x v="10"/>
    <n v="77714"/>
  </r>
  <r>
    <x v="2"/>
    <x v="3"/>
    <x v="143"/>
    <n v="527645"/>
  </r>
  <r>
    <x v="2"/>
    <x v="3"/>
    <x v="144"/>
    <n v="253185"/>
  </r>
  <r>
    <x v="2"/>
    <x v="3"/>
    <x v="145"/>
    <n v="182897"/>
  </r>
  <r>
    <x v="2"/>
    <x v="3"/>
    <x v="146"/>
    <n v="91563"/>
  </r>
  <r>
    <x v="2"/>
    <x v="3"/>
    <x v="147"/>
    <n v="240493"/>
  </r>
  <r>
    <x v="2"/>
    <x v="3"/>
    <x v="148"/>
    <n v="0"/>
  </r>
  <r>
    <x v="2"/>
    <x v="3"/>
    <x v="149"/>
    <n v="0"/>
  </r>
  <r>
    <x v="2"/>
    <x v="3"/>
    <x v="150"/>
    <n v="43167"/>
  </r>
  <r>
    <x v="2"/>
    <x v="3"/>
    <x v="151"/>
    <n v="0"/>
  </r>
  <r>
    <x v="2"/>
    <x v="3"/>
    <x v="152"/>
    <n v="0"/>
  </r>
  <r>
    <x v="2"/>
    <x v="3"/>
    <x v="153"/>
    <n v="15329"/>
  </r>
  <r>
    <x v="2"/>
    <x v="3"/>
    <x v="154"/>
    <n v="181997"/>
  </r>
  <r>
    <x v="2"/>
    <x v="3"/>
    <x v="155"/>
    <n v="0"/>
  </r>
  <r>
    <x v="2"/>
    <x v="3"/>
    <x v="156"/>
    <n v="6614268"/>
  </r>
  <r>
    <x v="2"/>
    <x v="3"/>
    <x v="157"/>
    <n v="15893"/>
  </r>
  <r>
    <x v="2"/>
    <x v="3"/>
    <x v="158"/>
    <n v="0"/>
  </r>
  <r>
    <x v="2"/>
    <x v="3"/>
    <x v="159"/>
    <n v="0"/>
  </r>
  <r>
    <x v="2"/>
    <x v="3"/>
    <x v="160"/>
    <n v="0"/>
  </r>
  <r>
    <x v="2"/>
    <x v="3"/>
    <x v="161"/>
    <n v="0"/>
  </r>
  <r>
    <x v="2"/>
    <x v="3"/>
    <x v="162"/>
    <n v="0"/>
  </r>
  <r>
    <x v="2"/>
    <x v="3"/>
    <x v="163"/>
    <n v="0"/>
  </r>
  <r>
    <x v="2"/>
    <x v="3"/>
    <x v="164"/>
    <n v="1358076"/>
  </r>
  <r>
    <x v="2"/>
    <x v="3"/>
    <x v="165"/>
    <n v="484310"/>
  </r>
  <r>
    <x v="2"/>
    <x v="3"/>
    <x v="166"/>
    <n v="2020141"/>
  </r>
  <r>
    <x v="2"/>
    <x v="3"/>
    <x v="167"/>
    <n v="554292"/>
  </r>
  <r>
    <x v="2"/>
    <x v="3"/>
    <x v="168"/>
    <n v="644425"/>
  </r>
  <r>
    <x v="2"/>
    <x v="3"/>
    <x v="169"/>
    <n v="19681"/>
  </r>
  <r>
    <x v="2"/>
    <x v="3"/>
    <x v="170"/>
    <n v="11489"/>
  </r>
  <r>
    <x v="2"/>
    <x v="3"/>
    <x v="171"/>
    <n v="824154"/>
  </r>
  <r>
    <x v="2"/>
    <x v="3"/>
    <x v="172"/>
    <n v="175334"/>
  </r>
  <r>
    <x v="2"/>
    <x v="3"/>
    <x v="173"/>
    <n v="3011"/>
  </r>
  <r>
    <x v="2"/>
    <x v="3"/>
    <x v="174"/>
    <n v="3361"/>
  </r>
  <r>
    <x v="2"/>
    <x v="3"/>
    <x v="175"/>
    <n v="1591"/>
  </r>
  <r>
    <x v="2"/>
    <x v="3"/>
    <x v="176"/>
    <n v="1110"/>
  </r>
  <r>
    <x v="2"/>
    <x v="3"/>
    <x v="177"/>
    <n v="7531"/>
  </r>
  <r>
    <x v="2"/>
    <x v="3"/>
    <x v="178"/>
    <n v="2451"/>
  </r>
  <r>
    <x v="2"/>
    <x v="3"/>
    <x v="179"/>
    <n v="1198"/>
  </r>
  <r>
    <x v="2"/>
    <x v="3"/>
    <x v="180"/>
    <n v="25840"/>
  </r>
  <r>
    <x v="2"/>
    <x v="4"/>
    <x v="0"/>
    <n v="0.89244000000000001"/>
  </r>
  <r>
    <x v="2"/>
    <x v="4"/>
    <x v="1"/>
    <n v="50000001"/>
  </r>
  <r>
    <x v="2"/>
    <x v="4"/>
    <x v="2"/>
    <n v="56026197"/>
  </r>
  <r>
    <x v="2"/>
    <x v="4"/>
    <x v="3"/>
    <n v="79628"/>
  </r>
  <r>
    <x v="2"/>
    <x v="4"/>
    <x v="4"/>
    <n v="68175"/>
  </r>
  <r>
    <x v="2"/>
    <x v="4"/>
    <x v="5"/>
    <n v="0"/>
  </r>
  <r>
    <x v="2"/>
    <x v="4"/>
    <x v="6"/>
    <n v="0"/>
  </r>
  <r>
    <x v="2"/>
    <x v="4"/>
    <x v="7"/>
    <n v="5794"/>
  </r>
  <r>
    <x v="2"/>
    <x v="4"/>
    <x v="8"/>
    <n v="93920"/>
  </r>
  <r>
    <x v="2"/>
    <x v="4"/>
    <x v="9"/>
    <n v="13366"/>
  </r>
  <r>
    <x v="2"/>
    <x v="4"/>
    <x v="10"/>
    <n v="77644"/>
  </r>
  <r>
    <x v="2"/>
    <x v="4"/>
    <x v="143"/>
    <n v="539354"/>
  </r>
  <r>
    <x v="2"/>
    <x v="4"/>
    <x v="144"/>
    <n v="259983"/>
  </r>
  <r>
    <x v="2"/>
    <x v="4"/>
    <x v="145"/>
    <n v="191428"/>
  </r>
  <r>
    <x v="2"/>
    <x v="4"/>
    <x v="146"/>
    <n v="87943"/>
  </r>
  <r>
    <x v="2"/>
    <x v="4"/>
    <x v="147"/>
    <n v="238413"/>
  </r>
  <r>
    <x v="2"/>
    <x v="4"/>
    <x v="148"/>
    <n v="0"/>
  </r>
  <r>
    <x v="2"/>
    <x v="4"/>
    <x v="149"/>
    <n v="0"/>
  </r>
  <r>
    <x v="2"/>
    <x v="4"/>
    <x v="150"/>
    <n v="43155"/>
  </r>
  <r>
    <x v="2"/>
    <x v="4"/>
    <x v="151"/>
    <n v="0"/>
  </r>
  <r>
    <x v="2"/>
    <x v="4"/>
    <x v="152"/>
    <n v="0"/>
  </r>
  <r>
    <x v="2"/>
    <x v="4"/>
    <x v="153"/>
    <n v="15258"/>
  </r>
  <r>
    <x v="2"/>
    <x v="4"/>
    <x v="154"/>
    <n v="180000"/>
  </r>
  <r>
    <x v="2"/>
    <x v="4"/>
    <x v="155"/>
    <n v="0"/>
  </r>
  <r>
    <x v="2"/>
    <x v="4"/>
    <x v="156"/>
    <n v="6778644"/>
  </r>
  <r>
    <x v="2"/>
    <x v="4"/>
    <x v="157"/>
    <n v="2307549"/>
  </r>
  <r>
    <x v="2"/>
    <x v="4"/>
    <x v="158"/>
    <n v="0"/>
  </r>
  <r>
    <x v="2"/>
    <x v="4"/>
    <x v="159"/>
    <n v="0"/>
  </r>
  <r>
    <x v="2"/>
    <x v="4"/>
    <x v="160"/>
    <n v="0"/>
  </r>
  <r>
    <x v="2"/>
    <x v="4"/>
    <x v="161"/>
    <n v="0"/>
  </r>
  <r>
    <x v="2"/>
    <x v="4"/>
    <x v="162"/>
    <n v="0"/>
  </r>
  <r>
    <x v="2"/>
    <x v="4"/>
    <x v="163"/>
    <n v="0"/>
  </r>
  <r>
    <x v="2"/>
    <x v="4"/>
    <x v="164"/>
    <n v="1354996"/>
  </r>
  <r>
    <x v="2"/>
    <x v="4"/>
    <x v="165"/>
    <n v="481267"/>
  </r>
  <r>
    <x v="2"/>
    <x v="4"/>
    <x v="166"/>
    <n v="2016025"/>
  </r>
  <r>
    <x v="2"/>
    <x v="4"/>
    <x v="167"/>
    <n v="552767"/>
  </r>
  <r>
    <x v="2"/>
    <x v="4"/>
    <x v="168"/>
    <n v="642715"/>
  </r>
  <r>
    <x v="2"/>
    <x v="4"/>
    <x v="169"/>
    <n v="19680"/>
  </r>
  <r>
    <x v="2"/>
    <x v="4"/>
    <x v="170"/>
    <n v="11551"/>
  </r>
  <r>
    <x v="2"/>
    <x v="4"/>
    <x v="171"/>
    <n v="820158"/>
  </r>
  <r>
    <x v="2"/>
    <x v="4"/>
    <x v="172"/>
    <n v="178414"/>
  </r>
  <r>
    <x v="2"/>
    <x v="4"/>
    <x v="173"/>
    <n v="4673"/>
  </r>
  <r>
    <x v="2"/>
    <x v="4"/>
    <x v="174"/>
    <n v="6442"/>
  </r>
  <r>
    <x v="2"/>
    <x v="4"/>
    <x v="175"/>
    <n v="4007"/>
  </r>
  <r>
    <x v="2"/>
    <x v="4"/>
    <x v="176"/>
    <n v="2296"/>
  </r>
  <r>
    <x v="2"/>
    <x v="4"/>
    <x v="177"/>
    <n v="9282"/>
  </r>
  <r>
    <x v="2"/>
    <x v="4"/>
    <x v="178"/>
    <n v="2688"/>
  </r>
  <r>
    <x v="2"/>
    <x v="4"/>
    <x v="179"/>
    <n v="5194"/>
  </r>
  <r>
    <x v="2"/>
    <x v="4"/>
    <x v="180"/>
    <n v="25840"/>
  </r>
  <r>
    <x v="2"/>
    <x v="5"/>
    <x v="0"/>
    <n v="0.89413200000000004"/>
  </r>
  <r>
    <x v="2"/>
    <x v="5"/>
    <x v="1"/>
    <n v="50000001"/>
  </r>
  <r>
    <x v="2"/>
    <x v="5"/>
    <x v="2"/>
    <n v="55920171"/>
  </r>
  <r>
    <x v="2"/>
    <x v="5"/>
    <x v="3"/>
    <n v="79641"/>
  </r>
  <r>
    <x v="2"/>
    <x v="5"/>
    <x v="4"/>
    <n v="68173"/>
  </r>
  <r>
    <x v="2"/>
    <x v="5"/>
    <x v="5"/>
    <n v="0"/>
  </r>
  <r>
    <x v="2"/>
    <x v="5"/>
    <x v="6"/>
    <n v="0"/>
  </r>
  <r>
    <x v="2"/>
    <x v="5"/>
    <x v="7"/>
    <n v="5763"/>
  </r>
  <r>
    <x v="2"/>
    <x v="5"/>
    <x v="8"/>
    <n v="94015"/>
  </r>
  <r>
    <x v="2"/>
    <x v="5"/>
    <x v="9"/>
    <n v="13289"/>
  </r>
  <r>
    <x v="2"/>
    <x v="5"/>
    <x v="10"/>
    <n v="77671"/>
  </r>
  <r>
    <x v="2"/>
    <x v="5"/>
    <x v="143"/>
    <n v="525802"/>
  </r>
  <r>
    <x v="2"/>
    <x v="5"/>
    <x v="144"/>
    <n v="251732"/>
  </r>
  <r>
    <x v="2"/>
    <x v="5"/>
    <x v="145"/>
    <n v="182772"/>
  </r>
  <r>
    <x v="2"/>
    <x v="5"/>
    <x v="146"/>
    <n v="91298"/>
  </r>
  <r>
    <x v="2"/>
    <x v="5"/>
    <x v="147"/>
    <n v="240010"/>
  </r>
  <r>
    <x v="2"/>
    <x v="5"/>
    <x v="148"/>
    <n v="0"/>
  </r>
  <r>
    <x v="2"/>
    <x v="5"/>
    <x v="149"/>
    <n v="0"/>
  </r>
  <r>
    <x v="2"/>
    <x v="5"/>
    <x v="150"/>
    <n v="43175"/>
  </r>
  <r>
    <x v="2"/>
    <x v="5"/>
    <x v="151"/>
    <n v="0"/>
  </r>
  <r>
    <x v="2"/>
    <x v="5"/>
    <x v="152"/>
    <n v="0"/>
  </r>
  <r>
    <x v="2"/>
    <x v="5"/>
    <x v="153"/>
    <n v="15410"/>
  </r>
  <r>
    <x v="2"/>
    <x v="5"/>
    <x v="154"/>
    <n v="181425"/>
  </r>
  <r>
    <x v="2"/>
    <x v="5"/>
    <x v="155"/>
    <n v="0"/>
  </r>
  <r>
    <x v="2"/>
    <x v="5"/>
    <x v="156"/>
    <n v="6593229"/>
  </r>
  <r>
    <x v="2"/>
    <x v="5"/>
    <x v="157"/>
    <n v="16273"/>
  </r>
  <r>
    <x v="2"/>
    <x v="5"/>
    <x v="158"/>
    <n v="1169211"/>
  </r>
  <r>
    <x v="2"/>
    <x v="5"/>
    <x v="159"/>
    <n v="130"/>
  </r>
  <r>
    <x v="2"/>
    <x v="5"/>
    <x v="160"/>
    <n v="7954"/>
  </r>
  <r>
    <x v="2"/>
    <x v="5"/>
    <x v="161"/>
    <n v="1169211"/>
  </r>
  <r>
    <x v="2"/>
    <x v="5"/>
    <x v="162"/>
    <n v="0"/>
  </r>
  <r>
    <x v="2"/>
    <x v="5"/>
    <x v="163"/>
    <n v="7954"/>
  </r>
  <r>
    <x v="2"/>
    <x v="5"/>
    <x v="164"/>
    <n v="1358753"/>
  </r>
  <r>
    <x v="2"/>
    <x v="5"/>
    <x v="165"/>
    <n v="483719"/>
  </r>
  <r>
    <x v="2"/>
    <x v="5"/>
    <x v="166"/>
    <n v="2019718"/>
  </r>
  <r>
    <x v="2"/>
    <x v="5"/>
    <x v="167"/>
    <n v="554579"/>
  </r>
  <r>
    <x v="2"/>
    <x v="5"/>
    <x v="168"/>
    <n v="646542"/>
  </r>
  <r>
    <x v="2"/>
    <x v="5"/>
    <x v="169"/>
    <n v="19722"/>
  </r>
  <r>
    <x v="2"/>
    <x v="5"/>
    <x v="170"/>
    <n v="11567"/>
  </r>
  <r>
    <x v="2"/>
    <x v="5"/>
    <x v="171"/>
    <n v="823063"/>
  </r>
  <r>
    <x v="2"/>
    <x v="5"/>
    <x v="172"/>
    <n v="174657"/>
  </r>
  <r>
    <x v="2"/>
    <x v="5"/>
    <x v="173"/>
    <n v="3395"/>
  </r>
  <r>
    <x v="2"/>
    <x v="5"/>
    <x v="174"/>
    <n v="3802"/>
  </r>
  <r>
    <x v="2"/>
    <x v="5"/>
    <x v="175"/>
    <n v="1780"/>
  </r>
  <r>
    <x v="2"/>
    <x v="5"/>
    <x v="176"/>
    <n v="1144"/>
  </r>
  <r>
    <x v="2"/>
    <x v="5"/>
    <x v="177"/>
    <n v="5878"/>
  </r>
  <r>
    <x v="2"/>
    <x v="5"/>
    <x v="178"/>
    <n v="1547"/>
  </r>
  <r>
    <x v="2"/>
    <x v="5"/>
    <x v="179"/>
    <n v="2289"/>
  </r>
  <r>
    <x v="2"/>
    <x v="5"/>
    <x v="180"/>
    <n v="25840"/>
  </r>
  <r>
    <x v="3"/>
    <x v="0"/>
    <x v="0"/>
    <n v="0.95355900000000005"/>
  </r>
  <r>
    <x v="3"/>
    <x v="0"/>
    <x v="1"/>
    <n v="50000001"/>
  </r>
  <r>
    <x v="3"/>
    <x v="0"/>
    <x v="2"/>
    <n v="52435168"/>
  </r>
  <r>
    <x v="3"/>
    <x v="0"/>
    <x v="3"/>
    <n v="137597"/>
  </r>
  <r>
    <x v="3"/>
    <x v="0"/>
    <x v="4"/>
    <n v="238591"/>
  </r>
  <r>
    <x v="3"/>
    <x v="0"/>
    <x v="5"/>
    <n v="334158"/>
  </r>
  <r>
    <x v="3"/>
    <x v="0"/>
    <x v="6"/>
    <n v="169895"/>
  </r>
  <r>
    <x v="3"/>
    <x v="0"/>
    <x v="7"/>
    <n v="35516"/>
  </r>
  <r>
    <x v="3"/>
    <x v="0"/>
    <x v="8"/>
    <n v="173438"/>
  </r>
  <r>
    <x v="3"/>
    <x v="0"/>
    <x v="9"/>
    <n v="16659"/>
  </r>
  <r>
    <x v="3"/>
    <x v="0"/>
    <x v="10"/>
    <n v="83605"/>
  </r>
  <r>
    <x v="3"/>
    <x v="0"/>
    <x v="11"/>
    <n v="1782349"/>
  </r>
  <r>
    <x v="3"/>
    <x v="0"/>
    <x v="12"/>
    <n v="0"/>
  </r>
  <r>
    <x v="3"/>
    <x v="0"/>
    <x v="13"/>
    <n v="23795"/>
  </r>
  <r>
    <x v="3"/>
    <x v="0"/>
    <x v="14"/>
    <n v="465039"/>
  </r>
  <r>
    <x v="3"/>
    <x v="0"/>
    <x v="15"/>
    <n v="1286683"/>
  </r>
  <r>
    <x v="3"/>
    <x v="0"/>
    <x v="16"/>
    <n v="1474449"/>
  </r>
  <r>
    <x v="3"/>
    <x v="0"/>
    <x v="17"/>
    <n v="1354971"/>
  </r>
  <r>
    <x v="3"/>
    <x v="0"/>
    <x v="18"/>
    <n v="930720"/>
  </r>
  <r>
    <x v="3"/>
    <x v="0"/>
    <x v="19"/>
    <n v="776738"/>
  </r>
  <r>
    <x v="3"/>
    <x v="0"/>
    <x v="20"/>
    <n v="437224"/>
  </r>
  <r>
    <x v="3"/>
    <x v="0"/>
    <x v="21"/>
    <n v="246056"/>
  </r>
  <r>
    <x v="3"/>
    <x v="0"/>
    <x v="22"/>
    <n v="166029"/>
  </r>
  <r>
    <x v="3"/>
    <x v="0"/>
    <x v="23"/>
    <n v="154169"/>
  </r>
  <r>
    <x v="3"/>
    <x v="0"/>
    <x v="24"/>
    <n v="192703"/>
  </r>
  <r>
    <x v="3"/>
    <x v="0"/>
    <x v="25"/>
    <n v="218280"/>
  </r>
  <r>
    <x v="3"/>
    <x v="0"/>
    <x v="26"/>
    <n v="364242"/>
  </r>
  <r>
    <x v="3"/>
    <x v="0"/>
    <x v="27"/>
    <n v="142151"/>
  </r>
  <r>
    <x v="3"/>
    <x v="0"/>
    <x v="28"/>
    <n v="77842"/>
  </r>
  <r>
    <x v="3"/>
    <x v="0"/>
    <x v="29"/>
    <n v="109825"/>
  </r>
  <r>
    <x v="3"/>
    <x v="0"/>
    <x v="30"/>
    <n v="131823"/>
  </r>
  <r>
    <x v="3"/>
    <x v="0"/>
    <x v="31"/>
    <n v="189269"/>
  </r>
  <r>
    <x v="3"/>
    <x v="0"/>
    <x v="32"/>
    <n v="243916"/>
  </r>
  <r>
    <x v="3"/>
    <x v="0"/>
    <x v="33"/>
    <n v="444015"/>
  </r>
  <r>
    <x v="3"/>
    <x v="0"/>
    <x v="34"/>
    <n v="90615"/>
  </r>
  <r>
    <x v="3"/>
    <x v="0"/>
    <x v="35"/>
    <n v="16"/>
  </r>
  <r>
    <x v="3"/>
    <x v="0"/>
    <x v="36"/>
    <n v="0"/>
  </r>
  <r>
    <x v="3"/>
    <x v="0"/>
    <x v="37"/>
    <n v="0"/>
  </r>
  <r>
    <x v="3"/>
    <x v="0"/>
    <x v="38"/>
    <n v="11685"/>
  </r>
  <r>
    <x v="3"/>
    <x v="0"/>
    <x v="39"/>
    <n v="0"/>
  </r>
  <r>
    <x v="3"/>
    <x v="0"/>
    <x v="40"/>
    <n v="0"/>
  </r>
  <r>
    <x v="3"/>
    <x v="0"/>
    <x v="41"/>
    <n v="0"/>
  </r>
  <r>
    <x v="3"/>
    <x v="0"/>
    <x v="42"/>
    <n v="0"/>
  </r>
  <r>
    <x v="3"/>
    <x v="0"/>
    <x v="43"/>
    <n v="0"/>
  </r>
  <r>
    <x v="3"/>
    <x v="0"/>
    <x v="44"/>
    <n v="0"/>
  </r>
  <r>
    <x v="3"/>
    <x v="0"/>
    <x v="45"/>
    <n v="0"/>
  </r>
  <r>
    <x v="3"/>
    <x v="0"/>
    <x v="46"/>
    <n v="0"/>
  </r>
  <r>
    <x v="3"/>
    <x v="0"/>
    <x v="47"/>
    <n v="0"/>
  </r>
  <r>
    <x v="3"/>
    <x v="0"/>
    <x v="48"/>
    <n v="0"/>
  </r>
  <r>
    <x v="3"/>
    <x v="0"/>
    <x v="49"/>
    <n v="0"/>
  </r>
  <r>
    <x v="3"/>
    <x v="0"/>
    <x v="50"/>
    <n v="0"/>
  </r>
  <r>
    <x v="3"/>
    <x v="0"/>
    <x v="51"/>
    <n v="0"/>
  </r>
  <r>
    <x v="3"/>
    <x v="0"/>
    <x v="52"/>
    <n v="0"/>
  </r>
  <r>
    <x v="3"/>
    <x v="0"/>
    <x v="53"/>
    <n v="0"/>
  </r>
  <r>
    <x v="3"/>
    <x v="0"/>
    <x v="54"/>
    <n v="0"/>
  </r>
  <r>
    <x v="3"/>
    <x v="0"/>
    <x v="55"/>
    <n v="0"/>
  </r>
  <r>
    <x v="3"/>
    <x v="0"/>
    <x v="56"/>
    <n v="0"/>
  </r>
  <r>
    <x v="3"/>
    <x v="0"/>
    <x v="57"/>
    <n v="0"/>
  </r>
  <r>
    <x v="3"/>
    <x v="0"/>
    <x v="58"/>
    <n v="0"/>
  </r>
  <r>
    <x v="3"/>
    <x v="0"/>
    <x v="59"/>
    <n v="0"/>
  </r>
  <r>
    <x v="3"/>
    <x v="0"/>
    <x v="60"/>
    <n v="0"/>
  </r>
  <r>
    <x v="3"/>
    <x v="0"/>
    <x v="61"/>
    <n v="0"/>
  </r>
  <r>
    <x v="3"/>
    <x v="0"/>
    <x v="62"/>
    <n v="0"/>
  </r>
  <r>
    <x v="3"/>
    <x v="0"/>
    <x v="63"/>
    <n v="0"/>
  </r>
  <r>
    <x v="3"/>
    <x v="0"/>
    <x v="64"/>
    <n v="0"/>
  </r>
  <r>
    <x v="3"/>
    <x v="0"/>
    <x v="65"/>
    <n v="0"/>
  </r>
  <r>
    <x v="3"/>
    <x v="0"/>
    <x v="66"/>
    <n v="0"/>
  </r>
  <r>
    <x v="3"/>
    <x v="0"/>
    <x v="67"/>
    <n v="0"/>
  </r>
  <r>
    <x v="3"/>
    <x v="0"/>
    <x v="68"/>
    <n v="0"/>
  </r>
  <r>
    <x v="3"/>
    <x v="0"/>
    <x v="69"/>
    <n v="0"/>
  </r>
  <r>
    <x v="3"/>
    <x v="0"/>
    <x v="70"/>
    <n v="0"/>
  </r>
  <r>
    <x v="3"/>
    <x v="0"/>
    <x v="71"/>
    <n v="0"/>
  </r>
  <r>
    <x v="3"/>
    <x v="0"/>
    <x v="72"/>
    <n v="0"/>
  </r>
  <r>
    <x v="3"/>
    <x v="0"/>
    <x v="73"/>
    <n v="0"/>
  </r>
  <r>
    <x v="3"/>
    <x v="0"/>
    <x v="74"/>
    <n v="2"/>
  </r>
  <r>
    <x v="3"/>
    <x v="0"/>
    <x v="75"/>
    <n v="0"/>
  </r>
  <r>
    <x v="3"/>
    <x v="0"/>
    <x v="76"/>
    <n v="0"/>
  </r>
  <r>
    <x v="3"/>
    <x v="0"/>
    <x v="77"/>
    <n v="1782349"/>
  </r>
  <r>
    <x v="3"/>
    <x v="0"/>
    <x v="78"/>
    <n v="14934"/>
  </r>
  <r>
    <x v="3"/>
    <x v="0"/>
    <x v="79"/>
    <n v="246842"/>
  </r>
  <r>
    <x v="3"/>
    <x v="0"/>
    <x v="80"/>
    <n v="495000"/>
  </r>
  <r>
    <x v="3"/>
    <x v="0"/>
    <x v="81"/>
    <n v="1073619"/>
  </r>
  <r>
    <x v="3"/>
    <x v="0"/>
    <x v="82"/>
    <n v="1018796"/>
  </r>
  <r>
    <x v="3"/>
    <x v="0"/>
    <x v="83"/>
    <n v="1065116"/>
  </r>
  <r>
    <x v="3"/>
    <x v="0"/>
    <x v="84"/>
    <n v="1009883"/>
  </r>
  <r>
    <x v="3"/>
    <x v="0"/>
    <x v="85"/>
    <n v="754101"/>
  </r>
  <r>
    <x v="3"/>
    <x v="0"/>
    <x v="86"/>
    <n v="732197"/>
  </r>
  <r>
    <x v="3"/>
    <x v="0"/>
    <x v="87"/>
    <n v="352846"/>
  </r>
  <r>
    <x v="3"/>
    <x v="0"/>
    <x v="88"/>
    <n v="297061"/>
  </r>
  <r>
    <x v="3"/>
    <x v="0"/>
    <x v="89"/>
    <n v="200537"/>
  </r>
  <r>
    <x v="3"/>
    <x v="0"/>
    <x v="90"/>
    <n v="204780"/>
  </r>
  <r>
    <x v="3"/>
    <x v="0"/>
    <x v="91"/>
    <n v="382148"/>
  </r>
  <r>
    <x v="3"/>
    <x v="0"/>
    <x v="92"/>
    <n v="232313"/>
  </r>
  <r>
    <x v="3"/>
    <x v="0"/>
    <x v="93"/>
    <n v="102729"/>
  </r>
  <r>
    <x v="3"/>
    <x v="0"/>
    <x v="94"/>
    <n v="108513"/>
  </r>
  <r>
    <x v="3"/>
    <x v="0"/>
    <x v="95"/>
    <n v="81831"/>
  </r>
  <r>
    <x v="3"/>
    <x v="0"/>
    <x v="96"/>
    <n v="174167"/>
  </r>
  <r>
    <x v="3"/>
    <x v="0"/>
    <x v="97"/>
    <n v="220162"/>
  </r>
  <r>
    <x v="3"/>
    <x v="0"/>
    <x v="98"/>
    <n v="71829"/>
  </r>
  <r>
    <x v="3"/>
    <x v="0"/>
    <x v="99"/>
    <n v="674821"/>
  </r>
  <r>
    <x v="3"/>
    <x v="0"/>
    <x v="100"/>
    <n v="6345"/>
  </r>
  <r>
    <x v="3"/>
    <x v="0"/>
    <x v="101"/>
    <n v="0"/>
  </r>
  <r>
    <x v="3"/>
    <x v="0"/>
    <x v="102"/>
    <n v="0"/>
  </r>
  <r>
    <x v="3"/>
    <x v="0"/>
    <x v="103"/>
    <n v="0"/>
  </r>
  <r>
    <x v="3"/>
    <x v="0"/>
    <x v="104"/>
    <n v="11685"/>
  </r>
  <r>
    <x v="3"/>
    <x v="0"/>
    <x v="105"/>
    <n v="0"/>
  </r>
  <r>
    <x v="3"/>
    <x v="0"/>
    <x v="106"/>
    <n v="0"/>
  </r>
  <r>
    <x v="3"/>
    <x v="0"/>
    <x v="107"/>
    <n v="0"/>
  </r>
  <r>
    <x v="3"/>
    <x v="0"/>
    <x v="108"/>
    <n v="0"/>
  </r>
  <r>
    <x v="3"/>
    <x v="0"/>
    <x v="109"/>
    <n v="0"/>
  </r>
  <r>
    <x v="3"/>
    <x v="0"/>
    <x v="110"/>
    <n v="0"/>
  </r>
  <r>
    <x v="3"/>
    <x v="0"/>
    <x v="111"/>
    <n v="0"/>
  </r>
  <r>
    <x v="3"/>
    <x v="0"/>
    <x v="112"/>
    <n v="0"/>
  </r>
  <r>
    <x v="3"/>
    <x v="0"/>
    <x v="113"/>
    <n v="0"/>
  </r>
  <r>
    <x v="3"/>
    <x v="0"/>
    <x v="114"/>
    <n v="0"/>
  </r>
  <r>
    <x v="3"/>
    <x v="0"/>
    <x v="115"/>
    <n v="0"/>
  </r>
  <r>
    <x v="3"/>
    <x v="0"/>
    <x v="116"/>
    <n v="0"/>
  </r>
  <r>
    <x v="3"/>
    <x v="0"/>
    <x v="117"/>
    <n v="0"/>
  </r>
  <r>
    <x v="3"/>
    <x v="0"/>
    <x v="118"/>
    <n v="0"/>
  </r>
  <r>
    <x v="3"/>
    <x v="0"/>
    <x v="119"/>
    <n v="0"/>
  </r>
  <r>
    <x v="3"/>
    <x v="0"/>
    <x v="120"/>
    <n v="0"/>
  </r>
  <r>
    <x v="3"/>
    <x v="0"/>
    <x v="121"/>
    <n v="0"/>
  </r>
  <r>
    <x v="3"/>
    <x v="0"/>
    <x v="122"/>
    <n v="0"/>
  </r>
  <r>
    <x v="3"/>
    <x v="0"/>
    <x v="123"/>
    <n v="0"/>
  </r>
  <r>
    <x v="3"/>
    <x v="0"/>
    <x v="124"/>
    <n v="0"/>
  </r>
  <r>
    <x v="3"/>
    <x v="0"/>
    <x v="125"/>
    <n v="0"/>
  </r>
  <r>
    <x v="3"/>
    <x v="0"/>
    <x v="126"/>
    <n v="0"/>
  </r>
  <r>
    <x v="3"/>
    <x v="0"/>
    <x v="127"/>
    <n v="0"/>
  </r>
  <r>
    <x v="3"/>
    <x v="0"/>
    <x v="128"/>
    <n v="0"/>
  </r>
  <r>
    <x v="3"/>
    <x v="0"/>
    <x v="129"/>
    <n v="0"/>
  </r>
  <r>
    <x v="3"/>
    <x v="0"/>
    <x v="130"/>
    <n v="0"/>
  </r>
  <r>
    <x v="3"/>
    <x v="0"/>
    <x v="131"/>
    <n v="0"/>
  </r>
  <r>
    <x v="3"/>
    <x v="0"/>
    <x v="132"/>
    <n v="0"/>
  </r>
  <r>
    <x v="3"/>
    <x v="0"/>
    <x v="133"/>
    <n v="0"/>
  </r>
  <r>
    <x v="3"/>
    <x v="0"/>
    <x v="134"/>
    <n v="0"/>
  </r>
  <r>
    <x v="3"/>
    <x v="0"/>
    <x v="135"/>
    <n v="0"/>
  </r>
  <r>
    <x v="3"/>
    <x v="0"/>
    <x v="136"/>
    <n v="0"/>
  </r>
  <r>
    <x v="3"/>
    <x v="0"/>
    <x v="137"/>
    <n v="0"/>
  </r>
  <r>
    <x v="3"/>
    <x v="0"/>
    <x v="138"/>
    <n v="0"/>
  </r>
  <r>
    <x v="3"/>
    <x v="0"/>
    <x v="139"/>
    <n v="2"/>
  </r>
  <r>
    <x v="3"/>
    <x v="0"/>
    <x v="140"/>
    <n v="0"/>
  </r>
  <r>
    <x v="3"/>
    <x v="0"/>
    <x v="141"/>
    <n v="0"/>
  </r>
  <r>
    <x v="3"/>
    <x v="0"/>
    <x v="142"/>
    <n v="0"/>
  </r>
  <r>
    <x v="3"/>
    <x v="0"/>
    <x v="143"/>
    <n v="1263226"/>
  </r>
  <r>
    <x v="3"/>
    <x v="0"/>
    <x v="144"/>
    <n v="562610"/>
  </r>
  <r>
    <x v="3"/>
    <x v="0"/>
    <x v="145"/>
    <n v="346012"/>
  </r>
  <r>
    <x v="3"/>
    <x v="0"/>
    <x v="146"/>
    <n v="354604"/>
  </r>
  <r>
    <x v="3"/>
    <x v="0"/>
    <x v="147"/>
    <n v="502242"/>
  </r>
  <r>
    <x v="3"/>
    <x v="0"/>
    <x v="148"/>
    <n v="0"/>
  </r>
  <r>
    <x v="3"/>
    <x v="0"/>
    <x v="149"/>
    <n v="2"/>
  </r>
  <r>
    <x v="3"/>
    <x v="0"/>
    <x v="150"/>
    <n v="88694"/>
  </r>
  <r>
    <x v="3"/>
    <x v="0"/>
    <x v="151"/>
    <n v="0"/>
  </r>
  <r>
    <x v="3"/>
    <x v="0"/>
    <x v="152"/>
    <n v="17"/>
  </r>
  <r>
    <x v="3"/>
    <x v="0"/>
    <x v="153"/>
    <n v="146175"/>
  </r>
  <r>
    <x v="3"/>
    <x v="0"/>
    <x v="154"/>
    <n v="267354"/>
  </r>
  <r>
    <x v="3"/>
    <x v="0"/>
    <x v="155"/>
    <n v="0"/>
  </r>
  <r>
    <x v="3"/>
    <x v="0"/>
    <x v="156"/>
    <n v="106376724"/>
  </r>
  <r>
    <x v="3"/>
    <x v="0"/>
    <x v="157"/>
    <n v="71179"/>
  </r>
  <r>
    <x v="3"/>
    <x v="0"/>
    <x v="158"/>
    <n v="0"/>
  </r>
  <r>
    <x v="3"/>
    <x v="0"/>
    <x v="159"/>
    <n v="0"/>
  </r>
  <r>
    <x v="3"/>
    <x v="0"/>
    <x v="160"/>
    <n v="0"/>
  </r>
  <r>
    <x v="3"/>
    <x v="0"/>
    <x v="161"/>
    <n v="0"/>
  </r>
  <r>
    <x v="3"/>
    <x v="0"/>
    <x v="162"/>
    <n v="0"/>
  </r>
  <r>
    <x v="3"/>
    <x v="0"/>
    <x v="163"/>
    <n v="0"/>
  </r>
  <r>
    <x v="3"/>
    <x v="0"/>
    <x v="164"/>
    <n v="733707"/>
  </r>
  <r>
    <x v="3"/>
    <x v="0"/>
    <x v="165"/>
    <n v="1019302"/>
  </r>
  <r>
    <x v="3"/>
    <x v="0"/>
    <x v="166"/>
    <n v="1263049"/>
  </r>
  <r>
    <x v="3"/>
    <x v="0"/>
    <x v="167"/>
    <n v="441023"/>
  </r>
  <r>
    <x v="3"/>
    <x v="0"/>
    <x v="168"/>
    <n v="542359"/>
  </r>
  <r>
    <x v="3"/>
    <x v="0"/>
    <x v="169"/>
    <n v="443409"/>
  </r>
  <r>
    <x v="3"/>
    <x v="0"/>
    <x v="170"/>
    <n v="3953"/>
  </r>
  <r>
    <x v="3"/>
    <x v="0"/>
    <x v="171"/>
    <n v="1007255"/>
  </r>
  <r>
    <x v="3"/>
    <x v="0"/>
    <x v="172"/>
    <n v="163719"/>
  </r>
  <r>
    <x v="3"/>
    <x v="0"/>
    <x v="173"/>
    <n v="82842"/>
  </r>
  <r>
    <x v="3"/>
    <x v="0"/>
    <x v="174"/>
    <n v="78431"/>
  </r>
  <r>
    <x v="3"/>
    <x v="0"/>
    <x v="175"/>
    <n v="23743"/>
  </r>
  <r>
    <x v="3"/>
    <x v="0"/>
    <x v="176"/>
    <n v="7697"/>
  </r>
  <r>
    <x v="3"/>
    <x v="0"/>
    <x v="177"/>
    <n v="21005"/>
  </r>
  <r>
    <x v="3"/>
    <x v="0"/>
    <x v="178"/>
    <n v="17474"/>
  </r>
  <r>
    <x v="3"/>
    <x v="0"/>
    <x v="179"/>
    <n v="11469"/>
  </r>
  <r>
    <x v="3"/>
    <x v="0"/>
    <x v="180"/>
    <n v="47673"/>
  </r>
  <r>
    <x v="3"/>
    <x v="1"/>
    <x v="0"/>
    <n v="0.94476899999999997"/>
  </r>
  <r>
    <x v="3"/>
    <x v="1"/>
    <x v="1"/>
    <n v="50000001"/>
  </r>
  <r>
    <x v="3"/>
    <x v="1"/>
    <x v="2"/>
    <n v="52922970"/>
  </r>
  <r>
    <x v="3"/>
    <x v="1"/>
    <x v="3"/>
    <n v="137600"/>
  </r>
  <r>
    <x v="3"/>
    <x v="1"/>
    <x v="4"/>
    <n v="238606"/>
  </r>
  <r>
    <x v="3"/>
    <x v="1"/>
    <x v="5"/>
    <n v="335938"/>
  </r>
  <r>
    <x v="3"/>
    <x v="1"/>
    <x v="6"/>
    <n v="206721"/>
  </r>
  <r>
    <x v="3"/>
    <x v="1"/>
    <x v="7"/>
    <n v="36718"/>
  </r>
  <r>
    <x v="3"/>
    <x v="1"/>
    <x v="8"/>
    <n v="203013"/>
  </r>
  <r>
    <x v="3"/>
    <x v="1"/>
    <x v="9"/>
    <n v="16423"/>
  </r>
  <r>
    <x v="3"/>
    <x v="1"/>
    <x v="10"/>
    <n v="94252"/>
  </r>
  <r>
    <x v="3"/>
    <x v="1"/>
    <x v="11"/>
    <n v="1782349"/>
  </r>
  <r>
    <x v="3"/>
    <x v="1"/>
    <x v="12"/>
    <n v="0"/>
  </r>
  <r>
    <x v="3"/>
    <x v="1"/>
    <x v="13"/>
    <n v="23795"/>
  </r>
  <r>
    <x v="3"/>
    <x v="1"/>
    <x v="14"/>
    <n v="465039"/>
  </r>
  <r>
    <x v="3"/>
    <x v="1"/>
    <x v="15"/>
    <n v="1286683"/>
  </r>
  <r>
    <x v="3"/>
    <x v="1"/>
    <x v="16"/>
    <n v="1474449"/>
  </r>
  <r>
    <x v="3"/>
    <x v="1"/>
    <x v="17"/>
    <n v="1354971"/>
  </r>
  <r>
    <x v="3"/>
    <x v="1"/>
    <x v="18"/>
    <n v="930720"/>
  </r>
  <r>
    <x v="3"/>
    <x v="1"/>
    <x v="19"/>
    <n v="776738"/>
  </r>
  <r>
    <x v="3"/>
    <x v="1"/>
    <x v="20"/>
    <n v="437224"/>
  </r>
  <r>
    <x v="3"/>
    <x v="1"/>
    <x v="21"/>
    <n v="246056"/>
  </r>
  <r>
    <x v="3"/>
    <x v="1"/>
    <x v="22"/>
    <n v="166029"/>
  </r>
  <r>
    <x v="3"/>
    <x v="1"/>
    <x v="23"/>
    <n v="154169"/>
  </r>
  <r>
    <x v="3"/>
    <x v="1"/>
    <x v="24"/>
    <n v="192703"/>
  </r>
  <r>
    <x v="3"/>
    <x v="1"/>
    <x v="25"/>
    <n v="218280"/>
  </r>
  <r>
    <x v="3"/>
    <x v="1"/>
    <x v="26"/>
    <n v="364242"/>
  </r>
  <r>
    <x v="3"/>
    <x v="1"/>
    <x v="27"/>
    <n v="142151"/>
  </r>
  <r>
    <x v="3"/>
    <x v="1"/>
    <x v="28"/>
    <n v="77842"/>
  </r>
  <r>
    <x v="3"/>
    <x v="1"/>
    <x v="29"/>
    <n v="109825"/>
  </r>
  <r>
    <x v="3"/>
    <x v="1"/>
    <x v="30"/>
    <n v="131823"/>
  </r>
  <r>
    <x v="3"/>
    <x v="1"/>
    <x v="31"/>
    <n v="189269"/>
  </r>
  <r>
    <x v="3"/>
    <x v="1"/>
    <x v="32"/>
    <n v="243916"/>
  </r>
  <r>
    <x v="3"/>
    <x v="1"/>
    <x v="33"/>
    <n v="444015"/>
  </r>
  <r>
    <x v="3"/>
    <x v="1"/>
    <x v="34"/>
    <n v="90615"/>
  </r>
  <r>
    <x v="3"/>
    <x v="1"/>
    <x v="35"/>
    <n v="16"/>
  </r>
  <r>
    <x v="3"/>
    <x v="1"/>
    <x v="36"/>
    <n v="0"/>
  </r>
  <r>
    <x v="3"/>
    <x v="1"/>
    <x v="37"/>
    <n v="0"/>
  </r>
  <r>
    <x v="3"/>
    <x v="1"/>
    <x v="38"/>
    <n v="11685"/>
  </r>
  <r>
    <x v="3"/>
    <x v="1"/>
    <x v="39"/>
    <n v="0"/>
  </r>
  <r>
    <x v="3"/>
    <x v="1"/>
    <x v="40"/>
    <n v="0"/>
  </r>
  <r>
    <x v="3"/>
    <x v="1"/>
    <x v="41"/>
    <n v="0"/>
  </r>
  <r>
    <x v="3"/>
    <x v="1"/>
    <x v="42"/>
    <n v="0"/>
  </r>
  <r>
    <x v="3"/>
    <x v="1"/>
    <x v="43"/>
    <n v="0"/>
  </r>
  <r>
    <x v="3"/>
    <x v="1"/>
    <x v="44"/>
    <n v="0"/>
  </r>
  <r>
    <x v="3"/>
    <x v="1"/>
    <x v="45"/>
    <n v="0"/>
  </r>
  <r>
    <x v="3"/>
    <x v="1"/>
    <x v="46"/>
    <n v="0"/>
  </r>
  <r>
    <x v="3"/>
    <x v="1"/>
    <x v="47"/>
    <n v="0"/>
  </r>
  <r>
    <x v="3"/>
    <x v="1"/>
    <x v="48"/>
    <n v="0"/>
  </r>
  <r>
    <x v="3"/>
    <x v="1"/>
    <x v="49"/>
    <n v="0"/>
  </r>
  <r>
    <x v="3"/>
    <x v="1"/>
    <x v="50"/>
    <n v="0"/>
  </r>
  <r>
    <x v="3"/>
    <x v="1"/>
    <x v="51"/>
    <n v="0"/>
  </r>
  <r>
    <x v="3"/>
    <x v="1"/>
    <x v="52"/>
    <n v="0"/>
  </r>
  <r>
    <x v="3"/>
    <x v="1"/>
    <x v="53"/>
    <n v="0"/>
  </r>
  <r>
    <x v="3"/>
    <x v="1"/>
    <x v="54"/>
    <n v="0"/>
  </r>
  <r>
    <x v="3"/>
    <x v="1"/>
    <x v="55"/>
    <n v="0"/>
  </r>
  <r>
    <x v="3"/>
    <x v="1"/>
    <x v="56"/>
    <n v="0"/>
  </r>
  <r>
    <x v="3"/>
    <x v="1"/>
    <x v="57"/>
    <n v="0"/>
  </r>
  <r>
    <x v="3"/>
    <x v="1"/>
    <x v="58"/>
    <n v="0"/>
  </r>
  <r>
    <x v="3"/>
    <x v="1"/>
    <x v="59"/>
    <n v="0"/>
  </r>
  <r>
    <x v="3"/>
    <x v="1"/>
    <x v="60"/>
    <n v="0"/>
  </r>
  <r>
    <x v="3"/>
    <x v="1"/>
    <x v="61"/>
    <n v="0"/>
  </r>
  <r>
    <x v="3"/>
    <x v="1"/>
    <x v="62"/>
    <n v="0"/>
  </r>
  <r>
    <x v="3"/>
    <x v="1"/>
    <x v="63"/>
    <n v="0"/>
  </r>
  <r>
    <x v="3"/>
    <x v="1"/>
    <x v="64"/>
    <n v="0"/>
  </r>
  <r>
    <x v="3"/>
    <x v="1"/>
    <x v="65"/>
    <n v="0"/>
  </r>
  <r>
    <x v="3"/>
    <x v="1"/>
    <x v="66"/>
    <n v="0"/>
  </r>
  <r>
    <x v="3"/>
    <x v="1"/>
    <x v="67"/>
    <n v="0"/>
  </r>
  <r>
    <x v="3"/>
    <x v="1"/>
    <x v="68"/>
    <n v="0"/>
  </r>
  <r>
    <x v="3"/>
    <x v="1"/>
    <x v="69"/>
    <n v="0"/>
  </r>
  <r>
    <x v="3"/>
    <x v="1"/>
    <x v="70"/>
    <n v="0"/>
  </r>
  <r>
    <x v="3"/>
    <x v="1"/>
    <x v="71"/>
    <n v="0"/>
  </r>
  <r>
    <x v="3"/>
    <x v="1"/>
    <x v="72"/>
    <n v="0"/>
  </r>
  <r>
    <x v="3"/>
    <x v="1"/>
    <x v="73"/>
    <n v="0"/>
  </r>
  <r>
    <x v="3"/>
    <x v="1"/>
    <x v="74"/>
    <n v="2"/>
  </r>
  <r>
    <x v="3"/>
    <x v="1"/>
    <x v="75"/>
    <n v="0"/>
  </r>
  <r>
    <x v="3"/>
    <x v="1"/>
    <x v="76"/>
    <n v="0"/>
  </r>
  <r>
    <x v="3"/>
    <x v="1"/>
    <x v="77"/>
    <n v="1782349"/>
  </r>
  <r>
    <x v="3"/>
    <x v="1"/>
    <x v="78"/>
    <n v="14934"/>
  </r>
  <r>
    <x v="3"/>
    <x v="1"/>
    <x v="79"/>
    <n v="246842"/>
  </r>
  <r>
    <x v="3"/>
    <x v="1"/>
    <x v="80"/>
    <n v="495000"/>
  </r>
  <r>
    <x v="3"/>
    <x v="1"/>
    <x v="81"/>
    <n v="1073619"/>
  </r>
  <r>
    <x v="3"/>
    <x v="1"/>
    <x v="82"/>
    <n v="1018796"/>
  </r>
  <r>
    <x v="3"/>
    <x v="1"/>
    <x v="83"/>
    <n v="1065116"/>
  </r>
  <r>
    <x v="3"/>
    <x v="1"/>
    <x v="84"/>
    <n v="1009883"/>
  </r>
  <r>
    <x v="3"/>
    <x v="1"/>
    <x v="85"/>
    <n v="754101"/>
  </r>
  <r>
    <x v="3"/>
    <x v="1"/>
    <x v="86"/>
    <n v="732197"/>
  </r>
  <r>
    <x v="3"/>
    <x v="1"/>
    <x v="87"/>
    <n v="352846"/>
  </r>
  <r>
    <x v="3"/>
    <x v="1"/>
    <x v="88"/>
    <n v="297061"/>
  </r>
  <r>
    <x v="3"/>
    <x v="1"/>
    <x v="89"/>
    <n v="200537"/>
  </r>
  <r>
    <x v="3"/>
    <x v="1"/>
    <x v="90"/>
    <n v="204780"/>
  </r>
  <r>
    <x v="3"/>
    <x v="1"/>
    <x v="91"/>
    <n v="382148"/>
  </r>
  <r>
    <x v="3"/>
    <x v="1"/>
    <x v="92"/>
    <n v="232313"/>
  </r>
  <r>
    <x v="3"/>
    <x v="1"/>
    <x v="93"/>
    <n v="102729"/>
  </r>
  <r>
    <x v="3"/>
    <x v="1"/>
    <x v="94"/>
    <n v="108513"/>
  </r>
  <r>
    <x v="3"/>
    <x v="1"/>
    <x v="95"/>
    <n v="81831"/>
  </r>
  <r>
    <x v="3"/>
    <x v="1"/>
    <x v="96"/>
    <n v="174167"/>
  </r>
  <r>
    <x v="3"/>
    <x v="1"/>
    <x v="97"/>
    <n v="220162"/>
  </r>
  <r>
    <x v="3"/>
    <x v="1"/>
    <x v="98"/>
    <n v="71829"/>
  </r>
  <r>
    <x v="3"/>
    <x v="1"/>
    <x v="99"/>
    <n v="674821"/>
  </r>
  <r>
    <x v="3"/>
    <x v="1"/>
    <x v="100"/>
    <n v="6345"/>
  </r>
  <r>
    <x v="3"/>
    <x v="1"/>
    <x v="101"/>
    <n v="0"/>
  </r>
  <r>
    <x v="3"/>
    <x v="1"/>
    <x v="102"/>
    <n v="0"/>
  </r>
  <r>
    <x v="3"/>
    <x v="1"/>
    <x v="103"/>
    <n v="0"/>
  </r>
  <r>
    <x v="3"/>
    <x v="1"/>
    <x v="104"/>
    <n v="11685"/>
  </r>
  <r>
    <x v="3"/>
    <x v="1"/>
    <x v="105"/>
    <n v="0"/>
  </r>
  <r>
    <x v="3"/>
    <x v="1"/>
    <x v="106"/>
    <n v="0"/>
  </r>
  <r>
    <x v="3"/>
    <x v="1"/>
    <x v="107"/>
    <n v="0"/>
  </r>
  <r>
    <x v="3"/>
    <x v="1"/>
    <x v="108"/>
    <n v="0"/>
  </r>
  <r>
    <x v="3"/>
    <x v="1"/>
    <x v="109"/>
    <n v="0"/>
  </r>
  <r>
    <x v="3"/>
    <x v="1"/>
    <x v="110"/>
    <n v="0"/>
  </r>
  <r>
    <x v="3"/>
    <x v="1"/>
    <x v="111"/>
    <n v="0"/>
  </r>
  <r>
    <x v="3"/>
    <x v="1"/>
    <x v="112"/>
    <n v="0"/>
  </r>
  <r>
    <x v="3"/>
    <x v="1"/>
    <x v="113"/>
    <n v="0"/>
  </r>
  <r>
    <x v="3"/>
    <x v="1"/>
    <x v="114"/>
    <n v="0"/>
  </r>
  <r>
    <x v="3"/>
    <x v="1"/>
    <x v="115"/>
    <n v="0"/>
  </r>
  <r>
    <x v="3"/>
    <x v="1"/>
    <x v="116"/>
    <n v="0"/>
  </r>
  <r>
    <x v="3"/>
    <x v="1"/>
    <x v="117"/>
    <n v="0"/>
  </r>
  <r>
    <x v="3"/>
    <x v="1"/>
    <x v="118"/>
    <n v="0"/>
  </r>
  <r>
    <x v="3"/>
    <x v="1"/>
    <x v="119"/>
    <n v="0"/>
  </r>
  <r>
    <x v="3"/>
    <x v="1"/>
    <x v="120"/>
    <n v="0"/>
  </r>
  <r>
    <x v="3"/>
    <x v="1"/>
    <x v="121"/>
    <n v="0"/>
  </r>
  <r>
    <x v="3"/>
    <x v="1"/>
    <x v="122"/>
    <n v="0"/>
  </r>
  <r>
    <x v="3"/>
    <x v="1"/>
    <x v="123"/>
    <n v="0"/>
  </r>
  <r>
    <x v="3"/>
    <x v="1"/>
    <x v="124"/>
    <n v="0"/>
  </r>
  <r>
    <x v="3"/>
    <x v="1"/>
    <x v="125"/>
    <n v="0"/>
  </r>
  <r>
    <x v="3"/>
    <x v="1"/>
    <x v="126"/>
    <n v="0"/>
  </r>
  <r>
    <x v="3"/>
    <x v="1"/>
    <x v="127"/>
    <n v="0"/>
  </r>
  <r>
    <x v="3"/>
    <x v="1"/>
    <x v="128"/>
    <n v="0"/>
  </r>
  <r>
    <x v="3"/>
    <x v="1"/>
    <x v="129"/>
    <n v="0"/>
  </r>
  <r>
    <x v="3"/>
    <x v="1"/>
    <x v="130"/>
    <n v="0"/>
  </r>
  <r>
    <x v="3"/>
    <x v="1"/>
    <x v="131"/>
    <n v="0"/>
  </r>
  <r>
    <x v="3"/>
    <x v="1"/>
    <x v="132"/>
    <n v="0"/>
  </r>
  <r>
    <x v="3"/>
    <x v="1"/>
    <x v="133"/>
    <n v="0"/>
  </r>
  <r>
    <x v="3"/>
    <x v="1"/>
    <x v="134"/>
    <n v="0"/>
  </r>
  <r>
    <x v="3"/>
    <x v="1"/>
    <x v="135"/>
    <n v="0"/>
  </r>
  <r>
    <x v="3"/>
    <x v="1"/>
    <x v="136"/>
    <n v="0"/>
  </r>
  <r>
    <x v="3"/>
    <x v="1"/>
    <x v="137"/>
    <n v="0"/>
  </r>
  <r>
    <x v="3"/>
    <x v="1"/>
    <x v="138"/>
    <n v="0"/>
  </r>
  <r>
    <x v="3"/>
    <x v="1"/>
    <x v="139"/>
    <n v="2"/>
  </r>
  <r>
    <x v="3"/>
    <x v="1"/>
    <x v="140"/>
    <n v="0"/>
  </r>
  <r>
    <x v="3"/>
    <x v="1"/>
    <x v="141"/>
    <n v="0"/>
  </r>
  <r>
    <x v="3"/>
    <x v="1"/>
    <x v="142"/>
    <n v="0"/>
  </r>
  <r>
    <x v="3"/>
    <x v="1"/>
    <x v="143"/>
    <n v="1293305"/>
  </r>
  <r>
    <x v="3"/>
    <x v="1"/>
    <x v="144"/>
    <n v="579371"/>
  </r>
  <r>
    <x v="3"/>
    <x v="1"/>
    <x v="145"/>
    <n v="378705"/>
  </r>
  <r>
    <x v="3"/>
    <x v="1"/>
    <x v="146"/>
    <n v="335229"/>
  </r>
  <r>
    <x v="3"/>
    <x v="1"/>
    <x v="147"/>
    <n v="495307"/>
  </r>
  <r>
    <x v="3"/>
    <x v="1"/>
    <x v="148"/>
    <n v="0"/>
  </r>
  <r>
    <x v="3"/>
    <x v="1"/>
    <x v="149"/>
    <n v="2"/>
  </r>
  <r>
    <x v="3"/>
    <x v="1"/>
    <x v="150"/>
    <n v="88294"/>
  </r>
  <r>
    <x v="3"/>
    <x v="1"/>
    <x v="151"/>
    <n v="0"/>
  </r>
  <r>
    <x v="3"/>
    <x v="1"/>
    <x v="152"/>
    <n v="16"/>
  </r>
  <r>
    <x v="3"/>
    <x v="1"/>
    <x v="153"/>
    <n v="146151"/>
  </r>
  <r>
    <x v="3"/>
    <x v="1"/>
    <x v="154"/>
    <n v="260844"/>
  </r>
  <r>
    <x v="3"/>
    <x v="1"/>
    <x v="155"/>
    <n v="0"/>
  </r>
  <r>
    <x v="3"/>
    <x v="1"/>
    <x v="156"/>
    <n v="109586374"/>
  </r>
  <r>
    <x v="3"/>
    <x v="1"/>
    <x v="157"/>
    <n v="2165606"/>
  </r>
  <r>
    <x v="3"/>
    <x v="1"/>
    <x v="158"/>
    <n v="0"/>
  </r>
  <r>
    <x v="3"/>
    <x v="1"/>
    <x v="159"/>
    <n v="0"/>
  </r>
  <r>
    <x v="3"/>
    <x v="1"/>
    <x v="160"/>
    <n v="0"/>
  </r>
  <r>
    <x v="3"/>
    <x v="1"/>
    <x v="161"/>
    <n v="0"/>
  </r>
  <r>
    <x v="3"/>
    <x v="1"/>
    <x v="162"/>
    <n v="0"/>
  </r>
  <r>
    <x v="3"/>
    <x v="1"/>
    <x v="163"/>
    <n v="0"/>
  </r>
  <r>
    <x v="3"/>
    <x v="1"/>
    <x v="164"/>
    <n v="724529"/>
  </r>
  <r>
    <x v="3"/>
    <x v="1"/>
    <x v="165"/>
    <n v="1005342"/>
  </r>
  <r>
    <x v="3"/>
    <x v="1"/>
    <x v="166"/>
    <n v="1249731"/>
  </r>
  <r>
    <x v="3"/>
    <x v="1"/>
    <x v="167"/>
    <n v="435925"/>
  </r>
  <r>
    <x v="3"/>
    <x v="1"/>
    <x v="168"/>
    <n v="538982"/>
  </r>
  <r>
    <x v="3"/>
    <x v="1"/>
    <x v="169"/>
    <n v="443689"/>
  </r>
  <r>
    <x v="3"/>
    <x v="1"/>
    <x v="170"/>
    <n v="3969"/>
  </r>
  <r>
    <x v="3"/>
    <x v="1"/>
    <x v="171"/>
    <n v="995501"/>
  </r>
  <r>
    <x v="3"/>
    <x v="1"/>
    <x v="172"/>
    <n v="172897"/>
  </r>
  <r>
    <x v="3"/>
    <x v="1"/>
    <x v="173"/>
    <n v="90957"/>
  </r>
  <r>
    <x v="3"/>
    <x v="1"/>
    <x v="174"/>
    <n v="89702"/>
  </r>
  <r>
    <x v="3"/>
    <x v="1"/>
    <x v="175"/>
    <n v="31635"/>
  </r>
  <r>
    <x v="3"/>
    <x v="1"/>
    <x v="176"/>
    <n v="11962"/>
  </r>
  <r>
    <x v="3"/>
    <x v="1"/>
    <x v="177"/>
    <n v="25379"/>
  </r>
  <r>
    <x v="3"/>
    <x v="1"/>
    <x v="178"/>
    <n v="17014"/>
  </r>
  <r>
    <x v="3"/>
    <x v="1"/>
    <x v="179"/>
    <n v="23223"/>
  </r>
  <r>
    <x v="3"/>
    <x v="1"/>
    <x v="180"/>
    <n v="47673"/>
  </r>
  <r>
    <x v="3"/>
    <x v="2"/>
    <x v="0"/>
    <n v="0.95010300000000003"/>
  </r>
  <r>
    <x v="3"/>
    <x v="2"/>
    <x v="1"/>
    <n v="50000001"/>
  </r>
  <r>
    <x v="3"/>
    <x v="2"/>
    <x v="2"/>
    <n v="52625876"/>
  </r>
  <r>
    <x v="3"/>
    <x v="2"/>
    <x v="3"/>
    <n v="137621"/>
  </r>
  <r>
    <x v="3"/>
    <x v="2"/>
    <x v="4"/>
    <n v="238591"/>
  </r>
  <r>
    <x v="3"/>
    <x v="2"/>
    <x v="5"/>
    <n v="322896"/>
  </r>
  <r>
    <x v="3"/>
    <x v="2"/>
    <x v="6"/>
    <n v="177978"/>
  </r>
  <r>
    <x v="3"/>
    <x v="2"/>
    <x v="7"/>
    <n v="35818"/>
  </r>
  <r>
    <x v="3"/>
    <x v="2"/>
    <x v="8"/>
    <n v="177899"/>
  </r>
  <r>
    <x v="3"/>
    <x v="2"/>
    <x v="9"/>
    <n v="17582"/>
  </r>
  <r>
    <x v="3"/>
    <x v="2"/>
    <x v="10"/>
    <n v="86878"/>
  </r>
  <r>
    <x v="3"/>
    <x v="2"/>
    <x v="11"/>
    <n v="1782349"/>
  </r>
  <r>
    <x v="3"/>
    <x v="2"/>
    <x v="12"/>
    <n v="0"/>
  </r>
  <r>
    <x v="3"/>
    <x v="2"/>
    <x v="13"/>
    <n v="23795"/>
  </r>
  <r>
    <x v="3"/>
    <x v="2"/>
    <x v="14"/>
    <n v="465039"/>
  </r>
  <r>
    <x v="3"/>
    <x v="2"/>
    <x v="15"/>
    <n v="1286683"/>
  </r>
  <r>
    <x v="3"/>
    <x v="2"/>
    <x v="16"/>
    <n v="1474449"/>
  </r>
  <r>
    <x v="3"/>
    <x v="2"/>
    <x v="17"/>
    <n v="1354971"/>
  </r>
  <r>
    <x v="3"/>
    <x v="2"/>
    <x v="18"/>
    <n v="930720"/>
  </r>
  <r>
    <x v="3"/>
    <x v="2"/>
    <x v="19"/>
    <n v="776738"/>
  </r>
  <r>
    <x v="3"/>
    <x v="2"/>
    <x v="20"/>
    <n v="437224"/>
  </r>
  <r>
    <x v="3"/>
    <x v="2"/>
    <x v="21"/>
    <n v="246056"/>
  </r>
  <r>
    <x v="3"/>
    <x v="2"/>
    <x v="22"/>
    <n v="166029"/>
  </r>
  <r>
    <x v="3"/>
    <x v="2"/>
    <x v="23"/>
    <n v="154169"/>
  </r>
  <r>
    <x v="3"/>
    <x v="2"/>
    <x v="24"/>
    <n v="192703"/>
  </r>
  <r>
    <x v="3"/>
    <x v="2"/>
    <x v="25"/>
    <n v="218280"/>
  </r>
  <r>
    <x v="3"/>
    <x v="2"/>
    <x v="26"/>
    <n v="364242"/>
  </r>
  <r>
    <x v="3"/>
    <x v="2"/>
    <x v="27"/>
    <n v="142151"/>
  </r>
  <r>
    <x v="3"/>
    <x v="2"/>
    <x v="28"/>
    <n v="77842"/>
  </r>
  <r>
    <x v="3"/>
    <x v="2"/>
    <x v="29"/>
    <n v="109825"/>
  </r>
  <r>
    <x v="3"/>
    <x v="2"/>
    <x v="30"/>
    <n v="131823"/>
  </r>
  <r>
    <x v="3"/>
    <x v="2"/>
    <x v="31"/>
    <n v="189269"/>
  </r>
  <r>
    <x v="3"/>
    <x v="2"/>
    <x v="32"/>
    <n v="243916"/>
  </r>
  <r>
    <x v="3"/>
    <x v="2"/>
    <x v="33"/>
    <n v="444015"/>
  </r>
  <r>
    <x v="3"/>
    <x v="2"/>
    <x v="34"/>
    <n v="90615"/>
  </r>
  <r>
    <x v="3"/>
    <x v="2"/>
    <x v="35"/>
    <n v="16"/>
  </r>
  <r>
    <x v="3"/>
    <x v="2"/>
    <x v="36"/>
    <n v="0"/>
  </r>
  <r>
    <x v="3"/>
    <x v="2"/>
    <x v="37"/>
    <n v="0"/>
  </r>
  <r>
    <x v="3"/>
    <x v="2"/>
    <x v="38"/>
    <n v="11685"/>
  </r>
  <r>
    <x v="3"/>
    <x v="2"/>
    <x v="39"/>
    <n v="0"/>
  </r>
  <r>
    <x v="3"/>
    <x v="2"/>
    <x v="40"/>
    <n v="0"/>
  </r>
  <r>
    <x v="3"/>
    <x v="2"/>
    <x v="41"/>
    <n v="0"/>
  </r>
  <r>
    <x v="3"/>
    <x v="2"/>
    <x v="42"/>
    <n v="0"/>
  </r>
  <r>
    <x v="3"/>
    <x v="2"/>
    <x v="43"/>
    <n v="0"/>
  </r>
  <r>
    <x v="3"/>
    <x v="2"/>
    <x v="44"/>
    <n v="0"/>
  </r>
  <r>
    <x v="3"/>
    <x v="2"/>
    <x v="45"/>
    <n v="0"/>
  </r>
  <r>
    <x v="3"/>
    <x v="2"/>
    <x v="46"/>
    <n v="0"/>
  </r>
  <r>
    <x v="3"/>
    <x v="2"/>
    <x v="47"/>
    <n v="0"/>
  </r>
  <r>
    <x v="3"/>
    <x v="2"/>
    <x v="48"/>
    <n v="0"/>
  </r>
  <r>
    <x v="3"/>
    <x v="2"/>
    <x v="49"/>
    <n v="0"/>
  </r>
  <r>
    <x v="3"/>
    <x v="2"/>
    <x v="50"/>
    <n v="0"/>
  </r>
  <r>
    <x v="3"/>
    <x v="2"/>
    <x v="51"/>
    <n v="0"/>
  </r>
  <r>
    <x v="3"/>
    <x v="2"/>
    <x v="52"/>
    <n v="0"/>
  </r>
  <r>
    <x v="3"/>
    <x v="2"/>
    <x v="53"/>
    <n v="0"/>
  </r>
  <r>
    <x v="3"/>
    <x v="2"/>
    <x v="54"/>
    <n v="0"/>
  </r>
  <r>
    <x v="3"/>
    <x v="2"/>
    <x v="55"/>
    <n v="0"/>
  </r>
  <r>
    <x v="3"/>
    <x v="2"/>
    <x v="56"/>
    <n v="0"/>
  </r>
  <r>
    <x v="3"/>
    <x v="2"/>
    <x v="57"/>
    <n v="0"/>
  </r>
  <r>
    <x v="3"/>
    <x v="2"/>
    <x v="58"/>
    <n v="0"/>
  </r>
  <r>
    <x v="3"/>
    <x v="2"/>
    <x v="59"/>
    <n v="0"/>
  </r>
  <r>
    <x v="3"/>
    <x v="2"/>
    <x v="60"/>
    <n v="0"/>
  </r>
  <r>
    <x v="3"/>
    <x v="2"/>
    <x v="61"/>
    <n v="0"/>
  </r>
  <r>
    <x v="3"/>
    <x v="2"/>
    <x v="62"/>
    <n v="0"/>
  </r>
  <r>
    <x v="3"/>
    <x v="2"/>
    <x v="63"/>
    <n v="0"/>
  </r>
  <r>
    <x v="3"/>
    <x v="2"/>
    <x v="64"/>
    <n v="0"/>
  </r>
  <r>
    <x v="3"/>
    <x v="2"/>
    <x v="65"/>
    <n v="0"/>
  </r>
  <r>
    <x v="3"/>
    <x v="2"/>
    <x v="66"/>
    <n v="0"/>
  </r>
  <r>
    <x v="3"/>
    <x v="2"/>
    <x v="67"/>
    <n v="0"/>
  </r>
  <r>
    <x v="3"/>
    <x v="2"/>
    <x v="68"/>
    <n v="0"/>
  </r>
  <r>
    <x v="3"/>
    <x v="2"/>
    <x v="69"/>
    <n v="0"/>
  </r>
  <r>
    <x v="3"/>
    <x v="2"/>
    <x v="70"/>
    <n v="0"/>
  </r>
  <r>
    <x v="3"/>
    <x v="2"/>
    <x v="71"/>
    <n v="0"/>
  </r>
  <r>
    <x v="3"/>
    <x v="2"/>
    <x v="72"/>
    <n v="0"/>
  </r>
  <r>
    <x v="3"/>
    <x v="2"/>
    <x v="73"/>
    <n v="0"/>
  </r>
  <r>
    <x v="3"/>
    <x v="2"/>
    <x v="74"/>
    <n v="2"/>
  </r>
  <r>
    <x v="3"/>
    <x v="2"/>
    <x v="75"/>
    <n v="0"/>
  </r>
  <r>
    <x v="3"/>
    <x v="2"/>
    <x v="76"/>
    <n v="0"/>
  </r>
  <r>
    <x v="3"/>
    <x v="2"/>
    <x v="77"/>
    <n v="1782349"/>
  </r>
  <r>
    <x v="3"/>
    <x v="2"/>
    <x v="78"/>
    <n v="14934"/>
  </r>
  <r>
    <x v="3"/>
    <x v="2"/>
    <x v="79"/>
    <n v="246842"/>
  </r>
  <r>
    <x v="3"/>
    <x v="2"/>
    <x v="80"/>
    <n v="495000"/>
  </r>
  <r>
    <x v="3"/>
    <x v="2"/>
    <x v="81"/>
    <n v="1073619"/>
  </r>
  <r>
    <x v="3"/>
    <x v="2"/>
    <x v="82"/>
    <n v="1018796"/>
  </r>
  <r>
    <x v="3"/>
    <x v="2"/>
    <x v="83"/>
    <n v="1065116"/>
  </r>
  <r>
    <x v="3"/>
    <x v="2"/>
    <x v="84"/>
    <n v="1009883"/>
  </r>
  <r>
    <x v="3"/>
    <x v="2"/>
    <x v="85"/>
    <n v="754101"/>
  </r>
  <r>
    <x v="3"/>
    <x v="2"/>
    <x v="86"/>
    <n v="732197"/>
  </r>
  <r>
    <x v="3"/>
    <x v="2"/>
    <x v="87"/>
    <n v="352846"/>
  </r>
  <r>
    <x v="3"/>
    <x v="2"/>
    <x v="88"/>
    <n v="297061"/>
  </r>
  <r>
    <x v="3"/>
    <x v="2"/>
    <x v="89"/>
    <n v="200537"/>
  </r>
  <r>
    <x v="3"/>
    <x v="2"/>
    <x v="90"/>
    <n v="204780"/>
  </r>
  <r>
    <x v="3"/>
    <x v="2"/>
    <x v="91"/>
    <n v="382148"/>
  </r>
  <r>
    <x v="3"/>
    <x v="2"/>
    <x v="92"/>
    <n v="232313"/>
  </r>
  <r>
    <x v="3"/>
    <x v="2"/>
    <x v="93"/>
    <n v="102729"/>
  </r>
  <r>
    <x v="3"/>
    <x v="2"/>
    <x v="94"/>
    <n v="108513"/>
  </r>
  <r>
    <x v="3"/>
    <x v="2"/>
    <x v="95"/>
    <n v="81831"/>
  </r>
  <r>
    <x v="3"/>
    <x v="2"/>
    <x v="96"/>
    <n v="174167"/>
  </r>
  <r>
    <x v="3"/>
    <x v="2"/>
    <x v="97"/>
    <n v="220162"/>
  </r>
  <r>
    <x v="3"/>
    <x v="2"/>
    <x v="98"/>
    <n v="71829"/>
  </r>
  <r>
    <x v="3"/>
    <x v="2"/>
    <x v="99"/>
    <n v="674821"/>
  </r>
  <r>
    <x v="3"/>
    <x v="2"/>
    <x v="100"/>
    <n v="6345"/>
  </r>
  <r>
    <x v="3"/>
    <x v="2"/>
    <x v="101"/>
    <n v="0"/>
  </r>
  <r>
    <x v="3"/>
    <x v="2"/>
    <x v="102"/>
    <n v="0"/>
  </r>
  <r>
    <x v="3"/>
    <x v="2"/>
    <x v="103"/>
    <n v="0"/>
  </r>
  <r>
    <x v="3"/>
    <x v="2"/>
    <x v="104"/>
    <n v="11685"/>
  </r>
  <r>
    <x v="3"/>
    <x v="2"/>
    <x v="105"/>
    <n v="0"/>
  </r>
  <r>
    <x v="3"/>
    <x v="2"/>
    <x v="106"/>
    <n v="0"/>
  </r>
  <r>
    <x v="3"/>
    <x v="2"/>
    <x v="107"/>
    <n v="0"/>
  </r>
  <r>
    <x v="3"/>
    <x v="2"/>
    <x v="108"/>
    <n v="0"/>
  </r>
  <r>
    <x v="3"/>
    <x v="2"/>
    <x v="109"/>
    <n v="0"/>
  </r>
  <r>
    <x v="3"/>
    <x v="2"/>
    <x v="110"/>
    <n v="0"/>
  </r>
  <r>
    <x v="3"/>
    <x v="2"/>
    <x v="111"/>
    <n v="0"/>
  </r>
  <r>
    <x v="3"/>
    <x v="2"/>
    <x v="112"/>
    <n v="0"/>
  </r>
  <r>
    <x v="3"/>
    <x v="2"/>
    <x v="113"/>
    <n v="0"/>
  </r>
  <r>
    <x v="3"/>
    <x v="2"/>
    <x v="114"/>
    <n v="0"/>
  </r>
  <r>
    <x v="3"/>
    <x v="2"/>
    <x v="115"/>
    <n v="0"/>
  </r>
  <r>
    <x v="3"/>
    <x v="2"/>
    <x v="116"/>
    <n v="0"/>
  </r>
  <r>
    <x v="3"/>
    <x v="2"/>
    <x v="117"/>
    <n v="0"/>
  </r>
  <r>
    <x v="3"/>
    <x v="2"/>
    <x v="118"/>
    <n v="0"/>
  </r>
  <r>
    <x v="3"/>
    <x v="2"/>
    <x v="119"/>
    <n v="0"/>
  </r>
  <r>
    <x v="3"/>
    <x v="2"/>
    <x v="120"/>
    <n v="0"/>
  </r>
  <r>
    <x v="3"/>
    <x v="2"/>
    <x v="121"/>
    <n v="0"/>
  </r>
  <r>
    <x v="3"/>
    <x v="2"/>
    <x v="122"/>
    <n v="0"/>
  </r>
  <r>
    <x v="3"/>
    <x v="2"/>
    <x v="123"/>
    <n v="0"/>
  </r>
  <r>
    <x v="3"/>
    <x v="2"/>
    <x v="124"/>
    <n v="0"/>
  </r>
  <r>
    <x v="3"/>
    <x v="2"/>
    <x v="125"/>
    <n v="0"/>
  </r>
  <r>
    <x v="3"/>
    <x v="2"/>
    <x v="126"/>
    <n v="0"/>
  </r>
  <r>
    <x v="3"/>
    <x v="2"/>
    <x v="127"/>
    <n v="0"/>
  </r>
  <r>
    <x v="3"/>
    <x v="2"/>
    <x v="128"/>
    <n v="0"/>
  </r>
  <r>
    <x v="3"/>
    <x v="2"/>
    <x v="129"/>
    <n v="0"/>
  </r>
  <r>
    <x v="3"/>
    <x v="2"/>
    <x v="130"/>
    <n v="0"/>
  </r>
  <r>
    <x v="3"/>
    <x v="2"/>
    <x v="131"/>
    <n v="0"/>
  </r>
  <r>
    <x v="3"/>
    <x v="2"/>
    <x v="132"/>
    <n v="0"/>
  </r>
  <r>
    <x v="3"/>
    <x v="2"/>
    <x v="133"/>
    <n v="0"/>
  </r>
  <r>
    <x v="3"/>
    <x v="2"/>
    <x v="134"/>
    <n v="0"/>
  </r>
  <r>
    <x v="3"/>
    <x v="2"/>
    <x v="135"/>
    <n v="0"/>
  </r>
  <r>
    <x v="3"/>
    <x v="2"/>
    <x v="136"/>
    <n v="0"/>
  </r>
  <r>
    <x v="3"/>
    <x v="2"/>
    <x v="137"/>
    <n v="0"/>
  </r>
  <r>
    <x v="3"/>
    <x v="2"/>
    <x v="138"/>
    <n v="0"/>
  </r>
  <r>
    <x v="3"/>
    <x v="2"/>
    <x v="139"/>
    <n v="2"/>
  </r>
  <r>
    <x v="3"/>
    <x v="2"/>
    <x v="140"/>
    <n v="0"/>
  </r>
  <r>
    <x v="3"/>
    <x v="2"/>
    <x v="141"/>
    <n v="0"/>
  </r>
  <r>
    <x v="3"/>
    <x v="2"/>
    <x v="142"/>
    <n v="0"/>
  </r>
  <r>
    <x v="3"/>
    <x v="2"/>
    <x v="143"/>
    <n v="1252322"/>
  </r>
  <r>
    <x v="3"/>
    <x v="2"/>
    <x v="144"/>
    <n v="552298"/>
  </r>
  <r>
    <x v="3"/>
    <x v="2"/>
    <x v="145"/>
    <n v="348594"/>
  </r>
  <r>
    <x v="3"/>
    <x v="2"/>
    <x v="146"/>
    <n v="351430"/>
  </r>
  <r>
    <x v="3"/>
    <x v="2"/>
    <x v="147"/>
    <n v="496492"/>
  </r>
  <r>
    <x v="3"/>
    <x v="2"/>
    <x v="148"/>
    <n v="0"/>
  </r>
  <r>
    <x v="3"/>
    <x v="2"/>
    <x v="149"/>
    <n v="2"/>
  </r>
  <r>
    <x v="3"/>
    <x v="2"/>
    <x v="150"/>
    <n v="88644"/>
  </r>
  <r>
    <x v="3"/>
    <x v="2"/>
    <x v="151"/>
    <n v="0"/>
  </r>
  <r>
    <x v="3"/>
    <x v="2"/>
    <x v="152"/>
    <n v="18"/>
  </r>
  <r>
    <x v="3"/>
    <x v="2"/>
    <x v="153"/>
    <n v="146395"/>
  </r>
  <r>
    <x v="3"/>
    <x v="2"/>
    <x v="154"/>
    <n v="261433"/>
  </r>
  <r>
    <x v="3"/>
    <x v="2"/>
    <x v="155"/>
    <n v="0"/>
  </r>
  <r>
    <x v="3"/>
    <x v="2"/>
    <x v="156"/>
    <n v="97293884"/>
  </r>
  <r>
    <x v="3"/>
    <x v="2"/>
    <x v="157"/>
    <n v="75756"/>
  </r>
  <r>
    <x v="3"/>
    <x v="2"/>
    <x v="158"/>
    <n v="3650436"/>
  </r>
  <r>
    <x v="3"/>
    <x v="2"/>
    <x v="159"/>
    <n v="59"/>
  </r>
  <r>
    <x v="3"/>
    <x v="2"/>
    <x v="160"/>
    <n v="31503"/>
  </r>
  <r>
    <x v="3"/>
    <x v="2"/>
    <x v="161"/>
    <n v="3650436"/>
  </r>
  <r>
    <x v="3"/>
    <x v="2"/>
    <x v="162"/>
    <n v="0"/>
  </r>
  <r>
    <x v="3"/>
    <x v="2"/>
    <x v="163"/>
    <n v="31503"/>
  </r>
  <r>
    <x v="3"/>
    <x v="2"/>
    <x v="164"/>
    <n v="730971"/>
  </r>
  <r>
    <x v="3"/>
    <x v="2"/>
    <x v="165"/>
    <n v="1017448"/>
  </r>
  <r>
    <x v="3"/>
    <x v="2"/>
    <x v="166"/>
    <n v="1261700"/>
  </r>
  <r>
    <x v="3"/>
    <x v="2"/>
    <x v="167"/>
    <n v="443294"/>
  </r>
  <r>
    <x v="3"/>
    <x v="2"/>
    <x v="168"/>
    <n v="545810"/>
  </r>
  <r>
    <x v="3"/>
    <x v="2"/>
    <x v="169"/>
    <n v="447444"/>
  </r>
  <r>
    <x v="3"/>
    <x v="2"/>
    <x v="170"/>
    <n v="3983"/>
  </r>
  <r>
    <x v="3"/>
    <x v="2"/>
    <x v="171"/>
    <n v="1005387"/>
  </r>
  <r>
    <x v="3"/>
    <x v="2"/>
    <x v="172"/>
    <n v="166455"/>
  </r>
  <r>
    <x v="3"/>
    <x v="2"/>
    <x v="173"/>
    <n v="83806"/>
  </r>
  <r>
    <x v="3"/>
    <x v="2"/>
    <x v="174"/>
    <n v="80113"/>
  </r>
  <r>
    <x v="3"/>
    <x v="2"/>
    <x v="175"/>
    <n v="24300"/>
  </r>
  <r>
    <x v="3"/>
    <x v="2"/>
    <x v="176"/>
    <n v="7639"/>
  </r>
  <r>
    <x v="3"/>
    <x v="2"/>
    <x v="177"/>
    <n v="16568"/>
  </r>
  <r>
    <x v="3"/>
    <x v="2"/>
    <x v="178"/>
    <n v="12182"/>
  </r>
  <r>
    <x v="3"/>
    <x v="2"/>
    <x v="179"/>
    <n v="13337"/>
  </r>
  <r>
    <x v="3"/>
    <x v="2"/>
    <x v="180"/>
    <n v="47673"/>
  </r>
  <r>
    <x v="3"/>
    <x v="3"/>
    <x v="0"/>
    <n v="0.84768299999999996"/>
  </r>
  <r>
    <x v="3"/>
    <x v="3"/>
    <x v="1"/>
    <n v="50000001"/>
  </r>
  <r>
    <x v="3"/>
    <x v="3"/>
    <x v="2"/>
    <n v="58984307"/>
  </r>
  <r>
    <x v="3"/>
    <x v="3"/>
    <x v="3"/>
    <n v="141348"/>
  </r>
  <r>
    <x v="3"/>
    <x v="3"/>
    <x v="4"/>
    <n v="238860"/>
  </r>
  <r>
    <x v="3"/>
    <x v="3"/>
    <x v="5"/>
    <n v="0"/>
  </r>
  <r>
    <x v="3"/>
    <x v="3"/>
    <x v="6"/>
    <n v="0"/>
  </r>
  <r>
    <x v="3"/>
    <x v="3"/>
    <x v="7"/>
    <n v="15773"/>
  </r>
  <r>
    <x v="3"/>
    <x v="3"/>
    <x v="8"/>
    <n v="38081"/>
  </r>
  <r>
    <x v="3"/>
    <x v="3"/>
    <x v="9"/>
    <n v="28666"/>
  </r>
  <r>
    <x v="3"/>
    <x v="3"/>
    <x v="10"/>
    <n v="36822"/>
  </r>
  <r>
    <x v="3"/>
    <x v="3"/>
    <x v="143"/>
    <n v="973129"/>
  </r>
  <r>
    <x v="3"/>
    <x v="3"/>
    <x v="144"/>
    <n v="436195"/>
  </r>
  <r>
    <x v="3"/>
    <x v="3"/>
    <x v="145"/>
    <n v="173963"/>
  </r>
  <r>
    <x v="3"/>
    <x v="3"/>
    <x v="146"/>
    <n v="362971"/>
  </r>
  <r>
    <x v="3"/>
    <x v="3"/>
    <x v="147"/>
    <n v="383916"/>
  </r>
  <r>
    <x v="3"/>
    <x v="3"/>
    <x v="148"/>
    <n v="0"/>
  </r>
  <r>
    <x v="3"/>
    <x v="3"/>
    <x v="149"/>
    <n v="2"/>
  </r>
  <r>
    <x v="3"/>
    <x v="3"/>
    <x v="150"/>
    <n v="88694"/>
  </r>
  <r>
    <x v="3"/>
    <x v="3"/>
    <x v="151"/>
    <n v="0"/>
  </r>
  <r>
    <x v="3"/>
    <x v="3"/>
    <x v="152"/>
    <n v="17"/>
  </r>
  <r>
    <x v="3"/>
    <x v="3"/>
    <x v="153"/>
    <n v="146175"/>
  </r>
  <r>
    <x v="3"/>
    <x v="3"/>
    <x v="154"/>
    <n v="149028"/>
  </r>
  <r>
    <x v="3"/>
    <x v="3"/>
    <x v="155"/>
    <n v="0"/>
  </r>
  <r>
    <x v="3"/>
    <x v="3"/>
    <x v="156"/>
    <n v="13169087"/>
  </r>
  <r>
    <x v="3"/>
    <x v="3"/>
    <x v="157"/>
    <n v="71179"/>
  </r>
  <r>
    <x v="3"/>
    <x v="3"/>
    <x v="158"/>
    <n v="0"/>
  </r>
  <r>
    <x v="3"/>
    <x v="3"/>
    <x v="159"/>
    <n v="0"/>
  </r>
  <r>
    <x v="3"/>
    <x v="3"/>
    <x v="160"/>
    <n v="0"/>
  </r>
  <r>
    <x v="3"/>
    <x v="3"/>
    <x v="161"/>
    <n v="0"/>
  </r>
  <r>
    <x v="3"/>
    <x v="3"/>
    <x v="162"/>
    <n v="0"/>
  </r>
  <r>
    <x v="3"/>
    <x v="3"/>
    <x v="163"/>
    <n v="0"/>
  </r>
  <r>
    <x v="3"/>
    <x v="3"/>
    <x v="164"/>
    <n v="789748"/>
  </r>
  <r>
    <x v="3"/>
    <x v="3"/>
    <x v="165"/>
    <n v="1101438"/>
  </r>
  <r>
    <x v="3"/>
    <x v="3"/>
    <x v="166"/>
    <n v="1297711"/>
  </r>
  <r>
    <x v="3"/>
    <x v="3"/>
    <x v="167"/>
    <n v="443203"/>
  </r>
  <r>
    <x v="3"/>
    <x v="3"/>
    <x v="168"/>
    <n v="542789"/>
  </r>
  <r>
    <x v="3"/>
    <x v="3"/>
    <x v="169"/>
    <n v="443407"/>
  </r>
  <r>
    <x v="3"/>
    <x v="3"/>
    <x v="170"/>
    <n v="3952"/>
  </r>
  <r>
    <x v="3"/>
    <x v="3"/>
    <x v="171"/>
    <n v="1011915"/>
  </r>
  <r>
    <x v="3"/>
    <x v="3"/>
    <x v="172"/>
    <n v="107672"/>
  </r>
  <r>
    <x v="3"/>
    <x v="3"/>
    <x v="173"/>
    <n v="25841"/>
  </r>
  <r>
    <x v="3"/>
    <x v="3"/>
    <x v="174"/>
    <n v="25958"/>
  </r>
  <r>
    <x v="3"/>
    <x v="3"/>
    <x v="175"/>
    <n v="16411"/>
  </r>
  <r>
    <x v="3"/>
    <x v="3"/>
    <x v="176"/>
    <n v="6543"/>
  </r>
  <r>
    <x v="3"/>
    <x v="3"/>
    <x v="177"/>
    <n v="19542"/>
  </r>
  <r>
    <x v="3"/>
    <x v="3"/>
    <x v="178"/>
    <n v="17474"/>
  </r>
  <r>
    <x v="3"/>
    <x v="3"/>
    <x v="179"/>
    <n v="6801"/>
  </r>
  <r>
    <x v="3"/>
    <x v="3"/>
    <x v="180"/>
    <n v="47673"/>
  </r>
  <r>
    <x v="3"/>
    <x v="4"/>
    <x v="0"/>
    <n v="0.838897"/>
  </r>
  <r>
    <x v="3"/>
    <x v="4"/>
    <x v="1"/>
    <n v="50000001"/>
  </r>
  <r>
    <x v="3"/>
    <x v="4"/>
    <x v="2"/>
    <n v="59602043"/>
  </r>
  <r>
    <x v="3"/>
    <x v="4"/>
    <x v="3"/>
    <n v="141391"/>
  </r>
  <r>
    <x v="3"/>
    <x v="4"/>
    <x v="4"/>
    <n v="238871"/>
  </r>
  <r>
    <x v="3"/>
    <x v="4"/>
    <x v="5"/>
    <n v="0"/>
  </r>
  <r>
    <x v="3"/>
    <x v="4"/>
    <x v="6"/>
    <n v="0"/>
  </r>
  <r>
    <x v="3"/>
    <x v="4"/>
    <x v="7"/>
    <n v="15779"/>
  </r>
  <r>
    <x v="3"/>
    <x v="4"/>
    <x v="8"/>
    <n v="38073"/>
  </r>
  <r>
    <x v="3"/>
    <x v="4"/>
    <x v="9"/>
    <n v="28759"/>
  </r>
  <r>
    <x v="3"/>
    <x v="4"/>
    <x v="10"/>
    <n v="36794"/>
  </r>
  <r>
    <x v="3"/>
    <x v="4"/>
    <x v="143"/>
    <n v="1002713"/>
  </r>
  <r>
    <x v="3"/>
    <x v="4"/>
    <x v="144"/>
    <n v="454169"/>
  </r>
  <r>
    <x v="3"/>
    <x v="4"/>
    <x v="145"/>
    <n v="200123"/>
  </r>
  <r>
    <x v="3"/>
    <x v="4"/>
    <x v="146"/>
    <n v="348421"/>
  </r>
  <r>
    <x v="3"/>
    <x v="4"/>
    <x v="147"/>
    <n v="378163"/>
  </r>
  <r>
    <x v="3"/>
    <x v="4"/>
    <x v="148"/>
    <n v="0"/>
  </r>
  <r>
    <x v="3"/>
    <x v="4"/>
    <x v="149"/>
    <n v="2"/>
  </r>
  <r>
    <x v="3"/>
    <x v="4"/>
    <x v="150"/>
    <n v="88294"/>
  </r>
  <r>
    <x v="3"/>
    <x v="4"/>
    <x v="151"/>
    <n v="0"/>
  </r>
  <r>
    <x v="3"/>
    <x v="4"/>
    <x v="152"/>
    <n v="16"/>
  </r>
  <r>
    <x v="3"/>
    <x v="4"/>
    <x v="153"/>
    <n v="146151"/>
  </r>
  <r>
    <x v="3"/>
    <x v="4"/>
    <x v="154"/>
    <n v="143700"/>
  </r>
  <r>
    <x v="3"/>
    <x v="4"/>
    <x v="155"/>
    <n v="0"/>
  </r>
  <r>
    <x v="3"/>
    <x v="4"/>
    <x v="156"/>
    <n v="13625507"/>
  </r>
  <r>
    <x v="3"/>
    <x v="4"/>
    <x v="157"/>
    <n v="2165586"/>
  </r>
  <r>
    <x v="3"/>
    <x v="4"/>
    <x v="158"/>
    <n v="0"/>
  </r>
  <r>
    <x v="3"/>
    <x v="4"/>
    <x v="159"/>
    <n v="0"/>
  </r>
  <r>
    <x v="3"/>
    <x v="4"/>
    <x v="160"/>
    <n v="0"/>
  </r>
  <r>
    <x v="3"/>
    <x v="4"/>
    <x v="161"/>
    <n v="0"/>
  </r>
  <r>
    <x v="3"/>
    <x v="4"/>
    <x v="162"/>
    <n v="0"/>
  </r>
  <r>
    <x v="3"/>
    <x v="4"/>
    <x v="163"/>
    <n v="0"/>
  </r>
  <r>
    <x v="3"/>
    <x v="4"/>
    <x v="164"/>
    <n v="779791"/>
  </r>
  <r>
    <x v="3"/>
    <x v="4"/>
    <x v="165"/>
    <n v="1091631"/>
  </r>
  <r>
    <x v="3"/>
    <x v="4"/>
    <x v="166"/>
    <n v="1286650"/>
  </r>
  <r>
    <x v="3"/>
    <x v="4"/>
    <x v="167"/>
    <n v="438997"/>
  </r>
  <r>
    <x v="3"/>
    <x v="4"/>
    <x v="168"/>
    <n v="539423"/>
  </r>
  <r>
    <x v="3"/>
    <x v="4"/>
    <x v="169"/>
    <n v="443687"/>
  </r>
  <r>
    <x v="3"/>
    <x v="4"/>
    <x v="170"/>
    <n v="3968"/>
  </r>
  <r>
    <x v="3"/>
    <x v="4"/>
    <x v="171"/>
    <n v="1000129"/>
  </r>
  <r>
    <x v="3"/>
    <x v="4"/>
    <x v="172"/>
    <n v="117629"/>
  </r>
  <r>
    <x v="3"/>
    <x v="4"/>
    <x v="173"/>
    <n v="31221"/>
  </r>
  <r>
    <x v="3"/>
    <x v="4"/>
    <x v="174"/>
    <n v="34617"/>
  </r>
  <r>
    <x v="3"/>
    <x v="4"/>
    <x v="175"/>
    <n v="23240"/>
  </r>
  <r>
    <x v="3"/>
    <x v="4"/>
    <x v="176"/>
    <n v="10058"/>
  </r>
  <r>
    <x v="3"/>
    <x v="4"/>
    <x v="177"/>
    <n v="23763"/>
  </r>
  <r>
    <x v="3"/>
    <x v="4"/>
    <x v="178"/>
    <n v="17014"/>
  </r>
  <r>
    <x v="3"/>
    <x v="4"/>
    <x v="179"/>
    <n v="18587"/>
  </r>
  <r>
    <x v="3"/>
    <x v="4"/>
    <x v="180"/>
    <n v="47673"/>
  </r>
  <r>
    <x v="3"/>
    <x v="5"/>
    <x v="0"/>
    <n v="0.84337499999999999"/>
  </r>
  <r>
    <x v="3"/>
    <x v="5"/>
    <x v="1"/>
    <n v="50000001"/>
  </r>
  <r>
    <x v="3"/>
    <x v="5"/>
    <x v="2"/>
    <n v="59285594"/>
  </r>
  <r>
    <x v="3"/>
    <x v="5"/>
    <x v="3"/>
    <n v="141439"/>
  </r>
  <r>
    <x v="3"/>
    <x v="5"/>
    <x v="4"/>
    <n v="238857"/>
  </r>
  <r>
    <x v="3"/>
    <x v="5"/>
    <x v="5"/>
    <n v="0"/>
  </r>
  <r>
    <x v="3"/>
    <x v="5"/>
    <x v="6"/>
    <n v="0"/>
  </r>
  <r>
    <x v="3"/>
    <x v="5"/>
    <x v="7"/>
    <n v="15783"/>
  </r>
  <r>
    <x v="3"/>
    <x v="5"/>
    <x v="8"/>
    <n v="38368"/>
  </r>
  <r>
    <x v="3"/>
    <x v="5"/>
    <x v="9"/>
    <n v="28836"/>
  </r>
  <r>
    <x v="3"/>
    <x v="5"/>
    <x v="10"/>
    <n v="37416"/>
  </r>
  <r>
    <x v="3"/>
    <x v="5"/>
    <x v="143"/>
    <n v="970523"/>
  </r>
  <r>
    <x v="3"/>
    <x v="5"/>
    <x v="144"/>
    <n v="432447"/>
  </r>
  <r>
    <x v="3"/>
    <x v="5"/>
    <x v="145"/>
    <n v="178680"/>
  </r>
  <r>
    <x v="3"/>
    <x v="5"/>
    <x v="146"/>
    <n v="359396"/>
  </r>
  <r>
    <x v="3"/>
    <x v="5"/>
    <x v="147"/>
    <n v="380805"/>
  </r>
  <r>
    <x v="3"/>
    <x v="5"/>
    <x v="148"/>
    <n v="0"/>
  </r>
  <r>
    <x v="3"/>
    <x v="5"/>
    <x v="149"/>
    <n v="2"/>
  </r>
  <r>
    <x v="3"/>
    <x v="5"/>
    <x v="150"/>
    <n v="88648"/>
  </r>
  <r>
    <x v="3"/>
    <x v="5"/>
    <x v="151"/>
    <n v="0"/>
  </r>
  <r>
    <x v="3"/>
    <x v="5"/>
    <x v="152"/>
    <n v="18"/>
  </r>
  <r>
    <x v="3"/>
    <x v="5"/>
    <x v="153"/>
    <n v="146402"/>
  </r>
  <r>
    <x v="3"/>
    <x v="5"/>
    <x v="154"/>
    <n v="145735"/>
  </r>
  <r>
    <x v="3"/>
    <x v="5"/>
    <x v="155"/>
    <n v="0"/>
  </r>
  <r>
    <x v="3"/>
    <x v="5"/>
    <x v="156"/>
    <n v="13161833"/>
  </r>
  <r>
    <x v="3"/>
    <x v="5"/>
    <x v="157"/>
    <n v="75701"/>
  </r>
  <r>
    <x v="3"/>
    <x v="5"/>
    <x v="158"/>
    <n v="1744839"/>
  </r>
  <r>
    <x v="3"/>
    <x v="5"/>
    <x v="159"/>
    <n v="59"/>
  </r>
  <r>
    <x v="3"/>
    <x v="5"/>
    <x v="160"/>
    <n v="31473"/>
  </r>
  <r>
    <x v="3"/>
    <x v="5"/>
    <x v="161"/>
    <n v="1744839"/>
  </r>
  <r>
    <x v="3"/>
    <x v="5"/>
    <x v="162"/>
    <n v="0"/>
  </r>
  <r>
    <x v="3"/>
    <x v="5"/>
    <x v="163"/>
    <n v="31473"/>
  </r>
  <r>
    <x v="3"/>
    <x v="5"/>
    <x v="164"/>
    <n v="786329"/>
  </r>
  <r>
    <x v="3"/>
    <x v="5"/>
    <x v="165"/>
    <n v="1099060"/>
  </r>
  <r>
    <x v="3"/>
    <x v="5"/>
    <x v="166"/>
    <n v="1296642"/>
  </r>
  <r>
    <x v="3"/>
    <x v="5"/>
    <x v="167"/>
    <n v="444318"/>
  </r>
  <r>
    <x v="3"/>
    <x v="5"/>
    <x v="168"/>
    <n v="545854"/>
  </r>
  <r>
    <x v="3"/>
    <x v="5"/>
    <x v="169"/>
    <n v="447431"/>
  </r>
  <r>
    <x v="3"/>
    <x v="5"/>
    <x v="170"/>
    <n v="3980"/>
  </r>
  <r>
    <x v="3"/>
    <x v="5"/>
    <x v="171"/>
    <n v="1006469"/>
  </r>
  <r>
    <x v="3"/>
    <x v="5"/>
    <x v="172"/>
    <n v="111091"/>
  </r>
  <r>
    <x v="3"/>
    <x v="5"/>
    <x v="173"/>
    <n v="27155"/>
  </r>
  <r>
    <x v="3"/>
    <x v="5"/>
    <x v="174"/>
    <n v="27848"/>
  </r>
  <r>
    <x v="3"/>
    <x v="5"/>
    <x v="175"/>
    <n v="16654"/>
  </r>
  <r>
    <x v="3"/>
    <x v="5"/>
    <x v="176"/>
    <n v="6597"/>
  </r>
  <r>
    <x v="3"/>
    <x v="5"/>
    <x v="177"/>
    <n v="16551"/>
  </r>
  <r>
    <x v="3"/>
    <x v="5"/>
    <x v="178"/>
    <n v="12179"/>
  </r>
  <r>
    <x v="3"/>
    <x v="5"/>
    <x v="179"/>
    <n v="12247"/>
  </r>
  <r>
    <x v="3"/>
    <x v="5"/>
    <x v="180"/>
    <n v="47673"/>
  </r>
  <r>
    <x v="4"/>
    <x v="0"/>
    <x v="0"/>
    <n v="0.95908199999999999"/>
  </r>
  <r>
    <x v="4"/>
    <x v="0"/>
    <x v="1"/>
    <n v="50000001"/>
  </r>
  <r>
    <x v="4"/>
    <x v="0"/>
    <x v="2"/>
    <n v="52133161"/>
  </r>
  <r>
    <x v="4"/>
    <x v="0"/>
    <x v="3"/>
    <n v="62042"/>
  </r>
  <r>
    <x v="4"/>
    <x v="0"/>
    <x v="4"/>
    <n v="119854"/>
  </r>
  <r>
    <x v="4"/>
    <x v="0"/>
    <x v="5"/>
    <n v="344660"/>
  </r>
  <r>
    <x v="4"/>
    <x v="0"/>
    <x v="6"/>
    <n v="256143"/>
  </r>
  <r>
    <x v="4"/>
    <x v="0"/>
    <x v="7"/>
    <n v="23688"/>
  </r>
  <r>
    <x v="4"/>
    <x v="0"/>
    <x v="8"/>
    <n v="154305"/>
  </r>
  <r>
    <x v="4"/>
    <x v="0"/>
    <x v="9"/>
    <n v="27340"/>
  </r>
  <r>
    <x v="4"/>
    <x v="0"/>
    <x v="10"/>
    <n v="101649"/>
  </r>
  <r>
    <x v="4"/>
    <x v="0"/>
    <x v="11"/>
    <n v="2346228"/>
  </r>
  <r>
    <x v="4"/>
    <x v="0"/>
    <x v="12"/>
    <n v="0"/>
  </r>
  <r>
    <x v="4"/>
    <x v="0"/>
    <x v="13"/>
    <n v="19760"/>
  </r>
  <r>
    <x v="4"/>
    <x v="0"/>
    <x v="14"/>
    <n v="533789"/>
  </r>
  <r>
    <x v="4"/>
    <x v="0"/>
    <x v="15"/>
    <n v="1078083"/>
  </r>
  <r>
    <x v="4"/>
    <x v="0"/>
    <x v="16"/>
    <n v="824035"/>
  </r>
  <r>
    <x v="4"/>
    <x v="0"/>
    <x v="17"/>
    <n v="1124560"/>
  </r>
  <r>
    <x v="4"/>
    <x v="0"/>
    <x v="18"/>
    <n v="849630"/>
  </r>
  <r>
    <x v="4"/>
    <x v="0"/>
    <x v="19"/>
    <n v="798971"/>
  </r>
  <r>
    <x v="4"/>
    <x v="0"/>
    <x v="20"/>
    <n v="617603"/>
  </r>
  <r>
    <x v="4"/>
    <x v="0"/>
    <x v="21"/>
    <n v="529337"/>
  </r>
  <r>
    <x v="4"/>
    <x v="0"/>
    <x v="22"/>
    <n v="230985"/>
  </r>
  <r>
    <x v="4"/>
    <x v="0"/>
    <x v="23"/>
    <n v="151422"/>
  </r>
  <r>
    <x v="4"/>
    <x v="0"/>
    <x v="24"/>
    <n v="195815"/>
  </r>
  <r>
    <x v="4"/>
    <x v="0"/>
    <x v="25"/>
    <n v="205096"/>
  </r>
  <r>
    <x v="4"/>
    <x v="0"/>
    <x v="26"/>
    <n v="140893"/>
  </r>
  <r>
    <x v="4"/>
    <x v="0"/>
    <x v="27"/>
    <n v="79231"/>
  </r>
  <r>
    <x v="4"/>
    <x v="0"/>
    <x v="28"/>
    <n v="77085"/>
  </r>
  <r>
    <x v="4"/>
    <x v="0"/>
    <x v="29"/>
    <n v="278708"/>
  </r>
  <r>
    <x v="4"/>
    <x v="0"/>
    <x v="30"/>
    <n v="301343"/>
  </r>
  <r>
    <x v="4"/>
    <x v="0"/>
    <x v="31"/>
    <n v="542063"/>
  </r>
  <r>
    <x v="4"/>
    <x v="0"/>
    <x v="32"/>
    <n v="145473"/>
  </r>
  <r>
    <x v="4"/>
    <x v="0"/>
    <x v="33"/>
    <n v="23"/>
  </r>
  <r>
    <x v="4"/>
    <x v="0"/>
    <x v="34"/>
    <n v="6001"/>
  </r>
  <r>
    <x v="4"/>
    <x v="0"/>
    <x v="35"/>
    <n v="10512"/>
  </r>
  <r>
    <x v="4"/>
    <x v="0"/>
    <x v="36"/>
    <n v="0"/>
  </r>
  <r>
    <x v="4"/>
    <x v="0"/>
    <x v="37"/>
    <n v="0"/>
  </r>
  <r>
    <x v="4"/>
    <x v="0"/>
    <x v="38"/>
    <n v="0"/>
  </r>
  <r>
    <x v="4"/>
    <x v="0"/>
    <x v="39"/>
    <n v="0"/>
  </r>
  <r>
    <x v="4"/>
    <x v="0"/>
    <x v="40"/>
    <n v="7628"/>
  </r>
  <r>
    <x v="4"/>
    <x v="0"/>
    <x v="41"/>
    <n v="0"/>
  </r>
  <r>
    <x v="4"/>
    <x v="0"/>
    <x v="42"/>
    <n v="0"/>
  </r>
  <r>
    <x v="4"/>
    <x v="0"/>
    <x v="43"/>
    <n v="0"/>
  </r>
  <r>
    <x v="4"/>
    <x v="0"/>
    <x v="44"/>
    <n v="0"/>
  </r>
  <r>
    <x v="4"/>
    <x v="0"/>
    <x v="45"/>
    <n v="0"/>
  </r>
  <r>
    <x v="4"/>
    <x v="0"/>
    <x v="46"/>
    <n v="0"/>
  </r>
  <r>
    <x v="4"/>
    <x v="0"/>
    <x v="47"/>
    <n v="0"/>
  </r>
  <r>
    <x v="4"/>
    <x v="0"/>
    <x v="48"/>
    <n v="0"/>
  </r>
  <r>
    <x v="4"/>
    <x v="0"/>
    <x v="49"/>
    <n v="17213"/>
  </r>
  <r>
    <x v="4"/>
    <x v="0"/>
    <x v="50"/>
    <n v="0"/>
  </r>
  <r>
    <x v="4"/>
    <x v="0"/>
    <x v="51"/>
    <n v="0"/>
  </r>
  <r>
    <x v="4"/>
    <x v="0"/>
    <x v="52"/>
    <n v="0"/>
  </r>
  <r>
    <x v="4"/>
    <x v="0"/>
    <x v="53"/>
    <n v="0"/>
  </r>
  <r>
    <x v="4"/>
    <x v="0"/>
    <x v="54"/>
    <n v="0"/>
  </r>
  <r>
    <x v="4"/>
    <x v="0"/>
    <x v="55"/>
    <n v="0"/>
  </r>
  <r>
    <x v="4"/>
    <x v="0"/>
    <x v="56"/>
    <n v="0"/>
  </r>
  <r>
    <x v="4"/>
    <x v="0"/>
    <x v="57"/>
    <n v="0"/>
  </r>
  <r>
    <x v="4"/>
    <x v="0"/>
    <x v="58"/>
    <n v="0"/>
  </r>
  <r>
    <x v="4"/>
    <x v="0"/>
    <x v="59"/>
    <n v="0"/>
  </r>
  <r>
    <x v="4"/>
    <x v="0"/>
    <x v="60"/>
    <n v="0"/>
  </r>
  <r>
    <x v="4"/>
    <x v="0"/>
    <x v="61"/>
    <n v="0"/>
  </r>
  <r>
    <x v="4"/>
    <x v="0"/>
    <x v="62"/>
    <n v="0"/>
  </r>
  <r>
    <x v="4"/>
    <x v="0"/>
    <x v="63"/>
    <n v="0"/>
  </r>
  <r>
    <x v="4"/>
    <x v="0"/>
    <x v="64"/>
    <n v="0"/>
  </r>
  <r>
    <x v="4"/>
    <x v="0"/>
    <x v="65"/>
    <n v="0"/>
  </r>
  <r>
    <x v="4"/>
    <x v="0"/>
    <x v="66"/>
    <n v="0"/>
  </r>
  <r>
    <x v="4"/>
    <x v="0"/>
    <x v="67"/>
    <n v="0"/>
  </r>
  <r>
    <x v="4"/>
    <x v="0"/>
    <x v="68"/>
    <n v="0"/>
  </r>
  <r>
    <x v="4"/>
    <x v="0"/>
    <x v="69"/>
    <n v="0"/>
  </r>
  <r>
    <x v="4"/>
    <x v="0"/>
    <x v="70"/>
    <n v="0"/>
  </r>
  <r>
    <x v="4"/>
    <x v="0"/>
    <x v="71"/>
    <n v="0"/>
  </r>
  <r>
    <x v="4"/>
    <x v="0"/>
    <x v="72"/>
    <n v="0"/>
  </r>
  <r>
    <x v="4"/>
    <x v="0"/>
    <x v="73"/>
    <n v="0"/>
  </r>
  <r>
    <x v="4"/>
    <x v="0"/>
    <x v="74"/>
    <n v="0"/>
  </r>
  <r>
    <x v="4"/>
    <x v="0"/>
    <x v="75"/>
    <n v="0"/>
  </r>
  <r>
    <x v="4"/>
    <x v="0"/>
    <x v="76"/>
    <n v="0"/>
  </r>
  <r>
    <x v="4"/>
    <x v="0"/>
    <x v="77"/>
    <n v="2346228"/>
  </r>
  <r>
    <x v="4"/>
    <x v="0"/>
    <x v="78"/>
    <n v="17936"/>
  </r>
  <r>
    <x v="4"/>
    <x v="0"/>
    <x v="79"/>
    <n v="321853"/>
  </r>
  <r>
    <x v="4"/>
    <x v="0"/>
    <x v="80"/>
    <n v="415022"/>
  </r>
  <r>
    <x v="4"/>
    <x v="0"/>
    <x v="81"/>
    <n v="984967"/>
  </r>
  <r>
    <x v="4"/>
    <x v="0"/>
    <x v="82"/>
    <n v="618881"/>
  </r>
  <r>
    <x v="4"/>
    <x v="0"/>
    <x v="83"/>
    <n v="733370"/>
  </r>
  <r>
    <x v="4"/>
    <x v="0"/>
    <x v="84"/>
    <n v="1120592"/>
  </r>
  <r>
    <x v="4"/>
    <x v="0"/>
    <x v="85"/>
    <n v="748513"/>
  </r>
  <r>
    <x v="4"/>
    <x v="0"/>
    <x v="86"/>
    <n v="498083"/>
  </r>
  <r>
    <x v="4"/>
    <x v="0"/>
    <x v="87"/>
    <n v="585137"/>
  </r>
  <r>
    <x v="4"/>
    <x v="0"/>
    <x v="88"/>
    <n v="412864"/>
  </r>
  <r>
    <x v="4"/>
    <x v="0"/>
    <x v="89"/>
    <n v="164059"/>
  </r>
  <r>
    <x v="4"/>
    <x v="0"/>
    <x v="90"/>
    <n v="189717"/>
  </r>
  <r>
    <x v="4"/>
    <x v="0"/>
    <x v="91"/>
    <n v="115969"/>
  </r>
  <r>
    <x v="4"/>
    <x v="0"/>
    <x v="92"/>
    <n v="74863"/>
  </r>
  <r>
    <x v="4"/>
    <x v="0"/>
    <x v="93"/>
    <n v="370972"/>
  </r>
  <r>
    <x v="4"/>
    <x v="0"/>
    <x v="94"/>
    <n v="108772"/>
  </r>
  <r>
    <x v="4"/>
    <x v="0"/>
    <x v="95"/>
    <n v="214170"/>
  </r>
  <r>
    <x v="4"/>
    <x v="0"/>
    <x v="96"/>
    <n v="659767"/>
  </r>
  <r>
    <x v="4"/>
    <x v="0"/>
    <x v="97"/>
    <n v="337087"/>
  </r>
  <r>
    <x v="4"/>
    <x v="0"/>
    <x v="98"/>
    <n v="30778"/>
  </r>
  <r>
    <x v="4"/>
    <x v="0"/>
    <x v="99"/>
    <n v="5"/>
  </r>
  <r>
    <x v="4"/>
    <x v="0"/>
    <x v="100"/>
    <n v="0"/>
  </r>
  <r>
    <x v="4"/>
    <x v="0"/>
    <x v="101"/>
    <n v="0"/>
  </r>
  <r>
    <x v="4"/>
    <x v="0"/>
    <x v="102"/>
    <n v="17041"/>
  </r>
  <r>
    <x v="4"/>
    <x v="0"/>
    <x v="103"/>
    <n v="0"/>
  </r>
  <r>
    <x v="4"/>
    <x v="0"/>
    <x v="104"/>
    <n v="0"/>
  </r>
  <r>
    <x v="4"/>
    <x v="0"/>
    <x v="105"/>
    <n v="7628"/>
  </r>
  <r>
    <x v="4"/>
    <x v="0"/>
    <x v="106"/>
    <n v="0"/>
  </r>
  <r>
    <x v="4"/>
    <x v="0"/>
    <x v="107"/>
    <n v="0"/>
  </r>
  <r>
    <x v="4"/>
    <x v="0"/>
    <x v="108"/>
    <n v="0"/>
  </r>
  <r>
    <x v="4"/>
    <x v="0"/>
    <x v="109"/>
    <n v="0"/>
  </r>
  <r>
    <x v="4"/>
    <x v="0"/>
    <x v="110"/>
    <n v="0"/>
  </r>
  <r>
    <x v="4"/>
    <x v="0"/>
    <x v="111"/>
    <n v="0"/>
  </r>
  <r>
    <x v="4"/>
    <x v="0"/>
    <x v="112"/>
    <n v="0"/>
  </r>
  <r>
    <x v="4"/>
    <x v="0"/>
    <x v="113"/>
    <n v="0"/>
  </r>
  <r>
    <x v="4"/>
    <x v="0"/>
    <x v="114"/>
    <n v="17213"/>
  </r>
  <r>
    <x v="4"/>
    <x v="0"/>
    <x v="115"/>
    <n v="0"/>
  </r>
  <r>
    <x v="4"/>
    <x v="0"/>
    <x v="116"/>
    <n v="0"/>
  </r>
  <r>
    <x v="4"/>
    <x v="0"/>
    <x v="117"/>
    <n v="0"/>
  </r>
  <r>
    <x v="4"/>
    <x v="0"/>
    <x v="118"/>
    <n v="0"/>
  </r>
  <r>
    <x v="4"/>
    <x v="0"/>
    <x v="119"/>
    <n v="0"/>
  </r>
  <r>
    <x v="4"/>
    <x v="0"/>
    <x v="120"/>
    <n v="0"/>
  </r>
  <r>
    <x v="4"/>
    <x v="0"/>
    <x v="121"/>
    <n v="0"/>
  </r>
  <r>
    <x v="4"/>
    <x v="0"/>
    <x v="122"/>
    <n v="0"/>
  </r>
  <r>
    <x v="4"/>
    <x v="0"/>
    <x v="123"/>
    <n v="0"/>
  </r>
  <r>
    <x v="4"/>
    <x v="0"/>
    <x v="124"/>
    <n v="0"/>
  </r>
  <r>
    <x v="4"/>
    <x v="0"/>
    <x v="125"/>
    <n v="0"/>
  </r>
  <r>
    <x v="4"/>
    <x v="0"/>
    <x v="126"/>
    <n v="0"/>
  </r>
  <r>
    <x v="4"/>
    <x v="0"/>
    <x v="127"/>
    <n v="0"/>
  </r>
  <r>
    <x v="4"/>
    <x v="0"/>
    <x v="128"/>
    <n v="0"/>
  </r>
  <r>
    <x v="4"/>
    <x v="0"/>
    <x v="129"/>
    <n v="0"/>
  </r>
  <r>
    <x v="4"/>
    <x v="0"/>
    <x v="130"/>
    <n v="0"/>
  </r>
  <r>
    <x v="4"/>
    <x v="0"/>
    <x v="131"/>
    <n v="0"/>
  </r>
  <r>
    <x v="4"/>
    <x v="0"/>
    <x v="132"/>
    <n v="0"/>
  </r>
  <r>
    <x v="4"/>
    <x v="0"/>
    <x v="133"/>
    <n v="0"/>
  </r>
  <r>
    <x v="4"/>
    <x v="0"/>
    <x v="134"/>
    <n v="0"/>
  </r>
  <r>
    <x v="4"/>
    <x v="0"/>
    <x v="135"/>
    <n v="0"/>
  </r>
  <r>
    <x v="4"/>
    <x v="0"/>
    <x v="136"/>
    <n v="0"/>
  </r>
  <r>
    <x v="4"/>
    <x v="0"/>
    <x v="137"/>
    <n v="0"/>
  </r>
  <r>
    <x v="4"/>
    <x v="0"/>
    <x v="138"/>
    <n v="0"/>
  </r>
  <r>
    <x v="4"/>
    <x v="0"/>
    <x v="139"/>
    <n v="0"/>
  </r>
  <r>
    <x v="4"/>
    <x v="0"/>
    <x v="140"/>
    <n v="0"/>
  </r>
  <r>
    <x v="4"/>
    <x v="0"/>
    <x v="141"/>
    <n v="0"/>
  </r>
  <r>
    <x v="4"/>
    <x v="0"/>
    <x v="142"/>
    <n v="0"/>
  </r>
  <r>
    <x v="4"/>
    <x v="0"/>
    <x v="143"/>
    <n v="710015"/>
  </r>
  <r>
    <x v="4"/>
    <x v="0"/>
    <x v="144"/>
    <n v="404398"/>
  </r>
  <r>
    <x v="4"/>
    <x v="0"/>
    <x v="145"/>
    <n v="166639"/>
  </r>
  <r>
    <x v="4"/>
    <x v="0"/>
    <x v="146"/>
    <n v="138978"/>
  </r>
  <r>
    <x v="4"/>
    <x v="0"/>
    <x v="147"/>
    <n v="378637"/>
  </r>
  <r>
    <x v="4"/>
    <x v="0"/>
    <x v="148"/>
    <n v="0"/>
  </r>
  <r>
    <x v="4"/>
    <x v="0"/>
    <x v="149"/>
    <n v="0"/>
  </r>
  <r>
    <x v="4"/>
    <x v="0"/>
    <x v="150"/>
    <n v="39476"/>
  </r>
  <r>
    <x v="4"/>
    <x v="0"/>
    <x v="151"/>
    <n v="0"/>
  </r>
  <r>
    <x v="4"/>
    <x v="0"/>
    <x v="152"/>
    <n v="0"/>
  </r>
  <r>
    <x v="4"/>
    <x v="0"/>
    <x v="153"/>
    <n v="27993"/>
  </r>
  <r>
    <x v="4"/>
    <x v="0"/>
    <x v="154"/>
    <n v="311168"/>
  </r>
  <r>
    <x v="4"/>
    <x v="0"/>
    <x v="155"/>
    <n v="0"/>
  </r>
  <r>
    <x v="4"/>
    <x v="0"/>
    <x v="156"/>
    <n v="61291232"/>
  </r>
  <r>
    <x v="4"/>
    <x v="0"/>
    <x v="157"/>
    <n v="22552"/>
  </r>
  <r>
    <x v="4"/>
    <x v="0"/>
    <x v="158"/>
    <n v="0"/>
  </r>
  <r>
    <x v="4"/>
    <x v="0"/>
    <x v="159"/>
    <n v="0"/>
  </r>
  <r>
    <x v="4"/>
    <x v="0"/>
    <x v="160"/>
    <n v="0"/>
  </r>
  <r>
    <x v="4"/>
    <x v="0"/>
    <x v="161"/>
    <n v="0"/>
  </r>
  <r>
    <x v="4"/>
    <x v="0"/>
    <x v="162"/>
    <n v="0"/>
  </r>
  <r>
    <x v="4"/>
    <x v="0"/>
    <x v="163"/>
    <n v="0"/>
  </r>
  <r>
    <x v="4"/>
    <x v="0"/>
    <x v="164"/>
    <n v="699845"/>
  </r>
  <r>
    <x v="4"/>
    <x v="0"/>
    <x v="165"/>
    <n v="655221"/>
  </r>
  <r>
    <x v="4"/>
    <x v="0"/>
    <x v="166"/>
    <n v="1184176"/>
  </r>
  <r>
    <x v="4"/>
    <x v="0"/>
    <x v="167"/>
    <n v="677734"/>
  </r>
  <r>
    <x v="4"/>
    <x v="0"/>
    <x v="168"/>
    <n v="928189"/>
  </r>
  <r>
    <x v="4"/>
    <x v="0"/>
    <x v="169"/>
    <n v="20476"/>
  </r>
  <r>
    <x v="4"/>
    <x v="0"/>
    <x v="170"/>
    <n v="12755"/>
  </r>
  <r>
    <x v="4"/>
    <x v="0"/>
    <x v="171"/>
    <n v="1164836"/>
  </r>
  <r>
    <x v="4"/>
    <x v="0"/>
    <x v="172"/>
    <n v="145750"/>
  </r>
  <r>
    <x v="4"/>
    <x v="0"/>
    <x v="173"/>
    <n v="5930"/>
  </r>
  <r>
    <x v="4"/>
    <x v="0"/>
    <x v="174"/>
    <n v="11118"/>
  </r>
  <r>
    <x v="4"/>
    <x v="0"/>
    <x v="175"/>
    <n v="3698"/>
  </r>
  <r>
    <x v="4"/>
    <x v="0"/>
    <x v="176"/>
    <n v="2705"/>
  </r>
  <r>
    <x v="4"/>
    <x v="0"/>
    <x v="177"/>
    <n v="8314"/>
  </r>
  <r>
    <x v="4"/>
    <x v="0"/>
    <x v="178"/>
    <n v="7737"/>
  </r>
  <r>
    <x v="4"/>
    <x v="0"/>
    <x v="179"/>
    <n v="7148"/>
  </r>
  <r>
    <x v="4"/>
    <x v="0"/>
    <x v="180"/>
    <n v="26436"/>
  </r>
  <r>
    <x v="4"/>
    <x v="1"/>
    <x v="0"/>
    <n v="0.95209999999999995"/>
  </r>
  <r>
    <x v="4"/>
    <x v="1"/>
    <x v="1"/>
    <n v="50000001"/>
  </r>
  <r>
    <x v="4"/>
    <x v="1"/>
    <x v="2"/>
    <n v="52515475"/>
  </r>
  <r>
    <x v="4"/>
    <x v="1"/>
    <x v="3"/>
    <n v="61940"/>
  </r>
  <r>
    <x v="4"/>
    <x v="1"/>
    <x v="4"/>
    <n v="119861"/>
  </r>
  <r>
    <x v="4"/>
    <x v="1"/>
    <x v="5"/>
    <n v="352318"/>
  </r>
  <r>
    <x v="4"/>
    <x v="1"/>
    <x v="6"/>
    <n v="287591"/>
  </r>
  <r>
    <x v="4"/>
    <x v="1"/>
    <x v="7"/>
    <n v="25818"/>
  </r>
  <r>
    <x v="4"/>
    <x v="1"/>
    <x v="8"/>
    <n v="175436"/>
  </r>
  <r>
    <x v="4"/>
    <x v="1"/>
    <x v="9"/>
    <n v="27057"/>
  </r>
  <r>
    <x v="4"/>
    <x v="1"/>
    <x v="10"/>
    <n v="109209"/>
  </r>
  <r>
    <x v="4"/>
    <x v="1"/>
    <x v="11"/>
    <n v="2346228"/>
  </r>
  <r>
    <x v="4"/>
    <x v="1"/>
    <x v="12"/>
    <n v="0"/>
  </r>
  <r>
    <x v="4"/>
    <x v="1"/>
    <x v="13"/>
    <n v="19760"/>
  </r>
  <r>
    <x v="4"/>
    <x v="1"/>
    <x v="14"/>
    <n v="533789"/>
  </r>
  <r>
    <x v="4"/>
    <x v="1"/>
    <x v="15"/>
    <n v="1078083"/>
  </r>
  <r>
    <x v="4"/>
    <x v="1"/>
    <x v="16"/>
    <n v="824035"/>
  </r>
  <r>
    <x v="4"/>
    <x v="1"/>
    <x v="17"/>
    <n v="1124560"/>
  </r>
  <r>
    <x v="4"/>
    <x v="1"/>
    <x v="18"/>
    <n v="849630"/>
  </r>
  <r>
    <x v="4"/>
    <x v="1"/>
    <x v="19"/>
    <n v="798971"/>
  </r>
  <r>
    <x v="4"/>
    <x v="1"/>
    <x v="20"/>
    <n v="617603"/>
  </r>
  <r>
    <x v="4"/>
    <x v="1"/>
    <x v="21"/>
    <n v="529337"/>
  </r>
  <r>
    <x v="4"/>
    <x v="1"/>
    <x v="22"/>
    <n v="230985"/>
  </r>
  <r>
    <x v="4"/>
    <x v="1"/>
    <x v="23"/>
    <n v="151422"/>
  </r>
  <r>
    <x v="4"/>
    <x v="1"/>
    <x v="24"/>
    <n v="195815"/>
  </r>
  <r>
    <x v="4"/>
    <x v="1"/>
    <x v="25"/>
    <n v="205096"/>
  </r>
  <r>
    <x v="4"/>
    <x v="1"/>
    <x v="26"/>
    <n v="140893"/>
  </r>
  <r>
    <x v="4"/>
    <x v="1"/>
    <x v="27"/>
    <n v="79231"/>
  </r>
  <r>
    <x v="4"/>
    <x v="1"/>
    <x v="28"/>
    <n v="77085"/>
  </r>
  <r>
    <x v="4"/>
    <x v="1"/>
    <x v="29"/>
    <n v="278708"/>
  </r>
  <r>
    <x v="4"/>
    <x v="1"/>
    <x v="30"/>
    <n v="301343"/>
  </r>
  <r>
    <x v="4"/>
    <x v="1"/>
    <x v="31"/>
    <n v="542063"/>
  </r>
  <r>
    <x v="4"/>
    <x v="1"/>
    <x v="32"/>
    <n v="145473"/>
  </r>
  <r>
    <x v="4"/>
    <x v="1"/>
    <x v="33"/>
    <n v="23"/>
  </r>
  <r>
    <x v="4"/>
    <x v="1"/>
    <x v="34"/>
    <n v="6001"/>
  </r>
  <r>
    <x v="4"/>
    <x v="1"/>
    <x v="35"/>
    <n v="10512"/>
  </r>
  <r>
    <x v="4"/>
    <x v="1"/>
    <x v="36"/>
    <n v="0"/>
  </r>
  <r>
    <x v="4"/>
    <x v="1"/>
    <x v="37"/>
    <n v="0"/>
  </r>
  <r>
    <x v="4"/>
    <x v="1"/>
    <x v="38"/>
    <n v="0"/>
  </r>
  <r>
    <x v="4"/>
    <x v="1"/>
    <x v="39"/>
    <n v="0"/>
  </r>
  <r>
    <x v="4"/>
    <x v="1"/>
    <x v="40"/>
    <n v="7628"/>
  </r>
  <r>
    <x v="4"/>
    <x v="1"/>
    <x v="41"/>
    <n v="0"/>
  </r>
  <r>
    <x v="4"/>
    <x v="1"/>
    <x v="42"/>
    <n v="0"/>
  </r>
  <r>
    <x v="4"/>
    <x v="1"/>
    <x v="43"/>
    <n v="0"/>
  </r>
  <r>
    <x v="4"/>
    <x v="1"/>
    <x v="44"/>
    <n v="0"/>
  </r>
  <r>
    <x v="4"/>
    <x v="1"/>
    <x v="45"/>
    <n v="0"/>
  </r>
  <r>
    <x v="4"/>
    <x v="1"/>
    <x v="46"/>
    <n v="0"/>
  </r>
  <r>
    <x v="4"/>
    <x v="1"/>
    <x v="47"/>
    <n v="0"/>
  </r>
  <r>
    <x v="4"/>
    <x v="1"/>
    <x v="48"/>
    <n v="0"/>
  </r>
  <r>
    <x v="4"/>
    <x v="1"/>
    <x v="49"/>
    <n v="17213"/>
  </r>
  <r>
    <x v="4"/>
    <x v="1"/>
    <x v="50"/>
    <n v="0"/>
  </r>
  <r>
    <x v="4"/>
    <x v="1"/>
    <x v="51"/>
    <n v="0"/>
  </r>
  <r>
    <x v="4"/>
    <x v="1"/>
    <x v="52"/>
    <n v="0"/>
  </r>
  <r>
    <x v="4"/>
    <x v="1"/>
    <x v="53"/>
    <n v="0"/>
  </r>
  <r>
    <x v="4"/>
    <x v="1"/>
    <x v="54"/>
    <n v="0"/>
  </r>
  <r>
    <x v="4"/>
    <x v="1"/>
    <x v="55"/>
    <n v="0"/>
  </r>
  <r>
    <x v="4"/>
    <x v="1"/>
    <x v="56"/>
    <n v="0"/>
  </r>
  <r>
    <x v="4"/>
    <x v="1"/>
    <x v="57"/>
    <n v="0"/>
  </r>
  <r>
    <x v="4"/>
    <x v="1"/>
    <x v="58"/>
    <n v="0"/>
  </r>
  <r>
    <x v="4"/>
    <x v="1"/>
    <x v="59"/>
    <n v="0"/>
  </r>
  <r>
    <x v="4"/>
    <x v="1"/>
    <x v="60"/>
    <n v="0"/>
  </r>
  <r>
    <x v="4"/>
    <x v="1"/>
    <x v="61"/>
    <n v="0"/>
  </r>
  <r>
    <x v="4"/>
    <x v="1"/>
    <x v="62"/>
    <n v="0"/>
  </r>
  <r>
    <x v="4"/>
    <x v="1"/>
    <x v="63"/>
    <n v="0"/>
  </r>
  <r>
    <x v="4"/>
    <x v="1"/>
    <x v="64"/>
    <n v="0"/>
  </r>
  <r>
    <x v="4"/>
    <x v="1"/>
    <x v="65"/>
    <n v="0"/>
  </r>
  <r>
    <x v="4"/>
    <x v="1"/>
    <x v="66"/>
    <n v="0"/>
  </r>
  <r>
    <x v="4"/>
    <x v="1"/>
    <x v="67"/>
    <n v="0"/>
  </r>
  <r>
    <x v="4"/>
    <x v="1"/>
    <x v="68"/>
    <n v="0"/>
  </r>
  <r>
    <x v="4"/>
    <x v="1"/>
    <x v="69"/>
    <n v="0"/>
  </r>
  <r>
    <x v="4"/>
    <x v="1"/>
    <x v="70"/>
    <n v="0"/>
  </r>
  <r>
    <x v="4"/>
    <x v="1"/>
    <x v="71"/>
    <n v="0"/>
  </r>
  <r>
    <x v="4"/>
    <x v="1"/>
    <x v="72"/>
    <n v="0"/>
  </r>
  <r>
    <x v="4"/>
    <x v="1"/>
    <x v="73"/>
    <n v="0"/>
  </r>
  <r>
    <x v="4"/>
    <x v="1"/>
    <x v="74"/>
    <n v="0"/>
  </r>
  <r>
    <x v="4"/>
    <x v="1"/>
    <x v="75"/>
    <n v="0"/>
  </r>
  <r>
    <x v="4"/>
    <x v="1"/>
    <x v="76"/>
    <n v="0"/>
  </r>
  <r>
    <x v="4"/>
    <x v="1"/>
    <x v="77"/>
    <n v="2346228"/>
  </r>
  <r>
    <x v="4"/>
    <x v="1"/>
    <x v="78"/>
    <n v="17936"/>
  </r>
  <r>
    <x v="4"/>
    <x v="1"/>
    <x v="79"/>
    <n v="321853"/>
  </r>
  <r>
    <x v="4"/>
    <x v="1"/>
    <x v="80"/>
    <n v="415022"/>
  </r>
  <r>
    <x v="4"/>
    <x v="1"/>
    <x v="81"/>
    <n v="984967"/>
  </r>
  <r>
    <x v="4"/>
    <x v="1"/>
    <x v="82"/>
    <n v="618881"/>
  </r>
  <r>
    <x v="4"/>
    <x v="1"/>
    <x v="83"/>
    <n v="733370"/>
  </r>
  <r>
    <x v="4"/>
    <x v="1"/>
    <x v="84"/>
    <n v="1120592"/>
  </r>
  <r>
    <x v="4"/>
    <x v="1"/>
    <x v="85"/>
    <n v="748513"/>
  </r>
  <r>
    <x v="4"/>
    <x v="1"/>
    <x v="86"/>
    <n v="498083"/>
  </r>
  <r>
    <x v="4"/>
    <x v="1"/>
    <x v="87"/>
    <n v="585137"/>
  </r>
  <r>
    <x v="4"/>
    <x v="1"/>
    <x v="88"/>
    <n v="412864"/>
  </r>
  <r>
    <x v="4"/>
    <x v="1"/>
    <x v="89"/>
    <n v="164059"/>
  </r>
  <r>
    <x v="4"/>
    <x v="1"/>
    <x v="90"/>
    <n v="189717"/>
  </r>
  <r>
    <x v="4"/>
    <x v="1"/>
    <x v="91"/>
    <n v="115969"/>
  </r>
  <r>
    <x v="4"/>
    <x v="1"/>
    <x v="92"/>
    <n v="74863"/>
  </r>
  <r>
    <x v="4"/>
    <x v="1"/>
    <x v="93"/>
    <n v="370972"/>
  </r>
  <r>
    <x v="4"/>
    <x v="1"/>
    <x v="94"/>
    <n v="108772"/>
  </r>
  <r>
    <x v="4"/>
    <x v="1"/>
    <x v="95"/>
    <n v="214170"/>
  </r>
  <r>
    <x v="4"/>
    <x v="1"/>
    <x v="96"/>
    <n v="659767"/>
  </r>
  <r>
    <x v="4"/>
    <x v="1"/>
    <x v="97"/>
    <n v="337087"/>
  </r>
  <r>
    <x v="4"/>
    <x v="1"/>
    <x v="98"/>
    <n v="30778"/>
  </r>
  <r>
    <x v="4"/>
    <x v="1"/>
    <x v="99"/>
    <n v="5"/>
  </r>
  <r>
    <x v="4"/>
    <x v="1"/>
    <x v="100"/>
    <n v="0"/>
  </r>
  <r>
    <x v="4"/>
    <x v="1"/>
    <x v="101"/>
    <n v="0"/>
  </r>
  <r>
    <x v="4"/>
    <x v="1"/>
    <x v="102"/>
    <n v="17041"/>
  </r>
  <r>
    <x v="4"/>
    <x v="1"/>
    <x v="103"/>
    <n v="0"/>
  </r>
  <r>
    <x v="4"/>
    <x v="1"/>
    <x v="104"/>
    <n v="0"/>
  </r>
  <r>
    <x v="4"/>
    <x v="1"/>
    <x v="105"/>
    <n v="7628"/>
  </r>
  <r>
    <x v="4"/>
    <x v="1"/>
    <x v="106"/>
    <n v="0"/>
  </r>
  <r>
    <x v="4"/>
    <x v="1"/>
    <x v="107"/>
    <n v="0"/>
  </r>
  <r>
    <x v="4"/>
    <x v="1"/>
    <x v="108"/>
    <n v="0"/>
  </r>
  <r>
    <x v="4"/>
    <x v="1"/>
    <x v="109"/>
    <n v="0"/>
  </r>
  <r>
    <x v="4"/>
    <x v="1"/>
    <x v="110"/>
    <n v="0"/>
  </r>
  <r>
    <x v="4"/>
    <x v="1"/>
    <x v="111"/>
    <n v="0"/>
  </r>
  <r>
    <x v="4"/>
    <x v="1"/>
    <x v="112"/>
    <n v="0"/>
  </r>
  <r>
    <x v="4"/>
    <x v="1"/>
    <x v="113"/>
    <n v="0"/>
  </r>
  <r>
    <x v="4"/>
    <x v="1"/>
    <x v="114"/>
    <n v="17213"/>
  </r>
  <r>
    <x v="4"/>
    <x v="1"/>
    <x v="115"/>
    <n v="0"/>
  </r>
  <r>
    <x v="4"/>
    <x v="1"/>
    <x v="116"/>
    <n v="0"/>
  </r>
  <r>
    <x v="4"/>
    <x v="1"/>
    <x v="117"/>
    <n v="0"/>
  </r>
  <r>
    <x v="4"/>
    <x v="1"/>
    <x v="118"/>
    <n v="0"/>
  </r>
  <r>
    <x v="4"/>
    <x v="1"/>
    <x v="119"/>
    <n v="0"/>
  </r>
  <r>
    <x v="4"/>
    <x v="1"/>
    <x v="120"/>
    <n v="0"/>
  </r>
  <r>
    <x v="4"/>
    <x v="1"/>
    <x v="121"/>
    <n v="0"/>
  </r>
  <r>
    <x v="4"/>
    <x v="1"/>
    <x v="122"/>
    <n v="0"/>
  </r>
  <r>
    <x v="4"/>
    <x v="1"/>
    <x v="123"/>
    <n v="0"/>
  </r>
  <r>
    <x v="4"/>
    <x v="1"/>
    <x v="124"/>
    <n v="0"/>
  </r>
  <r>
    <x v="4"/>
    <x v="1"/>
    <x v="125"/>
    <n v="0"/>
  </r>
  <r>
    <x v="4"/>
    <x v="1"/>
    <x v="126"/>
    <n v="0"/>
  </r>
  <r>
    <x v="4"/>
    <x v="1"/>
    <x v="127"/>
    <n v="0"/>
  </r>
  <r>
    <x v="4"/>
    <x v="1"/>
    <x v="128"/>
    <n v="0"/>
  </r>
  <r>
    <x v="4"/>
    <x v="1"/>
    <x v="129"/>
    <n v="0"/>
  </r>
  <r>
    <x v="4"/>
    <x v="1"/>
    <x v="130"/>
    <n v="0"/>
  </r>
  <r>
    <x v="4"/>
    <x v="1"/>
    <x v="131"/>
    <n v="0"/>
  </r>
  <r>
    <x v="4"/>
    <x v="1"/>
    <x v="132"/>
    <n v="0"/>
  </r>
  <r>
    <x v="4"/>
    <x v="1"/>
    <x v="133"/>
    <n v="0"/>
  </r>
  <r>
    <x v="4"/>
    <x v="1"/>
    <x v="134"/>
    <n v="0"/>
  </r>
  <r>
    <x v="4"/>
    <x v="1"/>
    <x v="135"/>
    <n v="0"/>
  </r>
  <r>
    <x v="4"/>
    <x v="1"/>
    <x v="136"/>
    <n v="0"/>
  </r>
  <r>
    <x v="4"/>
    <x v="1"/>
    <x v="137"/>
    <n v="0"/>
  </r>
  <r>
    <x v="4"/>
    <x v="1"/>
    <x v="138"/>
    <n v="0"/>
  </r>
  <r>
    <x v="4"/>
    <x v="1"/>
    <x v="139"/>
    <n v="0"/>
  </r>
  <r>
    <x v="4"/>
    <x v="1"/>
    <x v="140"/>
    <n v="0"/>
  </r>
  <r>
    <x v="4"/>
    <x v="1"/>
    <x v="141"/>
    <n v="0"/>
  </r>
  <r>
    <x v="4"/>
    <x v="1"/>
    <x v="142"/>
    <n v="0"/>
  </r>
  <r>
    <x v="4"/>
    <x v="1"/>
    <x v="143"/>
    <n v="739522"/>
  </r>
  <r>
    <x v="4"/>
    <x v="1"/>
    <x v="144"/>
    <n v="421021"/>
  </r>
  <r>
    <x v="4"/>
    <x v="1"/>
    <x v="145"/>
    <n v="187464"/>
  </r>
  <r>
    <x v="4"/>
    <x v="1"/>
    <x v="146"/>
    <n v="131037"/>
  </r>
  <r>
    <x v="4"/>
    <x v="1"/>
    <x v="147"/>
    <n v="379772"/>
  </r>
  <r>
    <x v="4"/>
    <x v="1"/>
    <x v="148"/>
    <n v="0"/>
  </r>
  <r>
    <x v="4"/>
    <x v="1"/>
    <x v="149"/>
    <n v="0"/>
  </r>
  <r>
    <x v="4"/>
    <x v="1"/>
    <x v="150"/>
    <n v="39432"/>
  </r>
  <r>
    <x v="4"/>
    <x v="1"/>
    <x v="151"/>
    <n v="0"/>
  </r>
  <r>
    <x v="4"/>
    <x v="1"/>
    <x v="152"/>
    <n v="0"/>
  </r>
  <r>
    <x v="4"/>
    <x v="1"/>
    <x v="153"/>
    <n v="27893"/>
  </r>
  <r>
    <x v="4"/>
    <x v="1"/>
    <x v="154"/>
    <n v="312447"/>
  </r>
  <r>
    <x v="4"/>
    <x v="1"/>
    <x v="155"/>
    <n v="0"/>
  </r>
  <r>
    <x v="4"/>
    <x v="1"/>
    <x v="156"/>
    <n v="64086915"/>
  </r>
  <r>
    <x v="4"/>
    <x v="1"/>
    <x v="157"/>
    <n v="2130417"/>
  </r>
  <r>
    <x v="4"/>
    <x v="1"/>
    <x v="158"/>
    <n v="0"/>
  </r>
  <r>
    <x v="4"/>
    <x v="1"/>
    <x v="159"/>
    <n v="0"/>
  </r>
  <r>
    <x v="4"/>
    <x v="1"/>
    <x v="160"/>
    <n v="0"/>
  </r>
  <r>
    <x v="4"/>
    <x v="1"/>
    <x v="161"/>
    <n v="0"/>
  </r>
  <r>
    <x v="4"/>
    <x v="1"/>
    <x v="162"/>
    <n v="0"/>
  </r>
  <r>
    <x v="4"/>
    <x v="1"/>
    <x v="163"/>
    <n v="0"/>
  </r>
  <r>
    <x v="4"/>
    <x v="1"/>
    <x v="164"/>
    <n v="692256"/>
  </r>
  <r>
    <x v="4"/>
    <x v="1"/>
    <x v="165"/>
    <n v="648087"/>
  </r>
  <r>
    <x v="4"/>
    <x v="1"/>
    <x v="166"/>
    <n v="1174589"/>
  </r>
  <r>
    <x v="4"/>
    <x v="1"/>
    <x v="167"/>
    <n v="675112"/>
  </r>
  <r>
    <x v="4"/>
    <x v="1"/>
    <x v="168"/>
    <n v="925482"/>
  </r>
  <r>
    <x v="4"/>
    <x v="1"/>
    <x v="169"/>
    <n v="20474"/>
  </r>
  <r>
    <x v="4"/>
    <x v="1"/>
    <x v="170"/>
    <n v="12862"/>
  </r>
  <r>
    <x v="4"/>
    <x v="1"/>
    <x v="171"/>
    <n v="1158057"/>
  </r>
  <r>
    <x v="4"/>
    <x v="1"/>
    <x v="172"/>
    <n v="153339"/>
  </r>
  <r>
    <x v="4"/>
    <x v="1"/>
    <x v="173"/>
    <n v="8969"/>
  </r>
  <r>
    <x v="4"/>
    <x v="1"/>
    <x v="174"/>
    <n v="19741"/>
  </r>
  <r>
    <x v="4"/>
    <x v="1"/>
    <x v="175"/>
    <n v="8757"/>
  </r>
  <r>
    <x v="4"/>
    <x v="1"/>
    <x v="176"/>
    <n v="4807"/>
  </r>
  <r>
    <x v="4"/>
    <x v="1"/>
    <x v="177"/>
    <n v="11595"/>
  </r>
  <r>
    <x v="4"/>
    <x v="1"/>
    <x v="178"/>
    <n v="7578"/>
  </r>
  <r>
    <x v="4"/>
    <x v="1"/>
    <x v="179"/>
    <n v="13927"/>
  </r>
  <r>
    <x v="4"/>
    <x v="1"/>
    <x v="180"/>
    <n v="26436"/>
  </r>
  <r>
    <x v="4"/>
    <x v="2"/>
    <x v="0"/>
    <n v="0.95683499999999999"/>
  </r>
  <r>
    <x v="4"/>
    <x v="2"/>
    <x v="1"/>
    <n v="50000001"/>
  </r>
  <r>
    <x v="4"/>
    <x v="2"/>
    <x v="2"/>
    <n v="52255613"/>
  </r>
  <r>
    <x v="4"/>
    <x v="2"/>
    <x v="3"/>
    <n v="62038"/>
  </r>
  <r>
    <x v="4"/>
    <x v="2"/>
    <x v="4"/>
    <n v="119885"/>
  </r>
  <r>
    <x v="4"/>
    <x v="2"/>
    <x v="5"/>
    <n v="334589"/>
  </r>
  <r>
    <x v="4"/>
    <x v="2"/>
    <x v="6"/>
    <n v="266037"/>
  </r>
  <r>
    <x v="4"/>
    <x v="2"/>
    <x v="7"/>
    <n v="23594"/>
  </r>
  <r>
    <x v="4"/>
    <x v="2"/>
    <x v="8"/>
    <n v="157291"/>
  </r>
  <r>
    <x v="4"/>
    <x v="2"/>
    <x v="9"/>
    <n v="27512"/>
  </r>
  <r>
    <x v="4"/>
    <x v="2"/>
    <x v="10"/>
    <n v="104225"/>
  </r>
  <r>
    <x v="4"/>
    <x v="2"/>
    <x v="11"/>
    <n v="2346228"/>
  </r>
  <r>
    <x v="4"/>
    <x v="2"/>
    <x v="12"/>
    <n v="0"/>
  </r>
  <r>
    <x v="4"/>
    <x v="2"/>
    <x v="13"/>
    <n v="19760"/>
  </r>
  <r>
    <x v="4"/>
    <x v="2"/>
    <x v="14"/>
    <n v="533789"/>
  </r>
  <r>
    <x v="4"/>
    <x v="2"/>
    <x v="15"/>
    <n v="1078083"/>
  </r>
  <r>
    <x v="4"/>
    <x v="2"/>
    <x v="16"/>
    <n v="824035"/>
  </r>
  <r>
    <x v="4"/>
    <x v="2"/>
    <x v="17"/>
    <n v="1124560"/>
  </r>
  <r>
    <x v="4"/>
    <x v="2"/>
    <x v="18"/>
    <n v="849630"/>
  </r>
  <r>
    <x v="4"/>
    <x v="2"/>
    <x v="19"/>
    <n v="798971"/>
  </r>
  <r>
    <x v="4"/>
    <x v="2"/>
    <x v="20"/>
    <n v="617603"/>
  </r>
  <r>
    <x v="4"/>
    <x v="2"/>
    <x v="21"/>
    <n v="529337"/>
  </r>
  <r>
    <x v="4"/>
    <x v="2"/>
    <x v="22"/>
    <n v="230985"/>
  </r>
  <r>
    <x v="4"/>
    <x v="2"/>
    <x v="23"/>
    <n v="151422"/>
  </r>
  <r>
    <x v="4"/>
    <x v="2"/>
    <x v="24"/>
    <n v="195815"/>
  </r>
  <r>
    <x v="4"/>
    <x v="2"/>
    <x v="25"/>
    <n v="205096"/>
  </r>
  <r>
    <x v="4"/>
    <x v="2"/>
    <x v="26"/>
    <n v="140893"/>
  </r>
  <r>
    <x v="4"/>
    <x v="2"/>
    <x v="27"/>
    <n v="79231"/>
  </r>
  <r>
    <x v="4"/>
    <x v="2"/>
    <x v="28"/>
    <n v="77085"/>
  </r>
  <r>
    <x v="4"/>
    <x v="2"/>
    <x v="29"/>
    <n v="278708"/>
  </r>
  <r>
    <x v="4"/>
    <x v="2"/>
    <x v="30"/>
    <n v="301343"/>
  </r>
  <r>
    <x v="4"/>
    <x v="2"/>
    <x v="31"/>
    <n v="542063"/>
  </r>
  <r>
    <x v="4"/>
    <x v="2"/>
    <x v="32"/>
    <n v="145473"/>
  </r>
  <r>
    <x v="4"/>
    <x v="2"/>
    <x v="33"/>
    <n v="23"/>
  </r>
  <r>
    <x v="4"/>
    <x v="2"/>
    <x v="34"/>
    <n v="6001"/>
  </r>
  <r>
    <x v="4"/>
    <x v="2"/>
    <x v="35"/>
    <n v="10512"/>
  </r>
  <r>
    <x v="4"/>
    <x v="2"/>
    <x v="36"/>
    <n v="0"/>
  </r>
  <r>
    <x v="4"/>
    <x v="2"/>
    <x v="37"/>
    <n v="0"/>
  </r>
  <r>
    <x v="4"/>
    <x v="2"/>
    <x v="38"/>
    <n v="0"/>
  </r>
  <r>
    <x v="4"/>
    <x v="2"/>
    <x v="39"/>
    <n v="0"/>
  </r>
  <r>
    <x v="4"/>
    <x v="2"/>
    <x v="40"/>
    <n v="7628"/>
  </r>
  <r>
    <x v="4"/>
    <x v="2"/>
    <x v="41"/>
    <n v="0"/>
  </r>
  <r>
    <x v="4"/>
    <x v="2"/>
    <x v="42"/>
    <n v="0"/>
  </r>
  <r>
    <x v="4"/>
    <x v="2"/>
    <x v="43"/>
    <n v="0"/>
  </r>
  <r>
    <x v="4"/>
    <x v="2"/>
    <x v="44"/>
    <n v="0"/>
  </r>
  <r>
    <x v="4"/>
    <x v="2"/>
    <x v="45"/>
    <n v="0"/>
  </r>
  <r>
    <x v="4"/>
    <x v="2"/>
    <x v="46"/>
    <n v="0"/>
  </r>
  <r>
    <x v="4"/>
    <x v="2"/>
    <x v="47"/>
    <n v="0"/>
  </r>
  <r>
    <x v="4"/>
    <x v="2"/>
    <x v="48"/>
    <n v="0"/>
  </r>
  <r>
    <x v="4"/>
    <x v="2"/>
    <x v="49"/>
    <n v="17213"/>
  </r>
  <r>
    <x v="4"/>
    <x v="2"/>
    <x v="50"/>
    <n v="0"/>
  </r>
  <r>
    <x v="4"/>
    <x v="2"/>
    <x v="51"/>
    <n v="0"/>
  </r>
  <r>
    <x v="4"/>
    <x v="2"/>
    <x v="52"/>
    <n v="0"/>
  </r>
  <r>
    <x v="4"/>
    <x v="2"/>
    <x v="53"/>
    <n v="0"/>
  </r>
  <r>
    <x v="4"/>
    <x v="2"/>
    <x v="54"/>
    <n v="0"/>
  </r>
  <r>
    <x v="4"/>
    <x v="2"/>
    <x v="55"/>
    <n v="0"/>
  </r>
  <r>
    <x v="4"/>
    <x v="2"/>
    <x v="56"/>
    <n v="0"/>
  </r>
  <r>
    <x v="4"/>
    <x v="2"/>
    <x v="57"/>
    <n v="0"/>
  </r>
  <r>
    <x v="4"/>
    <x v="2"/>
    <x v="58"/>
    <n v="0"/>
  </r>
  <r>
    <x v="4"/>
    <x v="2"/>
    <x v="59"/>
    <n v="0"/>
  </r>
  <r>
    <x v="4"/>
    <x v="2"/>
    <x v="60"/>
    <n v="0"/>
  </r>
  <r>
    <x v="4"/>
    <x v="2"/>
    <x v="61"/>
    <n v="0"/>
  </r>
  <r>
    <x v="4"/>
    <x v="2"/>
    <x v="62"/>
    <n v="0"/>
  </r>
  <r>
    <x v="4"/>
    <x v="2"/>
    <x v="63"/>
    <n v="0"/>
  </r>
  <r>
    <x v="4"/>
    <x v="2"/>
    <x v="64"/>
    <n v="0"/>
  </r>
  <r>
    <x v="4"/>
    <x v="2"/>
    <x v="65"/>
    <n v="0"/>
  </r>
  <r>
    <x v="4"/>
    <x v="2"/>
    <x v="66"/>
    <n v="0"/>
  </r>
  <r>
    <x v="4"/>
    <x v="2"/>
    <x v="67"/>
    <n v="0"/>
  </r>
  <r>
    <x v="4"/>
    <x v="2"/>
    <x v="68"/>
    <n v="0"/>
  </r>
  <r>
    <x v="4"/>
    <x v="2"/>
    <x v="69"/>
    <n v="0"/>
  </r>
  <r>
    <x v="4"/>
    <x v="2"/>
    <x v="70"/>
    <n v="0"/>
  </r>
  <r>
    <x v="4"/>
    <x v="2"/>
    <x v="71"/>
    <n v="0"/>
  </r>
  <r>
    <x v="4"/>
    <x v="2"/>
    <x v="72"/>
    <n v="0"/>
  </r>
  <r>
    <x v="4"/>
    <x v="2"/>
    <x v="73"/>
    <n v="0"/>
  </r>
  <r>
    <x v="4"/>
    <x v="2"/>
    <x v="74"/>
    <n v="0"/>
  </r>
  <r>
    <x v="4"/>
    <x v="2"/>
    <x v="75"/>
    <n v="0"/>
  </r>
  <r>
    <x v="4"/>
    <x v="2"/>
    <x v="76"/>
    <n v="0"/>
  </r>
  <r>
    <x v="4"/>
    <x v="2"/>
    <x v="77"/>
    <n v="2346228"/>
  </r>
  <r>
    <x v="4"/>
    <x v="2"/>
    <x v="78"/>
    <n v="17936"/>
  </r>
  <r>
    <x v="4"/>
    <x v="2"/>
    <x v="79"/>
    <n v="321853"/>
  </r>
  <r>
    <x v="4"/>
    <x v="2"/>
    <x v="80"/>
    <n v="415022"/>
  </r>
  <r>
    <x v="4"/>
    <x v="2"/>
    <x v="81"/>
    <n v="984967"/>
  </r>
  <r>
    <x v="4"/>
    <x v="2"/>
    <x v="82"/>
    <n v="618881"/>
  </r>
  <r>
    <x v="4"/>
    <x v="2"/>
    <x v="83"/>
    <n v="733370"/>
  </r>
  <r>
    <x v="4"/>
    <x v="2"/>
    <x v="84"/>
    <n v="1120592"/>
  </r>
  <r>
    <x v="4"/>
    <x v="2"/>
    <x v="85"/>
    <n v="748513"/>
  </r>
  <r>
    <x v="4"/>
    <x v="2"/>
    <x v="86"/>
    <n v="498083"/>
  </r>
  <r>
    <x v="4"/>
    <x v="2"/>
    <x v="87"/>
    <n v="585137"/>
  </r>
  <r>
    <x v="4"/>
    <x v="2"/>
    <x v="88"/>
    <n v="412864"/>
  </r>
  <r>
    <x v="4"/>
    <x v="2"/>
    <x v="89"/>
    <n v="164059"/>
  </r>
  <r>
    <x v="4"/>
    <x v="2"/>
    <x v="90"/>
    <n v="189717"/>
  </r>
  <r>
    <x v="4"/>
    <x v="2"/>
    <x v="91"/>
    <n v="115969"/>
  </r>
  <r>
    <x v="4"/>
    <x v="2"/>
    <x v="92"/>
    <n v="74863"/>
  </r>
  <r>
    <x v="4"/>
    <x v="2"/>
    <x v="93"/>
    <n v="370972"/>
  </r>
  <r>
    <x v="4"/>
    <x v="2"/>
    <x v="94"/>
    <n v="108772"/>
  </r>
  <r>
    <x v="4"/>
    <x v="2"/>
    <x v="95"/>
    <n v="214170"/>
  </r>
  <r>
    <x v="4"/>
    <x v="2"/>
    <x v="96"/>
    <n v="659767"/>
  </r>
  <r>
    <x v="4"/>
    <x v="2"/>
    <x v="97"/>
    <n v="337087"/>
  </r>
  <r>
    <x v="4"/>
    <x v="2"/>
    <x v="98"/>
    <n v="30778"/>
  </r>
  <r>
    <x v="4"/>
    <x v="2"/>
    <x v="99"/>
    <n v="5"/>
  </r>
  <r>
    <x v="4"/>
    <x v="2"/>
    <x v="100"/>
    <n v="0"/>
  </r>
  <r>
    <x v="4"/>
    <x v="2"/>
    <x v="101"/>
    <n v="0"/>
  </r>
  <r>
    <x v="4"/>
    <x v="2"/>
    <x v="102"/>
    <n v="17041"/>
  </r>
  <r>
    <x v="4"/>
    <x v="2"/>
    <x v="103"/>
    <n v="0"/>
  </r>
  <r>
    <x v="4"/>
    <x v="2"/>
    <x v="104"/>
    <n v="0"/>
  </r>
  <r>
    <x v="4"/>
    <x v="2"/>
    <x v="105"/>
    <n v="7628"/>
  </r>
  <r>
    <x v="4"/>
    <x v="2"/>
    <x v="106"/>
    <n v="0"/>
  </r>
  <r>
    <x v="4"/>
    <x v="2"/>
    <x v="107"/>
    <n v="0"/>
  </r>
  <r>
    <x v="4"/>
    <x v="2"/>
    <x v="108"/>
    <n v="0"/>
  </r>
  <r>
    <x v="4"/>
    <x v="2"/>
    <x v="109"/>
    <n v="0"/>
  </r>
  <r>
    <x v="4"/>
    <x v="2"/>
    <x v="110"/>
    <n v="0"/>
  </r>
  <r>
    <x v="4"/>
    <x v="2"/>
    <x v="111"/>
    <n v="0"/>
  </r>
  <r>
    <x v="4"/>
    <x v="2"/>
    <x v="112"/>
    <n v="0"/>
  </r>
  <r>
    <x v="4"/>
    <x v="2"/>
    <x v="113"/>
    <n v="0"/>
  </r>
  <r>
    <x v="4"/>
    <x v="2"/>
    <x v="114"/>
    <n v="17213"/>
  </r>
  <r>
    <x v="4"/>
    <x v="2"/>
    <x v="115"/>
    <n v="0"/>
  </r>
  <r>
    <x v="4"/>
    <x v="2"/>
    <x v="116"/>
    <n v="0"/>
  </r>
  <r>
    <x v="4"/>
    <x v="2"/>
    <x v="117"/>
    <n v="0"/>
  </r>
  <r>
    <x v="4"/>
    <x v="2"/>
    <x v="118"/>
    <n v="0"/>
  </r>
  <r>
    <x v="4"/>
    <x v="2"/>
    <x v="119"/>
    <n v="0"/>
  </r>
  <r>
    <x v="4"/>
    <x v="2"/>
    <x v="120"/>
    <n v="0"/>
  </r>
  <r>
    <x v="4"/>
    <x v="2"/>
    <x v="121"/>
    <n v="0"/>
  </r>
  <r>
    <x v="4"/>
    <x v="2"/>
    <x v="122"/>
    <n v="0"/>
  </r>
  <r>
    <x v="4"/>
    <x v="2"/>
    <x v="123"/>
    <n v="0"/>
  </r>
  <r>
    <x v="4"/>
    <x v="2"/>
    <x v="124"/>
    <n v="0"/>
  </r>
  <r>
    <x v="4"/>
    <x v="2"/>
    <x v="125"/>
    <n v="0"/>
  </r>
  <r>
    <x v="4"/>
    <x v="2"/>
    <x v="126"/>
    <n v="0"/>
  </r>
  <r>
    <x v="4"/>
    <x v="2"/>
    <x v="127"/>
    <n v="0"/>
  </r>
  <r>
    <x v="4"/>
    <x v="2"/>
    <x v="128"/>
    <n v="0"/>
  </r>
  <r>
    <x v="4"/>
    <x v="2"/>
    <x v="129"/>
    <n v="0"/>
  </r>
  <r>
    <x v="4"/>
    <x v="2"/>
    <x v="130"/>
    <n v="0"/>
  </r>
  <r>
    <x v="4"/>
    <x v="2"/>
    <x v="131"/>
    <n v="0"/>
  </r>
  <r>
    <x v="4"/>
    <x v="2"/>
    <x v="132"/>
    <n v="0"/>
  </r>
  <r>
    <x v="4"/>
    <x v="2"/>
    <x v="133"/>
    <n v="0"/>
  </r>
  <r>
    <x v="4"/>
    <x v="2"/>
    <x v="134"/>
    <n v="0"/>
  </r>
  <r>
    <x v="4"/>
    <x v="2"/>
    <x v="135"/>
    <n v="0"/>
  </r>
  <r>
    <x v="4"/>
    <x v="2"/>
    <x v="136"/>
    <n v="0"/>
  </r>
  <r>
    <x v="4"/>
    <x v="2"/>
    <x v="137"/>
    <n v="0"/>
  </r>
  <r>
    <x v="4"/>
    <x v="2"/>
    <x v="138"/>
    <n v="0"/>
  </r>
  <r>
    <x v="4"/>
    <x v="2"/>
    <x v="139"/>
    <n v="0"/>
  </r>
  <r>
    <x v="4"/>
    <x v="2"/>
    <x v="140"/>
    <n v="0"/>
  </r>
  <r>
    <x v="4"/>
    <x v="2"/>
    <x v="141"/>
    <n v="0"/>
  </r>
  <r>
    <x v="4"/>
    <x v="2"/>
    <x v="142"/>
    <n v="0"/>
  </r>
  <r>
    <x v="4"/>
    <x v="2"/>
    <x v="143"/>
    <n v="699436"/>
  </r>
  <r>
    <x v="4"/>
    <x v="2"/>
    <x v="144"/>
    <n v="392579"/>
  </r>
  <r>
    <x v="4"/>
    <x v="2"/>
    <x v="145"/>
    <n v="168333"/>
  </r>
  <r>
    <x v="4"/>
    <x v="2"/>
    <x v="146"/>
    <n v="138524"/>
  </r>
  <r>
    <x v="4"/>
    <x v="2"/>
    <x v="147"/>
    <n v="374807"/>
  </r>
  <r>
    <x v="4"/>
    <x v="2"/>
    <x v="148"/>
    <n v="0"/>
  </r>
  <r>
    <x v="4"/>
    <x v="2"/>
    <x v="149"/>
    <n v="0"/>
  </r>
  <r>
    <x v="4"/>
    <x v="2"/>
    <x v="150"/>
    <n v="39482"/>
  </r>
  <r>
    <x v="4"/>
    <x v="2"/>
    <x v="151"/>
    <n v="0"/>
  </r>
  <r>
    <x v="4"/>
    <x v="2"/>
    <x v="152"/>
    <n v="0"/>
  </r>
  <r>
    <x v="4"/>
    <x v="2"/>
    <x v="153"/>
    <n v="28118"/>
  </r>
  <r>
    <x v="4"/>
    <x v="2"/>
    <x v="154"/>
    <n v="307207"/>
  </r>
  <r>
    <x v="4"/>
    <x v="2"/>
    <x v="155"/>
    <n v="0"/>
  </r>
  <r>
    <x v="4"/>
    <x v="2"/>
    <x v="156"/>
    <n v="56459764"/>
  </r>
  <r>
    <x v="4"/>
    <x v="2"/>
    <x v="157"/>
    <n v="23484"/>
  </r>
  <r>
    <x v="4"/>
    <x v="2"/>
    <x v="158"/>
    <n v="2765197"/>
  </r>
  <r>
    <x v="4"/>
    <x v="2"/>
    <x v="159"/>
    <n v="40"/>
  </r>
  <r>
    <x v="4"/>
    <x v="2"/>
    <x v="160"/>
    <n v="11957"/>
  </r>
  <r>
    <x v="4"/>
    <x v="2"/>
    <x v="161"/>
    <n v="2765197"/>
  </r>
  <r>
    <x v="4"/>
    <x v="2"/>
    <x v="162"/>
    <n v="0"/>
  </r>
  <r>
    <x v="4"/>
    <x v="2"/>
    <x v="163"/>
    <n v="11957"/>
  </r>
  <r>
    <x v="4"/>
    <x v="2"/>
    <x v="164"/>
    <n v="699364"/>
  </r>
  <r>
    <x v="4"/>
    <x v="2"/>
    <x v="165"/>
    <n v="654329"/>
  </r>
  <r>
    <x v="4"/>
    <x v="2"/>
    <x v="166"/>
    <n v="1183233"/>
  </r>
  <r>
    <x v="4"/>
    <x v="2"/>
    <x v="167"/>
    <n v="678191"/>
  </r>
  <r>
    <x v="4"/>
    <x v="2"/>
    <x v="168"/>
    <n v="932051"/>
  </r>
  <r>
    <x v="4"/>
    <x v="2"/>
    <x v="169"/>
    <n v="20723"/>
  </r>
  <r>
    <x v="4"/>
    <x v="2"/>
    <x v="170"/>
    <n v="12904"/>
  </r>
  <r>
    <x v="4"/>
    <x v="2"/>
    <x v="171"/>
    <n v="1168733"/>
  </r>
  <r>
    <x v="4"/>
    <x v="2"/>
    <x v="172"/>
    <n v="146232"/>
  </r>
  <r>
    <x v="4"/>
    <x v="2"/>
    <x v="173"/>
    <n v="6487"/>
  </r>
  <r>
    <x v="4"/>
    <x v="2"/>
    <x v="174"/>
    <n v="12026"/>
  </r>
  <r>
    <x v="4"/>
    <x v="2"/>
    <x v="175"/>
    <n v="4068"/>
  </r>
  <r>
    <x v="4"/>
    <x v="2"/>
    <x v="176"/>
    <n v="2748"/>
  </r>
  <r>
    <x v="4"/>
    <x v="2"/>
    <x v="177"/>
    <n v="5935"/>
  </r>
  <r>
    <x v="4"/>
    <x v="2"/>
    <x v="178"/>
    <n v="5358"/>
  </r>
  <r>
    <x v="4"/>
    <x v="2"/>
    <x v="179"/>
    <n v="3251"/>
  </r>
  <r>
    <x v="4"/>
    <x v="2"/>
    <x v="180"/>
    <n v="26436"/>
  </r>
  <r>
    <x v="4"/>
    <x v="3"/>
    <x v="0"/>
    <n v="0.89343399999999995"/>
  </r>
  <r>
    <x v="4"/>
    <x v="3"/>
    <x v="1"/>
    <n v="50000001"/>
  </r>
  <r>
    <x v="4"/>
    <x v="3"/>
    <x v="2"/>
    <n v="55963827"/>
  </r>
  <r>
    <x v="4"/>
    <x v="3"/>
    <x v="3"/>
    <n v="63422"/>
  </r>
  <r>
    <x v="4"/>
    <x v="3"/>
    <x v="4"/>
    <n v="120310"/>
  </r>
  <r>
    <x v="4"/>
    <x v="3"/>
    <x v="5"/>
    <n v="0"/>
  </r>
  <r>
    <x v="4"/>
    <x v="3"/>
    <x v="6"/>
    <n v="0"/>
  </r>
  <r>
    <x v="4"/>
    <x v="3"/>
    <x v="7"/>
    <n v="7110"/>
  </r>
  <r>
    <x v="4"/>
    <x v="3"/>
    <x v="8"/>
    <n v="81612"/>
  </r>
  <r>
    <x v="4"/>
    <x v="3"/>
    <x v="9"/>
    <n v="31979"/>
  </r>
  <r>
    <x v="4"/>
    <x v="3"/>
    <x v="10"/>
    <n v="83743"/>
  </r>
  <r>
    <x v="4"/>
    <x v="3"/>
    <x v="143"/>
    <n v="548014"/>
  </r>
  <r>
    <x v="4"/>
    <x v="3"/>
    <x v="144"/>
    <n v="298672"/>
  </r>
  <r>
    <x v="4"/>
    <x v="3"/>
    <x v="145"/>
    <n v="107511"/>
  </r>
  <r>
    <x v="4"/>
    <x v="3"/>
    <x v="146"/>
    <n v="141831"/>
  </r>
  <r>
    <x v="4"/>
    <x v="3"/>
    <x v="147"/>
    <n v="279204"/>
  </r>
  <r>
    <x v="4"/>
    <x v="3"/>
    <x v="148"/>
    <n v="0"/>
  </r>
  <r>
    <x v="4"/>
    <x v="3"/>
    <x v="149"/>
    <n v="0"/>
  </r>
  <r>
    <x v="4"/>
    <x v="3"/>
    <x v="150"/>
    <n v="39476"/>
  </r>
  <r>
    <x v="4"/>
    <x v="3"/>
    <x v="151"/>
    <n v="0"/>
  </r>
  <r>
    <x v="4"/>
    <x v="3"/>
    <x v="152"/>
    <n v="0"/>
  </r>
  <r>
    <x v="4"/>
    <x v="3"/>
    <x v="153"/>
    <n v="27993"/>
  </r>
  <r>
    <x v="4"/>
    <x v="3"/>
    <x v="154"/>
    <n v="211735"/>
  </r>
  <r>
    <x v="4"/>
    <x v="3"/>
    <x v="155"/>
    <n v="0"/>
  </r>
  <r>
    <x v="4"/>
    <x v="3"/>
    <x v="156"/>
    <n v="6925524"/>
  </r>
  <r>
    <x v="4"/>
    <x v="3"/>
    <x v="157"/>
    <n v="22552"/>
  </r>
  <r>
    <x v="4"/>
    <x v="3"/>
    <x v="158"/>
    <n v="0"/>
  </r>
  <r>
    <x v="4"/>
    <x v="3"/>
    <x v="159"/>
    <n v="0"/>
  </r>
  <r>
    <x v="4"/>
    <x v="3"/>
    <x v="160"/>
    <n v="0"/>
  </r>
  <r>
    <x v="4"/>
    <x v="3"/>
    <x v="161"/>
    <n v="0"/>
  </r>
  <r>
    <x v="4"/>
    <x v="3"/>
    <x v="162"/>
    <n v="0"/>
  </r>
  <r>
    <x v="4"/>
    <x v="3"/>
    <x v="163"/>
    <n v="0"/>
  </r>
  <r>
    <x v="4"/>
    <x v="3"/>
    <x v="164"/>
    <n v="747319"/>
  </r>
  <r>
    <x v="4"/>
    <x v="3"/>
    <x v="165"/>
    <n v="662653"/>
  </r>
  <r>
    <x v="4"/>
    <x v="3"/>
    <x v="166"/>
    <n v="1187616"/>
  </r>
  <r>
    <x v="4"/>
    <x v="3"/>
    <x v="167"/>
    <n v="678966"/>
  </r>
  <r>
    <x v="4"/>
    <x v="3"/>
    <x v="168"/>
    <n v="928539"/>
  </r>
  <r>
    <x v="4"/>
    <x v="3"/>
    <x v="169"/>
    <n v="20476"/>
  </r>
  <r>
    <x v="4"/>
    <x v="3"/>
    <x v="170"/>
    <n v="12755"/>
  </r>
  <r>
    <x v="4"/>
    <x v="3"/>
    <x v="171"/>
    <n v="1170337"/>
  </r>
  <r>
    <x v="4"/>
    <x v="3"/>
    <x v="172"/>
    <n v="98278"/>
  </r>
  <r>
    <x v="4"/>
    <x v="3"/>
    <x v="173"/>
    <n v="3693"/>
  </r>
  <r>
    <x v="4"/>
    <x v="3"/>
    <x v="174"/>
    <n v="3970"/>
  </r>
  <r>
    <x v="4"/>
    <x v="3"/>
    <x v="175"/>
    <n v="2213"/>
  </r>
  <r>
    <x v="4"/>
    <x v="3"/>
    <x v="176"/>
    <n v="1473"/>
  </r>
  <r>
    <x v="4"/>
    <x v="3"/>
    <x v="177"/>
    <n v="8108"/>
  </r>
  <r>
    <x v="4"/>
    <x v="3"/>
    <x v="178"/>
    <n v="7595"/>
  </r>
  <r>
    <x v="4"/>
    <x v="3"/>
    <x v="179"/>
    <n v="1649"/>
  </r>
  <r>
    <x v="4"/>
    <x v="3"/>
    <x v="180"/>
    <n v="26436"/>
  </r>
  <r>
    <x v="4"/>
    <x v="4"/>
    <x v="0"/>
    <n v="0.88658499999999996"/>
  </r>
  <r>
    <x v="4"/>
    <x v="4"/>
    <x v="1"/>
    <n v="50000001"/>
  </r>
  <r>
    <x v="4"/>
    <x v="4"/>
    <x v="2"/>
    <n v="56396145"/>
  </r>
  <r>
    <x v="4"/>
    <x v="4"/>
    <x v="3"/>
    <n v="63473"/>
  </r>
  <r>
    <x v="4"/>
    <x v="4"/>
    <x v="4"/>
    <n v="120330"/>
  </r>
  <r>
    <x v="4"/>
    <x v="4"/>
    <x v="5"/>
    <n v="0"/>
  </r>
  <r>
    <x v="4"/>
    <x v="4"/>
    <x v="6"/>
    <n v="0"/>
  </r>
  <r>
    <x v="4"/>
    <x v="4"/>
    <x v="7"/>
    <n v="7118"/>
  </r>
  <r>
    <x v="4"/>
    <x v="4"/>
    <x v="8"/>
    <n v="81622"/>
  </r>
  <r>
    <x v="4"/>
    <x v="4"/>
    <x v="9"/>
    <n v="32276"/>
  </r>
  <r>
    <x v="4"/>
    <x v="4"/>
    <x v="10"/>
    <n v="83783"/>
  </r>
  <r>
    <x v="4"/>
    <x v="4"/>
    <x v="143"/>
    <n v="571755"/>
  </r>
  <r>
    <x v="4"/>
    <x v="4"/>
    <x v="144"/>
    <n v="312449"/>
  </r>
  <r>
    <x v="4"/>
    <x v="4"/>
    <x v="145"/>
    <n v="123694"/>
  </r>
  <r>
    <x v="4"/>
    <x v="4"/>
    <x v="146"/>
    <n v="135612"/>
  </r>
  <r>
    <x v="4"/>
    <x v="4"/>
    <x v="147"/>
    <n v="277455"/>
  </r>
  <r>
    <x v="4"/>
    <x v="4"/>
    <x v="148"/>
    <n v="0"/>
  </r>
  <r>
    <x v="4"/>
    <x v="4"/>
    <x v="149"/>
    <n v="0"/>
  </r>
  <r>
    <x v="4"/>
    <x v="4"/>
    <x v="150"/>
    <n v="39432"/>
  </r>
  <r>
    <x v="4"/>
    <x v="4"/>
    <x v="151"/>
    <n v="0"/>
  </r>
  <r>
    <x v="4"/>
    <x v="4"/>
    <x v="152"/>
    <n v="0"/>
  </r>
  <r>
    <x v="4"/>
    <x v="4"/>
    <x v="153"/>
    <n v="27893"/>
  </r>
  <r>
    <x v="4"/>
    <x v="4"/>
    <x v="154"/>
    <n v="210130"/>
  </r>
  <r>
    <x v="4"/>
    <x v="4"/>
    <x v="155"/>
    <n v="0"/>
  </r>
  <r>
    <x v="4"/>
    <x v="4"/>
    <x v="156"/>
    <n v="7249440"/>
  </r>
  <r>
    <x v="4"/>
    <x v="4"/>
    <x v="157"/>
    <n v="2130419"/>
  </r>
  <r>
    <x v="4"/>
    <x v="4"/>
    <x v="158"/>
    <n v="0"/>
  </r>
  <r>
    <x v="4"/>
    <x v="4"/>
    <x v="159"/>
    <n v="0"/>
  </r>
  <r>
    <x v="4"/>
    <x v="4"/>
    <x v="160"/>
    <n v="0"/>
  </r>
  <r>
    <x v="4"/>
    <x v="4"/>
    <x v="161"/>
    <n v="0"/>
  </r>
  <r>
    <x v="4"/>
    <x v="4"/>
    <x v="162"/>
    <n v="0"/>
  </r>
  <r>
    <x v="4"/>
    <x v="4"/>
    <x v="163"/>
    <n v="0"/>
  </r>
  <r>
    <x v="4"/>
    <x v="4"/>
    <x v="164"/>
    <n v="740052"/>
  </r>
  <r>
    <x v="4"/>
    <x v="4"/>
    <x v="165"/>
    <n v="657857"/>
  </r>
  <r>
    <x v="4"/>
    <x v="4"/>
    <x v="166"/>
    <n v="1179999"/>
  </r>
  <r>
    <x v="4"/>
    <x v="4"/>
    <x v="167"/>
    <n v="676348"/>
  </r>
  <r>
    <x v="4"/>
    <x v="4"/>
    <x v="168"/>
    <n v="925833"/>
  </r>
  <r>
    <x v="4"/>
    <x v="4"/>
    <x v="169"/>
    <n v="20474"/>
  </r>
  <r>
    <x v="4"/>
    <x v="4"/>
    <x v="170"/>
    <n v="12862"/>
  </r>
  <r>
    <x v="4"/>
    <x v="4"/>
    <x v="171"/>
    <n v="1163527"/>
  </r>
  <r>
    <x v="4"/>
    <x v="4"/>
    <x v="172"/>
    <n v="105545"/>
  </r>
  <r>
    <x v="4"/>
    <x v="4"/>
    <x v="173"/>
    <n v="6054"/>
  </r>
  <r>
    <x v="4"/>
    <x v="4"/>
    <x v="174"/>
    <n v="9466"/>
  </r>
  <r>
    <x v="4"/>
    <x v="4"/>
    <x v="175"/>
    <n v="6769"/>
  </r>
  <r>
    <x v="4"/>
    <x v="4"/>
    <x v="176"/>
    <n v="3571"/>
  </r>
  <r>
    <x v="4"/>
    <x v="4"/>
    <x v="177"/>
    <n v="11389"/>
  </r>
  <r>
    <x v="4"/>
    <x v="4"/>
    <x v="178"/>
    <n v="7435"/>
  </r>
  <r>
    <x v="4"/>
    <x v="4"/>
    <x v="179"/>
    <n v="8459"/>
  </r>
  <r>
    <x v="4"/>
    <x v="4"/>
    <x v="180"/>
    <n v="26436"/>
  </r>
  <r>
    <x v="4"/>
    <x v="5"/>
    <x v="0"/>
    <n v="0.89088199999999995"/>
  </r>
  <r>
    <x v="4"/>
    <x v="5"/>
    <x v="1"/>
    <n v="50000001"/>
  </r>
  <r>
    <x v="4"/>
    <x v="5"/>
    <x v="2"/>
    <n v="56124155"/>
  </r>
  <r>
    <x v="4"/>
    <x v="5"/>
    <x v="3"/>
    <n v="63452"/>
  </r>
  <r>
    <x v="4"/>
    <x v="5"/>
    <x v="4"/>
    <n v="120300"/>
  </r>
  <r>
    <x v="4"/>
    <x v="5"/>
    <x v="5"/>
    <n v="0"/>
  </r>
  <r>
    <x v="4"/>
    <x v="5"/>
    <x v="6"/>
    <n v="0"/>
  </r>
  <r>
    <x v="4"/>
    <x v="5"/>
    <x v="7"/>
    <n v="7075"/>
  </r>
  <r>
    <x v="4"/>
    <x v="5"/>
    <x v="8"/>
    <n v="81865"/>
  </r>
  <r>
    <x v="4"/>
    <x v="5"/>
    <x v="9"/>
    <n v="32148"/>
  </r>
  <r>
    <x v="4"/>
    <x v="5"/>
    <x v="10"/>
    <n v="83598"/>
  </r>
  <r>
    <x v="4"/>
    <x v="5"/>
    <x v="143"/>
    <n v="544986"/>
  </r>
  <r>
    <x v="4"/>
    <x v="5"/>
    <x v="144"/>
    <n v="295300"/>
  </r>
  <r>
    <x v="4"/>
    <x v="5"/>
    <x v="145"/>
    <n v="108361"/>
  </r>
  <r>
    <x v="4"/>
    <x v="5"/>
    <x v="146"/>
    <n v="141325"/>
  </r>
  <r>
    <x v="4"/>
    <x v="5"/>
    <x v="147"/>
    <n v="278279"/>
  </r>
  <r>
    <x v="4"/>
    <x v="5"/>
    <x v="148"/>
    <n v="0"/>
  </r>
  <r>
    <x v="4"/>
    <x v="5"/>
    <x v="149"/>
    <n v="0"/>
  </r>
  <r>
    <x v="4"/>
    <x v="5"/>
    <x v="150"/>
    <n v="39484"/>
  </r>
  <r>
    <x v="4"/>
    <x v="5"/>
    <x v="151"/>
    <n v="0"/>
  </r>
  <r>
    <x v="4"/>
    <x v="5"/>
    <x v="152"/>
    <n v="0"/>
  </r>
  <r>
    <x v="4"/>
    <x v="5"/>
    <x v="153"/>
    <n v="28134"/>
  </r>
  <r>
    <x v="4"/>
    <x v="5"/>
    <x v="154"/>
    <n v="210661"/>
  </r>
  <r>
    <x v="4"/>
    <x v="5"/>
    <x v="155"/>
    <n v="0"/>
  </r>
  <r>
    <x v="4"/>
    <x v="5"/>
    <x v="156"/>
    <n v="6890364"/>
  </r>
  <r>
    <x v="4"/>
    <x v="5"/>
    <x v="157"/>
    <n v="23324"/>
  </r>
  <r>
    <x v="4"/>
    <x v="5"/>
    <x v="158"/>
    <n v="1636838"/>
  </r>
  <r>
    <x v="4"/>
    <x v="5"/>
    <x v="159"/>
    <n v="40"/>
  </r>
  <r>
    <x v="4"/>
    <x v="5"/>
    <x v="160"/>
    <n v="11769"/>
  </r>
  <r>
    <x v="4"/>
    <x v="5"/>
    <x v="161"/>
    <n v="1636838"/>
  </r>
  <r>
    <x v="4"/>
    <x v="5"/>
    <x v="162"/>
    <n v="0"/>
  </r>
  <r>
    <x v="4"/>
    <x v="5"/>
    <x v="163"/>
    <n v="11769"/>
  </r>
  <r>
    <x v="4"/>
    <x v="5"/>
    <x v="164"/>
    <n v="747582"/>
  </r>
  <r>
    <x v="4"/>
    <x v="5"/>
    <x v="165"/>
    <n v="661522"/>
  </r>
  <r>
    <x v="4"/>
    <x v="5"/>
    <x v="166"/>
    <n v="1186667"/>
  </r>
  <r>
    <x v="4"/>
    <x v="5"/>
    <x v="167"/>
    <n v="679438"/>
  </r>
  <r>
    <x v="4"/>
    <x v="5"/>
    <x v="168"/>
    <n v="932200"/>
  </r>
  <r>
    <x v="4"/>
    <x v="5"/>
    <x v="169"/>
    <n v="20744"/>
  </r>
  <r>
    <x v="4"/>
    <x v="5"/>
    <x v="170"/>
    <n v="12908"/>
  </r>
  <r>
    <x v="4"/>
    <x v="5"/>
    <x v="171"/>
    <n v="1169196"/>
  </r>
  <r>
    <x v="4"/>
    <x v="5"/>
    <x v="172"/>
    <n v="98015"/>
  </r>
  <r>
    <x v="4"/>
    <x v="5"/>
    <x v="173"/>
    <n v="4350"/>
  </r>
  <r>
    <x v="4"/>
    <x v="5"/>
    <x v="174"/>
    <n v="5010"/>
  </r>
  <r>
    <x v="4"/>
    <x v="5"/>
    <x v="175"/>
    <n v="2596"/>
  </r>
  <r>
    <x v="4"/>
    <x v="5"/>
    <x v="176"/>
    <n v="1504"/>
  </r>
  <r>
    <x v="4"/>
    <x v="5"/>
    <x v="177"/>
    <n v="5816"/>
  </r>
  <r>
    <x v="4"/>
    <x v="5"/>
    <x v="178"/>
    <n v="5301"/>
  </r>
  <r>
    <x v="4"/>
    <x v="5"/>
    <x v="179"/>
    <n v="2790"/>
  </r>
  <r>
    <x v="4"/>
    <x v="5"/>
    <x v="180"/>
    <n v="26436"/>
  </r>
  <r>
    <x v="5"/>
    <x v="0"/>
    <x v="0"/>
    <n v="1.0779700000000001"/>
  </r>
  <r>
    <x v="5"/>
    <x v="0"/>
    <x v="1"/>
    <n v="50000003"/>
  </r>
  <r>
    <x v="5"/>
    <x v="0"/>
    <x v="2"/>
    <n v="46383593"/>
  </r>
  <r>
    <x v="5"/>
    <x v="0"/>
    <x v="3"/>
    <n v="121414"/>
  </r>
  <r>
    <x v="5"/>
    <x v="0"/>
    <x v="4"/>
    <n v="161012"/>
  </r>
  <r>
    <x v="5"/>
    <x v="0"/>
    <x v="5"/>
    <n v="243959"/>
  </r>
  <r>
    <x v="5"/>
    <x v="0"/>
    <x v="6"/>
    <n v="103234"/>
  </r>
  <r>
    <x v="5"/>
    <x v="0"/>
    <x v="7"/>
    <n v="15466"/>
  </r>
  <r>
    <x v="5"/>
    <x v="0"/>
    <x v="8"/>
    <n v="257803"/>
  </r>
  <r>
    <x v="5"/>
    <x v="0"/>
    <x v="9"/>
    <n v="46296"/>
  </r>
  <r>
    <x v="5"/>
    <x v="0"/>
    <x v="10"/>
    <n v="239041"/>
  </r>
  <r>
    <x v="5"/>
    <x v="0"/>
    <x v="11"/>
    <n v="1426488"/>
  </r>
  <r>
    <x v="5"/>
    <x v="0"/>
    <x v="12"/>
    <n v="0"/>
  </r>
  <r>
    <x v="5"/>
    <x v="0"/>
    <x v="13"/>
    <n v="36359"/>
  </r>
  <r>
    <x v="5"/>
    <x v="0"/>
    <x v="14"/>
    <n v="611316"/>
  </r>
  <r>
    <x v="5"/>
    <x v="0"/>
    <x v="15"/>
    <n v="1341925"/>
  </r>
  <r>
    <x v="5"/>
    <x v="0"/>
    <x v="16"/>
    <n v="461369"/>
  </r>
  <r>
    <x v="5"/>
    <x v="0"/>
    <x v="17"/>
    <n v="899479"/>
  </r>
  <r>
    <x v="5"/>
    <x v="0"/>
    <x v="18"/>
    <n v="903703"/>
  </r>
  <r>
    <x v="5"/>
    <x v="0"/>
    <x v="19"/>
    <n v="465171"/>
  </r>
  <r>
    <x v="5"/>
    <x v="0"/>
    <x v="20"/>
    <n v="216217"/>
  </r>
  <r>
    <x v="5"/>
    <x v="0"/>
    <x v="21"/>
    <n v="300233"/>
  </r>
  <r>
    <x v="5"/>
    <x v="0"/>
    <x v="22"/>
    <n v="78453"/>
  </r>
  <r>
    <x v="5"/>
    <x v="0"/>
    <x v="23"/>
    <n v="46447"/>
  </r>
  <r>
    <x v="5"/>
    <x v="0"/>
    <x v="24"/>
    <n v="16103"/>
  </r>
  <r>
    <x v="5"/>
    <x v="0"/>
    <x v="25"/>
    <n v="74815"/>
  </r>
  <r>
    <x v="5"/>
    <x v="0"/>
    <x v="26"/>
    <n v="17129"/>
  </r>
  <r>
    <x v="5"/>
    <x v="0"/>
    <x v="27"/>
    <n v="22678"/>
  </r>
  <r>
    <x v="5"/>
    <x v="0"/>
    <x v="28"/>
    <n v="27356"/>
  </r>
  <r>
    <x v="5"/>
    <x v="0"/>
    <x v="29"/>
    <n v="90346"/>
  </r>
  <r>
    <x v="5"/>
    <x v="0"/>
    <x v="30"/>
    <n v="294840"/>
  </r>
  <r>
    <x v="5"/>
    <x v="0"/>
    <x v="31"/>
    <n v="133837"/>
  </r>
  <r>
    <x v="5"/>
    <x v="0"/>
    <x v="32"/>
    <n v="133692"/>
  </r>
  <r>
    <x v="5"/>
    <x v="0"/>
    <x v="33"/>
    <n v="648618"/>
  </r>
  <r>
    <x v="5"/>
    <x v="0"/>
    <x v="34"/>
    <n v="37552"/>
  </r>
  <r>
    <x v="5"/>
    <x v="0"/>
    <x v="35"/>
    <n v="0"/>
  </r>
  <r>
    <x v="5"/>
    <x v="0"/>
    <x v="36"/>
    <n v="26"/>
  </r>
  <r>
    <x v="5"/>
    <x v="0"/>
    <x v="37"/>
    <n v="0"/>
  </r>
  <r>
    <x v="5"/>
    <x v="0"/>
    <x v="38"/>
    <n v="6340"/>
  </r>
  <r>
    <x v="5"/>
    <x v="0"/>
    <x v="39"/>
    <n v="0"/>
  </r>
  <r>
    <x v="5"/>
    <x v="0"/>
    <x v="40"/>
    <n v="0"/>
  </r>
  <r>
    <x v="5"/>
    <x v="0"/>
    <x v="41"/>
    <n v="0"/>
  </r>
  <r>
    <x v="5"/>
    <x v="0"/>
    <x v="42"/>
    <n v="0"/>
  </r>
  <r>
    <x v="5"/>
    <x v="0"/>
    <x v="43"/>
    <n v="0"/>
  </r>
  <r>
    <x v="5"/>
    <x v="0"/>
    <x v="44"/>
    <n v="0"/>
  </r>
  <r>
    <x v="5"/>
    <x v="0"/>
    <x v="45"/>
    <n v="0"/>
  </r>
  <r>
    <x v="5"/>
    <x v="0"/>
    <x v="46"/>
    <n v="0"/>
  </r>
  <r>
    <x v="5"/>
    <x v="0"/>
    <x v="47"/>
    <n v="0"/>
  </r>
  <r>
    <x v="5"/>
    <x v="0"/>
    <x v="48"/>
    <n v="0"/>
  </r>
  <r>
    <x v="5"/>
    <x v="0"/>
    <x v="49"/>
    <n v="0"/>
  </r>
  <r>
    <x v="5"/>
    <x v="0"/>
    <x v="50"/>
    <n v="0"/>
  </r>
  <r>
    <x v="5"/>
    <x v="0"/>
    <x v="51"/>
    <n v="0"/>
  </r>
  <r>
    <x v="5"/>
    <x v="0"/>
    <x v="52"/>
    <n v="0"/>
  </r>
  <r>
    <x v="5"/>
    <x v="0"/>
    <x v="53"/>
    <n v="0"/>
  </r>
  <r>
    <x v="5"/>
    <x v="0"/>
    <x v="54"/>
    <n v="0"/>
  </r>
  <r>
    <x v="5"/>
    <x v="0"/>
    <x v="55"/>
    <n v="0"/>
  </r>
  <r>
    <x v="5"/>
    <x v="0"/>
    <x v="56"/>
    <n v="0"/>
  </r>
  <r>
    <x v="5"/>
    <x v="0"/>
    <x v="57"/>
    <n v="0"/>
  </r>
  <r>
    <x v="5"/>
    <x v="0"/>
    <x v="58"/>
    <n v="0"/>
  </r>
  <r>
    <x v="5"/>
    <x v="0"/>
    <x v="59"/>
    <n v="0"/>
  </r>
  <r>
    <x v="5"/>
    <x v="0"/>
    <x v="60"/>
    <n v="0"/>
  </r>
  <r>
    <x v="5"/>
    <x v="0"/>
    <x v="61"/>
    <n v="0"/>
  </r>
  <r>
    <x v="5"/>
    <x v="0"/>
    <x v="62"/>
    <n v="0"/>
  </r>
  <r>
    <x v="5"/>
    <x v="0"/>
    <x v="63"/>
    <n v="0"/>
  </r>
  <r>
    <x v="5"/>
    <x v="0"/>
    <x v="64"/>
    <n v="0"/>
  </r>
  <r>
    <x v="5"/>
    <x v="0"/>
    <x v="65"/>
    <n v="0"/>
  </r>
  <r>
    <x v="5"/>
    <x v="0"/>
    <x v="66"/>
    <n v="0"/>
  </r>
  <r>
    <x v="5"/>
    <x v="0"/>
    <x v="67"/>
    <n v="0"/>
  </r>
  <r>
    <x v="5"/>
    <x v="0"/>
    <x v="68"/>
    <n v="0"/>
  </r>
  <r>
    <x v="5"/>
    <x v="0"/>
    <x v="69"/>
    <n v="0"/>
  </r>
  <r>
    <x v="5"/>
    <x v="0"/>
    <x v="70"/>
    <n v="0"/>
  </r>
  <r>
    <x v="5"/>
    <x v="0"/>
    <x v="71"/>
    <n v="0"/>
  </r>
  <r>
    <x v="5"/>
    <x v="0"/>
    <x v="72"/>
    <n v="0"/>
  </r>
  <r>
    <x v="5"/>
    <x v="0"/>
    <x v="73"/>
    <n v="0"/>
  </r>
  <r>
    <x v="5"/>
    <x v="0"/>
    <x v="74"/>
    <n v="1"/>
  </r>
  <r>
    <x v="5"/>
    <x v="0"/>
    <x v="75"/>
    <n v="0"/>
  </r>
  <r>
    <x v="5"/>
    <x v="0"/>
    <x v="76"/>
    <n v="0"/>
  </r>
  <r>
    <x v="5"/>
    <x v="0"/>
    <x v="77"/>
    <n v="1426488"/>
  </r>
  <r>
    <x v="5"/>
    <x v="0"/>
    <x v="78"/>
    <n v="19858"/>
  </r>
  <r>
    <x v="5"/>
    <x v="0"/>
    <x v="79"/>
    <n v="327898"/>
  </r>
  <r>
    <x v="5"/>
    <x v="0"/>
    <x v="80"/>
    <n v="606999"/>
  </r>
  <r>
    <x v="5"/>
    <x v="0"/>
    <x v="81"/>
    <n v="732155"/>
  </r>
  <r>
    <x v="5"/>
    <x v="0"/>
    <x v="82"/>
    <n v="676476"/>
  </r>
  <r>
    <x v="5"/>
    <x v="0"/>
    <x v="83"/>
    <n v="1036174"/>
  </r>
  <r>
    <x v="5"/>
    <x v="0"/>
    <x v="84"/>
    <n v="490166"/>
  </r>
  <r>
    <x v="5"/>
    <x v="0"/>
    <x v="85"/>
    <n v="225676"/>
  </r>
  <r>
    <x v="5"/>
    <x v="0"/>
    <x v="86"/>
    <n v="227598"/>
  </r>
  <r>
    <x v="5"/>
    <x v="0"/>
    <x v="87"/>
    <n v="754694"/>
  </r>
  <r>
    <x v="5"/>
    <x v="0"/>
    <x v="88"/>
    <n v="210648"/>
  </r>
  <r>
    <x v="5"/>
    <x v="0"/>
    <x v="89"/>
    <n v="34163"/>
  </r>
  <r>
    <x v="5"/>
    <x v="0"/>
    <x v="90"/>
    <n v="27841"/>
  </r>
  <r>
    <x v="5"/>
    <x v="0"/>
    <x v="91"/>
    <n v="19529"/>
  </r>
  <r>
    <x v="5"/>
    <x v="0"/>
    <x v="92"/>
    <n v="22785"/>
  </r>
  <r>
    <x v="5"/>
    <x v="0"/>
    <x v="93"/>
    <n v="67939"/>
  </r>
  <r>
    <x v="5"/>
    <x v="0"/>
    <x v="94"/>
    <n v="53107"/>
  </r>
  <r>
    <x v="5"/>
    <x v="0"/>
    <x v="95"/>
    <n v="96612"/>
  </r>
  <r>
    <x v="5"/>
    <x v="0"/>
    <x v="96"/>
    <n v="34488"/>
  </r>
  <r>
    <x v="5"/>
    <x v="0"/>
    <x v="97"/>
    <n v="159167"/>
  </r>
  <r>
    <x v="5"/>
    <x v="0"/>
    <x v="98"/>
    <n v="177121"/>
  </r>
  <r>
    <x v="5"/>
    <x v="0"/>
    <x v="99"/>
    <n v="856524"/>
  </r>
  <r>
    <x v="5"/>
    <x v="0"/>
    <x v="100"/>
    <n v="20"/>
  </r>
  <r>
    <x v="5"/>
    <x v="0"/>
    <x v="101"/>
    <n v="26"/>
  </r>
  <r>
    <x v="5"/>
    <x v="0"/>
    <x v="102"/>
    <n v="0"/>
  </r>
  <r>
    <x v="5"/>
    <x v="0"/>
    <x v="103"/>
    <n v="0"/>
  </r>
  <r>
    <x v="5"/>
    <x v="0"/>
    <x v="104"/>
    <n v="6340"/>
  </r>
  <r>
    <x v="5"/>
    <x v="0"/>
    <x v="105"/>
    <n v="0"/>
  </r>
  <r>
    <x v="5"/>
    <x v="0"/>
    <x v="106"/>
    <n v="0"/>
  </r>
  <r>
    <x v="5"/>
    <x v="0"/>
    <x v="107"/>
    <n v="0"/>
  </r>
  <r>
    <x v="5"/>
    <x v="0"/>
    <x v="108"/>
    <n v="0"/>
  </r>
  <r>
    <x v="5"/>
    <x v="0"/>
    <x v="109"/>
    <n v="0"/>
  </r>
  <r>
    <x v="5"/>
    <x v="0"/>
    <x v="110"/>
    <n v="0"/>
  </r>
  <r>
    <x v="5"/>
    <x v="0"/>
    <x v="111"/>
    <n v="0"/>
  </r>
  <r>
    <x v="5"/>
    <x v="0"/>
    <x v="112"/>
    <n v="0"/>
  </r>
  <r>
    <x v="5"/>
    <x v="0"/>
    <x v="113"/>
    <n v="0"/>
  </r>
  <r>
    <x v="5"/>
    <x v="0"/>
    <x v="114"/>
    <n v="0"/>
  </r>
  <r>
    <x v="5"/>
    <x v="0"/>
    <x v="115"/>
    <n v="0"/>
  </r>
  <r>
    <x v="5"/>
    <x v="0"/>
    <x v="116"/>
    <n v="0"/>
  </r>
  <r>
    <x v="5"/>
    <x v="0"/>
    <x v="117"/>
    <n v="0"/>
  </r>
  <r>
    <x v="5"/>
    <x v="0"/>
    <x v="118"/>
    <n v="0"/>
  </r>
  <r>
    <x v="5"/>
    <x v="0"/>
    <x v="119"/>
    <n v="0"/>
  </r>
  <r>
    <x v="5"/>
    <x v="0"/>
    <x v="120"/>
    <n v="0"/>
  </r>
  <r>
    <x v="5"/>
    <x v="0"/>
    <x v="121"/>
    <n v="0"/>
  </r>
  <r>
    <x v="5"/>
    <x v="0"/>
    <x v="122"/>
    <n v="0"/>
  </r>
  <r>
    <x v="5"/>
    <x v="0"/>
    <x v="123"/>
    <n v="0"/>
  </r>
  <r>
    <x v="5"/>
    <x v="0"/>
    <x v="124"/>
    <n v="0"/>
  </r>
  <r>
    <x v="5"/>
    <x v="0"/>
    <x v="125"/>
    <n v="0"/>
  </r>
  <r>
    <x v="5"/>
    <x v="0"/>
    <x v="126"/>
    <n v="0"/>
  </r>
  <r>
    <x v="5"/>
    <x v="0"/>
    <x v="127"/>
    <n v="0"/>
  </r>
  <r>
    <x v="5"/>
    <x v="0"/>
    <x v="128"/>
    <n v="0"/>
  </r>
  <r>
    <x v="5"/>
    <x v="0"/>
    <x v="129"/>
    <n v="0"/>
  </r>
  <r>
    <x v="5"/>
    <x v="0"/>
    <x v="130"/>
    <n v="0"/>
  </r>
  <r>
    <x v="5"/>
    <x v="0"/>
    <x v="131"/>
    <n v="0"/>
  </r>
  <r>
    <x v="5"/>
    <x v="0"/>
    <x v="132"/>
    <n v="0"/>
  </r>
  <r>
    <x v="5"/>
    <x v="0"/>
    <x v="133"/>
    <n v="0"/>
  </r>
  <r>
    <x v="5"/>
    <x v="0"/>
    <x v="134"/>
    <n v="0"/>
  </r>
  <r>
    <x v="5"/>
    <x v="0"/>
    <x v="135"/>
    <n v="0"/>
  </r>
  <r>
    <x v="5"/>
    <x v="0"/>
    <x v="136"/>
    <n v="0"/>
  </r>
  <r>
    <x v="5"/>
    <x v="0"/>
    <x v="137"/>
    <n v="0"/>
  </r>
  <r>
    <x v="5"/>
    <x v="0"/>
    <x v="138"/>
    <n v="0"/>
  </r>
  <r>
    <x v="5"/>
    <x v="0"/>
    <x v="139"/>
    <n v="1"/>
  </r>
  <r>
    <x v="5"/>
    <x v="0"/>
    <x v="140"/>
    <n v="0"/>
  </r>
  <r>
    <x v="5"/>
    <x v="0"/>
    <x v="141"/>
    <n v="0"/>
  </r>
  <r>
    <x v="5"/>
    <x v="0"/>
    <x v="142"/>
    <n v="0"/>
  </r>
  <r>
    <x v="5"/>
    <x v="0"/>
    <x v="143"/>
    <n v="611144"/>
  </r>
  <r>
    <x v="5"/>
    <x v="0"/>
    <x v="144"/>
    <n v="167472"/>
  </r>
  <r>
    <x v="5"/>
    <x v="0"/>
    <x v="145"/>
    <n v="305354"/>
  </r>
  <r>
    <x v="5"/>
    <x v="0"/>
    <x v="146"/>
    <n v="138318"/>
  </r>
  <r>
    <x v="5"/>
    <x v="0"/>
    <x v="147"/>
    <n v="151335"/>
  </r>
  <r>
    <x v="5"/>
    <x v="0"/>
    <x v="148"/>
    <n v="0"/>
  </r>
  <r>
    <x v="5"/>
    <x v="0"/>
    <x v="149"/>
    <n v="0"/>
  </r>
  <r>
    <x v="5"/>
    <x v="0"/>
    <x v="150"/>
    <n v="17905"/>
  </r>
  <r>
    <x v="5"/>
    <x v="0"/>
    <x v="151"/>
    <n v="0"/>
  </r>
  <r>
    <x v="5"/>
    <x v="0"/>
    <x v="152"/>
    <n v="2"/>
  </r>
  <r>
    <x v="5"/>
    <x v="0"/>
    <x v="153"/>
    <n v="15625"/>
  </r>
  <r>
    <x v="5"/>
    <x v="0"/>
    <x v="154"/>
    <n v="117803"/>
  </r>
  <r>
    <x v="5"/>
    <x v="0"/>
    <x v="155"/>
    <n v="0"/>
  </r>
  <r>
    <x v="5"/>
    <x v="0"/>
    <x v="156"/>
    <n v="50689015"/>
  </r>
  <r>
    <x v="5"/>
    <x v="0"/>
    <x v="157"/>
    <n v="2475"/>
  </r>
  <r>
    <x v="5"/>
    <x v="0"/>
    <x v="158"/>
    <n v="0"/>
  </r>
  <r>
    <x v="5"/>
    <x v="0"/>
    <x v="159"/>
    <n v="0"/>
  </r>
  <r>
    <x v="5"/>
    <x v="0"/>
    <x v="160"/>
    <n v="0"/>
  </r>
  <r>
    <x v="5"/>
    <x v="0"/>
    <x v="161"/>
    <n v="0"/>
  </r>
  <r>
    <x v="5"/>
    <x v="0"/>
    <x v="162"/>
    <n v="0"/>
  </r>
  <r>
    <x v="5"/>
    <x v="0"/>
    <x v="163"/>
    <n v="0"/>
  </r>
  <r>
    <x v="5"/>
    <x v="0"/>
    <x v="164"/>
    <n v="738224"/>
  </r>
  <r>
    <x v="5"/>
    <x v="0"/>
    <x v="165"/>
    <n v="824447"/>
  </r>
  <r>
    <x v="5"/>
    <x v="0"/>
    <x v="166"/>
    <n v="549818"/>
  </r>
  <r>
    <x v="5"/>
    <x v="0"/>
    <x v="167"/>
    <n v="352419"/>
  </r>
  <r>
    <x v="5"/>
    <x v="0"/>
    <x v="168"/>
    <n v="188422"/>
  </r>
  <r>
    <x v="5"/>
    <x v="0"/>
    <x v="169"/>
    <n v="444305"/>
  </r>
  <r>
    <x v="5"/>
    <x v="0"/>
    <x v="170"/>
    <n v="3464"/>
  </r>
  <r>
    <x v="5"/>
    <x v="0"/>
    <x v="171"/>
    <n v="620439"/>
  </r>
  <r>
    <x v="5"/>
    <x v="0"/>
    <x v="172"/>
    <n v="174968"/>
  </r>
  <r>
    <x v="5"/>
    <x v="0"/>
    <x v="173"/>
    <n v="23310"/>
  </r>
  <r>
    <x v="5"/>
    <x v="0"/>
    <x v="174"/>
    <n v="98548"/>
  </r>
  <r>
    <x v="5"/>
    <x v="0"/>
    <x v="175"/>
    <n v="455"/>
  </r>
  <r>
    <x v="5"/>
    <x v="0"/>
    <x v="176"/>
    <n v="13316"/>
  </r>
  <r>
    <x v="5"/>
    <x v="0"/>
    <x v="177"/>
    <n v="116"/>
  </r>
  <r>
    <x v="5"/>
    <x v="0"/>
    <x v="178"/>
    <n v="1888"/>
  </r>
  <r>
    <x v="5"/>
    <x v="0"/>
    <x v="179"/>
    <n v="8890"/>
  </r>
  <r>
    <x v="5"/>
    <x v="0"/>
    <x v="180"/>
    <n v="10443"/>
  </r>
  <r>
    <x v="5"/>
    <x v="1"/>
    <x v="0"/>
    <n v="1.0768899999999999"/>
  </r>
  <r>
    <x v="5"/>
    <x v="1"/>
    <x v="1"/>
    <n v="50000003"/>
  </r>
  <r>
    <x v="5"/>
    <x v="1"/>
    <x v="2"/>
    <n v="46429834"/>
  </r>
  <r>
    <x v="5"/>
    <x v="1"/>
    <x v="3"/>
    <n v="121457"/>
  </r>
  <r>
    <x v="5"/>
    <x v="1"/>
    <x v="4"/>
    <n v="160922"/>
  </r>
  <r>
    <x v="5"/>
    <x v="1"/>
    <x v="5"/>
    <n v="244799"/>
  </r>
  <r>
    <x v="5"/>
    <x v="1"/>
    <x v="6"/>
    <n v="111051"/>
  </r>
  <r>
    <x v="5"/>
    <x v="1"/>
    <x v="7"/>
    <n v="15621"/>
  </r>
  <r>
    <x v="5"/>
    <x v="1"/>
    <x v="8"/>
    <n v="260565"/>
  </r>
  <r>
    <x v="5"/>
    <x v="1"/>
    <x v="9"/>
    <n v="46600"/>
  </r>
  <r>
    <x v="5"/>
    <x v="1"/>
    <x v="10"/>
    <n v="242454"/>
  </r>
  <r>
    <x v="5"/>
    <x v="1"/>
    <x v="11"/>
    <n v="1426488"/>
  </r>
  <r>
    <x v="5"/>
    <x v="1"/>
    <x v="12"/>
    <n v="0"/>
  </r>
  <r>
    <x v="5"/>
    <x v="1"/>
    <x v="13"/>
    <n v="36359"/>
  </r>
  <r>
    <x v="5"/>
    <x v="1"/>
    <x v="14"/>
    <n v="611316"/>
  </r>
  <r>
    <x v="5"/>
    <x v="1"/>
    <x v="15"/>
    <n v="1341925"/>
  </r>
  <r>
    <x v="5"/>
    <x v="1"/>
    <x v="16"/>
    <n v="461369"/>
  </r>
  <r>
    <x v="5"/>
    <x v="1"/>
    <x v="17"/>
    <n v="899479"/>
  </r>
  <r>
    <x v="5"/>
    <x v="1"/>
    <x v="18"/>
    <n v="903703"/>
  </r>
  <r>
    <x v="5"/>
    <x v="1"/>
    <x v="19"/>
    <n v="465171"/>
  </r>
  <r>
    <x v="5"/>
    <x v="1"/>
    <x v="20"/>
    <n v="216217"/>
  </r>
  <r>
    <x v="5"/>
    <x v="1"/>
    <x v="21"/>
    <n v="300233"/>
  </r>
  <r>
    <x v="5"/>
    <x v="1"/>
    <x v="22"/>
    <n v="78453"/>
  </r>
  <r>
    <x v="5"/>
    <x v="1"/>
    <x v="23"/>
    <n v="46447"/>
  </r>
  <r>
    <x v="5"/>
    <x v="1"/>
    <x v="24"/>
    <n v="16103"/>
  </r>
  <r>
    <x v="5"/>
    <x v="1"/>
    <x v="25"/>
    <n v="74815"/>
  </r>
  <r>
    <x v="5"/>
    <x v="1"/>
    <x v="26"/>
    <n v="17129"/>
  </r>
  <r>
    <x v="5"/>
    <x v="1"/>
    <x v="27"/>
    <n v="22678"/>
  </r>
  <r>
    <x v="5"/>
    <x v="1"/>
    <x v="28"/>
    <n v="27356"/>
  </r>
  <r>
    <x v="5"/>
    <x v="1"/>
    <x v="29"/>
    <n v="90346"/>
  </r>
  <r>
    <x v="5"/>
    <x v="1"/>
    <x v="30"/>
    <n v="294840"/>
  </r>
  <r>
    <x v="5"/>
    <x v="1"/>
    <x v="31"/>
    <n v="133837"/>
  </r>
  <r>
    <x v="5"/>
    <x v="1"/>
    <x v="32"/>
    <n v="133692"/>
  </r>
  <r>
    <x v="5"/>
    <x v="1"/>
    <x v="33"/>
    <n v="648618"/>
  </r>
  <r>
    <x v="5"/>
    <x v="1"/>
    <x v="34"/>
    <n v="37552"/>
  </r>
  <r>
    <x v="5"/>
    <x v="1"/>
    <x v="35"/>
    <n v="0"/>
  </r>
  <r>
    <x v="5"/>
    <x v="1"/>
    <x v="36"/>
    <n v="26"/>
  </r>
  <r>
    <x v="5"/>
    <x v="1"/>
    <x v="37"/>
    <n v="0"/>
  </r>
  <r>
    <x v="5"/>
    <x v="1"/>
    <x v="38"/>
    <n v="6340"/>
  </r>
  <r>
    <x v="5"/>
    <x v="1"/>
    <x v="39"/>
    <n v="0"/>
  </r>
  <r>
    <x v="5"/>
    <x v="1"/>
    <x v="40"/>
    <n v="0"/>
  </r>
  <r>
    <x v="5"/>
    <x v="1"/>
    <x v="41"/>
    <n v="0"/>
  </r>
  <r>
    <x v="5"/>
    <x v="1"/>
    <x v="42"/>
    <n v="0"/>
  </r>
  <r>
    <x v="5"/>
    <x v="1"/>
    <x v="43"/>
    <n v="0"/>
  </r>
  <r>
    <x v="5"/>
    <x v="1"/>
    <x v="44"/>
    <n v="0"/>
  </r>
  <r>
    <x v="5"/>
    <x v="1"/>
    <x v="45"/>
    <n v="0"/>
  </r>
  <r>
    <x v="5"/>
    <x v="1"/>
    <x v="46"/>
    <n v="0"/>
  </r>
  <r>
    <x v="5"/>
    <x v="1"/>
    <x v="47"/>
    <n v="0"/>
  </r>
  <r>
    <x v="5"/>
    <x v="1"/>
    <x v="48"/>
    <n v="0"/>
  </r>
  <r>
    <x v="5"/>
    <x v="1"/>
    <x v="49"/>
    <n v="0"/>
  </r>
  <r>
    <x v="5"/>
    <x v="1"/>
    <x v="50"/>
    <n v="0"/>
  </r>
  <r>
    <x v="5"/>
    <x v="1"/>
    <x v="51"/>
    <n v="0"/>
  </r>
  <r>
    <x v="5"/>
    <x v="1"/>
    <x v="52"/>
    <n v="0"/>
  </r>
  <r>
    <x v="5"/>
    <x v="1"/>
    <x v="53"/>
    <n v="0"/>
  </r>
  <r>
    <x v="5"/>
    <x v="1"/>
    <x v="54"/>
    <n v="0"/>
  </r>
  <r>
    <x v="5"/>
    <x v="1"/>
    <x v="55"/>
    <n v="0"/>
  </r>
  <r>
    <x v="5"/>
    <x v="1"/>
    <x v="56"/>
    <n v="0"/>
  </r>
  <r>
    <x v="5"/>
    <x v="1"/>
    <x v="57"/>
    <n v="0"/>
  </r>
  <r>
    <x v="5"/>
    <x v="1"/>
    <x v="58"/>
    <n v="0"/>
  </r>
  <r>
    <x v="5"/>
    <x v="1"/>
    <x v="59"/>
    <n v="0"/>
  </r>
  <r>
    <x v="5"/>
    <x v="1"/>
    <x v="60"/>
    <n v="0"/>
  </r>
  <r>
    <x v="5"/>
    <x v="1"/>
    <x v="61"/>
    <n v="0"/>
  </r>
  <r>
    <x v="5"/>
    <x v="1"/>
    <x v="62"/>
    <n v="0"/>
  </r>
  <r>
    <x v="5"/>
    <x v="1"/>
    <x v="63"/>
    <n v="0"/>
  </r>
  <r>
    <x v="5"/>
    <x v="1"/>
    <x v="64"/>
    <n v="0"/>
  </r>
  <r>
    <x v="5"/>
    <x v="1"/>
    <x v="65"/>
    <n v="0"/>
  </r>
  <r>
    <x v="5"/>
    <x v="1"/>
    <x v="66"/>
    <n v="0"/>
  </r>
  <r>
    <x v="5"/>
    <x v="1"/>
    <x v="67"/>
    <n v="0"/>
  </r>
  <r>
    <x v="5"/>
    <x v="1"/>
    <x v="68"/>
    <n v="0"/>
  </r>
  <r>
    <x v="5"/>
    <x v="1"/>
    <x v="69"/>
    <n v="0"/>
  </r>
  <r>
    <x v="5"/>
    <x v="1"/>
    <x v="70"/>
    <n v="0"/>
  </r>
  <r>
    <x v="5"/>
    <x v="1"/>
    <x v="71"/>
    <n v="0"/>
  </r>
  <r>
    <x v="5"/>
    <x v="1"/>
    <x v="72"/>
    <n v="0"/>
  </r>
  <r>
    <x v="5"/>
    <x v="1"/>
    <x v="73"/>
    <n v="0"/>
  </r>
  <r>
    <x v="5"/>
    <x v="1"/>
    <x v="74"/>
    <n v="1"/>
  </r>
  <r>
    <x v="5"/>
    <x v="1"/>
    <x v="75"/>
    <n v="0"/>
  </r>
  <r>
    <x v="5"/>
    <x v="1"/>
    <x v="76"/>
    <n v="0"/>
  </r>
  <r>
    <x v="5"/>
    <x v="1"/>
    <x v="77"/>
    <n v="1426488"/>
  </r>
  <r>
    <x v="5"/>
    <x v="1"/>
    <x v="78"/>
    <n v="19858"/>
  </r>
  <r>
    <x v="5"/>
    <x v="1"/>
    <x v="79"/>
    <n v="327898"/>
  </r>
  <r>
    <x v="5"/>
    <x v="1"/>
    <x v="80"/>
    <n v="606999"/>
  </r>
  <r>
    <x v="5"/>
    <x v="1"/>
    <x v="81"/>
    <n v="732155"/>
  </r>
  <r>
    <x v="5"/>
    <x v="1"/>
    <x v="82"/>
    <n v="676476"/>
  </r>
  <r>
    <x v="5"/>
    <x v="1"/>
    <x v="83"/>
    <n v="1036174"/>
  </r>
  <r>
    <x v="5"/>
    <x v="1"/>
    <x v="84"/>
    <n v="490166"/>
  </r>
  <r>
    <x v="5"/>
    <x v="1"/>
    <x v="85"/>
    <n v="225676"/>
  </r>
  <r>
    <x v="5"/>
    <x v="1"/>
    <x v="86"/>
    <n v="227598"/>
  </r>
  <r>
    <x v="5"/>
    <x v="1"/>
    <x v="87"/>
    <n v="754694"/>
  </r>
  <r>
    <x v="5"/>
    <x v="1"/>
    <x v="88"/>
    <n v="210648"/>
  </r>
  <r>
    <x v="5"/>
    <x v="1"/>
    <x v="89"/>
    <n v="34163"/>
  </r>
  <r>
    <x v="5"/>
    <x v="1"/>
    <x v="90"/>
    <n v="27841"/>
  </r>
  <r>
    <x v="5"/>
    <x v="1"/>
    <x v="91"/>
    <n v="19529"/>
  </r>
  <r>
    <x v="5"/>
    <x v="1"/>
    <x v="92"/>
    <n v="22785"/>
  </r>
  <r>
    <x v="5"/>
    <x v="1"/>
    <x v="93"/>
    <n v="67939"/>
  </r>
  <r>
    <x v="5"/>
    <x v="1"/>
    <x v="94"/>
    <n v="53107"/>
  </r>
  <r>
    <x v="5"/>
    <x v="1"/>
    <x v="95"/>
    <n v="96612"/>
  </r>
  <r>
    <x v="5"/>
    <x v="1"/>
    <x v="96"/>
    <n v="34488"/>
  </r>
  <r>
    <x v="5"/>
    <x v="1"/>
    <x v="97"/>
    <n v="159167"/>
  </r>
  <r>
    <x v="5"/>
    <x v="1"/>
    <x v="98"/>
    <n v="177121"/>
  </r>
  <r>
    <x v="5"/>
    <x v="1"/>
    <x v="99"/>
    <n v="856524"/>
  </r>
  <r>
    <x v="5"/>
    <x v="1"/>
    <x v="100"/>
    <n v="20"/>
  </r>
  <r>
    <x v="5"/>
    <x v="1"/>
    <x v="101"/>
    <n v="26"/>
  </r>
  <r>
    <x v="5"/>
    <x v="1"/>
    <x v="102"/>
    <n v="0"/>
  </r>
  <r>
    <x v="5"/>
    <x v="1"/>
    <x v="103"/>
    <n v="0"/>
  </r>
  <r>
    <x v="5"/>
    <x v="1"/>
    <x v="104"/>
    <n v="6340"/>
  </r>
  <r>
    <x v="5"/>
    <x v="1"/>
    <x v="105"/>
    <n v="0"/>
  </r>
  <r>
    <x v="5"/>
    <x v="1"/>
    <x v="106"/>
    <n v="0"/>
  </r>
  <r>
    <x v="5"/>
    <x v="1"/>
    <x v="107"/>
    <n v="0"/>
  </r>
  <r>
    <x v="5"/>
    <x v="1"/>
    <x v="108"/>
    <n v="0"/>
  </r>
  <r>
    <x v="5"/>
    <x v="1"/>
    <x v="109"/>
    <n v="0"/>
  </r>
  <r>
    <x v="5"/>
    <x v="1"/>
    <x v="110"/>
    <n v="0"/>
  </r>
  <r>
    <x v="5"/>
    <x v="1"/>
    <x v="111"/>
    <n v="0"/>
  </r>
  <r>
    <x v="5"/>
    <x v="1"/>
    <x v="112"/>
    <n v="0"/>
  </r>
  <r>
    <x v="5"/>
    <x v="1"/>
    <x v="113"/>
    <n v="0"/>
  </r>
  <r>
    <x v="5"/>
    <x v="1"/>
    <x v="114"/>
    <n v="0"/>
  </r>
  <r>
    <x v="5"/>
    <x v="1"/>
    <x v="115"/>
    <n v="0"/>
  </r>
  <r>
    <x v="5"/>
    <x v="1"/>
    <x v="116"/>
    <n v="0"/>
  </r>
  <r>
    <x v="5"/>
    <x v="1"/>
    <x v="117"/>
    <n v="0"/>
  </r>
  <r>
    <x v="5"/>
    <x v="1"/>
    <x v="118"/>
    <n v="0"/>
  </r>
  <r>
    <x v="5"/>
    <x v="1"/>
    <x v="119"/>
    <n v="0"/>
  </r>
  <r>
    <x v="5"/>
    <x v="1"/>
    <x v="120"/>
    <n v="0"/>
  </r>
  <r>
    <x v="5"/>
    <x v="1"/>
    <x v="121"/>
    <n v="0"/>
  </r>
  <r>
    <x v="5"/>
    <x v="1"/>
    <x v="122"/>
    <n v="0"/>
  </r>
  <r>
    <x v="5"/>
    <x v="1"/>
    <x v="123"/>
    <n v="0"/>
  </r>
  <r>
    <x v="5"/>
    <x v="1"/>
    <x v="124"/>
    <n v="0"/>
  </r>
  <r>
    <x v="5"/>
    <x v="1"/>
    <x v="125"/>
    <n v="0"/>
  </r>
  <r>
    <x v="5"/>
    <x v="1"/>
    <x v="126"/>
    <n v="0"/>
  </r>
  <r>
    <x v="5"/>
    <x v="1"/>
    <x v="127"/>
    <n v="0"/>
  </r>
  <r>
    <x v="5"/>
    <x v="1"/>
    <x v="128"/>
    <n v="0"/>
  </r>
  <r>
    <x v="5"/>
    <x v="1"/>
    <x v="129"/>
    <n v="0"/>
  </r>
  <r>
    <x v="5"/>
    <x v="1"/>
    <x v="130"/>
    <n v="0"/>
  </r>
  <r>
    <x v="5"/>
    <x v="1"/>
    <x v="131"/>
    <n v="0"/>
  </r>
  <r>
    <x v="5"/>
    <x v="1"/>
    <x v="132"/>
    <n v="0"/>
  </r>
  <r>
    <x v="5"/>
    <x v="1"/>
    <x v="133"/>
    <n v="0"/>
  </r>
  <r>
    <x v="5"/>
    <x v="1"/>
    <x v="134"/>
    <n v="0"/>
  </r>
  <r>
    <x v="5"/>
    <x v="1"/>
    <x v="135"/>
    <n v="0"/>
  </r>
  <r>
    <x v="5"/>
    <x v="1"/>
    <x v="136"/>
    <n v="0"/>
  </r>
  <r>
    <x v="5"/>
    <x v="1"/>
    <x v="137"/>
    <n v="0"/>
  </r>
  <r>
    <x v="5"/>
    <x v="1"/>
    <x v="138"/>
    <n v="0"/>
  </r>
  <r>
    <x v="5"/>
    <x v="1"/>
    <x v="139"/>
    <n v="1"/>
  </r>
  <r>
    <x v="5"/>
    <x v="1"/>
    <x v="140"/>
    <n v="0"/>
  </r>
  <r>
    <x v="5"/>
    <x v="1"/>
    <x v="141"/>
    <n v="0"/>
  </r>
  <r>
    <x v="5"/>
    <x v="1"/>
    <x v="142"/>
    <n v="0"/>
  </r>
  <r>
    <x v="5"/>
    <x v="1"/>
    <x v="143"/>
    <n v="616639"/>
  </r>
  <r>
    <x v="5"/>
    <x v="1"/>
    <x v="144"/>
    <n v="166420"/>
  </r>
  <r>
    <x v="5"/>
    <x v="1"/>
    <x v="145"/>
    <n v="313447"/>
  </r>
  <r>
    <x v="5"/>
    <x v="1"/>
    <x v="146"/>
    <n v="136772"/>
  </r>
  <r>
    <x v="5"/>
    <x v="1"/>
    <x v="147"/>
    <n v="150584"/>
  </r>
  <r>
    <x v="5"/>
    <x v="1"/>
    <x v="148"/>
    <n v="0"/>
  </r>
  <r>
    <x v="5"/>
    <x v="1"/>
    <x v="149"/>
    <n v="0"/>
  </r>
  <r>
    <x v="5"/>
    <x v="1"/>
    <x v="150"/>
    <n v="17893"/>
  </r>
  <r>
    <x v="5"/>
    <x v="1"/>
    <x v="151"/>
    <n v="0"/>
  </r>
  <r>
    <x v="5"/>
    <x v="1"/>
    <x v="152"/>
    <n v="2"/>
  </r>
  <r>
    <x v="5"/>
    <x v="1"/>
    <x v="153"/>
    <n v="15623"/>
  </r>
  <r>
    <x v="5"/>
    <x v="1"/>
    <x v="154"/>
    <n v="117066"/>
  </r>
  <r>
    <x v="5"/>
    <x v="1"/>
    <x v="155"/>
    <n v="0"/>
  </r>
  <r>
    <x v="5"/>
    <x v="1"/>
    <x v="156"/>
    <n v="51188274"/>
  </r>
  <r>
    <x v="5"/>
    <x v="1"/>
    <x v="157"/>
    <n v="2823208"/>
  </r>
  <r>
    <x v="5"/>
    <x v="1"/>
    <x v="158"/>
    <n v="0"/>
  </r>
  <r>
    <x v="5"/>
    <x v="1"/>
    <x v="159"/>
    <n v="0"/>
  </r>
  <r>
    <x v="5"/>
    <x v="1"/>
    <x v="160"/>
    <n v="0"/>
  </r>
  <r>
    <x v="5"/>
    <x v="1"/>
    <x v="161"/>
    <n v="0"/>
  </r>
  <r>
    <x v="5"/>
    <x v="1"/>
    <x v="162"/>
    <n v="0"/>
  </r>
  <r>
    <x v="5"/>
    <x v="1"/>
    <x v="163"/>
    <n v="0"/>
  </r>
  <r>
    <x v="5"/>
    <x v="1"/>
    <x v="164"/>
    <n v="734427"/>
  </r>
  <r>
    <x v="5"/>
    <x v="1"/>
    <x v="165"/>
    <n v="821299"/>
  </r>
  <r>
    <x v="5"/>
    <x v="1"/>
    <x v="166"/>
    <n v="548503"/>
  </r>
  <r>
    <x v="5"/>
    <x v="1"/>
    <x v="167"/>
    <n v="352090"/>
  </r>
  <r>
    <x v="5"/>
    <x v="1"/>
    <x v="168"/>
    <n v="188707"/>
  </r>
  <r>
    <x v="5"/>
    <x v="1"/>
    <x v="169"/>
    <n v="445254"/>
  </r>
  <r>
    <x v="5"/>
    <x v="1"/>
    <x v="170"/>
    <n v="3497"/>
  </r>
  <r>
    <x v="5"/>
    <x v="1"/>
    <x v="171"/>
    <n v="619969"/>
  </r>
  <r>
    <x v="5"/>
    <x v="1"/>
    <x v="172"/>
    <n v="178765"/>
  </r>
  <r>
    <x v="5"/>
    <x v="1"/>
    <x v="173"/>
    <n v="24895"/>
  </r>
  <r>
    <x v="5"/>
    <x v="1"/>
    <x v="174"/>
    <n v="101202"/>
  </r>
  <r>
    <x v="5"/>
    <x v="1"/>
    <x v="175"/>
    <n v="679"/>
  </r>
  <r>
    <x v="5"/>
    <x v="1"/>
    <x v="176"/>
    <n v="13602"/>
  </r>
  <r>
    <x v="5"/>
    <x v="1"/>
    <x v="177"/>
    <n v="316"/>
  </r>
  <r>
    <x v="5"/>
    <x v="1"/>
    <x v="178"/>
    <n v="464"/>
  </r>
  <r>
    <x v="5"/>
    <x v="1"/>
    <x v="179"/>
    <n v="9360"/>
  </r>
  <r>
    <x v="5"/>
    <x v="1"/>
    <x v="180"/>
    <n v="10443"/>
  </r>
  <r>
    <x v="5"/>
    <x v="2"/>
    <x v="0"/>
    <n v="1.07742"/>
  </r>
  <r>
    <x v="5"/>
    <x v="2"/>
    <x v="1"/>
    <n v="50000003"/>
  </r>
  <r>
    <x v="5"/>
    <x v="2"/>
    <x v="2"/>
    <n v="46406984"/>
  </r>
  <r>
    <x v="5"/>
    <x v="2"/>
    <x v="3"/>
    <n v="121307"/>
  </r>
  <r>
    <x v="5"/>
    <x v="2"/>
    <x v="4"/>
    <n v="161026"/>
  </r>
  <r>
    <x v="5"/>
    <x v="2"/>
    <x v="5"/>
    <n v="236942"/>
  </r>
  <r>
    <x v="5"/>
    <x v="2"/>
    <x v="6"/>
    <n v="111454"/>
  </r>
  <r>
    <x v="5"/>
    <x v="2"/>
    <x v="7"/>
    <n v="15306"/>
  </r>
  <r>
    <x v="5"/>
    <x v="2"/>
    <x v="8"/>
    <n v="257728"/>
  </r>
  <r>
    <x v="5"/>
    <x v="2"/>
    <x v="9"/>
    <n v="46844"/>
  </r>
  <r>
    <x v="5"/>
    <x v="2"/>
    <x v="10"/>
    <n v="239477"/>
  </r>
  <r>
    <x v="5"/>
    <x v="2"/>
    <x v="11"/>
    <n v="1426488"/>
  </r>
  <r>
    <x v="5"/>
    <x v="2"/>
    <x v="12"/>
    <n v="0"/>
  </r>
  <r>
    <x v="5"/>
    <x v="2"/>
    <x v="13"/>
    <n v="36359"/>
  </r>
  <r>
    <x v="5"/>
    <x v="2"/>
    <x v="14"/>
    <n v="611316"/>
  </r>
  <r>
    <x v="5"/>
    <x v="2"/>
    <x v="15"/>
    <n v="1341925"/>
  </r>
  <r>
    <x v="5"/>
    <x v="2"/>
    <x v="16"/>
    <n v="461369"/>
  </r>
  <r>
    <x v="5"/>
    <x v="2"/>
    <x v="17"/>
    <n v="899479"/>
  </r>
  <r>
    <x v="5"/>
    <x v="2"/>
    <x v="18"/>
    <n v="903703"/>
  </r>
  <r>
    <x v="5"/>
    <x v="2"/>
    <x v="19"/>
    <n v="465171"/>
  </r>
  <r>
    <x v="5"/>
    <x v="2"/>
    <x v="20"/>
    <n v="216217"/>
  </r>
  <r>
    <x v="5"/>
    <x v="2"/>
    <x v="21"/>
    <n v="300233"/>
  </r>
  <r>
    <x v="5"/>
    <x v="2"/>
    <x v="22"/>
    <n v="78453"/>
  </r>
  <r>
    <x v="5"/>
    <x v="2"/>
    <x v="23"/>
    <n v="46447"/>
  </r>
  <r>
    <x v="5"/>
    <x v="2"/>
    <x v="24"/>
    <n v="16103"/>
  </r>
  <r>
    <x v="5"/>
    <x v="2"/>
    <x v="25"/>
    <n v="74815"/>
  </r>
  <r>
    <x v="5"/>
    <x v="2"/>
    <x v="26"/>
    <n v="17129"/>
  </r>
  <r>
    <x v="5"/>
    <x v="2"/>
    <x v="27"/>
    <n v="22678"/>
  </r>
  <r>
    <x v="5"/>
    <x v="2"/>
    <x v="28"/>
    <n v="27356"/>
  </r>
  <r>
    <x v="5"/>
    <x v="2"/>
    <x v="29"/>
    <n v="90346"/>
  </r>
  <r>
    <x v="5"/>
    <x v="2"/>
    <x v="30"/>
    <n v="294840"/>
  </r>
  <r>
    <x v="5"/>
    <x v="2"/>
    <x v="31"/>
    <n v="133837"/>
  </r>
  <r>
    <x v="5"/>
    <x v="2"/>
    <x v="32"/>
    <n v="133692"/>
  </r>
  <r>
    <x v="5"/>
    <x v="2"/>
    <x v="33"/>
    <n v="648618"/>
  </r>
  <r>
    <x v="5"/>
    <x v="2"/>
    <x v="34"/>
    <n v="37552"/>
  </r>
  <r>
    <x v="5"/>
    <x v="2"/>
    <x v="35"/>
    <n v="0"/>
  </r>
  <r>
    <x v="5"/>
    <x v="2"/>
    <x v="36"/>
    <n v="26"/>
  </r>
  <r>
    <x v="5"/>
    <x v="2"/>
    <x v="37"/>
    <n v="0"/>
  </r>
  <r>
    <x v="5"/>
    <x v="2"/>
    <x v="38"/>
    <n v="6340"/>
  </r>
  <r>
    <x v="5"/>
    <x v="2"/>
    <x v="39"/>
    <n v="0"/>
  </r>
  <r>
    <x v="5"/>
    <x v="2"/>
    <x v="40"/>
    <n v="0"/>
  </r>
  <r>
    <x v="5"/>
    <x v="2"/>
    <x v="41"/>
    <n v="0"/>
  </r>
  <r>
    <x v="5"/>
    <x v="2"/>
    <x v="42"/>
    <n v="0"/>
  </r>
  <r>
    <x v="5"/>
    <x v="2"/>
    <x v="43"/>
    <n v="0"/>
  </r>
  <r>
    <x v="5"/>
    <x v="2"/>
    <x v="44"/>
    <n v="0"/>
  </r>
  <r>
    <x v="5"/>
    <x v="2"/>
    <x v="45"/>
    <n v="0"/>
  </r>
  <r>
    <x v="5"/>
    <x v="2"/>
    <x v="46"/>
    <n v="0"/>
  </r>
  <r>
    <x v="5"/>
    <x v="2"/>
    <x v="47"/>
    <n v="0"/>
  </r>
  <r>
    <x v="5"/>
    <x v="2"/>
    <x v="48"/>
    <n v="0"/>
  </r>
  <r>
    <x v="5"/>
    <x v="2"/>
    <x v="49"/>
    <n v="0"/>
  </r>
  <r>
    <x v="5"/>
    <x v="2"/>
    <x v="50"/>
    <n v="0"/>
  </r>
  <r>
    <x v="5"/>
    <x v="2"/>
    <x v="51"/>
    <n v="0"/>
  </r>
  <r>
    <x v="5"/>
    <x v="2"/>
    <x v="52"/>
    <n v="0"/>
  </r>
  <r>
    <x v="5"/>
    <x v="2"/>
    <x v="53"/>
    <n v="0"/>
  </r>
  <r>
    <x v="5"/>
    <x v="2"/>
    <x v="54"/>
    <n v="0"/>
  </r>
  <r>
    <x v="5"/>
    <x v="2"/>
    <x v="55"/>
    <n v="0"/>
  </r>
  <r>
    <x v="5"/>
    <x v="2"/>
    <x v="56"/>
    <n v="0"/>
  </r>
  <r>
    <x v="5"/>
    <x v="2"/>
    <x v="57"/>
    <n v="0"/>
  </r>
  <r>
    <x v="5"/>
    <x v="2"/>
    <x v="58"/>
    <n v="0"/>
  </r>
  <r>
    <x v="5"/>
    <x v="2"/>
    <x v="59"/>
    <n v="0"/>
  </r>
  <r>
    <x v="5"/>
    <x v="2"/>
    <x v="60"/>
    <n v="0"/>
  </r>
  <r>
    <x v="5"/>
    <x v="2"/>
    <x v="61"/>
    <n v="0"/>
  </r>
  <r>
    <x v="5"/>
    <x v="2"/>
    <x v="62"/>
    <n v="0"/>
  </r>
  <r>
    <x v="5"/>
    <x v="2"/>
    <x v="63"/>
    <n v="0"/>
  </r>
  <r>
    <x v="5"/>
    <x v="2"/>
    <x v="64"/>
    <n v="0"/>
  </r>
  <r>
    <x v="5"/>
    <x v="2"/>
    <x v="65"/>
    <n v="0"/>
  </r>
  <r>
    <x v="5"/>
    <x v="2"/>
    <x v="66"/>
    <n v="0"/>
  </r>
  <r>
    <x v="5"/>
    <x v="2"/>
    <x v="67"/>
    <n v="0"/>
  </r>
  <r>
    <x v="5"/>
    <x v="2"/>
    <x v="68"/>
    <n v="0"/>
  </r>
  <r>
    <x v="5"/>
    <x v="2"/>
    <x v="69"/>
    <n v="0"/>
  </r>
  <r>
    <x v="5"/>
    <x v="2"/>
    <x v="70"/>
    <n v="0"/>
  </r>
  <r>
    <x v="5"/>
    <x v="2"/>
    <x v="71"/>
    <n v="0"/>
  </r>
  <r>
    <x v="5"/>
    <x v="2"/>
    <x v="72"/>
    <n v="0"/>
  </r>
  <r>
    <x v="5"/>
    <x v="2"/>
    <x v="73"/>
    <n v="0"/>
  </r>
  <r>
    <x v="5"/>
    <x v="2"/>
    <x v="74"/>
    <n v="1"/>
  </r>
  <r>
    <x v="5"/>
    <x v="2"/>
    <x v="75"/>
    <n v="0"/>
  </r>
  <r>
    <x v="5"/>
    <x v="2"/>
    <x v="76"/>
    <n v="0"/>
  </r>
  <r>
    <x v="5"/>
    <x v="2"/>
    <x v="77"/>
    <n v="1426488"/>
  </r>
  <r>
    <x v="5"/>
    <x v="2"/>
    <x v="78"/>
    <n v="19858"/>
  </r>
  <r>
    <x v="5"/>
    <x v="2"/>
    <x v="79"/>
    <n v="327898"/>
  </r>
  <r>
    <x v="5"/>
    <x v="2"/>
    <x v="80"/>
    <n v="606999"/>
  </r>
  <r>
    <x v="5"/>
    <x v="2"/>
    <x v="81"/>
    <n v="732155"/>
  </r>
  <r>
    <x v="5"/>
    <x v="2"/>
    <x v="82"/>
    <n v="676476"/>
  </r>
  <r>
    <x v="5"/>
    <x v="2"/>
    <x v="83"/>
    <n v="1036174"/>
  </r>
  <r>
    <x v="5"/>
    <x v="2"/>
    <x v="84"/>
    <n v="490166"/>
  </r>
  <r>
    <x v="5"/>
    <x v="2"/>
    <x v="85"/>
    <n v="225676"/>
  </r>
  <r>
    <x v="5"/>
    <x v="2"/>
    <x v="86"/>
    <n v="227598"/>
  </r>
  <r>
    <x v="5"/>
    <x v="2"/>
    <x v="87"/>
    <n v="754694"/>
  </r>
  <r>
    <x v="5"/>
    <x v="2"/>
    <x v="88"/>
    <n v="210648"/>
  </r>
  <r>
    <x v="5"/>
    <x v="2"/>
    <x v="89"/>
    <n v="34163"/>
  </r>
  <r>
    <x v="5"/>
    <x v="2"/>
    <x v="90"/>
    <n v="27841"/>
  </r>
  <r>
    <x v="5"/>
    <x v="2"/>
    <x v="91"/>
    <n v="19529"/>
  </r>
  <r>
    <x v="5"/>
    <x v="2"/>
    <x v="92"/>
    <n v="22785"/>
  </r>
  <r>
    <x v="5"/>
    <x v="2"/>
    <x v="93"/>
    <n v="67939"/>
  </r>
  <r>
    <x v="5"/>
    <x v="2"/>
    <x v="94"/>
    <n v="53107"/>
  </r>
  <r>
    <x v="5"/>
    <x v="2"/>
    <x v="95"/>
    <n v="96612"/>
  </r>
  <r>
    <x v="5"/>
    <x v="2"/>
    <x v="96"/>
    <n v="34488"/>
  </r>
  <r>
    <x v="5"/>
    <x v="2"/>
    <x v="97"/>
    <n v="159167"/>
  </r>
  <r>
    <x v="5"/>
    <x v="2"/>
    <x v="98"/>
    <n v="177121"/>
  </r>
  <r>
    <x v="5"/>
    <x v="2"/>
    <x v="99"/>
    <n v="856524"/>
  </r>
  <r>
    <x v="5"/>
    <x v="2"/>
    <x v="100"/>
    <n v="20"/>
  </r>
  <r>
    <x v="5"/>
    <x v="2"/>
    <x v="101"/>
    <n v="26"/>
  </r>
  <r>
    <x v="5"/>
    <x v="2"/>
    <x v="102"/>
    <n v="0"/>
  </r>
  <r>
    <x v="5"/>
    <x v="2"/>
    <x v="103"/>
    <n v="0"/>
  </r>
  <r>
    <x v="5"/>
    <x v="2"/>
    <x v="104"/>
    <n v="6340"/>
  </r>
  <r>
    <x v="5"/>
    <x v="2"/>
    <x v="105"/>
    <n v="0"/>
  </r>
  <r>
    <x v="5"/>
    <x v="2"/>
    <x v="106"/>
    <n v="0"/>
  </r>
  <r>
    <x v="5"/>
    <x v="2"/>
    <x v="107"/>
    <n v="0"/>
  </r>
  <r>
    <x v="5"/>
    <x v="2"/>
    <x v="108"/>
    <n v="0"/>
  </r>
  <r>
    <x v="5"/>
    <x v="2"/>
    <x v="109"/>
    <n v="0"/>
  </r>
  <r>
    <x v="5"/>
    <x v="2"/>
    <x v="110"/>
    <n v="0"/>
  </r>
  <r>
    <x v="5"/>
    <x v="2"/>
    <x v="111"/>
    <n v="0"/>
  </r>
  <r>
    <x v="5"/>
    <x v="2"/>
    <x v="112"/>
    <n v="0"/>
  </r>
  <r>
    <x v="5"/>
    <x v="2"/>
    <x v="113"/>
    <n v="0"/>
  </r>
  <r>
    <x v="5"/>
    <x v="2"/>
    <x v="114"/>
    <n v="0"/>
  </r>
  <r>
    <x v="5"/>
    <x v="2"/>
    <x v="115"/>
    <n v="0"/>
  </r>
  <r>
    <x v="5"/>
    <x v="2"/>
    <x v="116"/>
    <n v="0"/>
  </r>
  <r>
    <x v="5"/>
    <x v="2"/>
    <x v="117"/>
    <n v="0"/>
  </r>
  <r>
    <x v="5"/>
    <x v="2"/>
    <x v="118"/>
    <n v="0"/>
  </r>
  <r>
    <x v="5"/>
    <x v="2"/>
    <x v="119"/>
    <n v="0"/>
  </r>
  <r>
    <x v="5"/>
    <x v="2"/>
    <x v="120"/>
    <n v="0"/>
  </r>
  <r>
    <x v="5"/>
    <x v="2"/>
    <x v="121"/>
    <n v="0"/>
  </r>
  <r>
    <x v="5"/>
    <x v="2"/>
    <x v="122"/>
    <n v="0"/>
  </r>
  <r>
    <x v="5"/>
    <x v="2"/>
    <x v="123"/>
    <n v="0"/>
  </r>
  <r>
    <x v="5"/>
    <x v="2"/>
    <x v="124"/>
    <n v="0"/>
  </r>
  <r>
    <x v="5"/>
    <x v="2"/>
    <x v="125"/>
    <n v="0"/>
  </r>
  <r>
    <x v="5"/>
    <x v="2"/>
    <x v="126"/>
    <n v="0"/>
  </r>
  <r>
    <x v="5"/>
    <x v="2"/>
    <x v="127"/>
    <n v="0"/>
  </r>
  <r>
    <x v="5"/>
    <x v="2"/>
    <x v="128"/>
    <n v="0"/>
  </r>
  <r>
    <x v="5"/>
    <x v="2"/>
    <x v="129"/>
    <n v="0"/>
  </r>
  <r>
    <x v="5"/>
    <x v="2"/>
    <x v="130"/>
    <n v="0"/>
  </r>
  <r>
    <x v="5"/>
    <x v="2"/>
    <x v="131"/>
    <n v="0"/>
  </r>
  <r>
    <x v="5"/>
    <x v="2"/>
    <x v="132"/>
    <n v="0"/>
  </r>
  <r>
    <x v="5"/>
    <x v="2"/>
    <x v="133"/>
    <n v="0"/>
  </r>
  <r>
    <x v="5"/>
    <x v="2"/>
    <x v="134"/>
    <n v="0"/>
  </r>
  <r>
    <x v="5"/>
    <x v="2"/>
    <x v="135"/>
    <n v="0"/>
  </r>
  <r>
    <x v="5"/>
    <x v="2"/>
    <x v="136"/>
    <n v="0"/>
  </r>
  <r>
    <x v="5"/>
    <x v="2"/>
    <x v="137"/>
    <n v="0"/>
  </r>
  <r>
    <x v="5"/>
    <x v="2"/>
    <x v="138"/>
    <n v="0"/>
  </r>
  <r>
    <x v="5"/>
    <x v="2"/>
    <x v="139"/>
    <n v="1"/>
  </r>
  <r>
    <x v="5"/>
    <x v="2"/>
    <x v="140"/>
    <n v="0"/>
  </r>
  <r>
    <x v="5"/>
    <x v="2"/>
    <x v="141"/>
    <n v="0"/>
  </r>
  <r>
    <x v="5"/>
    <x v="2"/>
    <x v="142"/>
    <n v="0"/>
  </r>
  <r>
    <x v="5"/>
    <x v="2"/>
    <x v="143"/>
    <n v="606427"/>
  </r>
  <r>
    <x v="5"/>
    <x v="2"/>
    <x v="144"/>
    <n v="162406"/>
  </r>
  <r>
    <x v="5"/>
    <x v="2"/>
    <x v="145"/>
    <n v="305737"/>
  </r>
  <r>
    <x v="5"/>
    <x v="2"/>
    <x v="146"/>
    <n v="138284"/>
  </r>
  <r>
    <x v="5"/>
    <x v="2"/>
    <x v="147"/>
    <n v="151374"/>
  </r>
  <r>
    <x v="5"/>
    <x v="2"/>
    <x v="148"/>
    <n v="0"/>
  </r>
  <r>
    <x v="5"/>
    <x v="2"/>
    <x v="149"/>
    <n v="0"/>
  </r>
  <r>
    <x v="5"/>
    <x v="2"/>
    <x v="150"/>
    <n v="17911"/>
  </r>
  <r>
    <x v="5"/>
    <x v="2"/>
    <x v="151"/>
    <n v="0"/>
  </r>
  <r>
    <x v="5"/>
    <x v="2"/>
    <x v="152"/>
    <n v="2"/>
  </r>
  <r>
    <x v="5"/>
    <x v="2"/>
    <x v="153"/>
    <n v="15626"/>
  </r>
  <r>
    <x v="5"/>
    <x v="2"/>
    <x v="154"/>
    <n v="117835"/>
  </r>
  <r>
    <x v="5"/>
    <x v="2"/>
    <x v="155"/>
    <n v="0"/>
  </r>
  <r>
    <x v="5"/>
    <x v="2"/>
    <x v="156"/>
    <n v="47968395"/>
  </r>
  <r>
    <x v="5"/>
    <x v="2"/>
    <x v="157"/>
    <n v="1058"/>
  </r>
  <r>
    <x v="5"/>
    <x v="2"/>
    <x v="158"/>
    <n v="1731593"/>
  </r>
  <r>
    <x v="5"/>
    <x v="2"/>
    <x v="159"/>
    <n v="10"/>
  </r>
  <r>
    <x v="5"/>
    <x v="2"/>
    <x v="160"/>
    <n v="428"/>
  </r>
  <r>
    <x v="5"/>
    <x v="2"/>
    <x v="161"/>
    <n v="1731593"/>
  </r>
  <r>
    <x v="5"/>
    <x v="2"/>
    <x v="162"/>
    <n v="0"/>
  </r>
  <r>
    <x v="5"/>
    <x v="2"/>
    <x v="163"/>
    <n v="428"/>
  </r>
  <r>
    <x v="5"/>
    <x v="2"/>
    <x v="164"/>
    <n v="737898"/>
  </r>
  <r>
    <x v="5"/>
    <x v="2"/>
    <x v="165"/>
    <n v="824150"/>
  </r>
  <r>
    <x v="5"/>
    <x v="2"/>
    <x v="166"/>
    <n v="549771"/>
  </r>
  <r>
    <x v="5"/>
    <x v="2"/>
    <x v="167"/>
    <n v="352394"/>
  </r>
  <r>
    <x v="5"/>
    <x v="2"/>
    <x v="168"/>
    <n v="188945"/>
  </r>
  <r>
    <x v="5"/>
    <x v="2"/>
    <x v="169"/>
    <n v="445407"/>
  </r>
  <r>
    <x v="5"/>
    <x v="2"/>
    <x v="170"/>
    <n v="3499"/>
  </r>
  <r>
    <x v="5"/>
    <x v="2"/>
    <x v="171"/>
    <n v="624196"/>
  </r>
  <r>
    <x v="5"/>
    <x v="2"/>
    <x v="172"/>
    <n v="175294"/>
  </r>
  <r>
    <x v="5"/>
    <x v="2"/>
    <x v="173"/>
    <n v="23596"/>
  </r>
  <r>
    <x v="5"/>
    <x v="2"/>
    <x v="174"/>
    <n v="98591"/>
  </r>
  <r>
    <x v="5"/>
    <x v="2"/>
    <x v="175"/>
    <n v="470"/>
  </r>
  <r>
    <x v="5"/>
    <x v="2"/>
    <x v="176"/>
    <n v="13352"/>
  </r>
  <r>
    <x v="5"/>
    <x v="2"/>
    <x v="177"/>
    <n v="107"/>
  </r>
  <r>
    <x v="5"/>
    <x v="2"/>
    <x v="178"/>
    <n v="226"/>
  </r>
  <r>
    <x v="5"/>
    <x v="2"/>
    <x v="179"/>
    <n v="5133"/>
  </r>
  <r>
    <x v="5"/>
    <x v="2"/>
    <x v="180"/>
    <n v="10443"/>
  </r>
  <r>
    <x v="5"/>
    <x v="3"/>
    <x v="0"/>
    <n v="0.97035300000000002"/>
  </r>
  <r>
    <x v="5"/>
    <x v="3"/>
    <x v="1"/>
    <n v="50000002"/>
  </r>
  <r>
    <x v="5"/>
    <x v="3"/>
    <x v="2"/>
    <n v="51527650"/>
  </r>
  <r>
    <x v="5"/>
    <x v="3"/>
    <x v="3"/>
    <n v="125113"/>
  </r>
  <r>
    <x v="5"/>
    <x v="3"/>
    <x v="4"/>
    <n v="161222"/>
  </r>
  <r>
    <x v="5"/>
    <x v="3"/>
    <x v="5"/>
    <n v="0"/>
  </r>
  <r>
    <x v="5"/>
    <x v="3"/>
    <x v="6"/>
    <n v="0"/>
  </r>
  <r>
    <x v="5"/>
    <x v="3"/>
    <x v="7"/>
    <n v="10238"/>
  </r>
  <r>
    <x v="5"/>
    <x v="3"/>
    <x v="8"/>
    <n v="225500"/>
  </r>
  <r>
    <x v="5"/>
    <x v="3"/>
    <x v="9"/>
    <n v="50624"/>
  </r>
  <r>
    <x v="5"/>
    <x v="3"/>
    <x v="10"/>
    <n v="209692"/>
  </r>
  <r>
    <x v="5"/>
    <x v="3"/>
    <x v="143"/>
    <n v="336567"/>
  </r>
  <r>
    <x v="5"/>
    <x v="3"/>
    <x v="144"/>
    <n v="74344"/>
  </r>
  <r>
    <x v="5"/>
    <x v="3"/>
    <x v="145"/>
    <n v="119822"/>
  </r>
  <r>
    <x v="5"/>
    <x v="3"/>
    <x v="146"/>
    <n v="142401"/>
  </r>
  <r>
    <x v="5"/>
    <x v="3"/>
    <x v="147"/>
    <n v="64318"/>
  </r>
  <r>
    <x v="5"/>
    <x v="3"/>
    <x v="148"/>
    <n v="0"/>
  </r>
  <r>
    <x v="5"/>
    <x v="3"/>
    <x v="149"/>
    <n v="0"/>
  </r>
  <r>
    <x v="5"/>
    <x v="3"/>
    <x v="150"/>
    <n v="17911"/>
  </r>
  <r>
    <x v="5"/>
    <x v="3"/>
    <x v="151"/>
    <n v="0"/>
  </r>
  <r>
    <x v="5"/>
    <x v="3"/>
    <x v="152"/>
    <n v="2"/>
  </r>
  <r>
    <x v="5"/>
    <x v="3"/>
    <x v="153"/>
    <n v="15625"/>
  </r>
  <r>
    <x v="5"/>
    <x v="3"/>
    <x v="154"/>
    <n v="30780"/>
  </r>
  <r>
    <x v="5"/>
    <x v="3"/>
    <x v="155"/>
    <n v="0"/>
  </r>
  <r>
    <x v="5"/>
    <x v="3"/>
    <x v="156"/>
    <n v="4137984"/>
  </r>
  <r>
    <x v="5"/>
    <x v="3"/>
    <x v="157"/>
    <n v="2475"/>
  </r>
  <r>
    <x v="5"/>
    <x v="3"/>
    <x v="158"/>
    <n v="0"/>
  </r>
  <r>
    <x v="5"/>
    <x v="3"/>
    <x v="159"/>
    <n v="0"/>
  </r>
  <r>
    <x v="5"/>
    <x v="3"/>
    <x v="160"/>
    <n v="0"/>
  </r>
  <r>
    <x v="5"/>
    <x v="3"/>
    <x v="161"/>
    <n v="0"/>
  </r>
  <r>
    <x v="5"/>
    <x v="3"/>
    <x v="162"/>
    <n v="0"/>
  </r>
  <r>
    <x v="5"/>
    <x v="3"/>
    <x v="163"/>
    <n v="0"/>
  </r>
  <r>
    <x v="5"/>
    <x v="3"/>
    <x v="164"/>
    <n v="840780"/>
  </r>
  <r>
    <x v="5"/>
    <x v="3"/>
    <x v="165"/>
    <n v="895611"/>
  </r>
  <r>
    <x v="5"/>
    <x v="3"/>
    <x v="166"/>
    <n v="555212"/>
  </r>
  <r>
    <x v="5"/>
    <x v="3"/>
    <x v="167"/>
    <n v="359803"/>
  </r>
  <r>
    <x v="5"/>
    <x v="3"/>
    <x v="168"/>
    <n v="188427"/>
  </r>
  <r>
    <x v="5"/>
    <x v="3"/>
    <x v="169"/>
    <n v="444305"/>
  </r>
  <r>
    <x v="5"/>
    <x v="3"/>
    <x v="170"/>
    <n v="3464"/>
  </r>
  <r>
    <x v="5"/>
    <x v="3"/>
    <x v="171"/>
    <n v="625592"/>
  </r>
  <r>
    <x v="5"/>
    <x v="3"/>
    <x v="172"/>
    <n v="72414"/>
  </r>
  <r>
    <x v="5"/>
    <x v="3"/>
    <x v="173"/>
    <n v="5640"/>
  </r>
  <r>
    <x v="5"/>
    <x v="3"/>
    <x v="174"/>
    <n v="39663"/>
  </r>
  <r>
    <x v="5"/>
    <x v="3"/>
    <x v="175"/>
    <n v="455"/>
  </r>
  <r>
    <x v="5"/>
    <x v="3"/>
    <x v="176"/>
    <n v="5935"/>
  </r>
  <r>
    <x v="5"/>
    <x v="3"/>
    <x v="177"/>
    <n v="116"/>
  </r>
  <r>
    <x v="5"/>
    <x v="3"/>
    <x v="178"/>
    <n v="1888"/>
  </r>
  <r>
    <x v="5"/>
    <x v="3"/>
    <x v="179"/>
    <n v="3737"/>
  </r>
  <r>
    <x v="5"/>
    <x v="3"/>
    <x v="180"/>
    <n v="10443"/>
  </r>
  <r>
    <x v="5"/>
    <x v="4"/>
    <x v="0"/>
    <n v="0.97026500000000004"/>
  </r>
  <r>
    <x v="5"/>
    <x v="4"/>
    <x v="1"/>
    <n v="50000002"/>
  </r>
  <r>
    <x v="5"/>
    <x v="4"/>
    <x v="2"/>
    <n v="51532316"/>
  </r>
  <r>
    <x v="5"/>
    <x v="4"/>
    <x v="3"/>
    <n v="125129"/>
  </r>
  <r>
    <x v="5"/>
    <x v="4"/>
    <x v="4"/>
    <n v="161233"/>
  </r>
  <r>
    <x v="5"/>
    <x v="4"/>
    <x v="5"/>
    <n v="0"/>
  </r>
  <r>
    <x v="5"/>
    <x v="4"/>
    <x v="6"/>
    <n v="0"/>
  </r>
  <r>
    <x v="5"/>
    <x v="4"/>
    <x v="7"/>
    <n v="10233"/>
  </r>
  <r>
    <x v="5"/>
    <x v="4"/>
    <x v="8"/>
    <n v="225897"/>
  </r>
  <r>
    <x v="5"/>
    <x v="4"/>
    <x v="9"/>
    <n v="50998"/>
  </r>
  <r>
    <x v="5"/>
    <x v="4"/>
    <x v="10"/>
    <n v="210309"/>
  </r>
  <r>
    <x v="5"/>
    <x v="4"/>
    <x v="143"/>
    <n v="338253"/>
  </r>
  <r>
    <x v="5"/>
    <x v="4"/>
    <x v="144"/>
    <n v="73911"/>
  </r>
  <r>
    <x v="5"/>
    <x v="4"/>
    <x v="145"/>
    <n v="122284"/>
  </r>
  <r>
    <x v="5"/>
    <x v="4"/>
    <x v="146"/>
    <n v="142058"/>
  </r>
  <r>
    <x v="5"/>
    <x v="4"/>
    <x v="147"/>
    <n v="64162"/>
  </r>
  <r>
    <x v="5"/>
    <x v="4"/>
    <x v="148"/>
    <n v="0"/>
  </r>
  <r>
    <x v="5"/>
    <x v="4"/>
    <x v="149"/>
    <n v="0"/>
  </r>
  <r>
    <x v="5"/>
    <x v="4"/>
    <x v="150"/>
    <n v="17898"/>
  </r>
  <r>
    <x v="5"/>
    <x v="4"/>
    <x v="151"/>
    <n v="0"/>
  </r>
  <r>
    <x v="5"/>
    <x v="4"/>
    <x v="152"/>
    <n v="2"/>
  </r>
  <r>
    <x v="5"/>
    <x v="4"/>
    <x v="153"/>
    <n v="15623"/>
  </r>
  <r>
    <x v="5"/>
    <x v="4"/>
    <x v="154"/>
    <n v="30639"/>
  </r>
  <r>
    <x v="5"/>
    <x v="4"/>
    <x v="155"/>
    <n v="0"/>
  </r>
  <r>
    <x v="5"/>
    <x v="4"/>
    <x v="156"/>
    <n v="4159548"/>
  </r>
  <r>
    <x v="5"/>
    <x v="4"/>
    <x v="157"/>
    <n v="2823211"/>
  </r>
  <r>
    <x v="5"/>
    <x v="4"/>
    <x v="158"/>
    <n v="0"/>
  </r>
  <r>
    <x v="5"/>
    <x v="4"/>
    <x v="159"/>
    <n v="0"/>
  </r>
  <r>
    <x v="5"/>
    <x v="4"/>
    <x v="160"/>
    <n v="0"/>
  </r>
  <r>
    <x v="5"/>
    <x v="4"/>
    <x v="161"/>
    <n v="0"/>
  </r>
  <r>
    <x v="5"/>
    <x v="4"/>
    <x v="162"/>
    <n v="0"/>
  </r>
  <r>
    <x v="5"/>
    <x v="4"/>
    <x v="163"/>
    <n v="0"/>
  </r>
  <r>
    <x v="5"/>
    <x v="4"/>
    <x v="164"/>
    <n v="840292"/>
  </r>
  <r>
    <x v="5"/>
    <x v="4"/>
    <x v="165"/>
    <n v="894701"/>
  </r>
  <r>
    <x v="5"/>
    <x v="4"/>
    <x v="166"/>
    <n v="553851"/>
  </r>
  <r>
    <x v="5"/>
    <x v="4"/>
    <x v="167"/>
    <n v="359594"/>
  </r>
  <r>
    <x v="5"/>
    <x v="4"/>
    <x v="168"/>
    <n v="188712"/>
  </r>
  <r>
    <x v="5"/>
    <x v="4"/>
    <x v="169"/>
    <n v="445254"/>
  </r>
  <r>
    <x v="5"/>
    <x v="4"/>
    <x v="170"/>
    <n v="3497"/>
  </r>
  <r>
    <x v="5"/>
    <x v="4"/>
    <x v="171"/>
    <n v="625108"/>
  </r>
  <r>
    <x v="5"/>
    <x v="4"/>
    <x v="172"/>
    <n v="72902"/>
  </r>
  <r>
    <x v="5"/>
    <x v="4"/>
    <x v="173"/>
    <n v="5909"/>
  </r>
  <r>
    <x v="5"/>
    <x v="4"/>
    <x v="174"/>
    <n v="41441"/>
  </r>
  <r>
    <x v="5"/>
    <x v="4"/>
    <x v="175"/>
    <n v="679"/>
  </r>
  <r>
    <x v="5"/>
    <x v="4"/>
    <x v="176"/>
    <n v="6100"/>
  </r>
  <r>
    <x v="5"/>
    <x v="4"/>
    <x v="177"/>
    <n v="317"/>
  </r>
  <r>
    <x v="5"/>
    <x v="4"/>
    <x v="178"/>
    <n v="464"/>
  </r>
  <r>
    <x v="5"/>
    <x v="4"/>
    <x v="179"/>
    <n v="4221"/>
  </r>
  <r>
    <x v="5"/>
    <x v="4"/>
    <x v="180"/>
    <n v="10443"/>
  </r>
  <r>
    <x v="5"/>
    <x v="5"/>
    <x v="0"/>
    <n v="0.96704699999999999"/>
  </r>
  <r>
    <x v="5"/>
    <x v="5"/>
    <x v="1"/>
    <n v="50000002"/>
  </r>
  <r>
    <x v="5"/>
    <x v="5"/>
    <x v="2"/>
    <n v="51703815"/>
  </r>
  <r>
    <x v="5"/>
    <x v="5"/>
    <x v="3"/>
    <n v="125302"/>
  </r>
  <r>
    <x v="5"/>
    <x v="5"/>
    <x v="4"/>
    <n v="161164"/>
  </r>
  <r>
    <x v="5"/>
    <x v="5"/>
    <x v="5"/>
    <n v="0"/>
  </r>
  <r>
    <x v="5"/>
    <x v="5"/>
    <x v="6"/>
    <n v="0"/>
  </r>
  <r>
    <x v="5"/>
    <x v="5"/>
    <x v="7"/>
    <n v="10207"/>
  </r>
  <r>
    <x v="5"/>
    <x v="5"/>
    <x v="8"/>
    <n v="225964"/>
  </r>
  <r>
    <x v="5"/>
    <x v="5"/>
    <x v="9"/>
    <n v="50933"/>
  </r>
  <r>
    <x v="5"/>
    <x v="5"/>
    <x v="10"/>
    <n v="210475"/>
  </r>
  <r>
    <x v="5"/>
    <x v="5"/>
    <x v="143"/>
    <n v="351081"/>
  </r>
  <r>
    <x v="5"/>
    <x v="5"/>
    <x v="144"/>
    <n v="74179"/>
  </r>
  <r>
    <x v="5"/>
    <x v="5"/>
    <x v="145"/>
    <n v="134521"/>
  </r>
  <r>
    <x v="5"/>
    <x v="5"/>
    <x v="146"/>
    <n v="142381"/>
  </r>
  <r>
    <x v="5"/>
    <x v="5"/>
    <x v="147"/>
    <n v="64344"/>
  </r>
  <r>
    <x v="5"/>
    <x v="5"/>
    <x v="148"/>
    <n v="0"/>
  </r>
  <r>
    <x v="5"/>
    <x v="5"/>
    <x v="149"/>
    <n v="0"/>
  </r>
  <r>
    <x v="5"/>
    <x v="5"/>
    <x v="150"/>
    <n v="17919"/>
  </r>
  <r>
    <x v="5"/>
    <x v="5"/>
    <x v="151"/>
    <n v="0"/>
  </r>
  <r>
    <x v="5"/>
    <x v="5"/>
    <x v="152"/>
    <n v="2"/>
  </r>
  <r>
    <x v="5"/>
    <x v="5"/>
    <x v="153"/>
    <n v="15626"/>
  </r>
  <r>
    <x v="5"/>
    <x v="5"/>
    <x v="154"/>
    <n v="30797"/>
  </r>
  <r>
    <x v="5"/>
    <x v="5"/>
    <x v="155"/>
    <n v="0"/>
  </r>
  <r>
    <x v="5"/>
    <x v="5"/>
    <x v="156"/>
    <n v="4312161"/>
  </r>
  <r>
    <x v="5"/>
    <x v="5"/>
    <x v="157"/>
    <n v="1059"/>
  </r>
  <r>
    <x v="5"/>
    <x v="5"/>
    <x v="158"/>
    <n v="972327"/>
  </r>
  <r>
    <x v="5"/>
    <x v="5"/>
    <x v="159"/>
    <n v="10"/>
  </r>
  <r>
    <x v="5"/>
    <x v="5"/>
    <x v="160"/>
    <n v="426"/>
  </r>
  <r>
    <x v="5"/>
    <x v="5"/>
    <x v="161"/>
    <n v="972327"/>
  </r>
  <r>
    <x v="5"/>
    <x v="5"/>
    <x v="162"/>
    <n v="0"/>
  </r>
  <r>
    <x v="5"/>
    <x v="5"/>
    <x v="163"/>
    <n v="426"/>
  </r>
  <r>
    <x v="5"/>
    <x v="5"/>
    <x v="164"/>
    <n v="830202"/>
  </r>
  <r>
    <x v="5"/>
    <x v="5"/>
    <x v="165"/>
    <n v="891492"/>
  </r>
  <r>
    <x v="5"/>
    <x v="5"/>
    <x v="166"/>
    <n v="555165"/>
  </r>
  <r>
    <x v="5"/>
    <x v="5"/>
    <x v="167"/>
    <n v="359781"/>
  </r>
  <r>
    <x v="5"/>
    <x v="5"/>
    <x v="168"/>
    <n v="188944"/>
  </r>
  <r>
    <x v="5"/>
    <x v="5"/>
    <x v="169"/>
    <n v="445408"/>
  </r>
  <r>
    <x v="5"/>
    <x v="5"/>
    <x v="170"/>
    <n v="3499"/>
  </r>
  <r>
    <x v="5"/>
    <x v="5"/>
    <x v="171"/>
    <n v="624195"/>
  </r>
  <r>
    <x v="5"/>
    <x v="5"/>
    <x v="172"/>
    <n v="82992"/>
  </r>
  <r>
    <x v="5"/>
    <x v="5"/>
    <x v="173"/>
    <n v="5661"/>
  </r>
  <r>
    <x v="5"/>
    <x v="5"/>
    <x v="174"/>
    <n v="43793"/>
  </r>
  <r>
    <x v="5"/>
    <x v="5"/>
    <x v="175"/>
    <n v="470"/>
  </r>
  <r>
    <x v="5"/>
    <x v="5"/>
    <x v="176"/>
    <n v="5968"/>
  </r>
  <r>
    <x v="5"/>
    <x v="5"/>
    <x v="177"/>
    <n v="113"/>
  </r>
  <r>
    <x v="5"/>
    <x v="5"/>
    <x v="178"/>
    <n v="225"/>
  </r>
  <r>
    <x v="5"/>
    <x v="5"/>
    <x v="179"/>
    <n v="5134"/>
  </r>
  <r>
    <x v="5"/>
    <x v="5"/>
    <x v="180"/>
    <n v="10443"/>
  </r>
  <r>
    <x v="6"/>
    <x v="0"/>
    <x v="0"/>
    <n v="1.04209"/>
  </r>
  <r>
    <x v="6"/>
    <x v="0"/>
    <x v="1"/>
    <n v="50000000"/>
  </r>
  <r>
    <x v="6"/>
    <x v="0"/>
    <x v="2"/>
    <n v="47980655"/>
  </r>
  <r>
    <x v="6"/>
    <x v="0"/>
    <x v="3"/>
    <n v="162370"/>
  </r>
  <r>
    <x v="6"/>
    <x v="0"/>
    <x v="4"/>
    <n v="381136"/>
  </r>
  <r>
    <x v="6"/>
    <x v="0"/>
    <x v="5"/>
    <n v="221717"/>
  </r>
  <r>
    <x v="6"/>
    <x v="0"/>
    <x v="6"/>
    <n v="151907"/>
  </r>
  <r>
    <x v="6"/>
    <x v="0"/>
    <x v="7"/>
    <n v="11096"/>
  </r>
  <r>
    <x v="6"/>
    <x v="0"/>
    <x v="8"/>
    <n v="89848"/>
  </r>
  <r>
    <x v="6"/>
    <x v="0"/>
    <x v="9"/>
    <n v="17866"/>
  </r>
  <r>
    <x v="6"/>
    <x v="0"/>
    <x v="10"/>
    <n v="81769"/>
  </r>
  <r>
    <x v="6"/>
    <x v="0"/>
    <x v="11"/>
    <n v="1422234"/>
  </r>
  <r>
    <x v="6"/>
    <x v="0"/>
    <x v="12"/>
    <n v="0"/>
  </r>
  <r>
    <x v="6"/>
    <x v="0"/>
    <x v="13"/>
    <n v="37404"/>
  </r>
  <r>
    <x v="6"/>
    <x v="0"/>
    <x v="14"/>
    <n v="621262"/>
  </r>
  <r>
    <x v="6"/>
    <x v="0"/>
    <x v="15"/>
    <n v="1249827"/>
  </r>
  <r>
    <x v="6"/>
    <x v="0"/>
    <x v="16"/>
    <n v="1073421"/>
  </r>
  <r>
    <x v="6"/>
    <x v="0"/>
    <x v="17"/>
    <n v="1650542"/>
  </r>
  <r>
    <x v="6"/>
    <x v="0"/>
    <x v="18"/>
    <n v="1049072"/>
  </r>
  <r>
    <x v="6"/>
    <x v="0"/>
    <x v="19"/>
    <n v="518813"/>
  </r>
  <r>
    <x v="6"/>
    <x v="0"/>
    <x v="20"/>
    <n v="339056"/>
  </r>
  <r>
    <x v="6"/>
    <x v="0"/>
    <x v="21"/>
    <n v="201285"/>
  </r>
  <r>
    <x v="6"/>
    <x v="0"/>
    <x v="22"/>
    <n v="149548"/>
  </r>
  <r>
    <x v="6"/>
    <x v="0"/>
    <x v="23"/>
    <n v="75424"/>
  </r>
  <r>
    <x v="6"/>
    <x v="0"/>
    <x v="24"/>
    <n v="84635"/>
  </r>
  <r>
    <x v="6"/>
    <x v="0"/>
    <x v="25"/>
    <n v="160369"/>
  </r>
  <r>
    <x v="6"/>
    <x v="0"/>
    <x v="26"/>
    <n v="244130"/>
  </r>
  <r>
    <x v="6"/>
    <x v="0"/>
    <x v="27"/>
    <n v="113068"/>
  </r>
  <r>
    <x v="6"/>
    <x v="0"/>
    <x v="28"/>
    <n v="69010"/>
  </r>
  <r>
    <x v="6"/>
    <x v="0"/>
    <x v="29"/>
    <n v="86577"/>
  </r>
  <r>
    <x v="6"/>
    <x v="0"/>
    <x v="30"/>
    <n v="265488"/>
  </r>
  <r>
    <x v="6"/>
    <x v="0"/>
    <x v="31"/>
    <n v="150831"/>
  </r>
  <r>
    <x v="6"/>
    <x v="0"/>
    <x v="32"/>
    <n v="126912"/>
  </r>
  <r>
    <x v="6"/>
    <x v="0"/>
    <x v="33"/>
    <n v="413013"/>
  </r>
  <r>
    <x v="6"/>
    <x v="0"/>
    <x v="34"/>
    <n v="69956"/>
  </r>
  <r>
    <x v="6"/>
    <x v="0"/>
    <x v="35"/>
    <n v="0"/>
  </r>
  <r>
    <x v="6"/>
    <x v="0"/>
    <x v="36"/>
    <n v="0"/>
  </r>
  <r>
    <x v="6"/>
    <x v="0"/>
    <x v="37"/>
    <n v="0"/>
  </r>
  <r>
    <x v="6"/>
    <x v="0"/>
    <x v="38"/>
    <n v="603"/>
  </r>
  <r>
    <x v="6"/>
    <x v="0"/>
    <x v="39"/>
    <n v="0"/>
  </r>
  <r>
    <x v="6"/>
    <x v="0"/>
    <x v="40"/>
    <n v="0"/>
  </r>
  <r>
    <x v="6"/>
    <x v="0"/>
    <x v="41"/>
    <n v="0"/>
  </r>
  <r>
    <x v="6"/>
    <x v="0"/>
    <x v="42"/>
    <n v="0"/>
  </r>
  <r>
    <x v="6"/>
    <x v="0"/>
    <x v="43"/>
    <n v="0"/>
  </r>
  <r>
    <x v="6"/>
    <x v="0"/>
    <x v="44"/>
    <n v="0"/>
  </r>
  <r>
    <x v="6"/>
    <x v="0"/>
    <x v="45"/>
    <n v="0"/>
  </r>
  <r>
    <x v="6"/>
    <x v="0"/>
    <x v="46"/>
    <n v="0"/>
  </r>
  <r>
    <x v="6"/>
    <x v="0"/>
    <x v="47"/>
    <n v="0"/>
  </r>
  <r>
    <x v="6"/>
    <x v="0"/>
    <x v="48"/>
    <n v="0"/>
  </r>
  <r>
    <x v="6"/>
    <x v="0"/>
    <x v="49"/>
    <n v="0"/>
  </r>
  <r>
    <x v="6"/>
    <x v="0"/>
    <x v="50"/>
    <n v="0"/>
  </r>
  <r>
    <x v="6"/>
    <x v="0"/>
    <x v="51"/>
    <n v="0"/>
  </r>
  <r>
    <x v="6"/>
    <x v="0"/>
    <x v="52"/>
    <n v="0"/>
  </r>
  <r>
    <x v="6"/>
    <x v="0"/>
    <x v="53"/>
    <n v="0"/>
  </r>
  <r>
    <x v="6"/>
    <x v="0"/>
    <x v="54"/>
    <n v="0"/>
  </r>
  <r>
    <x v="6"/>
    <x v="0"/>
    <x v="55"/>
    <n v="0"/>
  </r>
  <r>
    <x v="6"/>
    <x v="0"/>
    <x v="56"/>
    <n v="0"/>
  </r>
  <r>
    <x v="6"/>
    <x v="0"/>
    <x v="57"/>
    <n v="0"/>
  </r>
  <r>
    <x v="6"/>
    <x v="0"/>
    <x v="58"/>
    <n v="0"/>
  </r>
  <r>
    <x v="6"/>
    <x v="0"/>
    <x v="59"/>
    <n v="0"/>
  </r>
  <r>
    <x v="6"/>
    <x v="0"/>
    <x v="60"/>
    <n v="0"/>
  </r>
  <r>
    <x v="6"/>
    <x v="0"/>
    <x v="61"/>
    <n v="0"/>
  </r>
  <r>
    <x v="6"/>
    <x v="0"/>
    <x v="62"/>
    <n v="0"/>
  </r>
  <r>
    <x v="6"/>
    <x v="0"/>
    <x v="63"/>
    <n v="0"/>
  </r>
  <r>
    <x v="6"/>
    <x v="0"/>
    <x v="64"/>
    <n v="0"/>
  </r>
  <r>
    <x v="6"/>
    <x v="0"/>
    <x v="65"/>
    <n v="0"/>
  </r>
  <r>
    <x v="6"/>
    <x v="0"/>
    <x v="66"/>
    <n v="0"/>
  </r>
  <r>
    <x v="6"/>
    <x v="0"/>
    <x v="67"/>
    <n v="0"/>
  </r>
  <r>
    <x v="6"/>
    <x v="0"/>
    <x v="68"/>
    <n v="0"/>
  </r>
  <r>
    <x v="6"/>
    <x v="0"/>
    <x v="69"/>
    <n v="0"/>
  </r>
  <r>
    <x v="6"/>
    <x v="0"/>
    <x v="70"/>
    <n v="0"/>
  </r>
  <r>
    <x v="6"/>
    <x v="0"/>
    <x v="71"/>
    <n v="0"/>
  </r>
  <r>
    <x v="6"/>
    <x v="0"/>
    <x v="72"/>
    <n v="0"/>
  </r>
  <r>
    <x v="6"/>
    <x v="0"/>
    <x v="73"/>
    <n v="0"/>
  </r>
  <r>
    <x v="6"/>
    <x v="0"/>
    <x v="74"/>
    <n v="1"/>
  </r>
  <r>
    <x v="6"/>
    <x v="0"/>
    <x v="75"/>
    <n v="0"/>
  </r>
  <r>
    <x v="6"/>
    <x v="0"/>
    <x v="76"/>
    <n v="0"/>
  </r>
  <r>
    <x v="6"/>
    <x v="0"/>
    <x v="77"/>
    <n v="1422234"/>
  </r>
  <r>
    <x v="6"/>
    <x v="0"/>
    <x v="78"/>
    <n v="16012"/>
  </r>
  <r>
    <x v="6"/>
    <x v="0"/>
    <x v="79"/>
    <n v="433635"/>
  </r>
  <r>
    <x v="6"/>
    <x v="0"/>
    <x v="80"/>
    <n v="474942"/>
  </r>
  <r>
    <x v="6"/>
    <x v="0"/>
    <x v="81"/>
    <n v="821565"/>
  </r>
  <r>
    <x v="6"/>
    <x v="0"/>
    <x v="82"/>
    <n v="967969"/>
  </r>
  <r>
    <x v="6"/>
    <x v="0"/>
    <x v="83"/>
    <n v="1101811"/>
  </r>
  <r>
    <x v="6"/>
    <x v="0"/>
    <x v="84"/>
    <n v="1038852"/>
  </r>
  <r>
    <x v="6"/>
    <x v="0"/>
    <x v="85"/>
    <n v="488871"/>
  </r>
  <r>
    <x v="6"/>
    <x v="0"/>
    <x v="86"/>
    <n v="557889"/>
  </r>
  <r>
    <x v="6"/>
    <x v="0"/>
    <x v="87"/>
    <n v="670200"/>
  </r>
  <r>
    <x v="6"/>
    <x v="0"/>
    <x v="88"/>
    <n v="154495"/>
  </r>
  <r>
    <x v="6"/>
    <x v="0"/>
    <x v="89"/>
    <n v="162252"/>
  </r>
  <r>
    <x v="6"/>
    <x v="0"/>
    <x v="90"/>
    <n v="105869"/>
  </r>
  <r>
    <x v="6"/>
    <x v="0"/>
    <x v="91"/>
    <n v="279714"/>
  </r>
  <r>
    <x v="6"/>
    <x v="0"/>
    <x v="92"/>
    <n v="174704"/>
  </r>
  <r>
    <x v="6"/>
    <x v="0"/>
    <x v="93"/>
    <n v="70783"/>
  </r>
  <r>
    <x v="6"/>
    <x v="0"/>
    <x v="94"/>
    <n v="92065"/>
  </r>
  <r>
    <x v="6"/>
    <x v="0"/>
    <x v="95"/>
    <n v="157066"/>
  </r>
  <r>
    <x v="6"/>
    <x v="0"/>
    <x v="96"/>
    <n v="164462"/>
  </r>
  <r>
    <x v="6"/>
    <x v="0"/>
    <x v="97"/>
    <n v="221564"/>
  </r>
  <r>
    <x v="6"/>
    <x v="0"/>
    <x v="98"/>
    <n v="57738"/>
  </r>
  <r>
    <x v="6"/>
    <x v="0"/>
    <x v="99"/>
    <n v="537062"/>
  </r>
  <r>
    <x v="6"/>
    <x v="0"/>
    <x v="100"/>
    <n v="123"/>
  </r>
  <r>
    <x v="6"/>
    <x v="0"/>
    <x v="101"/>
    <n v="0"/>
  </r>
  <r>
    <x v="6"/>
    <x v="0"/>
    <x v="102"/>
    <n v="0"/>
  </r>
  <r>
    <x v="6"/>
    <x v="0"/>
    <x v="103"/>
    <n v="0"/>
  </r>
  <r>
    <x v="6"/>
    <x v="0"/>
    <x v="104"/>
    <n v="603"/>
  </r>
  <r>
    <x v="6"/>
    <x v="0"/>
    <x v="105"/>
    <n v="0"/>
  </r>
  <r>
    <x v="6"/>
    <x v="0"/>
    <x v="106"/>
    <n v="0"/>
  </r>
  <r>
    <x v="6"/>
    <x v="0"/>
    <x v="107"/>
    <n v="0"/>
  </r>
  <r>
    <x v="6"/>
    <x v="0"/>
    <x v="108"/>
    <n v="0"/>
  </r>
  <r>
    <x v="6"/>
    <x v="0"/>
    <x v="109"/>
    <n v="0"/>
  </r>
  <r>
    <x v="6"/>
    <x v="0"/>
    <x v="110"/>
    <n v="0"/>
  </r>
  <r>
    <x v="6"/>
    <x v="0"/>
    <x v="111"/>
    <n v="0"/>
  </r>
  <r>
    <x v="6"/>
    <x v="0"/>
    <x v="112"/>
    <n v="0"/>
  </r>
  <r>
    <x v="6"/>
    <x v="0"/>
    <x v="113"/>
    <n v="0"/>
  </r>
  <r>
    <x v="6"/>
    <x v="0"/>
    <x v="114"/>
    <n v="0"/>
  </r>
  <r>
    <x v="6"/>
    <x v="0"/>
    <x v="115"/>
    <n v="0"/>
  </r>
  <r>
    <x v="6"/>
    <x v="0"/>
    <x v="116"/>
    <n v="0"/>
  </r>
  <r>
    <x v="6"/>
    <x v="0"/>
    <x v="117"/>
    <n v="0"/>
  </r>
  <r>
    <x v="6"/>
    <x v="0"/>
    <x v="118"/>
    <n v="0"/>
  </r>
  <r>
    <x v="6"/>
    <x v="0"/>
    <x v="119"/>
    <n v="0"/>
  </r>
  <r>
    <x v="6"/>
    <x v="0"/>
    <x v="120"/>
    <n v="0"/>
  </r>
  <r>
    <x v="6"/>
    <x v="0"/>
    <x v="121"/>
    <n v="0"/>
  </r>
  <r>
    <x v="6"/>
    <x v="0"/>
    <x v="122"/>
    <n v="0"/>
  </r>
  <r>
    <x v="6"/>
    <x v="0"/>
    <x v="123"/>
    <n v="0"/>
  </r>
  <r>
    <x v="6"/>
    <x v="0"/>
    <x v="124"/>
    <n v="0"/>
  </r>
  <r>
    <x v="6"/>
    <x v="0"/>
    <x v="125"/>
    <n v="0"/>
  </r>
  <r>
    <x v="6"/>
    <x v="0"/>
    <x v="126"/>
    <n v="0"/>
  </r>
  <r>
    <x v="6"/>
    <x v="0"/>
    <x v="127"/>
    <n v="0"/>
  </r>
  <r>
    <x v="6"/>
    <x v="0"/>
    <x v="128"/>
    <n v="0"/>
  </r>
  <r>
    <x v="6"/>
    <x v="0"/>
    <x v="129"/>
    <n v="0"/>
  </r>
  <r>
    <x v="6"/>
    <x v="0"/>
    <x v="130"/>
    <n v="0"/>
  </r>
  <r>
    <x v="6"/>
    <x v="0"/>
    <x v="131"/>
    <n v="0"/>
  </r>
  <r>
    <x v="6"/>
    <x v="0"/>
    <x v="132"/>
    <n v="0"/>
  </r>
  <r>
    <x v="6"/>
    <x v="0"/>
    <x v="133"/>
    <n v="0"/>
  </r>
  <r>
    <x v="6"/>
    <x v="0"/>
    <x v="134"/>
    <n v="0"/>
  </r>
  <r>
    <x v="6"/>
    <x v="0"/>
    <x v="135"/>
    <n v="0"/>
  </r>
  <r>
    <x v="6"/>
    <x v="0"/>
    <x v="136"/>
    <n v="0"/>
  </r>
  <r>
    <x v="6"/>
    <x v="0"/>
    <x v="137"/>
    <n v="0"/>
  </r>
  <r>
    <x v="6"/>
    <x v="0"/>
    <x v="138"/>
    <n v="0"/>
  </r>
  <r>
    <x v="6"/>
    <x v="0"/>
    <x v="139"/>
    <n v="1"/>
  </r>
  <r>
    <x v="6"/>
    <x v="0"/>
    <x v="140"/>
    <n v="0"/>
  </r>
  <r>
    <x v="6"/>
    <x v="0"/>
    <x v="141"/>
    <n v="0"/>
  </r>
  <r>
    <x v="6"/>
    <x v="0"/>
    <x v="142"/>
    <n v="0"/>
  </r>
  <r>
    <x v="6"/>
    <x v="0"/>
    <x v="143"/>
    <n v="532387"/>
  </r>
  <r>
    <x v="6"/>
    <x v="0"/>
    <x v="144"/>
    <n v="297217"/>
  </r>
  <r>
    <x v="6"/>
    <x v="0"/>
    <x v="145"/>
    <n v="156420"/>
  </r>
  <r>
    <x v="6"/>
    <x v="0"/>
    <x v="146"/>
    <n v="78750"/>
  </r>
  <r>
    <x v="6"/>
    <x v="0"/>
    <x v="147"/>
    <n v="282408"/>
  </r>
  <r>
    <x v="6"/>
    <x v="0"/>
    <x v="148"/>
    <n v="0"/>
  </r>
  <r>
    <x v="6"/>
    <x v="0"/>
    <x v="149"/>
    <n v="0"/>
  </r>
  <r>
    <x v="6"/>
    <x v="0"/>
    <x v="150"/>
    <n v="123099"/>
  </r>
  <r>
    <x v="6"/>
    <x v="0"/>
    <x v="151"/>
    <n v="0"/>
  </r>
  <r>
    <x v="6"/>
    <x v="0"/>
    <x v="152"/>
    <n v="0"/>
  </r>
  <r>
    <x v="6"/>
    <x v="0"/>
    <x v="153"/>
    <n v="63679"/>
  </r>
  <r>
    <x v="6"/>
    <x v="0"/>
    <x v="154"/>
    <n v="95630"/>
  </r>
  <r>
    <x v="6"/>
    <x v="0"/>
    <x v="155"/>
    <n v="0"/>
  </r>
  <r>
    <x v="6"/>
    <x v="0"/>
    <x v="156"/>
    <n v="46487243"/>
  </r>
  <r>
    <x v="6"/>
    <x v="0"/>
    <x v="157"/>
    <n v="3677"/>
  </r>
  <r>
    <x v="6"/>
    <x v="0"/>
    <x v="158"/>
    <n v="0"/>
  </r>
  <r>
    <x v="6"/>
    <x v="0"/>
    <x v="159"/>
    <n v="0"/>
  </r>
  <r>
    <x v="6"/>
    <x v="0"/>
    <x v="160"/>
    <n v="0"/>
  </r>
  <r>
    <x v="6"/>
    <x v="0"/>
    <x v="161"/>
    <n v="0"/>
  </r>
  <r>
    <x v="6"/>
    <x v="0"/>
    <x v="162"/>
    <n v="0"/>
  </r>
  <r>
    <x v="6"/>
    <x v="0"/>
    <x v="163"/>
    <n v="0"/>
  </r>
  <r>
    <x v="6"/>
    <x v="0"/>
    <x v="164"/>
    <n v="546376"/>
  </r>
  <r>
    <x v="6"/>
    <x v="0"/>
    <x v="165"/>
    <n v="925960"/>
  </r>
  <r>
    <x v="6"/>
    <x v="0"/>
    <x v="166"/>
    <n v="1109434"/>
  </r>
  <r>
    <x v="6"/>
    <x v="0"/>
    <x v="167"/>
    <n v="531792"/>
  </r>
  <r>
    <x v="6"/>
    <x v="0"/>
    <x v="168"/>
    <n v="480133"/>
  </r>
  <r>
    <x v="6"/>
    <x v="0"/>
    <x v="169"/>
    <n v="312267"/>
  </r>
  <r>
    <x v="6"/>
    <x v="0"/>
    <x v="170"/>
    <n v="291"/>
  </r>
  <r>
    <x v="6"/>
    <x v="0"/>
    <x v="171"/>
    <n v="603695"/>
  </r>
  <r>
    <x v="6"/>
    <x v="0"/>
    <x v="172"/>
    <n v="51150"/>
  </r>
  <r>
    <x v="6"/>
    <x v="0"/>
    <x v="173"/>
    <n v="14481"/>
  </r>
  <r>
    <x v="6"/>
    <x v="0"/>
    <x v="174"/>
    <n v="80388"/>
  </r>
  <r>
    <x v="6"/>
    <x v="0"/>
    <x v="175"/>
    <n v="1164"/>
  </r>
  <r>
    <x v="6"/>
    <x v="0"/>
    <x v="176"/>
    <n v="11082"/>
  </r>
  <r>
    <x v="6"/>
    <x v="0"/>
    <x v="177"/>
    <n v="777"/>
  </r>
  <r>
    <x v="6"/>
    <x v="0"/>
    <x v="178"/>
    <n v="1185"/>
  </r>
  <r>
    <x v="6"/>
    <x v="0"/>
    <x v="179"/>
    <n v="11000"/>
  </r>
  <r>
    <x v="6"/>
    <x v="0"/>
    <x v="180"/>
    <n v="11005"/>
  </r>
  <r>
    <x v="6"/>
    <x v="1"/>
    <x v="0"/>
    <n v="1.0428200000000001"/>
  </r>
  <r>
    <x v="6"/>
    <x v="1"/>
    <x v="1"/>
    <n v="50000000"/>
  </r>
  <r>
    <x v="6"/>
    <x v="1"/>
    <x v="2"/>
    <n v="47946857"/>
  </r>
  <r>
    <x v="6"/>
    <x v="1"/>
    <x v="3"/>
    <n v="162335"/>
  </r>
  <r>
    <x v="6"/>
    <x v="1"/>
    <x v="4"/>
    <n v="381145"/>
  </r>
  <r>
    <x v="6"/>
    <x v="1"/>
    <x v="5"/>
    <n v="218134"/>
  </r>
  <r>
    <x v="6"/>
    <x v="1"/>
    <x v="6"/>
    <n v="156629"/>
  </r>
  <r>
    <x v="6"/>
    <x v="1"/>
    <x v="7"/>
    <n v="11263"/>
  </r>
  <r>
    <x v="6"/>
    <x v="1"/>
    <x v="8"/>
    <n v="90454"/>
  </r>
  <r>
    <x v="6"/>
    <x v="1"/>
    <x v="9"/>
    <n v="18264"/>
  </r>
  <r>
    <x v="6"/>
    <x v="1"/>
    <x v="10"/>
    <n v="82918"/>
  </r>
  <r>
    <x v="6"/>
    <x v="1"/>
    <x v="11"/>
    <n v="1422234"/>
  </r>
  <r>
    <x v="6"/>
    <x v="1"/>
    <x v="12"/>
    <n v="0"/>
  </r>
  <r>
    <x v="6"/>
    <x v="1"/>
    <x v="13"/>
    <n v="37404"/>
  </r>
  <r>
    <x v="6"/>
    <x v="1"/>
    <x v="14"/>
    <n v="621262"/>
  </r>
  <r>
    <x v="6"/>
    <x v="1"/>
    <x v="15"/>
    <n v="1249827"/>
  </r>
  <r>
    <x v="6"/>
    <x v="1"/>
    <x v="16"/>
    <n v="1073421"/>
  </r>
  <r>
    <x v="6"/>
    <x v="1"/>
    <x v="17"/>
    <n v="1650542"/>
  </r>
  <r>
    <x v="6"/>
    <x v="1"/>
    <x v="18"/>
    <n v="1049072"/>
  </r>
  <r>
    <x v="6"/>
    <x v="1"/>
    <x v="19"/>
    <n v="518813"/>
  </r>
  <r>
    <x v="6"/>
    <x v="1"/>
    <x v="20"/>
    <n v="339056"/>
  </r>
  <r>
    <x v="6"/>
    <x v="1"/>
    <x v="21"/>
    <n v="201285"/>
  </r>
  <r>
    <x v="6"/>
    <x v="1"/>
    <x v="22"/>
    <n v="149548"/>
  </r>
  <r>
    <x v="6"/>
    <x v="1"/>
    <x v="23"/>
    <n v="75424"/>
  </r>
  <r>
    <x v="6"/>
    <x v="1"/>
    <x v="24"/>
    <n v="84635"/>
  </r>
  <r>
    <x v="6"/>
    <x v="1"/>
    <x v="25"/>
    <n v="160369"/>
  </r>
  <r>
    <x v="6"/>
    <x v="1"/>
    <x v="26"/>
    <n v="244130"/>
  </r>
  <r>
    <x v="6"/>
    <x v="1"/>
    <x v="27"/>
    <n v="113068"/>
  </r>
  <r>
    <x v="6"/>
    <x v="1"/>
    <x v="28"/>
    <n v="69010"/>
  </r>
  <r>
    <x v="6"/>
    <x v="1"/>
    <x v="29"/>
    <n v="86577"/>
  </r>
  <r>
    <x v="6"/>
    <x v="1"/>
    <x v="30"/>
    <n v="265488"/>
  </r>
  <r>
    <x v="6"/>
    <x v="1"/>
    <x v="31"/>
    <n v="150831"/>
  </r>
  <r>
    <x v="6"/>
    <x v="1"/>
    <x v="32"/>
    <n v="126912"/>
  </r>
  <r>
    <x v="6"/>
    <x v="1"/>
    <x v="33"/>
    <n v="413013"/>
  </r>
  <r>
    <x v="6"/>
    <x v="1"/>
    <x v="34"/>
    <n v="69956"/>
  </r>
  <r>
    <x v="6"/>
    <x v="1"/>
    <x v="35"/>
    <n v="0"/>
  </r>
  <r>
    <x v="6"/>
    <x v="1"/>
    <x v="36"/>
    <n v="0"/>
  </r>
  <r>
    <x v="6"/>
    <x v="1"/>
    <x v="37"/>
    <n v="0"/>
  </r>
  <r>
    <x v="6"/>
    <x v="1"/>
    <x v="38"/>
    <n v="603"/>
  </r>
  <r>
    <x v="6"/>
    <x v="1"/>
    <x v="39"/>
    <n v="0"/>
  </r>
  <r>
    <x v="6"/>
    <x v="1"/>
    <x v="40"/>
    <n v="0"/>
  </r>
  <r>
    <x v="6"/>
    <x v="1"/>
    <x v="41"/>
    <n v="0"/>
  </r>
  <r>
    <x v="6"/>
    <x v="1"/>
    <x v="42"/>
    <n v="0"/>
  </r>
  <r>
    <x v="6"/>
    <x v="1"/>
    <x v="43"/>
    <n v="0"/>
  </r>
  <r>
    <x v="6"/>
    <x v="1"/>
    <x v="44"/>
    <n v="0"/>
  </r>
  <r>
    <x v="6"/>
    <x v="1"/>
    <x v="45"/>
    <n v="0"/>
  </r>
  <r>
    <x v="6"/>
    <x v="1"/>
    <x v="46"/>
    <n v="0"/>
  </r>
  <r>
    <x v="6"/>
    <x v="1"/>
    <x v="47"/>
    <n v="0"/>
  </r>
  <r>
    <x v="6"/>
    <x v="1"/>
    <x v="48"/>
    <n v="0"/>
  </r>
  <r>
    <x v="6"/>
    <x v="1"/>
    <x v="49"/>
    <n v="0"/>
  </r>
  <r>
    <x v="6"/>
    <x v="1"/>
    <x v="50"/>
    <n v="0"/>
  </r>
  <r>
    <x v="6"/>
    <x v="1"/>
    <x v="51"/>
    <n v="0"/>
  </r>
  <r>
    <x v="6"/>
    <x v="1"/>
    <x v="52"/>
    <n v="0"/>
  </r>
  <r>
    <x v="6"/>
    <x v="1"/>
    <x v="53"/>
    <n v="0"/>
  </r>
  <r>
    <x v="6"/>
    <x v="1"/>
    <x v="54"/>
    <n v="0"/>
  </r>
  <r>
    <x v="6"/>
    <x v="1"/>
    <x v="55"/>
    <n v="0"/>
  </r>
  <r>
    <x v="6"/>
    <x v="1"/>
    <x v="56"/>
    <n v="0"/>
  </r>
  <r>
    <x v="6"/>
    <x v="1"/>
    <x v="57"/>
    <n v="0"/>
  </r>
  <r>
    <x v="6"/>
    <x v="1"/>
    <x v="58"/>
    <n v="0"/>
  </r>
  <r>
    <x v="6"/>
    <x v="1"/>
    <x v="59"/>
    <n v="0"/>
  </r>
  <r>
    <x v="6"/>
    <x v="1"/>
    <x v="60"/>
    <n v="0"/>
  </r>
  <r>
    <x v="6"/>
    <x v="1"/>
    <x v="61"/>
    <n v="0"/>
  </r>
  <r>
    <x v="6"/>
    <x v="1"/>
    <x v="62"/>
    <n v="0"/>
  </r>
  <r>
    <x v="6"/>
    <x v="1"/>
    <x v="63"/>
    <n v="0"/>
  </r>
  <r>
    <x v="6"/>
    <x v="1"/>
    <x v="64"/>
    <n v="0"/>
  </r>
  <r>
    <x v="6"/>
    <x v="1"/>
    <x v="65"/>
    <n v="0"/>
  </r>
  <r>
    <x v="6"/>
    <x v="1"/>
    <x v="66"/>
    <n v="0"/>
  </r>
  <r>
    <x v="6"/>
    <x v="1"/>
    <x v="67"/>
    <n v="0"/>
  </r>
  <r>
    <x v="6"/>
    <x v="1"/>
    <x v="68"/>
    <n v="0"/>
  </r>
  <r>
    <x v="6"/>
    <x v="1"/>
    <x v="69"/>
    <n v="0"/>
  </r>
  <r>
    <x v="6"/>
    <x v="1"/>
    <x v="70"/>
    <n v="0"/>
  </r>
  <r>
    <x v="6"/>
    <x v="1"/>
    <x v="71"/>
    <n v="0"/>
  </r>
  <r>
    <x v="6"/>
    <x v="1"/>
    <x v="72"/>
    <n v="0"/>
  </r>
  <r>
    <x v="6"/>
    <x v="1"/>
    <x v="73"/>
    <n v="0"/>
  </r>
  <r>
    <x v="6"/>
    <x v="1"/>
    <x v="74"/>
    <n v="1"/>
  </r>
  <r>
    <x v="6"/>
    <x v="1"/>
    <x v="75"/>
    <n v="0"/>
  </r>
  <r>
    <x v="6"/>
    <x v="1"/>
    <x v="76"/>
    <n v="0"/>
  </r>
  <r>
    <x v="6"/>
    <x v="1"/>
    <x v="77"/>
    <n v="1422234"/>
  </r>
  <r>
    <x v="6"/>
    <x v="1"/>
    <x v="78"/>
    <n v="16012"/>
  </r>
  <r>
    <x v="6"/>
    <x v="1"/>
    <x v="79"/>
    <n v="433635"/>
  </r>
  <r>
    <x v="6"/>
    <x v="1"/>
    <x v="80"/>
    <n v="474942"/>
  </r>
  <r>
    <x v="6"/>
    <x v="1"/>
    <x v="81"/>
    <n v="821565"/>
  </r>
  <r>
    <x v="6"/>
    <x v="1"/>
    <x v="82"/>
    <n v="967969"/>
  </r>
  <r>
    <x v="6"/>
    <x v="1"/>
    <x v="83"/>
    <n v="1101811"/>
  </r>
  <r>
    <x v="6"/>
    <x v="1"/>
    <x v="84"/>
    <n v="1038852"/>
  </r>
  <r>
    <x v="6"/>
    <x v="1"/>
    <x v="85"/>
    <n v="488871"/>
  </r>
  <r>
    <x v="6"/>
    <x v="1"/>
    <x v="86"/>
    <n v="557889"/>
  </r>
  <r>
    <x v="6"/>
    <x v="1"/>
    <x v="87"/>
    <n v="670200"/>
  </r>
  <r>
    <x v="6"/>
    <x v="1"/>
    <x v="88"/>
    <n v="154495"/>
  </r>
  <r>
    <x v="6"/>
    <x v="1"/>
    <x v="89"/>
    <n v="162252"/>
  </r>
  <r>
    <x v="6"/>
    <x v="1"/>
    <x v="90"/>
    <n v="105869"/>
  </r>
  <r>
    <x v="6"/>
    <x v="1"/>
    <x v="91"/>
    <n v="279714"/>
  </r>
  <r>
    <x v="6"/>
    <x v="1"/>
    <x v="92"/>
    <n v="174704"/>
  </r>
  <r>
    <x v="6"/>
    <x v="1"/>
    <x v="93"/>
    <n v="70783"/>
  </r>
  <r>
    <x v="6"/>
    <x v="1"/>
    <x v="94"/>
    <n v="92065"/>
  </r>
  <r>
    <x v="6"/>
    <x v="1"/>
    <x v="95"/>
    <n v="157066"/>
  </r>
  <r>
    <x v="6"/>
    <x v="1"/>
    <x v="96"/>
    <n v="164462"/>
  </r>
  <r>
    <x v="6"/>
    <x v="1"/>
    <x v="97"/>
    <n v="221564"/>
  </r>
  <r>
    <x v="6"/>
    <x v="1"/>
    <x v="98"/>
    <n v="57738"/>
  </r>
  <r>
    <x v="6"/>
    <x v="1"/>
    <x v="99"/>
    <n v="537062"/>
  </r>
  <r>
    <x v="6"/>
    <x v="1"/>
    <x v="100"/>
    <n v="123"/>
  </r>
  <r>
    <x v="6"/>
    <x v="1"/>
    <x v="101"/>
    <n v="0"/>
  </r>
  <r>
    <x v="6"/>
    <x v="1"/>
    <x v="102"/>
    <n v="0"/>
  </r>
  <r>
    <x v="6"/>
    <x v="1"/>
    <x v="103"/>
    <n v="0"/>
  </r>
  <r>
    <x v="6"/>
    <x v="1"/>
    <x v="104"/>
    <n v="603"/>
  </r>
  <r>
    <x v="6"/>
    <x v="1"/>
    <x v="105"/>
    <n v="0"/>
  </r>
  <r>
    <x v="6"/>
    <x v="1"/>
    <x v="106"/>
    <n v="0"/>
  </r>
  <r>
    <x v="6"/>
    <x v="1"/>
    <x v="107"/>
    <n v="0"/>
  </r>
  <r>
    <x v="6"/>
    <x v="1"/>
    <x v="108"/>
    <n v="0"/>
  </r>
  <r>
    <x v="6"/>
    <x v="1"/>
    <x v="109"/>
    <n v="0"/>
  </r>
  <r>
    <x v="6"/>
    <x v="1"/>
    <x v="110"/>
    <n v="0"/>
  </r>
  <r>
    <x v="6"/>
    <x v="1"/>
    <x v="111"/>
    <n v="0"/>
  </r>
  <r>
    <x v="6"/>
    <x v="1"/>
    <x v="112"/>
    <n v="0"/>
  </r>
  <r>
    <x v="6"/>
    <x v="1"/>
    <x v="113"/>
    <n v="0"/>
  </r>
  <r>
    <x v="6"/>
    <x v="1"/>
    <x v="114"/>
    <n v="0"/>
  </r>
  <r>
    <x v="6"/>
    <x v="1"/>
    <x v="115"/>
    <n v="0"/>
  </r>
  <r>
    <x v="6"/>
    <x v="1"/>
    <x v="116"/>
    <n v="0"/>
  </r>
  <r>
    <x v="6"/>
    <x v="1"/>
    <x v="117"/>
    <n v="0"/>
  </r>
  <r>
    <x v="6"/>
    <x v="1"/>
    <x v="118"/>
    <n v="0"/>
  </r>
  <r>
    <x v="6"/>
    <x v="1"/>
    <x v="119"/>
    <n v="0"/>
  </r>
  <r>
    <x v="6"/>
    <x v="1"/>
    <x v="120"/>
    <n v="0"/>
  </r>
  <r>
    <x v="6"/>
    <x v="1"/>
    <x v="121"/>
    <n v="0"/>
  </r>
  <r>
    <x v="6"/>
    <x v="1"/>
    <x v="122"/>
    <n v="0"/>
  </r>
  <r>
    <x v="6"/>
    <x v="1"/>
    <x v="123"/>
    <n v="0"/>
  </r>
  <r>
    <x v="6"/>
    <x v="1"/>
    <x v="124"/>
    <n v="0"/>
  </r>
  <r>
    <x v="6"/>
    <x v="1"/>
    <x v="125"/>
    <n v="0"/>
  </r>
  <r>
    <x v="6"/>
    <x v="1"/>
    <x v="126"/>
    <n v="0"/>
  </r>
  <r>
    <x v="6"/>
    <x v="1"/>
    <x v="127"/>
    <n v="0"/>
  </r>
  <r>
    <x v="6"/>
    <x v="1"/>
    <x v="128"/>
    <n v="0"/>
  </r>
  <r>
    <x v="6"/>
    <x v="1"/>
    <x v="129"/>
    <n v="0"/>
  </r>
  <r>
    <x v="6"/>
    <x v="1"/>
    <x v="130"/>
    <n v="0"/>
  </r>
  <r>
    <x v="6"/>
    <x v="1"/>
    <x v="131"/>
    <n v="0"/>
  </r>
  <r>
    <x v="6"/>
    <x v="1"/>
    <x v="132"/>
    <n v="0"/>
  </r>
  <r>
    <x v="6"/>
    <x v="1"/>
    <x v="133"/>
    <n v="0"/>
  </r>
  <r>
    <x v="6"/>
    <x v="1"/>
    <x v="134"/>
    <n v="0"/>
  </r>
  <r>
    <x v="6"/>
    <x v="1"/>
    <x v="135"/>
    <n v="0"/>
  </r>
  <r>
    <x v="6"/>
    <x v="1"/>
    <x v="136"/>
    <n v="0"/>
  </r>
  <r>
    <x v="6"/>
    <x v="1"/>
    <x v="137"/>
    <n v="0"/>
  </r>
  <r>
    <x v="6"/>
    <x v="1"/>
    <x v="138"/>
    <n v="0"/>
  </r>
  <r>
    <x v="6"/>
    <x v="1"/>
    <x v="139"/>
    <n v="1"/>
  </r>
  <r>
    <x v="6"/>
    <x v="1"/>
    <x v="140"/>
    <n v="0"/>
  </r>
  <r>
    <x v="6"/>
    <x v="1"/>
    <x v="141"/>
    <n v="0"/>
  </r>
  <r>
    <x v="6"/>
    <x v="1"/>
    <x v="142"/>
    <n v="0"/>
  </r>
  <r>
    <x v="6"/>
    <x v="1"/>
    <x v="143"/>
    <n v="533336"/>
  </r>
  <r>
    <x v="6"/>
    <x v="1"/>
    <x v="144"/>
    <n v="296027"/>
  </r>
  <r>
    <x v="6"/>
    <x v="1"/>
    <x v="145"/>
    <n v="159826"/>
  </r>
  <r>
    <x v="6"/>
    <x v="1"/>
    <x v="146"/>
    <n v="77483"/>
  </r>
  <r>
    <x v="6"/>
    <x v="1"/>
    <x v="147"/>
    <n v="281483"/>
  </r>
  <r>
    <x v="6"/>
    <x v="1"/>
    <x v="148"/>
    <n v="0"/>
  </r>
  <r>
    <x v="6"/>
    <x v="1"/>
    <x v="149"/>
    <n v="0"/>
  </r>
  <r>
    <x v="6"/>
    <x v="1"/>
    <x v="150"/>
    <n v="123098"/>
  </r>
  <r>
    <x v="6"/>
    <x v="1"/>
    <x v="151"/>
    <n v="0"/>
  </r>
  <r>
    <x v="6"/>
    <x v="1"/>
    <x v="152"/>
    <n v="0"/>
  </r>
  <r>
    <x v="6"/>
    <x v="1"/>
    <x v="153"/>
    <n v="63679"/>
  </r>
  <r>
    <x v="6"/>
    <x v="1"/>
    <x v="154"/>
    <n v="94706"/>
  </r>
  <r>
    <x v="6"/>
    <x v="1"/>
    <x v="155"/>
    <n v="0"/>
  </r>
  <r>
    <x v="6"/>
    <x v="1"/>
    <x v="156"/>
    <n v="46523511"/>
  </r>
  <r>
    <x v="6"/>
    <x v="1"/>
    <x v="157"/>
    <n v="1911300"/>
  </r>
  <r>
    <x v="6"/>
    <x v="1"/>
    <x v="158"/>
    <n v="0"/>
  </r>
  <r>
    <x v="6"/>
    <x v="1"/>
    <x v="159"/>
    <n v="0"/>
  </r>
  <r>
    <x v="6"/>
    <x v="1"/>
    <x v="160"/>
    <n v="0"/>
  </r>
  <r>
    <x v="6"/>
    <x v="1"/>
    <x v="161"/>
    <n v="0"/>
  </r>
  <r>
    <x v="6"/>
    <x v="1"/>
    <x v="162"/>
    <n v="0"/>
  </r>
  <r>
    <x v="6"/>
    <x v="1"/>
    <x v="163"/>
    <n v="0"/>
  </r>
  <r>
    <x v="6"/>
    <x v="1"/>
    <x v="164"/>
    <n v="545992"/>
  </r>
  <r>
    <x v="6"/>
    <x v="1"/>
    <x v="165"/>
    <n v="923181"/>
  </r>
  <r>
    <x v="6"/>
    <x v="1"/>
    <x v="166"/>
    <n v="1109212"/>
  </r>
  <r>
    <x v="6"/>
    <x v="1"/>
    <x v="167"/>
    <n v="531591"/>
  </r>
  <r>
    <x v="6"/>
    <x v="1"/>
    <x v="168"/>
    <n v="480512"/>
  </r>
  <r>
    <x v="6"/>
    <x v="1"/>
    <x v="169"/>
    <n v="312595"/>
  </r>
  <r>
    <x v="6"/>
    <x v="1"/>
    <x v="170"/>
    <n v="296"/>
  </r>
  <r>
    <x v="6"/>
    <x v="1"/>
    <x v="171"/>
    <n v="603428"/>
  </r>
  <r>
    <x v="6"/>
    <x v="1"/>
    <x v="172"/>
    <n v="51534"/>
  </r>
  <r>
    <x v="6"/>
    <x v="1"/>
    <x v="173"/>
    <n v="16212"/>
  </r>
  <r>
    <x v="6"/>
    <x v="1"/>
    <x v="174"/>
    <n v="81516"/>
  </r>
  <r>
    <x v="6"/>
    <x v="1"/>
    <x v="175"/>
    <n v="1306"/>
  </r>
  <r>
    <x v="6"/>
    <x v="1"/>
    <x v="176"/>
    <n v="11287"/>
  </r>
  <r>
    <x v="6"/>
    <x v="1"/>
    <x v="177"/>
    <n v="677"/>
  </r>
  <r>
    <x v="6"/>
    <x v="1"/>
    <x v="178"/>
    <n v="569"/>
  </r>
  <r>
    <x v="6"/>
    <x v="1"/>
    <x v="179"/>
    <n v="11267"/>
  </r>
  <r>
    <x v="6"/>
    <x v="1"/>
    <x v="180"/>
    <n v="11005"/>
  </r>
  <r>
    <x v="6"/>
    <x v="2"/>
    <x v="0"/>
    <n v="1.0417099999999999"/>
  </r>
  <r>
    <x v="6"/>
    <x v="2"/>
    <x v="1"/>
    <n v="50000000"/>
  </r>
  <r>
    <x v="6"/>
    <x v="2"/>
    <x v="2"/>
    <n v="47997864"/>
  </r>
  <r>
    <x v="6"/>
    <x v="2"/>
    <x v="3"/>
    <n v="162457"/>
  </r>
  <r>
    <x v="6"/>
    <x v="2"/>
    <x v="4"/>
    <n v="381184"/>
  </r>
  <r>
    <x v="6"/>
    <x v="2"/>
    <x v="5"/>
    <n v="206149"/>
  </r>
  <r>
    <x v="6"/>
    <x v="2"/>
    <x v="6"/>
    <n v="148383"/>
  </r>
  <r>
    <x v="6"/>
    <x v="2"/>
    <x v="7"/>
    <n v="10927"/>
  </r>
  <r>
    <x v="6"/>
    <x v="2"/>
    <x v="8"/>
    <n v="89914"/>
  </r>
  <r>
    <x v="6"/>
    <x v="2"/>
    <x v="9"/>
    <n v="18193"/>
  </r>
  <r>
    <x v="6"/>
    <x v="2"/>
    <x v="10"/>
    <n v="82468"/>
  </r>
  <r>
    <x v="6"/>
    <x v="2"/>
    <x v="11"/>
    <n v="1422234"/>
  </r>
  <r>
    <x v="6"/>
    <x v="2"/>
    <x v="12"/>
    <n v="0"/>
  </r>
  <r>
    <x v="6"/>
    <x v="2"/>
    <x v="13"/>
    <n v="37404"/>
  </r>
  <r>
    <x v="6"/>
    <x v="2"/>
    <x v="14"/>
    <n v="621262"/>
  </r>
  <r>
    <x v="6"/>
    <x v="2"/>
    <x v="15"/>
    <n v="1249827"/>
  </r>
  <r>
    <x v="6"/>
    <x v="2"/>
    <x v="16"/>
    <n v="1073421"/>
  </r>
  <r>
    <x v="6"/>
    <x v="2"/>
    <x v="17"/>
    <n v="1650542"/>
  </r>
  <r>
    <x v="6"/>
    <x v="2"/>
    <x v="18"/>
    <n v="1049072"/>
  </r>
  <r>
    <x v="6"/>
    <x v="2"/>
    <x v="19"/>
    <n v="518813"/>
  </r>
  <r>
    <x v="6"/>
    <x v="2"/>
    <x v="20"/>
    <n v="339056"/>
  </r>
  <r>
    <x v="6"/>
    <x v="2"/>
    <x v="21"/>
    <n v="201285"/>
  </r>
  <r>
    <x v="6"/>
    <x v="2"/>
    <x v="22"/>
    <n v="149548"/>
  </r>
  <r>
    <x v="6"/>
    <x v="2"/>
    <x v="23"/>
    <n v="75424"/>
  </r>
  <r>
    <x v="6"/>
    <x v="2"/>
    <x v="24"/>
    <n v="84635"/>
  </r>
  <r>
    <x v="6"/>
    <x v="2"/>
    <x v="25"/>
    <n v="160369"/>
  </r>
  <r>
    <x v="6"/>
    <x v="2"/>
    <x v="26"/>
    <n v="244130"/>
  </r>
  <r>
    <x v="6"/>
    <x v="2"/>
    <x v="27"/>
    <n v="113068"/>
  </r>
  <r>
    <x v="6"/>
    <x v="2"/>
    <x v="28"/>
    <n v="69010"/>
  </r>
  <r>
    <x v="6"/>
    <x v="2"/>
    <x v="29"/>
    <n v="86577"/>
  </r>
  <r>
    <x v="6"/>
    <x v="2"/>
    <x v="30"/>
    <n v="265488"/>
  </r>
  <r>
    <x v="6"/>
    <x v="2"/>
    <x v="31"/>
    <n v="150831"/>
  </r>
  <r>
    <x v="6"/>
    <x v="2"/>
    <x v="32"/>
    <n v="126912"/>
  </r>
  <r>
    <x v="6"/>
    <x v="2"/>
    <x v="33"/>
    <n v="413013"/>
  </r>
  <r>
    <x v="6"/>
    <x v="2"/>
    <x v="34"/>
    <n v="69956"/>
  </r>
  <r>
    <x v="6"/>
    <x v="2"/>
    <x v="35"/>
    <n v="0"/>
  </r>
  <r>
    <x v="6"/>
    <x v="2"/>
    <x v="36"/>
    <n v="0"/>
  </r>
  <r>
    <x v="6"/>
    <x v="2"/>
    <x v="37"/>
    <n v="0"/>
  </r>
  <r>
    <x v="6"/>
    <x v="2"/>
    <x v="38"/>
    <n v="603"/>
  </r>
  <r>
    <x v="6"/>
    <x v="2"/>
    <x v="39"/>
    <n v="0"/>
  </r>
  <r>
    <x v="6"/>
    <x v="2"/>
    <x v="40"/>
    <n v="0"/>
  </r>
  <r>
    <x v="6"/>
    <x v="2"/>
    <x v="41"/>
    <n v="0"/>
  </r>
  <r>
    <x v="6"/>
    <x v="2"/>
    <x v="42"/>
    <n v="0"/>
  </r>
  <r>
    <x v="6"/>
    <x v="2"/>
    <x v="43"/>
    <n v="0"/>
  </r>
  <r>
    <x v="6"/>
    <x v="2"/>
    <x v="44"/>
    <n v="0"/>
  </r>
  <r>
    <x v="6"/>
    <x v="2"/>
    <x v="45"/>
    <n v="0"/>
  </r>
  <r>
    <x v="6"/>
    <x v="2"/>
    <x v="46"/>
    <n v="0"/>
  </r>
  <r>
    <x v="6"/>
    <x v="2"/>
    <x v="47"/>
    <n v="0"/>
  </r>
  <r>
    <x v="6"/>
    <x v="2"/>
    <x v="48"/>
    <n v="0"/>
  </r>
  <r>
    <x v="6"/>
    <x v="2"/>
    <x v="49"/>
    <n v="0"/>
  </r>
  <r>
    <x v="6"/>
    <x v="2"/>
    <x v="50"/>
    <n v="0"/>
  </r>
  <r>
    <x v="6"/>
    <x v="2"/>
    <x v="51"/>
    <n v="0"/>
  </r>
  <r>
    <x v="6"/>
    <x v="2"/>
    <x v="52"/>
    <n v="0"/>
  </r>
  <r>
    <x v="6"/>
    <x v="2"/>
    <x v="53"/>
    <n v="0"/>
  </r>
  <r>
    <x v="6"/>
    <x v="2"/>
    <x v="54"/>
    <n v="0"/>
  </r>
  <r>
    <x v="6"/>
    <x v="2"/>
    <x v="55"/>
    <n v="0"/>
  </r>
  <r>
    <x v="6"/>
    <x v="2"/>
    <x v="56"/>
    <n v="0"/>
  </r>
  <r>
    <x v="6"/>
    <x v="2"/>
    <x v="57"/>
    <n v="0"/>
  </r>
  <r>
    <x v="6"/>
    <x v="2"/>
    <x v="58"/>
    <n v="0"/>
  </r>
  <r>
    <x v="6"/>
    <x v="2"/>
    <x v="59"/>
    <n v="0"/>
  </r>
  <r>
    <x v="6"/>
    <x v="2"/>
    <x v="60"/>
    <n v="0"/>
  </r>
  <r>
    <x v="6"/>
    <x v="2"/>
    <x v="61"/>
    <n v="0"/>
  </r>
  <r>
    <x v="6"/>
    <x v="2"/>
    <x v="62"/>
    <n v="0"/>
  </r>
  <r>
    <x v="6"/>
    <x v="2"/>
    <x v="63"/>
    <n v="0"/>
  </r>
  <r>
    <x v="6"/>
    <x v="2"/>
    <x v="64"/>
    <n v="0"/>
  </r>
  <r>
    <x v="6"/>
    <x v="2"/>
    <x v="65"/>
    <n v="0"/>
  </r>
  <r>
    <x v="6"/>
    <x v="2"/>
    <x v="66"/>
    <n v="0"/>
  </r>
  <r>
    <x v="6"/>
    <x v="2"/>
    <x v="67"/>
    <n v="0"/>
  </r>
  <r>
    <x v="6"/>
    <x v="2"/>
    <x v="68"/>
    <n v="0"/>
  </r>
  <r>
    <x v="6"/>
    <x v="2"/>
    <x v="69"/>
    <n v="0"/>
  </r>
  <r>
    <x v="6"/>
    <x v="2"/>
    <x v="70"/>
    <n v="0"/>
  </r>
  <r>
    <x v="6"/>
    <x v="2"/>
    <x v="71"/>
    <n v="0"/>
  </r>
  <r>
    <x v="6"/>
    <x v="2"/>
    <x v="72"/>
    <n v="0"/>
  </r>
  <r>
    <x v="6"/>
    <x v="2"/>
    <x v="73"/>
    <n v="0"/>
  </r>
  <r>
    <x v="6"/>
    <x v="2"/>
    <x v="74"/>
    <n v="1"/>
  </r>
  <r>
    <x v="6"/>
    <x v="2"/>
    <x v="75"/>
    <n v="0"/>
  </r>
  <r>
    <x v="6"/>
    <x v="2"/>
    <x v="76"/>
    <n v="0"/>
  </r>
  <r>
    <x v="6"/>
    <x v="2"/>
    <x v="77"/>
    <n v="1422234"/>
  </r>
  <r>
    <x v="6"/>
    <x v="2"/>
    <x v="78"/>
    <n v="16012"/>
  </r>
  <r>
    <x v="6"/>
    <x v="2"/>
    <x v="79"/>
    <n v="433635"/>
  </r>
  <r>
    <x v="6"/>
    <x v="2"/>
    <x v="80"/>
    <n v="474942"/>
  </r>
  <r>
    <x v="6"/>
    <x v="2"/>
    <x v="81"/>
    <n v="821565"/>
  </r>
  <r>
    <x v="6"/>
    <x v="2"/>
    <x v="82"/>
    <n v="967969"/>
  </r>
  <r>
    <x v="6"/>
    <x v="2"/>
    <x v="83"/>
    <n v="1101811"/>
  </r>
  <r>
    <x v="6"/>
    <x v="2"/>
    <x v="84"/>
    <n v="1038852"/>
  </r>
  <r>
    <x v="6"/>
    <x v="2"/>
    <x v="85"/>
    <n v="488871"/>
  </r>
  <r>
    <x v="6"/>
    <x v="2"/>
    <x v="86"/>
    <n v="557889"/>
  </r>
  <r>
    <x v="6"/>
    <x v="2"/>
    <x v="87"/>
    <n v="670200"/>
  </r>
  <r>
    <x v="6"/>
    <x v="2"/>
    <x v="88"/>
    <n v="154495"/>
  </r>
  <r>
    <x v="6"/>
    <x v="2"/>
    <x v="89"/>
    <n v="162252"/>
  </r>
  <r>
    <x v="6"/>
    <x v="2"/>
    <x v="90"/>
    <n v="105869"/>
  </r>
  <r>
    <x v="6"/>
    <x v="2"/>
    <x v="91"/>
    <n v="279714"/>
  </r>
  <r>
    <x v="6"/>
    <x v="2"/>
    <x v="92"/>
    <n v="174704"/>
  </r>
  <r>
    <x v="6"/>
    <x v="2"/>
    <x v="93"/>
    <n v="70783"/>
  </r>
  <r>
    <x v="6"/>
    <x v="2"/>
    <x v="94"/>
    <n v="92065"/>
  </r>
  <r>
    <x v="6"/>
    <x v="2"/>
    <x v="95"/>
    <n v="157066"/>
  </r>
  <r>
    <x v="6"/>
    <x v="2"/>
    <x v="96"/>
    <n v="164462"/>
  </r>
  <r>
    <x v="6"/>
    <x v="2"/>
    <x v="97"/>
    <n v="221564"/>
  </r>
  <r>
    <x v="6"/>
    <x v="2"/>
    <x v="98"/>
    <n v="57738"/>
  </r>
  <r>
    <x v="6"/>
    <x v="2"/>
    <x v="99"/>
    <n v="537062"/>
  </r>
  <r>
    <x v="6"/>
    <x v="2"/>
    <x v="100"/>
    <n v="123"/>
  </r>
  <r>
    <x v="6"/>
    <x v="2"/>
    <x v="101"/>
    <n v="0"/>
  </r>
  <r>
    <x v="6"/>
    <x v="2"/>
    <x v="102"/>
    <n v="0"/>
  </r>
  <r>
    <x v="6"/>
    <x v="2"/>
    <x v="103"/>
    <n v="0"/>
  </r>
  <r>
    <x v="6"/>
    <x v="2"/>
    <x v="104"/>
    <n v="603"/>
  </r>
  <r>
    <x v="6"/>
    <x v="2"/>
    <x v="105"/>
    <n v="0"/>
  </r>
  <r>
    <x v="6"/>
    <x v="2"/>
    <x v="106"/>
    <n v="0"/>
  </r>
  <r>
    <x v="6"/>
    <x v="2"/>
    <x v="107"/>
    <n v="0"/>
  </r>
  <r>
    <x v="6"/>
    <x v="2"/>
    <x v="108"/>
    <n v="0"/>
  </r>
  <r>
    <x v="6"/>
    <x v="2"/>
    <x v="109"/>
    <n v="0"/>
  </r>
  <r>
    <x v="6"/>
    <x v="2"/>
    <x v="110"/>
    <n v="0"/>
  </r>
  <r>
    <x v="6"/>
    <x v="2"/>
    <x v="111"/>
    <n v="0"/>
  </r>
  <r>
    <x v="6"/>
    <x v="2"/>
    <x v="112"/>
    <n v="0"/>
  </r>
  <r>
    <x v="6"/>
    <x v="2"/>
    <x v="113"/>
    <n v="0"/>
  </r>
  <r>
    <x v="6"/>
    <x v="2"/>
    <x v="114"/>
    <n v="0"/>
  </r>
  <r>
    <x v="6"/>
    <x v="2"/>
    <x v="115"/>
    <n v="0"/>
  </r>
  <r>
    <x v="6"/>
    <x v="2"/>
    <x v="116"/>
    <n v="0"/>
  </r>
  <r>
    <x v="6"/>
    <x v="2"/>
    <x v="117"/>
    <n v="0"/>
  </r>
  <r>
    <x v="6"/>
    <x v="2"/>
    <x v="118"/>
    <n v="0"/>
  </r>
  <r>
    <x v="6"/>
    <x v="2"/>
    <x v="119"/>
    <n v="0"/>
  </r>
  <r>
    <x v="6"/>
    <x v="2"/>
    <x v="120"/>
    <n v="0"/>
  </r>
  <r>
    <x v="6"/>
    <x v="2"/>
    <x v="121"/>
    <n v="0"/>
  </r>
  <r>
    <x v="6"/>
    <x v="2"/>
    <x v="122"/>
    <n v="0"/>
  </r>
  <r>
    <x v="6"/>
    <x v="2"/>
    <x v="123"/>
    <n v="0"/>
  </r>
  <r>
    <x v="6"/>
    <x v="2"/>
    <x v="124"/>
    <n v="0"/>
  </r>
  <r>
    <x v="6"/>
    <x v="2"/>
    <x v="125"/>
    <n v="0"/>
  </r>
  <r>
    <x v="6"/>
    <x v="2"/>
    <x v="126"/>
    <n v="0"/>
  </r>
  <r>
    <x v="6"/>
    <x v="2"/>
    <x v="127"/>
    <n v="0"/>
  </r>
  <r>
    <x v="6"/>
    <x v="2"/>
    <x v="128"/>
    <n v="0"/>
  </r>
  <r>
    <x v="6"/>
    <x v="2"/>
    <x v="129"/>
    <n v="0"/>
  </r>
  <r>
    <x v="6"/>
    <x v="2"/>
    <x v="130"/>
    <n v="0"/>
  </r>
  <r>
    <x v="6"/>
    <x v="2"/>
    <x v="131"/>
    <n v="0"/>
  </r>
  <r>
    <x v="6"/>
    <x v="2"/>
    <x v="132"/>
    <n v="0"/>
  </r>
  <r>
    <x v="6"/>
    <x v="2"/>
    <x v="133"/>
    <n v="0"/>
  </r>
  <r>
    <x v="6"/>
    <x v="2"/>
    <x v="134"/>
    <n v="0"/>
  </r>
  <r>
    <x v="6"/>
    <x v="2"/>
    <x v="135"/>
    <n v="0"/>
  </r>
  <r>
    <x v="6"/>
    <x v="2"/>
    <x v="136"/>
    <n v="0"/>
  </r>
  <r>
    <x v="6"/>
    <x v="2"/>
    <x v="137"/>
    <n v="0"/>
  </r>
  <r>
    <x v="6"/>
    <x v="2"/>
    <x v="138"/>
    <n v="0"/>
  </r>
  <r>
    <x v="6"/>
    <x v="2"/>
    <x v="139"/>
    <n v="1"/>
  </r>
  <r>
    <x v="6"/>
    <x v="2"/>
    <x v="140"/>
    <n v="0"/>
  </r>
  <r>
    <x v="6"/>
    <x v="2"/>
    <x v="141"/>
    <n v="0"/>
  </r>
  <r>
    <x v="6"/>
    <x v="2"/>
    <x v="142"/>
    <n v="0"/>
  </r>
  <r>
    <x v="6"/>
    <x v="2"/>
    <x v="143"/>
    <n v="526750"/>
  </r>
  <r>
    <x v="6"/>
    <x v="2"/>
    <x v="144"/>
    <n v="291528"/>
  </r>
  <r>
    <x v="6"/>
    <x v="2"/>
    <x v="145"/>
    <n v="156462"/>
  </r>
  <r>
    <x v="6"/>
    <x v="2"/>
    <x v="146"/>
    <n v="78760"/>
  </r>
  <r>
    <x v="6"/>
    <x v="2"/>
    <x v="147"/>
    <n v="281500"/>
  </r>
  <r>
    <x v="6"/>
    <x v="2"/>
    <x v="148"/>
    <n v="0"/>
  </r>
  <r>
    <x v="6"/>
    <x v="2"/>
    <x v="149"/>
    <n v="0"/>
  </r>
  <r>
    <x v="6"/>
    <x v="2"/>
    <x v="150"/>
    <n v="123102"/>
  </r>
  <r>
    <x v="6"/>
    <x v="2"/>
    <x v="151"/>
    <n v="0"/>
  </r>
  <r>
    <x v="6"/>
    <x v="2"/>
    <x v="152"/>
    <n v="0"/>
  </r>
  <r>
    <x v="6"/>
    <x v="2"/>
    <x v="153"/>
    <n v="63687"/>
  </r>
  <r>
    <x v="6"/>
    <x v="2"/>
    <x v="154"/>
    <n v="94711"/>
  </r>
  <r>
    <x v="6"/>
    <x v="2"/>
    <x v="155"/>
    <n v="0"/>
  </r>
  <r>
    <x v="6"/>
    <x v="2"/>
    <x v="156"/>
    <n v="42039886"/>
  </r>
  <r>
    <x v="6"/>
    <x v="2"/>
    <x v="157"/>
    <n v="2739"/>
  </r>
  <r>
    <x v="6"/>
    <x v="2"/>
    <x v="158"/>
    <n v="2096612"/>
  </r>
  <r>
    <x v="6"/>
    <x v="2"/>
    <x v="159"/>
    <n v="71"/>
  </r>
  <r>
    <x v="6"/>
    <x v="2"/>
    <x v="160"/>
    <n v="1034"/>
  </r>
  <r>
    <x v="6"/>
    <x v="2"/>
    <x v="161"/>
    <n v="2096612"/>
  </r>
  <r>
    <x v="6"/>
    <x v="2"/>
    <x v="162"/>
    <n v="0"/>
  </r>
  <r>
    <x v="6"/>
    <x v="2"/>
    <x v="163"/>
    <n v="1034"/>
  </r>
  <r>
    <x v="6"/>
    <x v="2"/>
    <x v="164"/>
    <n v="546339"/>
  </r>
  <r>
    <x v="6"/>
    <x v="2"/>
    <x v="165"/>
    <n v="925931"/>
  </r>
  <r>
    <x v="6"/>
    <x v="2"/>
    <x v="166"/>
    <n v="1109415"/>
  </r>
  <r>
    <x v="6"/>
    <x v="2"/>
    <x v="167"/>
    <n v="531842"/>
  </r>
  <r>
    <x v="6"/>
    <x v="2"/>
    <x v="168"/>
    <n v="480683"/>
  </r>
  <r>
    <x v="6"/>
    <x v="2"/>
    <x v="169"/>
    <n v="312694"/>
  </r>
  <r>
    <x v="6"/>
    <x v="2"/>
    <x v="170"/>
    <n v="297"/>
  </r>
  <r>
    <x v="6"/>
    <x v="2"/>
    <x v="171"/>
    <n v="607486"/>
  </r>
  <r>
    <x v="6"/>
    <x v="2"/>
    <x v="172"/>
    <n v="51187"/>
  </r>
  <r>
    <x v="6"/>
    <x v="2"/>
    <x v="173"/>
    <n v="14512"/>
  </r>
  <r>
    <x v="6"/>
    <x v="2"/>
    <x v="174"/>
    <n v="80398"/>
  </r>
  <r>
    <x v="6"/>
    <x v="2"/>
    <x v="175"/>
    <n v="1171"/>
  </r>
  <r>
    <x v="6"/>
    <x v="2"/>
    <x v="176"/>
    <n v="11073"/>
  </r>
  <r>
    <x v="6"/>
    <x v="2"/>
    <x v="177"/>
    <n v="510"/>
  </r>
  <r>
    <x v="6"/>
    <x v="2"/>
    <x v="178"/>
    <n v="428"/>
  </r>
  <r>
    <x v="6"/>
    <x v="2"/>
    <x v="179"/>
    <n v="7209"/>
  </r>
  <r>
    <x v="6"/>
    <x v="2"/>
    <x v="180"/>
    <n v="11005"/>
  </r>
  <r>
    <x v="6"/>
    <x v="3"/>
    <x v="0"/>
    <n v="0.93708999999999998"/>
  </r>
  <r>
    <x v="6"/>
    <x v="3"/>
    <x v="1"/>
    <n v="50000002"/>
  </r>
  <r>
    <x v="6"/>
    <x v="3"/>
    <x v="2"/>
    <n v="53356696"/>
  </r>
  <r>
    <x v="6"/>
    <x v="3"/>
    <x v="3"/>
    <n v="172014"/>
  </r>
  <r>
    <x v="6"/>
    <x v="3"/>
    <x v="4"/>
    <n v="381871"/>
  </r>
  <r>
    <x v="6"/>
    <x v="3"/>
    <x v="5"/>
    <n v="0"/>
  </r>
  <r>
    <x v="6"/>
    <x v="3"/>
    <x v="6"/>
    <n v="0"/>
  </r>
  <r>
    <x v="6"/>
    <x v="3"/>
    <x v="7"/>
    <n v="8412"/>
  </r>
  <r>
    <x v="6"/>
    <x v="3"/>
    <x v="8"/>
    <n v="76482"/>
  </r>
  <r>
    <x v="6"/>
    <x v="3"/>
    <x v="9"/>
    <n v="19854"/>
  </r>
  <r>
    <x v="6"/>
    <x v="3"/>
    <x v="10"/>
    <n v="72503"/>
  </r>
  <r>
    <x v="6"/>
    <x v="3"/>
    <x v="143"/>
    <n v="401887"/>
  </r>
  <r>
    <x v="6"/>
    <x v="3"/>
    <x v="144"/>
    <n v="241188"/>
  </r>
  <r>
    <x v="6"/>
    <x v="3"/>
    <x v="145"/>
    <n v="80172"/>
  </r>
  <r>
    <x v="6"/>
    <x v="3"/>
    <x v="146"/>
    <n v="80527"/>
  </r>
  <r>
    <x v="6"/>
    <x v="3"/>
    <x v="147"/>
    <n v="235823"/>
  </r>
  <r>
    <x v="6"/>
    <x v="3"/>
    <x v="148"/>
    <n v="0"/>
  </r>
  <r>
    <x v="6"/>
    <x v="3"/>
    <x v="149"/>
    <n v="0"/>
  </r>
  <r>
    <x v="6"/>
    <x v="3"/>
    <x v="150"/>
    <n v="123103"/>
  </r>
  <r>
    <x v="6"/>
    <x v="3"/>
    <x v="151"/>
    <n v="0"/>
  </r>
  <r>
    <x v="6"/>
    <x v="3"/>
    <x v="152"/>
    <n v="0"/>
  </r>
  <r>
    <x v="6"/>
    <x v="3"/>
    <x v="153"/>
    <n v="63679"/>
  </r>
  <r>
    <x v="6"/>
    <x v="3"/>
    <x v="154"/>
    <n v="49041"/>
  </r>
  <r>
    <x v="6"/>
    <x v="3"/>
    <x v="155"/>
    <n v="0"/>
  </r>
  <r>
    <x v="6"/>
    <x v="3"/>
    <x v="156"/>
    <n v="4909548"/>
  </r>
  <r>
    <x v="6"/>
    <x v="3"/>
    <x v="157"/>
    <n v="3677"/>
  </r>
  <r>
    <x v="6"/>
    <x v="3"/>
    <x v="158"/>
    <n v="0"/>
  </r>
  <r>
    <x v="6"/>
    <x v="3"/>
    <x v="159"/>
    <n v="0"/>
  </r>
  <r>
    <x v="6"/>
    <x v="3"/>
    <x v="160"/>
    <n v="0"/>
  </r>
  <r>
    <x v="6"/>
    <x v="3"/>
    <x v="161"/>
    <n v="0"/>
  </r>
  <r>
    <x v="6"/>
    <x v="3"/>
    <x v="162"/>
    <n v="0"/>
  </r>
  <r>
    <x v="6"/>
    <x v="3"/>
    <x v="163"/>
    <n v="0"/>
  </r>
  <r>
    <x v="6"/>
    <x v="3"/>
    <x v="164"/>
    <n v="561599"/>
  </r>
  <r>
    <x v="6"/>
    <x v="3"/>
    <x v="165"/>
    <n v="973857"/>
  </r>
  <r>
    <x v="6"/>
    <x v="3"/>
    <x v="166"/>
    <n v="1117570"/>
  </r>
  <r>
    <x v="6"/>
    <x v="3"/>
    <x v="167"/>
    <n v="538353"/>
  </r>
  <r>
    <x v="6"/>
    <x v="3"/>
    <x v="168"/>
    <n v="480137"/>
  </r>
  <r>
    <x v="6"/>
    <x v="3"/>
    <x v="169"/>
    <n v="312267"/>
  </r>
  <r>
    <x v="6"/>
    <x v="3"/>
    <x v="170"/>
    <n v="291"/>
  </r>
  <r>
    <x v="6"/>
    <x v="3"/>
    <x v="171"/>
    <n v="611602"/>
  </r>
  <r>
    <x v="6"/>
    <x v="3"/>
    <x v="172"/>
    <n v="35930"/>
  </r>
  <r>
    <x v="6"/>
    <x v="3"/>
    <x v="173"/>
    <n v="3966"/>
  </r>
  <r>
    <x v="6"/>
    <x v="3"/>
    <x v="174"/>
    <n v="35431"/>
  </r>
  <r>
    <x v="6"/>
    <x v="3"/>
    <x v="175"/>
    <n v="629"/>
  </r>
  <r>
    <x v="6"/>
    <x v="3"/>
    <x v="176"/>
    <n v="4523"/>
  </r>
  <r>
    <x v="6"/>
    <x v="3"/>
    <x v="177"/>
    <n v="777"/>
  </r>
  <r>
    <x v="6"/>
    <x v="3"/>
    <x v="178"/>
    <n v="1185"/>
  </r>
  <r>
    <x v="6"/>
    <x v="3"/>
    <x v="179"/>
    <n v="3094"/>
  </r>
  <r>
    <x v="6"/>
    <x v="3"/>
    <x v="180"/>
    <n v="11005"/>
  </r>
  <r>
    <x v="6"/>
    <x v="4"/>
    <x v="0"/>
    <n v="0.93660600000000005"/>
  </r>
  <r>
    <x v="6"/>
    <x v="4"/>
    <x v="1"/>
    <n v="50000002"/>
  </r>
  <r>
    <x v="6"/>
    <x v="4"/>
    <x v="2"/>
    <n v="53384239"/>
  </r>
  <r>
    <x v="6"/>
    <x v="4"/>
    <x v="3"/>
    <n v="172019"/>
  </r>
  <r>
    <x v="6"/>
    <x v="4"/>
    <x v="4"/>
    <n v="381871"/>
  </r>
  <r>
    <x v="6"/>
    <x v="4"/>
    <x v="5"/>
    <n v="0"/>
  </r>
  <r>
    <x v="6"/>
    <x v="4"/>
    <x v="6"/>
    <n v="0"/>
  </r>
  <r>
    <x v="6"/>
    <x v="4"/>
    <x v="7"/>
    <n v="8409"/>
  </r>
  <r>
    <x v="6"/>
    <x v="4"/>
    <x v="8"/>
    <n v="76489"/>
  </r>
  <r>
    <x v="6"/>
    <x v="4"/>
    <x v="9"/>
    <n v="19885"/>
  </r>
  <r>
    <x v="6"/>
    <x v="4"/>
    <x v="10"/>
    <n v="72466"/>
  </r>
  <r>
    <x v="6"/>
    <x v="4"/>
    <x v="143"/>
    <n v="402350"/>
  </r>
  <r>
    <x v="6"/>
    <x v="4"/>
    <x v="144"/>
    <n v="240700"/>
  </r>
  <r>
    <x v="6"/>
    <x v="4"/>
    <x v="145"/>
    <n v="81372"/>
  </r>
  <r>
    <x v="6"/>
    <x v="4"/>
    <x v="146"/>
    <n v="80278"/>
  </r>
  <r>
    <x v="6"/>
    <x v="4"/>
    <x v="147"/>
    <n v="235602"/>
  </r>
  <r>
    <x v="6"/>
    <x v="4"/>
    <x v="148"/>
    <n v="0"/>
  </r>
  <r>
    <x v="6"/>
    <x v="4"/>
    <x v="149"/>
    <n v="0"/>
  </r>
  <r>
    <x v="6"/>
    <x v="4"/>
    <x v="150"/>
    <n v="123102"/>
  </r>
  <r>
    <x v="6"/>
    <x v="4"/>
    <x v="151"/>
    <n v="0"/>
  </r>
  <r>
    <x v="6"/>
    <x v="4"/>
    <x v="152"/>
    <n v="0"/>
  </r>
  <r>
    <x v="6"/>
    <x v="4"/>
    <x v="153"/>
    <n v="63679"/>
  </r>
  <r>
    <x v="6"/>
    <x v="4"/>
    <x v="154"/>
    <n v="48821"/>
  </r>
  <r>
    <x v="6"/>
    <x v="4"/>
    <x v="155"/>
    <n v="0"/>
  </r>
  <r>
    <x v="6"/>
    <x v="4"/>
    <x v="156"/>
    <n v="4916724"/>
  </r>
  <r>
    <x v="6"/>
    <x v="4"/>
    <x v="157"/>
    <n v="1911309"/>
  </r>
  <r>
    <x v="6"/>
    <x v="4"/>
    <x v="158"/>
    <n v="0"/>
  </r>
  <r>
    <x v="6"/>
    <x v="4"/>
    <x v="159"/>
    <n v="0"/>
  </r>
  <r>
    <x v="6"/>
    <x v="4"/>
    <x v="160"/>
    <n v="0"/>
  </r>
  <r>
    <x v="6"/>
    <x v="4"/>
    <x v="161"/>
    <n v="0"/>
  </r>
  <r>
    <x v="6"/>
    <x v="4"/>
    <x v="162"/>
    <n v="0"/>
  </r>
  <r>
    <x v="6"/>
    <x v="4"/>
    <x v="163"/>
    <n v="0"/>
  </r>
  <r>
    <x v="6"/>
    <x v="4"/>
    <x v="164"/>
    <n v="561392"/>
  </r>
  <r>
    <x v="6"/>
    <x v="4"/>
    <x v="165"/>
    <n v="972983"/>
  </r>
  <r>
    <x v="6"/>
    <x v="4"/>
    <x v="166"/>
    <n v="1117354"/>
  </r>
  <r>
    <x v="6"/>
    <x v="4"/>
    <x v="167"/>
    <n v="538270"/>
  </r>
  <r>
    <x v="6"/>
    <x v="4"/>
    <x v="168"/>
    <n v="480516"/>
  </r>
  <r>
    <x v="6"/>
    <x v="4"/>
    <x v="169"/>
    <n v="312595"/>
  </r>
  <r>
    <x v="6"/>
    <x v="4"/>
    <x v="170"/>
    <n v="296"/>
  </r>
  <r>
    <x v="6"/>
    <x v="4"/>
    <x v="171"/>
    <n v="611337"/>
  </r>
  <r>
    <x v="6"/>
    <x v="4"/>
    <x v="172"/>
    <n v="36137"/>
  </r>
  <r>
    <x v="6"/>
    <x v="4"/>
    <x v="173"/>
    <n v="4092"/>
  </r>
  <r>
    <x v="6"/>
    <x v="4"/>
    <x v="174"/>
    <n v="36257"/>
  </r>
  <r>
    <x v="6"/>
    <x v="4"/>
    <x v="175"/>
    <n v="767"/>
  </r>
  <r>
    <x v="6"/>
    <x v="4"/>
    <x v="176"/>
    <n v="4610"/>
  </r>
  <r>
    <x v="6"/>
    <x v="4"/>
    <x v="177"/>
    <n v="677"/>
  </r>
  <r>
    <x v="6"/>
    <x v="4"/>
    <x v="178"/>
    <n v="569"/>
  </r>
  <r>
    <x v="6"/>
    <x v="4"/>
    <x v="179"/>
    <n v="3359"/>
  </r>
  <r>
    <x v="6"/>
    <x v="4"/>
    <x v="180"/>
    <n v="11005"/>
  </r>
  <r>
    <x v="6"/>
    <x v="5"/>
    <x v="0"/>
    <n v="0.93360500000000002"/>
  </r>
  <r>
    <x v="6"/>
    <x v="5"/>
    <x v="1"/>
    <n v="50000002"/>
  </r>
  <r>
    <x v="6"/>
    <x v="5"/>
    <x v="2"/>
    <n v="53555826"/>
  </r>
  <r>
    <x v="6"/>
    <x v="5"/>
    <x v="3"/>
    <n v="172142"/>
  </r>
  <r>
    <x v="6"/>
    <x v="5"/>
    <x v="4"/>
    <n v="381851"/>
  </r>
  <r>
    <x v="6"/>
    <x v="5"/>
    <x v="5"/>
    <n v="0"/>
  </r>
  <r>
    <x v="6"/>
    <x v="5"/>
    <x v="6"/>
    <n v="0"/>
  </r>
  <r>
    <x v="6"/>
    <x v="5"/>
    <x v="7"/>
    <n v="8468"/>
  </r>
  <r>
    <x v="6"/>
    <x v="5"/>
    <x v="8"/>
    <n v="76366"/>
  </r>
  <r>
    <x v="6"/>
    <x v="5"/>
    <x v="9"/>
    <n v="19582"/>
  </r>
  <r>
    <x v="6"/>
    <x v="5"/>
    <x v="10"/>
    <n v="72115"/>
  </r>
  <r>
    <x v="6"/>
    <x v="5"/>
    <x v="143"/>
    <n v="404584"/>
  </r>
  <r>
    <x v="6"/>
    <x v="5"/>
    <x v="144"/>
    <n v="243815"/>
  </r>
  <r>
    <x v="6"/>
    <x v="5"/>
    <x v="145"/>
    <n v="80243"/>
  </r>
  <r>
    <x v="6"/>
    <x v="5"/>
    <x v="146"/>
    <n v="80526"/>
  </r>
  <r>
    <x v="6"/>
    <x v="5"/>
    <x v="147"/>
    <n v="235642"/>
  </r>
  <r>
    <x v="6"/>
    <x v="5"/>
    <x v="148"/>
    <n v="0"/>
  </r>
  <r>
    <x v="6"/>
    <x v="5"/>
    <x v="149"/>
    <n v="0"/>
  </r>
  <r>
    <x v="6"/>
    <x v="5"/>
    <x v="150"/>
    <n v="123106"/>
  </r>
  <r>
    <x v="6"/>
    <x v="5"/>
    <x v="151"/>
    <n v="0"/>
  </r>
  <r>
    <x v="6"/>
    <x v="5"/>
    <x v="152"/>
    <n v="0"/>
  </r>
  <r>
    <x v="6"/>
    <x v="5"/>
    <x v="153"/>
    <n v="63687"/>
  </r>
  <r>
    <x v="6"/>
    <x v="5"/>
    <x v="154"/>
    <n v="48849"/>
  </r>
  <r>
    <x v="6"/>
    <x v="5"/>
    <x v="155"/>
    <n v="0"/>
  </r>
  <r>
    <x v="6"/>
    <x v="5"/>
    <x v="156"/>
    <n v="4941872"/>
  </r>
  <r>
    <x v="6"/>
    <x v="5"/>
    <x v="157"/>
    <n v="2736"/>
  </r>
  <r>
    <x v="6"/>
    <x v="5"/>
    <x v="158"/>
    <n v="1203789"/>
  </r>
  <r>
    <x v="6"/>
    <x v="5"/>
    <x v="159"/>
    <n v="71"/>
  </r>
  <r>
    <x v="6"/>
    <x v="5"/>
    <x v="160"/>
    <n v="1036"/>
  </r>
  <r>
    <x v="6"/>
    <x v="5"/>
    <x v="161"/>
    <n v="1203789"/>
  </r>
  <r>
    <x v="6"/>
    <x v="5"/>
    <x v="162"/>
    <n v="0"/>
  </r>
  <r>
    <x v="6"/>
    <x v="5"/>
    <x v="163"/>
    <n v="1036"/>
  </r>
  <r>
    <x v="6"/>
    <x v="5"/>
    <x v="164"/>
    <n v="561700"/>
  </r>
  <r>
    <x v="6"/>
    <x v="5"/>
    <x v="165"/>
    <n v="973664"/>
  </r>
  <r>
    <x v="6"/>
    <x v="5"/>
    <x v="166"/>
    <n v="1117552"/>
  </r>
  <r>
    <x v="6"/>
    <x v="5"/>
    <x v="167"/>
    <n v="538396"/>
  </r>
  <r>
    <x v="6"/>
    <x v="5"/>
    <x v="168"/>
    <n v="480687"/>
  </r>
  <r>
    <x v="6"/>
    <x v="5"/>
    <x v="169"/>
    <n v="312695"/>
  </r>
  <r>
    <x v="6"/>
    <x v="5"/>
    <x v="170"/>
    <n v="297"/>
  </r>
  <r>
    <x v="6"/>
    <x v="5"/>
    <x v="171"/>
    <n v="607806"/>
  </r>
  <r>
    <x v="6"/>
    <x v="5"/>
    <x v="172"/>
    <n v="35829"/>
  </r>
  <r>
    <x v="6"/>
    <x v="5"/>
    <x v="173"/>
    <n v="3968"/>
  </r>
  <r>
    <x v="6"/>
    <x v="5"/>
    <x v="174"/>
    <n v="35637"/>
  </r>
  <r>
    <x v="6"/>
    <x v="5"/>
    <x v="175"/>
    <n v="632"/>
  </r>
  <r>
    <x v="6"/>
    <x v="5"/>
    <x v="176"/>
    <n v="4518"/>
  </r>
  <r>
    <x v="6"/>
    <x v="5"/>
    <x v="177"/>
    <n v="513"/>
  </r>
  <r>
    <x v="6"/>
    <x v="5"/>
    <x v="178"/>
    <n v="427"/>
  </r>
  <r>
    <x v="6"/>
    <x v="5"/>
    <x v="179"/>
    <n v="6890"/>
  </r>
  <r>
    <x v="6"/>
    <x v="5"/>
    <x v="180"/>
    <n v="11005"/>
  </r>
  <r>
    <x v="7"/>
    <x v="0"/>
    <x v="0"/>
    <n v="0.93884699999999999"/>
  </r>
  <r>
    <x v="7"/>
    <x v="0"/>
    <x v="1"/>
    <n v="50000002"/>
  </r>
  <r>
    <x v="7"/>
    <x v="0"/>
    <x v="2"/>
    <n v="53256789"/>
  </r>
  <r>
    <x v="7"/>
    <x v="0"/>
    <x v="3"/>
    <n v="209239"/>
  </r>
  <r>
    <x v="7"/>
    <x v="0"/>
    <x v="4"/>
    <n v="521366"/>
  </r>
  <r>
    <x v="7"/>
    <x v="0"/>
    <x v="5"/>
    <n v="350654"/>
  </r>
  <r>
    <x v="7"/>
    <x v="0"/>
    <x v="6"/>
    <n v="177912"/>
  </r>
  <r>
    <x v="7"/>
    <x v="0"/>
    <x v="7"/>
    <n v="23776"/>
  </r>
  <r>
    <x v="7"/>
    <x v="0"/>
    <x v="8"/>
    <n v="196017"/>
  </r>
  <r>
    <x v="7"/>
    <x v="0"/>
    <x v="9"/>
    <n v="25600"/>
  </r>
  <r>
    <x v="7"/>
    <x v="0"/>
    <x v="10"/>
    <n v="81430"/>
  </r>
  <r>
    <x v="7"/>
    <x v="0"/>
    <x v="11"/>
    <n v="2263044"/>
  </r>
  <r>
    <x v="7"/>
    <x v="0"/>
    <x v="12"/>
    <n v="0"/>
  </r>
  <r>
    <x v="7"/>
    <x v="0"/>
    <x v="13"/>
    <n v="2113"/>
  </r>
  <r>
    <x v="7"/>
    <x v="0"/>
    <x v="14"/>
    <n v="1911214"/>
  </r>
  <r>
    <x v="7"/>
    <x v="0"/>
    <x v="15"/>
    <n v="1005694"/>
  </r>
  <r>
    <x v="7"/>
    <x v="0"/>
    <x v="16"/>
    <n v="961651"/>
  </r>
  <r>
    <x v="7"/>
    <x v="0"/>
    <x v="17"/>
    <n v="827144"/>
  </r>
  <r>
    <x v="7"/>
    <x v="0"/>
    <x v="18"/>
    <n v="1056787"/>
  </r>
  <r>
    <x v="7"/>
    <x v="0"/>
    <x v="19"/>
    <n v="626804"/>
  </r>
  <r>
    <x v="7"/>
    <x v="0"/>
    <x v="20"/>
    <n v="474953"/>
  </r>
  <r>
    <x v="7"/>
    <x v="0"/>
    <x v="21"/>
    <n v="199614"/>
  </r>
  <r>
    <x v="7"/>
    <x v="0"/>
    <x v="22"/>
    <n v="146256"/>
  </r>
  <r>
    <x v="7"/>
    <x v="0"/>
    <x v="23"/>
    <n v="89206"/>
  </r>
  <r>
    <x v="7"/>
    <x v="0"/>
    <x v="24"/>
    <n v="80073"/>
  </r>
  <r>
    <x v="7"/>
    <x v="0"/>
    <x v="25"/>
    <n v="209668"/>
  </r>
  <r>
    <x v="7"/>
    <x v="0"/>
    <x v="26"/>
    <n v="111221"/>
  </r>
  <r>
    <x v="7"/>
    <x v="0"/>
    <x v="27"/>
    <n v="84169"/>
  </r>
  <r>
    <x v="7"/>
    <x v="0"/>
    <x v="28"/>
    <n v="137764"/>
  </r>
  <r>
    <x v="7"/>
    <x v="0"/>
    <x v="29"/>
    <n v="212284"/>
  </r>
  <r>
    <x v="7"/>
    <x v="0"/>
    <x v="30"/>
    <n v="351285"/>
  </r>
  <r>
    <x v="7"/>
    <x v="0"/>
    <x v="31"/>
    <n v="521781"/>
  </r>
  <r>
    <x v="7"/>
    <x v="0"/>
    <x v="32"/>
    <n v="440241"/>
  </r>
  <r>
    <x v="7"/>
    <x v="0"/>
    <x v="33"/>
    <n v="438429"/>
  </r>
  <r>
    <x v="7"/>
    <x v="0"/>
    <x v="34"/>
    <n v="3"/>
  </r>
  <r>
    <x v="7"/>
    <x v="0"/>
    <x v="35"/>
    <n v="0"/>
  </r>
  <r>
    <x v="7"/>
    <x v="0"/>
    <x v="36"/>
    <n v="0"/>
  </r>
  <r>
    <x v="7"/>
    <x v="0"/>
    <x v="37"/>
    <n v="0"/>
  </r>
  <r>
    <x v="7"/>
    <x v="0"/>
    <x v="38"/>
    <n v="0"/>
  </r>
  <r>
    <x v="7"/>
    <x v="0"/>
    <x v="39"/>
    <n v="0"/>
  </r>
  <r>
    <x v="7"/>
    <x v="0"/>
    <x v="40"/>
    <n v="0"/>
  </r>
  <r>
    <x v="7"/>
    <x v="0"/>
    <x v="41"/>
    <n v="0"/>
  </r>
  <r>
    <x v="7"/>
    <x v="0"/>
    <x v="42"/>
    <n v="0"/>
  </r>
  <r>
    <x v="7"/>
    <x v="0"/>
    <x v="43"/>
    <n v="0"/>
  </r>
  <r>
    <x v="7"/>
    <x v="0"/>
    <x v="44"/>
    <n v="0"/>
  </r>
  <r>
    <x v="7"/>
    <x v="0"/>
    <x v="45"/>
    <n v="0"/>
  </r>
  <r>
    <x v="7"/>
    <x v="0"/>
    <x v="46"/>
    <n v="0"/>
  </r>
  <r>
    <x v="7"/>
    <x v="0"/>
    <x v="47"/>
    <n v="0"/>
  </r>
  <r>
    <x v="7"/>
    <x v="0"/>
    <x v="48"/>
    <n v="0"/>
  </r>
  <r>
    <x v="7"/>
    <x v="0"/>
    <x v="49"/>
    <n v="24689"/>
  </r>
  <r>
    <x v="7"/>
    <x v="0"/>
    <x v="50"/>
    <n v="0"/>
  </r>
  <r>
    <x v="7"/>
    <x v="0"/>
    <x v="51"/>
    <n v="0"/>
  </r>
  <r>
    <x v="7"/>
    <x v="0"/>
    <x v="52"/>
    <n v="0"/>
  </r>
  <r>
    <x v="7"/>
    <x v="0"/>
    <x v="53"/>
    <n v="0"/>
  </r>
  <r>
    <x v="7"/>
    <x v="0"/>
    <x v="54"/>
    <n v="0"/>
  </r>
  <r>
    <x v="7"/>
    <x v="0"/>
    <x v="55"/>
    <n v="0"/>
  </r>
  <r>
    <x v="7"/>
    <x v="0"/>
    <x v="56"/>
    <n v="0"/>
  </r>
  <r>
    <x v="7"/>
    <x v="0"/>
    <x v="57"/>
    <n v="0"/>
  </r>
  <r>
    <x v="7"/>
    <x v="0"/>
    <x v="58"/>
    <n v="0"/>
  </r>
  <r>
    <x v="7"/>
    <x v="0"/>
    <x v="59"/>
    <n v="0"/>
  </r>
  <r>
    <x v="7"/>
    <x v="0"/>
    <x v="60"/>
    <n v="0"/>
  </r>
  <r>
    <x v="7"/>
    <x v="0"/>
    <x v="61"/>
    <n v="0"/>
  </r>
  <r>
    <x v="7"/>
    <x v="0"/>
    <x v="62"/>
    <n v="0"/>
  </r>
  <r>
    <x v="7"/>
    <x v="0"/>
    <x v="63"/>
    <n v="0"/>
  </r>
  <r>
    <x v="7"/>
    <x v="0"/>
    <x v="64"/>
    <n v="0"/>
  </r>
  <r>
    <x v="7"/>
    <x v="0"/>
    <x v="65"/>
    <n v="0"/>
  </r>
  <r>
    <x v="7"/>
    <x v="0"/>
    <x v="66"/>
    <n v="0"/>
  </r>
  <r>
    <x v="7"/>
    <x v="0"/>
    <x v="67"/>
    <n v="0"/>
  </r>
  <r>
    <x v="7"/>
    <x v="0"/>
    <x v="68"/>
    <n v="0"/>
  </r>
  <r>
    <x v="7"/>
    <x v="0"/>
    <x v="69"/>
    <n v="0"/>
  </r>
  <r>
    <x v="7"/>
    <x v="0"/>
    <x v="70"/>
    <n v="0"/>
  </r>
  <r>
    <x v="7"/>
    <x v="0"/>
    <x v="71"/>
    <n v="0"/>
  </r>
  <r>
    <x v="7"/>
    <x v="0"/>
    <x v="72"/>
    <n v="0"/>
  </r>
  <r>
    <x v="7"/>
    <x v="0"/>
    <x v="73"/>
    <n v="0"/>
  </r>
  <r>
    <x v="7"/>
    <x v="0"/>
    <x v="74"/>
    <n v="0"/>
  </r>
  <r>
    <x v="7"/>
    <x v="0"/>
    <x v="75"/>
    <n v="0"/>
  </r>
  <r>
    <x v="7"/>
    <x v="0"/>
    <x v="76"/>
    <n v="0"/>
  </r>
  <r>
    <x v="7"/>
    <x v="0"/>
    <x v="77"/>
    <n v="2263044"/>
  </r>
  <r>
    <x v="7"/>
    <x v="0"/>
    <x v="78"/>
    <n v="1740"/>
  </r>
  <r>
    <x v="7"/>
    <x v="0"/>
    <x v="79"/>
    <n v="764518"/>
  </r>
  <r>
    <x v="7"/>
    <x v="0"/>
    <x v="80"/>
    <n v="972530"/>
  </r>
  <r>
    <x v="7"/>
    <x v="0"/>
    <x v="81"/>
    <n v="935620"/>
  </r>
  <r>
    <x v="7"/>
    <x v="0"/>
    <x v="82"/>
    <n v="759712"/>
  </r>
  <r>
    <x v="7"/>
    <x v="0"/>
    <x v="83"/>
    <n v="806892"/>
  </r>
  <r>
    <x v="7"/>
    <x v="0"/>
    <x v="84"/>
    <n v="668928"/>
  </r>
  <r>
    <x v="7"/>
    <x v="0"/>
    <x v="85"/>
    <n v="667094"/>
  </r>
  <r>
    <x v="7"/>
    <x v="0"/>
    <x v="86"/>
    <n v="883908"/>
  </r>
  <r>
    <x v="7"/>
    <x v="0"/>
    <x v="87"/>
    <n v="368655"/>
  </r>
  <r>
    <x v="7"/>
    <x v="0"/>
    <x v="88"/>
    <n v="297351"/>
  </r>
  <r>
    <x v="7"/>
    <x v="0"/>
    <x v="89"/>
    <n v="95308"/>
  </r>
  <r>
    <x v="7"/>
    <x v="0"/>
    <x v="90"/>
    <n v="77815"/>
  </r>
  <r>
    <x v="7"/>
    <x v="0"/>
    <x v="91"/>
    <n v="212235"/>
  </r>
  <r>
    <x v="7"/>
    <x v="0"/>
    <x v="92"/>
    <n v="79949"/>
  </r>
  <r>
    <x v="7"/>
    <x v="0"/>
    <x v="93"/>
    <n v="181477"/>
  </r>
  <r>
    <x v="7"/>
    <x v="0"/>
    <x v="94"/>
    <n v="134332"/>
  </r>
  <r>
    <x v="7"/>
    <x v="0"/>
    <x v="95"/>
    <n v="203032"/>
  </r>
  <r>
    <x v="7"/>
    <x v="0"/>
    <x v="96"/>
    <n v="620429"/>
  </r>
  <r>
    <x v="7"/>
    <x v="0"/>
    <x v="97"/>
    <n v="642654"/>
  </r>
  <r>
    <x v="7"/>
    <x v="0"/>
    <x v="98"/>
    <n v="514169"/>
  </r>
  <r>
    <x v="7"/>
    <x v="0"/>
    <x v="99"/>
    <n v="0"/>
  </r>
  <r>
    <x v="7"/>
    <x v="0"/>
    <x v="100"/>
    <n v="0"/>
  </r>
  <r>
    <x v="7"/>
    <x v="0"/>
    <x v="101"/>
    <n v="0"/>
  </r>
  <r>
    <x v="7"/>
    <x v="0"/>
    <x v="102"/>
    <n v="0"/>
  </r>
  <r>
    <x v="7"/>
    <x v="0"/>
    <x v="103"/>
    <n v="6"/>
  </r>
  <r>
    <x v="7"/>
    <x v="0"/>
    <x v="104"/>
    <n v="0"/>
  </r>
  <r>
    <x v="7"/>
    <x v="0"/>
    <x v="105"/>
    <n v="0"/>
  </r>
  <r>
    <x v="7"/>
    <x v="0"/>
    <x v="106"/>
    <n v="0"/>
  </r>
  <r>
    <x v="7"/>
    <x v="0"/>
    <x v="107"/>
    <n v="0"/>
  </r>
  <r>
    <x v="7"/>
    <x v="0"/>
    <x v="108"/>
    <n v="0"/>
  </r>
  <r>
    <x v="7"/>
    <x v="0"/>
    <x v="109"/>
    <n v="0"/>
  </r>
  <r>
    <x v="7"/>
    <x v="0"/>
    <x v="110"/>
    <n v="0"/>
  </r>
  <r>
    <x v="7"/>
    <x v="0"/>
    <x v="111"/>
    <n v="0"/>
  </r>
  <r>
    <x v="7"/>
    <x v="0"/>
    <x v="112"/>
    <n v="0"/>
  </r>
  <r>
    <x v="7"/>
    <x v="0"/>
    <x v="113"/>
    <n v="0"/>
  </r>
  <r>
    <x v="7"/>
    <x v="0"/>
    <x v="114"/>
    <n v="24689"/>
  </r>
  <r>
    <x v="7"/>
    <x v="0"/>
    <x v="115"/>
    <n v="0"/>
  </r>
  <r>
    <x v="7"/>
    <x v="0"/>
    <x v="116"/>
    <n v="0"/>
  </r>
  <r>
    <x v="7"/>
    <x v="0"/>
    <x v="117"/>
    <n v="0"/>
  </r>
  <r>
    <x v="7"/>
    <x v="0"/>
    <x v="118"/>
    <n v="0"/>
  </r>
  <r>
    <x v="7"/>
    <x v="0"/>
    <x v="119"/>
    <n v="0"/>
  </r>
  <r>
    <x v="7"/>
    <x v="0"/>
    <x v="120"/>
    <n v="0"/>
  </r>
  <r>
    <x v="7"/>
    <x v="0"/>
    <x v="121"/>
    <n v="0"/>
  </r>
  <r>
    <x v="7"/>
    <x v="0"/>
    <x v="122"/>
    <n v="0"/>
  </r>
  <r>
    <x v="7"/>
    <x v="0"/>
    <x v="123"/>
    <n v="0"/>
  </r>
  <r>
    <x v="7"/>
    <x v="0"/>
    <x v="124"/>
    <n v="0"/>
  </r>
  <r>
    <x v="7"/>
    <x v="0"/>
    <x v="125"/>
    <n v="0"/>
  </r>
  <r>
    <x v="7"/>
    <x v="0"/>
    <x v="126"/>
    <n v="0"/>
  </r>
  <r>
    <x v="7"/>
    <x v="0"/>
    <x v="127"/>
    <n v="0"/>
  </r>
  <r>
    <x v="7"/>
    <x v="0"/>
    <x v="128"/>
    <n v="0"/>
  </r>
  <r>
    <x v="7"/>
    <x v="0"/>
    <x v="129"/>
    <n v="0"/>
  </r>
  <r>
    <x v="7"/>
    <x v="0"/>
    <x v="130"/>
    <n v="0"/>
  </r>
  <r>
    <x v="7"/>
    <x v="0"/>
    <x v="131"/>
    <n v="0"/>
  </r>
  <r>
    <x v="7"/>
    <x v="0"/>
    <x v="132"/>
    <n v="0"/>
  </r>
  <r>
    <x v="7"/>
    <x v="0"/>
    <x v="133"/>
    <n v="0"/>
  </r>
  <r>
    <x v="7"/>
    <x v="0"/>
    <x v="134"/>
    <n v="0"/>
  </r>
  <r>
    <x v="7"/>
    <x v="0"/>
    <x v="135"/>
    <n v="0"/>
  </r>
  <r>
    <x v="7"/>
    <x v="0"/>
    <x v="136"/>
    <n v="0"/>
  </r>
  <r>
    <x v="7"/>
    <x v="0"/>
    <x v="137"/>
    <n v="0"/>
  </r>
  <r>
    <x v="7"/>
    <x v="0"/>
    <x v="138"/>
    <n v="0"/>
  </r>
  <r>
    <x v="7"/>
    <x v="0"/>
    <x v="139"/>
    <n v="0"/>
  </r>
  <r>
    <x v="7"/>
    <x v="0"/>
    <x v="140"/>
    <n v="0"/>
  </r>
  <r>
    <x v="7"/>
    <x v="0"/>
    <x v="141"/>
    <n v="0"/>
  </r>
  <r>
    <x v="7"/>
    <x v="0"/>
    <x v="142"/>
    <n v="0"/>
  </r>
  <r>
    <x v="7"/>
    <x v="0"/>
    <x v="143"/>
    <n v="913383"/>
  </r>
  <r>
    <x v="7"/>
    <x v="0"/>
    <x v="144"/>
    <n v="469871"/>
  </r>
  <r>
    <x v="7"/>
    <x v="0"/>
    <x v="145"/>
    <n v="323999"/>
  </r>
  <r>
    <x v="7"/>
    <x v="0"/>
    <x v="146"/>
    <n v="119513"/>
  </r>
  <r>
    <x v="7"/>
    <x v="0"/>
    <x v="147"/>
    <n v="409654"/>
  </r>
  <r>
    <x v="7"/>
    <x v="0"/>
    <x v="148"/>
    <n v="0"/>
  </r>
  <r>
    <x v="7"/>
    <x v="0"/>
    <x v="149"/>
    <n v="0"/>
  </r>
  <r>
    <x v="7"/>
    <x v="0"/>
    <x v="150"/>
    <n v="45329"/>
  </r>
  <r>
    <x v="7"/>
    <x v="0"/>
    <x v="151"/>
    <n v="0"/>
  </r>
  <r>
    <x v="7"/>
    <x v="0"/>
    <x v="152"/>
    <n v="0"/>
  </r>
  <r>
    <x v="7"/>
    <x v="0"/>
    <x v="153"/>
    <n v="134303"/>
  </r>
  <r>
    <x v="7"/>
    <x v="0"/>
    <x v="154"/>
    <n v="230022"/>
  </r>
  <r>
    <x v="7"/>
    <x v="0"/>
    <x v="155"/>
    <n v="0"/>
  </r>
  <r>
    <x v="7"/>
    <x v="0"/>
    <x v="156"/>
    <n v="67933645"/>
  </r>
  <r>
    <x v="7"/>
    <x v="0"/>
    <x v="157"/>
    <n v="20863"/>
  </r>
  <r>
    <x v="7"/>
    <x v="0"/>
    <x v="158"/>
    <n v="0"/>
  </r>
  <r>
    <x v="7"/>
    <x v="0"/>
    <x v="159"/>
    <n v="0"/>
  </r>
  <r>
    <x v="7"/>
    <x v="0"/>
    <x v="160"/>
    <n v="0"/>
  </r>
  <r>
    <x v="7"/>
    <x v="0"/>
    <x v="161"/>
    <n v="0"/>
  </r>
  <r>
    <x v="7"/>
    <x v="0"/>
    <x v="162"/>
    <n v="0"/>
  </r>
  <r>
    <x v="7"/>
    <x v="0"/>
    <x v="163"/>
    <n v="0"/>
  </r>
  <r>
    <x v="7"/>
    <x v="0"/>
    <x v="164"/>
    <n v="1048228"/>
  </r>
  <r>
    <x v="7"/>
    <x v="0"/>
    <x v="165"/>
    <n v="947349"/>
  </r>
  <r>
    <x v="7"/>
    <x v="0"/>
    <x v="166"/>
    <n v="1115874"/>
  </r>
  <r>
    <x v="7"/>
    <x v="0"/>
    <x v="167"/>
    <n v="453332"/>
  </r>
  <r>
    <x v="7"/>
    <x v="0"/>
    <x v="168"/>
    <n v="1093648"/>
  </r>
  <r>
    <x v="7"/>
    <x v="0"/>
    <x v="169"/>
    <n v="125880"/>
  </r>
  <r>
    <x v="7"/>
    <x v="0"/>
    <x v="170"/>
    <n v="11212"/>
  </r>
  <r>
    <x v="7"/>
    <x v="0"/>
    <x v="171"/>
    <n v="1252068"/>
  </r>
  <r>
    <x v="7"/>
    <x v="0"/>
    <x v="172"/>
    <n v="153610"/>
  </r>
  <r>
    <x v="7"/>
    <x v="0"/>
    <x v="173"/>
    <n v="19178"/>
  </r>
  <r>
    <x v="7"/>
    <x v="0"/>
    <x v="174"/>
    <n v="114967"/>
  </r>
  <r>
    <x v="7"/>
    <x v="0"/>
    <x v="175"/>
    <n v="46713"/>
  </r>
  <r>
    <x v="7"/>
    <x v="0"/>
    <x v="176"/>
    <n v="700"/>
  </r>
  <r>
    <x v="7"/>
    <x v="0"/>
    <x v="177"/>
    <n v="7043"/>
  </r>
  <r>
    <x v="7"/>
    <x v="0"/>
    <x v="178"/>
    <n v="10101"/>
  </r>
  <r>
    <x v="7"/>
    <x v="0"/>
    <x v="179"/>
    <n v="31904"/>
  </r>
  <r>
    <x v="7"/>
    <x v="0"/>
    <x v="180"/>
    <n v="29128"/>
  </r>
  <r>
    <x v="7"/>
    <x v="1"/>
    <x v="0"/>
    <n v="0.937473"/>
  </r>
  <r>
    <x v="7"/>
    <x v="1"/>
    <x v="1"/>
    <n v="50000002"/>
  </r>
  <r>
    <x v="7"/>
    <x v="1"/>
    <x v="2"/>
    <n v="53334851"/>
  </r>
  <r>
    <x v="7"/>
    <x v="1"/>
    <x v="3"/>
    <n v="209239"/>
  </r>
  <r>
    <x v="7"/>
    <x v="1"/>
    <x v="4"/>
    <n v="521199"/>
  </r>
  <r>
    <x v="7"/>
    <x v="1"/>
    <x v="5"/>
    <n v="343121"/>
  </r>
  <r>
    <x v="7"/>
    <x v="1"/>
    <x v="6"/>
    <n v="199196"/>
  </r>
  <r>
    <x v="7"/>
    <x v="1"/>
    <x v="7"/>
    <n v="24650"/>
  </r>
  <r>
    <x v="7"/>
    <x v="1"/>
    <x v="8"/>
    <n v="204143"/>
  </r>
  <r>
    <x v="7"/>
    <x v="1"/>
    <x v="9"/>
    <n v="25880"/>
  </r>
  <r>
    <x v="7"/>
    <x v="1"/>
    <x v="10"/>
    <n v="86435"/>
  </r>
  <r>
    <x v="7"/>
    <x v="1"/>
    <x v="11"/>
    <n v="2263044"/>
  </r>
  <r>
    <x v="7"/>
    <x v="1"/>
    <x v="12"/>
    <n v="0"/>
  </r>
  <r>
    <x v="7"/>
    <x v="1"/>
    <x v="13"/>
    <n v="2113"/>
  </r>
  <r>
    <x v="7"/>
    <x v="1"/>
    <x v="14"/>
    <n v="1911214"/>
  </r>
  <r>
    <x v="7"/>
    <x v="1"/>
    <x v="15"/>
    <n v="1005694"/>
  </r>
  <r>
    <x v="7"/>
    <x v="1"/>
    <x v="16"/>
    <n v="961651"/>
  </r>
  <r>
    <x v="7"/>
    <x v="1"/>
    <x v="17"/>
    <n v="827144"/>
  </r>
  <r>
    <x v="7"/>
    <x v="1"/>
    <x v="18"/>
    <n v="1056787"/>
  </r>
  <r>
    <x v="7"/>
    <x v="1"/>
    <x v="19"/>
    <n v="626804"/>
  </r>
  <r>
    <x v="7"/>
    <x v="1"/>
    <x v="20"/>
    <n v="474953"/>
  </r>
  <r>
    <x v="7"/>
    <x v="1"/>
    <x v="21"/>
    <n v="199614"/>
  </r>
  <r>
    <x v="7"/>
    <x v="1"/>
    <x v="22"/>
    <n v="146256"/>
  </r>
  <r>
    <x v="7"/>
    <x v="1"/>
    <x v="23"/>
    <n v="89206"/>
  </r>
  <r>
    <x v="7"/>
    <x v="1"/>
    <x v="24"/>
    <n v="80073"/>
  </r>
  <r>
    <x v="7"/>
    <x v="1"/>
    <x v="25"/>
    <n v="209668"/>
  </r>
  <r>
    <x v="7"/>
    <x v="1"/>
    <x v="26"/>
    <n v="111221"/>
  </r>
  <r>
    <x v="7"/>
    <x v="1"/>
    <x v="27"/>
    <n v="84169"/>
  </r>
  <r>
    <x v="7"/>
    <x v="1"/>
    <x v="28"/>
    <n v="137764"/>
  </r>
  <r>
    <x v="7"/>
    <x v="1"/>
    <x v="29"/>
    <n v="212284"/>
  </r>
  <r>
    <x v="7"/>
    <x v="1"/>
    <x v="30"/>
    <n v="351285"/>
  </r>
  <r>
    <x v="7"/>
    <x v="1"/>
    <x v="31"/>
    <n v="521781"/>
  </r>
  <r>
    <x v="7"/>
    <x v="1"/>
    <x v="32"/>
    <n v="440241"/>
  </r>
  <r>
    <x v="7"/>
    <x v="1"/>
    <x v="33"/>
    <n v="438429"/>
  </r>
  <r>
    <x v="7"/>
    <x v="1"/>
    <x v="34"/>
    <n v="3"/>
  </r>
  <r>
    <x v="7"/>
    <x v="1"/>
    <x v="35"/>
    <n v="0"/>
  </r>
  <r>
    <x v="7"/>
    <x v="1"/>
    <x v="36"/>
    <n v="0"/>
  </r>
  <r>
    <x v="7"/>
    <x v="1"/>
    <x v="37"/>
    <n v="0"/>
  </r>
  <r>
    <x v="7"/>
    <x v="1"/>
    <x v="38"/>
    <n v="0"/>
  </r>
  <r>
    <x v="7"/>
    <x v="1"/>
    <x v="39"/>
    <n v="0"/>
  </r>
  <r>
    <x v="7"/>
    <x v="1"/>
    <x v="40"/>
    <n v="0"/>
  </r>
  <r>
    <x v="7"/>
    <x v="1"/>
    <x v="41"/>
    <n v="0"/>
  </r>
  <r>
    <x v="7"/>
    <x v="1"/>
    <x v="42"/>
    <n v="0"/>
  </r>
  <r>
    <x v="7"/>
    <x v="1"/>
    <x v="43"/>
    <n v="0"/>
  </r>
  <r>
    <x v="7"/>
    <x v="1"/>
    <x v="44"/>
    <n v="0"/>
  </r>
  <r>
    <x v="7"/>
    <x v="1"/>
    <x v="45"/>
    <n v="0"/>
  </r>
  <r>
    <x v="7"/>
    <x v="1"/>
    <x v="46"/>
    <n v="0"/>
  </r>
  <r>
    <x v="7"/>
    <x v="1"/>
    <x v="47"/>
    <n v="0"/>
  </r>
  <r>
    <x v="7"/>
    <x v="1"/>
    <x v="48"/>
    <n v="0"/>
  </r>
  <r>
    <x v="7"/>
    <x v="1"/>
    <x v="49"/>
    <n v="24689"/>
  </r>
  <r>
    <x v="7"/>
    <x v="1"/>
    <x v="50"/>
    <n v="0"/>
  </r>
  <r>
    <x v="7"/>
    <x v="1"/>
    <x v="51"/>
    <n v="0"/>
  </r>
  <r>
    <x v="7"/>
    <x v="1"/>
    <x v="52"/>
    <n v="0"/>
  </r>
  <r>
    <x v="7"/>
    <x v="1"/>
    <x v="53"/>
    <n v="0"/>
  </r>
  <r>
    <x v="7"/>
    <x v="1"/>
    <x v="54"/>
    <n v="0"/>
  </r>
  <r>
    <x v="7"/>
    <x v="1"/>
    <x v="55"/>
    <n v="0"/>
  </r>
  <r>
    <x v="7"/>
    <x v="1"/>
    <x v="56"/>
    <n v="0"/>
  </r>
  <r>
    <x v="7"/>
    <x v="1"/>
    <x v="57"/>
    <n v="0"/>
  </r>
  <r>
    <x v="7"/>
    <x v="1"/>
    <x v="58"/>
    <n v="0"/>
  </r>
  <r>
    <x v="7"/>
    <x v="1"/>
    <x v="59"/>
    <n v="0"/>
  </r>
  <r>
    <x v="7"/>
    <x v="1"/>
    <x v="60"/>
    <n v="0"/>
  </r>
  <r>
    <x v="7"/>
    <x v="1"/>
    <x v="61"/>
    <n v="0"/>
  </r>
  <r>
    <x v="7"/>
    <x v="1"/>
    <x v="62"/>
    <n v="0"/>
  </r>
  <r>
    <x v="7"/>
    <x v="1"/>
    <x v="63"/>
    <n v="0"/>
  </r>
  <r>
    <x v="7"/>
    <x v="1"/>
    <x v="64"/>
    <n v="0"/>
  </r>
  <r>
    <x v="7"/>
    <x v="1"/>
    <x v="65"/>
    <n v="0"/>
  </r>
  <r>
    <x v="7"/>
    <x v="1"/>
    <x v="66"/>
    <n v="0"/>
  </r>
  <r>
    <x v="7"/>
    <x v="1"/>
    <x v="67"/>
    <n v="0"/>
  </r>
  <r>
    <x v="7"/>
    <x v="1"/>
    <x v="68"/>
    <n v="0"/>
  </r>
  <r>
    <x v="7"/>
    <x v="1"/>
    <x v="69"/>
    <n v="0"/>
  </r>
  <r>
    <x v="7"/>
    <x v="1"/>
    <x v="70"/>
    <n v="0"/>
  </r>
  <r>
    <x v="7"/>
    <x v="1"/>
    <x v="71"/>
    <n v="0"/>
  </r>
  <r>
    <x v="7"/>
    <x v="1"/>
    <x v="72"/>
    <n v="0"/>
  </r>
  <r>
    <x v="7"/>
    <x v="1"/>
    <x v="73"/>
    <n v="0"/>
  </r>
  <r>
    <x v="7"/>
    <x v="1"/>
    <x v="74"/>
    <n v="0"/>
  </r>
  <r>
    <x v="7"/>
    <x v="1"/>
    <x v="75"/>
    <n v="0"/>
  </r>
  <r>
    <x v="7"/>
    <x v="1"/>
    <x v="76"/>
    <n v="0"/>
  </r>
  <r>
    <x v="7"/>
    <x v="1"/>
    <x v="77"/>
    <n v="2263044"/>
  </r>
  <r>
    <x v="7"/>
    <x v="1"/>
    <x v="78"/>
    <n v="1740"/>
  </r>
  <r>
    <x v="7"/>
    <x v="1"/>
    <x v="79"/>
    <n v="764518"/>
  </r>
  <r>
    <x v="7"/>
    <x v="1"/>
    <x v="80"/>
    <n v="972530"/>
  </r>
  <r>
    <x v="7"/>
    <x v="1"/>
    <x v="81"/>
    <n v="935620"/>
  </r>
  <r>
    <x v="7"/>
    <x v="1"/>
    <x v="82"/>
    <n v="759712"/>
  </r>
  <r>
    <x v="7"/>
    <x v="1"/>
    <x v="83"/>
    <n v="806892"/>
  </r>
  <r>
    <x v="7"/>
    <x v="1"/>
    <x v="84"/>
    <n v="668928"/>
  </r>
  <r>
    <x v="7"/>
    <x v="1"/>
    <x v="85"/>
    <n v="667094"/>
  </r>
  <r>
    <x v="7"/>
    <x v="1"/>
    <x v="86"/>
    <n v="883908"/>
  </r>
  <r>
    <x v="7"/>
    <x v="1"/>
    <x v="87"/>
    <n v="368655"/>
  </r>
  <r>
    <x v="7"/>
    <x v="1"/>
    <x v="88"/>
    <n v="297351"/>
  </r>
  <r>
    <x v="7"/>
    <x v="1"/>
    <x v="89"/>
    <n v="95308"/>
  </r>
  <r>
    <x v="7"/>
    <x v="1"/>
    <x v="90"/>
    <n v="77815"/>
  </r>
  <r>
    <x v="7"/>
    <x v="1"/>
    <x v="91"/>
    <n v="212235"/>
  </r>
  <r>
    <x v="7"/>
    <x v="1"/>
    <x v="92"/>
    <n v="79949"/>
  </r>
  <r>
    <x v="7"/>
    <x v="1"/>
    <x v="93"/>
    <n v="181477"/>
  </r>
  <r>
    <x v="7"/>
    <x v="1"/>
    <x v="94"/>
    <n v="134332"/>
  </r>
  <r>
    <x v="7"/>
    <x v="1"/>
    <x v="95"/>
    <n v="203032"/>
  </r>
  <r>
    <x v="7"/>
    <x v="1"/>
    <x v="96"/>
    <n v="620429"/>
  </r>
  <r>
    <x v="7"/>
    <x v="1"/>
    <x v="97"/>
    <n v="642654"/>
  </r>
  <r>
    <x v="7"/>
    <x v="1"/>
    <x v="98"/>
    <n v="514169"/>
  </r>
  <r>
    <x v="7"/>
    <x v="1"/>
    <x v="99"/>
    <n v="0"/>
  </r>
  <r>
    <x v="7"/>
    <x v="1"/>
    <x v="100"/>
    <n v="0"/>
  </r>
  <r>
    <x v="7"/>
    <x v="1"/>
    <x v="101"/>
    <n v="0"/>
  </r>
  <r>
    <x v="7"/>
    <x v="1"/>
    <x v="102"/>
    <n v="0"/>
  </r>
  <r>
    <x v="7"/>
    <x v="1"/>
    <x v="103"/>
    <n v="6"/>
  </r>
  <r>
    <x v="7"/>
    <x v="1"/>
    <x v="104"/>
    <n v="0"/>
  </r>
  <r>
    <x v="7"/>
    <x v="1"/>
    <x v="105"/>
    <n v="0"/>
  </r>
  <r>
    <x v="7"/>
    <x v="1"/>
    <x v="106"/>
    <n v="0"/>
  </r>
  <r>
    <x v="7"/>
    <x v="1"/>
    <x v="107"/>
    <n v="0"/>
  </r>
  <r>
    <x v="7"/>
    <x v="1"/>
    <x v="108"/>
    <n v="0"/>
  </r>
  <r>
    <x v="7"/>
    <x v="1"/>
    <x v="109"/>
    <n v="0"/>
  </r>
  <r>
    <x v="7"/>
    <x v="1"/>
    <x v="110"/>
    <n v="0"/>
  </r>
  <r>
    <x v="7"/>
    <x v="1"/>
    <x v="111"/>
    <n v="0"/>
  </r>
  <r>
    <x v="7"/>
    <x v="1"/>
    <x v="112"/>
    <n v="0"/>
  </r>
  <r>
    <x v="7"/>
    <x v="1"/>
    <x v="113"/>
    <n v="0"/>
  </r>
  <r>
    <x v="7"/>
    <x v="1"/>
    <x v="114"/>
    <n v="24689"/>
  </r>
  <r>
    <x v="7"/>
    <x v="1"/>
    <x v="115"/>
    <n v="0"/>
  </r>
  <r>
    <x v="7"/>
    <x v="1"/>
    <x v="116"/>
    <n v="0"/>
  </r>
  <r>
    <x v="7"/>
    <x v="1"/>
    <x v="117"/>
    <n v="0"/>
  </r>
  <r>
    <x v="7"/>
    <x v="1"/>
    <x v="118"/>
    <n v="0"/>
  </r>
  <r>
    <x v="7"/>
    <x v="1"/>
    <x v="119"/>
    <n v="0"/>
  </r>
  <r>
    <x v="7"/>
    <x v="1"/>
    <x v="120"/>
    <n v="0"/>
  </r>
  <r>
    <x v="7"/>
    <x v="1"/>
    <x v="121"/>
    <n v="0"/>
  </r>
  <r>
    <x v="7"/>
    <x v="1"/>
    <x v="122"/>
    <n v="0"/>
  </r>
  <r>
    <x v="7"/>
    <x v="1"/>
    <x v="123"/>
    <n v="0"/>
  </r>
  <r>
    <x v="7"/>
    <x v="1"/>
    <x v="124"/>
    <n v="0"/>
  </r>
  <r>
    <x v="7"/>
    <x v="1"/>
    <x v="125"/>
    <n v="0"/>
  </r>
  <r>
    <x v="7"/>
    <x v="1"/>
    <x v="126"/>
    <n v="0"/>
  </r>
  <r>
    <x v="7"/>
    <x v="1"/>
    <x v="127"/>
    <n v="0"/>
  </r>
  <r>
    <x v="7"/>
    <x v="1"/>
    <x v="128"/>
    <n v="0"/>
  </r>
  <r>
    <x v="7"/>
    <x v="1"/>
    <x v="129"/>
    <n v="0"/>
  </r>
  <r>
    <x v="7"/>
    <x v="1"/>
    <x v="130"/>
    <n v="0"/>
  </r>
  <r>
    <x v="7"/>
    <x v="1"/>
    <x v="131"/>
    <n v="0"/>
  </r>
  <r>
    <x v="7"/>
    <x v="1"/>
    <x v="132"/>
    <n v="0"/>
  </r>
  <r>
    <x v="7"/>
    <x v="1"/>
    <x v="133"/>
    <n v="0"/>
  </r>
  <r>
    <x v="7"/>
    <x v="1"/>
    <x v="134"/>
    <n v="0"/>
  </r>
  <r>
    <x v="7"/>
    <x v="1"/>
    <x v="135"/>
    <n v="0"/>
  </r>
  <r>
    <x v="7"/>
    <x v="1"/>
    <x v="136"/>
    <n v="0"/>
  </r>
  <r>
    <x v="7"/>
    <x v="1"/>
    <x v="137"/>
    <n v="0"/>
  </r>
  <r>
    <x v="7"/>
    <x v="1"/>
    <x v="138"/>
    <n v="0"/>
  </r>
  <r>
    <x v="7"/>
    <x v="1"/>
    <x v="139"/>
    <n v="0"/>
  </r>
  <r>
    <x v="7"/>
    <x v="1"/>
    <x v="140"/>
    <n v="0"/>
  </r>
  <r>
    <x v="7"/>
    <x v="1"/>
    <x v="141"/>
    <n v="0"/>
  </r>
  <r>
    <x v="7"/>
    <x v="1"/>
    <x v="142"/>
    <n v="0"/>
  </r>
  <r>
    <x v="7"/>
    <x v="1"/>
    <x v="143"/>
    <n v="905558"/>
  </r>
  <r>
    <x v="7"/>
    <x v="1"/>
    <x v="144"/>
    <n v="455692"/>
  </r>
  <r>
    <x v="7"/>
    <x v="1"/>
    <x v="145"/>
    <n v="334408"/>
  </r>
  <r>
    <x v="7"/>
    <x v="1"/>
    <x v="146"/>
    <n v="115458"/>
  </r>
  <r>
    <x v="7"/>
    <x v="1"/>
    <x v="147"/>
    <n v="398512"/>
  </r>
  <r>
    <x v="7"/>
    <x v="1"/>
    <x v="148"/>
    <n v="0"/>
  </r>
  <r>
    <x v="7"/>
    <x v="1"/>
    <x v="149"/>
    <n v="0"/>
  </r>
  <r>
    <x v="7"/>
    <x v="1"/>
    <x v="150"/>
    <n v="45333"/>
  </r>
  <r>
    <x v="7"/>
    <x v="1"/>
    <x v="151"/>
    <n v="0"/>
  </r>
  <r>
    <x v="7"/>
    <x v="1"/>
    <x v="152"/>
    <n v="0"/>
  </r>
  <r>
    <x v="7"/>
    <x v="1"/>
    <x v="153"/>
    <n v="134347"/>
  </r>
  <r>
    <x v="7"/>
    <x v="1"/>
    <x v="154"/>
    <n v="218832"/>
  </r>
  <r>
    <x v="7"/>
    <x v="1"/>
    <x v="155"/>
    <n v="0"/>
  </r>
  <r>
    <x v="7"/>
    <x v="1"/>
    <x v="156"/>
    <n v="67210797"/>
  </r>
  <r>
    <x v="7"/>
    <x v="1"/>
    <x v="157"/>
    <n v="3097435"/>
  </r>
  <r>
    <x v="7"/>
    <x v="1"/>
    <x v="158"/>
    <n v="0"/>
  </r>
  <r>
    <x v="7"/>
    <x v="1"/>
    <x v="159"/>
    <n v="0"/>
  </r>
  <r>
    <x v="7"/>
    <x v="1"/>
    <x v="160"/>
    <n v="0"/>
  </r>
  <r>
    <x v="7"/>
    <x v="1"/>
    <x v="161"/>
    <n v="0"/>
  </r>
  <r>
    <x v="7"/>
    <x v="1"/>
    <x v="162"/>
    <n v="0"/>
  </r>
  <r>
    <x v="7"/>
    <x v="1"/>
    <x v="163"/>
    <n v="0"/>
  </r>
  <r>
    <x v="7"/>
    <x v="1"/>
    <x v="164"/>
    <n v="1045303"/>
  </r>
  <r>
    <x v="7"/>
    <x v="1"/>
    <x v="165"/>
    <n v="943365"/>
  </r>
  <r>
    <x v="7"/>
    <x v="1"/>
    <x v="166"/>
    <n v="1112819"/>
  </r>
  <r>
    <x v="7"/>
    <x v="1"/>
    <x v="167"/>
    <n v="451323"/>
  </r>
  <r>
    <x v="7"/>
    <x v="1"/>
    <x v="168"/>
    <n v="1095491"/>
  </r>
  <r>
    <x v="7"/>
    <x v="1"/>
    <x v="169"/>
    <n v="130493"/>
  </r>
  <r>
    <x v="7"/>
    <x v="1"/>
    <x v="170"/>
    <n v="11252"/>
  </r>
  <r>
    <x v="7"/>
    <x v="1"/>
    <x v="171"/>
    <n v="1250173"/>
  </r>
  <r>
    <x v="7"/>
    <x v="1"/>
    <x v="172"/>
    <n v="156535"/>
  </r>
  <r>
    <x v="7"/>
    <x v="1"/>
    <x v="173"/>
    <n v="20609"/>
  </r>
  <r>
    <x v="7"/>
    <x v="1"/>
    <x v="174"/>
    <n v="118313"/>
  </r>
  <r>
    <x v="7"/>
    <x v="1"/>
    <x v="175"/>
    <n v="48975"/>
  </r>
  <r>
    <x v="7"/>
    <x v="1"/>
    <x v="176"/>
    <n v="1683"/>
  </r>
  <r>
    <x v="7"/>
    <x v="1"/>
    <x v="177"/>
    <n v="7727"/>
  </r>
  <r>
    <x v="7"/>
    <x v="1"/>
    <x v="178"/>
    <n v="3947"/>
  </r>
  <r>
    <x v="7"/>
    <x v="1"/>
    <x v="179"/>
    <n v="33799"/>
  </r>
  <r>
    <x v="7"/>
    <x v="1"/>
    <x v="180"/>
    <n v="29128"/>
  </r>
  <r>
    <x v="7"/>
    <x v="2"/>
    <x v="0"/>
    <n v="0.94176099999999996"/>
  </r>
  <r>
    <x v="7"/>
    <x v="2"/>
    <x v="1"/>
    <n v="50000002"/>
  </r>
  <r>
    <x v="7"/>
    <x v="2"/>
    <x v="2"/>
    <n v="53092009"/>
  </r>
  <r>
    <x v="7"/>
    <x v="2"/>
    <x v="3"/>
    <n v="209368"/>
  </r>
  <r>
    <x v="7"/>
    <x v="2"/>
    <x v="4"/>
    <n v="521291"/>
  </r>
  <r>
    <x v="7"/>
    <x v="2"/>
    <x v="5"/>
    <n v="329303"/>
  </r>
  <r>
    <x v="7"/>
    <x v="2"/>
    <x v="6"/>
    <n v="194545"/>
  </r>
  <r>
    <x v="7"/>
    <x v="2"/>
    <x v="7"/>
    <n v="23390"/>
  </r>
  <r>
    <x v="7"/>
    <x v="2"/>
    <x v="8"/>
    <n v="194702"/>
  </r>
  <r>
    <x v="7"/>
    <x v="2"/>
    <x v="9"/>
    <n v="25730"/>
  </r>
  <r>
    <x v="7"/>
    <x v="2"/>
    <x v="10"/>
    <n v="82489"/>
  </r>
  <r>
    <x v="7"/>
    <x v="2"/>
    <x v="11"/>
    <n v="2263044"/>
  </r>
  <r>
    <x v="7"/>
    <x v="2"/>
    <x v="12"/>
    <n v="0"/>
  </r>
  <r>
    <x v="7"/>
    <x v="2"/>
    <x v="13"/>
    <n v="2113"/>
  </r>
  <r>
    <x v="7"/>
    <x v="2"/>
    <x v="14"/>
    <n v="1911214"/>
  </r>
  <r>
    <x v="7"/>
    <x v="2"/>
    <x v="15"/>
    <n v="1005694"/>
  </r>
  <r>
    <x v="7"/>
    <x v="2"/>
    <x v="16"/>
    <n v="961651"/>
  </r>
  <r>
    <x v="7"/>
    <x v="2"/>
    <x v="17"/>
    <n v="827144"/>
  </r>
  <r>
    <x v="7"/>
    <x v="2"/>
    <x v="18"/>
    <n v="1056787"/>
  </r>
  <r>
    <x v="7"/>
    <x v="2"/>
    <x v="19"/>
    <n v="626804"/>
  </r>
  <r>
    <x v="7"/>
    <x v="2"/>
    <x v="20"/>
    <n v="474953"/>
  </r>
  <r>
    <x v="7"/>
    <x v="2"/>
    <x v="21"/>
    <n v="199614"/>
  </r>
  <r>
    <x v="7"/>
    <x v="2"/>
    <x v="22"/>
    <n v="146256"/>
  </r>
  <r>
    <x v="7"/>
    <x v="2"/>
    <x v="23"/>
    <n v="89206"/>
  </r>
  <r>
    <x v="7"/>
    <x v="2"/>
    <x v="24"/>
    <n v="80073"/>
  </r>
  <r>
    <x v="7"/>
    <x v="2"/>
    <x v="25"/>
    <n v="209668"/>
  </r>
  <r>
    <x v="7"/>
    <x v="2"/>
    <x v="26"/>
    <n v="111221"/>
  </r>
  <r>
    <x v="7"/>
    <x v="2"/>
    <x v="27"/>
    <n v="84169"/>
  </r>
  <r>
    <x v="7"/>
    <x v="2"/>
    <x v="28"/>
    <n v="137764"/>
  </r>
  <r>
    <x v="7"/>
    <x v="2"/>
    <x v="29"/>
    <n v="212284"/>
  </r>
  <r>
    <x v="7"/>
    <x v="2"/>
    <x v="30"/>
    <n v="351285"/>
  </r>
  <r>
    <x v="7"/>
    <x v="2"/>
    <x v="31"/>
    <n v="521781"/>
  </r>
  <r>
    <x v="7"/>
    <x v="2"/>
    <x v="32"/>
    <n v="440241"/>
  </r>
  <r>
    <x v="7"/>
    <x v="2"/>
    <x v="33"/>
    <n v="438429"/>
  </r>
  <r>
    <x v="7"/>
    <x v="2"/>
    <x v="34"/>
    <n v="3"/>
  </r>
  <r>
    <x v="7"/>
    <x v="2"/>
    <x v="35"/>
    <n v="0"/>
  </r>
  <r>
    <x v="7"/>
    <x v="2"/>
    <x v="36"/>
    <n v="0"/>
  </r>
  <r>
    <x v="7"/>
    <x v="2"/>
    <x v="37"/>
    <n v="0"/>
  </r>
  <r>
    <x v="7"/>
    <x v="2"/>
    <x v="38"/>
    <n v="0"/>
  </r>
  <r>
    <x v="7"/>
    <x v="2"/>
    <x v="39"/>
    <n v="0"/>
  </r>
  <r>
    <x v="7"/>
    <x v="2"/>
    <x v="40"/>
    <n v="0"/>
  </r>
  <r>
    <x v="7"/>
    <x v="2"/>
    <x v="41"/>
    <n v="0"/>
  </r>
  <r>
    <x v="7"/>
    <x v="2"/>
    <x v="42"/>
    <n v="0"/>
  </r>
  <r>
    <x v="7"/>
    <x v="2"/>
    <x v="43"/>
    <n v="0"/>
  </r>
  <r>
    <x v="7"/>
    <x v="2"/>
    <x v="44"/>
    <n v="0"/>
  </r>
  <r>
    <x v="7"/>
    <x v="2"/>
    <x v="45"/>
    <n v="0"/>
  </r>
  <r>
    <x v="7"/>
    <x v="2"/>
    <x v="46"/>
    <n v="0"/>
  </r>
  <r>
    <x v="7"/>
    <x v="2"/>
    <x v="47"/>
    <n v="0"/>
  </r>
  <r>
    <x v="7"/>
    <x v="2"/>
    <x v="48"/>
    <n v="0"/>
  </r>
  <r>
    <x v="7"/>
    <x v="2"/>
    <x v="49"/>
    <n v="24689"/>
  </r>
  <r>
    <x v="7"/>
    <x v="2"/>
    <x v="50"/>
    <n v="0"/>
  </r>
  <r>
    <x v="7"/>
    <x v="2"/>
    <x v="51"/>
    <n v="0"/>
  </r>
  <r>
    <x v="7"/>
    <x v="2"/>
    <x v="52"/>
    <n v="0"/>
  </r>
  <r>
    <x v="7"/>
    <x v="2"/>
    <x v="53"/>
    <n v="0"/>
  </r>
  <r>
    <x v="7"/>
    <x v="2"/>
    <x v="54"/>
    <n v="0"/>
  </r>
  <r>
    <x v="7"/>
    <x v="2"/>
    <x v="55"/>
    <n v="0"/>
  </r>
  <r>
    <x v="7"/>
    <x v="2"/>
    <x v="56"/>
    <n v="0"/>
  </r>
  <r>
    <x v="7"/>
    <x v="2"/>
    <x v="57"/>
    <n v="0"/>
  </r>
  <r>
    <x v="7"/>
    <x v="2"/>
    <x v="58"/>
    <n v="0"/>
  </r>
  <r>
    <x v="7"/>
    <x v="2"/>
    <x v="59"/>
    <n v="0"/>
  </r>
  <r>
    <x v="7"/>
    <x v="2"/>
    <x v="60"/>
    <n v="0"/>
  </r>
  <r>
    <x v="7"/>
    <x v="2"/>
    <x v="61"/>
    <n v="0"/>
  </r>
  <r>
    <x v="7"/>
    <x v="2"/>
    <x v="62"/>
    <n v="0"/>
  </r>
  <r>
    <x v="7"/>
    <x v="2"/>
    <x v="63"/>
    <n v="0"/>
  </r>
  <r>
    <x v="7"/>
    <x v="2"/>
    <x v="64"/>
    <n v="0"/>
  </r>
  <r>
    <x v="7"/>
    <x v="2"/>
    <x v="65"/>
    <n v="0"/>
  </r>
  <r>
    <x v="7"/>
    <x v="2"/>
    <x v="66"/>
    <n v="0"/>
  </r>
  <r>
    <x v="7"/>
    <x v="2"/>
    <x v="67"/>
    <n v="0"/>
  </r>
  <r>
    <x v="7"/>
    <x v="2"/>
    <x v="68"/>
    <n v="0"/>
  </r>
  <r>
    <x v="7"/>
    <x v="2"/>
    <x v="69"/>
    <n v="0"/>
  </r>
  <r>
    <x v="7"/>
    <x v="2"/>
    <x v="70"/>
    <n v="0"/>
  </r>
  <r>
    <x v="7"/>
    <x v="2"/>
    <x v="71"/>
    <n v="0"/>
  </r>
  <r>
    <x v="7"/>
    <x v="2"/>
    <x v="72"/>
    <n v="0"/>
  </r>
  <r>
    <x v="7"/>
    <x v="2"/>
    <x v="73"/>
    <n v="0"/>
  </r>
  <r>
    <x v="7"/>
    <x v="2"/>
    <x v="74"/>
    <n v="0"/>
  </r>
  <r>
    <x v="7"/>
    <x v="2"/>
    <x v="75"/>
    <n v="0"/>
  </r>
  <r>
    <x v="7"/>
    <x v="2"/>
    <x v="76"/>
    <n v="0"/>
  </r>
  <r>
    <x v="7"/>
    <x v="2"/>
    <x v="77"/>
    <n v="2263044"/>
  </r>
  <r>
    <x v="7"/>
    <x v="2"/>
    <x v="78"/>
    <n v="1740"/>
  </r>
  <r>
    <x v="7"/>
    <x v="2"/>
    <x v="79"/>
    <n v="764518"/>
  </r>
  <r>
    <x v="7"/>
    <x v="2"/>
    <x v="80"/>
    <n v="972530"/>
  </r>
  <r>
    <x v="7"/>
    <x v="2"/>
    <x v="81"/>
    <n v="935620"/>
  </r>
  <r>
    <x v="7"/>
    <x v="2"/>
    <x v="82"/>
    <n v="759712"/>
  </r>
  <r>
    <x v="7"/>
    <x v="2"/>
    <x v="83"/>
    <n v="806892"/>
  </r>
  <r>
    <x v="7"/>
    <x v="2"/>
    <x v="84"/>
    <n v="668928"/>
  </r>
  <r>
    <x v="7"/>
    <x v="2"/>
    <x v="85"/>
    <n v="667094"/>
  </r>
  <r>
    <x v="7"/>
    <x v="2"/>
    <x v="86"/>
    <n v="883908"/>
  </r>
  <r>
    <x v="7"/>
    <x v="2"/>
    <x v="87"/>
    <n v="368655"/>
  </r>
  <r>
    <x v="7"/>
    <x v="2"/>
    <x v="88"/>
    <n v="297351"/>
  </r>
  <r>
    <x v="7"/>
    <x v="2"/>
    <x v="89"/>
    <n v="95308"/>
  </r>
  <r>
    <x v="7"/>
    <x v="2"/>
    <x v="90"/>
    <n v="77815"/>
  </r>
  <r>
    <x v="7"/>
    <x v="2"/>
    <x v="91"/>
    <n v="212235"/>
  </r>
  <r>
    <x v="7"/>
    <x v="2"/>
    <x v="92"/>
    <n v="79949"/>
  </r>
  <r>
    <x v="7"/>
    <x v="2"/>
    <x v="93"/>
    <n v="181477"/>
  </r>
  <r>
    <x v="7"/>
    <x v="2"/>
    <x v="94"/>
    <n v="134332"/>
  </r>
  <r>
    <x v="7"/>
    <x v="2"/>
    <x v="95"/>
    <n v="203032"/>
  </r>
  <r>
    <x v="7"/>
    <x v="2"/>
    <x v="96"/>
    <n v="620429"/>
  </r>
  <r>
    <x v="7"/>
    <x v="2"/>
    <x v="97"/>
    <n v="642654"/>
  </r>
  <r>
    <x v="7"/>
    <x v="2"/>
    <x v="98"/>
    <n v="514169"/>
  </r>
  <r>
    <x v="7"/>
    <x v="2"/>
    <x v="99"/>
    <n v="0"/>
  </r>
  <r>
    <x v="7"/>
    <x v="2"/>
    <x v="100"/>
    <n v="0"/>
  </r>
  <r>
    <x v="7"/>
    <x v="2"/>
    <x v="101"/>
    <n v="0"/>
  </r>
  <r>
    <x v="7"/>
    <x v="2"/>
    <x v="102"/>
    <n v="0"/>
  </r>
  <r>
    <x v="7"/>
    <x v="2"/>
    <x v="103"/>
    <n v="6"/>
  </r>
  <r>
    <x v="7"/>
    <x v="2"/>
    <x v="104"/>
    <n v="0"/>
  </r>
  <r>
    <x v="7"/>
    <x v="2"/>
    <x v="105"/>
    <n v="0"/>
  </r>
  <r>
    <x v="7"/>
    <x v="2"/>
    <x v="106"/>
    <n v="0"/>
  </r>
  <r>
    <x v="7"/>
    <x v="2"/>
    <x v="107"/>
    <n v="0"/>
  </r>
  <r>
    <x v="7"/>
    <x v="2"/>
    <x v="108"/>
    <n v="0"/>
  </r>
  <r>
    <x v="7"/>
    <x v="2"/>
    <x v="109"/>
    <n v="0"/>
  </r>
  <r>
    <x v="7"/>
    <x v="2"/>
    <x v="110"/>
    <n v="0"/>
  </r>
  <r>
    <x v="7"/>
    <x v="2"/>
    <x v="111"/>
    <n v="0"/>
  </r>
  <r>
    <x v="7"/>
    <x v="2"/>
    <x v="112"/>
    <n v="0"/>
  </r>
  <r>
    <x v="7"/>
    <x v="2"/>
    <x v="113"/>
    <n v="0"/>
  </r>
  <r>
    <x v="7"/>
    <x v="2"/>
    <x v="114"/>
    <n v="24689"/>
  </r>
  <r>
    <x v="7"/>
    <x v="2"/>
    <x v="115"/>
    <n v="0"/>
  </r>
  <r>
    <x v="7"/>
    <x v="2"/>
    <x v="116"/>
    <n v="0"/>
  </r>
  <r>
    <x v="7"/>
    <x v="2"/>
    <x v="117"/>
    <n v="0"/>
  </r>
  <r>
    <x v="7"/>
    <x v="2"/>
    <x v="118"/>
    <n v="0"/>
  </r>
  <r>
    <x v="7"/>
    <x v="2"/>
    <x v="119"/>
    <n v="0"/>
  </r>
  <r>
    <x v="7"/>
    <x v="2"/>
    <x v="120"/>
    <n v="0"/>
  </r>
  <r>
    <x v="7"/>
    <x v="2"/>
    <x v="121"/>
    <n v="0"/>
  </r>
  <r>
    <x v="7"/>
    <x v="2"/>
    <x v="122"/>
    <n v="0"/>
  </r>
  <r>
    <x v="7"/>
    <x v="2"/>
    <x v="123"/>
    <n v="0"/>
  </r>
  <r>
    <x v="7"/>
    <x v="2"/>
    <x v="124"/>
    <n v="0"/>
  </r>
  <r>
    <x v="7"/>
    <x v="2"/>
    <x v="125"/>
    <n v="0"/>
  </r>
  <r>
    <x v="7"/>
    <x v="2"/>
    <x v="126"/>
    <n v="0"/>
  </r>
  <r>
    <x v="7"/>
    <x v="2"/>
    <x v="127"/>
    <n v="0"/>
  </r>
  <r>
    <x v="7"/>
    <x v="2"/>
    <x v="128"/>
    <n v="0"/>
  </r>
  <r>
    <x v="7"/>
    <x v="2"/>
    <x v="129"/>
    <n v="0"/>
  </r>
  <r>
    <x v="7"/>
    <x v="2"/>
    <x v="130"/>
    <n v="0"/>
  </r>
  <r>
    <x v="7"/>
    <x v="2"/>
    <x v="131"/>
    <n v="0"/>
  </r>
  <r>
    <x v="7"/>
    <x v="2"/>
    <x v="132"/>
    <n v="0"/>
  </r>
  <r>
    <x v="7"/>
    <x v="2"/>
    <x v="133"/>
    <n v="0"/>
  </r>
  <r>
    <x v="7"/>
    <x v="2"/>
    <x v="134"/>
    <n v="0"/>
  </r>
  <r>
    <x v="7"/>
    <x v="2"/>
    <x v="135"/>
    <n v="0"/>
  </r>
  <r>
    <x v="7"/>
    <x v="2"/>
    <x v="136"/>
    <n v="0"/>
  </r>
  <r>
    <x v="7"/>
    <x v="2"/>
    <x v="137"/>
    <n v="0"/>
  </r>
  <r>
    <x v="7"/>
    <x v="2"/>
    <x v="138"/>
    <n v="0"/>
  </r>
  <r>
    <x v="7"/>
    <x v="2"/>
    <x v="139"/>
    <n v="0"/>
  </r>
  <r>
    <x v="7"/>
    <x v="2"/>
    <x v="140"/>
    <n v="0"/>
  </r>
  <r>
    <x v="7"/>
    <x v="2"/>
    <x v="141"/>
    <n v="0"/>
  </r>
  <r>
    <x v="7"/>
    <x v="2"/>
    <x v="142"/>
    <n v="0"/>
  </r>
  <r>
    <x v="7"/>
    <x v="2"/>
    <x v="143"/>
    <n v="877342"/>
  </r>
  <r>
    <x v="7"/>
    <x v="2"/>
    <x v="144"/>
    <n v="433983"/>
  </r>
  <r>
    <x v="7"/>
    <x v="2"/>
    <x v="145"/>
    <n v="324387"/>
  </r>
  <r>
    <x v="7"/>
    <x v="2"/>
    <x v="146"/>
    <n v="118972"/>
  </r>
  <r>
    <x v="7"/>
    <x v="2"/>
    <x v="147"/>
    <n v="399407"/>
  </r>
  <r>
    <x v="7"/>
    <x v="2"/>
    <x v="148"/>
    <n v="0"/>
  </r>
  <r>
    <x v="7"/>
    <x v="2"/>
    <x v="149"/>
    <n v="0"/>
  </r>
  <r>
    <x v="7"/>
    <x v="2"/>
    <x v="150"/>
    <n v="45340"/>
  </r>
  <r>
    <x v="7"/>
    <x v="2"/>
    <x v="151"/>
    <n v="0"/>
  </r>
  <r>
    <x v="7"/>
    <x v="2"/>
    <x v="152"/>
    <n v="0"/>
  </r>
  <r>
    <x v="7"/>
    <x v="2"/>
    <x v="153"/>
    <n v="134402"/>
  </r>
  <r>
    <x v="7"/>
    <x v="2"/>
    <x v="154"/>
    <n v="219665"/>
  </r>
  <r>
    <x v="7"/>
    <x v="2"/>
    <x v="155"/>
    <n v="0"/>
  </r>
  <r>
    <x v="7"/>
    <x v="2"/>
    <x v="156"/>
    <n v="58730983"/>
  </r>
  <r>
    <x v="7"/>
    <x v="2"/>
    <x v="157"/>
    <n v="14086"/>
  </r>
  <r>
    <x v="7"/>
    <x v="2"/>
    <x v="158"/>
    <n v="3467520"/>
  </r>
  <r>
    <x v="7"/>
    <x v="2"/>
    <x v="159"/>
    <n v="92"/>
  </r>
  <r>
    <x v="7"/>
    <x v="2"/>
    <x v="160"/>
    <n v="7238"/>
  </r>
  <r>
    <x v="7"/>
    <x v="2"/>
    <x v="161"/>
    <n v="3467520"/>
  </r>
  <r>
    <x v="7"/>
    <x v="2"/>
    <x v="162"/>
    <n v="0"/>
  </r>
  <r>
    <x v="7"/>
    <x v="2"/>
    <x v="163"/>
    <n v="7238"/>
  </r>
  <r>
    <x v="7"/>
    <x v="2"/>
    <x v="164"/>
    <n v="1048018"/>
  </r>
  <r>
    <x v="7"/>
    <x v="2"/>
    <x v="165"/>
    <n v="946969"/>
  </r>
  <r>
    <x v="7"/>
    <x v="2"/>
    <x v="166"/>
    <n v="1115468"/>
  </r>
  <r>
    <x v="7"/>
    <x v="2"/>
    <x v="167"/>
    <n v="453612"/>
  </r>
  <r>
    <x v="7"/>
    <x v="2"/>
    <x v="168"/>
    <n v="1098034"/>
  </r>
  <r>
    <x v="7"/>
    <x v="2"/>
    <x v="169"/>
    <n v="131263"/>
  </r>
  <r>
    <x v="7"/>
    <x v="2"/>
    <x v="170"/>
    <n v="11271"/>
  </r>
  <r>
    <x v="7"/>
    <x v="2"/>
    <x v="171"/>
    <n v="1268209"/>
  </r>
  <r>
    <x v="7"/>
    <x v="2"/>
    <x v="172"/>
    <n v="153820"/>
  </r>
  <r>
    <x v="7"/>
    <x v="2"/>
    <x v="173"/>
    <n v="19357"/>
  </r>
  <r>
    <x v="7"/>
    <x v="2"/>
    <x v="174"/>
    <n v="115334"/>
  </r>
  <r>
    <x v="7"/>
    <x v="2"/>
    <x v="175"/>
    <n v="46953"/>
  </r>
  <r>
    <x v="7"/>
    <x v="2"/>
    <x v="176"/>
    <n v="888"/>
  </r>
  <r>
    <x v="7"/>
    <x v="2"/>
    <x v="177"/>
    <n v="4242"/>
  </r>
  <r>
    <x v="7"/>
    <x v="2"/>
    <x v="178"/>
    <n v="2606"/>
  </r>
  <r>
    <x v="7"/>
    <x v="2"/>
    <x v="179"/>
    <n v="15763"/>
  </r>
  <r>
    <x v="7"/>
    <x v="2"/>
    <x v="180"/>
    <n v="29128"/>
  </r>
  <r>
    <x v="7"/>
    <x v="3"/>
    <x v="0"/>
    <n v="0.89269699999999996"/>
  </r>
  <r>
    <x v="7"/>
    <x v="3"/>
    <x v="1"/>
    <n v="50000002"/>
  </r>
  <r>
    <x v="7"/>
    <x v="3"/>
    <x v="2"/>
    <n v="56010064"/>
  </r>
  <r>
    <x v="7"/>
    <x v="3"/>
    <x v="3"/>
    <n v="220252"/>
  </r>
  <r>
    <x v="7"/>
    <x v="3"/>
    <x v="4"/>
    <n v="521812"/>
  </r>
  <r>
    <x v="7"/>
    <x v="3"/>
    <x v="5"/>
    <n v="0"/>
  </r>
  <r>
    <x v="7"/>
    <x v="3"/>
    <x v="6"/>
    <n v="0"/>
  </r>
  <r>
    <x v="7"/>
    <x v="3"/>
    <x v="7"/>
    <n v="16751"/>
  </r>
  <r>
    <x v="7"/>
    <x v="3"/>
    <x v="8"/>
    <n v="151441"/>
  </r>
  <r>
    <x v="7"/>
    <x v="3"/>
    <x v="9"/>
    <n v="29085"/>
  </r>
  <r>
    <x v="7"/>
    <x v="3"/>
    <x v="10"/>
    <n v="66760"/>
  </r>
  <r>
    <x v="7"/>
    <x v="3"/>
    <x v="143"/>
    <n v="579994"/>
  </r>
  <r>
    <x v="7"/>
    <x v="3"/>
    <x v="144"/>
    <n v="334470"/>
  </r>
  <r>
    <x v="7"/>
    <x v="3"/>
    <x v="145"/>
    <n v="121509"/>
  </r>
  <r>
    <x v="7"/>
    <x v="3"/>
    <x v="146"/>
    <n v="124015"/>
  </r>
  <r>
    <x v="7"/>
    <x v="3"/>
    <x v="147"/>
    <n v="289653"/>
  </r>
  <r>
    <x v="7"/>
    <x v="3"/>
    <x v="148"/>
    <n v="0"/>
  </r>
  <r>
    <x v="7"/>
    <x v="3"/>
    <x v="149"/>
    <n v="0"/>
  </r>
  <r>
    <x v="7"/>
    <x v="3"/>
    <x v="150"/>
    <n v="45329"/>
  </r>
  <r>
    <x v="7"/>
    <x v="3"/>
    <x v="151"/>
    <n v="0"/>
  </r>
  <r>
    <x v="7"/>
    <x v="3"/>
    <x v="152"/>
    <n v="0"/>
  </r>
  <r>
    <x v="7"/>
    <x v="3"/>
    <x v="153"/>
    <n v="134327"/>
  </r>
  <r>
    <x v="7"/>
    <x v="3"/>
    <x v="154"/>
    <n v="109997"/>
  </r>
  <r>
    <x v="7"/>
    <x v="3"/>
    <x v="155"/>
    <n v="0"/>
  </r>
  <r>
    <x v="7"/>
    <x v="3"/>
    <x v="156"/>
    <n v="7184616"/>
  </r>
  <r>
    <x v="7"/>
    <x v="3"/>
    <x v="157"/>
    <n v="20863"/>
  </r>
  <r>
    <x v="7"/>
    <x v="3"/>
    <x v="158"/>
    <n v="0"/>
  </r>
  <r>
    <x v="7"/>
    <x v="3"/>
    <x v="159"/>
    <n v="0"/>
  </r>
  <r>
    <x v="7"/>
    <x v="3"/>
    <x v="160"/>
    <n v="0"/>
  </r>
  <r>
    <x v="7"/>
    <x v="3"/>
    <x v="161"/>
    <n v="0"/>
  </r>
  <r>
    <x v="7"/>
    <x v="3"/>
    <x v="162"/>
    <n v="0"/>
  </r>
  <r>
    <x v="7"/>
    <x v="3"/>
    <x v="163"/>
    <n v="0"/>
  </r>
  <r>
    <x v="7"/>
    <x v="3"/>
    <x v="164"/>
    <n v="1143716"/>
  </r>
  <r>
    <x v="7"/>
    <x v="3"/>
    <x v="165"/>
    <n v="1018670"/>
  </r>
  <r>
    <x v="7"/>
    <x v="3"/>
    <x v="166"/>
    <n v="1159670"/>
  </r>
  <r>
    <x v="7"/>
    <x v="3"/>
    <x v="167"/>
    <n v="453334"/>
  </r>
  <r>
    <x v="7"/>
    <x v="3"/>
    <x v="168"/>
    <n v="1094177"/>
  </r>
  <r>
    <x v="7"/>
    <x v="3"/>
    <x v="169"/>
    <n v="125882"/>
  </r>
  <r>
    <x v="7"/>
    <x v="3"/>
    <x v="170"/>
    <n v="11212"/>
  </r>
  <r>
    <x v="7"/>
    <x v="3"/>
    <x v="171"/>
    <n v="1258830"/>
  </r>
  <r>
    <x v="7"/>
    <x v="3"/>
    <x v="172"/>
    <n v="58123"/>
  </r>
  <r>
    <x v="7"/>
    <x v="3"/>
    <x v="173"/>
    <n v="6443"/>
  </r>
  <r>
    <x v="7"/>
    <x v="3"/>
    <x v="174"/>
    <n v="25830"/>
  </r>
  <r>
    <x v="7"/>
    <x v="3"/>
    <x v="175"/>
    <n v="33470"/>
  </r>
  <r>
    <x v="7"/>
    <x v="3"/>
    <x v="176"/>
    <n v="700"/>
  </r>
  <r>
    <x v="7"/>
    <x v="3"/>
    <x v="177"/>
    <n v="6515"/>
  </r>
  <r>
    <x v="7"/>
    <x v="3"/>
    <x v="178"/>
    <n v="10101"/>
  </r>
  <r>
    <x v="7"/>
    <x v="3"/>
    <x v="179"/>
    <n v="25144"/>
  </r>
  <r>
    <x v="7"/>
    <x v="3"/>
    <x v="180"/>
    <n v="29128"/>
  </r>
  <r>
    <x v="7"/>
    <x v="4"/>
    <x v="0"/>
    <n v="0.89194700000000005"/>
  </r>
  <r>
    <x v="7"/>
    <x v="4"/>
    <x v="1"/>
    <n v="50000002"/>
  </r>
  <r>
    <x v="7"/>
    <x v="4"/>
    <x v="2"/>
    <n v="56057173"/>
  </r>
  <r>
    <x v="7"/>
    <x v="4"/>
    <x v="3"/>
    <n v="219892"/>
  </r>
  <r>
    <x v="7"/>
    <x v="4"/>
    <x v="4"/>
    <n v="521762"/>
  </r>
  <r>
    <x v="7"/>
    <x v="4"/>
    <x v="5"/>
    <n v="0"/>
  </r>
  <r>
    <x v="7"/>
    <x v="4"/>
    <x v="6"/>
    <n v="0"/>
  </r>
  <r>
    <x v="7"/>
    <x v="4"/>
    <x v="7"/>
    <n v="16786"/>
  </r>
  <r>
    <x v="7"/>
    <x v="4"/>
    <x v="8"/>
    <n v="151388"/>
  </r>
  <r>
    <x v="7"/>
    <x v="4"/>
    <x v="9"/>
    <n v="29083"/>
  </r>
  <r>
    <x v="7"/>
    <x v="4"/>
    <x v="10"/>
    <n v="66511"/>
  </r>
  <r>
    <x v="7"/>
    <x v="4"/>
    <x v="143"/>
    <n v="580436"/>
  </r>
  <r>
    <x v="7"/>
    <x v="4"/>
    <x v="144"/>
    <n v="331190"/>
  </r>
  <r>
    <x v="7"/>
    <x v="4"/>
    <x v="145"/>
    <n v="127634"/>
  </r>
  <r>
    <x v="7"/>
    <x v="4"/>
    <x v="146"/>
    <n v="121612"/>
  </r>
  <r>
    <x v="7"/>
    <x v="4"/>
    <x v="147"/>
    <n v="289233"/>
  </r>
  <r>
    <x v="7"/>
    <x v="4"/>
    <x v="148"/>
    <n v="0"/>
  </r>
  <r>
    <x v="7"/>
    <x v="4"/>
    <x v="149"/>
    <n v="0"/>
  </r>
  <r>
    <x v="7"/>
    <x v="4"/>
    <x v="150"/>
    <n v="45333"/>
  </r>
  <r>
    <x v="7"/>
    <x v="4"/>
    <x v="151"/>
    <n v="0"/>
  </r>
  <r>
    <x v="7"/>
    <x v="4"/>
    <x v="152"/>
    <n v="0"/>
  </r>
  <r>
    <x v="7"/>
    <x v="4"/>
    <x v="153"/>
    <n v="134371"/>
  </r>
  <r>
    <x v="7"/>
    <x v="4"/>
    <x v="154"/>
    <n v="109529"/>
  </r>
  <r>
    <x v="7"/>
    <x v="4"/>
    <x v="155"/>
    <n v="0"/>
  </r>
  <r>
    <x v="7"/>
    <x v="4"/>
    <x v="156"/>
    <n v="7201452"/>
  </r>
  <r>
    <x v="7"/>
    <x v="4"/>
    <x v="157"/>
    <n v="3097454"/>
  </r>
  <r>
    <x v="7"/>
    <x v="4"/>
    <x v="158"/>
    <n v="0"/>
  </r>
  <r>
    <x v="7"/>
    <x v="4"/>
    <x v="159"/>
    <n v="0"/>
  </r>
  <r>
    <x v="7"/>
    <x v="4"/>
    <x v="160"/>
    <n v="0"/>
  </r>
  <r>
    <x v="7"/>
    <x v="4"/>
    <x v="161"/>
    <n v="0"/>
  </r>
  <r>
    <x v="7"/>
    <x v="4"/>
    <x v="162"/>
    <n v="0"/>
  </r>
  <r>
    <x v="7"/>
    <x v="4"/>
    <x v="163"/>
    <n v="0"/>
  </r>
  <r>
    <x v="7"/>
    <x v="4"/>
    <x v="164"/>
    <n v="1141058"/>
  </r>
  <r>
    <x v="7"/>
    <x v="4"/>
    <x v="165"/>
    <n v="1016393"/>
  </r>
  <r>
    <x v="7"/>
    <x v="4"/>
    <x v="166"/>
    <n v="1157679"/>
  </r>
  <r>
    <x v="7"/>
    <x v="4"/>
    <x v="167"/>
    <n v="452527"/>
  </r>
  <r>
    <x v="7"/>
    <x v="4"/>
    <x v="168"/>
    <n v="1096020"/>
  </r>
  <r>
    <x v="7"/>
    <x v="4"/>
    <x v="169"/>
    <n v="130495"/>
  </r>
  <r>
    <x v="7"/>
    <x v="4"/>
    <x v="170"/>
    <n v="11252"/>
  </r>
  <r>
    <x v="7"/>
    <x v="4"/>
    <x v="171"/>
    <n v="1256802"/>
  </r>
  <r>
    <x v="7"/>
    <x v="4"/>
    <x v="172"/>
    <n v="60781"/>
  </r>
  <r>
    <x v="7"/>
    <x v="4"/>
    <x v="173"/>
    <n v="7338"/>
  </r>
  <r>
    <x v="7"/>
    <x v="4"/>
    <x v="174"/>
    <n v="27914"/>
  </r>
  <r>
    <x v="7"/>
    <x v="4"/>
    <x v="175"/>
    <n v="34759"/>
  </r>
  <r>
    <x v="7"/>
    <x v="4"/>
    <x v="176"/>
    <n v="1478"/>
  </r>
  <r>
    <x v="7"/>
    <x v="4"/>
    <x v="177"/>
    <n v="6202"/>
  </r>
  <r>
    <x v="7"/>
    <x v="4"/>
    <x v="178"/>
    <n v="3947"/>
  </r>
  <r>
    <x v="7"/>
    <x v="4"/>
    <x v="179"/>
    <n v="27172"/>
  </r>
  <r>
    <x v="7"/>
    <x v="4"/>
    <x v="180"/>
    <n v="29128"/>
  </r>
  <r>
    <x v="7"/>
    <x v="5"/>
    <x v="0"/>
    <n v="0.89413299999999996"/>
  </r>
  <r>
    <x v="7"/>
    <x v="5"/>
    <x v="1"/>
    <n v="50000002"/>
  </r>
  <r>
    <x v="7"/>
    <x v="5"/>
    <x v="2"/>
    <n v="55920111"/>
  </r>
  <r>
    <x v="7"/>
    <x v="5"/>
    <x v="3"/>
    <n v="220354"/>
  </r>
  <r>
    <x v="7"/>
    <x v="5"/>
    <x v="4"/>
    <n v="521724"/>
  </r>
  <r>
    <x v="7"/>
    <x v="5"/>
    <x v="5"/>
    <n v="0"/>
  </r>
  <r>
    <x v="7"/>
    <x v="5"/>
    <x v="6"/>
    <n v="0"/>
  </r>
  <r>
    <x v="7"/>
    <x v="5"/>
    <x v="7"/>
    <n v="16803"/>
  </r>
  <r>
    <x v="7"/>
    <x v="5"/>
    <x v="8"/>
    <n v="151888"/>
  </r>
  <r>
    <x v="7"/>
    <x v="5"/>
    <x v="9"/>
    <n v="29173"/>
  </r>
  <r>
    <x v="7"/>
    <x v="5"/>
    <x v="10"/>
    <n v="66970"/>
  </r>
  <r>
    <x v="7"/>
    <x v="5"/>
    <x v="143"/>
    <n v="585197"/>
  </r>
  <r>
    <x v="7"/>
    <x v="5"/>
    <x v="144"/>
    <n v="315852"/>
  </r>
  <r>
    <x v="7"/>
    <x v="5"/>
    <x v="145"/>
    <n v="146028"/>
  </r>
  <r>
    <x v="7"/>
    <x v="5"/>
    <x v="146"/>
    <n v="123317"/>
  </r>
  <r>
    <x v="7"/>
    <x v="5"/>
    <x v="147"/>
    <n v="291153"/>
  </r>
  <r>
    <x v="7"/>
    <x v="5"/>
    <x v="148"/>
    <n v="0"/>
  </r>
  <r>
    <x v="7"/>
    <x v="5"/>
    <x v="149"/>
    <n v="0"/>
  </r>
  <r>
    <x v="7"/>
    <x v="5"/>
    <x v="150"/>
    <n v="45341"/>
  </r>
  <r>
    <x v="7"/>
    <x v="5"/>
    <x v="151"/>
    <n v="0"/>
  </r>
  <r>
    <x v="7"/>
    <x v="5"/>
    <x v="152"/>
    <n v="0"/>
  </r>
  <r>
    <x v="7"/>
    <x v="5"/>
    <x v="153"/>
    <n v="134402"/>
  </r>
  <r>
    <x v="7"/>
    <x v="5"/>
    <x v="154"/>
    <n v="111410"/>
  </r>
  <r>
    <x v="7"/>
    <x v="5"/>
    <x v="155"/>
    <n v="0"/>
  </r>
  <r>
    <x v="7"/>
    <x v="5"/>
    <x v="156"/>
    <n v="7252323"/>
  </r>
  <r>
    <x v="7"/>
    <x v="5"/>
    <x v="157"/>
    <n v="14117"/>
  </r>
  <r>
    <x v="7"/>
    <x v="5"/>
    <x v="158"/>
    <n v="1864593"/>
  </r>
  <r>
    <x v="7"/>
    <x v="5"/>
    <x v="159"/>
    <n v="92"/>
  </r>
  <r>
    <x v="7"/>
    <x v="5"/>
    <x v="160"/>
    <n v="7245"/>
  </r>
  <r>
    <x v="7"/>
    <x v="5"/>
    <x v="161"/>
    <n v="1864593"/>
  </r>
  <r>
    <x v="7"/>
    <x v="5"/>
    <x v="162"/>
    <n v="0"/>
  </r>
  <r>
    <x v="7"/>
    <x v="5"/>
    <x v="163"/>
    <n v="7245"/>
  </r>
  <r>
    <x v="7"/>
    <x v="5"/>
    <x v="164"/>
    <n v="1144424"/>
  </r>
  <r>
    <x v="7"/>
    <x v="5"/>
    <x v="165"/>
    <n v="1018343"/>
  </r>
  <r>
    <x v="7"/>
    <x v="5"/>
    <x v="166"/>
    <n v="1134129"/>
  </r>
  <r>
    <x v="7"/>
    <x v="5"/>
    <x v="167"/>
    <n v="453611"/>
  </r>
  <r>
    <x v="7"/>
    <x v="5"/>
    <x v="168"/>
    <n v="1098032"/>
  </r>
  <r>
    <x v="7"/>
    <x v="5"/>
    <x v="169"/>
    <n v="131269"/>
  </r>
  <r>
    <x v="7"/>
    <x v="5"/>
    <x v="170"/>
    <n v="11265"/>
  </r>
  <r>
    <x v="7"/>
    <x v="5"/>
    <x v="171"/>
    <n v="1270017"/>
  </r>
  <r>
    <x v="7"/>
    <x v="5"/>
    <x v="172"/>
    <n v="57415"/>
  </r>
  <r>
    <x v="7"/>
    <x v="5"/>
    <x v="173"/>
    <n v="6507"/>
  </r>
  <r>
    <x v="7"/>
    <x v="5"/>
    <x v="174"/>
    <n v="51372"/>
  </r>
  <r>
    <x v="7"/>
    <x v="5"/>
    <x v="175"/>
    <n v="33732"/>
  </r>
  <r>
    <x v="7"/>
    <x v="5"/>
    <x v="176"/>
    <n v="890"/>
  </r>
  <r>
    <x v="7"/>
    <x v="5"/>
    <x v="177"/>
    <n v="4242"/>
  </r>
  <r>
    <x v="7"/>
    <x v="5"/>
    <x v="178"/>
    <n v="2612"/>
  </r>
  <r>
    <x v="7"/>
    <x v="5"/>
    <x v="179"/>
    <n v="13957"/>
  </r>
  <r>
    <x v="7"/>
    <x v="5"/>
    <x v="180"/>
    <n v="29128"/>
  </r>
  <r>
    <x v="8"/>
    <x v="0"/>
    <x v="0"/>
    <n v="1.1498699999999999"/>
  </r>
  <r>
    <x v="8"/>
    <x v="0"/>
    <x v="1"/>
    <n v="50000003"/>
  </r>
  <r>
    <x v="8"/>
    <x v="0"/>
    <x v="2"/>
    <n v="43483368"/>
  </r>
  <r>
    <x v="8"/>
    <x v="0"/>
    <x v="3"/>
    <n v="144129"/>
  </r>
  <r>
    <x v="8"/>
    <x v="0"/>
    <x v="4"/>
    <n v="90803"/>
  </r>
  <r>
    <x v="8"/>
    <x v="0"/>
    <x v="5"/>
    <n v="196794"/>
  </r>
  <r>
    <x v="8"/>
    <x v="0"/>
    <x v="6"/>
    <n v="95251"/>
  </r>
  <r>
    <x v="8"/>
    <x v="0"/>
    <x v="7"/>
    <n v="28790"/>
  </r>
  <r>
    <x v="8"/>
    <x v="0"/>
    <x v="8"/>
    <n v="216669"/>
  </r>
  <r>
    <x v="8"/>
    <x v="0"/>
    <x v="9"/>
    <n v="35723"/>
  </r>
  <r>
    <x v="8"/>
    <x v="0"/>
    <x v="10"/>
    <n v="186181"/>
  </r>
  <r>
    <x v="8"/>
    <x v="0"/>
    <x v="11"/>
    <n v="1246583"/>
  </r>
  <r>
    <x v="8"/>
    <x v="0"/>
    <x v="12"/>
    <n v="0"/>
  </r>
  <r>
    <x v="8"/>
    <x v="0"/>
    <x v="13"/>
    <n v="28"/>
  </r>
  <r>
    <x v="8"/>
    <x v="0"/>
    <x v="14"/>
    <n v="1826459"/>
  </r>
  <r>
    <x v="8"/>
    <x v="0"/>
    <x v="15"/>
    <n v="424647"/>
  </r>
  <r>
    <x v="8"/>
    <x v="0"/>
    <x v="16"/>
    <n v="397491"/>
  </r>
  <r>
    <x v="8"/>
    <x v="0"/>
    <x v="17"/>
    <n v="420602"/>
  </r>
  <r>
    <x v="8"/>
    <x v="0"/>
    <x v="18"/>
    <n v="464658"/>
  </r>
  <r>
    <x v="8"/>
    <x v="0"/>
    <x v="19"/>
    <n v="249806"/>
  </r>
  <r>
    <x v="8"/>
    <x v="0"/>
    <x v="20"/>
    <n v="215972"/>
  </r>
  <r>
    <x v="8"/>
    <x v="0"/>
    <x v="21"/>
    <n v="124782"/>
  </r>
  <r>
    <x v="8"/>
    <x v="0"/>
    <x v="22"/>
    <n v="31407"/>
  </r>
  <r>
    <x v="8"/>
    <x v="0"/>
    <x v="23"/>
    <n v="54504"/>
  </r>
  <r>
    <x v="8"/>
    <x v="0"/>
    <x v="24"/>
    <n v="10236"/>
  </r>
  <r>
    <x v="8"/>
    <x v="0"/>
    <x v="25"/>
    <n v="45625"/>
  </r>
  <r>
    <x v="8"/>
    <x v="0"/>
    <x v="26"/>
    <n v="30370"/>
  </r>
  <r>
    <x v="8"/>
    <x v="0"/>
    <x v="27"/>
    <n v="46211"/>
  </r>
  <r>
    <x v="8"/>
    <x v="0"/>
    <x v="28"/>
    <n v="74196"/>
  </r>
  <r>
    <x v="8"/>
    <x v="0"/>
    <x v="29"/>
    <n v="138741"/>
  </r>
  <r>
    <x v="8"/>
    <x v="0"/>
    <x v="30"/>
    <n v="170978"/>
  </r>
  <r>
    <x v="8"/>
    <x v="0"/>
    <x v="31"/>
    <n v="308865"/>
  </r>
  <r>
    <x v="8"/>
    <x v="0"/>
    <x v="32"/>
    <n v="509237"/>
  </r>
  <r>
    <x v="8"/>
    <x v="0"/>
    <x v="33"/>
    <n v="76654"/>
  </r>
  <r>
    <x v="8"/>
    <x v="0"/>
    <x v="34"/>
    <n v="25277"/>
  </r>
  <r>
    <x v="8"/>
    <x v="0"/>
    <x v="35"/>
    <n v="13474"/>
  </r>
  <r>
    <x v="8"/>
    <x v="0"/>
    <x v="36"/>
    <n v="8354"/>
  </r>
  <r>
    <x v="8"/>
    <x v="0"/>
    <x v="37"/>
    <n v="9304"/>
  </r>
  <r>
    <x v="8"/>
    <x v="0"/>
    <x v="38"/>
    <n v="61"/>
  </r>
  <r>
    <x v="8"/>
    <x v="0"/>
    <x v="39"/>
    <n v="4180"/>
  </r>
  <r>
    <x v="8"/>
    <x v="0"/>
    <x v="40"/>
    <n v="0"/>
  </r>
  <r>
    <x v="8"/>
    <x v="0"/>
    <x v="41"/>
    <n v="0"/>
  </r>
  <r>
    <x v="8"/>
    <x v="0"/>
    <x v="42"/>
    <n v="0"/>
  </r>
  <r>
    <x v="8"/>
    <x v="0"/>
    <x v="43"/>
    <n v="0"/>
  </r>
  <r>
    <x v="8"/>
    <x v="0"/>
    <x v="44"/>
    <n v="0"/>
  </r>
  <r>
    <x v="8"/>
    <x v="0"/>
    <x v="45"/>
    <n v="0"/>
  </r>
  <r>
    <x v="8"/>
    <x v="0"/>
    <x v="46"/>
    <n v="0"/>
  </r>
  <r>
    <x v="8"/>
    <x v="0"/>
    <x v="47"/>
    <n v="0"/>
  </r>
  <r>
    <x v="8"/>
    <x v="0"/>
    <x v="48"/>
    <n v="0"/>
  </r>
  <r>
    <x v="8"/>
    <x v="0"/>
    <x v="49"/>
    <n v="0"/>
  </r>
  <r>
    <x v="8"/>
    <x v="0"/>
    <x v="50"/>
    <n v="0"/>
  </r>
  <r>
    <x v="8"/>
    <x v="0"/>
    <x v="51"/>
    <n v="0"/>
  </r>
  <r>
    <x v="8"/>
    <x v="0"/>
    <x v="52"/>
    <n v="0"/>
  </r>
  <r>
    <x v="8"/>
    <x v="0"/>
    <x v="53"/>
    <n v="0"/>
  </r>
  <r>
    <x v="8"/>
    <x v="0"/>
    <x v="54"/>
    <n v="0"/>
  </r>
  <r>
    <x v="8"/>
    <x v="0"/>
    <x v="55"/>
    <n v="0"/>
  </r>
  <r>
    <x v="8"/>
    <x v="0"/>
    <x v="56"/>
    <n v="0"/>
  </r>
  <r>
    <x v="8"/>
    <x v="0"/>
    <x v="57"/>
    <n v="0"/>
  </r>
  <r>
    <x v="8"/>
    <x v="0"/>
    <x v="58"/>
    <n v="0"/>
  </r>
  <r>
    <x v="8"/>
    <x v="0"/>
    <x v="59"/>
    <n v="0"/>
  </r>
  <r>
    <x v="8"/>
    <x v="0"/>
    <x v="60"/>
    <n v="0"/>
  </r>
  <r>
    <x v="8"/>
    <x v="0"/>
    <x v="61"/>
    <n v="0"/>
  </r>
  <r>
    <x v="8"/>
    <x v="0"/>
    <x v="62"/>
    <n v="0"/>
  </r>
  <r>
    <x v="8"/>
    <x v="0"/>
    <x v="63"/>
    <n v="0"/>
  </r>
  <r>
    <x v="8"/>
    <x v="0"/>
    <x v="64"/>
    <n v="0"/>
  </r>
  <r>
    <x v="8"/>
    <x v="0"/>
    <x v="65"/>
    <n v="0"/>
  </r>
  <r>
    <x v="8"/>
    <x v="0"/>
    <x v="66"/>
    <n v="0"/>
  </r>
  <r>
    <x v="8"/>
    <x v="0"/>
    <x v="67"/>
    <n v="0"/>
  </r>
  <r>
    <x v="8"/>
    <x v="0"/>
    <x v="68"/>
    <n v="0"/>
  </r>
  <r>
    <x v="8"/>
    <x v="0"/>
    <x v="69"/>
    <n v="0"/>
  </r>
  <r>
    <x v="8"/>
    <x v="0"/>
    <x v="70"/>
    <n v="0"/>
  </r>
  <r>
    <x v="8"/>
    <x v="0"/>
    <x v="71"/>
    <n v="0"/>
  </r>
  <r>
    <x v="8"/>
    <x v="0"/>
    <x v="72"/>
    <n v="0"/>
  </r>
  <r>
    <x v="8"/>
    <x v="0"/>
    <x v="73"/>
    <n v="0"/>
  </r>
  <r>
    <x v="8"/>
    <x v="0"/>
    <x v="74"/>
    <n v="5"/>
  </r>
  <r>
    <x v="8"/>
    <x v="0"/>
    <x v="75"/>
    <n v="0"/>
  </r>
  <r>
    <x v="8"/>
    <x v="0"/>
    <x v="76"/>
    <n v="0"/>
  </r>
  <r>
    <x v="8"/>
    <x v="0"/>
    <x v="77"/>
    <n v="1246583"/>
  </r>
  <r>
    <x v="8"/>
    <x v="0"/>
    <x v="78"/>
    <n v="27"/>
  </r>
  <r>
    <x v="8"/>
    <x v="0"/>
    <x v="79"/>
    <n v="438813"/>
  </r>
  <r>
    <x v="8"/>
    <x v="0"/>
    <x v="80"/>
    <n v="645006"/>
  </r>
  <r>
    <x v="8"/>
    <x v="0"/>
    <x v="81"/>
    <n v="932453"/>
  </r>
  <r>
    <x v="8"/>
    <x v="0"/>
    <x v="82"/>
    <n v="350199"/>
  </r>
  <r>
    <x v="8"/>
    <x v="0"/>
    <x v="83"/>
    <n v="379320"/>
  </r>
  <r>
    <x v="8"/>
    <x v="0"/>
    <x v="84"/>
    <n v="551712"/>
  </r>
  <r>
    <x v="8"/>
    <x v="0"/>
    <x v="85"/>
    <n v="307773"/>
  </r>
  <r>
    <x v="8"/>
    <x v="0"/>
    <x v="86"/>
    <n v="262564"/>
  </r>
  <r>
    <x v="8"/>
    <x v="0"/>
    <x v="87"/>
    <n v="166551"/>
  </r>
  <r>
    <x v="8"/>
    <x v="0"/>
    <x v="88"/>
    <n v="77429"/>
  </r>
  <r>
    <x v="8"/>
    <x v="0"/>
    <x v="89"/>
    <n v="31307"/>
  </r>
  <r>
    <x v="8"/>
    <x v="0"/>
    <x v="90"/>
    <n v="66180"/>
  </r>
  <r>
    <x v="8"/>
    <x v="0"/>
    <x v="91"/>
    <n v="15501"/>
  </r>
  <r>
    <x v="8"/>
    <x v="0"/>
    <x v="92"/>
    <n v="76667"/>
  </r>
  <r>
    <x v="8"/>
    <x v="0"/>
    <x v="93"/>
    <n v="29590"/>
  </r>
  <r>
    <x v="8"/>
    <x v="0"/>
    <x v="94"/>
    <n v="33113"/>
  </r>
  <r>
    <x v="8"/>
    <x v="0"/>
    <x v="95"/>
    <n v="143530"/>
  </r>
  <r>
    <x v="8"/>
    <x v="0"/>
    <x v="96"/>
    <n v="268947"/>
  </r>
  <r>
    <x v="8"/>
    <x v="0"/>
    <x v="97"/>
    <n v="449227"/>
  </r>
  <r>
    <x v="8"/>
    <x v="0"/>
    <x v="98"/>
    <n v="323005"/>
  </r>
  <r>
    <x v="8"/>
    <x v="0"/>
    <x v="99"/>
    <n v="39793"/>
  </r>
  <r>
    <x v="8"/>
    <x v="0"/>
    <x v="100"/>
    <n v="71513"/>
  </r>
  <r>
    <x v="8"/>
    <x v="0"/>
    <x v="101"/>
    <n v="0"/>
  </r>
  <r>
    <x v="8"/>
    <x v="0"/>
    <x v="102"/>
    <n v="17658"/>
  </r>
  <r>
    <x v="8"/>
    <x v="0"/>
    <x v="103"/>
    <n v="0"/>
  </r>
  <r>
    <x v="8"/>
    <x v="0"/>
    <x v="104"/>
    <n v="4241"/>
  </r>
  <r>
    <x v="8"/>
    <x v="0"/>
    <x v="105"/>
    <n v="0"/>
  </r>
  <r>
    <x v="8"/>
    <x v="0"/>
    <x v="106"/>
    <n v="0"/>
  </r>
  <r>
    <x v="8"/>
    <x v="0"/>
    <x v="107"/>
    <n v="0"/>
  </r>
  <r>
    <x v="8"/>
    <x v="0"/>
    <x v="108"/>
    <n v="0"/>
  </r>
  <r>
    <x v="8"/>
    <x v="0"/>
    <x v="109"/>
    <n v="0"/>
  </r>
  <r>
    <x v="8"/>
    <x v="0"/>
    <x v="110"/>
    <n v="0"/>
  </r>
  <r>
    <x v="8"/>
    <x v="0"/>
    <x v="111"/>
    <n v="0"/>
  </r>
  <r>
    <x v="8"/>
    <x v="0"/>
    <x v="112"/>
    <n v="0"/>
  </r>
  <r>
    <x v="8"/>
    <x v="0"/>
    <x v="113"/>
    <n v="0"/>
  </r>
  <r>
    <x v="8"/>
    <x v="0"/>
    <x v="114"/>
    <n v="0"/>
  </r>
  <r>
    <x v="8"/>
    <x v="0"/>
    <x v="115"/>
    <n v="0"/>
  </r>
  <r>
    <x v="8"/>
    <x v="0"/>
    <x v="116"/>
    <n v="0"/>
  </r>
  <r>
    <x v="8"/>
    <x v="0"/>
    <x v="117"/>
    <n v="0"/>
  </r>
  <r>
    <x v="8"/>
    <x v="0"/>
    <x v="118"/>
    <n v="0"/>
  </r>
  <r>
    <x v="8"/>
    <x v="0"/>
    <x v="119"/>
    <n v="0"/>
  </r>
  <r>
    <x v="8"/>
    <x v="0"/>
    <x v="120"/>
    <n v="0"/>
  </r>
  <r>
    <x v="8"/>
    <x v="0"/>
    <x v="121"/>
    <n v="0"/>
  </r>
  <r>
    <x v="8"/>
    <x v="0"/>
    <x v="122"/>
    <n v="0"/>
  </r>
  <r>
    <x v="8"/>
    <x v="0"/>
    <x v="123"/>
    <n v="0"/>
  </r>
  <r>
    <x v="8"/>
    <x v="0"/>
    <x v="124"/>
    <n v="0"/>
  </r>
  <r>
    <x v="8"/>
    <x v="0"/>
    <x v="125"/>
    <n v="0"/>
  </r>
  <r>
    <x v="8"/>
    <x v="0"/>
    <x v="126"/>
    <n v="0"/>
  </r>
  <r>
    <x v="8"/>
    <x v="0"/>
    <x v="127"/>
    <n v="0"/>
  </r>
  <r>
    <x v="8"/>
    <x v="0"/>
    <x v="128"/>
    <n v="0"/>
  </r>
  <r>
    <x v="8"/>
    <x v="0"/>
    <x v="129"/>
    <n v="0"/>
  </r>
  <r>
    <x v="8"/>
    <x v="0"/>
    <x v="130"/>
    <n v="0"/>
  </r>
  <r>
    <x v="8"/>
    <x v="0"/>
    <x v="131"/>
    <n v="0"/>
  </r>
  <r>
    <x v="8"/>
    <x v="0"/>
    <x v="132"/>
    <n v="0"/>
  </r>
  <r>
    <x v="8"/>
    <x v="0"/>
    <x v="133"/>
    <n v="0"/>
  </r>
  <r>
    <x v="8"/>
    <x v="0"/>
    <x v="134"/>
    <n v="0"/>
  </r>
  <r>
    <x v="8"/>
    <x v="0"/>
    <x v="135"/>
    <n v="0"/>
  </r>
  <r>
    <x v="8"/>
    <x v="0"/>
    <x v="136"/>
    <n v="0"/>
  </r>
  <r>
    <x v="8"/>
    <x v="0"/>
    <x v="137"/>
    <n v="0"/>
  </r>
  <r>
    <x v="8"/>
    <x v="0"/>
    <x v="138"/>
    <n v="0"/>
  </r>
  <r>
    <x v="8"/>
    <x v="0"/>
    <x v="139"/>
    <n v="5"/>
  </r>
  <r>
    <x v="8"/>
    <x v="0"/>
    <x v="140"/>
    <n v="0"/>
  </r>
  <r>
    <x v="8"/>
    <x v="0"/>
    <x v="141"/>
    <n v="0"/>
  </r>
  <r>
    <x v="8"/>
    <x v="0"/>
    <x v="142"/>
    <n v="0"/>
  </r>
  <r>
    <x v="8"/>
    <x v="0"/>
    <x v="143"/>
    <n v="431013"/>
  </r>
  <r>
    <x v="8"/>
    <x v="0"/>
    <x v="144"/>
    <n v="226648"/>
  </r>
  <r>
    <x v="8"/>
    <x v="0"/>
    <x v="145"/>
    <n v="176007"/>
  </r>
  <r>
    <x v="8"/>
    <x v="0"/>
    <x v="146"/>
    <n v="28358"/>
  </r>
  <r>
    <x v="8"/>
    <x v="0"/>
    <x v="147"/>
    <n v="222648"/>
  </r>
  <r>
    <x v="8"/>
    <x v="0"/>
    <x v="148"/>
    <n v="0"/>
  </r>
  <r>
    <x v="8"/>
    <x v="0"/>
    <x v="149"/>
    <n v="0"/>
  </r>
  <r>
    <x v="8"/>
    <x v="0"/>
    <x v="150"/>
    <n v="58424"/>
  </r>
  <r>
    <x v="8"/>
    <x v="0"/>
    <x v="151"/>
    <n v="0"/>
  </r>
  <r>
    <x v="8"/>
    <x v="0"/>
    <x v="152"/>
    <n v="9"/>
  </r>
  <r>
    <x v="8"/>
    <x v="0"/>
    <x v="153"/>
    <n v="644"/>
  </r>
  <r>
    <x v="8"/>
    <x v="0"/>
    <x v="154"/>
    <n v="163571"/>
  </r>
  <r>
    <x v="8"/>
    <x v="0"/>
    <x v="155"/>
    <n v="0"/>
  </r>
  <r>
    <x v="8"/>
    <x v="0"/>
    <x v="156"/>
    <n v="40730391"/>
  </r>
  <r>
    <x v="8"/>
    <x v="0"/>
    <x v="157"/>
    <n v="4204"/>
  </r>
  <r>
    <x v="8"/>
    <x v="0"/>
    <x v="158"/>
    <n v="0"/>
  </r>
  <r>
    <x v="8"/>
    <x v="0"/>
    <x v="159"/>
    <n v="0"/>
  </r>
  <r>
    <x v="8"/>
    <x v="0"/>
    <x v="160"/>
    <n v="0"/>
  </r>
  <r>
    <x v="8"/>
    <x v="0"/>
    <x v="161"/>
    <n v="0"/>
  </r>
  <r>
    <x v="8"/>
    <x v="0"/>
    <x v="162"/>
    <n v="0"/>
  </r>
  <r>
    <x v="8"/>
    <x v="0"/>
    <x v="163"/>
    <n v="0"/>
  </r>
  <r>
    <x v="8"/>
    <x v="0"/>
    <x v="164"/>
    <n v="851328"/>
  </r>
  <r>
    <x v="8"/>
    <x v="0"/>
    <x v="165"/>
    <n v="350109"/>
  </r>
  <r>
    <x v="8"/>
    <x v="0"/>
    <x v="166"/>
    <n v="543235"/>
  </r>
  <r>
    <x v="8"/>
    <x v="0"/>
    <x v="167"/>
    <n v="168950"/>
  </r>
  <r>
    <x v="8"/>
    <x v="0"/>
    <x v="168"/>
    <n v="496166"/>
  </r>
  <r>
    <x v="8"/>
    <x v="0"/>
    <x v="169"/>
    <n v="221037"/>
  </r>
  <r>
    <x v="8"/>
    <x v="0"/>
    <x v="170"/>
    <n v="2169"/>
  </r>
  <r>
    <x v="8"/>
    <x v="0"/>
    <x v="171"/>
    <n v="616899"/>
  </r>
  <r>
    <x v="8"/>
    <x v="0"/>
    <x v="172"/>
    <n v="153239"/>
  </r>
  <r>
    <x v="8"/>
    <x v="0"/>
    <x v="173"/>
    <n v="6449"/>
  </r>
  <r>
    <x v="8"/>
    <x v="0"/>
    <x v="174"/>
    <n v="14600"/>
  </r>
  <r>
    <x v="8"/>
    <x v="0"/>
    <x v="175"/>
    <n v="444"/>
  </r>
  <r>
    <x v="8"/>
    <x v="0"/>
    <x v="176"/>
    <n v="1644"/>
  </r>
  <r>
    <x v="8"/>
    <x v="0"/>
    <x v="177"/>
    <n v="1225"/>
  </r>
  <r>
    <x v="8"/>
    <x v="0"/>
    <x v="178"/>
    <n v="2181"/>
  </r>
  <r>
    <x v="8"/>
    <x v="0"/>
    <x v="179"/>
    <n v="221"/>
  </r>
  <r>
    <x v="8"/>
    <x v="0"/>
    <x v="180"/>
    <n v="17930"/>
  </r>
  <r>
    <x v="8"/>
    <x v="1"/>
    <x v="0"/>
    <n v="1.13147"/>
  </r>
  <r>
    <x v="8"/>
    <x v="1"/>
    <x v="1"/>
    <n v="50000003"/>
  </r>
  <r>
    <x v="8"/>
    <x v="1"/>
    <x v="2"/>
    <n v="44190276"/>
  </r>
  <r>
    <x v="8"/>
    <x v="1"/>
    <x v="3"/>
    <n v="144307"/>
  </r>
  <r>
    <x v="8"/>
    <x v="1"/>
    <x v="4"/>
    <n v="90804"/>
  </r>
  <r>
    <x v="8"/>
    <x v="1"/>
    <x v="5"/>
    <n v="206065"/>
  </r>
  <r>
    <x v="8"/>
    <x v="1"/>
    <x v="6"/>
    <n v="101951"/>
  </r>
  <r>
    <x v="8"/>
    <x v="1"/>
    <x v="7"/>
    <n v="32637"/>
  </r>
  <r>
    <x v="8"/>
    <x v="1"/>
    <x v="8"/>
    <n v="252473"/>
  </r>
  <r>
    <x v="8"/>
    <x v="1"/>
    <x v="9"/>
    <n v="37172"/>
  </r>
  <r>
    <x v="8"/>
    <x v="1"/>
    <x v="10"/>
    <n v="209829"/>
  </r>
  <r>
    <x v="8"/>
    <x v="1"/>
    <x v="11"/>
    <n v="1246583"/>
  </r>
  <r>
    <x v="8"/>
    <x v="1"/>
    <x v="12"/>
    <n v="0"/>
  </r>
  <r>
    <x v="8"/>
    <x v="1"/>
    <x v="13"/>
    <n v="28"/>
  </r>
  <r>
    <x v="8"/>
    <x v="1"/>
    <x v="14"/>
    <n v="1826459"/>
  </r>
  <r>
    <x v="8"/>
    <x v="1"/>
    <x v="15"/>
    <n v="424647"/>
  </r>
  <r>
    <x v="8"/>
    <x v="1"/>
    <x v="16"/>
    <n v="397491"/>
  </r>
  <r>
    <x v="8"/>
    <x v="1"/>
    <x v="17"/>
    <n v="420602"/>
  </r>
  <r>
    <x v="8"/>
    <x v="1"/>
    <x v="18"/>
    <n v="464658"/>
  </r>
  <r>
    <x v="8"/>
    <x v="1"/>
    <x v="19"/>
    <n v="249806"/>
  </r>
  <r>
    <x v="8"/>
    <x v="1"/>
    <x v="20"/>
    <n v="215972"/>
  </r>
  <r>
    <x v="8"/>
    <x v="1"/>
    <x v="21"/>
    <n v="124782"/>
  </r>
  <r>
    <x v="8"/>
    <x v="1"/>
    <x v="22"/>
    <n v="31407"/>
  </r>
  <r>
    <x v="8"/>
    <x v="1"/>
    <x v="23"/>
    <n v="54504"/>
  </r>
  <r>
    <x v="8"/>
    <x v="1"/>
    <x v="24"/>
    <n v="10236"/>
  </r>
  <r>
    <x v="8"/>
    <x v="1"/>
    <x v="25"/>
    <n v="45625"/>
  </r>
  <r>
    <x v="8"/>
    <x v="1"/>
    <x v="26"/>
    <n v="30370"/>
  </r>
  <r>
    <x v="8"/>
    <x v="1"/>
    <x v="27"/>
    <n v="46211"/>
  </r>
  <r>
    <x v="8"/>
    <x v="1"/>
    <x v="28"/>
    <n v="74196"/>
  </r>
  <r>
    <x v="8"/>
    <x v="1"/>
    <x v="29"/>
    <n v="138741"/>
  </r>
  <r>
    <x v="8"/>
    <x v="1"/>
    <x v="30"/>
    <n v="170978"/>
  </r>
  <r>
    <x v="8"/>
    <x v="1"/>
    <x v="31"/>
    <n v="308865"/>
  </r>
  <r>
    <x v="8"/>
    <x v="1"/>
    <x v="32"/>
    <n v="509237"/>
  </r>
  <r>
    <x v="8"/>
    <x v="1"/>
    <x v="33"/>
    <n v="76654"/>
  </r>
  <r>
    <x v="8"/>
    <x v="1"/>
    <x v="34"/>
    <n v="25277"/>
  </r>
  <r>
    <x v="8"/>
    <x v="1"/>
    <x v="35"/>
    <n v="13474"/>
  </r>
  <r>
    <x v="8"/>
    <x v="1"/>
    <x v="36"/>
    <n v="8354"/>
  </r>
  <r>
    <x v="8"/>
    <x v="1"/>
    <x v="37"/>
    <n v="9304"/>
  </r>
  <r>
    <x v="8"/>
    <x v="1"/>
    <x v="38"/>
    <n v="61"/>
  </r>
  <r>
    <x v="8"/>
    <x v="1"/>
    <x v="39"/>
    <n v="4180"/>
  </r>
  <r>
    <x v="8"/>
    <x v="1"/>
    <x v="40"/>
    <n v="0"/>
  </r>
  <r>
    <x v="8"/>
    <x v="1"/>
    <x v="41"/>
    <n v="0"/>
  </r>
  <r>
    <x v="8"/>
    <x v="1"/>
    <x v="42"/>
    <n v="0"/>
  </r>
  <r>
    <x v="8"/>
    <x v="1"/>
    <x v="43"/>
    <n v="0"/>
  </r>
  <r>
    <x v="8"/>
    <x v="1"/>
    <x v="44"/>
    <n v="0"/>
  </r>
  <r>
    <x v="8"/>
    <x v="1"/>
    <x v="45"/>
    <n v="0"/>
  </r>
  <r>
    <x v="8"/>
    <x v="1"/>
    <x v="46"/>
    <n v="0"/>
  </r>
  <r>
    <x v="8"/>
    <x v="1"/>
    <x v="47"/>
    <n v="0"/>
  </r>
  <r>
    <x v="8"/>
    <x v="1"/>
    <x v="48"/>
    <n v="0"/>
  </r>
  <r>
    <x v="8"/>
    <x v="1"/>
    <x v="49"/>
    <n v="0"/>
  </r>
  <r>
    <x v="8"/>
    <x v="1"/>
    <x v="50"/>
    <n v="0"/>
  </r>
  <r>
    <x v="8"/>
    <x v="1"/>
    <x v="51"/>
    <n v="0"/>
  </r>
  <r>
    <x v="8"/>
    <x v="1"/>
    <x v="52"/>
    <n v="0"/>
  </r>
  <r>
    <x v="8"/>
    <x v="1"/>
    <x v="53"/>
    <n v="0"/>
  </r>
  <r>
    <x v="8"/>
    <x v="1"/>
    <x v="54"/>
    <n v="0"/>
  </r>
  <r>
    <x v="8"/>
    <x v="1"/>
    <x v="55"/>
    <n v="0"/>
  </r>
  <r>
    <x v="8"/>
    <x v="1"/>
    <x v="56"/>
    <n v="0"/>
  </r>
  <r>
    <x v="8"/>
    <x v="1"/>
    <x v="57"/>
    <n v="0"/>
  </r>
  <r>
    <x v="8"/>
    <x v="1"/>
    <x v="58"/>
    <n v="0"/>
  </r>
  <r>
    <x v="8"/>
    <x v="1"/>
    <x v="59"/>
    <n v="0"/>
  </r>
  <r>
    <x v="8"/>
    <x v="1"/>
    <x v="60"/>
    <n v="0"/>
  </r>
  <r>
    <x v="8"/>
    <x v="1"/>
    <x v="61"/>
    <n v="0"/>
  </r>
  <r>
    <x v="8"/>
    <x v="1"/>
    <x v="62"/>
    <n v="0"/>
  </r>
  <r>
    <x v="8"/>
    <x v="1"/>
    <x v="63"/>
    <n v="0"/>
  </r>
  <r>
    <x v="8"/>
    <x v="1"/>
    <x v="64"/>
    <n v="0"/>
  </r>
  <r>
    <x v="8"/>
    <x v="1"/>
    <x v="65"/>
    <n v="0"/>
  </r>
  <r>
    <x v="8"/>
    <x v="1"/>
    <x v="66"/>
    <n v="0"/>
  </r>
  <r>
    <x v="8"/>
    <x v="1"/>
    <x v="67"/>
    <n v="0"/>
  </r>
  <r>
    <x v="8"/>
    <x v="1"/>
    <x v="68"/>
    <n v="0"/>
  </r>
  <r>
    <x v="8"/>
    <x v="1"/>
    <x v="69"/>
    <n v="0"/>
  </r>
  <r>
    <x v="8"/>
    <x v="1"/>
    <x v="70"/>
    <n v="0"/>
  </r>
  <r>
    <x v="8"/>
    <x v="1"/>
    <x v="71"/>
    <n v="0"/>
  </r>
  <r>
    <x v="8"/>
    <x v="1"/>
    <x v="72"/>
    <n v="0"/>
  </r>
  <r>
    <x v="8"/>
    <x v="1"/>
    <x v="73"/>
    <n v="0"/>
  </r>
  <r>
    <x v="8"/>
    <x v="1"/>
    <x v="74"/>
    <n v="5"/>
  </r>
  <r>
    <x v="8"/>
    <x v="1"/>
    <x v="75"/>
    <n v="0"/>
  </r>
  <r>
    <x v="8"/>
    <x v="1"/>
    <x v="76"/>
    <n v="0"/>
  </r>
  <r>
    <x v="8"/>
    <x v="1"/>
    <x v="77"/>
    <n v="1246583"/>
  </r>
  <r>
    <x v="8"/>
    <x v="1"/>
    <x v="78"/>
    <n v="27"/>
  </r>
  <r>
    <x v="8"/>
    <x v="1"/>
    <x v="79"/>
    <n v="438813"/>
  </r>
  <r>
    <x v="8"/>
    <x v="1"/>
    <x v="80"/>
    <n v="645006"/>
  </r>
  <r>
    <x v="8"/>
    <x v="1"/>
    <x v="81"/>
    <n v="932453"/>
  </r>
  <r>
    <x v="8"/>
    <x v="1"/>
    <x v="82"/>
    <n v="350199"/>
  </r>
  <r>
    <x v="8"/>
    <x v="1"/>
    <x v="83"/>
    <n v="379320"/>
  </r>
  <r>
    <x v="8"/>
    <x v="1"/>
    <x v="84"/>
    <n v="551712"/>
  </r>
  <r>
    <x v="8"/>
    <x v="1"/>
    <x v="85"/>
    <n v="307773"/>
  </r>
  <r>
    <x v="8"/>
    <x v="1"/>
    <x v="86"/>
    <n v="262564"/>
  </r>
  <r>
    <x v="8"/>
    <x v="1"/>
    <x v="87"/>
    <n v="166551"/>
  </r>
  <r>
    <x v="8"/>
    <x v="1"/>
    <x v="88"/>
    <n v="77429"/>
  </r>
  <r>
    <x v="8"/>
    <x v="1"/>
    <x v="89"/>
    <n v="31307"/>
  </r>
  <r>
    <x v="8"/>
    <x v="1"/>
    <x v="90"/>
    <n v="66180"/>
  </r>
  <r>
    <x v="8"/>
    <x v="1"/>
    <x v="91"/>
    <n v="15501"/>
  </r>
  <r>
    <x v="8"/>
    <x v="1"/>
    <x v="92"/>
    <n v="76667"/>
  </r>
  <r>
    <x v="8"/>
    <x v="1"/>
    <x v="93"/>
    <n v="29590"/>
  </r>
  <r>
    <x v="8"/>
    <x v="1"/>
    <x v="94"/>
    <n v="33113"/>
  </r>
  <r>
    <x v="8"/>
    <x v="1"/>
    <x v="95"/>
    <n v="143530"/>
  </r>
  <r>
    <x v="8"/>
    <x v="1"/>
    <x v="96"/>
    <n v="268947"/>
  </r>
  <r>
    <x v="8"/>
    <x v="1"/>
    <x v="97"/>
    <n v="449227"/>
  </r>
  <r>
    <x v="8"/>
    <x v="1"/>
    <x v="98"/>
    <n v="323005"/>
  </r>
  <r>
    <x v="8"/>
    <x v="1"/>
    <x v="99"/>
    <n v="39793"/>
  </r>
  <r>
    <x v="8"/>
    <x v="1"/>
    <x v="100"/>
    <n v="71513"/>
  </r>
  <r>
    <x v="8"/>
    <x v="1"/>
    <x v="101"/>
    <n v="0"/>
  </r>
  <r>
    <x v="8"/>
    <x v="1"/>
    <x v="102"/>
    <n v="17658"/>
  </r>
  <r>
    <x v="8"/>
    <x v="1"/>
    <x v="103"/>
    <n v="0"/>
  </r>
  <r>
    <x v="8"/>
    <x v="1"/>
    <x v="104"/>
    <n v="4241"/>
  </r>
  <r>
    <x v="8"/>
    <x v="1"/>
    <x v="105"/>
    <n v="0"/>
  </r>
  <r>
    <x v="8"/>
    <x v="1"/>
    <x v="106"/>
    <n v="0"/>
  </r>
  <r>
    <x v="8"/>
    <x v="1"/>
    <x v="107"/>
    <n v="0"/>
  </r>
  <r>
    <x v="8"/>
    <x v="1"/>
    <x v="108"/>
    <n v="0"/>
  </r>
  <r>
    <x v="8"/>
    <x v="1"/>
    <x v="109"/>
    <n v="0"/>
  </r>
  <r>
    <x v="8"/>
    <x v="1"/>
    <x v="110"/>
    <n v="0"/>
  </r>
  <r>
    <x v="8"/>
    <x v="1"/>
    <x v="111"/>
    <n v="0"/>
  </r>
  <r>
    <x v="8"/>
    <x v="1"/>
    <x v="112"/>
    <n v="0"/>
  </r>
  <r>
    <x v="8"/>
    <x v="1"/>
    <x v="113"/>
    <n v="0"/>
  </r>
  <r>
    <x v="8"/>
    <x v="1"/>
    <x v="114"/>
    <n v="0"/>
  </r>
  <r>
    <x v="8"/>
    <x v="1"/>
    <x v="115"/>
    <n v="0"/>
  </r>
  <r>
    <x v="8"/>
    <x v="1"/>
    <x v="116"/>
    <n v="0"/>
  </r>
  <r>
    <x v="8"/>
    <x v="1"/>
    <x v="117"/>
    <n v="0"/>
  </r>
  <r>
    <x v="8"/>
    <x v="1"/>
    <x v="118"/>
    <n v="0"/>
  </r>
  <r>
    <x v="8"/>
    <x v="1"/>
    <x v="119"/>
    <n v="0"/>
  </r>
  <r>
    <x v="8"/>
    <x v="1"/>
    <x v="120"/>
    <n v="0"/>
  </r>
  <r>
    <x v="8"/>
    <x v="1"/>
    <x v="121"/>
    <n v="0"/>
  </r>
  <r>
    <x v="8"/>
    <x v="1"/>
    <x v="122"/>
    <n v="0"/>
  </r>
  <r>
    <x v="8"/>
    <x v="1"/>
    <x v="123"/>
    <n v="0"/>
  </r>
  <r>
    <x v="8"/>
    <x v="1"/>
    <x v="124"/>
    <n v="0"/>
  </r>
  <r>
    <x v="8"/>
    <x v="1"/>
    <x v="125"/>
    <n v="0"/>
  </r>
  <r>
    <x v="8"/>
    <x v="1"/>
    <x v="126"/>
    <n v="0"/>
  </r>
  <r>
    <x v="8"/>
    <x v="1"/>
    <x v="127"/>
    <n v="0"/>
  </r>
  <r>
    <x v="8"/>
    <x v="1"/>
    <x v="128"/>
    <n v="0"/>
  </r>
  <r>
    <x v="8"/>
    <x v="1"/>
    <x v="129"/>
    <n v="0"/>
  </r>
  <r>
    <x v="8"/>
    <x v="1"/>
    <x v="130"/>
    <n v="0"/>
  </r>
  <r>
    <x v="8"/>
    <x v="1"/>
    <x v="131"/>
    <n v="0"/>
  </r>
  <r>
    <x v="8"/>
    <x v="1"/>
    <x v="132"/>
    <n v="0"/>
  </r>
  <r>
    <x v="8"/>
    <x v="1"/>
    <x v="133"/>
    <n v="0"/>
  </r>
  <r>
    <x v="8"/>
    <x v="1"/>
    <x v="134"/>
    <n v="0"/>
  </r>
  <r>
    <x v="8"/>
    <x v="1"/>
    <x v="135"/>
    <n v="0"/>
  </r>
  <r>
    <x v="8"/>
    <x v="1"/>
    <x v="136"/>
    <n v="0"/>
  </r>
  <r>
    <x v="8"/>
    <x v="1"/>
    <x v="137"/>
    <n v="0"/>
  </r>
  <r>
    <x v="8"/>
    <x v="1"/>
    <x v="138"/>
    <n v="0"/>
  </r>
  <r>
    <x v="8"/>
    <x v="1"/>
    <x v="139"/>
    <n v="5"/>
  </r>
  <r>
    <x v="8"/>
    <x v="1"/>
    <x v="140"/>
    <n v="0"/>
  </r>
  <r>
    <x v="8"/>
    <x v="1"/>
    <x v="141"/>
    <n v="0"/>
  </r>
  <r>
    <x v="8"/>
    <x v="1"/>
    <x v="142"/>
    <n v="0"/>
  </r>
  <r>
    <x v="8"/>
    <x v="1"/>
    <x v="143"/>
    <n v="459272"/>
  </r>
  <r>
    <x v="8"/>
    <x v="1"/>
    <x v="144"/>
    <n v="236511"/>
  </r>
  <r>
    <x v="8"/>
    <x v="1"/>
    <x v="145"/>
    <n v="195411"/>
  </r>
  <r>
    <x v="8"/>
    <x v="1"/>
    <x v="146"/>
    <n v="27350"/>
  </r>
  <r>
    <x v="8"/>
    <x v="1"/>
    <x v="147"/>
    <n v="221218"/>
  </r>
  <r>
    <x v="8"/>
    <x v="1"/>
    <x v="148"/>
    <n v="0"/>
  </r>
  <r>
    <x v="8"/>
    <x v="1"/>
    <x v="149"/>
    <n v="0"/>
  </r>
  <r>
    <x v="8"/>
    <x v="1"/>
    <x v="150"/>
    <n v="58364"/>
  </r>
  <r>
    <x v="8"/>
    <x v="1"/>
    <x v="151"/>
    <n v="0"/>
  </r>
  <r>
    <x v="8"/>
    <x v="1"/>
    <x v="152"/>
    <n v="4"/>
  </r>
  <r>
    <x v="8"/>
    <x v="1"/>
    <x v="153"/>
    <n v="646"/>
  </r>
  <r>
    <x v="8"/>
    <x v="1"/>
    <x v="154"/>
    <n v="162204"/>
  </r>
  <r>
    <x v="8"/>
    <x v="1"/>
    <x v="155"/>
    <n v="0"/>
  </r>
  <r>
    <x v="8"/>
    <x v="1"/>
    <x v="156"/>
    <n v="43264896"/>
  </r>
  <r>
    <x v="8"/>
    <x v="1"/>
    <x v="157"/>
    <n v="4531228"/>
  </r>
  <r>
    <x v="8"/>
    <x v="1"/>
    <x v="158"/>
    <n v="0"/>
  </r>
  <r>
    <x v="8"/>
    <x v="1"/>
    <x v="159"/>
    <n v="0"/>
  </r>
  <r>
    <x v="8"/>
    <x v="1"/>
    <x v="160"/>
    <n v="0"/>
  </r>
  <r>
    <x v="8"/>
    <x v="1"/>
    <x v="161"/>
    <n v="0"/>
  </r>
  <r>
    <x v="8"/>
    <x v="1"/>
    <x v="162"/>
    <n v="0"/>
  </r>
  <r>
    <x v="8"/>
    <x v="1"/>
    <x v="163"/>
    <n v="0"/>
  </r>
  <r>
    <x v="8"/>
    <x v="1"/>
    <x v="164"/>
    <n v="842042"/>
  </r>
  <r>
    <x v="8"/>
    <x v="1"/>
    <x v="165"/>
    <n v="343022"/>
  </r>
  <r>
    <x v="8"/>
    <x v="1"/>
    <x v="166"/>
    <n v="538412"/>
  </r>
  <r>
    <x v="8"/>
    <x v="1"/>
    <x v="167"/>
    <n v="166656"/>
  </r>
  <r>
    <x v="8"/>
    <x v="1"/>
    <x v="168"/>
    <n v="494042"/>
  </r>
  <r>
    <x v="8"/>
    <x v="1"/>
    <x v="169"/>
    <n v="219861"/>
  </r>
  <r>
    <x v="8"/>
    <x v="1"/>
    <x v="170"/>
    <n v="2204"/>
  </r>
  <r>
    <x v="8"/>
    <x v="1"/>
    <x v="171"/>
    <n v="612957"/>
  </r>
  <r>
    <x v="8"/>
    <x v="1"/>
    <x v="172"/>
    <n v="162525"/>
  </r>
  <r>
    <x v="8"/>
    <x v="1"/>
    <x v="173"/>
    <n v="11575"/>
  </r>
  <r>
    <x v="8"/>
    <x v="1"/>
    <x v="174"/>
    <n v="18453"/>
  </r>
  <r>
    <x v="8"/>
    <x v="1"/>
    <x v="175"/>
    <n v="3375"/>
  </r>
  <r>
    <x v="8"/>
    <x v="1"/>
    <x v="176"/>
    <n v="3380"/>
  </r>
  <r>
    <x v="8"/>
    <x v="1"/>
    <x v="177"/>
    <n v="3383"/>
  </r>
  <r>
    <x v="8"/>
    <x v="1"/>
    <x v="178"/>
    <n v="3846"/>
  </r>
  <r>
    <x v="8"/>
    <x v="1"/>
    <x v="179"/>
    <n v="4163"/>
  </r>
  <r>
    <x v="8"/>
    <x v="1"/>
    <x v="180"/>
    <n v="17930"/>
  </r>
  <r>
    <x v="8"/>
    <x v="2"/>
    <x v="0"/>
    <n v="1.1488700000000001"/>
  </r>
  <r>
    <x v="8"/>
    <x v="2"/>
    <x v="1"/>
    <n v="50000003"/>
  </r>
  <r>
    <x v="8"/>
    <x v="2"/>
    <x v="2"/>
    <n v="43521098"/>
  </r>
  <r>
    <x v="8"/>
    <x v="2"/>
    <x v="3"/>
    <n v="144200"/>
  </r>
  <r>
    <x v="8"/>
    <x v="2"/>
    <x v="4"/>
    <n v="90791"/>
  </r>
  <r>
    <x v="8"/>
    <x v="2"/>
    <x v="5"/>
    <n v="188935"/>
  </r>
  <r>
    <x v="8"/>
    <x v="2"/>
    <x v="6"/>
    <n v="99130"/>
  </r>
  <r>
    <x v="8"/>
    <x v="2"/>
    <x v="7"/>
    <n v="27855"/>
  </r>
  <r>
    <x v="8"/>
    <x v="2"/>
    <x v="8"/>
    <n v="219645"/>
  </r>
  <r>
    <x v="8"/>
    <x v="2"/>
    <x v="9"/>
    <n v="36348"/>
  </r>
  <r>
    <x v="8"/>
    <x v="2"/>
    <x v="10"/>
    <n v="185070"/>
  </r>
  <r>
    <x v="8"/>
    <x v="2"/>
    <x v="11"/>
    <n v="1246583"/>
  </r>
  <r>
    <x v="8"/>
    <x v="2"/>
    <x v="12"/>
    <n v="0"/>
  </r>
  <r>
    <x v="8"/>
    <x v="2"/>
    <x v="13"/>
    <n v="28"/>
  </r>
  <r>
    <x v="8"/>
    <x v="2"/>
    <x v="14"/>
    <n v="1826459"/>
  </r>
  <r>
    <x v="8"/>
    <x v="2"/>
    <x v="15"/>
    <n v="424647"/>
  </r>
  <r>
    <x v="8"/>
    <x v="2"/>
    <x v="16"/>
    <n v="397491"/>
  </r>
  <r>
    <x v="8"/>
    <x v="2"/>
    <x v="17"/>
    <n v="420602"/>
  </r>
  <r>
    <x v="8"/>
    <x v="2"/>
    <x v="18"/>
    <n v="464658"/>
  </r>
  <r>
    <x v="8"/>
    <x v="2"/>
    <x v="19"/>
    <n v="249806"/>
  </r>
  <r>
    <x v="8"/>
    <x v="2"/>
    <x v="20"/>
    <n v="215972"/>
  </r>
  <r>
    <x v="8"/>
    <x v="2"/>
    <x v="21"/>
    <n v="124782"/>
  </r>
  <r>
    <x v="8"/>
    <x v="2"/>
    <x v="22"/>
    <n v="31407"/>
  </r>
  <r>
    <x v="8"/>
    <x v="2"/>
    <x v="23"/>
    <n v="54504"/>
  </r>
  <r>
    <x v="8"/>
    <x v="2"/>
    <x v="24"/>
    <n v="10236"/>
  </r>
  <r>
    <x v="8"/>
    <x v="2"/>
    <x v="25"/>
    <n v="45625"/>
  </r>
  <r>
    <x v="8"/>
    <x v="2"/>
    <x v="26"/>
    <n v="30370"/>
  </r>
  <r>
    <x v="8"/>
    <x v="2"/>
    <x v="27"/>
    <n v="46211"/>
  </r>
  <r>
    <x v="8"/>
    <x v="2"/>
    <x v="28"/>
    <n v="74196"/>
  </r>
  <r>
    <x v="8"/>
    <x v="2"/>
    <x v="29"/>
    <n v="138741"/>
  </r>
  <r>
    <x v="8"/>
    <x v="2"/>
    <x v="30"/>
    <n v="170978"/>
  </r>
  <r>
    <x v="8"/>
    <x v="2"/>
    <x v="31"/>
    <n v="308865"/>
  </r>
  <r>
    <x v="8"/>
    <x v="2"/>
    <x v="32"/>
    <n v="509237"/>
  </r>
  <r>
    <x v="8"/>
    <x v="2"/>
    <x v="33"/>
    <n v="76654"/>
  </r>
  <r>
    <x v="8"/>
    <x v="2"/>
    <x v="34"/>
    <n v="25277"/>
  </r>
  <r>
    <x v="8"/>
    <x v="2"/>
    <x v="35"/>
    <n v="13474"/>
  </r>
  <r>
    <x v="8"/>
    <x v="2"/>
    <x v="36"/>
    <n v="8354"/>
  </r>
  <r>
    <x v="8"/>
    <x v="2"/>
    <x v="37"/>
    <n v="9304"/>
  </r>
  <r>
    <x v="8"/>
    <x v="2"/>
    <x v="38"/>
    <n v="61"/>
  </r>
  <r>
    <x v="8"/>
    <x v="2"/>
    <x v="39"/>
    <n v="4180"/>
  </r>
  <r>
    <x v="8"/>
    <x v="2"/>
    <x v="40"/>
    <n v="0"/>
  </r>
  <r>
    <x v="8"/>
    <x v="2"/>
    <x v="41"/>
    <n v="0"/>
  </r>
  <r>
    <x v="8"/>
    <x v="2"/>
    <x v="42"/>
    <n v="0"/>
  </r>
  <r>
    <x v="8"/>
    <x v="2"/>
    <x v="43"/>
    <n v="0"/>
  </r>
  <r>
    <x v="8"/>
    <x v="2"/>
    <x v="44"/>
    <n v="0"/>
  </r>
  <r>
    <x v="8"/>
    <x v="2"/>
    <x v="45"/>
    <n v="0"/>
  </r>
  <r>
    <x v="8"/>
    <x v="2"/>
    <x v="46"/>
    <n v="0"/>
  </r>
  <r>
    <x v="8"/>
    <x v="2"/>
    <x v="47"/>
    <n v="0"/>
  </r>
  <r>
    <x v="8"/>
    <x v="2"/>
    <x v="48"/>
    <n v="0"/>
  </r>
  <r>
    <x v="8"/>
    <x v="2"/>
    <x v="49"/>
    <n v="0"/>
  </r>
  <r>
    <x v="8"/>
    <x v="2"/>
    <x v="50"/>
    <n v="0"/>
  </r>
  <r>
    <x v="8"/>
    <x v="2"/>
    <x v="51"/>
    <n v="0"/>
  </r>
  <r>
    <x v="8"/>
    <x v="2"/>
    <x v="52"/>
    <n v="0"/>
  </r>
  <r>
    <x v="8"/>
    <x v="2"/>
    <x v="53"/>
    <n v="0"/>
  </r>
  <r>
    <x v="8"/>
    <x v="2"/>
    <x v="54"/>
    <n v="0"/>
  </r>
  <r>
    <x v="8"/>
    <x v="2"/>
    <x v="55"/>
    <n v="0"/>
  </r>
  <r>
    <x v="8"/>
    <x v="2"/>
    <x v="56"/>
    <n v="0"/>
  </r>
  <r>
    <x v="8"/>
    <x v="2"/>
    <x v="57"/>
    <n v="0"/>
  </r>
  <r>
    <x v="8"/>
    <x v="2"/>
    <x v="58"/>
    <n v="0"/>
  </r>
  <r>
    <x v="8"/>
    <x v="2"/>
    <x v="59"/>
    <n v="0"/>
  </r>
  <r>
    <x v="8"/>
    <x v="2"/>
    <x v="60"/>
    <n v="0"/>
  </r>
  <r>
    <x v="8"/>
    <x v="2"/>
    <x v="61"/>
    <n v="0"/>
  </r>
  <r>
    <x v="8"/>
    <x v="2"/>
    <x v="62"/>
    <n v="0"/>
  </r>
  <r>
    <x v="8"/>
    <x v="2"/>
    <x v="63"/>
    <n v="0"/>
  </r>
  <r>
    <x v="8"/>
    <x v="2"/>
    <x v="64"/>
    <n v="0"/>
  </r>
  <r>
    <x v="8"/>
    <x v="2"/>
    <x v="65"/>
    <n v="0"/>
  </r>
  <r>
    <x v="8"/>
    <x v="2"/>
    <x v="66"/>
    <n v="0"/>
  </r>
  <r>
    <x v="8"/>
    <x v="2"/>
    <x v="67"/>
    <n v="0"/>
  </r>
  <r>
    <x v="8"/>
    <x v="2"/>
    <x v="68"/>
    <n v="0"/>
  </r>
  <r>
    <x v="8"/>
    <x v="2"/>
    <x v="69"/>
    <n v="0"/>
  </r>
  <r>
    <x v="8"/>
    <x v="2"/>
    <x v="70"/>
    <n v="0"/>
  </r>
  <r>
    <x v="8"/>
    <x v="2"/>
    <x v="71"/>
    <n v="0"/>
  </r>
  <r>
    <x v="8"/>
    <x v="2"/>
    <x v="72"/>
    <n v="0"/>
  </r>
  <r>
    <x v="8"/>
    <x v="2"/>
    <x v="73"/>
    <n v="0"/>
  </r>
  <r>
    <x v="8"/>
    <x v="2"/>
    <x v="74"/>
    <n v="5"/>
  </r>
  <r>
    <x v="8"/>
    <x v="2"/>
    <x v="75"/>
    <n v="0"/>
  </r>
  <r>
    <x v="8"/>
    <x v="2"/>
    <x v="76"/>
    <n v="0"/>
  </r>
  <r>
    <x v="8"/>
    <x v="2"/>
    <x v="77"/>
    <n v="1246583"/>
  </r>
  <r>
    <x v="8"/>
    <x v="2"/>
    <x v="78"/>
    <n v="27"/>
  </r>
  <r>
    <x v="8"/>
    <x v="2"/>
    <x v="79"/>
    <n v="438813"/>
  </r>
  <r>
    <x v="8"/>
    <x v="2"/>
    <x v="80"/>
    <n v="645006"/>
  </r>
  <r>
    <x v="8"/>
    <x v="2"/>
    <x v="81"/>
    <n v="932453"/>
  </r>
  <r>
    <x v="8"/>
    <x v="2"/>
    <x v="82"/>
    <n v="350199"/>
  </r>
  <r>
    <x v="8"/>
    <x v="2"/>
    <x v="83"/>
    <n v="379320"/>
  </r>
  <r>
    <x v="8"/>
    <x v="2"/>
    <x v="84"/>
    <n v="551712"/>
  </r>
  <r>
    <x v="8"/>
    <x v="2"/>
    <x v="85"/>
    <n v="307773"/>
  </r>
  <r>
    <x v="8"/>
    <x v="2"/>
    <x v="86"/>
    <n v="262564"/>
  </r>
  <r>
    <x v="8"/>
    <x v="2"/>
    <x v="87"/>
    <n v="166551"/>
  </r>
  <r>
    <x v="8"/>
    <x v="2"/>
    <x v="88"/>
    <n v="77429"/>
  </r>
  <r>
    <x v="8"/>
    <x v="2"/>
    <x v="89"/>
    <n v="31307"/>
  </r>
  <r>
    <x v="8"/>
    <x v="2"/>
    <x v="90"/>
    <n v="66180"/>
  </r>
  <r>
    <x v="8"/>
    <x v="2"/>
    <x v="91"/>
    <n v="15501"/>
  </r>
  <r>
    <x v="8"/>
    <x v="2"/>
    <x v="92"/>
    <n v="76667"/>
  </r>
  <r>
    <x v="8"/>
    <x v="2"/>
    <x v="93"/>
    <n v="29590"/>
  </r>
  <r>
    <x v="8"/>
    <x v="2"/>
    <x v="94"/>
    <n v="33113"/>
  </r>
  <r>
    <x v="8"/>
    <x v="2"/>
    <x v="95"/>
    <n v="143530"/>
  </r>
  <r>
    <x v="8"/>
    <x v="2"/>
    <x v="96"/>
    <n v="268947"/>
  </r>
  <r>
    <x v="8"/>
    <x v="2"/>
    <x v="97"/>
    <n v="449227"/>
  </r>
  <r>
    <x v="8"/>
    <x v="2"/>
    <x v="98"/>
    <n v="323005"/>
  </r>
  <r>
    <x v="8"/>
    <x v="2"/>
    <x v="99"/>
    <n v="39793"/>
  </r>
  <r>
    <x v="8"/>
    <x v="2"/>
    <x v="100"/>
    <n v="71513"/>
  </r>
  <r>
    <x v="8"/>
    <x v="2"/>
    <x v="101"/>
    <n v="0"/>
  </r>
  <r>
    <x v="8"/>
    <x v="2"/>
    <x v="102"/>
    <n v="17658"/>
  </r>
  <r>
    <x v="8"/>
    <x v="2"/>
    <x v="103"/>
    <n v="0"/>
  </r>
  <r>
    <x v="8"/>
    <x v="2"/>
    <x v="104"/>
    <n v="4241"/>
  </r>
  <r>
    <x v="8"/>
    <x v="2"/>
    <x v="105"/>
    <n v="0"/>
  </r>
  <r>
    <x v="8"/>
    <x v="2"/>
    <x v="106"/>
    <n v="0"/>
  </r>
  <r>
    <x v="8"/>
    <x v="2"/>
    <x v="107"/>
    <n v="0"/>
  </r>
  <r>
    <x v="8"/>
    <x v="2"/>
    <x v="108"/>
    <n v="0"/>
  </r>
  <r>
    <x v="8"/>
    <x v="2"/>
    <x v="109"/>
    <n v="0"/>
  </r>
  <r>
    <x v="8"/>
    <x v="2"/>
    <x v="110"/>
    <n v="0"/>
  </r>
  <r>
    <x v="8"/>
    <x v="2"/>
    <x v="111"/>
    <n v="0"/>
  </r>
  <r>
    <x v="8"/>
    <x v="2"/>
    <x v="112"/>
    <n v="0"/>
  </r>
  <r>
    <x v="8"/>
    <x v="2"/>
    <x v="113"/>
    <n v="0"/>
  </r>
  <r>
    <x v="8"/>
    <x v="2"/>
    <x v="114"/>
    <n v="0"/>
  </r>
  <r>
    <x v="8"/>
    <x v="2"/>
    <x v="115"/>
    <n v="0"/>
  </r>
  <r>
    <x v="8"/>
    <x v="2"/>
    <x v="116"/>
    <n v="0"/>
  </r>
  <r>
    <x v="8"/>
    <x v="2"/>
    <x v="117"/>
    <n v="0"/>
  </r>
  <r>
    <x v="8"/>
    <x v="2"/>
    <x v="118"/>
    <n v="0"/>
  </r>
  <r>
    <x v="8"/>
    <x v="2"/>
    <x v="119"/>
    <n v="0"/>
  </r>
  <r>
    <x v="8"/>
    <x v="2"/>
    <x v="120"/>
    <n v="0"/>
  </r>
  <r>
    <x v="8"/>
    <x v="2"/>
    <x v="121"/>
    <n v="0"/>
  </r>
  <r>
    <x v="8"/>
    <x v="2"/>
    <x v="122"/>
    <n v="0"/>
  </r>
  <r>
    <x v="8"/>
    <x v="2"/>
    <x v="123"/>
    <n v="0"/>
  </r>
  <r>
    <x v="8"/>
    <x v="2"/>
    <x v="124"/>
    <n v="0"/>
  </r>
  <r>
    <x v="8"/>
    <x v="2"/>
    <x v="125"/>
    <n v="0"/>
  </r>
  <r>
    <x v="8"/>
    <x v="2"/>
    <x v="126"/>
    <n v="0"/>
  </r>
  <r>
    <x v="8"/>
    <x v="2"/>
    <x v="127"/>
    <n v="0"/>
  </r>
  <r>
    <x v="8"/>
    <x v="2"/>
    <x v="128"/>
    <n v="0"/>
  </r>
  <r>
    <x v="8"/>
    <x v="2"/>
    <x v="129"/>
    <n v="0"/>
  </r>
  <r>
    <x v="8"/>
    <x v="2"/>
    <x v="130"/>
    <n v="0"/>
  </r>
  <r>
    <x v="8"/>
    <x v="2"/>
    <x v="131"/>
    <n v="0"/>
  </r>
  <r>
    <x v="8"/>
    <x v="2"/>
    <x v="132"/>
    <n v="0"/>
  </r>
  <r>
    <x v="8"/>
    <x v="2"/>
    <x v="133"/>
    <n v="0"/>
  </r>
  <r>
    <x v="8"/>
    <x v="2"/>
    <x v="134"/>
    <n v="0"/>
  </r>
  <r>
    <x v="8"/>
    <x v="2"/>
    <x v="135"/>
    <n v="0"/>
  </r>
  <r>
    <x v="8"/>
    <x v="2"/>
    <x v="136"/>
    <n v="0"/>
  </r>
  <r>
    <x v="8"/>
    <x v="2"/>
    <x v="137"/>
    <n v="0"/>
  </r>
  <r>
    <x v="8"/>
    <x v="2"/>
    <x v="138"/>
    <n v="0"/>
  </r>
  <r>
    <x v="8"/>
    <x v="2"/>
    <x v="139"/>
    <n v="5"/>
  </r>
  <r>
    <x v="8"/>
    <x v="2"/>
    <x v="140"/>
    <n v="0"/>
  </r>
  <r>
    <x v="8"/>
    <x v="2"/>
    <x v="141"/>
    <n v="0"/>
  </r>
  <r>
    <x v="8"/>
    <x v="2"/>
    <x v="142"/>
    <n v="0"/>
  </r>
  <r>
    <x v="8"/>
    <x v="2"/>
    <x v="143"/>
    <n v="426790"/>
  </r>
  <r>
    <x v="8"/>
    <x v="2"/>
    <x v="144"/>
    <n v="222200"/>
  </r>
  <r>
    <x v="8"/>
    <x v="2"/>
    <x v="145"/>
    <n v="176296"/>
  </r>
  <r>
    <x v="8"/>
    <x v="2"/>
    <x v="146"/>
    <n v="28294"/>
  </r>
  <r>
    <x v="8"/>
    <x v="2"/>
    <x v="147"/>
    <n v="218595"/>
  </r>
  <r>
    <x v="8"/>
    <x v="2"/>
    <x v="148"/>
    <n v="0"/>
  </r>
  <r>
    <x v="8"/>
    <x v="2"/>
    <x v="149"/>
    <n v="0"/>
  </r>
  <r>
    <x v="8"/>
    <x v="2"/>
    <x v="150"/>
    <n v="58421"/>
  </r>
  <r>
    <x v="8"/>
    <x v="2"/>
    <x v="151"/>
    <n v="0"/>
  </r>
  <r>
    <x v="8"/>
    <x v="2"/>
    <x v="152"/>
    <n v="6"/>
  </r>
  <r>
    <x v="8"/>
    <x v="2"/>
    <x v="153"/>
    <n v="658"/>
  </r>
  <r>
    <x v="8"/>
    <x v="2"/>
    <x v="154"/>
    <n v="159510"/>
  </r>
  <r>
    <x v="8"/>
    <x v="2"/>
    <x v="155"/>
    <n v="0"/>
  </r>
  <r>
    <x v="8"/>
    <x v="2"/>
    <x v="156"/>
    <n v="38039632"/>
  </r>
  <r>
    <x v="8"/>
    <x v="2"/>
    <x v="157"/>
    <n v="5406"/>
  </r>
  <r>
    <x v="8"/>
    <x v="2"/>
    <x v="158"/>
    <n v="1552934"/>
  </r>
  <r>
    <x v="8"/>
    <x v="2"/>
    <x v="159"/>
    <n v="19"/>
  </r>
  <r>
    <x v="8"/>
    <x v="2"/>
    <x v="160"/>
    <n v="2421"/>
  </r>
  <r>
    <x v="8"/>
    <x v="2"/>
    <x v="161"/>
    <n v="1552934"/>
  </r>
  <r>
    <x v="8"/>
    <x v="2"/>
    <x v="162"/>
    <n v="0"/>
  </r>
  <r>
    <x v="8"/>
    <x v="2"/>
    <x v="163"/>
    <n v="2421"/>
  </r>
  <r>
    <x v="8"/>
    <x v="2"/>
    <x v="164"/>
    <n v="850478"/>
  </r>
  <r>
    <x v="8"/>
    <x v="2"/>
    <x v="165"/>
    <n v="350776"/>
  </r>
  <r>
    <x v="8"/>
    <x v="2"/>
    <x v="166"/>
    <n v="542825"/>
  </r>
  <r>
    <x v="8"/>
    <x v="2"/>
    <x v="167"/>
    <n v="168748"/>
  </r>
  <r>
    <x v="8"/>
    <x v="2"/>
    <x v="168"/>
    <n v="496784"/>
  </r>
  <r>
    <x v="8"/>
    <x v="2"/>
    <x v="169"/>
    <n v="221664"/>
  </r>
  <r>
    <x v="8"/>
    <x v="2"/>
    <x v="170"/>
    <n v="2209"/>
  </r>
  <r>
    <x v="8"/>
    <x v="2"/>
    <x v="171"/>
    <n v="616515"/>
  </r>
  <r>
    <x v="8"/>
    <x v="2"/>
    <x v="172"/>
    <n v="154089"/>
  </r>
  <r>
    <x v="8"/>
    <x v="2"/>
    <x v="173"/>
    <n v="5629"/>
  </r>
  <r>
    <x v="8"/>
    <x v="2"/>
    <x v="174"/>
    <n v="14905"/>
  </r>
  <r>
    <x v="8"/>
    <x v="2"/>
    <x v="175"/>
    <n v="702"/>
  </r>
  <r>
    <x v="8"/>
    <x v="2"/>
    <x v="176"/>
    <n v="1827"/>
  </r>
  <r>
    <x v="8"/>
    <x v="2"/>
    <x v="177"/>
    <n v="1048"/>
  </r>
  <r>
    <x v="8"/>
    <x v="2"/>
    <x v="178"/>
    <n v="1092"/>
  </r>
  <r>
    <x v="8"/>
    <x v="2"/>
    <x v="179"/>
    <n v="605"/>
  </r>
  <r>
    <x v="8"/>
    <x v="2"/>
    <x v="180"/>
    <n v="17930"/>
  </r>
  <r>
    <x v="8"/>
    <x v="3"/>
    <x v="0"/>
    <n v="1.0291999999999999"/>
  </r>
  <r>
    <x v="8"/>
    <x v="3"/>
    <x v="1"/>
    <n v="50000000"/>
  </r>
  <r>
    <x v="8"/>
    <x v="3"/>
    <x v="2"/>
    <n v="48581328"/>
  </r>
  <r>
    <x v="8"/>
    <x v="3"/>
    <x v="3"/>
    <n v="148291"/>
  </r>
  <r>
    <x v="8"/>
    <x v="3"/>
    <x v="4"/>
    <n v="91023"/>
  </r>
  <r>
    <x v="8"/>
    <x v="3"/>
    <x v="5"/>
    <n v="0"/>
  </r>
  <r>
    <x v="8"/>
    <x v="3"/>
    <x v="6"/>
    <n v="0"/>
  </r>
  <r>
    <x v="8"/>
    <x v="3"/>
    <x v="7"/>
    <n v="25811"/>
  </r>
  <r>
    <x v="8"/>
    <x v="3"/>
    <x v="8"/>
    <n v="150210"/>
  </r>
  <r>
    <x v="8"/>
    <x v="3"/>
    <x v="9"/>
    <n v="43546"/>
  </r>
  <r>
    <x v="8"/>
    <x v="3"/>
    <x v="10"/>
    <n v="169650"/>
  </r>
  <r>
    <x v="8"/>
    <x v="3"/>
    <x v="143"/>
    <n v="307256"/>
  </r>
  <r>
    <x v="8"/>
    <x v="3"/>
    <x v="144"/>
    <n v="135488"/>
  </r>
  <r>
    <x v="8"/>
    <x v="3"/>
    <x v="145"/>
    <n v="143156"/>
  </r>
  <r>
    <x v="8"/>
    <x v="3"/>
    <x v="146"/>
    <n v="28612"/>
  </r>
  <r>
    <x v="8"/>
    <x v="3"/>
    <x v="147"/>
    <n v="131941"/>
  </r>
  <r>
    <x v="8"/>
    <x v="3"/>
    <x v="148"/>
    <n v="0"/>
  </r>
  <r>
    <x v="8"/>
    <x v="3"/>
    <x v="149"/>
    <n v="0"/>
  </r>
  <r>
    <x v="8"/>
    <x v="3"/>
    <x v="150"/>
    <n v="58424"/>
  </r>
  <r>
    <x v="8"/>
    <x v="3"/>
    <x v="151"/>
    <n v="0"/>
  </r>
  <r>
    <x v="8"/>
    <x v="3"/>
    <x v="152"/>
    <n v="9"/>
  </r>
  <r>
    <x v="8"/>
    <x v="3"/>
    <x v="153"/>
    <n v="644"/>
  </r>
  <r>
    <x v="8"/>
    <x v="3"/>
    <x v="154"/>
    <n v="72864"/>
  </r>
  <r>
    <x v="8"/>
    <x v="3"/>
    <x v="155"/>
    <n v="0"/>
  </r>
  <r>
    <x v="8"/>
    <x v="3"/>
    <x v="156"/>
    <n v="3727524"/>
  </r>
  <r>
    <x v="8"/>
    <x v="3"/>
    <x v="157"/>
    <n v="4204"/>
  </r>
  <r>
    <x v="8"/>
    <x v="3"/>
    <x v="158"/>
    <n v="0"/>
  </r>
  <r>
    <x v="8"/>
    <x v="3"/>
    <x v="159"/>
    <n v="0"/>
  </r>
  <r>
    <x v="8"/>
    <x v="3"/>
    <x v="160"/>
    <n v="0"/>
  </r>
  <r>
    <x v="8"/>
    <x v="3"/>
    <x v="161"/>
    <n v="0"/>
  </r>
  <r>
    <x v="8"/>
    <x v="3"/>
    <x v="162"/>
    <n v="0"/>
  </r>
  <r>
    <x v="8"/>
    <x v="3"/>
    <x v="163"/>
    <n v="0"/>
  </r>
  <r>
    <x v="8"/>
    <x v="3"/>
    <x v="164"/>
    <n v="876566"/>
  </r>
  <r>
    <x v="8"/>
    <x v="3"/>
    <x v="165"/>
    <n v="355849"/>
  </r>
  <r>
    <x v="8"/>
    <x v="3"/>
    <x v="166"/>
    <n v="545342"/>
  </r>
  <r>
    <x v="8"/>
    <x v="3"/>
    <x v="167"/>
    <n v="169017"/>
  </r>
  <r>
    <x v="8"/>
    <x v="3"/>
    <x v="168"/>
    <n v="496306"/>
  </r>
  <r>
    <x v="8"/>
    <x v="3"/>
    <x v="169"/>
    <n v="221037"/>
  </r>
  <r>
    <x v="8"/>
    <x v="3"/>
    <x v="170"/>
    <n v="2169"/>
  </r>
  <r>
    <x v="8"/>
    <x v="3"/>
    <x v="171"/>
    <n v="616918"/>
  </r>
  <r>
    <x v="8"/>
    <x v="3"/>
    <x v="172"/>
    <n v="128002"/>
  </r>
  <r>
    <x v="8"/>
    <x v="3"/>
    <x v="173"/>
    <n v="822"/>
  </r>
  <r>
    <x v="8"/>
    <x v="3"/>
    <x v="174"/>
    <n v="12503"/>
  </r>
  <r>
    <x v="8"/>
    <x v="3"/>
    <x v="175"/>
    <n v="323"/>
  </r>
  <r>
    <x v="8"/>
    <x v="3"/>
    <x v="176"/>
    <n v="1577"/>
  </r>
  <r>
    <x v="8"/>
    <x v="3"/>
    <x v="177"/>
    <n v="1088"/>
  </r>
  <r>
    <x v="8"/>
    <x v="3"/>
    <x v="178"/>
    <n v="2181"/>
  </r>
  <r>
    <x v="8"/>
    <x v="3"/>
    <x v="179"/>
    <n v="203"/>
  </r>
  <r>
    <x v="8"/>
    <x v="3"/>
    <x v="180"/>
    <n v="17930"/>
  </r>
  <r>
    <x v="8"/>
    <x v="4"/>
    <x v="0"/>
    <n v="1.01841"/>
  </r>
  <r>
    <x v="8"/>
    <x v="4"/>
    <x v="1"/>
    <n v="50000000"/>
  </r>
  <r>
    <x v="8"/>
    <x v="4"/>
    <x v="2"/>
    <n v="49095926"/>
  </r>
  <r>
    <x v="8"/>
    <x v="4"/>
    <x v="3"/>
    <n v="148373"/>
  </r>
  <r>
    <x v="8"/>
    <x v="4"/>
    <x v="4"/>
    <n v="91028"/>
  </r>
  <r>
    <x v="8"/>
    <x v="4"/>
    <x v="5"/>
    <n v="0"/>
  </r>
  <r>
    <x v="8"/>
    <x v="4"/>
    <x v="6"/>
    <n v="0"/>
  </r>
  <r>
    <x v="8"/>
    <x v="4"/>
    <x v="7"/>
    <n v="25538"/>
  </r>
  <r>
    <x v="8"/>
    <x v="4"/>
    <x v="8"/>
    <n v="150320"/>
  </r>
  <r>
    <x v="8"/>
    <x v="4"/>
    <x v="9"/>
    <n v="43738"/>
  </r>
  <r>
    <x v="8"/>
    <x v="4"/>
    <x v="10"/>
    <n v="169930"/>
  </r>
  <r>
    <x v="8"/>
    <x v="4"/>
    <x v="143"/>
    <n v="337610"/>
  </r>
  <r>
    <x v="8"/>
    <x v="4"/>
    <x v="144"/>
    <n v="146921"/>
  </r>
  <r>
    <x v="8"/>
    <x v="4"/>
    <x v="145"/>
    <n v="163033"/>
  </r>
  <r>
    <x v="8"/>
    <x v="4"/>
    <x v="146"/>
    <n v="27656"/>
  </r>
  <r>
    <x v="8"/>
    <x v="4"/>
    <x v="147"/>
    <n v="132110"/>
  </r>
  <r>
    <x v="8"/>
    <x v="4"/>
    <x v="148"/>
    <n v="0"/>
  </r>
  <r>
    <x v="8"/>
    <x v="4"/>
    <x v="149"/>
    <n v="0"/>
  </r>
  <r>
    <x v="8"/>
    <x v="4"/>
    <x v="150"/>
    <n v="58364"/>
  </r>
  <r>
    <x v="8"/>
    <x v="4"/>
    <x v="151"/>
    <n v="0"/>
  </r>
  <r>
    <x v="8"/>
    <x v="4"/>
    <x v="152"/>
    <n v="4"/>
  </r>
  <r>
    <x v="8"/>
    <x v="4"/>
    <x v="153"/>
    <n v="646"/>
  </r>
  <r>
    <x v="8"/>
    <x v="4"/>
    <x v="154"/>
    <n v="73096"/>
  </r>
  <r>
    <x v="8"/>
    <x v="4"/>
    <x v="155"/>
    <n v="0"/>
  </r>
  <r>
    <x v="8"/>
    <x v="4"/>
    <x v="156"/>
    <n v="4094700"/>
  </r>
  <r>
    <x v="8"/>
    <x v="4"/>
    <x v="157"/>
    <n v="4531246"/>
  </r>
  <r>
    <x v="8"/>
    <x v="4"/>
    <x v="158"/>
    <n v="0"/>
  </r>
  <r>
    <x v="8"/>
    <x v="4"/>
    <x v="159"/>
    <n v="0"/>
  </r>
  <r>
    <x v="8"/>
    <x v="4"/>
    <x v="160"/>
    <n v="0"/>
  </r>
  <r>
    <x v="8"/>
    <x v="4"/>
    <x v="161"/>
    <n v="0"/>
  </r>
  <r>
    <x v="8"/>
    <x v="4"/>
    <x v="162"/>
    <n v="0"/>
  </r>
  <r>
    <x v="8"/>
    <x v="4"/>
    <x v="163"/>
    <n v="0"/>
  </r>
  <r>
    <x v="8"/>
    <x v="4"/>
    <x v="164"/>
    <n v="864882"/>
  </r>
  <r>
    <x v="8"/>
    <x v="4"/>
    <x v="165"/>
    <n v="351333"/>
  </r>
  <r>
    <x v="8"/>
    <x v="4"/>
    <x v="166"/>
    <n v="539880"/>
  </r>
  <r>
    <x v="8"/>
    <x v="4"/>
    <x v="167"/>
    <n v="166730"/>
  </r>
  <r>
    <x v="8"/>
    <x v="4"/>
    <x v="168"/>
    <n v="494173"/>
  </r>
  <r>
    <x v="8"/>
    <x v="4"/>
    <x v="169"/>
    <n v="219861"/>
  </r>
  <r>
    <x v="8"/>
    <x v="4"/>
    <x v="170"/>
    <n v="2204"/>
  </r>
  <r>
    <x v="8"/>
    <x v="4"/>
    <x v="171"/>
    <n v="613000"/>
  </r>
  <r>
    <x v="8"/>
    <x v="4"/>
    <x v="172"/>
    <n v="139686"/>
  </r>
  <r>
    <x v="8"/>
    <x v="4"/>
    <x v="173"/>
    <n v="3387"/>
  </r>
  <r>
    <x v="8"/>
    <x v="4"/>
    <x v="174"/>
    <n v="16978"/>
  </r>
  <r>
    <x v="8"/>
    <x v="4"/>
    <x v="175"/>
    <n v="3261"/>
  </r>
  <r>
    <x v="8"/>
    <x v="4"/>
    <x v="176"/>
    <n v="3306"/>
  </r>
  <r>
    <x v="8"/>
    <x v="4"/>
    <x v="177"/>
    <n v="3255"/>
  </r>
  <r>
    <x v="8"/>
    <x v="4"/>
    <x v="178"/>
    <n v="3846"/>
  </r>
  <r>
    <x v="8"/>
    <x v="4"/>
    <x v="179"/>
    <n v="4121"/>
  </r>
  <r>
    <x v="8"/>
    <x v="4"/>
    <x v="180"/>
    <n v="17930"/>
  </r>
  <r>
    <x v="8"/>
    <x v="5"/>
    <x v="0"/>
    <n v="1.0258100000000001"/>
  </r>
  <r>
    <x v="8"/>
    <x v="5"/>
    <x v="1"/>
    <n v="50000000"/>
  </r>
  <r>
    <x v="8"/>
    <x v="5"/>
    <x v="2"/>
    <n v="48741902"/>
  </r>
  <r>
    <x v="8"/>
    <x v="5"/>
    <x v="3"/>
    <n v="148450"/>
  </r>
  <r>
    <x v="8"/>
    <x v="5"/>
    <x v="4"/>
    <n v="91022"/>
  </r>
  <r>
    <x v="8"/>
    <x v="5"/>
    <x v="5"/>
    <n v="0"/>
  </r>
  <r>
    <x v="8"/>
    <x v="5"/>
    <x v="6"/>
    <n v="0"/>
  </r>
  <r>
    <x v="8"/>
    <x v="5"/>
    <x v="7"/>
    <n v="25494"/>
  </r>
  <r>
    <x v="8"/>
    <x v="5"/>
    <x v="8"/>
    <n v="150429"/>
  </r>
  <r>
    <x v="8"/>
    <x v="5"/>
    <x v="9"/>
    <n v="43672"/>
  </r>
  <r>
    <x v="8"/>
    <x v="5"/>
    <x v="10"/>
    <n v="170912"/>
  </r>
  <r>
    <x v="8"/>
    <x v="5"/>
    <x v="143"/>
    <n v="307963"/>
  </r>
  <r>
    <x v="8"/>
    <x v="5"/>
    <x v="144"/>
    <n v="135281"/>
  </r>
  <r>
    <x v="8"/>
    <x v="5"/>
    <x v="145"/>
    <n v="144117"/>
  </r>
  <r>
    <x v="8"/>
    <x v="5"/>
    <x v="146"/>
    <n v="28565"/>
  </r>
  <r>
    <x v="8"/>
    <x v="5"/>
    <x v="147"/>
    <n v="131951"/>
  </r>
  <r>
    <x v="8"/>
    <x v="5"/>
    <x v="148"/>
    <n v="0"/>
  </r>
  <r>
    <x v="8"/>
    <x v="5"/>
    <x v="149"/>
    <n v="0"/>
  </r>
  <r>
    <x v="8"/>
    <x v="5"/>
    <x v="150"/>
    <n v="58421"/>
  </r>
  <r>
    <x v="8"/>
    <x v="5"/>
    <x v="151"/>
    <n v="0"/>
  </r>
  <r>
    <x v="8"/>
    <x v="5"/>
    <x v="152"/>
    <n v="6"/>
  </r>
  <r>
    <x v="8"/>
    <x v="5"/>
    <x v="153"/>
    <n v="658"/>
  </r>
  <r>
    <x v="8"/>
    <x v="5"/>
    <x v="154"/>
    <n v="72866"/>
  </r>
  <r>
    <x v="8"/>
    <x v="5"/>
    <x v="155"/>
    <n v="0"/>
  </r>
  <r>
    <x v="8"/>
    <x v="5"/>
    <x v="156"/>
    <n v="3736038"/>
  </r>
  <r>
    <x v="8"/>
    <x v="5"/>
    <x v="157"/>
    <n v="5393"/>
  </r>
  <r>
    <x v="8"/>
    <x v="5"/>
    <x v="158"/>
    <n v="900818"/>
  </r>
  <r>
    <x v="8"/>
    <x v="5"/>
    <x v="159"/>
    <n v="19"/>
  </r>
  <r>
    <x v="8"/>
    <x v="5"/>
    <x v="160"/>
    <n v="2425"/>
  </r>
  <r>
    <x v="8"/>
    <x v="5"/>
    <x v="161"/>
    <n v="900818"/>
  </r>
  <r>
    <x v="8"/>
    <x v="5"/>
    <x v="162"/>
    <n v="0"/>
  </r>
  <r>
    <x v="8"/>
    <x v="5"/>
    <x v="163"/>
    <n v="2425"/>
  </r>
  <r>
    <x v="8"/>
    <x v="5"/>
    <x v="164"/>
    <n v="876005"/>
  </r>
  <r>
    <x v="8"/>
    <x v="5"/>
    <x v="165"/>
    <n v="355533"/>
  </r>
  <r>
    <x v="8"/>
    <x v="5"/>
    <x v="166"/>
    <n v="544969"/>
  </r>
  <r>
    <x v="8"/>
    <x v="5"/>
    <x v="167"/>
    <n v="168826"/>
  </r>
  <r>
    <x v="8"/>
    <x v="5"/>
    <x v="168"/>
    <n v="496785"/>
  </r>
  <r>
    <x v="8"/>
    <x v="5"/>
    <x v="169"/>
    <n v="221655"/>
  </r>
  <r>
    <x v="8"/>
    <x v="5"/>
    <x v="170"/>
    <n v="2209"/>
  </r>
  <r>
    <x v="8"/>
    <x v="5"/>
    <x v="171"/>
    <n v="616477"/>
  </r>
  <r>
    <x v="8"/>
    <x v="5"/>
    <x v="172"/>
    <n v="128563"/>
  </r>
  <r>
    <x v="8"/>
    <x v="5"/>
    <x v="173"/>
    <n v="992"/>
  </r>
  <r>
    <x v="8"/>
    <x v="5"/>
    <x v="174"/>
    <n v="12795"/>
  </r>
  <r>
    <x v="8"/>
    <x v="5"/>
    <x v="175"/>
    <n v="550"/>
  </r>
  <r>
    <x v="8"/>
    <x v="5"/>
    <x v="176"/>
    <n v="1756"/>
  </r>
  <r>
    <x v="8"/>
    <x v="5"/>
    <x v="177"/>
    <n v="1033"/>
  </r>
  <r>
    <x v="8"/>
    <x v="5"/>
    <x v="178"/>
    <n v="1110"/>
  </r>
  <r>
    <x v="8"/>
    <x v="5"/>
    <x v="179"/>
    <n v="644"/>
  </r>
  <r>
    <x v="8"/>
    <x v="5"/>
    <x v="180"/>
    <n v="17930"/>
  </r>
  <r>
    <x v="9"/>
    <x v="0"/>
    <x v="0"/>
    <n v="0.95130300000000001"/>
  </r>
  <r>
    <x v="9"/>
    <x v="0"/>
    <x v="1"/>
    <n v="50000002"/>
  </r>
  <r>
    <x v="9"/>
    <x v="0"/>
    <x v="2"/>
    <n v="52559513"/>
  </r>
  <r>
    <x v="9"/>
    <x v="0"/>
    <x v="3"/>
    <n v="90"/>
  </r>
  <r>
    <x v="9"/>
    <x v="0"/>
    <x v="4"/>
    <n v="230"/>
  </r>
  <r>
    <x v="9"/>
    <x v="0"/>
    <x v="5"/>
    <n v="227071"/>
  </r>
  <r>
    <x v="9"/>
    <x v="0"/>
    <x v="6"/>
    <n v="246238"/>
  </r>
  <r>
    <x v="9"/>
    <x v="0"/>
    <x v="7"/>
    <n v="89"/>
  </r>
  <r>
    <x v="9"/>
    <x v="0"/>
    <x v="8"/>
    <n v="140"/>
  </r>
  <r>
    <x v="9"/>
    <x v="0"/>
    <x v="9"/>
    <n v="7"/>
  </r>
  <r>
    <x v="9"/>
    <x v="0"/>
    <x v="10"/>
    <n v="228"/>
  </r>
  <r>
    <x v="9"/>
    <x v="0"/>
    <x v="11"/>
    <n v="2564871"/>
  </r>
  <r>
    <x v="9"/>
    <x v="0"/>
    <x v="12"/>
    <n v="0"/>
  </r>
  <r>
    <x v="9"/>
    <x v="0"/>
    <x v="13"/>
    <n v="11"/>
  </r>
  <r>
    <x v="9"/>
    <x v="0"/>
    <x v="14"/>
    <n v="220491"/>
  </r>
  <r>
    <x v="9"/>
    <x v="0"/>
    <x v="15"/>
    <n v="767554"/>
  </r>
  <r>
    <x v="9"/>
    <x v="0"/>
    <x v="16"/>
    <n v="946897"/>
  </r>
  <r>
    <x v="9"/>
    <x v="0"/>
    <x v="17"/>
    <n v="1559956"/>
  </r>
  <r>
    <x v="9"/>
    <x v="0"/>
    <x v="18"/>
    <n v="717877"/>
  </r>
  <r>
    <x v="9"/>
    <x v="0"/>
    <x v="19"/>
    <n v="576975"/>
  </r>
  <r>
    <x v="9"/>
    <x v="0"/>
    <x v="20"/>
    <n v="462728"/>
  </r>
  <r>
    <x v="9"/>
    <x v="0"/>
    <x v="21"/>
    <n v="388131"/>
  </r>
  <r>
    <x v="9"/>
    <x v="0"/>
    <x v="22"/>
    <n v="467668"/>
  </r>
  <r>
    <x v="9"/>
    <x v="0"/>
    <x v="23"/>
    <n v="123025"/>
  </r>
  <r>
    <x v="9"/>
    <x v="0"/>
    <x v="24"/>
    <n v="37419"/>
  </r>
  <r>
    <x v="9"/>
    <x v="0"/>
    <x v="25"/>
    <n v="275231"/>
  </r>
  <r>
    <x v="9"/>
    <x v="0"/>
    <x v="26"/>
    <n v="279873"/>
  </r>
  <r>
    <x v="9"/>
    <x v="0"/>
    <x v="27"/>
    <n v="183356"/>
  </r>
  <r>
    <x v="9"/>
    <x v="0"/>
    <x v="28"/>
    <n v="2236"/>
  </r>
  <r>
    <x v="9"/>
    <x v="0"/>
    <x v="29"/>
    <n v="107172"/>
  </r>
  <r>
    <x v="9"/>
    <x v="0"/>
    <x v="30"/>
    <n v="2218"/>
  </r>
  <r>
    <x v="9"/>
    <x v="0"/>
    <x v="31"/>
    <n v="266237"/>
  </r>
  <r>
    <x v="9"/>
    <x v="0"/>
    <x v="32"/>
    <n v="179955"/>
  </r>
  <r>
    <x v="9"/>
    <x v="0"/>
    <x v="33"/>
    <n v="43"/>
  </r>
  <r>
    <x v="9"/>
    <x v="0"/>
    <x v="34"/>
    <n v="434457"/>
  </r>
  <r>
    <x v="9"/>
    <x v="0"/>
    <x v="35"/>
    <n v="0"/>
  </r>
  <r>
    <x v="9"/>
    <x v="0"/>
    <x v="36"/>
    <n v="0"/>
  </r>
  <r>
    <x v="9"/>
    <x v="0"/>
    <x v="37"/>
    <n v="0"/>
  </r>
  <r>
    <x v="9"/>
    <x v="0"/>
    <x v="38"/>
    <n v="0"/>
  </r>
  <r>
    <x v="9"/>
    <x v="0"/>
    <x v="39"/>
    <n v="0"/>
  </r>
  <r>
    <x v="9"/>
    <x v="0"/>
    <x v="40"/>
    <n v="0"/>
  </r>
  <r>
    <x v="9"/>
    <x v="0"/>
    <x v="41"/>
    <n v="0"/>
  </r>
  <r>
    <x v="9"/>
    <x v="0"/>
    <x v="42"/>
    <n v="0"/>
  </r>
  <r>
    <x v="9"/>
    <x v="0"/>
    <x v="43"/>
    <n v="0"/>
  </r>
  <r>
    <x v="9"/>
    <x v="0"/>
    <x v="44"/>
    <n v="0"/>
  </r>
  <r>
    <x v="9"/>
    <x v="0"/>
    <x v="45"/>
    <n v="0"/>
  </r>
  <r>
    <x v="9"/>
    <x v="0"/>
    <x v="46"/>
    <n v="0"/>
  </r>
  <r>
    <x v="9"/>
    <x v="0"/>
    <x v="47"/>
    <n v="0"/>
  </r>
  <r>
    <x v="9"/>
    <x v="0"/>
    <x v="48"/>
    <n v="0"/>
  </r>
  <r>
    <x v="9"/>
    <x v="0"/>
    <x v="49"/>
    <n v="0"/>
  </r>
  <r>
    <x v="9"/>
    <x v="0"/>
    <x v="50"/>
    <n v="0"/>
  </r>
  <r>
    <x v="9"/>
    <x v="0"/>
    <x v="51"/>
    <n v="0"/>
  </r>
  <r>
    <x v="9"/>
    <x v="0"/>
    <x v="52"/>
    <n v="0"/>
  </r>
  <r>
    <x v="9"/>
    <x v="0"/>
    <x v="53"/>
    <n v="0"/>
  </r>
  <r>
    <x v="9"/>
    <x v="0"/>
    <x v="54"/>
    <n v="0"/>
  </r>
  <r>
    <x v="9"/>
    <x v="0"/>
    <x v="55"/>
    <n v="0"/>
  </r>
  <r>
    <x v="9"/>
    <x v="0"/>
    <x v="56"/>
    <n v="0"/>
  </r>
  <r>
    <x v="9"/>
    <x v="0"/>
    <x v="57"/>
    <n v="0"/>
  </r>
  <r>
    <x v="9"/>
    <x v="0"/>
    <x v="58"/>
    <n v="2149"/>
  </r>
  <r>
    <x v="9"/>
    <x v="0"/>
    <x v="59"/>
    <n v="0"/>
  </r>
  <r>
    <x v="9"/>
    <x v="0"/>
    <x v="60"/>
    <n v="0"/>
  </r>
  <r>
    <x v="9"/>
    <x v="0"/>
    <x v="61"/>
    <n v="0"/>
  </r>
  <r>
    <x v="9"/>
    <x v="0"/>
    <x v="62"/>
    <n v="0"/>
  </r>
  <r>
    <x v="9"/>
    <x v="0"/>
    <x v="63"/>
    <n v="0"/>
  </r>
  <r>
    <x v="9"/>
    <x v="0"/>
    <x v="64"/>
    <n v="0"/>
  </r>
  <r>
    <x v="9"/>
    <x v="0"/>
    <x v="65"/>
    <n v="0"/>
  </r>
  <r>
    <x v="9"/>
    <x v="0"/>
    <x v="66"/>
    <n v="0"/>
  </r>
  <r>
    <x v="9"/>
    <x v="0"/>
    <x v="67"/>
    <n v="0"/>
  </r>
  <r>
    <x v="9"/>
    <x v="0"/>
    <x v="68"/>
    <n v="0"/>
  </r>
  <r>
    <x v="9"/>
    <x v="0"/>
    <x v="69"/>
    <n v="0"/>
  </r>
  <r>
    <x v="9"/>
    <x v="0"/>
    <x v="70"/>
    <n v="0"/>
  </r>
  <r>
    <x v="9"/>
    <x v="0"/>
    <x v="71"/>
    <n v="0"/>
  </r>
  <r>
    <x v="9"/>
    <x v="0"/>
    <x v="72"/>
    <n v="0"/>
  </r>
  <r>
    <x v="9"/>
    <x v="0"/>
    <x v="73"/>
    <n v="0"/>
  </r>
  <r>
    <x v="9"/>
    <x v="0"/>
    <x v="74"/>
    <n v="0"/>
  </r>
  <r>
    <x v="9"/>
    <x v="0"/>
    <x v="75"/>
    <n v="0"/>
  </r>
  <r>
    <x v="9"/>
    <x v="0"/>
    <x v="76"/>
    <n v="0"/>
  </r>
  <r>
    <x v="9"/>
    <x v="0"/>
    <x v="77"/>
    <n v="2564871"/>
  </r>
  <r>
    <x v="9"/>
    <x v="0"/>
    <x v="78"/>
    <n v="0"/>
  </r>
  <r>
    <x v="9"/>
    <x v="0"/>
    <x v="79"/>
    <n v="107326"/>
  </r>
  <r>
    <x v="9"/>
    <x v="0"/>
    <x v="80"/>
    <n v="280611"/>
  </r>
  <r>
    <x v="9"/>
    <x v="0"/>
    <x v="81"/>
    <n v="532878"/>
  </r>
  <r>
    <x v="9"/>
    <x v="0"/>
    <x v="82"/>
    <n v="1422748"/>
  </r>
  <r>
    <x v="9"/>
    <x v="0"/>
    <x v="83"/>
    <n v="940143"/>
  </r>
  <r>
    <x v="9"/>
    <x v="0"/>
    <x v="84"/>
    <n v="623435"/>
  </r>
  <r>
    <x v="9"/>
    <x v="0"/>
    <x v="85"/>
    <n v="584070"/>
  </r>
  <r>
    <x v="9"/>
    <x v="0"/>
    <x v="86"/>
    <n v="463197"/>
  </r>
  <r>
    <x v="9"/>
    <x v="0"/>
    <x v="87"/>
    <n v="581815"/>
  </r>
  <r>
    <x v="9"/>
    <x v="0"/>
    <x v="88"/>
    <n v="449206"/>
  </r>
  <r>
    <x v="9"/>
    <x v="0"/>
    <x v="89"/>
    <n v="175821"/>
  </r>
  <r>
    <x v="9"/>
    <x v="0"/>
    <x v="90"/>
    <n v="73117"/>
  </r>
  <r>
    <x v="9"/>
    <x v="0"/>
    <x v="91"/>
    <n v="175071"/>
  </r>
  <r>
    <x v="9"/>
    <x v="0"/>
    <x v="92"/>
    <n v="89574"/>
  </r>
  <r>
    <x v="9"/>
    <x v="0"/>
    <x v="93"/>
    <n v="161391"/>
  </r>
  <r>
    <x v="9"/>
    <x v="0"/>
    <x v="94"/>
    <n v="2294"/>
  </r>
  <r>
    <x v="9"/>
    <x v="0"/>
    <x v="95"/>
    <n v="72063"/>
  </r>
  <r>
    <x v="9"/>
    <x v="0"/>
    <x v="96"/>
    <n v="471040"/>
  </r>
  <r>
    <x v="9"/>
    <x v="0"/>
    <x v="97"/>
    <n v="180917"/>
  </r>
  <r>
    <x v="9"/>
    <x v="0"/>
    <x v="98"/>
    <n v="178318"/>
  </r>
  <r>
    <x v="9"/>
    <x v="0"/>
    <x v="99"/>
    <n v="434475"/>
  </r>
  <r>
    <x v="9"/>
    <x v="0"/>
    <x v="100"/>
    <n v="0"/>
  </r>
  <r>
    <x v="9"/>
    <x v="0"/>
    <x v="101"/>
    <n v="0"/>
  </r>
  <r>
    <x v="9"/>
    <x v="0"/>
    <x v="102"/>
    <n v="0"/>
  </r>
  <r>
    <x v="9"/>
    <x v="0"/>
    <x v="103"/>
    <n v="0"/>
  </r>
  <r>
    <x v="9"/>
    <x v="0"/>
    <x v="104"/>
    <n v="0"/>
  </r>
  <r>
    <x v="9"/>
    <x v="0"/>
    <x v="105"/>
    <n v="0"/>
  </r>
  <r>
    <x v="9"/>
    <x v="0"/>
    <x v="106"/>
    <n v="0"/>
  </r>
  <r>
    <x v="9"/>
    <x v="0"/>
    <x v="107"/>
    <n v="0"/>
  </r>
  <r>
    <x v="9"/>
    <x v="0"/>
    <x v="108"/>
    <n v="0"/>
  </r>
  <r>
    <x v="9"/>
    <x v="0"/>
    <x v="109"/>
    <n v="0"/>
  </r>
  <r>
    <x v="9"/>
    <x v="0"/>
    <x v="110"/>
    <n v="0"/>
  </r>
  <r>
    <x v="9"/>
    <x v="0"/>
    <x v="111"/>
    <n v="0"/>
  </r>
  <r>
    <x v="9"/>
    <x v="0"/>
    <x v="112"/>
    <n v="0"/>
  </r>
  <r>
    <x v="9"/>
    <x v="0"/>
    <x v="113"/>
    <n v="0"/>
  </r>
  <r>
    <x v="9"/>
    <x v="0"/>
    <x v="114"/>
    <n v="0"/>
  </r>
  <r>
    <x v="9"/>
    <x v="0"/>
    <x v="115"/>
    <n v="0"/>
  </r>
  <r>
    <x v="9"/>
    <x v="0"/>
    <x v="116"/>
    <n v="0"/>
  </r>
  <r>
    <x v="9"/>
    <x v="0"/>
    <x v="117"/>
    <n v="0"/>
  </r>
  <r>
    <x v="9"/>
    <x v="0"/>
    <x v="118"/>
    <n v="0"/>
  </r>
  <r>
    <x v="9"/>
    <x v="0"/>
    <x v="119"/>
    <n v="0"/>
  </r>
  <r>
    <x v="9"/>
    <x v="0"/>
    <x v="120"/>
    <n v="0"/>
  </r>
  <r>
    <x v="9"/>
    <x v="0"/>
    <x v="121"/>
    <n v="0"/>
  </r>
  <r>
    <x v="9"/>
    <x v="0"/>
    <x v="122"/>
    <n v="0"/>
  </r>
  <r>
    <x v="9"/>
    <x v="0"/>
    <x v="123"/>
    <n v="2149"/>
  </r>
  <r>
    <x v="9"/>
    <x v="0"/>
    <x v="124"/>
    <n v="0"/>
  </r>
  <r>
    <x v="9"/>
    <x v="0"/>
    <x v="125"/>
    <n v="0"/>
  </r>
  <r>
    <x v="9"/>
    <x v="0"/>
    <x v="126"/>
    <n v="0"/>
  </r>
  <r>
    <x v="9"/>
    <x v="0"/>
    <x v="127"/>
    <n v="0"/>
  </r>
  <r>
    <x v="9"/>
    <x v="0"/>
    <x v="128"/>
    <n v="0"/>
  </r>
  <r>
    <x v="9"/>
    <x v="0"/>
    <x v="129"/>
    <n v="0"/>
  </r>
  <r>
    <x v="9"/>
    <x v="0"/>
    <x v="130"/>
    <n v="0"/>
  </r>
  <r>
    <x v="9"/>
    <x v="0"/>
    <x v="131"/>
    <n v="0"/>
  </r>
  <r>
    <x v="9"/>
    <x v="0"/>
    <x v="132"/>
    <n v="0"/>
  </r>
  <r>
    <x v="9"/>
    <x v="0"/>
    <x v="133"/>
    <n v="0"/>
  </r>
  <r>
    <x v="9"/>
    <x v="0"/>
    <x v="134"/>
    <n v="0"/>
  </r>
  <r>
    <x v="9"/>
    <x v="0"/>
    <x v="135"/>
    <n v="0"/>
  </r>
  <r>
    <x v="9"/>
    <x v="0"/>
    <x v="136"/>
    <n v="0"/>
  </r>
  <r>
    <x v="9"/>
    <x v="0"/>
    <x v="137"/>
    <n v="0"/>
  </r>
  <r>
    <x v="9"/>
    <x v="0"/>
    <x v="138"/>
    <n v="0"/>
  </r>
  <r>
    <x v="9"/>
    <x v="0"/>
    <x v="139"/>
    <n v="0"/>
  </r>
  <r>
    <x v="9"/>
    <x v="0"/>
    <x v="140"/>
    <n v="0"/>
  </r>
  <r>
    <x v="9"/>
    <x v="0"/>
    <x v="141"/>
    <n v="0"/>
  </r>
  <r>
    <x v="9"/>
    <x v="0"/>
    <x v="142"/>
    <n v="0"/>
  </r>
  <r>
    <x v="9"/>
    <x v="0"/>
    <x v="143"/>
    <n v="203198"/>
  </r>
  <r>
    <x v="9"/>
    <x v="0"/>
    <x v="144"/>
    <n v="110504"/>
  </r>
  <r>
    <x v="9"/>
    <x v="0"/>
    <x v="145"/>
    <n v="82666"/>
  </r>
  <r>
    <x v="9"/>
    <x v="0"/>
    <x v="146"/>
    <n v="10028"/>
  </r>
  <r>
    <x v="9"/>
    <x v="0"/>
    <x v="147"/>
    <n v="110490"/>
  </r>
  <r>
    <x v="9"/>
    <x v="0"/>
    <x v="148"/>
    <n v="0"/>
  </r>
  <r>
    <x v="9"/>
    <x v="0"/>
    <x v="149"/>
    <n v="0"/>
  </r>
  <r>
    <x v="9"/>
    <x v="0"/>
    <x v="150"/>
    <n v="0"/>
  </r>
  <r>
    <x v="9"/>
    <x v="0"/>
    <x v="151"/>
    <n v="0"/>
  </r>
  <r>
    <x v="9"/>
    <x v="0"/>
    <x v="152"/>
    <n v="0"/>
  </r>
  <r>
    <x v="9"/>
    <x v="0"/>
    <x v="153"/>
    <n v="17656"/>
  </r>
  <r>
    <x v="9"/>
    <x v="0"/>
    <x v="154"/>
    <n v="92834"/>
  </r>
  <r>
    <x v="9"/>
    <x v="0"/>
    <x v="155"/>
    <n v="0"/>
  </r>
  <r>
    <x v="9"/>
    <x v="0"/>
    <x v="156"/>
    <n v="19353072"/>
  </r>
  <r>
    <x v="9"/>
    <x v="0"/>
    <x v="157"/>
    <n v="27"/>
  </r>
  <r>
    <x v="9"/>
    <x v="0"/>
    <x v="158"/>
    <n v="0"/>
  </r>
  <r>
    <x v="9"/>
    <x v="0"/>
    <x v="159"/>
    <n v="0"/>
  </r>
  <r>
    <x v="9"/>
    <x v="0"/>
    <x v="160"/>
    <n v="0"/>
  </r>
  <r>
    <x v="9"/>
    <x v="0"/>
    <x v="161"/>
    <n v="0"/>
  </r>
  <r>
    <x v="9"/>
    <x v="0"/>
    <x v="162"/>
    <n v="0"/>
  </r>
  <r>
    <x v="9"/>
    <x v="0"/>
    <x v="163"/>
    <n v="0"/>
  </r>
  <r>
    <x v="9"/>
    <x v="0"/>
    <x v="164"/>
    <n v="446323"/>
  </r>
  <r>
    <x v="9"/>
    <x v="0"/>
    <x v="165"/>
    <n v="1099925"/>
  </r>
  <r>
    <x v="9"/>
    <x v="0"/>
    <x v="166"/>
    <n v="838037"/>
  </r>
  <r>
    <x v="9"/>
    <x v="0"/>
    <x v="167"/>
    <n v="645713"/>
  </r>
  <r>
    <x v="9"/>
    <x v="0"/>
    <x v="168"/>
    <n v="577560"/>
  </r>
  <r>
    <x v="9"/>
    <x v="0"/>
    <x v="169"/>
    <n v="308985"/>
  </r>
  <r>
    <x v="9"/>
    <x v="0"/>
    <x v="170"/>
    <n v="0"/>
  </r>
  <r>
    <x v="9"/>
    <x v="0"/>
    <x v="171"/>
    <n v="1290617"/>
  </r>
  <r>
    <x v="9"/>
    <x v="0"/>
    <x v="172"/>
    <n v="16"/>
  </r>
  <r>
    <x v="9"/>
    <x v="0"/>
    <x v="173"/>
    <n v="82641"/>
  </r>
  <r>
    <x v="9"/>
    <x v="0"/>
    <x v="174"/>
    <n v="4"/>
  </r>
  <r>
    <x v="9"/>
    <x v="0"/>
    <x v="175"/>
    <n v="7"/>
  </r>
  <r>
    <x v="9"/>
    <x v="0"/>
    <x v="176"/>
    <n v="1"/>
  </r>
  <r>
    <x v="9"/>
    <x v="0"/>
    <x v="177"/>
    <n v="5"/>
  </r>
  <r>
    <x v="9"/>
    <x v="0"/>
    <x v="178"/>
    <n v="2"/>
  </r>
  <r>
    <x v="9"/>
    <x v="0"/>
    <x v="179"/>
    <n v="4"/>
  </r>
  <r>
    <x v="9"/>
    <x v="0"/>
    <x v="180"/>
    <n v="1761"/>
  </r>
  <r>
    <x v="9"/>
    <x v="1"/>
    <x v="0"/>
    <n v="0.95096499999999995"/>
  </r>
  <r>
    <x v="9"/>
    <x v="1"/>
    <x v="1"/>
    <n v="50000002"/>
  </r>
  <r>
    <x v="9"/>
    <x v="1"/>
    <x v="2"/>
    <n v="52578161"/>
  </r>
  <r>
    <x v="9"/>
    <x v="1"/>
    <x v="3"/>
    <n v="89"/>
  </r>
  <r>
    <x v="9"/>
    <x v="1"/>
    <x v="4"/>
    <n v="229"/>
  </r>
  <r>
    <x v="9"/>
    <x v="1"/>
    <x v="5"/>
    <n v="222028"/>
  </r>
  <r>
    <x v="9"/>
    <x v="1"/>
    <x v="6"/>
    <n v="240409"/>
  </r>
  <r>
    <x v="9"/>
    <x v="1"/>
    <x v="7"/>
    <n v="90"/>
  </r>
  <r>
    <x v="9"/>
    <x v="1"/>
    <x v="8"/>
    <n v="146"/>
  </r>
  <r>
    <x v="9"/>
    <x v="1"/>
    <x v="9"/>
    <n v="9"/>
  </r>
  <r>
    <x v="9"/>
    <x v="1"/>
    <x v="10"/>
    <n v="187"/>
  </r>
  <r>
    <x v="9"/>
    <x v="1"/>
    <x v="11"/>
    <n v="2564871"/>
  </r>
  <r>
    <x v="9"/>
    <x v="1"/>
    <x v="12"/>
    <n v="0"/>
  </r>
  <r>
    <x v="9"/>
    <x v="1"/>
    <x v="13"/>
    <n v="11"/>
  </r>
  <r>
    <x v="9"/>
    <x v="1"/>
    <x v="14"/>
    <n v="220491"/>
  </r>
  <r>
    <x v="9"/>
    <x v="1"/>
    <x v="15"/>
    <n v="767554"/>
  </r>
  <r>
    <x v="9"/>
    <x v="1"/>
    <x v="16"/>
    <n v="946897"/>
  </r>
  <r>
    <x v="9"/>
    <x v="1"/>
    <x v="17"/>
    <n v="1559956"/>
  </r>
  <r>
    <x v="9"/>
    <x v="1"/>
    <x v="18"/>
    <n v="717877"/>
  </r>
  <r>
    <x v="9"/>
    <x v="1"/>
    <x v="19"/>
    <n v="576975"/>
  </r>
  <r>
    <x v="9"/>
    <x v="1"/>
    <x v="20"/>
    <n v="462728"/>
  </r>
  <r>
    <x v="9"/>
    <x v="1"/>
    <x v="21"/>
    <n v="388131"/>
  </r>
  <r>
    <x v="9"/>
    <x v="1"/>
    <x v="22"/>
    <n v="467668"/>
  </r>
  <r>
    <x v="9"/>
    <x v="1"/>
    <x v="23"/>
    <n v="123025"/>
  </r>
  <r>
    <x v="9"/>
    <x v="1"/>
    <x v="24"/>
    <n v="37419"/>
  </r>
  <r>
    <x v="9"/>
    <x v="1"/>
    <x v="25"/>
    <n v="275231"/>
  </r>
  <r>
    <x v="9"/>
    <x v="1"/>
    <x v="26"/>
    <n v="279873"/>
  </r>
  <r>
    <x v="9"/>
    <x v="1"/>
    <x v="27"/>
    <n v="183356"/>
  </r>
  <r>
    <x v="9"/>
    <x v="1"/>
    <x v="28"/>
    <n v="2236"/>
  </r>
  <r>
    <x v="9"/>
    <x v="1"/>
    <x v="29"/>
    <n v="107172"/>
  </r>
  <r>
    <x v="9"/>
    <x v="1"/>
    <x v="30"/>
    <n v="2218"/>
  </r>
  <r>
    <x v="9"/>
    <x v="1"/>
    <x v="31"/>
    <n v="266237"/>
  </r>
  <r>
    <x v="9"/>
    <x v="1"/>
    <x v="32"/>
    <n v="179955"/>
  </r>
  <r>
    <x v="9"/>
    <x v="1"/>
    <x v="33"/>
    <n v="43"/>
  </r>
  <r>
    <x v="9"/>
    <x v="1"/>
    <x v="34"/>
    <n v="434457"/>
  </r>
  <r>
    <x v="9"/>
    <x v="1"/>
    <x v="35"/>
    <n v="0"/>
  </r>
  <r>
    <x v="9"/>
    <x v="1"/>
    <x v="36"/>
    <n v="0"/>
  </r>
  <r>
    <x v="9"/>
    <x v="1"/>
    <x v="37"/>
    <n v="0"/>
  </r>
  <r>
    <x v="9"/>
    <x v="1"/>
    <x v="38"/>
    <n v="0"/>
  </r>
  <r>
    <x v="9"/>
    <x v="1"/>
    <x v="39"/>
    <n v="0"/>
  </r>
  <r>
    <x v="9"/>
    <x v="1"/>
    <x v="40"/>
    <n v="0"/>
  </r>
  <r>
    <x v="9"/>
    <x v="1"/>
    <x v="41"/>
    <n v="0"/>
  </r>
  <r>
    <x v="9"/>
    <x v="1"/>
    <x v="42"/>
    <n v="0"/>
  </r>
  <r>
    <x v="9"/>
    <x v="1"/>
    <x v="43"/>
    <n v="0"/>
  </r>
  <r>
    <x v="9"/>
    <x v="1"/>
    <x v="44"/>
    <n v="0"/>
  </r>
  <r>
    <x v="9"/>
    <x v="1"/>
    <x v="45"/>
    <n v="0"/>
  </r>
  <r>
    <x v="9"/>
    <x v="1"/>
    <x v="46"/>
    <n v="0"/>
  </r>
  <r>
    <x v="9"/>
    <x v="1"/>
    <x v="47"/>
    <n v="0"/>
  </r>
  <r>
    <x v="9"/>
    <x v="1"/>
    <x v="48"/>
    <n v="0"/>
  </r>
  <r>
    <x v="9"/>
    <x v="1"/>
    <x v="49"/>
    <n v="0"/>
  </r>
  <r>
    <x v="9"/>
    <x v="1"/>
    <x v="50"/>
    <n v="0"/>
  </r>
  <r>
    <x v="9"/>
    <x v="1"/>
    <x v="51"/>
    <n v="0"/>
  </r>
  <r>
    <x v="9"/>
    <x v="1"/>
    <x v="52"/>
    <n v="0"/>
  </r>
  <r>
    <x v="9"/>
    <x v="1"/>
    <x v="53"/>
    <n v="0"/>
  </r>
  <r>
    <x v="9"/>
    <x v="1"/>
    <x v="54"/>
    <n v="0"/>
  </r>
  <r>
    <x v="9"/>
    <x v="1"/>
    <x v="55"/>
    <n v="0"/>
  </r>
  <r>
    <x v="9"/>
    <x v="1"/>
    <x v="56"/>
    <n v="0"/>
  </r>
  <r>
    <x v="9"/>
    <x v="1"/>
    <x v="57"/>
    <n v="0"/>
  </r>
  <r>
    <x v="9"/>
    <x v="1"/>
    <x v="58"/>
    <n v="2149"/>
  </r>
  <r>
    <x v="9"/>
    <x v="1"/>
    <x v="59"/>
    <n v="0"/>
  </r>
  <r>
    <x v="9"/>
    <x v="1"/>
    <x v="60"/>
    <n v="0"/>
  </r>
  <r>
    <x v="9"/>
    <x v="1"/>
    <x v="61"/>
    <n v="0"/>
  </r>
  <r>
    <x v="9"/>
    <x v="1"/>
    <x v="62"/>
    <n v="0"/>
  </r>
  <r>
    <x v="9"/>
    <x v="1"/>
    <x v="63"/>
    <n v="0"/>
  </r>
  <r>
    <x v="9"/>
    <x v="1"/>
    <x v="64"/>
    <n v="0"/>
  </r>
  <r>
    <x v="9"/>
    <x v="1"/>
    <x v="65"/>
    <n v="0"/>
  </r>
  <r>
    <x v="9"/>
    <x v="1"/>
    <x v="66"/>
    <n v="0"/>
  </r>
  <r>
    <x v="9"/>
    <x v="1"/>
    <x v="67"/>
    <n v="0"/>
  </r>
  <r>
    <x v="9"/>
    <x v="1"/>
    <x v="68"/>
    <n v="0"/>
  </r>
  <r>
    <x v="9"/>
    <x v="1"/>
    <x v="69"/>
    <n v="0"/>
  </r>
  <r>
    <x v="9"/>
    <x v="1"/>
    <x v="70"/>
    <n v="0"/>
  </r>
  <r>
    <x v="9"/>
    <x v="1"/>
    <x v="71"/>
    <n v="0"/>
  </r>
  <r>
    <x v="9"/>
    <x v="1"/>
    <x v="72"/>
    <n v="0"/>
  </r>
  <r>
    <x v="9"/>
    <x v="1"/>
    <x v="73"/>
    <n v="0"/>
  </r>
  <r>
    <x v="9"/>
    <x v="1"/>
    <x v="74"/>
    <n v="0"/>
  </r>
  <r>
    <x v="9"/>
    <x v="1"/>
    <x v="75"/>
    <n v="0"/>
  </r>
  <r>
    <x v="9"/>
    <x v="1"/>
    <x v="76"/>
    <n v="0"/>
  </r>
  <r>
    <x v="9"/>
    <x v="1"/>
    <x v="77"/>
    <n v="2564871"/>
  </r>
  <r>
    <x v="9"/>
    <x v="1"/>
    <x v="78"/>
    <n v="0"/>
  </r>
  <r>
    <x v="9"/>
    <x v="1"/>
    <x v="79"/>
    <n v="107326"/>
  </r>
  <r>
    <x v="9"/>
    <x v="1"/>
    <x v="80"/>
    <n v="280611"/>
  </r>
  <r>
    <x v="9"/>
    <x v="1"/>
    <x v="81"/>
    <n v="532878"/>
  </r>
  <r>
    <x v="9"/>
    <x v="1"/>
    <x v="82"/>
    <n v="1422748"/>
  </r>
  <r>
    <x v="9"/>
    <x v="1"/>
    <x v="83"/>
    <n v="940143"/>
  </r>
  <r>
    <x v="9"/>
    <x v="1"/>
    <x v="84"/>
    <n v="623435"/>
  </r>
  <r>
    <x v="9"/>
    <x v="1"/>
    <x v="85"/>
    <n v="584070"/>
  </r>
  <r>
    <x v="9"/>
    <x v="1"/>
    <x v="86"/>
    <n v="463197"/>
  </r>
  <r>
    <x v="9"/>
    <x v="1"/>
    <x v="87"/>
    <n v="581815"/>
  </r>
  <r>
    <x v="9"/>
    <x v="1"/>
    <x v="88"/>
    <n v="449206"/>
  </r>
  <r>
    <x v="9"/>
    <x v="1"/>
    <x v="89"/>
    <n v="175821"/>
  </r>
  <r>
    <x v="9"/>
    <x v="1"/>
    <x v="90"/>
    <n v="73117"/>
  </r>
  <r>
    <x v="9"/>
    <x v="1"/>
    <x v="91"/>
    <n v="175071"/>
  </r>
  <r>
    <x v="9"/>
    <x v="1"/>
    <x v="92"/>
    <n v="89574"/>
  </r>
  <r>
    <x v="9"/>
    <x v="1"/>
    <x v="93"/>
    <n v="161391"/>
  </r>
  <r>
    <x v="9"/>
    <x v="1"/>
    <x v="94"/>
    <n v="2294"/>
  </r>
  <r>
    <x v="9"/>
    <x v="1"/>
    <x v="95"/>
    <n v="72063"/>
  </r>
  <r>
    <x v="9"/>
    <x v="1"/>
    <x v="96"/>
    <n v="471040"/>
  </r>
  <r>
    <x v="9"/>
    <x v="1"/>
    <x v="97"/>
    <n v="180917"/>
  </r>
  <r>
    <x v="9"/>
    <x v="1"/>
    <x v="98"/>
    <n v="178318"/>
  </r>
  <r>
    <x v="9"/>
    <x v="1"/>
    <x v="99"/>
    <n v="434475"/>
  </r>
  <r>
    <x v="9"/>
    <x v="1"/>
    <x v="100"/>
    <n v="0"/>
  </r>
  <r>
    <x v="9"/>
    <x v="1"/>
    <x v="101"/>
    <n v="0"/>
  </r>
  <r>
    <x v="9"/>
    <x v="1"/>
    <x v="102"/>
    <n v="0"/>
  </r>
  <r>
    <x v="9"/>
    <x v="1"/>
    <x v="103"/>
    <n v="0"/>
  </r>
  <r>
    <x v="9"/>
    <x v="1"/>
    <x v="104"/>
    <n v="0"/>
  </r>
  <r>
    <x v="9"/>
    <x v="1"/>
    <x v="105"/>
    <n v="0"/>
  </r>
  <r>
    <x v="9"/>
    <x v="1"/>
    <x v="106"/>
    <n v="0"/>
  </r>
  <r>
    <x v="9"/>
    <x v="1"/>
    <x v="107"/>
    <n v="0"/>
  </r>
  <r>
    <x v="9"/>
    <x v="1"/>
    <x v="108"/>
    <n v="0"/>
  </r>
  <r>
    <x v="9"/>
    <x v="1"/>
    <x v="109"/>
    <n v="0"/>
  </r>
  <r>
    <x v="9"/>
    <x v="1"/>
    <x v="110"/>
    <n v="0"/>
  </r>
  <r>
    <x v="9"/>
    <x v="1"/>
    <x v="111"/>
    <n v="0"/>
  </r>
  <r>
    <x v="9"/>
    <x v="1"/>
    <x v="112"/>
    <n v="0"/>
  </r>
  <r>
    <x v="9"/>
    <x v="1"/>
    <x v="113"/>
    <n v="0"/>
  </r>
  <r>
    <x v="9"/>
    <x v="1"/>
    <x v="114"/>
    <n v="0"/>
  </r>
  <r>
    <x v="9"/>
    <x v="1"/>
    <x v="115"/>
    <n v="0"/>
  </r>
  <r>
    <x v="9"/>
    <x v="1"/>
    <x v="116"/>
    <n v="0"/>
  </r>
  <r>
    <x v="9"/>
    <x v="1"/>
    <x v="117"/>
    <n v="0"/>
  </r>
  <r>
    <x v="9"/>
    <x v="1"/>
    <x v="118"/>
    <n v="0"/>
  </r>
  <r>
    <x v="9"/>
    <x v="1"/>
    <x v="119"/>
    <n v="0"/>
  </r>
  <r>
    <x v="9"/>
    <x v="1"/>
    <x v="120"/>
    <n v="0"/>
  </r>
  <r>
    <x v="9"/>
    <x v="1"/>
    <x v="121"/>
    <n v="0"/>
  </r>
  <r>
    <x v="9"/>
    <x v="1"/>
    <x v="122"/>
    <n v="0"/>
  </r>
  <r>
    <x v="9"/>
    <x v="1"/>
    <x v="123"/>
    <n v="2149"/>
  </r>
  <r>
    <x v="9"/>
    <x v="1"/>
    <x v="124"/>
    <n v="0"/>
  </r>
  <r>
    <x v="9"/>
    <x v="1"/>
    <x v="125"/>
    <n v="0"/>
  </r>
  <r>
    <x v="9"/>
    <x v="1"/>
    <x v="126"/>
    <n v="0"/>
  </r>
  <r>
    <x v="9"/>
    <x v="1"/>
    <x v="127"/>
    <n v="0"/>
  </r>
  <r>
    <x v="9"/>
    <x v="1"/>
    <x v="128"/>
    <n v="0"/>
  </r>
  <r>
    <x v="9"/>
    <x v="1"/>
    <x v="129"/>
    <n v="0"/>
  </r>
  <r>
    <x v="9"/>
    <x v="1"/>
    <x v="130"/>
    <n v="0"/>
  </r>
  <r>
    <x v="9"/>
    <x v="1"/>
    <x v="131"/>
    <n v="0"/>
  </r>
  <r>
    <x v="9"/>
    <x v="1"/>
    <x v="132"/>
    <n v="0"/>
  </r>
  <r>
    <x v="9"/>
    <x v="1"/>
    <x v="133"/>
    <n v="0"/>
  </r>
  <r>
    <x v="9"/>
    <x v="1"/>
    <x v="134"/>
    <n v="0"/>
  </r>
  <r>
    <x v="9"/>
    <x v="1"/>
    <x v="135"/>
    <n v="0"/>
  </r>
  <r>
    <x v="9"/>
    <x v="1"/>
    <x v="136"/>
    <n v="0"/>
  </r>
  <r>
    <x v="9"/>
    <x v="1"/>
    <x v="137"/>
    <n v="0"/>
  </r>
  <r>
    <x v="9"/>
    <x v="1"/>
    <x v="138"/>
    <n v="0"/>
  </r>
  <r>
    <x v="9"/>
    <x v="1"/>
    <x v="139"/>
    <n v="0"/>
  </r>
  <r>
    <x v="9"/>
    <x v="1"/>
    <x v="140"/>
    <n v="0"/>
  </r>
  <r>
    <x v="9"/>
    <x v="1"/>
    <x v="141"/>
    <n v="0"/>
  </r>
  <r>
    <x v="9"/>
    <x v="1"/>
    <x v="142"/>
    <n v="0"/>
  </r>
  <r>
    <x v="9"/>
    <x v="1"/>
    <x v="143"/>
    <n v="204851"/>
  </r>
  <r>
    <x v="9"/>
    <x v="1"/>
    <x v="144"/>
    <n v="110503"/>
  </r>
  <r>
    <x v="9"/>
    <x v="1"/>
    <x v="145"/>
    <n v="84326"/>
  </r>
  <r>
    <x v="9"/>
    <x v="1"/>
    <x v="146"/>
    <n v="10022"/>
  </r>
  <r>
    <x v="9"/>
    <x v="1"/>
    <x v="147"/>
    <n v="110489"/>
  </r>
  <r>
    <x v="9"/>
    <x v="1"/>
    <x v="148"/>
    <n v="0"/>
  </r>
  <r>
    <x v="9"/>
    <x v="1"/>
    <x v="149"/>
    <n v="0"/>
  </r>
  <r>
    <x v="9"/>
    <x v="1"/>
    <x v="150"/>
    <n v="0"/>
  </r>
  <r>
    <x v="9"/>
    <x v="1"/>
    <x v="151"/>
    <n v="0"/>
  </r>
  <r>
    <x v="9"/>
    <x v="1"/>
    <x v="152"/>
    <n v="0"/>
  </r>
  <r>
    <x v="9"/>
    <x v="1"/>
    <x v="153"/>
    <n v="17656"/>
  </r>
  <r>
    <x v="9"/>
    <x v="1"/>
    <x v="154"/>
    <n v="92833"/>
  </r>
  <r>
    <x v="9"/>
    <x v="1"/>
    <x v="155"/>
    <n v="0"/>
  </r>
  <r>
    <x v="9"/>
    <x v="1"/>
    <x v="156"/>
    <n v="19427091"/>
  </r>
  <r>
    <x v="9"/>
    <x v="1"/>
    <x v="157"/>
    <n v="2383525"/>
  </r>
  <r>
    <x v="9"/>
    <x v="1"/>
    <x v="158"/>
    <n v="0"/>
  </r>
  <r>
    <x v="9"/>
    <x v="1"/>
    <x v="159"/>
    <n v="0"/>
  </r>
  <r>
    <x v="9"/>
    <x v="1"/>
    <x v="160"/>
    <n v="0"/>
  </r>
  <r>
    <x v="9"/>
    <x v="1"/>
    <x v="161"/>
    <n v="0"/>
  </r>
  <r>
    <x v="9"/>
    <x v="1"/>
    <x v="162"/>
    <n v="0"/>
  </r>
  <r>
    <x v="9"/>
    <x v="1"/>
    <x v="163"/>
    <n v="0"/>
  </r>
  <r>
    <x v="9"/>
    <x v="1"/>
    <x v="164"/>
    <n v="446320"/>
  </r>
  <r>
    <x v="9"/>
    <x v="1"/>
    <x v="165"/>
    <n v="1098272"/>
  </r>
  <r>
    <x v="9"/>
    <x v="1"/>
    <x v="166"/>
    <n v="838035"/>
  </r>
  <r>
    <x v="9"/>
    <x v="1"/>
    <x v="167"/>
    <n v="645711"/>
  </r>
  <r>
    <x v="9"/>
    <x v="1"/>
    <x v="168"/>
    <n v="577560"/>
  </r>
  <r>
    <x v="9"/>
    <x v="1"/>
    <x v="169"/>
    <n v="308985"/>
  </r>
  <r>
    <x v="9"/>
    <x v="1"/>
    <x v="170"/>
    <n v="0"/>
  </r>
  <r>
    <x v="9"/>
    <x v="1"/>
    <x v="171"/>
    <n v="1290617"/>
  </r>
  <r>
    <x v="9"/>
    <x v="1"/>
    <x v="172"/>
    <n v="19"/>
  </r>
  <r>
    <x v="9"/>
    <x v="1"/>
    <x v="173"/>
    <n v="84291"/>
  </r>
  <r>
    <x v="9"/>
    <x v="1"/>
    <x v="174"/>
    <n v="8"/>
  </r>
  <r>
    <x v="9"/>
    <x v="1"/>
    <x v="175"/>
    <n v="8"/>
  </r>
  <r>
    <x v="9"/>
    <x v="1"/>
    <x v="176"/>
    <n v="4"/>
  </r>
  <r>
    <x v="9"/>
    <x v="1"/>
    <x v="177"/>
    <n v="4"/>
  </r>
  <r>
    <x v="9"/>
    <x v="1"/>
    <x v="178"/>
    <n v="2"/>
  </r>
  <r>
    <x v="9"/>
    <x v="1"/>
    <x v="179"/>
    <n v="4"/>
  </r>
  <r>
    <x v="9"/>
    <x v="1"/>
    <x v="180"/>
    <n v="1761"/>
  </r>
  <r>
    <x v="9"/>
    <x v="2"/>
    <x v="0"/>
    <n v="0.95068600000000003"/>
  </r>
  <r>
    <x v="9"/>
    <x v="2"/>
    <x v="1"/>
    <n v="50000002"/>
  </r>
  <r>
    <x v="9"/>
    <x v="2"/>
    <x v="2"/>
    <n v="52593606"/>
  </r>
  <r>
    <x v="9"/>
    <x v="2"/>
    <x v="3"/>
    <n v="88"/>
  </r>
  <r>
    <x v="9"/>
    <x v="2"/>
    <x v="4"/>
    <n v="231"/>
  </r>
  <r>
    <x v="9"/>
    <x v="2"/>
    <x v="5"/>
    <n v="226241"/>
  </r>
  <r>
    <x v="9"/>
    <x v="2"/>
    <x v="6"/>
    <n v="228027"/>
  </r>
  <r>
    <x v="9"/>
    <x v="2"/>
    <x v="7"/>
    <n v="82"/>
  </r>
  <r>
    <x v="9"/>
    <x v="2"/>
    <x v="8"/>
    <n v="151"/>
  </r>
  <r>
    <x v="9"/>
    <x v="2"/>
    <x v="9"/>
    <n v="8"/>
  </r>
  <r>
    <x v="9"/>
    <x v="2"/>
    <x v="10"/>
    <n v="252"/>
  </r>
  <r>
    <x v="9"/>
    <x v="2"/>
    <x v="11"/>
    <n v="2564871"/>
  </r>
  <r>
    <x v="9"/>
    <x v="2"/>
    <x v="12"/>
    <n v="0"/>
  </r>
  <r>
    <x v="9"/>
    <x v="2"/>
    <x v="13"/>
    <n v="11"/>
  </r>
  <r>
    <x v="9"/>
    <x v="2"/>
    <x v="14"/>
    <n v="220491"/>
  </r>
  <r>
    <x v="9"/>
    <x v="2"/>
    <x v="15"/>
    <n v="767554"/>
  </r>
  <r>
    <x v="9"/>
    <x v="2"/>
    <x v="16"/>
    <n v="946897"/>
  </r>
  <r>
    <x v="9"/>
    <x v="2"/>
    <x v="17"/>
    <n v="1559956"/>
  </r>
  <r>
    <x v="9"/>
    <x v="2"/>
    <x v="18"/>
    <n v="717877"/>
  </r>
  <r>
    <x v="9"/>
    <x v="2"/>
    <x v="19"/>
    <n v="576975"/>
  </r>
  <r>
    <x v="9"/>
    <x v="2"/>
    <x v="20"/>
    <n v="462728"/>
  </r>
  <r>
    <x v="9"/>
    <x v="2"/>
    <x v="21"/>
    <n v="388131"/>
  </r>
  <r>
    <x v="9"/>
    <x v="2"/>
    <x v="22"/>
    <n v="467668"/>
  </r>
  <r>
    <x v="9"/>
    <x v="2"/>
    <x v="23"/>
    <n v="123025"/>
  </r>
  <r>
    <x v="9"/>
    <x v="2"/>
    <x v="24"/>
    <n v="37419"/>
  </r>
  <r>
    <x v="9"/>
    <x v="2"/>
    <x v="25"/>
    <n v="275231"/>
  </r>
  <r>
    <x v="9"/>
    <x v="2"/>
    <x v="26"/>
    <n v="279873"/>
  </r>
  <r>
    <x v="9"/>
    <x v="2"/>
    <x v="27"/>
    <n v="183356"/>
  </r>
  <r>
    <x v="9"/>
    <x v="2"/>
    <x v="28"/>
    <n v="2236"/>
  </r>
  <r>
    <x v="9"/>
    <x v="2"/>
    <x v="29"/>
    <n v="107172"/>
  </r>
  <r>
    <x v="9"/>
    <x v="2"/>
    <x v="30"/>
    <n v="2218"/>
  </r>
  <r>
    <x v="9"/>
    <x v="2"/>
    <x v="31"/>
    <n v="266237"/>
  </r>
  <r>
    <x v="9"/>
    <x v="2"/>
    <x v="32"/>
    <n v="179955"/>
  </r>
  <r>
    <x v="9"/>
    <x v="2"/>
    <x v="33"/>
    <n v="43"/>
  </r>
  <r>
    <x v="9"/>
    <x v="2"/>
    <x v="34"/>
    <n v="434457"/>
  </r>
  <r>
    <x v="9"/>
    <x v="2"/>
    <x v="35"/>
    <n v="0"/>
  </r>
  <r>
    <x v="9"/>
    <x v="2"/>
    <x v="36"/>
    <n v="0"/>
  </r>
  <r>
    <x v="9"/>
    <x v="2"/>
    <x v="37"/>
    <n v="0"/>
  </r>
  <r>
    <x v="9"/>
    <x v="2"/>
    <x v="38"/>
    <n v="0"/>
  </r>
  <r>
    <x v="9"/>
    <x v="2"/>
    <x v="39"/>
    <n v="0"/>
  </r>
  <r>
    <x v="9"/>
    <x v="2"/>
    <x v="40"/>
    <n v="0"/>
  </r>
  <r>
    <x v="9"/>
    <x v="2"/>
    <x v="41"/>
    <n v="0"/>
  </r>
  <r>
    <x v="9"/>
    <x v="2"/>
    <x v="42"/>
    <n v="0"/>
  </r>
  <r>
    <x v="9"/>
    <x v="2"/>
    <x v="43"/>
    <n v="0"/>
  </r>
  <r>
    <x v="9"/>
    <x v="2"/>
    <x v="44"/>
    <n v="0"/>
  </r>
  <r>
    <x v="9"/>
    <x v="2"/>
    <x v="45"/>
    <n v="0"/>
  </r>
  <r>
    <x v="9"/>
    <x v="2"/>
    <x v="46"/>
    <n v="0"/>
  </r>
  <r>
    <x v="9"/>
    <x v="2"/>
    <x v="47"/>
    <n v="0"/>
  </r>
  <r>
    <x v="9"/>
    <x v="2"/>
    <x v="48"/>
    <n v="0"/>
  </r>
  <r>
    <x v="9"/>
    <x v="2"/>
    <x v="49"/>
    <n v="0"/>
  </r>
  <r>
    <x v="9"/>
    <x v="2"/>
    <x v="50"/>
    <n v="0"/>
  </r>
  <r>
    <x v="9"/>
    <x v="2"/>
    <x v="51"/>
    <n v="0"/>
  </r>
  <r>
    <x v="9"/>
    <x v="2"/>
    <x v="52"/>
    <n v="0"/>
  </r>
  <r>
    <x v="9"/>
    <x v="2"/>
    <x v="53"/>
    <n v="0"/>
  </r>
  <r>
    <x v="9"/>
    <x v="2"/>
    <x v="54"/>
    <n v="0"/>
  </r>
  <r>
    <x v="9"/>
    <x v="2"/>
    <x v="55"/>
    <n v="0"/>
  </r>
  <r>
    <x v="9"/>
    <x v="2"/>
    <x v="56"/>
    <n v="0"/>
  </r>
  <r>
    <x v="9"/>
    <x v="2"/>
    <x v="57"/>
    <n v="0"/>
  </r>
  <r>
    <x v="9"/>
    <x v="2"/>
    <x v="58"/>
    <n v="2149"/>
  </r>
  <r>
    <x v="9"/>
    <x v="2"/>
    <x v="59"/>
    <n v="0"/>
  </r>
  <r>
    <x v="9"/>
    <x v="2"/>
    <x v="60"/>
    <n v="0"/>
  </r>
  <r>
    <x v="9"/>
    <x v="2"/>
    <x v="61"/>
    <n v="0"/>
  </r>
  <r>
    <x v="9"/>
    <x v="2"/>
    <x v="62"/>
    <n v="0"/>
  </r>
  <r>
    <x v="9"/>
    <x v="2"/>
    <x v="63"/>
    <n v="0"/>
  </r>
  <r>
    <x v="9"/>
    <x v="2"/>
    <x v="64"/>
    <n v="0"/>
  </r>
  <r>
    <x v="9"/>
    <x v="2"/>
    <x v="65"/>
    <n v="0"/>
  </r>
  <r>
    <x v="9"/>
    <x v="2"/>
    <x v="66"/>
    <n v="0"/>
  </r>
  <r>
    <x v="9"/>
    <x v="2"/>
    <x v="67"/>
    <n v="0"/>
  </r>
  <r>
    <x v="9"/>
    <x v="2"/>
    <x v="68"/>
    <n v="0"/>
  </r>
  <r>
    <x v="9"/>
    <x v="2"/>
    <x v="69"/>
    <n v="0"/>
  </r>
  <r>
    <x v="9"/>
    <x v="2"/>
    <x v="70"/>
    <n v="0"/>
  </r>
  <r>
    <x v="9"/>
    <x v="2"/>
    <x v="71"/>
    <n v="0"/>
  </r>
  <r>
    <x v="9"/>
    <x v="2"/>
    <x v="72"/>
    <n v="0"/>
  </r>
  <r>
    <x v="9"/>
    <x v="2"/>
    <x v="73"/>
    <n v="0"/>
  </r>
  <r>
    <x v="9"/>
    <x v="2"/>
    <x v="74"/>
    <n v="0"/>
  </r>
  <r>
    <x v="9"/>
    <x v="2"/>
    <x v="75"/>
    <n v="0"/>
  </r>
  <r>
    <x v="9"/>
    <x v="2"/>
    <x v="76"/>
    <n v="0"/>
  </r>
  <r>
    <x v="9"/>
    <x v="2"/>
    <x v="77"/>
    <n v="2564871"/>
  </r>
  <r>
    <x v="9"/>
    <x v="2"/>
    <x v="78"/>
    <n v="0"/>
  </r>
  <r>
    <x v="9"/>
    <x v="2"/>
    <x v="79"/>
    <n v="107326"/>
  </r>
  <r>
    <x v="9"/>
    <x v="2"/>
    <x v="80"/>
    <n v="280611"/>
  </r>
  <r>
    <x v="9"/>
    <x v="2"/>
    <x v="81"/>
    <n v="532878"/>
  </r>
  <r>
    <x v="9"/>
    <x v="2"/>
    <x v="82"/>
    <n v="1422748"/>
  </r>
  <r>
    <x v="9"/>
    <x v="2"/>
    <x v="83"/>
    <n v="940143"/>
  </r>
  <r>
    <x v="9"/>
    <x v="2"/>
    <x v="84"/>
    <n v="623435"/>
  </r>
  <r>
    <x v="9"/>
    <x v="2"/>
    <x v="85"/>
    <n v="584070"/>
  </r>
  <r>
    <x v="9"/>
    <x v="2"/>
    <x v="86"/>
    <n v="463197"/>
  </r>
  <r>
    <x v="9"/>
    <x v="2"/>
    <x v="87"/>
    <n v="581815"/>
  </r>
  <r>
    <x v="9"/>
    <x v="2"/>
    <x v="88"/>
    <n v="449206"/>
  </r>
  <r>
    <x v="9"/>
    <x v="2"/>
    <x v="89"/>
    <n v="175821"/>
  </r>
  <r>
    <x v="9"/>
    <x v="2"/>
    <x v="90"/>
    <n v="73117"/>
  </r>
  <r>
    <x v="9"/>
    <x v="2"/>
    <x v="91"/>
    <n v="175071"/>
  </r>
  <r>
    <x v="9"/>
    <x v="2"/>
    <x v="92"/>
    <n v="89574"/>
  </r>
  <r>
    <x v="9"/>
    <x v="2"/>
    <x v="93"/>
    <n v="161391"/>
  </r>
  <r>
    <x v="9"/>
    <x v="2"/>
    <x v="94"/>
    <n v="2294"/>
  </r>
  <r>
    <x v="9"/>
    <x v="2"/>
    <x v="95"/>
    <n v="72063"/>
  </r>
  <r>
    <x v="9"/>
    <x v="2"/>
    <x v="96"/>
    <n v="471040"/>
  </r>
  <r>
    <x v="9"/>
    <x v="2"/>
    <x v="97"/>
    <n v="180917"/>
  </r>
  <r>
    <x v="9"/>
    <x v="2"/>
    <x v="98"/>
    <n v="178318"/>
  </r>
  <r>
    <x v="9"/>
    <x v="2"/>
    <x v="99"/>
    <n v="434475"/>
  </r>
  <r>
    <x v="9"/>
    <x v="2"/>
    <x v="100"/>
    <n v="0"/>
  </r>
  <r>
    <x v="9"/>
    <x v="2"/>
    <x v="101"/>
    <n v="0"/>
  </r>
  <r>
    <x v="9"/>
    <x v="2"/>
    <x v="102"/>
    <n v="0"/>
  </r>
  <r>
    <x v="9"/>
    <x v="2"/>
    <x v="103"/>
    <n v="0"/>
  </r>
  <r>
    <x v="9"/>
    <x v="2"/>
    <x v="104"/>
    <n v="0"/>
  </r>
  <r>
    <x v="9"/>
    <x v="2"/>
    <x v="105"/>
    <n v="0"/>
  </r>
  <r>
    <x v="9"/>
    <x v="2"/>
    <x v="106"/>
    <n v="0"/>
  </r>
  <r>
    <x v="9"/>
    <x v="2"/>
    <x v="107"/>
    <n v="0"/>
  </r>
  <r>
    <x v="9"/>
    <x v="2"/>
    <x v="108"/>
    <n v="0"/>
  </r>
  <r>
    <x v="9"/>
    <x v="2"/>
    <x v="109"/>
    <n v="0"/>
  </r>
  <r>
    <x v="9"/>
    <x v="2"/>
    <x v="110"/>
    <n v="0"/>
  </r>
  <r>
    <x v="9"/>
    <x v="2"/>
    <x v="111"/>
    <n v="0"/>
  </r>
  <r>
    <x v="9"/>
    <x v="2"/>
    <x v="112"/>
    <n v="0"/>
  </r>
  <r>
    <x v="9"/>
    <x v="2"/>
    <x v="113"/>
    <n v="0"/>
  </r>
  <r>
    <x v="9"/>
    <x v="2"/>
    <x v="114"/>
    <n v="0"/>
  </r>
  <r>
    <x v="9"/>
    <x v="2"/>
    <x v="115"/>
    <n v="0"/>
  </r>
  <r>
    <x v="9"/>
    <x v="2"/>
    <x v="116"/>
    <n v="0"/>
  </r>
  <r>
    <x v="9"/>
    <x v="2"/>
    <x v="117"/>
    <n v="0"/>
  </r>
  <r>
    <x v="9"/>
    <x v="2"/>
    <x v="118"/>
    <n v="0"/>
  </r>
  <r>
    <x v="9"/>
    <x v="2"/>
    <x v="119"/>
    <n v="0"/>
  </r>
  <r>
    <x v="9"/>
    <x v="2"/>
    <x v="120"/>
    <n v="0"/>
  </r>
  <r>
    <x v="9"/>
    <x v="2"/>
    <x v="121"/>
    <n v="0"/>
  </r>
  <r>
    <x v="9"/>
    <x v="2"/>
    <x v="122"/>
    <n v="0"/>
  </r>
  <r>
    <x v="9"/>
    <x v="2"/>
    <x v="123"/>
    <n v="2149"/>
  </r>
  <r>
    <x v="9"/>
    <x v="2"/>
    <x v="124"/>
    <n v="0"/>
  </r>
  <r>
    <x v="9"/>
    <x v="2"/>
    <x v="125"/>
    <n v="0"/>
  </r>
  <r>
    <x v="9"/>
    <x v="2"/>
    <x v="126"/>
    <n v="0"/>
  </r>
  <r>
    <x v="9"/>
    <x v="2"/>
    <x v="127"/>
    <n v="0"/>
  </r>
  <r>
    <x v="9"/>
    <x v="2"/>
    <x v="128"/>
    <n v="0"/>
  </r>
  <r>
    <x v="9"/>
    <x v="2"/>
    <x v="129"/>
    <n v="0"/>
  </r>
  <r>
    <x v="9"/>
    <x v="2"/>
    <x v="130"/>
    <n v="0"/>
  </r>
  <r>
    <x v="9"/>
    <x v="2"/>
    <x v="131"/>
    <n v="0"/>
  </r>
  <r>
    <x v="9"/>
    <x v="2"/>
    <x v="132"/>
    <n v="0"/>
  </r>
  <r>
    <x v="9"/>
    <x v="2"/>
    <x v="133"/>
    <n v="0"/>
  </r>
  <r>
    <x v="9"/>
    <x v="2"/>
    <x v="134"/>
    <n v="0"/>
  </r>
  <r>
    <x v="9"/>
    <x v="2"/>
    <x v="135"/>
    <n v="0"/>
  </r>
  <r>
    <x v="9"/>
    <x v="2"/>
    <x v="136"/>
    <n v="0"/>
  </r>
  <r>
    <x v="9"/>
    <x v="2"/>
    <x v="137"/>
    <n v="0"/>
  </r>
  <r>
    <x v="9"/>
    <x v="2"/>
    <x v="138"/>
    <n v="0"/>
  </r>
  <r>
    <x v="9"/>
    <x v="2"/>
    <x v="139"/>
    <n v="0"/>
  </r>
  <r>
    <x v="9"/>
    <x v="2"/>
    <x v="140"/>
    <n v="0"/>
  </r>
  <r>
    <x v="9"/>
    <x v="2"/>
    <x v="141"/>
    <n v="0"/>
  </r>
  <r>
    <x v="9"/>
    <x v="2"/>
    <x v="142"/>
    <n v="0"/>
  </r>
  <r>
    <x v="9"/>
    <x v="2"/>
    <x v="143"/>
    <n v="250338"/>
  </r>
  <r>
    <x v="9"/>
    <x v="2"/>
    <x v="144"/>
    <n v="110500"/>
  </r>
  <r>
    <x v="9"/>
    <x v="2"/>
    <x v="145"/>
    <n v="129810"/>
  </r>
  <r>
    <x v="9"/>
    <x v="2"/>
    <x v="146"/>
    <n v="10028"/>
  </r>
  <r>
    <x v="9"/>
    <x v="2"/>
    <x v="147"/>
    <n v="110489"/>
  </r>
  <r>
    <x v="9"/>
    <x v="2"/>
    <x v="148"/>
    <n v="0"/>
  </r>
  <r>
    <x v="9"/>
    <x v="2"/>
    <x v="149"/>
    <n v="0"/>
  </r>
  <r>
    <x v="9"/>
    <x v="2"/>
    <x v="150"/>
    <n v="0"/>
  </r>
  <r>
    <x v="9"/>
    <x v="2"/>
    <x v="151"/>
    <n v="0"/>
  </r>
  <r>
    <x v="9"/>
    <x v="2"/>
    <x v="152"/>
    <n v="0"/>
  </r>
  <r>
    <x v="9"/>
    <x v="2"/>
    <x v="153"/>
    <n v="17656"/>
  </r>
  <r>
    <x v="9"/>
    <x v="2"/>
    <x v="154"/>
    <n v="92833"/>
  </r>
  <r>
    <x v="9"/>
    <x v="2"/>
    <x v="155"/>
    <n v="0"/>
  </r>
  <r>
    <x v="9"/>
    <x v="2"/>
    <x v="156"/>
    <n v="22269979"/>
  </r>
  <r>
    <x v="9"/>
    <x v="2"/>
    <x v="157"/>
    <n v="30"/>
  </r>
  <r>
    <x v="9"/>
    <x v="2"/>
    <x v="158"/>
    <n v="1617927"/>
  </r>
  <r>
    <x v="9"/>
    <x v="2"/>
    <x v="159"/>
    <n v="0"/>
  </r>
  <r>
    <x v="9"/>
    <x v="2"/>
    <x v="160"/>
    <n v="7"/>
  </r>
  <r>
    <x v="9"/>
    <x v="2"/>
    <x v="161"/>
    <n v="1617927"/>
  </r>
  <r>
    <x v="9"/>
    <x v="2"/>
    <x v="162"/>
    <n v="0"/>
  </r>
  <r>
    <x v="9"/>
    <x v="2"/>
    <x v="163"/>
    <n v="7"/>
  </r>
  <r>
    <x v="9"/>
    <x v="2"/>
    <x v="164"/>
    <n v="446321"/>
  </r>
  <r>
    <x v="9"/>
    <x v="2"/>
    <x v="165"/>
    <n v="1052785"/>
  </r>
  <r>
    <x v="9"/>
    <x v="2"/>
    <x v="166"/>
    <n v="838036"/>
  </r>
  <r>
    <x v="9"/>
    <x v="2"/>
    <x v="167"/>
    <n v="645713"/>
  </r>
  <r>
    <x v="9"/>
    <x v="2"/>
    <x v="168"/>
    <n v="577560"/>
  </r>
  <r>
    <x v="9"/>
    <x v="2"/>
    <x v="169"/>
    <n v="308985"/>
  </r>
  <r>
    <x v="9"/>
    <x v="2"/>
    <x v="170"/>
    <n v="0"/>
  </r>
  <r>
    <x v="9"/>
    <x v="2"/>
    <x v="171"/>
    <n v="1290619"/>
  </r>
  <r>
    <x v="9"/>
    <x v="2"/>
    <x v="172"/>
    <n v="18"/>
  </r>
  <r>
    <x v="9"/>
    <x v="2"/>
    <x v="173"/>
    <n v="129781"/>
  </r>
  <r>
    <x v="9"/>
    <x v="2"/>
    <x v="174"/>
    <n v="4"/>
  </r>
  <r>
    <x v="9"/>
    <x v="2"/>
    <x v="175"/>
    <n v="8"/>
  </r>
  <r>
    <x v="9"/>
    <x v="2"/>
    <x v="176"/>
    <n v="2"/>
  </r>
  <r>
    <x v="9"/>
    <x v="2"/>
    <x v="177"/>
    <n v="4"/>
  </r>
  <r>
    <x v="9"/>
    <x v="2"/>
    <x v="178"/>
    <n v="2"/>
  </r>
  <r>
    <x v="9"/>
    <x v="2"/>
    <x v="179"/>
    <n v="2"/>
  </r>
  <r>
    <x v="9"/>
    <x v="2"/>
    <x v="180"/>
    <n v="1761"/>
  </r>
  <r>
    <x v="9"/>
    <x v="3"/>
    <x v="0"/>
    <n v="0.936276"/>
  </r>
  <r>
    <x v="9"/>
    <x v="3"/>
    <x v="1"/>
    <n v="50000002"/>
  </r>
  <r>
    <x v="9"/>
    <x v="3"/>
    <x v="2"/>
    <n v="53403082"/>
  </r>
  <r>
    <x v="9"/>
    <x v="3"/>
    <x v="3"/>
    <n v="92"/>
  </r>
  <r>
    <x v="9"/>
    <x v="3"/>
    <x v="4"/>
    <n v="231"/>
  </r>
  <r>
    <x v="9"/>
    <x v="3"/>
    <x v="5"/>
    <n v="0"/>
  </r>
  <r>
    <x v="9"/>
    <x v="3"/>
    <x v="6"/>
    <n v="0"/>
  </r>
  <r>
    <x v="9"/>
    <x v="3"/>
    <x v="7"/>
    <n v="14"/>
  </r>
  <r>
    <x v="9"/>
    <x v="3"/>
    <x v="8"/>
    <n v="95"/>
  </r>
  <r>
    <x v="9"/>
    <x v="3"/>
    <x v="9"/>
    <n v="7"/>
  </r>
  <r>
    <x v="9"/>
    <x v="3"/>
    <x v="10"/>
    <n v="121"/>
  </r>
  <r>
    <x v="9"/>
    <x v="3"/>
    <x v="143"/>
    <n v="98876"/>
  </r>
  <r>
    <x v="9"/>
    <x v="3"/>
    <x v="144"/>
    <n v="88828"/>
  </r>
  <r>
    <x v="9"/>
    <x v="3"/>
    <x v="145"/>
    <n v="20"/>
  </r>
  <r>
    <x v="9"/>
    <x v="3"/>
    <x v="146"/>
    <n v="10028"/>
  </r>
  <r>
    <x v="9"/>
    <x v="3"/>
    <x v="147"/>
    <n v="88816"/>
  </r>
  <r>
    <x v="9"/>
    <x v="3"/>
    <x v="148"/>
    <n v="0"/>
  </r>
  <r>
    <x v="9"/>
    <x v="3"/>
    <x v="149"/>
    <n v="0"/>
  </r>
  <r>
    <x v="9"/>
    <x v="3"/>
    <x v="150"/>
    <n v="0"/>
  </r>
  <r>
    <x v="9"/>
    <x v="3"/>
    <x v="151"/>
    <n v="0"/>
  </r>
  <r>
    <x v="9"/>
    <x v="3"/>
    <x v="152"/>
    <n v="0"/>
  </r>
  <r>
    <x v="9"/>
    <x v="3"/>
    <x v="153"/>
    <n v="17656"/>
  </r>
  <r>
    <x v="9"/>
    <x v="3"/>
    <x v="154"/>
    <n v="71160"/>
  </r>
  <r>
    <x v="9"/>
    <x v="3"/>
    <x v="155"/>
    <n v="0"/>
  </r>
  <r>
    <x v="9"/>
    <x v="3"/>
    <x v="156"/>
    <n v="1187786"/>
  </r>
  <r>
    <x v="9"/>
    <x v="3"/>
    <x v="157"/>
    <n v="27"/>
  </r>
  <r>
    <x v="9"/>
    <x v="3"/>
    <x v="158"/>
    <n v="0"/>
  </r>
  <r>
    <x v="9"/>
    <x v="3"/>
    <x v="159"/>
    <n v="0"/>
  </r>
  <r>
    <x v="9"/>
    <x v="3"/>
    <x v="160"/>
    <n v="0"/>
  </r>
  <r>
    <x v="9"/>
    <x v="3"/>
    <x v="161"/>
    <n v="0"/>
  </r>
  <r>
    <x v="9"/>
    <x v="3"/>
    <x v="162"/>
    <n v="0"/>
  </r>
  <r>
    <x v="9"/>
    <x v="3"/>
    <x v="163"/>
    <n v="0"/>
  </r>
  <r>
    <x v="9"/>
    <x v="3"/>
    <x v="164"/>
    <n v="446331"/>
  </r>
  <r>
    <x v="9"/>
    <x v="3"/>
    <x v="165"/>
    <n v="1182567"/>
  </r>
  <r>
    <x v="9"/>
    <x v="3"/>
    <x v="166"/>
    <n v="838039"/>
  </r>
  <r>
    <x v="9"/>
    <x v="3"/>
    <x v="167"/>
    <n v="645713"/>
  </r>
  <r>
    <x v="9"/>
    <x v="3"/>
    <x v="168"/>
    <n v="577561"/>
  </r>
  <r>
    <x v="9"/>
    <x v="3"/>
    <x v="169"/>
    <n v="308987"/>
  </r>
  <r>
    <x v="9"/>
    <x v="3"/>
    <x v="170"/>
    <n v="0"/>
  </r>
  <r>
    <x v="9"/>
    <x v="3"/>
    <x v="171"/>
    <n v="1290623"/>
  </r>
  <r>
    <x v="9"/>
    <x v="3"/>
    <x v="172"/>
    <n v="10"/>
  </r>
  <r>
    <x v="9"/>
    <x v="3"/>
    <x v="173"/>
    <n v="1"/>
  </r>
  <r>
    <x v="9"/>
    <x v="3"/>
    <x v="174"/>
    <n v="4"/>
  </r>
  <r>
    <x v="9"/>
    <x v="3"/>
    <x v="175"/>
    <n v="7"/>
  </r>
  <r>
    <x v="9"/>
    <x v="3"/>
    <x v="176"/>
    <n v="1"/>
  </r>
  <r>
    <x v="9"/>
    <x v="3"/>
    <x v="177"/>
    <n v="5"/>
  </r>
  <r>
    <x v="9"/>
    <x v="3"/>
    <x v="178"/>
    <n v="2"/>
  </r>
  <r>
    <x v="9"/>
    <x v="3"/>
    <x v="179"/>
    <n v="2"/>
  </r>
  <r>
    <x v="9"/>
    <x v="3"/>
    <x v="180"/>
    <n v="1761"/>
  </r>
  <r>
    <x v="9"/>
    <x v="4"/>
    <x v="0"/>
    <n v="0.936276"/>
  </r>
  <r>
    <x v="9"/>
    <x v="4"/>
    <x v="1"/>
    <n v="50000002"/>
  </r>
  <r>
    <x v="9"/>
    <x v="4"/>
    <x v="2"/>
    <n v="53403034"/>
  </r>
  <r>
    <x v="9"/>
    <x v="4"/>
    <x v="3"/>
    <n v="91"/>
  </r>
  <r>
    <x v="9"/>
    <x v="4"/>
    <x v="4"/>
    <n v="231"/>
  </r>
  <r>
    <x v="9"/>
    <x v="4"/>
    <x v="5"/>
    <n v="0"/>
  </r>
  <r>
    <x v="9"/>
    <x v="4"/>
    <x v="6"/>
    <n v="0"/>
  </r>
  <r>
    <x v="9"/>
    <x v="4"/>
    <x v="7"/>
    <n v="14"/>
  </r>
  <r>
    <x v="9"/>
    <x v="4"/>
    <x v="8"/>
    <n v="95"/>
  </r>
  <r>
    <x v="9"/>
    <x v="4"/>
    <x v="9"/>
    <n v="9"/>
  </r>
  <r>
    <x v="9"/>
    <x v="4"/>
    <x v="10"/>
    <n v="140"/>
  </r>
  <r>
    <x v="9"/>
    <x v="4"/>
    <x v="143"/>
    <n v="98881"/>
  </r>
  <r>
    <x v="9"/>
    <x v="4"/>
    <x v="144"/>
    <n v="88828"/>
  </r>
  <r>
    <x v="9"/>
    <x v="4"/>
    <x v="145"/>
    <n v="27"/>
  </r>
  <r>
    <x v="9"/>
    <x v="4"/>
    <x v="146"/>
    <n v="10026"/>
  </r>
  <r>
    <x v="9"/>
    <x v="4"/>
    <x v="147"/>
    <n v="88816"/>
  </r>
  <r>
    <x v="9"/>
    <x v="4"/>
    <x v="148"/>
    <n v="0"/>
  </r>
  <r>
    <x v="9"/>
    <x v="4"/>
    <x v="149"/>
    <n v="0"/>
  </r>
  <r>
    <x v="9"/>
    <x v="4"/>
    <x v="150"/>
    <n v="0"/>
  </r>
  <r>
    <x v="9"/>
    <x v="4"/>
    <x v="151"/>
    <n v="0"/>
  </r>
  <r>
    <x v="9"/>
    <x v="4"/>
    <x v="152"/>
    <n v="0"/>
  </r>
  <r>
    <x v="9"/>
    <x v="4"/>
    <x v="153"/>
    <n v="17656"/>
  </r>
  <r>
    <x v="9"/>
    <x v="4"/>
    <x v="154"/>
    <n v="71160"/>
  </r>
  <r>
    <x v="9"/>
    <x v="4"/>
    <x v="155"/>
    <n v="0"/>
  </r>
  <r>
    <x v="9"/>
    <x v="4"/>
    <x v="156"/>
    <n v="1187870"/>
  </r>
  <r>
    <x v="9"/>
    <x v="4"/>
    <x v="157"/>
    <n v="2383532"/>
  </r>
  <r>
    <x v="9"/>
    <x v="4"/>
    <x v="158"/>
    <n v="0"/>
  </r>
  <r>
    <x v="9"/>
    <x v="4"/>
    <x v="159"/>
    <n v="0"/>
  </r>
  <r>
    <x v="9"/>
    <x v="4"/>
    <x v="160"/>
    <n v="0"/>
  </r>
  <r>
    <x v="9"/>
    <x v="4"/>
    <x v="161"/>
    <n v="0"/>
  </r>
  <r>
    <x v="9"/>
    <x v="4"/>
    <x v="162"/>
    <n v="0"/>
  </r>
  <r>
    <x v="9"/>
    <x v="4"/>
    <x v="163"/>
    <n v="0"/>
  </r>
  <r>
    <x v="9"/>
    <x v="4"/>
    <x v="164"/>
    <n v="446329"/>
  </r>
  <r>
    <x v="9"/>
    <x v="4"/>
    <x v="165"/>
    <n v="1182566"/>
  </r>
  <r>
    <x v="9"/>
    <x v="4"/>
    <x v="166"/>
    <n v="838037"/>
  </r>
  <r>
    <x v="9"/>
    <x v="4"/>
    <x v="167"/>
    <n v="645711"/>
  </r>
  <r>
    <x v="9"/>
    <x v="4"/>
    <x v="168"/>
    <n v="577561"/>
  </r>
  <r>
    <x v="9"/>
    <x v="4"/>
    <x v="169"/>
    <n v="308987"/>
  </r>
  <r>
    <x v="9"/>
    <x v="4"/>
    <x v="170"/>
    <n v="0"/>
  </r>
  <r>
    <x v="9"/>
    <x v="4"/>
    <x v="171"/>
    <n v="1290623"/>
  </r>
  <r>
    <x v="9"/>
    <x v="4"/>
    <x v="172"/>
    <n v="12"/>
  </r>
  <r>
    <x v="9"/>
    <x v="4"/>
    <x v="173"/>
    <n v="1"/>
  </r>
  <r>
    <x v="9"/>
    <x v="4"/>
    <x v="174"/>
    <n v="6"/>
  </r>
  <r>
    <x v="9"/>
    <x v="4"/>
    <x v="175"/>
    <n v="8"/>
  </r>
  <r>
    <x v="9"/>
    <x v="4"/>
    <x v="176"/>
    <n v="4"/>
  </r>
  <r>
    <x v="9"/>
    <x v="4"/>
    <x v="177"/>
    <n v="4"/>
  </r>
  <r>
    <x v="9"/>
    <x v="4"/>
    <x v="178"/>
    <n v="2"/>
  </r>
  <r>
    <x v="9"/>
    <x v="4"/>
    <x v="179"/>
    <n v="2"/>
  </r>
  <r>
    <x v="9"/>
    <x v="4"/>
    <x v="180"/>
    <n v="1761"/>
  </r>
  <r>
    <x v="9"/>
    <x v="5"/>
    <x v="0"/>
    <n v="0.93577600000000005"/>
  </r>
  <r>
    <x v="9"/>
    <x v="5"/>
    <x v="1"/>
    <n v="50000002"/>
  </r>
  <r>
    <x v="9"/>
    <x v="5"/>
    <x v="2"/>
    <n v="53431589"/>
  </r>
  <r>
    <x v="9"/>
    <x v="5"/>
    <x v="3"/>
    <n v="91"/>
  </r>
  <r>
    <x v="9"/>
    <x v="5"/>
    <x v="4"/>
    <n v="231"/>
  </r>
  <r>
    <x v="9"/>
    <x v="5"/>
    <x v="5"/>
    <n v="0"/>
  </r>
  <r>
    <x v="9"/>
    <x v="5"/>
    <x v="6"/>
    <n v="0"/>
  </r>
  <r>
    <x v="9"/>
    <x v="5"/>
    <x v="7"/>
    <n v="13"/>
  </r>
  <r>
    <x v="9"/>
    <x v="5"/>
    <x v="8"/>
    <n v="90"/>
  </r>
  <r>
    <x v="9"/>
    <x v="5"/>
    <x v="9"/>
    <n v="13"/>
  </r>
  <r>
    <x v="9"/>
    <x v="5"/>
    <x v="10"/>
    <n v="136"/>
  </r>
  <r>
    <x v="9"/>
    <x v="5"/>
    <x v="143"/>
    <n v="98879"/>
  </r>
  <r>
    <x v="9"/>
    <x v="5"/>
    <x v="144"/>
    <n v="88827"/>
  </r>
  <r>
    <x v="9"/>
    <x v="5"/>
    <x v="145"/>
    <n v="24"/>
  </r>
  <r>
    <x v="9"/>
    <x v="5"/>
    <x v="146"/>
    <n v="10028"/>
  </r>
  <r>
    <x v="9"/>
    <x v="5"/>
    <x v="147"/>
    <n v="88816"/>
  </r>
  <r>
    <x v="9"/>
    <x v="5"/>
    <x v="148"/>
    <n v="0"/>
  </r>
  <r>
    <x v="9"/>
    <x v="5"/>
    <x v="149"/>
    <n v="0"/>
  </r>
  <r>
    <x v="9"/>
    <x v="5"/>
    <x v="150"/>
    <n v="0"/>
  </r>
  <r>
    <x v="9"/>
    <x v="5"/>
    <x v="151"/>
    <n v="0"/>
  </r>
  <r>
    <x v="9"/>
    <x v="5"/>
    <x v="152"/>
    <n v="0"/>
  </r>
  <r>
    <x v="9"/>
    <x v="5"/>
    <x v="153"/>
    <n v="17656"/>
  </r>
  <r>
    <x v="9"/>
    <x v="5"/>
    <x v="154"/>
    <n v="71160"/>
  </r>
  <r>
    <x v="9"/>
    <x v="5"/>
    <x v="155"/>
    <n v="0"/>
  </r>
  <r>
    <x v="9"/>
    <x v="5"/>
    <x v="156"/>
    <n v="1187822"/>
  </r>
  <r>
    <x v="9"/>
    <x v="5"/>
    <x v="157"/>
    <n v="30"/>
  </r>
  <r>
    <x v="9"/>
    <x v="5"/>
    <x v="158"/>
    <n v="1330599"/>
  </r>
  <r>
    <x v="9"/>
    <x v="5"/>
    <x v="159"/>
    <n v="0"/>
  </r>
  <r>
    <x v="9"/>
    <x v="5"/>
    <x v="160"/>
    <n v="7"/>
  </r>
  <r>
    <x v="9"/>
    <x v="5"/>
    <x v="161"/>
    <n v="1330599"/>
  </r>
  <r>
    <x v="9"/>
    <x v="5"/>
    <x v="162"/>
    <n v="0"/>
  </r>
  <r>
    <x v="9"/>
    <x v="5"/>
    <x v="163"/>
    <n v="7"/>
  </r>
  <r>
    <x v="9"/>
    <x v="5"/>
    <x v="164"/>
    <n v="446329"/>
  </r>
  <r>
    <x v="9"/>
    <x v="5"/>
    <x v="165"/>
    <n v="1182567"/>
  </r>
  <r>
    <x v="9"/>
    <x v="5"/>
    <x v="166"/>
    <n v="838038"/>
  </r>
  <r>
    <x v="9"/>
    <x v="5"/>
    <x v="167"/>
    <n v="645713"/>
  </r>
  <r>
    <x v="9"/>
    <x v="5"/>
    <x v="168"/>
    <n v="577561"/>
  </r>
  <r>
    <x v="9"/>
    <x v="5"/>
    <x v="169"/>
    <n v="308987"/>
  </r>
  <r>
    <x v="9"/>
    <x v="5"/>
    <x v="170"/>
    <n v="0"/>
  </r>
  <r>
    <x v="9"/>
    <x v="5"/>
    <x v="171"/>
    <n v="1290623"/>
  </r>
  <r>
    <x v="9"/>
    <x v="5"/>
    <x v="172"/>
    <n v="12"/>
  </r>
  <r>
    <x v="9"/>
    <x v="5"/>
    <x v="173"/>
    <n v="1"/>
  </r>
  <r>
    <x v="9"/>
    <x v="5"/>
    <x v="174"/>
    <n v="4"/>
  </r>
  <r>
    <x v="9"/>
    <x v="5"/>
    <x v="175"/>
    <n v="8"/>
  </r>
  <r>
    <x v="9"/>
    <x v="5"/>
    <x v="176"/>
    <n v="2"/>
  </r>
  <r>
    <x v="9"/>
    <x v="5"/>
    <x v="177"/>
    <n v="4"/>
  </r>
  <r>
    <x v="9"/>
    <x v="5"/>
    <x v="178"/>
    <n v="2"/>
  </r>
  <r>
    <x v="9"/>
    <x v="5"/>
    <x v="179"/>
    <n v="2"/>
  </r>
  <r>
    <x v="9"/>
    <x v="5"/>
    <x v="180"/>
    <n v="1761"/>
  </r>
  <r>
    <x v="10"/>
    <x v="0"/>
    <x v="0"/>
    <n v="0.83066700000000004"/>
  </r>
  <r>
    <x v="10"/>
    <x v="0"/>
    <x v="1"/>
    <n v="50000002"/>
  </r>
  <r>
    <x v="10"/>
    <x v="0"/>
    <x v="2"/>
    <n v="60192591"/>
  </r>
  <r>
    <x v="10"/>
    <x v="0"/>
    <x v="3"/>
    <n v="161399"/>
  </r>
  <r>
    <x v="10"/>
    <x v="0"/>
    <x v="4"/>
    <n v="338597"/>
  </r>
  <r>
    <x v="10"/>
    <x v="0"/>
    <x v="5"/>
    <n v="401372"/>
  </r>
  <r>
    <x v="10"/>
    <x v="0"/>
    <x v="6"/>
    <n v="161051"/>
  </r>
  <r>
    <x v="10"/>
    <x v="0"/>
    <x v="7"/>
    <n v="53353"/>
  </r>
  <r>
    <x v="10"/>
    <x v="0"/>
    <x v="8"/>
    <n v="548425"/>
  </r>
  <r>
    <x v="10"/>
    <x v="0"/>
    <x v="9"/>
    <n v="41967"/>
  </r>
  <r>
    <x v="10"/>
    <x v="0"/>
    <x v="10"/>
    <n v="242988"/>
  </r>
  <r>
    <x v="10"/>
    <x v="0"/>
    <x v="11"/>
    <n v="2059668"/>
  </r>
  <r>
    <x v="10"/>
    <x v="0"/>
    <x v="12"/>
    <n v="0"/>
  </r>
  <r>
    <x v="10"/>
    <x v="0"/>
    <x v="13"/>
    <n v="2439"/>
  </r>
  <r>
    <x v="10"/>
    <x v="0"/>
    <x v="14"/>
    <n v="779776"/>
  </r>
  <r>
    <x v="10"/>
    <x v="0"/>
    <x v="15"/>
    <n v="967507"/>
  </r>
  <r>
    <x v="10"/>
    <x v="0"/>
    <x v="16"/>
    <n v="909629"/>
  </r>
  <r>
    <x v="10"/>
    <x v="0"/>
    <x v="17"/>
    <n v="971915"/>
  </r>
  <r>
    <x v="10"/>
    <x v="0"/>
    <x v="18"/>
    <n v="833408"/>
  </r>
  <r>
    <x v="10"/>
    <x v="0"/>
    <x v="19"/>
    <n v="581820"/>
  </r>
  <r>
    <x v="10"/>
    <x v="0"/>
    <x v="20"/>
    <n v="435143"/>
  </r>
  <r>
    <x v="10"/>
    <x v="0"/>
    <x v="21"/>
    <n v="217454"/>
  </r>
  <r>
    <x v="10"/>
    <x v="0"/>
    <x v="22"/>
    <n v="118091"/>
  </r>
  <r>
    <x v="10"/>
    <x v="0"/>
    <x v="23"/>
    <n v="89627"/>
  </r>
  <r>
    <x v="10"/>
    <x v="0"/>
    <x v="24"/>
    <n v="79117"/>
  </r>
  <r>
    <x v="10"/>
    <x v="0"/>
    <x v="25"/>
    <n v="124906"/>
  </r>
  <r>
    <x v="10"/>
    <x v="0"/>
    <x v="26"/>
    <n v="106714"/>
  </r>
  <r>
    <x v="10"/>
    <x v="0"/>
    <x v="27"/>
    <n v="60306"/>
  </r>
  <r>
    <x v="10"/>
    <x v="0"/>
    <x v="28"/>
    <n v="51871"/>
  </r>
  <r>
    <x v="10"/>
    <x v="0"/>
    <x v="29"/>
    <n v="118759"/>
  </r>
  <r>
    <x v="10"/>
    <x v="0"/>
    <x v="30"/>
    <n v="149159"/>
  </r>
  <r>
    <x v="10"/>
    <x v="0"/>
    <x v="31"/>
    <n v="234495"/>
  </r>
  <r>
    <x v="10"/>
    <x v="0"/>
    <x v="32"/>
    <n v="349441"/>
  </r>
  <r>
    <x v="10"/>
    <x v="0"/>
    <x v="33"/>
    <n v="416955"/>
  </r>
  <r>
    <x v="10"/>
    <x v="0"/>
    <x v="34"/>
    <n v="86062"/>
  </r>
  <r>
    <x v="10"/>
    <x v="0"/>
    <x v="35"/>
    <n v="109867"/>
  </r>
  <r>
    <x v="10"/>
    <x v="0"/>
    <x v="36"/>
    <n v="49842"/>
  </r>
  <r>
    <x v="10"/>
    <x v="0"/>
    <x v="37"/>
    <n v="13737"/>
  </r>
  <r>
    <x v="10"/>
    <x v="0"/>
    <x v="38"/>
    <n v="281"/>
  </r>
  <r>
    <x v="10"/>
    <x v="0"/>
    <x v="39"/>
    <n v="14360"/>
  </r>
  <r>
    <x v="10"/>
    <x v="0"/>
    <x v="40"/>
    <n v="0"/>
  </r>
  <r>
    <x v="10"/>
    <x v="0"/>
    <x v="41"/>
    <n v="0"/>
  </r>
  <r>
    <x v="10"/>
    <x v="0"/>
    <x v="42"/>
    <n v="0"/>
  </r>
  <r>
    <x v="10"/>
    <x v="0"/>
    <x v="43"/>
    <n v="0"/>
  </r>
  <r>
    <x v="10"/>
    <x v="0"/>
    <x v="44"/>
    <n v="0"/>
  </r>
  <r>
    <x v="10"/>
    <x v="0"/>
    <x v="45"/>
    <n v="0"/>
  </r>
  <r>
    <x v="10"/>
    <x v="0"/>
    <x v="46"/>
    <n v="0"/>
  </r>
  <r>
    <x v="10"/>
    <x v="0"/>
    <x v="47"/>
    <n v="0"/>
  </r>
  <r>
    <x v="10"/>
    <x v="0"/>
    <x v="48"/>
    <n v="0"/>
  </r>
  <r>
    <x v="10"/>
    <x v="0"/>
    <x v="49"/>
    <n v="0"/>
  </r>
  <r>
    <x v="10"/>
    <x v="0"/>
    <x v="50"/>
    <n v="0"/>
  </r>
  <r>
    <x v="10"/>
    <x v="0"/>
    <x v="51"/>
    <n v="0"/>
  </r>
  <r>
    <x v="10"/>
    <x v="0"/>
    <x v="52"/>
    <n v="0"/>
  </r>
  <r>
    <x v="10"/>
    <x v="0"/>
    <x v="53"/>
    <n v="0"/>
  </r>
  <r>
    <x v="10"/>
    <x v="0"/>
    <x v="54"/>
    <n v="0"/>
  </r>
  <r>
    <x v="10"/>
    <x v="0"/>
    <x v="55"/>
    <n v="0"/>
  </r>
  <r>
    <x v="10"/>
    <x v="0"/>
    <x v="56"/>
    <n v="0"/>
  </r>
  <r>
    <x v="10"/>
    <x v="0"/>
    <x v="57"/>
    <n v="0"/>
  </r>
  <r>
    <x v="10"/>
    <x v="0"/>
    <x v="58"/>
    <n v="0"/>
  </r>
  <r>
    <x v="10"/>
    <x v="0"/>
    <x v="59"/>
    <n v="0"/>
  </r>
  <r>
    <x v="10"/>
    <x v="0"/>
    <x v="60"/>
    <n v="0"/>
  </r>
  <r>
    <x v="10"/>
    <x v="0"/>
    <x v="61"/>
    <n v="0"/>
  </r>
  <r>
    <x v="10"/>
    <x v="0"/>
    <x v="62"/>
    <n v="0"/>
  </r>
  <r>
    <x v="10"/>
    <x v="0"/>
    <x v="63"/>
    <n v="0"/>
  </r>
  <r>
    <x v="10"/>
    <x v="0"/>
    <x v="64"/>
    <n v="0"/>
  </r>
  <r>
    <x v="10"/>
    <x v="0"/>
    <x v="65"/>
    <n v="0"/>
  </r>
  <r>
    <x v="10"/>
    <x v="0"/>
    <x v="66"/>
    <n v="0"/>
  </r>
  <r>
    <x v="10"/>
    <x v="0"/>
    <x v="67"/>
    <n v="0"/>
  </r>
  <r>
    <x v="10"/>
    <x v="0"/>
    <x v="68"/>
    <n v="0"/>
  </r>
  <r>
    <x v="10"/>
    <x v="0"/>
    <x v="69"/>
    <n v="0"/>
  </r>
  <r>
    <x v="10"/>
    <x v="0"/>
    <x v="70"/>
    <n v="0"/>
  </r>
  <r>
    <x v="10"/>
    <x v="0"/>
    <x v="71"/>
    <n v="0"/>
  </r>
  <r>
    <x v="10"/>
    <x v="0"/>
    <x v="72"/>
    <n v="0"/>
  </r>
  <r>
    <x v="10"/>
    <x v="0"/>
    <x v="73"/>
    <n v="0"/>
  </r>
  <r>
    <x v="10"/>
    <x v="0"/>
    <x v="74"/>
    <n v="24"/>
  </r>
  <r>
    <x v="10"/>
    <x v="0"/>
    <x v="75"/>
    <n v="0"/>
  </r>
  <r>
    <x v="10"/>
    <x v="0"/>
    <x v="76"/>
    <n v="0"/>
  </r>
  <r>
    <x v="10"/>
    <x v="0"/>
    <x v="77"/>
    <n v="2059668"/>
  </r>
  <r>
    <x v="10"/>
    <x v="0"/>
    <x v="78"/>
    <n v="1759"/>
  </r>
  <r>
    <x v="10"/>
    <x v="0"/>
    <x v="79"/>
    <n v="278787"/>
  </r>
  <r>
    <x v="10"/>
    <x v="0"/>
    <x v="80"/>
    <n v="544538"/>
  </r>
  <r>
    <x v="10"/>
    <x v="0"/>
    <x v="81"/>
    <n v="786382"/>
  </r>
  <r>
    <x v="10"/>
    <x v="0"/>
    <x v="82"/>
    <n v="824451"/>
  </r>
  <r>
    <x v="10"/>
    <x v="0"/>
    <x v="83"/>
    <n v="832623"/>
  </r>
  <r>
    <x v="10"/>
    <x v="0"/>
    <x v="84"/>
    <n v="795993"/>
  </r>
  <r>
    <x v="10"/>
    <x v="0"/>
    <x v="85"/>
    <n v="596669"/>
  </r>
  <r>
    <x v="10"/>
    <x v="0"/>
    <x v="86"/>
    <n v="589771"/>
  </r>
  <r>
    <x v="10"/>
    <x v="0"/>
    <x v="87"/>
    <n v="208391"/>
  </r>
  <r>
    <x v="10"/>
    <x v="0"/>
    <x v="88"/>
    <n v="126403"/>
  </r>
  <r>
    <x v="10"/>
    <x v="0"/>
    <x v="89"/>
    <n v="200706"/>
  </r>
  <r>
    <x v="10"/>
    <x v="0"/>
    <x v="90"/>
    <n v="135709"/>
  </r>
  <r>
    <x v="10"/>
    <x v="0"/>
    <x v="91"/>
    <n v="89526"/>
  </r>
  <r>
    <x v="10"/>
    <x v="0"/>
    <x v="92"/>
    <n v="72713"/>
  </r>
  <r>
    <x v="10"/>
    <x v="0"/>
    <x v="93"/>
    <n v="187938"/>
  </r>
  <r>
    <x v="10"/>
    <x v="0"/>
    <x v="94"/>
    <n v="51629"/>
  </r>
  <r>
    <x v="10"/>
    <x v="0"/>
    <x v="95"/>
    <n v="99919"/>
  </r>
  <r>
    <x v="10"/>
    <x v="0"/>
    <x v="96"/>
    <n v="214569"/>
  </r>
  <r>
    <x v="10"/>
    <x v="0"/>
    <x v="97"/>
    <n v="205648"/>
  </r>
  <r>
    <x v="10"/>
    <x v="0"/>
    <x v="98"/>
    <n v="138231"/>
  </r>
  <r>
    <x v="10"/>
    <x v="0"/>
    <x v="99"/>
    <n v="129166"/>
  </r>
  <r>
    <x v="10"/>
    <x v="0"/>
    <x v="100"/>
    <n v="682940"/>
  </r>
  <r>
    <x v="10"/>
    <x v="0"/>
    <x v="101"/>
    <n v="0"/>
  </r>
  <r>
    <x v="10"/>
    <x v="0"/>
    <x v="102"/>
    <n v="63579"/>
  </r>
  <r>
    <x v="10"/>
    <x v="0"/>
    <x v="103"/>
    <n v="0"/>
  </r>
  <r>
    <x v="10"/>
    <x v="0"/>
    <x v="104"/>
    <n v="14641"/>
  </r>
  <r>
    <x v="10"/>
    <x v="0"/>
    <x v="105"/>
    <n v="0"/>
  </r>
  <r>
    <x v="10"/>
    <x v="0"/>
    <x v="106"/>
    <n v="0"/>
  </r>
  <r>
    <x v="10"/>
    <x v="0"/>
    <x v="107"/>
    <n v="0"/>
  </r>
  <r>
    <x v="10"/>
    <x v="0"/>
    <x v="108"/>
    <n v="0"/>
  </r>
  <r>
    <x v="10"/>
    <x v="0"/>
    <x v="109"/>
    <n v="0"/>
  </r>
  <r>
    <x v="10"/>
    <x v="0"/>
    <x v="110"/>
    <n v="0"/>
  </r>
  <r>
    <x v="10"/>
    <x v="0"/>
    <x v="111"/>
    <n v="0"/>
  </r>
  <r>
    <x v="10"/>
    <x v="0"/>
    <x v="112"/>
    <n v="0"/>
  </r>
  <r>
    <x v="10"/>
    <x v="0"/>
    <x v="113"/>
    <n v="0"/>
  </r>
  <r>
    <x v="10"/>
    <x v="0"/>
    <x v="114"/>
    <n v="0"/>
  </r>
  <r>
    <x v="10"/>
    <x v="0"/>
    <x v="115"/>
    <n v="0"/>
  </r>
  <r>
    <x v="10"/>
    <x v="0"/>
    <x v="116"/>
    <n v="0"/>
  </r>
  <r>
    <x v="10"/>
    <x v="0"/>
    <x v="117"/>
    <n v="0"/>
  </r>
  <r>
    <x v="10"/>
    <x v="0"/>
    <x v="118"/>
    <n v="0"/>
  </r>
  <r>
    <x v="10"/>
    <x v="0"/>
    <x v="119"/>
    <n v="0"/>
  </r>
  <r>
    <x v="10"/>
    <x v="0"/>
    <x v="120"/>
    <n v="0"/>
  </r>
  <r>
    <x v="10"/>
    <x v="0"/>
    <x v="121"/>
    <n v="0"/>
  </r>
  <r>
    <x v="10"/>
    <x v="0"/>
    <x v="122"/>
    <n v="0"/>
  </r>
  <r>
    <x v="10"/>
    <x v="0"/>
    <x v="123"/>
    <n v="0"/>
  </r>
  <r>
    <x v="10"/>
    <x v="0"/>
    <x v="124"/>
    <n v="0"/>
  </r>
  <r>
    <x v="10"/>
    <x v="0"/>
    <x v="125"/>
    <n v="0"/>
  </r>
  <r>
    <x v="10"/>
    <x v="0"/>
    <x v="126"/>
    <n v="0"/>
  </r>
  <r>
    <x v="10"/>
    <x v="0"/>
    <x v="127"/>
    <n v="0"/>
  </r>
  <r>
    <x v="10"/>
    <x v="0"/>
    <x v="128"/>
    <n v="0"/>
  </r>
  <r>
    <x v="10"/>
    <x v="0"/>
    <x v="129"/>
    <n v="0"/>
  </r>
  <r>
    <x v="10"/>
    <x v="0"/>
    <x v="130"/>
    <n v="0"/>
  </r>
  <r>
    <x v="10"/>
    <x v="0"/>
    <x v="131"/>
    <n v="0"/>
  </r>
  <r>
    <x v="10"/>
    <x v="0"/>
    <x v="132"/>
    <n v="0"/>
  </r>
  <r>
    <x v="10"/>
    <x v="0"/>
    <x v="133"/>
    <n v="0"/>
  </r>
  <r>
    <x v="10"/>
    <x v="0"/>
    <x v="134"/>
    <n v="0"/>
  </r>
  <r>
    <x v="10"/>
    <x v="0"/>
    <x v="135"/>
    <n v="0"/>
  </r>
  <r>
    <x v="10"/>
    <x v="0"/>
    <x v="136"/>
    <n v="0"/>
  </r>
  <r>
    <x v="10"/>
    <x v="0"/>
    <x v="137"/>
    <n v="0"/>
  </r>
  <r>
    <x v="10"/>
    <x v="0"/>
    <x v="138"/>
    <n v="0"/>
  </r>
  <r>
    <x v="10"/>
    <x v="0"/>
    <x v="139"/>
    <n v="24"/>
  </r>
  <r>
    <x v="10"/>
    <x v="0"/>
    <x v="140"/>
    <n v="0"/>
  </r>
  <r>
    <x v="10"/>
    <x v="0"/>
    <x v="141"/>
    <n v="0"/>
  </r>
  <r>
    <x v="10"/>
    <x v="0"/>
    <x v="142"/>
    <n v="0"/>
  </r>
  <r>
    <x v="10"/>
    <x v="0"/>
    <x v="143"/>
    <n v="975398"/>
  </r>
  <r>
    <x v="10"/>
    <x v="0"/>
    <x v="144"/>
    <n v="482657"/>
  </r>
  <r>
    <x v="10"/>
    <x v="0"/>
    <x v="145"/>
    <n v="218871"/>
  </r>
  <r>
    <x v="10"/>
    <x v="0"/>
    <x v="146"/>
    <n v="273870"/>
  </r>
  <r>
    <x v="10"/>
    <x v="0"/>
    <x v="147"/>
    <n v="434268"/>
  </r>
  <r>
    <x v="10"/>
    <x v="0"/>
    <x v="148"/>
    <n v="0"/>
  </r>
  <r>
    <x v="10"/>
    <x v="0"/>
    <x v="149"/>
    <n v="6"/>
  </r>
  <r>
    <x v="10"/>
    <x v="0"/>
    <x v="150"/>
    <n v="24078"/>
  </r>
  <r>
    <x v="10"/>
    <x v="0"/>
    <x v="151"/>
    <n v="0"/>
  </r>
  <r>
    <x v="10"/>
    <x v="0"/>
    <x v="152"/>
    <n v="8"/>
  </r>
  <r>
    <x v="10"/>
    <x v="0"/>
    <x v="153"/>
    <n v="139157"/>
  </r>
  <r>
    <x v="10"/>
    <x v="0"/>
    <x v="154"/>
    <n v="271019"/>
  </r>
  <r>
    <x v="10"/>
    <x v="0"/>
    <x v="155"/>
    <n v="0"/>
  </r>
  <r>
    <x v="10"/>
    <x v="0"/>
    <x v="156"/>
    <n v="89508791"/>
  </r>
  <r>
    <x v="10"/>
    <x v="0"/>
    <x v="157"/>
    <n v="54620"/>
  </r>
  <r>
    <x v="10"/>
    <x v="0"/>
    <x v="158"/>
    <n v="0"/>
  </r>
  <r>
    <x v="10"/>
    <x v="0"/>
    <x v="159"/>
    <n v="0"/>
  </r>
  <r>
    <x v="10"/>
    <x v="0"/>
    <x v="160"/>
    <n v="0"/>
  </r>
  <r>
    <x v="10"/>
    <x v="0"/>
    <x v="161"/>
    <n v="0"/>
  </r>
  <r>
    <x v="10"/>
    <x v="0"/>
    <x v="162"/>
    <n v="0"/>
  </r>
  <r>
    <x v="10"/>
    <x v="0"/>
    <x v="163"/>
    <n v="0"/>
  </r>
  <r>
    <x v="10"/>
    <x v="0"/>
    <x v="164"/>
    <n v="702134"/>
  </r>
  <r>
    <x v="10"/>
    <x v="0"/>
    <x v="165"/>
    <n v="793636"/>
  </r>
  <r>
    <x v="10"/>
    <x v="0"/>
    <x v="166"/>
    <n v="988767"/>
  </r>
  <r>
    <x v="10"/>
    <x v="0"/>
    <x v="167"/>
    <n v="347839"/>
  </r>
  <r>
    <x v="10"/>
    <x v="0"/>
    <x v="168"/>
    <n v="439070"/>
  </r>
  <r>
    <x v="10"/>
    <x v="0"/>
    <x v="169"/>
    <n v="498606"/>
  </r>
  <r>
    <x v="10"/>
    <x v="0"/>
    <x v="170"/>
    <n v="5753"/>
  </r>
  <r>
    <x v="10"/>
    <x v="0"/>
    <x v="171"/>
    <n v="1022761"/>
  </r>
  <r>
    <x v="10"/>
    <x v="0"/>
    <x v="172"/>
    <n v="106895"/>
  </r>
  <r>
    <x v="10"/>
    <x v="0"/>
    <x v="173"/>
    <n v="34033"/>
  </r>
  <r>
    <x v="10"/>
    <x v="0"/>
    <x v="174"/>
    <n v="52568"/>
  </r>
  <r>
    <x v="10"/>
    <x v="0"/>
    <x v="175"/>
    <n v="23234"/>
  </r>
  <r>
    <x v="10"/>
    <x v="0"/>
    <x v="176"/>
    <n v="6194"/>
  </r>
  <r>
    <x v="10"/>
    <x v="0"/>
    <x v="177"/>
    <n v="12861"/>
  </r>
  <r>
    <x v="10"/>
    <x v="0"/>
    <x v="178"/>
    <n v="21453"/>
  </r>
  <r>
    <x v="10"/>
    <x v="0"/>
    <x v="179"/>
    <n v="9980"/>
  </r>
  <r>
    <x v="10"/>
    <x v="0"/>
    <x v="180"/>
    <n v="46193"/>
  </r>
  <r>
    <x v="10"/>
    <x v="1"/>
    <x v="0"/>
    <n v="0.79255900000000001"/>
  </r>
  <r>
    <x v="10"/>
    <x v="1"/>
    <x v="1"/>
    <n v="50000002"/>
  </r>
  <r>
    <x v="10"/>
    <x v="1"/>
    <x v="2"/>
    <n v="63086820"/>
  </r>
  <r>
    <x v="10"/>
    <x v="1"/>
    <x v="3"/>
    <n v="161986"/>
  </r>
  <r>
    <x v="10"/>
    <x v="1"/>
    <x v="4"/>
    <n v="338635"/>
  </r>
  <r>
    <x v="10"/>
    <x v="1"/>
    <x v="5"/>
    <n v="370055"/>
  </r>
  <r>
    <x v="10"/>
    <x v="1"/>
    <x v="6"/>
    <n v="191875"/>
  </r>
  <r>
    <x v="10"/>
    <x v="1"/>
    <x v="7"/>
    <n v="59831"/>
  </r>
  <r>
    <x v="10"/>
    <x v="1"/>
    <x v="8"/>
    <n v="598327"/>
  </r>
  <r>
    <x v="10"/>
    <x v="1"/>
    <x v="9"/>
    <n v="45973"/>
  </r>
  <r>
    <x v="10"/>
    <x v="1"/>
    <x v="10"/>
    <n v="294585"/>
  </r>
  <r>
    <x v="10"/>
    <x v="1"/>
    <x v="11"/>
    <n v="2059667"/>
  </r>
  <r>
    <x v="10"/>
    <x v="1"/>
    <x v="12"/>
    <n v="0"/>
  </r>
  <r>
    <x v="10"/>
    <x v="1"/>
    <x v="13"/>
    <n v="2439"/>
  </r>
  <r>
    <x v="10"/>
    <x v="1"/>
    <x v="14"/>
    <n v="779776"/>
  </r>
  <r>
    <x v="10"/>
    <x v="1"/>
    <x v="15"/>
    <n v="967507"/>
  </r>
  <r>
    <x v="10"/>
    <x v="1"/>
    <x v="16"/>
    <n v="909629"/>
  </r>
  <r>
    <x v="10"/>
    <x v="1"/>
    <x v="17"/>
    <n v="971915"/>
  </r>
  <r>
    <x v="10"/>
    <x v="1"/>
    <x v="18"/>
    <n v="833408"/>
  </r>
  <r>
    <x v="10"/>
    <x v="1"/>
    <x v="19"/>
    <n v="581820"/>
  </r>
  <r>
    <x v="10"/>
    <x v="1"/>
    <x v="20"/>
    <n v="435143"/>
  </r>
  <r>
    <x v="10"/>
    <x v="1"/>
    <x v="21"/>
    <n v="217454"/>
  </r>
  <r>
    <x v="10"/>
    <x v="1"/>
    <x v="22"/>
    <n v="118091"/>
  </r>
  <r>
    <x v="10"/>
    <x v="1"/>
    <x v="23"/>
    <n v="89627"/>
  </r>
  <r>
    <x v="10"/>
    <x v="1"/>
    <x v="24"/>
    <n v="79117"/>
  </r>
  <r>
    <x v="10"/>
    <x v="1"/>
    <x v="25"/>
    <n v="124906"/>
  </r>
  <r>
    <x v="10"/>
    <x v="1"/>
    <x v="26"/>
    <n v="106714"/>
  </r>
  <r>
    <x v="10"/>
    <x v="1"/>
    <x v="27"/>
    <n v="60306"/>
  </r>
  <r>
    <x v="10"/>
    <x v="1"/>
    <x v="28"/>
    <n v="51871"/>
  </r>
  <r>
    <x v="10"/>
    <x v="1"/>
    <x v="29"/>
    <n v="118759"/>
  </r>
  <r>
    <x v="10"/>
    <x v="1"/>
    <x v="30"/>
    <n v="149159"/>
  </r>
  <r>
    <x v="10"/>
    <x v="1"/>
    <x v="31"/>
    <n v="234495"/>
  </r>
  <r>
    <x v="10"/>
    <x v="1"/>
    <x v="32"/>
    <n v="349441"/>
  </r>
  <r>
    <x v="10"/>
    <x v="1"/>
    <x v="33"/>
    <n v="416955"/>
  </r>
  <r>
    <x v="10"/>
    <x v="1"/>
    <x v="34"/>
    <n v="86062"/>
  </r>
  <r>
    <x v="10"/>
    <x v="1"/>
    <x v="35"/>
    <n v="109867"/>
  </r>
  <r>
    <x v="10"/>
    <x v="1"/>
    <x v="36"/>
    <n v="49842"/>
  </r>
  <r>
    <x v="10"/>
    <x v="1"/>
    <x v="37"/>
    <n v="13737"/>
  </r>
  <r>
    <x v="10"/>
    <x v="1"/>
    <x v="38"/>
    <n v="281"/>
  </r>
  <r>
    <x v="10"/>
    <x v="1"/>
    <x v="39"/>
    <n v="14360"/>
  </r>
  <r>
    <x v="10"/>
    <x v="1"/>
    <x v="40"/>
    <n v="0"/>
  </r>
  <r>
    <x v="10"/>
    <x v="1"/>
    <x v="41"/>
    <n v="0"/>
  </r>
  <r>
    <x v="10"/>
    <x v="1"/>
    <x v="42"/>
    <n v="0"/>
  </r>
  <r>
    <x v="10"/>
    <x v="1"/>
    <x v="43"/>
    <n v="0"/>
  </r>
  <r>
    <x v="10"/>
    <x v="1"/>
    <x v="44"/>
    <n v="0"/>
  </r>
  <r>
    <x v="10"/>
    <x v="1"/>
    <x v="45"/>
    <n v="0"/>
  </r>
  <r>
    <x v="10"/>
    <x v="1"/>
    <x v="46"/>
    <n v="0"/>
  </r>
  <r>
    <x v="10"/>
    <x v="1"/>
    <x v="47"/>
    <n v="0"/>
  </r>
  <r>
    <x v="10"/>
    <x v="1"/>
    <x v="48"/>
    <n v="0"/>
  </r>
  <r>
    <x v="10"/>
    <x v="1"/>
    <x v="49"/>
    <n v="0"/>
  </r>
  <r>
    <x v="10"/>
    <x v="1"/>
    <x v="50"/>
    <n v="0"/>
  </r>
  <r>
    <x v="10"/>
    <x v="1"/>
    <x v="51"/>
    <n v="0"/>
  </r>
  <r>
    <x v="10"/>
    <x v="1"/>
    <x v="52"/>
    <n v="0"/>
  </r>
  <r>
    <x v="10"/>
    <x v="1"/>
    <x v="53"/>
    <n v="0"/>
  </r>
  <r>
    <x v="10"/>
    <x v="1"/>
    <x v="54"/>
    <n v="0"/>
  </r>
  <r>
    <x v="10"/>
    <x v="1"/>
    <x v="55"/>
    <n v="0"/>
  </r>
  <r>
    <x v="10"/>
    <x v="1"/>
    <x v="56"/>
    <n v="0"/>
  </r>
  <r>
    <x v="10"/>
    <x v="1"/>
    <x v="57"/>
    <n v="0"/>
  </r>
  <r>
    <x v="10"/>
    <x v="1"/>
    <x v="58"/>
    <n v="0"/>
  </r>
  <r>
    <x v="10"/>
    <x v="1"/>
    <x v="59"/>
    <n v="0"/>
  </r>
  <r>
    <x v="10"/>
    <x v="1"/>
    <x v="60"/>
    <n v="0"/>
  </r>
  <r>
    <x v="10"/>
    <x v="1"/>
    <x v="61"/>
    <n v="0"/>
  </r>
  <r>
    <x v="10"/>
    <x v="1"/>
    <x v="62"/>
    <n v="0"/>
  </r>
  <r>
    <x v="10"/>
    <x v="1"/>
    <x v="63"/>
    <n v="0"/>
  </r>
  <r>
    <x v="10"/>
    <x v="1"/>
    <x v="64"/>
    <n v="0"/>
  </r>
  <r>
    <x v="10"/>
    <x v="1"/>
    <x v="65"/>
    <n v="0"/>
  </r>
  <r>
    <x v="10"/>
    <x v="1"/>
    <x v="66"/>
    <n v="0"/>
  </r>
  <r>
    <x v="10"/>
    <x v="1"/>
    <x v="67"/>
    <n v="0"/>
  </r>
  <r>
    <x v="10"/>
    <x v="1"/>
    <x v="68"/>
    <n v="0"/>
  </r>
  <r>
    <x v="10"/>
    <x v="1"/>
    <x v="69"/>
    <n v="0"/>
  </r>
  <r>
    <x v="10"/>
    <x v="1"/>
    <x v="70"/>
    <n v="0"/>
  </r>
  <r>
    <x v="10"/>
    <x v="1"/>
    <x v="71"/>
    <n v="0"/>
  </r>
  <r>
    <x v="10"/>
    <x v="1"/>
    <x v="72"/>
    <n v="0"/>
  </r>
  <r>
    <x v="10"/>
    <x v="1"/>
    <x v="73"/>
    <n v="0"/>
  </r>
  <r>
    <x v="10"/>
    <x v="1"/>
    <x v="74"/>
    <n v="24"/>
  </r>
  <r>
    <x v="10"/>
    <x v="1"/>
    <x v="75"/>
    <n v="0"/>
  </r>
  <r>
    <x v="10"/>
    <x v="1"/>
    <x v="76"/>
    <n v="0"/>
  </r>
  <r>
    <x v="10"/>
    <x v="1"/>
    <x v="77"/>
    <n v="2059667"/>
  </r>
  <r>
    <x v="10"/>
    <x v="1"/>
    <x v="78"/>
    <n v="1759"/>
  </r>
  <r>
    <x v="10"/>
    <x v="1"/>
    <x v="79"/>
    <n v="278787"/>
  </r>
  <r>
    <x v="10"/>
    <x v="1"/>
    <x v="80"/>
    <n v="544538"/>
  </r>
  <r>
    <x v="10"/>
    <x v="1"/>
    <x v="81"/>
    <n v="786382"/>
  </r>
  <r>
    <x v="10"/>
    <x v="1"/>
    <x v="82"/>
    <n v="824451"/>
  </r>
  <r>
    <x v="10"/>
    <x v="1"/>
    <x v="83"/>
    <n v="832623"/>
  </r>
  <r>
    <x v="10"/>
    <x v="1"/>
    <x v="84"/>
    <n v="795993"/>
  </r>
  <r>
    <x v="10"/>
    <x v="1"/>
    <x v="85"/>
    <n v="596669"/>
  </r>
  <r>
    <x v="10"/>
    <x v="1"/>
    <x v="86"/>
    <n v="589771"/>
  </r>
  <r>
    <x v="10"/>
    <x v="1"/>
    <x v="87"/>
    <n v="208391"/>
  </r>
  <r>
    <x v="10"/>
    <x v="1"/>
    <x v="88"/>
    <n v="126403"/>
  </r>
  <r>
    <x v="10"/>
    <x v="1"/>
    <x v="89"/>
    <n v="200706"/>
  </r>
  <r>
    <x v="10"/>
    <x v="1"/>
    <x v="90"/>
    <n v="135709"/>
  </r>
  <r>
    <x v="10"/>
    <x v="1"/>
    <x v="91"/>
    <n v="89526"/>
  </r>
  <r>
    <x v="10"/>
    <x v="1"/>
    <x v="92"/>
    <n v="72713"/>
  </r>
  <r>
    <x v="10"/>
    <x v="1"/>
    <x v="93"/>
    <n v="187938"/>
  </r>
  <r>
    <x v="10"/>
    <x v="1"/>
    <x v="94"/>
    <n v="51629"/>
  </r>
  <r>
    <x v="10"/>
    <x v="1"/>
    <x v="95"/>
    <n v="99919"/>
  </r>
  <r>
    <x v="10"/>
    <x v="1"/>
    <x v="96"/>
    <n v="214569"/>
  </r>
  <r>
    <x v="10"/>
    <x v="1"/>
    <x v="97"/>
    <n v="205648"/>
  </r>
  <r>
    <x v="10"/>
    <x v="1"/>
    <x v="98"/>
    <n v="138231"/>
  </r>
  <r>
    <x v="10"/>
    <x v="1"/>
    <x v="99"/>
    <n v="129166"/>
  </r>
  <r>
    <x v="10"/>
    <x v="1"/>
    <x v="100"/>
    <n v="682940"/>
  </r>
  <r>
    <x v="10"/>
    <x v="1"/>
    <x v="101"/>
    <n v="0"/>
  </r>
  <r>
    <x v="10"/>
    <x v="1"/>
    <x v="102"/>
    <n v="63579"/>
  </r>
  <r>
    <x v="10"/>
    <x v="1"/>
    <x v="103"/>
    <n v="0"/>
  </r>
  <r>
    <x v="10"/>
    <x v="1"/>
    <x v="104"/>
    <n v="14641"/>
  </r>
  <r>
    <x v="10"/>
    <x v="1"/>
    <x v="105"/>
    <n v="0"/>
  </r>
  <r>
    <x v="10"/>
    <x v="1"/>
    <x v="106"/>
    <n v="0"/>
  </r>
  <r>
    <x v="10"/>
    <x v="1"/>
    <x v="107"/>
    <n v="0"/>
  </r>
  <r>
    <x v="10"/>
    <x v="1"/>
    <x v="108"/>
    <n v="0"/>
  </r>
  <r>
    <x v="10"/>
    <x v="1"/>
    <x v="109"/>
    <n v="0"/>
  </r>
  <r>
    <x v="10"/>
    <x v="1"/>
    <x v="110"/>
    <n v="0"/>
  </r>
  <r>
    <x v="10"/>
    <x v="1"/>
    <x v="111"/>
    <n v="0"/>
  </r>
  <r>
    <x v="10"/>
    <x v="1"/>
    <x v="112"/>
    <n v="0"/>
  </r>
  <r>
    <x v="10"/>
    <x v="1"/>
    <x v="113"/>
    <n v="0"/>
  </r>
  <r>
    <x v="10"/>
    <x v="1"/>
    <x v="114"/>
    <n v="0"/>
  </r>
  <r>
    <x v="10"/>
    <x v="1"/>
    <x v="115"/>
    <n v="0"/>
  </r>
  <r>
    <x v="10"/>
    <x v="1"/>
    <x v="116"/>
    <n v="0"/>
  </r>
  <r>
    <x v="10"/>
    <x v="1"/>
    <x v="117"/>
    <n v="0"/>
  </r>
  <r>
    <x v="10"/>
    <x v="1"/>
    <x v="118"/>
    <n v="0"/>
  </r>
  <r>
    <x v="10"/>
    <x v="1"/>
    <x v="119"/>
    <n v="0"/>
  </r>
  <r>
    <x v="10"/>
    <x v="1"/>
    <x v="120"/>
    <n v="0"/>
  </r>
  <r>
    <x v="10"/>
    <x v="1"/>
    <x v="121"/>
    <n v="0"/>
  </r>
  <r>
    <x v="10"/>
    <x v="1"/>
    <x v="122"/>
    <n v="0"/>
  </r>
  <r>
    <x v="10"/>
    <x v="1"/>
    <x v="123"/>
    <n v="0"/>
  </r>
  <r>
    <x v="10"/>
    <x v="1"/>
    <x v="124"/>
    <n v="0"/>
  </r>
  <r>
    <x v="10"/>
    <x v="1"/>
    <x v="125"/>
    <n v="0"/>
  </r>
  <r>
    <x v="10"/>
    <x v="1"/>
    <x v="126"/>
    <n v="0"/>
  </r>
  <r>
    <x v="10"/>
    <x v="1"/>
    <x v="127"/>
    <n v="0"/>
  </r>
  <r>
    <x v="10"/>
    <x v="1"/>
    <x v="128"/>
    <n v="0"/>
  </r>
  <r>
    <x v="10"/>
    <x v="1"/>
    <x v="129"/>
    <n v="0"/>
  </r>
  <r>
    <x v="10"/>
    <x v="1"/>
    <x v="130"/>
    <n v="0"/>
  </r>
  <r>
    <x v="10"/>
    <x v="1"/>
    <x v="131"/>
    <n v="0"/>
  </r>
  <r>
    <x v="10"/>
    <x v="1"/>
    <x v="132"/>
    <n v="0"/>
  </r>
  <r>
    <x v="10"/>
    <x v="1"/>
    <x v="133"/>
    <n v="0"/>
  </r>
  <r>
    <x v="10"/>
    <x v="1"/>
    <x v="134"/>
    <n v="0"/>
  </r>
  <r>
    <x v="10"/>
    <x v="1"/>
    <x v="135"/>
    <n v="0"/>
  </r>
  <r>
    <x v="10"/>
    <x v="1"/>
    <x v="136"/>
    <n v="0"/>
  </r>
  <r>
    <x v="10"/>
    <x v="1"/>
    <x v="137"/>
    <n v="0"/>
  </r>
  <r>
    <x v="10"/>
    <x v="1"/>
    <x v="138"/>
    <n v="0"/>
  </r>
  <r>
    <x v="10"/>
    <x v="1"/>
    <x v="139"/>
    <n v="24"/>
  </r>
  <r>
    <x v="10"/>
    <x v="1"/>
    <x v="140"/>
    <n v="0"/>
  </r>
  <r>
    <x v="10"/>
    <x v="1"/>
    <x v="141"/>
    <n v="0"/>
  </r>
  <r>
    <x v="10"/>
    <x v="1"/>
    <x v="142"/>
    <n v="0"/>
  </r>
  <r>
    <x v="10"/>
    <x v="1"/>
    <x v="143"/>
    <n v="1063506"/>
  </r>
  <r>
    <x v="10"/>
    <x v="1"/>
    <x v="144"/>
    <n v="519922"/>
  </r>
  <r>
    <x v="10"/>
    <x v="1"/>
    <x v="145"/>
    <n v="290932"/>
  </r>
  <r>
    <x v="10"/>
    <x v="1"/>
    <x v="146"/>
    <n v="252652"/>
  </r>
  <r>
    <x v="10"/>
    <x v="1"/>
    <x v="147"/>
    <n v="421251"/>
  </r>
  <r>
    <x v="10"/>
    <x v="1"/>
    <x v="148"/>
    <n v="0"/>
  </r>
  <r>
    <x v="10"/>
    <x v="1"/>
    <x v="149"/>
    <n v="7"/>
  </r>
  <r>
    <x v="10"/>
    <x v="1"/>
    <x v="150"/>
    <n v="23485"/>
  </r>
  <r>
    <x v="10"/>
    <x v="1"/>
    <x v="151"/>
    <n v="0"/>
  </r>
  <r>
    <x v="10"/>
    <x v="1"/>
    <x v="152"/>
    <n v="8"/>
  </r>
  <r>
    <x v="10"/>
    <x v="1"/>
    <x v="153"/>
    <n v="139079"/>
  </r>
  <r>
    <x v="10"/>
    <x v="1"/>
    <x v="154"/>
    <n v="258672"/>
  </r>
  <r>
    <x v="10"/>
    <x v="1"/>
    <x v="155"/>
    <n v="0"/>
  </r>
  <r>
    <x v="10"/>
    <x v="1"/>
    <x v="156"/>
    <n v="98065039"/>
  </r>
  <r>
    <x v="10"/>
    <x v="1"/>
    <x v="157"/>
    <n v="3546990"/>
  </r>
  <r>
    <x v="10"/>
    <x v="1"/>
    <x v="158"/>
    <n v="0"/>
  </r>
  <r>
    <x v="10"/>
    <x v="1"/>
    <x v="159"/>
    <n v="0"/>
  </r>
  <r>
    <x v="10"/>
    <x v="1"/>
    <x v="160"/>
    <n v="0"/>
  </r>
  <r>
    <x v="10"/>
    <x v="1"/>
    <x v="161"/>
    <n v="0"/>
  </r>
  <r>
    <x v="10"/>
    <x v="1"/>
    <x v="162"/>
    <n v="0"/>
  </r>
  <r>
    <x v="10"/>
    <x v="1"/>
    <x v="163"/>
    <n v="0"/>
  </r>
  <r>
    <x v="10"/>
    <x v="1"/>
    <x v="164"/>
    <n v="667223"/>
  </r>
  <r>
    <x v="10"/>
    <x v="1"/>
    <x v="165"/>
    <n v="772733"/>
  </r>
  <r>
    <x v="10"/>
    <x v="1"/>
    <x v="166"/>
    <n v="965665"/>
  </r>
  <r>
    <x v="10"/>
    <x v="1"/>
    <x v="167"/>
    <n v="337703"/>
  </r>
  <r>
    <x v="10"/>
    <x v="1"/>
    <x v="168"/>
    <n v="431189"/>
  </r>
  <r>
    <x v="10"/>
    <x v="1"/>
    <x v="169"/>
    <n v="495277"/>
  </r>
  <r>
    <x v="10"/>
    <x v="1"/>
    <x v="170"/>
    <n v="5920"/>
  </r>
  <r>
    <x v="10"/>
    <x v="1"/>
    <x v="171"/>
    <n v="1000497"/>
  </r>
  <r>
    <x v="10"/>
    <x v="1"/>
    <x v="172"/>
    <n v="141806"/>
  </r>
  <r>
    <x v="10"/>
    <x v="1"/>
    <x v="173"/>
    <n v="45238"/>
  </r>
  <r>
    <x v="10"/>
    <x v="1"/>
    <x v="174"/>
    <n v="71753"/>
  </r>
  <r>
    <x v="10"/>
    <x v="1"/>
    <x v="175"/>
    <n v="36849"/>
  </r>
  <r>
    <x v="10"/>
    <x v="1"/>
    <x v="176"/>
    <n v="13622"/>
  </r>
  <r>
    <x v="10"/>
    <x v="1"/>
    <x v="177"/>
    <n v="22453"/>
  </r>
  <r>
    <x v="10"/>
    <x v="1"/>
    <x v="178"/>
    <n v="25612"/>
  </r>
  <r>
    <x v="10"/>
    <x v="1"/>
    <x v="179"/>
    <n v="32243"/>
  </r>
  <r>
    <x v="10"/>
    <x v="1"/>
    <x v="180"/>
    <n v="46193"/>
  </r>
  <r>
    <x v="10"/>
    <x v="2"/>
    <x v="0"/>
    <n v="0.828399"/>
  </r>
  <r>
    <x v="10"/>
    <x v="2"/>
    <x v="1"/>
    <n v="50000001"/>
  </r>
  <r>
    <x v="10"/>
    <x v="2"/>
    <x v="2"/>
    <n v="60357356"/>
  </r>
  <r>
    <x v="10"/>
    <x v="2"/>
    <x v="3"/>
    <n v="161087"/>
  </r>
  <r>
    <x v="10"/>
    <x v="2"/>
    <x v="4"/>
    <n v="338588"/>
  </r>
  <r>
    <x v="10"/>
    <x v="2"/>
    <x v="5"/>
    <n v="416841"/>
  </r>
  <r>
    <x v="10"/>
    <x v="2"/>
    <x v="6"/>
    <n v="200242"/>
  </r>
  <r>
    <x v="10"/>
    <x v="2"/>
    <x v="7"/>
    <n v="52552"/>
  </r>
  <r>
    <x v="10"/>
    <x v="2"/>
    <x v="8"/>
    <n v="581985"/>
  </r>
  <r>
    <x v="10"/>
    <x v="2"/>
    <x v="9"/>
    <n v="42372"/>
  </r>
  <r>
    <x v="10"/>
    <x v="2"/>
    <x v="10"/>
    <n v="258778"/>
  </r>
  <r>
    <x v="10"/>
    <x v="2"/>
    <x v="11"/>
    <n v="2059668"/>
  </r>
  <r>
    <x v="10"/>
    <x v="2"/>
    <x v="12"/>
    <n v="0"/>
  </r>
  <r>
    <x v="10"/>
    <x v="2"/>
    <x v="13"/>
    <n v="2439"/>
  </r>
  <r>
    <x v="10"/>
    <x v="2"/>
    <x v="14"/>
    <n v="779776"/>
  </r>
  <r>
    <x v="10"/>
    <x v="2"/>
    <x v="15"/>
    <n v="967507"/>
  </r>
  <r>
    <x v="10"/>
    <x v="2"/>
    <x v="16"/>
    <n v="909629"/>
  </r>
  <r>
    <x v="10"/>
    <x v="2"/>
    <x v="17"/>
    <n v="971915"/>
  </r>
  <r>
    <x v="10"/>
    <x v="2"/>
    <x v="18"/>
    <n v="833408"/>
  </r>
  <r>
    <x v="10"/>
    <x v="2"/>
    <x v="19"/>
    <n v="581820"/>
  </r>
  <r>
    <x v="10"/>
    <x v="2"/>
    <x v="20"/>
    <n v="435143"/>
  </r>
  <r>
    <x v="10"/>
    <x v="2"/>
    <x v="21"/>
    <n v="217454"/>
  </r>
  <r>
    <x v="10"/>
    <x v="2"/>
    <x v="22"/>
    <n v="118091"/>
  </r>
  <r>
    <x v="10"/>
    <x v="2"/>
    <x v="23"/>
    <n v="89627"/>
  </r>
  <r>
    <x v="10"/>
    <x v="2"/>
    <x v="24"/>
    <n v="79117"/>
  </r>
  <r>
    <x v="10"/>
    <x v="2"/>
    <x v="25"/>
    <n v="124906"/>
  </r>
  <r>
    <x v="10"/>
    <x v="2"/>
    <x v="26"/>
    <n v="106714"/>
  </r>
  <r>
    <x v="10"/>
    <x v="2"/>
    <x v="27"/>
    <n v="60306"/>
  </r>
  <r>
    <x v="10"/>
    <x v="2"/>
    <x v="28"/>
    <n v="51871"/>
  </r>
  <r>
    <x v="10"/>
    <x v="2"/>
    <x v="29"/>
    <n v="118759"/>
  </r>
  <r>
    <x v="10"/>
    <x v="2"/>
    <x v="30"/>
    <n v="149159"/>
  </r>
  <r>
    <x v="10"/>
    <x v="2"/>
    <x v="31"/>
    <n v="234495"/>
  </r>
  <r>
    <x v="10"/>
    <x v="2"/>
    <x v="32"/>
    <n v="349441"/>
  </r>
  <r>
    <x v="10"/>
    <x v="2"/>
    <x v="33"/>
    <n v="416955"/>
  </r>
  <r>
    <x v="10"/>
    <x v="2"/>
    <x v="34"/>
    <n v="86062"/>
  </r>
  <r>
    <x v="10"/>
    <x v="2"/>
    <x v="35"/>
    <n v="109867"/>
  </r>
  <r>
    <x v="10"/>
    <x v="2"/>
    <x v="36"/>
    <n v="49842"/>
  </r>
  <r>
    <x v="10"/>
    <x v="2"/>
    <x v="37"/>
    <n v="13737"/>
  </r>
  <r>
    <x v="10"/>
    <x v="2"/>
    <x v="38"/>
    <n v="281"/>
  </r>
  <r>
    <x v="10"/>
    <x v="2"/>
    <x v="39"/>
    <n v="14360"/>
  </r>
  <r>
    <x v="10"/>
    <x v="2"/>
    <x v="40"/>
    <n v="0"/>
  </r>
  <r>
    <x v="10"/>
    <x v="2"/>
    <x v="41"/>
    <n v="0"/>
  </r>
  <r>
    <x v="10"/>
    <x v="2"/>
    <x v="42"/>
    <n v="0"/>
  </r>
  <r>
    <x v="10"/>
    <x v="2"/>
    <x v="43"/>
    <n v="0"/>
  </r>
  <r>
    <x v="10"/>
    <x v="2"/>
    <x v="44"/>
    <n v="0"/>
  </r>
  <r>
    <x v="10"/>
    <x v="2"/>
    <x v="45"/>
    <n v="0"/>
  </r>
  <r>
    <x v="10"/>
    <x v="2"/>
    <x v="46"/>
    <n v="0"/>
  </r>
  <r>
    <x v="10"/>
    <x v="2"/>
    <x v="47"/>
    <n v="0"/>
  </r>
  <r>
    <x v="10"/>
    <x v="2"/>
    <x v="48"/>
    <n v="0"/>
  </r>
  <r>
    <x v="10"/>
    <x v="2"/>
    <x v="49"/>
    <n v="0"/>
  </r>
  <r>
    <x v="10"/>
    <x v="2"/>
    <x v="50"/>
    <n v="0"/>
  </r>
  <r>
    <x v="10"/>
    <x v="2"/>
    <x v="51"/>
    <n v="0"/>
  </r>
  <r>
    <x v="10"/>
    <x v="2"/>
    <x v="52"/>
    <n v="0"/>
  </r>
  <r>
    <x v="10"/>
    <x v="2"/>
    <x v="53"/>
    <n v="0"/>
  </r>
  <r>
    <x v="10"/>
    <x v="2"/>
    <x v="54"/>
    <n v="0"/>
  </r>
  <r>
    <x v="10"/>
    <x v="2"/>
    <x v="55"/>
    <n v="0"/>
  </r>
  <r>
    <x v="10"/>
    <x v="2"/>
    <x v="56"/>
    <n v="0"/>
  </r>
  <r>
    <x v="10"/>
    <x v="2"/>
    <x v="57"/>
    <n v="0"/>
  </r>
  <r>
    <x v="10"/>
    <x v="2"/>
    <x v="58"/>
    <n v="0"/>
  </r>
  <r>
    <x v="10"/>
    <x v="2"/>
    <x v="59"/>
    <n v="0"/>
  </r>
  <r>
    <x v="10"/>
    <x v="2"/>
    <x v="60"/>
    <n v="0"/>
  </r>
  <r>
    <x v="10"/>
    <x v="2"/>
    <x v="61"/>
    <n v="0"/>
  </r>
  <r>
    <x v="10"/>
    <x v="2"/>
    <x v="62"/>
    <n v="0"/>
  </r>
  <r>
    <x v="10"/>
    <x v="2"/>
    <x v="63"/>
    <n v="0"/>
  </r>
  <r>
    <x v="10"/>
    <x v="2"/>
    <x v="64"/>
    <n v="0"/>
  </r>
  <r>
    <x v="10"/>
    <x v="2"/>
    <x v="65"/>
    <n v="0"/>
  </r>
  <r>
    <x v="10"/>
    <x v="2"/>
    <x v="66"/>
    <n v="0"/>
  </r>
  <r>
    <x v="10"/>
    <x v="2"/>
    <x v="67"/>
    <n v="0"/>
  </r>
  <r>
    <x v="10"/>
    <x v="2"/>
    <x v="68"/>
    <n v="0"/>
  </r>
  <r>
    <x v="10"/>
    <x v="2"/>
    <x v="69"/>
    <n v="0"/>
  </r>
  <r>
    <x v="10"/>
    <x v="2"/>
    <x v="70"/>
    <n v="0"/>
  </r>
  <r>
    <x v="10"/>
    <x v="2"/>
    <x v="71"/>
    <n v="0"/>
  </r>
  <r>
    <x v="10"/>
    <x v="2"/>
    <x v="72"/>
    <n v="0"/>
  </r>
  <r>
    <x v="10"/>
    <x v="2"/>
    <x v="73"/>
    <n v="0"/>
  </r>
  <r>
    <x v="10"/>
    <x v="2"/>
    <x v="74"/>
    <n v="24"/>
  </r>
  <r>
    <x v="10"/>
    <x v="2"/>
    <x v="75"/>
    <n v="0"/>
  </r>
  <r>
    <x v="10"/>
    <x v="2"/>
    <x v="76"/>
    <n v="0"/>
  </r>
  <r>
    <x v="10"/>
    <x v="2"/>
    <x v="77"/>
    <n v="2059668"/>
  </r>
  <r>
    <x v="10"/>
    <x v="2"/>
    <x v="78"/>
    <n v="1759"/>
  </r>
  <r>
    <x v="10"/>
    <x v="2"/>
    <x v="79"/>
    <n v="278787"/>
  </r>
  <r>
    <x v="10"/>
    <x v="2"/>
    <x v="80"/>
    <n v="544538"/>
  </r>
  <r>
    <x v="10"/>
    <x v="2"/>
    <x v="81"/>
    <n v="786382"/>
  </r>
  <r>
    <x v="10"/>
    <x v="2"/>
    <x v="82"/>
    <n v="824451"/>
  </r>
  <r>
    <x v="10"/>
    <x v="2"/>
    <x v="83"/>
    <n v="832623"/>
  </r>
  <r>
    <x v="10"/>
    <x v="2"/>
    <x v="84"/>
    <n v="795993"/>
  </r>
  <r>
    <x v="10"/>
    <x v="2"/>
    <x v="85"/>
    <n v="596669"/>
  </r>
  <r>
    <x v="10"/>
    <x v="2"/>
    <x v="86"/>
    <n v="589771"/>
  </r>
  <r>
    <x v="10"/>
    <x v="2"/>
    <x v="87"/>
    <n v="208391"/>
  </r>
  <r>
    <x v="10"/>
    <x v="2"/>
    <x v="88"/>
    <n v="126403"/>
  </r>
  <r>
    <x v="10"/>
    <x v="2"/>
    <x v="89"/>
    <n v="200706"/>
  </r>
  <r>
    <x v="10"/>
    <x v="2"/>
    <x v="90"/>
    <n v="135709"/>
  </r>
  <r>
    <x v="10"/>
    <x v="2"/>
    <x v="91"/>
    <n v="89526"/>
  </r>
  <r>
    <x v="10"/>
    <x v="2"/>
    <x v="92"/>
    <n v="72713"/>
  </r>
  <r>
    <x v="10"/>
    <x v="2"/>
    <x v="93"/>
    <n v="187938"/>
  </r>
  <r>
    <x v="10"/>
    <x v="2"/>
    <x v="94"/>
    <n v="51629"/>
  </r>
  <r>
    <x v="10"/>
    <x v="2"/>
    <x v="95"/>
    <n v="99919"/>
  </r>
  <r>
    <x v="10"/>
    <x v="2"/>
    <x v="96"/>
    <n v="214569"/>
  </r>
  <r>
    <x v="10"/>
    <x v="2"/>
    <x v="97"/>
    <n v="205648"/>
  </r>
  <r>
    <x v="10"/>
    <x v="2"/>
    <x v="98"/>
    <n v="138231"/>
  </r>
  <r>
    <x v="10"/>
    <x v="2"/>
    <x v="99"/>
    <n v="129166"/>
  </r>
  <r>
    <x v="10"/>
    <x v="2"/>
    <x v="100"/>
    <n v="682940"/>
  </r>
  <r>
    <x v="10"/>
    <x v="2"/>
    <x v="101"/>
    <n v="0"/>
  </r>
  <r>
    <x v="10"/>
    <x v="2"/>
    <x v="102"/>
    <n v="63579"/>
  </r>
  <r>
    <x v="10"/>
    <x v="2"/>
    <x v="103"/>
    <n v="0"/>
  </r>
  <r>
    <x v="10"/>
    <x v="2"/>
    <x v="104"/>
    <n v="14641"/>
  </r>
  <r>
    <x v="10"/>
    <x v="2"/>
    <x v="105"/>
    <n v="0"/>
  </r>
  <r>
    <x v="10"/>
    <x v="2"/>
    <x v="106"/>
    <n v="0"/>
  </r>
  <r>
    <x v="10"/>
    <x v="2"/>
    <x v="107"/>
    <n v="0"/>
  </r>
  <r>
    <x v="10"/>
    <x v="2"/>
    <x v="108"/>
    <n v="0"/>
  </r>
  <r>
    <x v="10"/>
    <x v="2"/>
    <x v="109"/>
    <n v="0"/>
  </r>
  <r>
    <x v="10"/>
    <x v="2"/>
    <x v="110"/>
    <n v="0"/>
  </r>
  <r>
    <x v="10"/>
    <x v="2"/>
    <x v="111"/>
    <n v="0"/>
  </r>
  <r>
    <x v="10"/>
    <x v="2"/>
    <x v="112"/>
    <n v="0"/>
  </r>
  <r>
    <x v="10"/>
    <x v="2"/>
    <x v="113"/>
    <n v="0"/>
  </r>
  <r>
    <x v="10"/>
    <x v="2"/>
    <x v="114"/>
    <n v="0"/>
  </r>
  <r>
    <x v="10"/>
    <x v="2"/>
    <x v="115"/>
    <n v="0"/>
  </r>
  <r>
    <x v="10"/>
    <x v="2"/>
    <x v="116"/>
    <n v="0"/>
  </r>
  <r>
    <x v="10"/>
    <x v="2"/>
    <x v="117"/>
    <n v="0"/>
  </r>
  <r>
    <x v="10"/>
    <x v="2"/>
    <x v="118"/>
    <n v="0"/>
  </r>
  <r>
    <x v="10"/>
    <x v="2"/>
    <x v="119"/>
    <n v="0"/>
  </r>
  <r>
    <x v="10"/>
    <x v="2"/>
    <x v="120"/>
    <n v="0"/>
  </r>
  <r>
    <x v="10"/>
    <x v="2"/>
    <x v="121"/>
    <n v="0"/>
  </r>
  <r>
    <x v="10"/>
    <x v="2"/>
    <x v="122"/>
    <n v="0"/>
  </r>
  <r>
    <x v="10"/>
    <x v="2"/>
    <x v="123"/>
    <n v="0"/>
  </r>
  <r>
    <x v="10"/>
    <x v="2"/>
    <x v="124"/>
    <n v="0"/>
  </r>
  <r>
    <x v="10"/>
    <x v="2"/>
    <x v="125"/>
    <n v="0"/>
  </r>
  <r>
    <x v="10"/>
    <x v="2"/>
    <x v="126"/>
    <n v="0"/>
  </r>
  <r>
    <x v="10"/>
    <x v="2"/>
    <x v="127"/>
    <n v="0"/>
  </r>
  <r>
    <x v="10"/>
    <x v="2"/>
    <x v="128"/>
    <n v="0"/>
  </r>
  <r>
    <x v="10"/>
    <x v="2"/>
    <x v="129"/>
    <n v="0"/>
  </r>
  <r>
    <x v="10"/>
    <x v="2"/>
    <x v="130"/>
    <n v="0"/>
  </r>
  <r>
    <x v="10"/>
    <x v="2"/>
    <x v="131"/>
    <n v="0"/>
  </r>
  <r>
    <x v="10"/>
    <x v="2"/>
    <x v="132"/>
    <n v="0"/>
  </r>
  <r>
    <x v="10"/>
    <x v="2"/>
    <x v="133"/>
    <n v="0"/>
  </r>
  <r>
    <x v="10"/>
    <x v="2"/>
    <x v="134"/>
    <n v="0"/>
  </r>
  <r>
    <x v="10"/>
    <x v="2"/>
    <x v="135"/>
    <n v="0"/>
  </r>
  <r>
    <x v="10"/>
    <x v="2"/>
    <x v="136"/>
    <n v="0"/>
  </r>
  <r>
    <x v="10"/>
    <x v="2"/>
    <x v="137"/>
    <n v="0"/>
  </r>
  <r>
    <x v="10"/>
    <x v="2"/>
    <x v="138"/>
    <n v="0"/>
  </r>
  <r>
    <x v="10"/>
    <x v="2"/>
    <x v="139"/>
    <n v="24"/>
  </r>
  <r>
    <x v="10"/>
    <x v="2"/>
    <x v="140"/>
    <n v="0"/>
  </r>
  <r>
    <x v="10"/>
    <x v="2"/>
    <x v="141"/>
    <n v="0"/>
  </r>
  <r>
    <x v="10"/>
    <x v="2"/>
    <x v="142"/>
    <n v="0"/>
  </r>
  <r>
    <x v="10"/>
    <x v="2"/>
    <x v="143"/>
    <n v="965045"/>
  </r>
  <r>
    <x v="10"/>
    <x v="2"/>
    <x v="144"/>
    <n v="468733"/>
  </r>
  <r>
    <x v="10"/>
    <x v="2"/>
    <x v="145"/>
    <n v="226131"/>
  </r>
  <r>
    <x v="10"/>
    <x v="2"/>
    <x v="146"/>
    <n v="270181"/>
  </r>
  <r>
    <x v="10"/>
    <x v="2"/>
    <x v="147"/>
    <n v="426132"/>
  </r>
  <r>
    <x v="10"/>
    <x v="2"/>
    <x v="148"/>
    <n v="0"/>
  </r>
  <r>
    <x v="10"/>
    <x v="2"/>
    <x v="149"/>
    <n v="6"/>
  </r>
  <r>
    <x v="10"/>
    <x v="2"/>
    <x v="150"/>
    <n v="24113"/>
  </r>
  <r>
    <x v="10"/>
    <x v="2"/>
    <x v="151"/>
    <n v="0"/>
  </r>
  <r>
    <x v="10"/>
    <x v="2"/>
    <x v="152"/>
    <n v="10"/>
  </r>
  <r>
    <x v="10"/>
    <x v="2"/>
    <x v="153"/>
    <n v="139403"/>
  </r>
  <r>
    <x v="10"/>
    <x v="2"/>
    <x v="154"/>
    <n v="262600"/>
  </r>
  <r>
    <x v="10"/>
    <x v="2"/>
    <x v="155"/>
    <n v="0"/>
  </r>
  <r>
    <x v="10"/>
    <x v="2"/>
    <x v="156"/>
    <n v="82473077"/>
  </r>
  <r>
    <x v="10"/>
    <x v="2"/>
    <x v="157"/>
    <n v="62179"/>
  </r>
  <r>
    <x v="10"/>
    <x v="2"/>
    <x v="158"/>
    <n v="3219033"/>
  </r>
  <r>
    <x v="10"/>
    <x v="2"/>
    <x v="159"/>
    <n v="38"/>
  </r>
  <r>
    <x v="10"/>
    <x v="2"/>
    <x v="160"/>
    <n v="23438"/>
  </r>
  <r>
    <x v="10"/>
    <x v="2"/>
    <x v="161"/>
    <n v="3219033"/>
  </r>
  <r>
    <x v="10"/>
    <x v="2"/>
    <x v="162"/>
    <n v="0"/>
  </r>
  <r>
    <x v="10"/>
    <x v="2"/>
    <x v="163"/>
    <n v="23438"/>
  </r>
  <r>
    <x v="10"/>
    <x v="2"/>
    <x v="164"/>
    <n v="696748"/>
  </r>
  <r>
    <x v="10"/>
    <x v="2"/>
    <x v="165"/>
    <n v="790714"/>
  </r>
  <r>
    <x v="10"/>
    <x v="2"/>
    <x v="166"/>
    <n v="986384"/>
  </r>
  <r>
    <x v="10"/>
    <x v="2"/>
    <x v="167"/>
    <n v="349253"/>
  </r>
  <r>
    <x v="10"/>
    <x v="2"/>
    <x v="168"/>
    <n v="442897"/>
  </r>
  <r>
    <x v="10"/>
    <x v="2"/>
    <x v="169"/>
    <n v="505765"/>
  </r>
  <r>
    <x v="10"/>
    <x v="2"/>
    <x v="170"/>
    <n v="5977"/>
  </r>
  <r>
    <x v="10"/>
    <x v="2"/>
    <x v="171"/>
    <n v="1019332"/>
  </r>
  <r>
    <x v="10"/>
    <x v="2"/>
    <x v="172"/>
    <n v="112281"/>
  </r>
  <r>
    <x v="10"/>
    <x v="2"/>
    <x v="173"/>
    <n v="35829"/>
  </r>
  <r>
    <x v="10"/>
    <x v="2"/>
    <x v="174"/>
    <n v="54933"/>
  </r>
  <r>
    <x v="10"/>
    <x v="2"/>
    <x v="175"/>
    <n v="24378"/>
  </r>
  <r>
    <x v="10"/>
    <x v="2"/>
    <x v="176"/>
    <n v="6829"/>
  </r>
  <r>
    <x v="10"/>
    <x v="2"/>
    <x v="177"/>
    <n v="9682"/>
  </r>
  <r>
    <x v="10"/>
    <x v="2"/>
    <x v="178"/>
    <n v="11373"/>
  </r>
  <r>
    <x v="10"/>
    <x v="2"/>
    <x v="179"/>
    <n v="13410"/>
  </r>
  <r>
    <x v="10"/>
    <x v="2"/>
    <x v="180"/>
    <n v="46193"/>
  </r>
  <r>
    <x v="10"/>
    <x v="4"/>
    <x v="0"/>
    <n v="0.68054800000000004"/>
  </r>
  <r>
    <x v="10"/>
    <x v="4"/>
    <x v="1"/>
    <n v="50000000"/>
  </r>
  <r>
    <x v="10"/>
    <x v="4"/>
    <x v="2"/>
    <n v="73470215"/>
  </r>
  <r>
    <x v="10"/>
    <x v="4"/>
    <x v="3"/>
    <n v="166676"/>
  </r>
  <r>
    <x v="10"/>
    <x v="4"/>
    <x v="4"/>
    <n v="338756"/>
  </r>
  <r>
    <x v="10"/>
    <x v="4"/>
    <x v="5"/>
    <n v="0"/>
  </r>
  <r>
    <x v="10"/>
    <x v="4"/>
    <x v="6"/>
    <n v="0"/>
  </r>
  <r>
    <x v="10"/>
    <x v="4"/>
    <x v="7"/>
    <n v="42076"/>
  </r>
  <r>
    <x v="10"/>
    <x v="4"/>
    <x v="8"/>
    <n v="228337"/>
  </r>
  <r>
    <x v="10"/>
    <x v="4"/>
    <x v="9"/>
    <n v="66650"/>
  </r>
  <r>
    <x v="10"/>
    <x v="4"/>
    <x v="10"/>
    <n v="169763"/>
  </r>
  <r>
    <x v="10"/>
    <x v="4"/>
    <x v="143"/>
    <n v="814967"/>
  </r>
  <r>
    <x v="10"/>
    <x v="4"/>
    <x v="144"/>
    <n v="403582"/>
  </r>
  <r>
    <x v="10"/>
    <x v="4"/>
    <x v="145"/>
    <n v="150316"/>
  </r>
  <r>
    <x v="10"/>
    <x v="4"/>
    <x v="146"/>
    <n v="261069"/>
  </r>
  <r>
    <x v="10"/>
    <x v="4"/>
    <x v="147"/>
    <n v="312310"/>
  </r>
  <r>
    <x v="10"/>
    <x v="4"/>
    <x v="148"/>
    <n v="0"/>
  </r>
  <r>
    <x v="10"/>
    <x v="4"/>
    <x v="149"/>
    <n v="7"/>
  </r>
  <r>
    <x v="10"/>
    <x v="4"/>
    <x v="150"/>
    <n v="23485"/>
  </r>
  <r>
    <x v="10"/>
    <x v="4"/>
    <x v="151"/>
    <n v="0"/>
  </r>
  <r>
    <x v="10"/>
    <x v="4"/>
    <x v="152"/>
    <n v="8"/>
  </r>
  <r>
    <x v="10"/>
    <x v="4"/>
    <x v="153"/>
    <n v="139081"/>
  </r>
  <r>
    <x v="10"/>
    <x v="4"/>
    <x v="154"/>
    <n v="149729"/>
  </r>
  <r>
    <x v="10"/>
    <x v="4"/>
    <x v="155"/>
    <n v="0"/>
  </r>
  <r>
    <x v="10"/>
    <x v="4"/>
    <x v="156"/>
    <n v="11030399"/>
  </r>
  <r>
    <x v="10"/>
    <x v="4"/>
    <x v="157"/>
    <n v="3546994"/>
  </r>
  <r>
    <x v="10"/>
    <x v="4"/>
    <x v="158"/>
    <n v="0"/>
  </r>
  <r>
    <x v="10"/>
    <x v="4"/>
    <x v="159"/>
    <n v="0"/>
  </r>
  <r>
    <x v="10"/>
    <x v="4"/>
    <x v="160"/>
    <n v="0"/>
  </r>
  <r>
    <x v="10"/>
    <x v="4"/>
    <x v="161"/>
    <n v="0"/>
  </r>
  <r>
    <x v="10"/>
    <x v="4"/>
    <x v="162"/>
    <n v="0"/>
  </r>
  <r>
    <x v="10"/>
    <x v="4"/>
    <x v="163"/>
    <n v="0"/>
  </r>
  <r>
    <x v="10"/>
    <x v="4"/>
    <x v="164"/>
    <n v="725556"/>
  </r>
  <r>
    <x v="10"/>
    <x v="4"/>
    <x v="165"/>
    <n v="815888"/>
  </r>
  <r>
    <x v="10"/>
    <x v="4"/>
    <x v="166"/>
    <n v="1004762"/>
  </r>
  <r>
    <x v="10"/>
    <x v="4"/>
    <x v="167"/>
    <n v="340059"/>
  </r>
  <r>
    <x v="10"/>
    <x v="4"/>
    <x v="168"/>
    <n v="431251"/>
  </r>
  <r>
    <x v="10"/>
    <x v="4"/>
    <x v="169"/>
    <n v="495281"/>
  </r>
  <r>
    <x v="10"/>
    <x v="4"/>
    <x v="170"/>
    <n v="5920"/>
  </r>
  <r>
    <x v="10"/>
    <x v="4"/>
    <x v="171"/>
    <n v="1005521"/>
  </r>
  <r>
    <x v="10"/>
    <x v="4"/>
    <x v="172"/>
    <n v="83474"/>
  </r>
  <r>
    <x v="10"/>
    <x v="4"/>
    <x v="173"/>
    <n v="16325"/>
  </r>
  <r>
    <x v="10"/>
    <x v="4"/>
    <x v="174"/>
    <n v="34896"/>
  </r>
  <r>
    <x v="10"/>
    <x v="4"/>
    <x v="175"/>
    <n v="20374"/>
  </r>
  <r>
    <x v="10"/>
    <x v="4"/>
    <x v="176"/>
    <n v="12665"/>
  </r>
  <r>
    <x v="10"/>
    <x v="4"/>
    <x v="177"/>
    <n v="20993"/>
  </r>
  <r>
    <x v="10"/>
    <x v="4"/>
    <x v="178"/>
    <n v="25612"/>
  </r>
  <r>
    <x v="10"/>
    <x v="4"/>
    <x v="179"/>
    <n v="27222"/>
  </r>
  <r>
    <x v="10"/>
    <x v="4"/>
    <x v="180"/>
    <n v="46193"/>
  </r>
  <r>
    <x v="10"/>
    <x v="5"/>
    <x v="0"/>
    <n v="0.69184100000000004"/>
  </r>
  <r>
    <x v="10"/>
    <x v="5"/>
    <x v="1"/>
    <n v="50000000"/>
  </r>
  <r>
    <x v="10"/>
    <x v="5"/>
    <x v="2"/>
    <n v="72270904"/>
  </r>
  <r>
    <x v="10"/>
    <x v="5"/>
    <x v="3"/>
    <n v="166735"/>
  </r>
  <r>
    <x v="10"/>
    <x v="5"/>
    <x v="4"/>
    <n v="338778"/>
  </r>
  <r>
    <x v="10"/>
    <x v="5"/>
    <x v="5"/>
    <n v="0"/>
  </r>
  <r>
    <x v="10"/>
    <x v="5"/>
    <x v="6"/>
    <n v="0"/>
  </r>
  <r>
    <x v="10"/>
    <x v="5"/>
    <x v="7"/>
    <n v="42187"/>
  </r>
  <r>
    <x v="10"/>
    <x v="5"/>
    <x v="8"/>
    <n v="227375"/>
  </r>
  <r>
    <x v="10"/>
    <x v="5"/>
    <x v="9"/>
    <n v="65514"/>
  </r>
  <r>
    <x v="10"/>
    <x v="5"/>
    <x v="10"/>
    <n v="170399"/>
  </r>
  <r>
    <x v="10"/>
    <x v="5"/>
    <x v="143"/>
    <n v="726242"/>
  </r>
  <r>
    <x v="10"/>
    <x v="5"/>
    <x v="144"/>
    <n v="356117"/>
  </r>
  <r>
    <x v="10"/>
    <x v="5"/>
    <x v="145"/>
    <n v="94924"/>
  </r>
  <r>
    <x v="10"/>
    <x v="5"/>
    <x v="146"/>
    <n v="275201"/>
  </r>
  <r>
    <x v="10"/>
    <x v="5"/>
    <x v="147"/>
    <n v="317230"/>
  </r>
  <r>
    <x v="10"/>
    <x v="5"/>
    <x v="148"/>
    <n v="0"/>
  </r>
  <r>
    <x v="10"/>
    <x v="5"/>
    <x v="149"/>
    <n v="6"/>
  </r>
  <r>
    <x v="10"/>
    <x v="5"/>
    <x v="150"/>
    <n v="24108"/>
  </r>
  <r>
    <x v="10"/>
    <x v="5"/>
    <x v="151"/>
    <n v="0"/>
  </r>
  <r>
    <x v="10"/>
    <x v="5"/>
    <x v="152"/>
    <n v="10"/>
  </r>
  <r>
    <x v="10"/>
    <x v="5"/>
    <x v="153"/>
    <n v="139406"/>
  </r>
  <r>
    <x v="10"/>
    <x v="5"/>
    <x v="154"/>
    <n v="153700"/>
  </r>
  <r>
    <x v="10"/>
    <x v="5"/>
    <x v="155"/>
    <n v="0"/>
  </r>
  <r>
    <x v="10"/>
    <x v="5"/>
    <x v="156"/>
    <n v="9904902"/>
  </r>
  <r>
    <x v="10"/>
    <x v="5"/>
    <x v="157"/>
    <n v="61794"/>
  </r>
  <r>
    <x v="10"/>
    <x v="5"/>
    <x v="158"/>
    <n v="1628608"/>
  </r>
  <r>
    <x v="10"/>
    <x v="5"/>
    <x v="159"/>
    <n v="35"/>
  </r>
  <r>
    <x v="10"/>
    <x v="5"/>
    <x v="160"/>
    <n v="23197"/>
  </r>
  <r>
    <x v="10"/>
    <x v="5"/>
    <x v="161"/>
    <n v="1628608"/>
  </r>
  <r>
    <x v="10"/>
    <x v="5"/>
    <x v="162"/>
    <n v="0"/>
  </r>
  <r>
    <x v="10"/>
    <x v="5"/>
    <x v="163"/>
    <n v="23197"/>
  </r>
  <r>
    <x v="10"/>
    <x v="5"/>
    <x v="164"/>
    <n v="751760"/>
  </r>
  <r>
    <x v="10"/>
    <x v="5"/>
    <x v="165"/>
    <n v="830928"/>
  </r>
  <r>
    <x v="10"/>
    <x v="5"/>
    <x v="166"/>
    <n v="1023875"/>
  </r>
  <r>
    <x v="10"/>
    <x v="5"/>
    <x v="167"/>
    <n v="349941"/>
  </r>
  <r>
    <x v="10"/>
    <x v="5"/>
    <x v="168"/>
    <n v="443049"/>
  </r>
  <r>
    <x v="10"/>
    <x v="5"/>
    <x v="169"/>
    <n v="505796"/>
  </r>
  <r>
    <x v="10"/>
    <x v="5"/>
    <x v="170"/>
    <n v="5977"/>
  </r>
  <r>
    <x v="10"/>
    <x v="5"/>
    <x v="171"/>
    <n v="1020680"/>
  </r>
  <r>
    <x v="10"/>
    <x v="5"/>
    <x v="172"/>
    <n v="57270"/>
  </r>
  <r>
    <x v="10"/>
    <x v="5"/>
    <x v="173"/>
    <n v="9154"/>
  </r>
  <r>
    <x v="10"/>
    <x v="5"/>
    <x v="174"/>
    <n v="19753"/>
  </r>
  <r>
    <x v="10"/>
    <x v="5"/>
    <x v="175"/>
    <n v="8535"/>
  </r>
  <r>
    <x v="10"/>
    <x v="5"/>
    <x v="176"/>
    <n v="6220"/>
  </r>
  <r>
    <x v="10"/>
    <x v="5"/>
    <x v="177"/>
    <n v="9499"/>
  </r>
  <r>
    <x v="10"/>
    <x v="5"/>
    <x v="178"/>
    <n v="11299"/>
  </r>
  <r>
    <x v="10"/>
    <x v="5"/>
    <x v="179"/>
    <n v="12064"/>
  </r>
  <r>
    <x v="10"/>
    <x v="5"/>
    <x v="180"/>
    <n v="46193"/>
  </r>
  <r>
    <x v="11"/>
    <x v="0"/>
    <x v="0"/>
    <n v="0.68380799999999997"/>
  </r>
  <r>
    <x v="11"/>
    <x v="0"/>
    <x v="1"/>
    <n v="50000003"/>
  </r>
  <r>
    <x v="11"/>
    <x v="0"/>
    <x v="2"/>
    <n v="73119984"/>
  </r>
  <r>
    <x v="11"/>
    <x v="0"/>
    <x v="3"/>
    <n v="109123"/>
  </r>
  <r>
    <x v="11"/>
    <x v="0"/>
    <x v="4"/>
    <n v="1840010"/>
  </r>
  <r>
    <x v="11"/>
    <x v="0"/>
    <x v="5"/>
    <n v="403141"/>
  </r>
  <r>
    <x v="11"/>
    <x v="0"/>
    <x v="6"/>
    <n v="190048"/>
  </r>
  <r>
    <x v="11"/>
    <x v="0"/>
    <x v="7"/>
    <n v="61100"/>
  </r>
  <r>
    <x v="11"/>
    <x v="0"/>
    <x v="8"/>
    <n v="574053"/>
  </r>
  <r>
    <x v="11"/>
    <x v="0"/>
    <x v="9"/>
    <n v="26460"/>
  </r>
  <r>
    <x v="11"/>
    <x v="0"/>
    <x v="10"/>
    <n v="178687"/>
  </r>
  <r>
    <x v="11"/>
    <x v="0"/>
    <x v="11"/>
    <n v="1975820"/>
  </r>
  <r>
    <x v="11"/>
    <x v="0"/>
    <x v="12"/>
    <n v="0"/>
  </r>
  <r>
    <x v="11"/>
    <x v="0"/>
    <x v="13"/>
    <n v="2308"/>
  </r>
  <r>
    <x v="11"/>
    <x v="0"/>
    <x v="14"/>
    <n v="808045"/>
  </r>
  <r>
    <x v="11"/>
    <x v="0"/>
    <x v="15"/>
    <n v="2442828"/>
  </r>
  <r>
    <x v="11"/>
    <x v="0"/>
    <x v="16"/>
    <n v="624124"/>
  </r>
  <r>
    <x v="11"/>
    <x v="0"/>
    <x v="17"/>
    <n v="984039"/>
  </r>
  <r>
    <x v="11"/>
    <x v="0"/>
    <x v="18"/>
    <n v="638349"/>
  </r>
  <r>
    <x v="11"/>
    <x v="0"/>
    <x v="19"/>
    <n v="431540"/>
  </r>
  <r>
    <x v="11"/>
    <x v="0"/>
    <x v="20"/>
    <n v="316564"/>
  </r>
  <r>
    <x v="11"/>
    <x v="0"/>
    <x v="21"/>
    <n v="269238"/>
  </r>
  <r>
    <x v="11"/>
    <x v="0"/>
    <x v="22"/>
    <n v="117015"/>
  </r>
  <r>
    <x v="11"/>
    <x v="0"/>
    <x v="23"/>
    <n v="61041"/>
  </r>
  <r>
    <x v="11"/>
    <x v="0"/>
    <x v="24"/>
    <n v="70005"/>
  </r>
  <r>
    <x v="11"/>
    <x v="0"/>
    <x v="25"/>
    <n v="89164"/>
  </r>
  <r>
    <x v="11"/>
    <x v="0"/>
    <x v="26"/>
    <n v="149342"/>
  </r>
  <r>
    <x v="11"/>
    <x v="0"/>
    <x v="27"/>
    <n v="37074"/>
  </r>
  <r>
    <x v="11"/>
    <x v="0"/>
    <x v="28"/>
    <n v="58445"/>
  </r>
  <r>
    <x v="11"/>
    <x v="0"/>
    <x v="29"/>
    <n v="139468"/>
  </r>
  <r>
    <x v="11"/>
    <x v="0"/>
    <x v="30"/>
    <n v="133701"/>
  </r>
  <r>
    <x v="11"/>
    <x v="0"/>
    <x v="31"/>
    <n v="234106"/>
  </r>
  <r>
    <x v="11"/>
    <x v="0"/>
    <x v="32"/>
    <n v="327529"/>
  </r>
  <r>
    <x v="11"/>
    <x v="0"/>
    <x v="33"/>
    <n v="258106"/>
  </r>
  <r>
    <x v="11"/>
    <x v="0"/>
    <x v="34"/>
    <n v="151733"/>
  </r>
  <r>
    <x v="11"/>
    <x v="0"/>
    <x v="35"/>
    <n v="77818"/>
  </r>
  <r>
    <x v="11"/>
    <x v="0"/>
    <x v="36"/>
    <n v="48561"/>
  </r>
  <r>
    <x v="11"/>
    <x v="0"/>
    <x v="37"/>
    <n v="19463"/>
  </r>
  <r>
    <x v="11"/>
    <x v="0"/>
    <x v="38"/>
    <n v="313"/>
  </r>
  <r>
    <x v="11"/>
    <x v="0"/>
    <x v="39"/>
    <n v="15341"/>
  </r>
  <r>
    <x v="11"/>
    <x v="0"/>
    <x v="40"/>
    <n v="0"/>
  </r>
  <r>
    <x v="11"/>
    <x v="0"/>
    <x v="41"/>
    <n v="0"/>
  </r>
  <r>
    <x v="11"/>
    <x v="0"/>
    <x v="42"/>
    <n v="0"/>
  </r>
  <r>
    <x v="11"/>
    <x v="0"/>
    <x v="43"/>
    <n v="0"/>
  </r>
  <r>
    <x v="11"/>
    <x v="0"/>
    <x v="44"/>
    <n v="0"/>
  </r>
  <r>
    <x v="11"/>
    <x v="0"/>
    <x v="45"/>
    <n v="0"/>
  </r>
  <r>
    <x v="11"/>
    <x v="0"/>
    <x v="46"/>
    <n v="0"/>
  </r>
  <r>
    <x v="11"/>
    <x v="0"/>
    <x v="47"/>
    <n v="0"/>
  </r>
  <r>
    <x v="11"/>
    <x v="0"/>
    <x v="48"/>
    <n v="0"/>
  </r>
  <r>
    <x v="11"/>
    <x v="0"/>
    <x v="49"/>
    <n v="0"/>
  </r>
  <r>
    <x v="11"/>
    <x v="0"/>
    <x v="50"/>
    <n v="0"/>
  </r>
  <r>
    <x v="11"/>
    <x v="0"/>
    <x v="51"/>
    <n v="0"/>
  </r>
  <r>
    <x v="11"/>
    <x v="0"/>
    <x v="52"/>
    <n v="0"/>
  </r>
  <r>
    <x v="11"/>
    <x v="0"/>
    <x v="53"/>
    <n v="0"/>
  </r>
  <r>
    <x v="11"/>
    <x v="0"/>
    <x v="54"/>
    <n v="0"/>
  </r>
  <r>
    <x v="11"/>
    <x v="0"/>
    <x v="55"/>
    <n v="0"/>
  </r>
  <r>
    <x v="11"/>
    <x v="0"/>
    <x v="56"/>
    <n v="0"/>
  </r>
  <r>
    <x v="11"/>
    <x v="0"/>
    <x v="57"/>
    <n v="0"/>
  </r>
  <r>
    <x v="11"/>
    <x v="0"/>
    <x v="58"/>
    <n v="0"/>
  </r>
  <r>
    <x v="11"/>
    <x v="0"/>
    <x v="59"/>
    <n v="0"/>
  </r>
  <r>
    <x v="11"/>
    <x v="0"/>
    <x v="60"/>
    <n v="0"/>
  </r>
  <r>
    <x v="11"/>
    <x v="0"/>
    <x v="61"/>
    <n v="0"/>
  </r>
  <r>
    <x v="11"/>
    <x v="0"/>
    <x v="62"/>
    <n v="0"/>
  </r>
  <r>
    <x v="11"/>
    <x v="0"/>
    <x v="63"/>
    <n v="0"/>
  </r>
  <r>
    <x v="11"/>
    <x v="0"/>
    <x v="64"/>
    <n v="0"/>
  </r>
  <r>
    <x v="11"/>
    <x v="0"/>
    <x v="65"/>
    <n v="0"/>
  </r>
  <r>
    <x v="11"/>
    <x v="0"/>
    <x v="66"/>
    <n v="0"/>
  </r>
  <r>
    <x v="11"/>
    <x v="0"/>
    <x v="67"/>
    <n v="0"/>
  </r>
  <r>
    <x v="11"/>
    <x v="0"/>
    <x v="68"/>
    <n v="0"/>
  </r>
  <r>
    <x v="11"/>
    <x v="0"/>
    <x v="69"/>
    <n v="0"/>
  </r>
  <r>
    <x v="11"/>
    <x v="0"/>
    <x v="70"/>
    <n v="0"/>
  </r>
  <r>
    <x v="11"/>
    <x v="0"/>
    <x v="71"/>
    <n v="0"/>
  </r>
  <r>
    <x v="11"/>
    <x v="0"/>
    <x v="72"/>
    <n v="0"/>
  </r>
  <r>
    <x v="11"/>
    <x v="0"/>
    <x v="73"/>
    <n v="0"/>
  </r>
  <r>
    <x v="11"/>
    <x v="0"/>
    <x v="74"/>
    <n v="11"/>
  </r>
  <r>
    <x v="11"/>
    <x v="0"/>
    <x v="75"/>
    <n v="0"/>
  </r>
  <r>
    <x v="11"/>
    <x v="0"/>
    <x v="76"/>
    <n v="0"/>
  </r>
  <r>
    <x v="11"/>
    <x v="0"/>
    <x v="77"/>
    <n v="1975820"/>
  </r>
  <r>
    <x v="11"/>
    <x v="0"/>
    <x v="78"/>
    <n v="879"/>
  </r>
  <r>
    <x v="11"/>
    <x v="0"/>
    <x v="79"/>
    <n v="200038"/>
  </r>
  <r>
    <x v="11"/>
    <x v="0"/>
    <x v="80"/>
    <n v="592129"/>
  </r>
  <r>
    <x v="11"/>
    <x v="0"/>
    <x v="81"/>
    <n v="759572"/>
  </r>
  <r>
    <x v="11"/>
    <x v="0"/>
    <x v="82"/>
    <n v="2036765"/>
  </r>
  <r>
    <x v="11"/>
    <x v="0"/>
    <x v="83"/>
    <n v="883595"/>
  </r>
  <r>
    <x v="11"/>
    <x v="0"/>
    <x v="84"/>
    <n v="637182"/>
  </r>
  <r>
    <x v="11"/>
    <x v="0"/>
    <x v="85"/>
    <n v="595032"/>
  </r>
  <r>
    <x v="11"/>
    <x v="0"/>
    <x v="86"/>
    <n v="408342"/>
  </r>
  <r>
    <x v="11"/>
    <x v="0"/>
    <x v="87"/>
    <n v="200471"/>
  </r>
  <r>
    <x v="11"/>
    <x v="0"/>
    <x v="88"/>
    <n v="98930"/>
  </r>
  <r>
    <x v="11"/>
    <x v="0"/>
    <x v="89"/>
    <n v="193430"/>
  </r>
  <r>
    <x v="11"/>
    <x v="0"/>
    <x v="90"/>
    <n v="125728"/>
  </r>
  <r>
    <x v="11"/>
    <x v="0"/>
    <x v="91"/>
    <n v="98705"/>
  </r>
  <r>
    <x v="11"/>
    <x v="0"/>
    <x v="92"/>
    <n v="117259"/>
  </r>
  <r>
    <x v="11"/>
    <x v="0"/>
    <x v="93"/>
    <n v="86827"/>
  </r>
  <r>
    <x v="11"/>
    <x v="0"/>
    <x v="94"/>
    <n v="87958"/>
  </r>
  <r>
    <x v="11"/>
    <x v="0"/>
    <x v="95"/>
    <n v="83435"/>
  </r>
  <r>
    <x v="11"/>
    <x v="0"/>
    <x v="96"/>
    <n v="216522"/>
  </r>
  <r>
    <x v="11"/>
    <x v="0"/>
    <x v="97"/>
    <n v="202221"/>
  </r>
  <r>
    <x v="11"/>
    <x v="0"/>
    <x v="98"/>
    <n v="95258"/>
  </r>
  <r>
    <x v="11"/>
    <x v="0"/>
    <x v="99"/>
    <n v="227826"/>
  </r>
  <r>
    <x v="11"/>
    <x v="0"/>
    <x v="100"/>
    <n v="473478"/>
  </r>
  <r>
    <x v="11"/>
    <x v="0"/>
    <x v="101"/>
    <n v="0"/>
  </r>
  <r>
    <x v="11"/>
    <x v="0"/>
    <x v="102"/>
    <n v="68024"/>
  </r>
  <r>
    <x v="11"/>
    <x v="0"/>
    <x v="103"/>
    <n v="0"/>
  </r>
  <r>
    <x v="11"/>
    <x v="0"/>
    <x v="104"/>
    <n v="15654"/>
  </r>
  <r>
    <x v="11"/>
    <x v="0"/>
    <x v="105"/>
    <n v="0"/>
  </r>
  <r>
    <x v="11"/>
    <x v="0"/>
    <x v="106"/>
    <n v="0"/>
  </r>
  <r>
    <x v="11"/>
    <x v="0"/>
    <x v="107"/>
    <n v="0"/>
  </r>
  <r>
    <x v="11"/>
    <x v="0"/>
    <x v="108"/>
    <n v="0"/>
  </r>
  <r>
    <x v="11"/>
    <x v="0"/>
    <x v="109"/>
    <n v="0"/>
  </r>
  <r>
    <x v="11"/>
    <x v="0"/>
    <x v="110"/>
    <n v="0"/>
  </r>
  <r>
    <x v="11"/>
    <x v="0"/>
    <x v="111"/>
    <n v="0"/>
  </r>
  <r>
    <x v="11"/>
    <x v="0"/>
    <x v="112"/>
    <n v="0"/>
  </r>
  <r>
    <x v="11"/>
    <x v="0"/>
    <x v="113"/>
    <n v="0"/>
  </r>
  <r>
    <x v="11"/>
    <x v="0"/>
    <x v="114"/>
    <n v="0"/>
  </r>
  <r>
    <x v="11"/>
    <x v="0"/>
    <x v="115"/>
    <n v="0"/>
  </r>
  <r>
    <x v="11"/>
    <x v="0"/>
    <x v="116"/>
    <n v="0"/>
  </r>
  <r>
    <x v="11"/>
    <x v="0"/>
    <x v="117"/>
    <n v="0"/>
  </r>
  <r>
    <x v="11"/>
    <x v="0"/>
    <x v="118"/>
    <n v="0"/>
  </r>
  <r>
    <x v="11"/>
    <x v="0"/>
    <x v="119"/>
    <n v="0"/>
  </r>
  <r>
    <x v="11"/>
    <x v="0"/>
    <x v="120"/>
    <n v="0"/>
  </r>
  <r>
    <x v="11"/>
    <x v="0"/>
    <x v="121"/>
    <n v="0"/>
  </r>
  <r>
    <x v="11"/>
    <x v="0"/>
    <x v="122"/>
    <n v="0"/>
  </r>
  <r>
    <x v="11"/>
    <x v="0"/>
    <x v="123"/>
    <n v="0"/>
  </r>
  <r>
    <x v="11"/>
    <x v="0"/>
    <x v="124"/>
    <n v="0"/>
  </r>
  <r>
    <x v="11"/>
    <x v="0"/>
    <x v="125"/>
    <n v="0"/>
  </r>
  <r>
    <x v="11"/>
    <x v="0"/>
    <x v="126"/>
    <n v="0"/>
  </r>
  <r>
    <x v="11"/>
    <x v="0"/>
    <x v="127"/>
    <n v="0"/>
  </r>
  <r>
    <x v="11"/>
    <x v="0"/>
    <x v="128"/>
    <n v="0"/>
  </r>
  <r>
    <x v="11"/>
    <x v="0"/>
    <x v="129"/>
    <n v="0"/>
  </r>
  <r>
    <x v="11"/>
    <x v="0"/>
    <x v="130"/>
    <n v="0"/>
  </r>
  <r>
    <x v="11"/>
    <x v="0"/>
    <x v="131"/>
    <n v="0"/>
  </r>
  <r>
    <x v="11"/>
    <x v="0"/>
    <x v="132"/>
    <n v="0"/>
  </r>
  <r>
    <x v="11"/>
    <x v="0"/>
    <x v="133"/>
    <n v="0"/>
  </r>
  <r>
    <x v="11"/>
    <x v="0"/>
    <x v="134"/>
    <n v="0"/>
  </r>
  <r>
    <x v="11"/>
    <x v="0"/>
    <x v="135"/>
    <n v="0"/>
  </r>
  <r>
    <x v="11"/>
    <x v="0"/>
    <x v="136"/>
    <n v="0"/>
  </r>
  <r>
    <x v="11"/>
    <x v="0"/>
    <x v="137"/>
    <n v="0"/>
  </r>
  <r>
    <x v="11"/>
    <x v="0"/>
    <x v="138"/>
    <n v="0"/>
  </r>
  <r>
    <x v="11"/>
    <x v="0"/>
    <x v="139"/>
    <n v="11"/>
  </r>
  <r>
    <x v="11"/>
    <x v="0"/>
    <x v="140"/>
    <n v="0"/>
  </r>
  <r>
    <x v="11"/>
    <x v="0"/>
    <x v="141"/>
    <n v="0"/>
  </r>
  <r>
    <x v="11"/>
    <x v="0"/>
    <x v="142"/>
    <n v="0"/>
  </r>
  <r>
    <x v="11"/>
    <x v="0"/>
    <x v="143"/>
    <n v="845090"/>
  </r>
  <r>
    <x v="11"/>
    <x v="0"/>
    <x v="144"/>
    <n v="265059"/>
  </r>
  <r>
    <x v="11"/>
    <x v="0"/>
    <x v="145"/>
    <n v="471838"/>
  </r>
  <r>
    <x v="11"/>
    <x v="0"/>
    <x v="146"/>
    <n v="108193"/>
  </r>
  <r>
    <x v="11"/>
    <x v="0"/>
    <x v="147"/>
    <n v="219423"/>
  </r>
  <r>
    <x v="11"/>
    <x v="0"/>
    <x v="148"/>
    <n v="0"/>
  </r>
  <r>
    <x v="11"/>
    <x v="0"/>
    <x v="149"/>
    <n v="48"/>
  </r>
  <r>
    <x v="11"/>
    <x v="0"/>
    <x v="150"/>
    <n v="30524"/>
  </r>
  <r>
    <x v="11"/>
    <x v="0"/>
    <x v="151"/>
    <n v="0"/>
  </r>
  <r>
    <x v="11"/>
    <x v="0"/>
    <x v="152"/>
    <n v="248"/>
  </r>
  <r>
    <x v="11"/>
    <x v="0"/>
    <x v="153"/>
    <n v="23010"/>
  </r>
  <r>
    <x v="11"/>
    <x v="0"/>
    <x v="154"/>
    <n v="165593"/>
  </r>
  <r>
    <x v="11"/>
    <x v="0"/>
    <x v="155"/>
    <n v="0"/>
  </r>
  <r>
    <x v="11"/>
    <x v="0"/>
    <x v="156"/>
    <n v="71303388"/>
  </r>
  <r>
    <x v="11"/>
    <x v="0"/>
    <x v="157"/>
    <n v="59602"/>
  </r>
  <r>
    <x v="11"/>
    <x v="0"/>
    <x v="158"/>
    <n v="0"/>
  </r>
  <r>
    <x v="11"/>
    <x v="0"/>
    <x v="159"/>
    <n v="0"/>
  </r>
  <r>
    <x v="11"/>
    <x v="0"/>
    <x v="160"/>
    <n v="0"/>
  </r>
  <r>
    <x v="11"/>
    <x v="0"/>
    <x v="161"/>
    <n v="0"/>
  </r>
  <r>
    <x v="11"/>
    <x v="0"/>
    <x v="162"/>
    <n v="0"/>
  </r>
  <r>
    <x v="11"/>
    <x v="0"/>
    <x v="163"/>
    <n v="0"/>
  </r>
  <r>
    <x v="11"/>
    <x v="0"/>
    <x v="164"/>
    <n v="708220"/>
  </r>
  <r>
    <x v="11"/>
    <x v="0"/>
    <x v="165"/>
    <n v="1088989"/>
  </r>
  <r>
    <x v="11"/>
    <x v="0"/>
    <x v="166"/>
    <n v="806894"/>
  </r>
  <r>
    <x v="11"/>
    <x v="0"/>
    <x v="167"/>
    <n v="301571"/>
  </r>
  <r>
    <x v="11"/>
    <x v="0"/>
    <x v="168"/>
    <n v="431452"/>
  </r>
  <r>
    <x v="11"/>
    <x v="0"/>
    <x v="169"/>
    <n v="422142"/>
  </r>
  <r>
    <x v="11"/>
    <x v="0"/>
    <x v="170"/>
    <n v="7275"/>
  </r>
  <r>
    <x v="11"/>
    <x v="0"/>
    <x v="171"/>
    <n v="989758"/>
  </r>
  <r>
    <x v="11"/>
    <x v="0"/>
    <x v="172"/>
    <n v="63135"/>
  </r>
  <r>
    <x v="11"/>
    <x v="0"/>
    <x v="173"/>
    <n v="369870"/>
  </r>
  <r>
    <x v="11"/>
    <x v="0"/>
    <x v="174"/>
    <n v="21516"/>
  </r>
  <r>
    <x v="11"/>
    <x v="0"/>
    <x v="175"/>
    <n v="13805"/>
  </r>
  <r>
    <x v="11"/>
    <x v="0"/>
    <x v="176"/>
    <n v="6628"/>
  </r>
  <r>
    <x v="11"/>
    <x v="0"/>
    <x v="177"/>
    <n v="14068"/>
  </r>
  <r>
    <x v="11"/>
    <x v="0"/>
    <x v="178"/>
    <n v="24893"/>
  </r>
  <r>
    <x v="11"/>
    <x v="0"/>
    <x v="179"/>
    <n v="3553"/>
  </r>
  <r>
    <x v="11"/>
    <x v="0"/>
    <x v="180"/>
    <n v="46469"/>
  </r>
  <r>
    <x v="11"/>
    <x v="1"/>
    <x v="0"/>
    <n v="0.65908699999999998"/>
  </r>
  <r>
    <x v="11"/>
    <x v="1"/>
    <x v="1"/>
    <n v="50000000"/>
  </r>
  <r>
    <x v="11"/>
    <x v="1"/>
    <x v="2"/>
    <n v="75862532"/>
  </r>
  <r>
    <x v="11"/>
    <x v="1"/>
    <x v="3"/>
    <n v="109637"/>
  </r>
  <r>
    <x v="11"/>
    <x v="1"/>
    <x v="4"/>
    <n v="1840064"/>
  </r>
  <r>
    <x v="11"/>
    <x v="1"/>
    <x v="5"/>
    <n v="452231"/>
  </r>
  <r>
    <x v="11"/>
    <x v="1"/>
    <x v="6"/>
    <n v="307447"/>
  </r>
  <r>
    <x v="11"/>
    <x v="1"/>
    <x v="7"/>
    <n v="79675"/>
  </r>
  <r>
    <x v="11"/>
    <x v="1"/>
    <x v="8"/>
    <n v="769627"/>
  </r>
  <r>
    <x v="11"/>
    <x v="1"/>
    <x v="9"/>
    <n v="28857"/>
  </r>
  <r>
    <x v="11"/>
    <x v="1"/>
    <x v="10"/>
    <n v="257557"/>
  </r>
  <r>
    <x v="11"/>
    <x v="1"/>
    <x v="11"/>
    <n v="1975820"/>
  </r>
  <r>
    <x v="11"/>
    <x v="1"/>
    <x v="12"/>
    <n v="0"/>
  </r>
  <r>
    <x v="11"/>
    <x v="1"/>
    <x v="13"/>
    <n v="2308"/>
  </r>
  <r>
    <x v="11"/>
    <x v="1"/>
    <x v="14"/>
    <n v="808045"/>
  </r>
  <r>
    <x v="11"/>
    <x v="1"/>
    <x v="15"/>
    <n v="2442828"/>
  </r>
  <r>
    <x v="11"/>
    <x v="1"/>
    <x v="16"/>
    <n v="624124"/>
  </r>
  <r>
    <x v="11"/>
    <x v="1"/>
    <x v="17"/>
    <n v="984039"/>
  </r>
  <r>
    <x v="11"/>
    <x v="1"/>
    <x v="18"/>
    <n v="638348"/>
  </r>
  <r>
    <x v="11"/>
    <x v="1"/>
    <x v="19"/>
    <n v="431540"/>
  </r>
  <r>
    <x v="11"/>
    <x v="1"/>
    <x v="20"/>
    <n v="316564"/>
  </r>
  <r>
    <x v="11"/>
    <x v="1"/>
    <x v="21"/>
    <n v="269238"/>
  </r>
  <r>
    <x v="11"/>
    <x v="1"/>
    <x v="22"/>
    <n v="117015"/>
  </r>
  <r>
    <x v="11"/>
    <x v="1"/>
    <x v="23"/>
    <n v="61041"/>
  </r>
  <r>
    <x v="11"/>
    <x v="1"/>
    <x v="24"/>
    <n v="70005"/>
  </r>
  <r>
    <x v="11"/>
    <x v="1"/>
    <x v="25"/>
    <n v="89164"/>
  </r>
  <r>
    <x v="11"/>
    <x v="1"/>
    <x v="26"/>
    <n v="149342"/>
  </r>
  <r>
    <x v="11"/>
    <x v="1"/>
    <x v="27"/>
    <n v="37074"/>
  </r>
  <r>
    <x v="11"/>
    <x v="1"/>
    <x v="28"/>
    <n v="58445"/>
  </r>
  <r>
    <x v="11"/>
    <x v="1"/>
    <x v="29"/>
    <n v="139468"/>
  </r>
  <r>
    <x v="11"/>
    <x v="1"/>
    <x v="30"/>
    <n v="133701"/>
  </r>
  <r>
    <x v="11"/>
    <x v="1"/>
    <x v="31"/>
    <n v="234106"/>
  </r>
  <r>
    <x v="11"/>
    <x v="1"/>
    <x v="32"/>
    <n v="327529"/>
  </r>
  <r>
    <x v="11"/>
    <x v="1"/>
    <x v="33"/>
    <n v="258106"/>
  </r>
  <r>
    <x v="11"/>
    <x v="1"/>
    <x v="34"/>
    <n v="151733"/>
  </r>
  <r>
    <x v="11"/>
    <x v="1"/>
    <x v="35"/>
    <n v="77818"/>
  </r>
  <r>
    <x v="11"/>
    <x v="1"/>
    <x v="36"/>
    <n v="48561"/>
  </r>
  <r>
    <x v="11"/>
    <x v="1"/>
    <x v="37"/>
    <n v="19463"/>
  </r>
  <r>
    <x v="11"/>
    <x v="1"/>
    <x v="38"/>
    <n v="313"/>
  </r>
  <r>
    <x v="11"/>
    <x v="1"/>
    <x v="39"/>
    <n v="15341"/>
  </r>
  <r>
    <x v="11"/>
    <x v="1"/>
    <x v="40"/>
    <n v="0"/>
  </r>
  <r>
    <x v="11"/>
    <x v="1"/>
    <x v="41"/>
    <n v="0"/>
  </r>
  <r>
    <x v="11"/>
    <x v="1"/>
    <x v="42"/>
    <n v="0"/>
  </r>
  <r>
    <x v="11"/>
    <x v="1"/>
    <x v="43"/>
    <n v="0"/>
  </r>
  <r>
    <x v="11"/>
    <x v="1"/>
    <x v="44"/>
    <n v="0"/>
  </r>
  <r>
    <x v="11"/>
    <x v="1"/>
    <x v="45"/>
    <n v="0"/>
  </r>
  <r>
    <x v="11"/>
    <x v="1"/>
    <x v="46"/>
    <n v="0"/>
  </r>
  <r>
    <x v="11"/>
    <x v="1"/>
    <x v="47"/>
    <n v="0"/>
  </r>
  <r>
    <x v="11"/>
    <x v="1"/>
    <x v="48"/>
    <n v="0"/>
  </r>
  <r>
    <x v="11"/>
    <x v="1"/>
    <x v="49"/>
    <n v="0"/>
  </r>
  <r>
    <x v="11"/>
    <x v="1"/>
    <x v="50"/>
    <n v="0"/>
  </r>
  <r>
    <x v="11"/>
    <x v="1"/>
    <x v="51"/>
    <n v="0"/>
  </r>
  <r>
    <x v="11"/>
    <x v="1"/>
    <x v="52"/>
    <n v="0"/>
  </r>
  <r>
    <x v="11"/>
    <x v="1"/>
    <x v="53"/>
    <n v="0"/>
  </r>
  <r>
    <x v="11"/>
    <x v="1"/>
    <x v="54"/>
    <n v="0"/>
  </r>
  <r>
    <x v="11"/>
    <x v="1"/>
    <x v="55"/>
    <n v="0"/>
  </r>
  <r>
    <x v="11"/>
    <x v="1"/>
    <x v="56"/>
    <n v="0"/>
  </r>
  <r>
    <x v="11"/>
    <x v="1"/>
    <x v="57"/>
    <n v="0"/>
  </r>
  <r>
    <x v="11"/>
    <x v="1"/>
    <x v="58"/>
    <n v="0"/>
  </r>
  <r>
    <x v="11"/>
    <x v="1"/>
    <x v="59"/>
    <n v="0"/>
  </r>
  <r>
    <x v="11"/>
    <x v="1"/>
    <x v="60"/>
    <n v="0"/>
  </r>
  <r>
    <x v="11"/>
    <x v="1"/>
    <x v="61"/>
    <n v="0"/>
  </r>
  <r>
    <x v="11"/>
    <x v="1"/>
    <x v="62"/>
    <n v="0"/>
  </r>
  <r>
    <x v="11"/>
    <x v="1"/>
    <x v="63"/>
    <n v="0"/>
  </r>
  <r>
    <x v="11"/>
    <x v="1"/>
    <x v="64"/>
    <n v="0"/>
  </r>
  <r>
    <x v="11"/>
    <x v="1"/>
    <x v="65"/>
    <n v="0"/>
  </r>
  <r>
    <x v="11"/>
    <x v="1"/>
    <x v="66"/>
    <n v="0"/>
  </r>
  <r>
    <x v="11"/>
    <x v="1"/>
    <x v="67"/>
    <n v="0"/>
  </r>
  <r>
    <x v="11"/>
    <x v="1"/>
    <x v="68"/>
    <n v="0"/>
  </r>
  <r>
    <x v="11"/>
    <x v="1"/>
    <x v="69"/>
    <n v="0"/>
  </r>
  <r>
    <x v="11"/>
    <x v="1"/>
    <x v="70"/>
    <n v="0"/>
  </r>
  <r>
    <x v="11"/>
    <x v="1"/>
    <x v="71"/>
    <n v="0"/>
  </r>
  <r>
    <x v="11"/>
    <x v="1"/>
    <x v="72"/>
    <n v="0"/>
  </r>
  <r>
    <x v="11"/>
    <x v="1"/>
    <x v="73"/>
    <n v="0"/>
  </r>
  <r>
    <x v="11"/>
    <x v="1"/>
    <x v="74"/>
    <n v="11"/>
  </r>
  <r>
    <x v="11"/>
    <x v="1"/>
    <x v="75"/>
    <n v="0"/>
  </r>
  <r>
    <x v="11"/>
    <x v="1"/>
    <x v="76"/>
    <n v="0"/>
  </r>
  <r>
    <x v="11"/>
    <x v="1"/>
    <x v="77"/>
    <n v="1975820"/>
  </r>
  <r>
    <x v="11"/>
    <x v="1"/>
    <x v="78"/>
    <n v="879"/>
  </r>
  <r>
    <x v="11"/>
    <x v="1"/>
    <x v="79"/>
    <n v="200038"/>
  </r>
  <r>
    <x v="11"/>
    <x v="1"/>
    <x v="80"/>
    <n v="592129"/>
  </r>
  <r>
    <x v="11"/>
    <x v="1"/>
    <x v="81"/>
    <n v="759572"/>
  </r>
  <r>
    <x v="11"/>
    <x v="1"/>
    <x v="82"/>
    <n v="2036765"/>
  </r>
  <r>
    <x v="11"/>
    <x v="1"/>
    <x v="83"/>
    <n v="883595"/>
  </r>
  <r>
    <x v="11"/>
    <x v="1"/>
    <x v="84"/>
    <n v="637182"/>
  </r>
  <r>
    <x v="11"/>
    <x v="1"/>
    <x v="85"/>
    <n v="595031"/>
  </r>
  <r>
    <x v="11"/>
    <x v="1"/>
    <x v="86"/>
    <n v="408342"/>
  </r>
  <r>
    <x v="11"/>
    <x v="1"/>
    <x v="87"/>
    <n v="200471"/>
  </r>
  <r>
    <x v="11"/>
    <x v="1"/>
    <x v="88"/>
    <n v="98930"/>
  </r>
  <r>
    <x v="11"/>
    <x v="1"/>
    <x v="89"/>
    <n v="193430"/>
  </r>
  <r>
    <x v="11"/>
    <x v="1"/>
    <x v="90"/>
    <n v="125728"/>
  </r>
  <r>
    <x v="11"/>
    <x v="1"/>
    <x v="91"/>
    <n v="98705"/>
  </r>
  <r>
    <x v="11"/>
    <x v="1"/>
    <x v="92"/>
    <n v="117259"/>
  </r>
  <r>
    <x v="11"/>
    <x v="1"/>
    <x v="93"/>
    <n v="86827"/>
  </r>
  <r>
    <x v="11"/>
    <x v="1"/>
    <x v="94"/>
    <n v="87958"/>
  </r>
  <r>
    <x v="11"/>
    <x v="1"/>
    <x v="95"/>
    <n v="83435"/>
  </r>
  <r>
    <x v="11"/>
    <x v="1"/>
    <x v="96"/>
    <n v="216522"/>
  </r>
  <r>
    <x v="11"/>
    <x v="1"/>
    <x v="97"/>
    <n v="202221"/>
  </r>
  <r>
    <x v="11"/>
    <x v="1"/>
    <x v="98"/>
    <n v="95258"/>
  </r>
  <r>
    <x v="11"/>
    <x v="1"/>
    <x v="99"/>
    <n v="227826"/>
  </r>
  <r>
    <x v="11"/>
    <x v="1"/>
    <x v="100"/>
    <n v="473478"/>
  </r>
  <r>
    <x v="11"/>
    <x v="1"/>
    <x v="101"/>
    <n v="0"/>
  </r>
  <r>
    <x v="11"/>
    <x v="1"/>
    <x v="102"/>
    <n v="68024"/>
  </r>
  <r>
    <x v="11"/>
    <x v="1"/>
    <x v="103"/>
    <n v="0"/>
  </r>
  <r>
    <x v="11"/>
    <x v="1"/>
    <x v="104"/>
    <n v="15654"/>
  </r>
  <r>
    <x v="11"/>
    <x v="1"/>
    <x v="105"/>
    <n v="0"/>
  </r>
  <r>
    <x v="11"/>
    <x v="1"/>
    <x v="106"/>
    <n v="0"/>
  </r>
  <r>
    <x v="11"/>
    <x v="1"/>
    <x v="107"/>
    <n v="0"/>
  </r>
  <r>
    <x v="11"/>
    <x v="1"/>
    <x v="108"/>
    <n v="0"/>
  </r>
  <r>
    <x v="11"/>
    <x v="1"/>
    <x v="109"/>
    <n v="0"/>
  </r>
  <r>
    <x v="11"/>
    <x v="1"/>
    <x v="110"/>
    <n v="0"/>
  </r>
  <r>
    <x v="11"/>
    <x v="1"/>
    <x v="111"/>
    <n v="0"/>
  </r>
  <r>
    <x v="11"/>
    <x v="1"/>
    <x v="112"/>
    <n v="0"/>
  </r>
  <r>
    <x v="11"/>
    <x v="1"/>
    <x v="113"/>
    <n v="0"/>
  </r>
  <r>
    <x v="11"/>
    <x v="1"/>
    <x v="114"/>
    <n v="0"/>
  </r>
  <r>
    <x v="11"/>
    <x v="1"/>
    <x v="115"/>
    <n v="0"/>
  </r>
  <r>
    <x v="11"/>
    <x v="1"/>
    <x v="116"/>
    <n v="0"/>
  </r>
  <r>
    <x v="11"/>
    <x v="1"/>
    <x v="117"/>
    <n v="0"/>
  </r>
  <r>
    <x v="11"/>
    <x v="1"/>
    <x v="118"/>
    <n v="0"/>
  </r>
  <r>
    <x v="11"/>
    <x v="1"/>
    <x v="119"/>
    <n v="0"/>
  </r>
  <r>
    <x v="11"/>
    <x v="1"/>
    <x v="120"/>
    <n v="0"/>
  </r>
  <r>
    <x v="11"/>
    <x v="1"/>
    <x v="121"/>
    <n v="0"/>
  </r>
  <r>
    <x v="11"/>
    <x v="1"/>
    <x v="122"/>
    <n v="0"/>
  </r>
  <r>
    <x v="11"/>
    <x v="1"/>
    <x v="123"/>
    <n v="0"/>
  </r>
  <r>
    <x v="11"/>
    <x v="1"/>
    <x v="124"/>
    <n v="0"/>
  </r>
  <r>
    <x v="11"/>
    <x v="1"/>
    <x v="125"/>
    <n v="0"/>
  </r>
  <r>
    <x v="11"/>
    <x v="1"/>
    <x v="126"/>
    <n v="0"/>
  </r>
  <r>
    <x v="11"/>
    <x v="1"/>
    <x v="127"/>
    <n v="0"/>
  </r>
  <r>
    <x v="11"/>
    <x v="1"/>
    <x v="128"/>
    <n v="0"/>
  </r>
  <r>
    <x v="11"/>
    <x v="1"/>
    <x v="129"/>
    <n v="0"/>
  </r>
  <r>
    <x v="11"/>
    <x v="1"/>
    <x v="130"/>
    <n v="0"/>
  </r>
  <r>
    <x v="11"/>
    <x v="1"/>
    <x v="131"/>
    <n v="0"/>
  </r>
  <r>
    <x v="11"/>
    <x v="1"/>
    <x v="132"/>
    <n v="0"/>
  </r>
  <r>
    <x v="11"/>
    <x v="1"/>
    <x v="133"/>
    <n v="0"/>
  </r>
  <r>
    <x v="11"/>
    <x v="1"/>
    <x v="134"/>
    <n v="0"/>
  </r>
  <r>
    <x v="11"/>
    <x v="1"/>
    <x v="135"/>
    <n v="0"/>
  </r>
  <r>
    <x v="11"/>
    <x v="1"/>
    <x v="136"/>
    <n v="0"/>
  </r>
  <r>
    <x v="11"/>
    <x v="1"/>
    <x v="137"/>
    <n v="0"/>
  </r>
  <r>
    <x v="11"/>
    <x v="1"/>
    <x v="138"/>
    <n v="0"/>
  </r>
  <r>
    <x v="11"/>
    <x v="1"/>
    <x v="139"/>
    <n v="11"/>
  </r>
  <r>
    <x v="11"/>
    <x v="1"/>
    <x v="140"/>
    <n v="0"/>
  </r>
  <r>
    <x v="11"/>
    <x v="1"/>
    <x v="141"/>
    <n v="0"/>
  </r>
  <r>
    <x v="11"/>
    <x v="1"/>
    <x v="142"/>
    <n v="0"/>
  </r>
  <r>
    <x v="11"/>
    <x v="1"/>
    <x v="143"/>
    <n v="981437"/>
  </r>
  <r>
    <x v="11"/>
    <x v="1"/>
    <x v="144"/>
    <n v="321727"/>
  </r>
  <r>
    <x v="11"/>
    <x v="1"/>
    <x v="145"/>
    <n v="560507"/>
  </r>
  <r>
    <x v="11"/>
    <x v="1"/>
    <x v="146"/>
    <n v="99203"/>
  </r>
  <r>
    <x v="11"/>
    <x v="1"/>
    <x v="147"/>
    <n v="209299"/>
  </r>
  <r>
    <x v="11"/>
    <x v="1"/>
    <x v="148"/>
    <n v="0"/>
  </r>
  <r>
    <x v="11"/>
    <x v="1"/>
    <x v="149"/>
    <n v="8"/>
  </r>
  <r>
    <x v="11"/>
    <x v="1"/>
    <x v="150"/>
    <n v="29615"/>
  </r>
  <r>
    <x v="11"/>
    <x v="1"/>
    <x v="151"/>
    <n v="0"/>
  </r>
  <r>
    <x v="11"/>
    <x v="1"/>
    <x v="152"/>
    <n v="159"/>
  </r>
  <r>
    <x v="11"/>
    <x v="1"/>
    <x v="153"/>
    <n v="22952"/>
  </r>
  <r>
    <x v="11"/>
    <x v="1"/>
    <x v="154"/>
    <n v="156565"/>
  </r>
  <r>
    <x v="11"/>
    <x v="1"/>
    <x v="155"/>
    <n v="0"/>
  </r>
  <r>
    <x v="11"/>
    <x v="1"/>
    <x v="156"/>
    <n v="83043995"/>
  </r>
  <r>
    <x v="11"/>
    <x v="1"/>
    <x v="157"/>
    <n v="3870631"/>
  </r>
  <r>
    <x v="11"/>
    <x v="1"/>
    <x v="158"/>
    <n v="0"/>
  </r>
  <r>
    <x v="11"/>
    <x v="1"/>
    <x v="159"/>
    <n v="0"/>
  </r>
  <r>
    <x v="11"/>
    <x v="1"/>
    <x v="160"/>
    <n v="0"/>
  </r>
  <r>
    <x v="11"/>
    <x v="1"/>
    <x v="161"/>
    <n v="0"/>
  </r>
  <r>
    <x v="11"/>
    <x v="1"/>
    <x v="162"/>
    <n v="0"/>
  </r>
  <r>
    <x v="11"/>
    <x v="1"/>
    <x v="163"/>
    <n v="0"/>
  </r>
  <r>
    <x v="11"/>
    <x v="1"/>
    <x v="164"/>
    <n v="660972"/>
  </r>
  <r>
    <x v="11"/>
    <x v="1"/>
    <x v="165"/>
    <n v="1065819"/>
  </r>
  <r>
    <x v="11"/>
    <x v="1"/>
    <x v="166"/>
    <n v="777977"/>
  </r>
  <r>
    <x v="11"/>
    <x v="1"/>
    <x v="167"/>
    <n v="288746"/>
  </r>
  <r>
    <x v="11"/>
    <x v="1"/>
    <x v="168"/>
    <n v="419201"/>
  </r>
  <r>
    <x v="11"/>
    <x v="1"/>
    <x v="169"/>
    <n v="418038"/>
  </r>
  <r>
    <x v="11"/>
    <x v="1"/>
    <x v="170"/>
    <n v="7324"/>
  </r>
  <r>
    <x v="11"/>
    <x v="1"/>
    <x v="171"/>
    <n v="962763"/>
  </r>
  <r>
    <x v="11"/>
    <x v="1"/>
    <x v="172"/>
    <n v="110383"/>
  </r>
  <r>
    <x v="11"/>
    <x v="1"/>
    <x v="173"/>
    <n v="381359"/>
  </r>
  <r>
    <x v="11"/>
    <x v="1"/>
    <x v="174"/>
    <n v="45810"/>
  </r>
  <r>
    <x v="11"/>
    <x v="1"/>
    <x v="175"/>
    <n v="30108"/>
  </r>
  <r>
    <x v="11"/>
    <x v="1"/>
    <x v="176"/>
    <n v="16105"/>
  </r>
  <r>
    <x v="11"/>
    <x v="1"/>
    <x v="177"/>
    <n v="27885"/>
  </r>
  <r>
    <x v="11"/>
    <x v="1"/>
    <x v="178"/>
    <n v="30730"/>
  </r>
  <r>
    <x v="11"/>
    <x v="1"/>
    <x v="179"/>
    <n v="30548"/>
  </r>
  <r>
    <x v="11"/>
    <x v="1"/>
    <x v="180"/>
    <n v="46469"/>
  </r>
  <r>
    <x v="11"/>
    <x v="2"/>
    <x v="0"/>
    <n v="0.68187900000000001"/>
  </r>
  <r>
    <x v="11"/>
    <x v="2"/>
    <x v="1"/>
    <n v="50000003"/>
  </r>
  <r>
    <x v="11"/>
    <x v="2"/>
    <x v="2"/>
    <n v="73326824"/>
  </r>
  <r>
    <x v="11"/>
    <x v="2"/>
    <x v="3"/>
    <n v="109122"/>
  </r>
  <r>
    <x v="11"/>
    <x v="2"/>
    <x v="4"/>
    <n v="1840018"/>
  </r>
  <r>
    <x v="11"/>
    <x v="2"/>
    <x v="5"/>
    <n v="384728"/>
  </r>
  <r>
    <x v="11"/>
    <x v="2"/>
    <x v="6"/>
    <n v="198148"/>
  </r>
  <r>
    <x v="11"/>
    <x v="2"/>
    <x v="7"/>
    <n v="56024"/>
  </r>
  <r>
    <x v="11"/>
    <x v="2"/>
    <x v="8"/>
    <n v="575541"/>
  </r>
  <r>
    <x v="11"/>
    <x v="2"/>
    <x v="9"/>
    <n v="27942"/>
  </r>
  <r>
    <x v="11"/>
    <x v="2"/>
    <x v="10"/>
    <n v="187177"/>
  </r>
  <r>
    <x v="11"/>
    <x v="2"/>
    <x v="11"/>
    <n v="1975820"/>
  </r>
  <r>
    <x v="11"/>
    <x v="2"/>
    <x v="12"/>
    <n v="0"/>
  </r>
  <r>
    <x v="11"/>
    <x v="2"/>
    <x v="13"/>
    <n v="2308"/>
  </r>
  <r>
    <x v="11"/>
    <x v="2"/>
    <x v="14"/>
    <n v="808045"/>
  </r>
  <r>
    <x v="11"/>
    <x v="2"/>
    <x v="15"/>
    <n v="2442828"/>
  </r>
  <r>
    <x v="11"/>
    <x v="2"/>
    <x v="16"/>
    <n v="624124"/>
  </r>
  <r>
    <x v="11"/>
    <x v="2"/>
    <x v="17"/>
    <n v="984039"/>
  </r>
  <r>
    <x v="11"/>
    <x v="2"/>
    <x v="18"/>
    <n v="638349"/>
  </r>
  <r>
    <x v="11"/>
    <x v="2"/>
    <x v="19"/>
    <n v="431540"/>
  </r>
  <r>
    <x v="11"/>
    <x v="2"/>
    <x v="20"/>
    <n v="316564"/>
  </r>
  <r>
    <x v="11"/>
    <x v="2"/>
    <x v="21"/>
    <n v="269238"/>
  </r>
  <r>
    <x v="11"/>
    <x v="2"/>
    <x v="22"/>
    <n v="117015"/>
  </r>
  <r>
    <x v="11"/>
    <x v="2"/>
    <x v="23"/>
    <n v="61042"/>
  </r>
  <r>
    <x v="11"/>
    <x v="2"/>
    <x v="24"/>
    <n v="70005"/>
  </r>
  <r>
    <x v="11"/>
    <x v="2"/>
    <x v="25"/>
    <n v="89164"/>
  </r>
  <r>
    <x v="11"/>
    <x v="2"/>
    <x v="26"/>
    <n v="149342"/>
  </r>
  <r>
    <x v="11"/>
    <x v="2"/>
    <x v="27"/>
    <n v="37074"/>
  </r>
  <r>
    <x v="11"/>
    <x v="2"/>
    <x v="28"/>
    <n v="58445"/>
  </r>
  <r>
    <x v="11"/>
    <x v="2"/>
    <x v="29"/>
    <n v="139468"/>
  </r>
  <r>
    <x v="11"/>
    <x v="2"/>
    <x v="30"/>
    <n v="133701"/>
  </r>
  <r>
    <x v="11"/>
    <x v="2"/>
    <x v="31"/>
    <n v="234106"/>
  </r>
  <r>
    <x v="11"/>
    <x v="2"/>
    <x v="32"/>
    <n v="327529"/>
  </r>
  <r>
    <x v="11"/>
    <x v="2"/>
    <x v="33"/>
    <n v="258106"/>
  </r>
  <r>
    <x v="11"/>
    <x v="2"/>
    <x v="34"/>
    <n v="151733"/>
  </r>
  <r>
    <x v="11"/>
    <x v="2"/>
    <x v="35"/>
    <n v="77818"/>
  </r>
  <r>
    <x v="11"/>
    <x v="2"/>
    <x v="36"/>
    <n v="48561"/>
  </r>
  <r>
    <x v="11"/>
    <x v="2"/>
    <x v="37"/>
    <n v="19463"/>
  </r>
  <r>
    <x v="11"/>
    <x v="2"/>
    <x v="38"/>
    <n v="313"/>
  </r>
  <r>
    <x v="11"/>
    <x v="2"/>
    <x v="39"/>
    <n v="15341"/>
  </r>
  <r>
    <x v="11"/>
    <x v="2"/>
    <x v="40"/>
    <n v="0"/>
  </r>
  <r>
    <x v="11"/>
    <x v="2"/>
    <x v="41"/>
    <n v="0"/>
  </r>
  <r>
    <x v="11"/>
    <x v="2"/>
    <x v="42"/>
    <n v="0"/>
  </r>
  <r>
    <x v="11"/>
    <x v="2"/>
    <x v="43"/>
    <n v="0"/>
  </r>
  <r>
    <x v="11"/>
    <x v="2"/>
    <x v="44"/>
    <n v="0"/>
  </r>
  <r>
    <x v="11"/>
    <x v="2"/>
    <x v="45"/>
    <n v="0"/>
  </r>
  <r>
    <x v="11"/>
    <x v="2"/>
    <x v="46"/>
    <n v="0"/>
  </r>
  <r>
    <x v="11"/>
    <x v="2"/>
    <x v="47"/>
    <n v="0"/>
  </r>
  <r>
    <x v="11"/>
    <x v="2"/>
    <x v="48"/>
    <n v="0"/>
  </r>
  <r>
    <x v="11"/>
    <x v="2"/>
    <x v="49"/>
    <n v="0"/>
  </r>
  <r>
    <x v="11"/>
    <x v="2"/>
    <x v="50"/>
    <n v="0"/>
  </r>
  <r>
    <x v="11"/>
    <x v="2"/>
    <x v="51"/>
    <n v="0"/>
  </r>
  <r>
    <x v="11"/>
    <x v="2"/>
    <x v="52"/>
    <n v="0"/>
  </r>
  <r>
    <x v="11"/>
    <x v="2"/>
    <x v="53"/>
    <n v="0"/>
  </r>
  <r>
    <x v="11"/>
    <x v="2"/>
    <x v="54"/>
    <n v="0"/>
  </r>
  <r>
    <x v="11"/>
    <x v="2"/>
    <x v="55"/>
    <n v="0"/>
  </r>
  <r>
    <x v="11"/>
    <x v="2"/>
    <x v="56"/>
    <n v="0"/>
  </r>
  <r>
    <x v="11"/>
    <x v="2"/>
    <x v="57"/>
    <n v="0"/>
  </r>
  <r>
    <x v="11"/>
    <x v="2"/>
    <x v="58"/>
    <n v="0"/>
  </r>
  <r>
    <x v="11"/>
    <x v="2"/>
    <x v="59"/>
    <n v="0"/>
  </r>
  <r>
    <x v="11"/>
    <x v="2"/>
    <x v="60"/>
    <n v="0"/>
  </r>
  <r>
    <x v="11"/>
    <x v="2"/>
    <x v="61"/>
    <n v="0"/>
  </r>
  <r>
    <x v="11"/>
    <x v="2"/>
    <x v="62"/>
    <n v="0"/>
  </r>
  <r>
    <x v="11"/>
    <x v="2"/>
    <x v="63"/>
    <n v="0"/>
  </r>
  <r>
    <x v="11"/>
    <x v="2"/>
    <x v="64"/>
    <n v="0"/>
  </r>
  <r>
    <x v="11"/>
    <x v="2"/>
    <x v="65"/>
    <n v="0"/>
  </r>
  <r>
    <x v="11"/>
    <x v="2"/>
    <x v="66"/>
    <n v="0"/>
  </r>
  <r>
    <x v="11"/>
    <x v="2"/>
    <x v="67"/>
    <n v="0"/>
  </r>
  <r>
    <x v="11"/>
    <x v="2"/>
    <x v="68"/>
    <n v="0"/>
  </r>
  <r>
    <x v="11"/>
    <x v="2"/>
    <x v="69"/>
    <n v="0"/>
  </r>
  <r>
    <x v="11"/>
    <x v="2"/>
    <x v="70"/>
    <n v="0"/>
  </r>
  <r>
    <x v="11"/>
    <x v="2"/>
    <x v="71"/>
    <n v="0"/>
  </r>
  <r>
    <x v="11"/>
    <x v="2"/>
    <x v="72"/>
    <n v="0"/>
  </r>
  <r>
    <x v="11"/>
    <x v="2"/>
    <x v="73"/>
    <n v="0"/>
  </r>
  <r>
    <x v="11"/>
    <x v="2"/>
    <x v="74"/>
    <n v="11"/>
  </r>
  <r>
    <x v="11"/>
    <x v="2"/>
    <x v="75"/>
    <n v="0"/>
  </r>
  <r>
    <x v="11"/>
    <x v="2"/>
    <x v="76"/>
    <n v="0"/>
  </r>
  <r>
    <x v="11"/>
    <x v="2"/>
    <x v="77"/>
    <n v="1975820"/>
  </r>
  <r>
    <x v="11"/>
    <x v="2"/>
    <x v="78"/>
    <n v="879"/>
  </r>
  <r>
    <x v="11"/>
    <x v="2"/>
    <x v="79"/>
    <n v="200038"/>
  </r>
  <r>
    <x v="11"/>
    <x v="2"/>
    <x v="80"/>
    <n v="592129"/>
  </r>
  <r>
    <x v="11"/>
    <x v="2"/>
    <x v="81"/>
    <n v="759572"/>
  </r>
  <r>
    <x v="11"/>
    <x v="2"/>
    <x v="82"/>
    <n v="2036765"/>
  </r>
  <r>
    <x v="11"/>
    <x v="2"/>
    <x v="83"/>
    <n v="883595"/>
  </r>
  <r>
    <x v="11"/>
    <x v="2"/>
    <x v="84"/>
    <n v="637182"/>
  </r>
  <r>
    <x v="11"/>
    <x v="2"/>
    <x v="85"/>
    <n v="595032"/>
  </r>
  <r>
    <x v="11"/>
    <x v="2"/>
    <x v="86"/>
    <n v="408342"/>
  </r>
  <r>
    <x v="11"/>
    <x v="2"/>
    <x v="87"/>
    <n v="200471"/>
  </r>
  <r>
    <x v="11"/>
    <x v="2"/>
    <x v="88"/>
    <n v="98930"/>
  </r>
  <r>
    <x v="11"/>
    <x v="2"/>
    <x v="89"/>
    <n v="193431"/>
  </r>
  <r>
    <x v="11"/>
    <x v="2"/>
    <x v="90"/>
    <n v="125728"/>
  </r>
  <r>
    <x v="11"/>
    <x v="2"/>
    <x v="91"/>
    <n v="98705"/>
  </r>
  <r>
    <x v="11"/>
    <x v="2"/>
    <x v="92"/>
    <n v="117259"/>
  </r>
  <r>
    <x v="11"/>
    <x v="2"/>
    <x v="93"/>
    <n v="86827"/>
  </r>
  <r>
    <x v="11"/>
    <x v="2"/>
    <x v="94"/>
    <n v="87958"/>
  </r>
  <r>
    <x v="11"/>
    <x v="2"/>
    <x v="95"/>
    <n v="83435"/>
  </r>
  <r>
    <x v="11"/>
    <x v="2"/>
    <x v="96"/>
    <n v="216522"/>
  </r>
  <r>
    <x v="11"/>
    <x v="2"/>
    <x v="97"/>
    <n v="202221"/>
  </r>
  <r>
    <x v="11"/>
    <x v="2"/>
    <x v="98"/>
    <n v="95258"/>
  </r>
  <r>
    <x v="11"/>
    <x v="2"/>
    <x v="99"/>
    <n v="227826"/>
  </r>
  <r>
    <x v="11"/>
    <x v="2"/>
    <x v="100"/>
    <n v="473478"/>
  </r>
  <r>
    <x v="11"/>
    <x v="2"/>
    <x v="101"/>
    <n v="0"/>
  </r>
  <r>
    <x v="11"/>
    <x v="2"/>
    <x v="102"/>
    <n v="68024"/>
  </r>
  <r>
    <x v="11"/>
    <x v="2"/>
    <x v="103"/>
    <n v="0"/>
  </r>
  <r>
    <x v="11"/>
    <x v="2"/>
    <x v="104"/>
    <n v="15654"/>
  </r>
  <r>
    <x v="11"/>
    <x v="2"/>
    <x v="105"/>
    <n v="0"/>
  </r>
  <r>
    <x v="11"/>
    <x v="2"/>
    <x v="106"/>
    <n v="0"/>
  </r>
  <r>
    <x v="11"/>
    <x v="2"/>
    <x v="107"/>
    <n v="0"/>
  </r>
  <r>
    <x v="11"/>
    <x v="2"/>
    <x v="108"/>
    <n v="0"/>
  </r>
  <r>
    <x v="11"/>
    <x v="2"/>
    <x v="109"/>
    <n v="0"/>
  </r>
  <r>
    <x v="11"/>
    <x v="2"/>
    <x v="110"/>
    <n v="0"/>
  </r>
  <r>
    <x v="11"/>
    <x v="2"/>
    <x v="111"/>
    <n v="0"/>
  </r>
  <r>
    <x v="11"/>
    <x v="2"/>
    <x v="112"/>
    <n v="0"/>
  </r>
  <r>
    <x v="11"/>
    <x v="2"/>
    <x v="113"/>
    <n v="0"/>
  </r>
  <r>
    <x v="11"/>
    <x v="2"/>
    <x v="114"/>
    <n v="0"/>
  </r>
  <r>
    <x v="11"/>
    <x v="2"/>
    <x v="115"/>
    <n v="0"/>
  </r>
  <r>
    <x v="11"/>
    <x v="2"/>
    <x v="116"/>
    <n v="0"/>
  </r>
  <r>
    <x v="11"/>
    <x v="2"/>
    <x v="117"/>
    <n v="0"/>
  </r>
  <r>
    <x v="11"/>
    <x v="2"/>
    <x v="118"/>
    <n v="0"/>
  </r>
  <r>
    <x v="11"/>
    <x v="2"/>
    <x v="119"/>
    <n v="0"/>
  </r>
  <r>
    <x v="11"/>
    <x v="2"/>
    <x v="120"/>
    <n v="0"/>
  </r>
  <r>
    <x v="11"/>
    <x v="2"/>
    <x v="121"/>
    <n v="0"/>
  </r>
  <r>
    <x v="11"/>
    <x v="2"/>
    <x v="122"/>
    <n v="0"/>
  </r>
  <r>
    <x v="11"/>
    <x v="2"/>
    <x v="123"/>
    <n v="0"/>
  </r>
  <r>
    <x v="11"/>
    <x v="2"/>
    <x v="124"/>
    <n v="0"/>
  </r>
  <r>
    <x v="11"/>
    <x v="2"/>
    <x v="125"/>
    <n v="0"/>
  </r>
  <r>
    <x v="11"/>
    <x v="2"/>
    <x v="126"/>
    <n v="0"/>
  </r>
  <r>
    <x v="11"/>
    <x v="2"/>
    <x v="127"/>
    <n v="0"/>
  </r>
  <r>
    <x v="11"/>
    <x v="2"/>
    <x v="128"/>
    <n v="0"/>
  </r>
  <r>
    <x v="11"/>
    <x v="2"/>
    <x v="129"/>
    <n v="0"/>
  </r>
  <r>
    <x v="11"/>
    <x v="2"/>
    <x v="130"/>
    <n v="0"/>
  </r>
  <r>
    <x v="11"/>
    <x v="2"/>
    <x v="131"/>
    <n v="0"/>
  </r>
  <r>
    <x v="11"/>
    <x v="2"/>
    <x v="132"/>
    <n v="0"/>
  </r>
  <r>
    <x v="11"/>
    <x v="2"/>
    <x v="133"/>
    <n v="0"/>
  </r>
  <r>
    <x v="11"/>
    <x v="2"/>
    <x v="134"/>
    <n v="0"/>
  </r>
  <r>
    <x v="11"/>
    <x v="2"/>
    <x v="135"/>
    <n v="0"/>
  </r>
  <r>
    <x v="11"/>
    <x v="2"/>
    <x v="136"/>
    <n v="0"/>
  </r>
  <r>
    <x v="11"/>
    <x v="2"/>
    <x v="137"/>
    <n v="0"/>
  </r>
  <r>
    <x v="11"/>
    <x v="2"/>
    <x v="138"/>
    <n v="0"/>
  </r>
  <r>
    <x v="11"/>
    <x v="2"/>
    <x v="139"/>
    <n v="11"/>
  </r>
  <r>
    <x v="11"/>
    <x v="2"/>
    <x v="140"/>
    <n v="0"/>
  </r>
  <r>
    <x v="11"/>
    <x v="2"/>
    <x v="141"/>
    <n v="0"/>
  </r>
  <r>
    <x v="11"/>
    <x v="2"/>
    <x v="142"/>
    <n v="0"/>
  </r>
  <r>
    <x v="11"/>
    <x v="2"/>
    <x v="143"/>
    <n v="833993"/>
  </r>
  <r>
    <x v="11"/>
    <x v="2"/>
    <x v="144"/>
    <n v="246628"/>
  </r>
  <r>
    <x v="11"/>
    <x v="2"/>
    <x v="145"/>
    <n v="481127"/>
  </r>
  <r>
    <x v="11"/>
    <x v="2"/>
    <x v="146"/>
    <n v="106238"/>
  </r>
  <r>
    <x v="11"/>
    <x v="2"/>
    <x v="147"/>
    <n v="210096"/>
  </r>
  <r>
    <x v="11"/>
    <x v="2"/>
    <x v="148"/>
    <n v="0"/>
  </r>
  <r>
    <x v="11"/>
    <x v="2"/>
    <x v="149"/>
    <n v="39"/>
  </r>
  <r>
    <x v="11"/>
    <x v="2"/>
    <x v="150"/>
    <n v="30713"/>
  </r>
  <r>
    <x v="11"/>
    <x v="2"/>
    <x v="151"/>
    <n v="0"/>
  </r>
  <r>
    <x v="11"/>
    <x v="2"/>
    <x v="152"/>
    <n v="266"/>
  </r>
  <r>
    <x v="11"/>
    <x v="2"/>
    <x v="153"/>
    <n v="23076"/>
  </r>
  <r>
    <x v="11"/>
    <x v="2"/>
    <x v="154"/>
    <n v="156002"/>
  </r>
  <r>
    <x v="11"/>
    <x v="2"/>
    <x v="155"/>
    <n v="0"/>
  </r>
  <r>
    <x v="11"/>
    <x v="2"/>
    <x v="156"/>
    <n v="66050737"/>
  </r>
  <r>
    <x v="11"/>
    <x v="2"/>
    <x v="157"/>
    <n v="60696"/>
  </r>
  <r>
    <x v="11"/>
    <x v="2"/>
    <x v="158"/>
    <n v="2572654"/>
  </r>
  <r>
    <x v="11"/>
    <x v="2"/>
    <x v="159"/>
    <n v="143"/>
  </r>
  <r>
    <x v="11"/>
    <x v="2"/>
    <x v="160"/>
    <n v="23501"/>
  </r>
  <r>
    <x v="11"/>
    <x v="2"/>
    <x v="161"/>
    <n v="2572654"/>
  </r>
  <r>
    <x v="11"/>
    <x v="2"/>
    <x v="162"/>
    <n v="0"/>
  </r>
  <r>
    <x v="11"/>
    <x v="2"/>
    <x v="163"/>
    <n v="23501"/>
  </r>
  <r>
    <x v="11"/>
    <x v="2"/>
    <x v="164"/>
    <n v="700955"/>
  </r>
  <r>
    <x v="11"/>
    <x v="2"/>
    <x v="165"/>
    <n v="1086472"/>
  </r>
  <r>
    <x v="11"/>
    <x v="2"/>
    <x v="166"/>
    <n v="804474"/>
  </r>
  <r>
    <x v="11"/>
    <x v="2"/>
    <x v="167"/>
    <n v="302272"/>
  </r>
  <r>
    <x v="11"/>
    <x v="2"/>
    <x v="168"/>
    <n v="437534"/>
  </r>
  <r>
    <x v="11"/>
    <x v="2"/>
    <x v="169"/>
    <n v="432210"/>
  </r>
  <r>
    <x v="11"/>
    <x v="2"/>
    <x v="170"/>
    <n v="7532"/>
  </r>
  <r>
    <x v="11"/>
    <x v="2"/>
    <x v="171"/>
    <n v="984668"/>
  </r>
  <r>
    <x v="11"/>
    <x v="2"/>
    <x v="172"/>
    <n v="70400"/>
  </r>
  <r>
    <x v="11"/>
    <x v="2"/>
    <x v="173"/>
    <n v="371261"/>
  </r>
  <r>
    <x v="11"/>
    <x v="2"/>
    <x v="174"/>
    <n v="23680"/>
  </r>
  <r>
    <x v="11"/>
    <x v="2"/>
    <x v="175"/>
    <n v="15187"/>
  </r>
  <r>
    <x v="11"/>
    <x v="2"/>
    <x v="176"/>
    <n v="7074"/>
  </r>
  <r>
    <x v="11"/>
    <x v="2"/>
    <x v="177"/>
    <n v="11105"/>
  </r>
  <r>
    <x v="11"/>
    <x v="2"/>
    <x v="178"/>
    <n v="10303"/>
  </r>
  <r>
    <x v="11"/>
    <x v="2"/>
    <x v="179"/>
    <n v="8643"/>
  </r>
  <r>
    <x v="11"/>
    <x v="2"/>
    <x v="180"/>
    <n v="46469"/>
  </r>
  <r>
    <x v="11"/>
    <x v="3"/>
    <x v="0"/>
    <n v="0.57916599999999996"/>
  </r>
  <r>
    <x v="11"/>
    <x v="3"/>
    <x v="1"/>
    <n v="50000000"/>
  </r>
  <r>
    <x v="11"/>
    <x v="3"/>
    <x v="2"/>
    <n v="86331068"/>
  </r>
  <r>
    <x v="11"/>
    <x v="3"/>
    <x v="3"/>
    <n v="115334"/>
  </r>
  <r>
    <x v="11"/>
    <x v="3"/>
    <x v="4"/>
    <n v="1840267"/>
  </r>
  <r>
    <x v="11"/>
    <x v="3"/>
    <x v="5"/>
    <n v="0"/>
  </r>
  <r>
    <x v="11"/>
    <x v="3"/>
    <x v="6"/>
    <n v="0"/>
  </r>
  <r>
    <x v="11"/>
    <x v="3"/>
    <x v="7"/>
    <n v="45475"/>
  </r>
  <r>
    <x v="11"/>
    <x v="3"/>
    <x v="8"/>
    <n v="226905"/>
  </r>
  <r>
    <x v="11"/>
    <x v="3"/>
    <x v="9"/>
    <n v="40050"/>
  </r>
  <r>
    <x v="11"/>
    <x v="3"/>
    <x v="10"/>
    <n v="131081"/>
  </r>
  <r>
    <x v="11"/>
    <x v="3"/>
    <x v="143"/>
    <n v="651161"/>
  </r>
  <r>
    <x v="11"/>
    <x v="3"/>
    <x v="144"/>
    <n v="194719"/>
  </r>
  <r>
    <x v="11"/>
    <x v="3"/>
    <x v="145"/>
    <n v="346049"/>
  </r>
  <r>
    <x v="11"/>
    <x v="3"/>
    <x v="146"/>
    <n v="110393"/>
  </r>
  <r>
    <x v="11"/>
    <x v="3"/>
    <x v="147"/>
    <n v="151240"/>
  </r>
  <r>
    <x v="11"/>
    <x v="3"/>
    <x v="148"/>
    <n v="0"/>
  </r>
  <r>
    <x v="11"/>
    <x v="3"/>
    <x v="149"/>
    <n v="48"/>
  </r>
  <r>
    <x v="11"/>
    <x v="3"/>
    <x v="150"/>
    <n v="30524"/>
  </r>
  <r>
    <x v="11"/>
    <x v="3"/>
    <x v="151"/>
    <n v="0"/>
  </r>
  <r>
    <x v="11"/>
    <x v="3"/>
    <x v="152"/>
    <n v="248"/>
  </r>
  <r>
    <x v="11"/>
    <x v="3"/>
    <x v="153"/>
    <n v="23010"/>
  </r>
  <r>
    <x v="11"/>
    <x v="3"/>
    <x v="154"/>
    <n v="97410"/>
  </r>
  <r>
    <x v="11"/>
    <x v="3"/>
    <x v="155"/>
    <n v="0"/>
  </r>
  <r>
    <x v="11"/>
    <x v="3"/>
    <x v="156"/>
    <n v="8389424"/>
  </r>
  <r>
    <x v="11"/>
    <x v="3"/>
    <x v="157"/>
    <n v="59602"/>
  </r>
  <r>
    <x v="11"/>
    <x v="3"/>
    <x v="158"/>
    <n v="0"/>
  </r>
  <r>
    <x v="11"/>
    <x v="3"/>
    <x v="159"/>
    <n v="0"/>
  </r>
  <r>
    <x v="11"/>
    <x v="3"/>
    <x v="160"/>
    <n v="0"/>
  </r>
  <r>
    <x v="11"/>
    <x v="3"/>
    <x v="161"/>
    <n v="0"/>
  </r>
  <r>
    <x v="11"/>
    <x v="3"/>
    <x v="162"/>
    <n v="0"/>
  </r>
  <r>
    <x v="11"/>
    <x v="3"/>
    <x v="163"/>
    <n v="0"/>
  </r>
  <r>
    <x v="11"/>
    <x v="3"/>
    <x v="164"/>
    <n v="738305"/>
  </r>
  <r>
    <x v="11"/>
    <x v="3"/>
    <x v="165"/>
    <n v="1170628"/>
  </r>
  <r>
    <x v="11"/>
    <x v="3"/>
    <x v="166"/>
    <n v="821432"/>
  </r>
  <r>
    <x v="11"/>
    <x v="3"/>
    <x v="167"/>
    <n v="302333"/>
  </r>
  <r>
    <x v="11"/>
    <x v="3"/>
    <x v="168"/>
    <n v="431456"/>
  </r>
  <r>
    <x v="11"/>
    <x v="3"/>
    <x v="169"/>
    <n v="422142"/>
  </r>
  <r>
    <x v="11"/>
    <x v="3"/>
    <x v="170"/>
    <n v="7275"/>
  </r>
  <r>
    <x v="11"/>
    <x v="3"/>
    <x v="171"/>
    <n v="990677"/>
  </r>
  <r>
    <x v="11"/>
    <x v="3"/>
    <x v="172"/>
    <n v="33052"/>
  </r>
  <r>
    <x v="11"/>
    <x v="3"/>
    <x v="173"/>
    <n v="291538"/>
  </r>
  <r>
    <x v="11"/>
    <x v="3"/>
    <x v="174"/>
    <n v="11151"/>
  </r>
  <r>
    <x v="11"/>
    <x v="3"/>
    <x v="175"/>
    <n v="6322"/>
  </r>
  <r>
    <x v="11"/>
    <x v="3"/>
    <x v="176"/>
    <n v="6006"/>
  </r>
  <r>
    <x v="11"/>
    <x v="3"/>
    <x v="177"/>
    <n v="13926"/>
  </r>
  <r>
    <x v="11"/>
    <x v="3"/>
    <x v="178"/>
    <n v="24893"/>
  </r>
  <r>
    <x v="11"/>
    <x v="3"/>
    <x v="179"/>
    <n v="2634"/>
  </r>
  <r>
    <x v="11"/>
    <x v="3"/>
    <x v="180"/>
    <n v="46469"/>
  </r>
  <r>
    <x v="12"/>
    <x v="0"/>
    <x v="0"/>
    <n v="0.71901400000000004"/>
  </r>
  <r>
    <x v="12"/>
    <x v="0"/>
    <x v="1"/>
    <n v="50000000"/>
  </r>
  <r>
    <x v="12"/>
    <x v="0"/>
    <x v="2"/>
    <n v="69539718"/>
  </r>
  <r>
    <x v="12"/>
    <x v="0"/>
    <x v="3"/>
    <n v="110160"/>
  </r>
  <r>
    <x v="12"/>
    <x v="0"/>
    <x v="4"/>
    <n v="2088942"/>
  </r>
  <r>
    <x v="12"/>
    <x v="0"/>
    <x v="5"/>
    <n v="341307"/>
  </r>
  <r>
    <x v="12"/>
    <x v="0"/>
    <x v="6"/>
    <n v="148597"/>
  </r>
  <r>
    <x v="12"/>
    <x v="0"/>
    <x v="7"/>
    <n v="56127"/>
  </r>
  <r>
    <x v="12"/>
    <x v="0"/>
    <x v="8"/>
    <n v="514582"/>
  </r>
  <r>
    <x v="12"/>
    <x v="0"/>
    <x v="9"/>
    <n v="19156"/>
  </r>
  <r>
    <x v="12"/>
    <x v="0"/>
    <x v="10"/>
    <n v="104298"/>
  </r>
  <r>
    <x v="12"/>
    <x v="0"/>
    <x v="11"/>
    <n v="1802620"/>
  </r>
  <r>
    <x v="12"/>
    <x v="0"/>
    <x v="12"/>
    <n v="0"/>
  </r>
  <r>
    <x v="12"/>
    <x v="0"/>
    <x v="13"/>
    <n v="406"/>
  </r>
  <r>
    <x v="12"/>
    <x v="0"/>
    <x v="14"/>
    <n v="992760"/>
  </r>
  <r>
    <x v="12"/>
    <x v="0"/>
    <x v="15"/>
    <n v="1696784"/>
  </r>
  <r>
    <x v="12"/>
    <x v="0"/>
    <x v="16"/>
    <n v="573624"/>
  </r>
  <r>
    <x v="12"/>
    <x v="0"/>
    <x v="17"/>
    <n v="608088"/>
  </r>
  <r>
    <x v="12"/>
    <x v="0"/>
    <x v="18"/>
    <n v="618344"/>
  </r>
  <r>
    <x v="12"/>
    <x v="0"/>
    <x v="19"/>
    <n v="378162"/>
  </r>
  <r>
    <x v="12"/>
    <x v="0"/>
    <x v="20"/>
    <n v="257602"/>
  </r>
  <r>
    <x v="12"/>
    <x v="0"/>
    <x v="21"/>
    <n v="258496"/>
  </r>
  <r>
    <x v="12"/>
    <x v="0"/>
    <x v="22"/>
    <n v="129277"/>
  </r>
  <r>
    <x v="12"/>
    <x v="0"/>
    <x v="23"/>
    <n v="69271"/>
  </r>
  <r>
    <x v="12"/>
    <x v="0"/>
    <x v="24"/>
    <n v="60085"/>
  </r>
  <r>
    <x v="12"/>
    <x v="0"/>
    <x v="25"/>
    <n v="73491"/>
  </r>
  <r>
    <x v="12"/>
    <x v="0"/>
    <x v="26"/>
    <n v="138458"/>
  </r>
  <r>
    <x v="12"/>
    <x v="0"/>
    <x v="27"/>
    <n v="42893"/>
  </r>
  <r>
    <x v="12"/>
    <x v="0"/>
    <x v="28"/>
    <n v="65589"/>
  </r>
  <r>
    <x v="12"/>
    <x v="0"/>
    <x v="29"/>
    <n v="153267"/>
  </r>
  <r>
    <x v="12"/>
    <x v="0"/>
    <x v="30"/>
    <n v="115577"/>
  </r>
  <r>
    <x v="12"/>
    <x v="0"/>
    <x v="31"/>
    <n v="239626"/>
  </r>
  <r>
    <x v="12"/>
    <x v="0"/>
    <x v="32"/>
    <n v="205574"/>
  </r>
  <r>
    <x v="12"/>
    <x v="0"/>
    <x v="33"/>
    <n v="192941"/>
  </r>
  <r>
    <x v="12"/>
    <x v="0"/>
    <x v="34"/>
    <n v="168862"/>
  </r>
  <r>
    <x v="12"/>
    <x v="0"/>
    <x v="35"/>
    <n v="54476"/>
  </r>
  <r>
    <x v="12"/>
    <x v="0"/>
    <x v="36"/>
    <n v="73340"/>
  </r>
  <r>
    <x v="12"/>
    <x v="0"/>
    <x v="37"/>
    <n v="29291"/>
  </r>
  <r>
    <x v="12"/>
    <x v="0"/>
    <x v="38"/>
    <n v="452"/>
  </r>
  <r>
    <x v="12"/>
    <x v="0"/>
    <x v="39"/>
    <n v="23274"/>
  </r>
  <r>
    <x v="12"/>
    <x v="0"/>
    <x v="40"/>
    <n v="0"/>
  </r>
  <r>
    <x v="12"/>
    <x v="0"/>
    <x v="41"/>
    <n v="0"/>
  </r>
  <r>
    <x v="12"/>
    <x v="0"/>
    <x v="42"/>
    <n v="0"/>
  </r>
  <r>
    <x v="12"/>
    <x v="0"/>
    <x v="43"/>
    <n v="0"/>
  </r>
  <r>
    <x v="12"/>
    <x v="0"/>
    <x v="44"/>
    <n v="0"/>
  </r>
  <r>
    <x v="12"/>
    <x v="0"/>
    <x v="45"/>
    <n v="0"/>
  </r>
  <r>
    <x v="12"/>
    <x v="0"/>
    <x v="46"/>
    <n v="0"/>
  </r>
  <r>
    <x v="12"/>
    <x v="0"/>
    <x v="47"/>
    <n v="0"/>
  </r>
  <r>
    <x v="12"/>
    <x v="0"/>
    <x v="48"/>
    <n v="0"/>
  </r>
  <r>
    <x v="12"/>
    <x v="0"/>
    <x v="49"/>
    <n v="0"/>
  </r>
  <r>
    <x v="12"/>
    <x v="0"/>
    <x v="50"/>
    <n v="0"/>
  </r>
  <r>
    <x v="12"/>
    <x v="0"/>
    <x v="51"/>
    <n v="0"/>
  </r>
  <r>
    <x v="12"/>
    <x v="0"/>
    <x v="52"/>
    <n v="0"/>
  </r>
  <r>
    <x v="12"/>
    <x v="0"/>
    <x v="53"/>
    <n v="0"/>
  </r>
  <r>
    <x v="12"/>
    <x v="0"/>
    <x v="54"/>
    <n v="0"/>
  </r>
  <r>
    <x v="12"/>
    <x v="0"/>
    <x v="55"/>
    <n v="0"/>
  </r>
  <r>
    <x v="12"/>
    <x v="0"/>
    <x v="56"/>
    <n v="0"/>
  </r>
  <r>
    <x v="12"/>
    <x v="0"/>
    <x v="57"/>
    <n v="0"/>
  </r>
  <r>
    <x v="12"/>
    <x v="0"/>
    <x v="58"/>
    <n v="0"/>
  </r>
  <r>
    <x v="12"/>
    <x v="0"/>
    <x v="59"/>
    <n v="0"/>
  </r>
  <r>
    <x v="12"/>
    <x v="0"/>
    <x v="60"/>
    <n v="0"/>
  </r>
  <r>
    <x v="12"/>
    <x v="0"/>
    <x v="61"/>
    <n v="0"/>
  </r>
  <r>
    <x v="12"/>
    <x v="0"/>
    <x v="62"/>
    <n v="0"/>
  </r>
  <r>
    <x v="12"/>
    <x v="0"/>
    <x v="63"/>
    <n v="0"/>
  </r>
  <r>
    <x v="12"/>
    <x v="0"/>
    <x v="64"/>
    <n v="0"/>
  </r>
  <r>
    <x v="12"/>
    <x v="0"/>
    <x v="65"/>
    <n v="0"/>
  </r>
  <r>
    <x v="12"/>
    <x v="0"/>
    <x v="66"/>
    <n v="0"/>
  </r>
  <r>
    <x v="12"/>
    <x v="0"/>
    <x v="67"/>
    <n v="0"/>
  </r>
  <r>
    <x v="12"/>
    <x v="0"/>
    <x v="68"/>
    <n v="0"/>
  </r>
  <r>
    <x v="12"/>
    <x v="0"/>
    <x v="69"/>
    <n v="0"/>
  </r>
  <r>
    <x v="12"/>
    <x v="0"/>
    <x v="70"/>
    <n v="0"/>
  </r>
  <r>
    <x v="12"/>
    <x v="0"/>
    <x v="71"/>
    <n v="0"/>
  </r>
  <r>
    <x v="12"/>
    <x v="0"/>
    <x v="72"/>
    <n v="0"/>
  </r>
  <r>
    <x v="12"/>
    <x v="0"/>
    <x v="73"/>
    <n v="0"/>
  </r>
  <r>
    <x v="12"/>
    <x v="0"/>
    <x v="74"/>
    <n v="10"/>
  </r>
  <r>
    <x v="12"/>
    <x v="0"/>
    <x v="75"/>
    <n v="0"/>
  </r>
  <r>
    <x v="12"/>
    <x v="0"/>
    <x v="76"/>
    <n v="0"/>
  </r>
  <r>
    <x v="12"/>
    <x v="0"/>
    <x v="77"/>
    <n v="1802620"/>
  </r>
  <r>
    <x v="12"/>
    <x v="0"/>
    <x v="78"/>
    <n v="110"/>
  </r>
  <r>
    <x v="12"/>
    <x v="0"/>
    <x v="79"/>
    <n v="252407"/>
  </r>
  <r>
    <x v="12"/>
    <x v="0"/>
    <x v="80"/>
    <n v="593972"/>
  </r>
  <r>
    <x v="12"/>
    <x v="0"/>
    <x v="81"/>
    <n v="750898"/>
  </r>
  <r>
    <x v="12"/>
    <x v="0"/>
    <x v="82"/>
    <n v="1481671"/>
  </r>
  <r>
    <x v="12"/>
    <x v="0"/>
    <x v="83"/>
    <n v="584950"/>
  </r>
  <r>
    <x v="12"/>
    <x v="0"/>
    <x v="84"/>
    <n v="566431"/>
  </r>
  <r>
    <x v="12"/>
    <x v="0"/>
    <x v="85"/>
    <n v="373527"/>
  </r>
  <r>
    <x v="12"/>
    <x v="0"/>
    <x v="86"/>
    <n v="429414"/>
  </r>
  <r>
    <x v="12"/>
    <x v="0"/>
    <x v="87"/>
    <n v="172175"/>
  </r>
  <r>
    <x v="12"/>
    <x v="0"/>
    <x v="88"/>
    <n v="103489"/>
  </r>
  <r>
    <x v="12"/>
    <x v="0"/>
    <x v="89"/>
    <n v="181669"/>
  </r>
  <r>
    <x v="12"/>
    <x v="0"/>
    <x v="90"/>
    <n v="123739"/>
  </r>
  <r>
    <x v="12"/>
    <x v="0"/>
    <x v="91"/>
    <n v="74861"/>
  </r>
  <r>
    <x v="12"/>
    <x v="0"/>
    <x v="92"/>
    <n v="100966"/>
  </r>
  <r>
    <x v="12"/>
    <x v="0"/>
    <x v="93"/>
    <n v="101476"/>
  </r>
  <r>
    <x v="12"/>
    <x v="0"/>
    <x v="94"/>
    <n v="89856"/>
  </r>
  <r>
    <x v="12"/>
    <x v="0"/>
    <x v="95"/>
    <n v="89953"/>
  </r>
  <r>
    <x v="12"/>
    <x v="0"/>
    <x v="96"/>
    <n v="219714"/>
  </r>
  <r>
    <x v="12"/>
    <x v="0"/>
    <x v="97"/>
    <n v="223884"/>
  </r>
  <r>
    <x v="12"/>
    <x v="0"/>
    <x v="98"/>
    <n v="127883"/>
  </r>
  <r>
    <x v="12"/>
    <x v="0"/>
    <x v="99"/>
    <n v="254705"/>
  </r>
  <r>
    <x v="12"/>
    <x v="0"/>
    <x v="100"/>
    <n v="195903"/>
  </r>
  <r>
    <x v="12"/>
    <x v="0"/>
    <x v="101"/>
    <n v="0"/>
  </r>
  <r>
    <x v="12"/>
    <x v="0"/>
    <x v="102"/>
    <n v="102631"/>
  </r>
  <r>
    <x v="12"/>
    <x v="0"/>
    <x v="103"/>
    <n v="0"/>
  </r>
  <r>
    <x v="12"/>
    <x v="0"/>
    <x v="104"/>
    <n v="23726"/>
  </r>
  <r>
    <x v="12"/>
    <x v="0"/>
    <x v="105"/>
    <n v="0"/>
  </r>
  <r>
    <x v="12"/>
    <x v="0"/>
    <x v="106"/>
    <n v="0"/>
  </r>
  <r>
    <x v="12"/>
    <x v="0"/>
    <x v="107"/>
    <n v="0"/>
  </r>
  <r>
    <x v="12"/>
    <x v="0"/>
    <x v="108"/>
    <n v="0"/>
  </r>
  <r>
    <x v="12"/>
    <x v="0"/>
    <x v="109"/>
    <n v="0"/>
  </r>
  <r>
    <x v="12"/>
    <x v="0"/>
    <x v="110"/>
    <n v="0"/>
  </r>
  <r>
    <x v="12"/>
    <x v="0"/>
    <x v="111"/>
    <n v="0"/>
  </r>
  <r>
    <x v="12"/>
    <x v="0"/>
    <x v="112"/>
    <n v="0"/>
  </r>
  <r>
    <x v="12"/>
    <x v="0"/>
    <x v="113"/>
    <n v="0"/>
  </r>
  <r>
    <x v="12"/>
    <x v="0"/>
    <x v="114"/>
    <n v="0"/>
  </r>
  <r>
    <x v="12"/>
    <x v="0"/>
    <x v="115"/>
    <n v="0"/>
  </r>
  <r>
    <x v="12"/>
    <x v="0"/>
    <x v="116"/>
    <n v="0"/>
  </r>
  <r>
    <x v="12"/>
    <x v="0"/>
    <x v="117"/>
    <n v="0"/>
  </r>
  <r>
    <x v="12"/>
    <x v="0"/>
    <x v="118"/>
    <n v="0"/>
  </r>
  <r>
    <x v="12"/>
    <x v="0"/>
    <x v="119"/>
    <n v="0"/>
  </r>
  <r>
    <x v="12"/>
    <x v="0"/>
    <x v="120"/>
    <n v="0"/>
  </r>
  <r>
    <x v="12"/>
    <x v="0"/>
    <x v="121"/>
    <n v="0"/>
  </r>
  <r>
    <x v="12"/>
    <x v="0"/>
    <x v="122"/>
    <n v="0"/>
  </r>
  <r>
    <x v="12"/>
    <x v="0"/>
    <x v="123"/>
    <n v="0"/>
  </r>
  <r>
    <x v="12"/>
    <x v="0"/>
    <x v="124"/>
    <n v="0"/>
  </r>
  <r>
    <x v="12"/>
    <x v="0"/>
    <x v="125"/>
    <n v="0"/>
  </r>
  <r>
    <x v="12"/>
    <x v="0"/>
    <x v="126"/>
    <n v="0"/>
  </r>
  <r>
    <x v="12"/>
    <x v="0"/>
    <x v="127"/>
    <n v="0"/>
  </r>
  <r>
    <x v="12"/>
    <x v="0"/>
    <x v="128"/>
    <n v="0"/>
  </r>
  <r>
    <x v="12"/>
    <x v="0"/>
    <x v="129"/>
    <n v="0"/>
  </r>
  <r>
    <x v="12"/>
    <x v="0"/>
    <x v="130"/>
    <n v="0"/>
  </r>
  <r>
    <x v="12"/>
    <x v="0"/>
    <x v="131"/>
    <n v="0"/>
  </r>
  <r>
    <x v="12"/>
    <x v="0"/>
    <x v="132"/>
    <n v="0"/>
  </r>
  <r>
    <x v="12"/>
    <x v="0"/>
    <x v="133"/>
    <n v="0"/>
  </r>
  <r>
    <x v="12"/>
    <x v="0"/>
    <x v="134"/>
    <n v="0"/>
  </r>
  <r>
    <x v="12"/>
    <x v="0"/>
    <x v="135"/>
    <n v="0"/>
  </r>
  <r>
    <x v="12"/>
    <x v="0"/>
    <x v="136"/>
    <n v="0"/>
  </r>
  <r>
    <x v="12"/>
    <x v="0"/>
    <x v="137"/>
    <n v="0"/>
  </r>
  <r>
    <x v="12"/>
    <x v="0"/>
    <x v="138"/>
    <n v="0"/>
  </r>
  <r>
    <x v="12"/>
    <x v="0"/>
    <x v="139"/>
    <n v="10"/>
  </r>
  <r>
    <x v="12"/>
    <x v="0"/>
    <x v="140"/>
    <n v="0"/>
  </r>
  <r>
    <x v="12"/>
    <x v="0"/>
    <x v="141"/>
    <n v="0"/>
  </r>
  <r>
    <x v="12"/>
    <x v="0"/>
    <x v="142"/>
    <n v="0"/>
  </r>
  <r>
    <x v="12"/>
    <x v="0"/>
    <x v="143"/>
    <n v="728455"/>
  </r>
  <r>
    <x v="12"/>
    <x v="0"/>
    <x v="144"/>
    <n v="199945"/>
  </r>
  <r>
    <x v="12"/>
    <x v="0"/>
    <x v="145"/>
    <n v="490663"/>
  </r>
  <r>
    <x v="12"/>
    <x v="0"/>
    <x v="146"/>
    <n v="37847"/>
  </r>
  <r>
    <x v="12"/>
    <x v="0"/>
    <x v="147"/>
    <n v="175742"/>
  </r>
  <r>
    <x v="12"/>
    <x v="0"/>
    <x v="148"/>
    <n v="0"/>
  </r>
  <r>
    <x v="12"/>
    <x v="0"/>
    <x v="149"/>
    <n v="0"/>
  </r>
  <r>
    <x v="12"/>
    <x v="0"/>
    <x v="150"/>
    <n v="22328"/>
  </r>
  <r>
    <x v="12"/>
    <x v="0"/>
    <x v="151"/>
    <n v="0"/>
  </r>
  <r>
    <x v="12"/>
    <x v="0"/>
    <x v="152"/>
    <n v="11"/>
  </r>
  <r>
    <x v="12"/>
    <x v="0"/>
    <x v="153"/>
    <n v="4174"/>
  </r>
  <r>
    <x v="12"/>
    <x v="0"/>
    <x v="154"/>
    <n v="149229"/>
  </r>
  <r>
    <x v="12"/>
    <x v="0"/>
    <x v="155"/>
    <n v="0"/>
  </r>
  <r>
    <x v="12"/>
    <x v="0"/>
    <x v="156"/>
    <n v="57006538"/>
  </r>
  <r>
    <x v="12"/>
    <x v="0"/>
    <x v="157"/>
    <n v="29851"/>
  </r>
  <r>
    <x v="12"/>
    <x v="0"/>
    <x v="158"/>
    <n v="0"/>
  </r>
  <r>
    <x v="12"/>
    <x v="0"/>
    <x v="159"/>
    <n v="0"/>
  </r>
  <r>
    <x v="12"/>
    <x v="0"/>
    <x v="160"/>
    <n v="0"/>
  </r>
  <r>
    <x v="12"/>
    <x v="0"/>
    <x v="161"/>
    <n v="0"/>
  </r>
  <r>
    <x v="12"/>
    <x v="0"/>
    <x v="162"/>
    <n v="0"/>
  </r>
  <r>
    <x v="12"/>
    <x v="0"/>
    <x v="163"/>
    <n v="0"/>
  </r>
  <r>
    <x v="12"/>
    <x v="0"/>
    <x v="164"/>
    <n v="744450"/>
  </r>
  <r>
    <x v="12"/>
    <x v="0"/>
    <x v="165"/>
    <n v="1022064"/>
  </r>
  <r>
    <x v="12"/>
    <x v="0"/>
    <x v="166"/>
    <n v="657821"/>
  </r>
  <r>
    <x v="12"/>
    <x v="0"/>
    <x v="167"/>
    <n v="296652"/>
  </r>
  <r>
    <x v="12"/>
    <x v="0"/>
    <x v="168"/>
    <n v="435559"/>
  </r>
  <r>
    <x v="12"/>
    <x v="0"/>
    <x v="169"/>
    <n v="331953"/>
  </r>
  <r>
    <x v="12"/>
    <x v="0"/>
    <x v="170"/>
    <n v="10227"/>
  </r>
  <r>
    <x v="12"/>
    <x v="0"/>
    <x v="171"/>
    <n v="931088"/>
  </r>
  <r>
    <x v="12"/>
    <x v="0"/>
    <x v="172"/>
    <n v="50791"/>
  </r>
  <r>
    <x v="12"/>
    <x v="0"/>
    <x v="173"/>
    <n v="421104"/>
  </r>
  <r>
    <x v="12"/>
    <x v="0"/>
    <x v="174"/>
    <n v="11090"/>
  </r>
  <r>
    <x v="12"/>
    <x v="0"/>
    <x v="175"/>
    <n v="3411"/>
  </r>
  <r>
    <x v="12"/>
    <x v="0"/>
    <x v="176"/>
    <n v="5429"/>
  </r>
  <r>
    <x v="12"/>
    <x v="0"/>
    <x v="177"/>
    <n v="6809"/>
  </r>
  <r>
    <x v="12"/>
    <x v="0"/>
    <x v="178"/>
    <n v="15757"/>
  </r>
  <r>
    <x v="12"/>
    <x v="0"/>
    <x v="179"/>
    <n v="467"/>
  </r>
  <r>
    <x v="12"/>
    <x v="0"/>
    <x v="180"/>
    <n v="24210"/>
  </r>
  <r>
    <x v="12"/>
    <x v="1"/>
    <x v="0"/>
    <n v="0.69704900000000003"/>
  </r>
  <r>
    <x v="12"/>
    <x v="1"/>
    <x v="1"/>
    <n v="50000000"/>
  </r>
  <r>
    <x v="12"/>
    <x v="1"/>
    <x v="2"/>
    <n v="71730927"/>
  </r>
  <r>
    <x v="12"/>
    <x v="1"/>
    <x v="3"/>
    <n v="110430"/>
  </r>
  <r>
    <x v="12"/>
    <x v="1"/>
    <x v="4"/>
    <n v="2088999"/>
  </r>
  <r>
    <x v="12"/>
    <x v="1"/>
    <x v="5"/>
    <n v="412009"/>
  </r>
  <r>
    <x v="12"/>
    <x v="1"/>
    <x v="6"/>
    <n v="251740"/>
  </r>
  <r>
    <x v="12"/>
    <x v="1"/>
    <x v="7"/>
    <n v="83908"/>
  </r>
  <r>
    <x v="12"/>
    <x v="1"/>
    <x v="8"/>
    <n v="718805"/>
  </r>
  <r>
    <x v="12"/>
    <x v="1"/>
    <x v="9"/>
    <n v="22522"/>
  </r>
  <r>
    <x v="12"/>
    <x v="1"/>
    <x v="10"/>
    <n v="152176"/>
  </r>
  <r>
    <x v="12"/>
    <x v="1"/>
    <x v="11"/>
    <n v="1802620"/>
  </r>
  <r>
    <x v="12"/>
    <x v="1"/>
    <x v="12"/>
    <n v="0"/>
  </r>
  <r>
    <x v="12"/>
    <x v="1"/>
    <x v="13"/>
    <n v="406"/>
  </r>
  <r>
    <x v="12"/>
    <x v="1"/>
    <x v="14"/>
    <n v="992760"/>
  </r>
  <r>
    <x v="12"/>
    <x v="1"/>
    <x v="15"/>
    <n v="1696784"/>
  </r>
  <r>
    <x v="12"/>
    <x v="1"/>
    <x v="16"/>
    <n v="573624"/>
  </r>
  <r>
    <x v="12"/>
    <x v="1"/>
    <x v="17"/>
    <n v="608088"/>
  </r>
  <r>
    <x v="12"/>
    <x v="1"/>
    <x v="18"/>
    <n v="618344"/>
  </r>
  <r>
    <x v="12"/>
    <x v="1"/>
    <x v="19"/>
    <n v="378162"/>
  </r>
  <r>
    <x v="12"/>
    <x v="1"/>
    <x v="20"/>
    <n v="257602"/>
  </r>
  <r>
    <x v="12"/>
    <x v="1"/>
    <x v="21"/>
    <n v="258496"/>
  </r>
  <r>
    <x v="12"/>
    <x v="1"/>
    <x v="22"/>
    <n v="129277"/>
  </r>
  <r>
    <x v="12"/>
    <x v="1"/>
    <x v="23"/>
    <n v="69271"/>
  </r>
  <r>
    <x v="12"/>
    <x v="1"/>
    <x v="24"/>
    <n v="60085"/>
  </r>
  <r>
    <x v="12"/>
    <x v="1"/>
    <x v="25"/>
    <n v="73491"/>
  </r>
  <r>
    <x v="12"/>
    <x v="1"/>
    <x v="26"/>
    <n v="138458"/>
  </r>
  <r>
    <x v="12"/>
    <x v="1"/>
    <x v="27"/>
    <n v="42893"/>
  </r>
  <r>
    <x v="12"/>
    <x v="1"/>
    <x v="28"/>
    <n v="65589"/>
  </r>
  <r>
    <x v="12"/>
    <x v="1"/>
    <x v="29"/>
    <n v="153267"/>
  </r>
  <r>
    <x v="12"/>
    <x v="1"/>
    <x v="30"/>
    <n v="115577"/>
  </r>
  <r>
    <x v="12"/>
    <x v="1"/>
    <x v="31"/>
    <n v="239626"/>
  </r>
  <r>
    <x v="12"/>
    <x v="1"/>
    <x v="32"/>
    <n v="205574"/>
  </r>
  <r>
    <x v="12"/>
    <x v="1"/>
    <x v="33"/>
    <n v="192941"/>
  </r>
  <r>
    <x v="12"/>
    <x v="1"/>
    <x v="34"/>
    <n v="168862"/>
  </r>
  <r>
    <x v="12"/>
    <x v="1"/>
    <x v="35"/>
    <n v="54476"/>
  </r>
  <r>
    <x v="12"/>
    <x v="1"/>
    <x v="36"/>
    <n v="73340"/>
  </r>
  <r>
    <x v="12"/>
    <x v="1"/>
    <x v="37"/>
    <n v="29291"/>
  </r>
  <r>
    <x v="12"/>
    <x v="1"/>
    <x v="38"/>
    <n v="452"/>
  </r>
  <r>
    <x v="12"/>
    <x v="1"/>
    <x v="39"/>
    <n v="23274"/>
  </r>
  <r>
    <x v="12"/>
    <x v="1"/>
    <x v="40"/>
    <n v="0"/>
  </r>
  <r>
    <x v="12"/>
    <x v="1"/>
    <x v="41"/>
    <n v="0"/>
  </r>
  <r>
    <x v="12"/>
    <x v="1"/>
    <x v="42"/>
    <n v="0"/>
  </r>
  <r>
    <x v="12"/>
    <x v="1"/>
    <x v="43"/>
    <n v="0"/>
  </r>
  <r>
    <x v="12"/>
    <x v="1"/>
    <x v="44"/>
    <n v="0"/>
  </r>
  <r>
    <x v="12"/>
    <x v="1"/>
    <x v="45"/>
    <n v="0"/>
  </r>
  <r>
    <x v="12"/>
    <x v="1"/>
    <x v="46"/>
    <n v="0"/>
  </r>
  <r>
    <x v="12"/>
    <x v="1"/>
    <x v="47"/>
    <n v="0"/>
  </r>
  <r>
    <x v="12"/>
    <x v="1"/>
    <x v="48"/>
    <n v="0"/>
  </r>
  <r>
    <x v="12"/>
    <x v="1"/>
    <x v="49"/>
    <n v="0"/>
  </r>
  <r>
    <x v="12"/>
    <x v="1"/>
    <x v="50"/>
    <n v="0"/>
  </r>
  <r>
    <x v="12"/>
    <x v="1"/>
    <x v="51"/>
    <n v="0"/>
  </r>
  <r>
    <x v="12"/>
    <x v="1"/>
    <x v="52"/>
    <n v="0"/>
  </r>
  <r>
    <x v="12"/>
    <x v="1"/>
    <x v="53"/>
    <n v="0"/>
  </r>
  <r>
    <x v="12"/>
    <x v="1"/>
    <x v="54"/>
    <n v="0"/>
  </r>
  <r>
    <x v="12"/>
    <x v="1"/>
    <x v="55"/>
    <n v="0"/>
  </r>
  <r>
    <x v="12"/>
    <x v="1"/>
    <x v="56"/>
    <n v="0"/>
  </r>
  <r>
    <x v="12"/>
    <x v="1"/>
    <x v="57"/>
    <n v="0"/>
  </r>
  <r>
    <x v="12"/>
    <x v="1"/>
    <x v="58"/>
    <n v="0"/>
  </r>
  <r>
    <x v="12"/>
    <x v="1"/>
    <x v="59"/>
    <n v="0"/>
  </r>
  <r>
    <x v="12"/>
    <x v="1"/>
    <x v="60"/>
    <n v="0"/>
  </r>
  <r>
    <x v="12"/>
    <x v="1"/>
    <x v="61"/>
    <n v="0"/>
  </r>
  <r>
    <x v="12"/>
    <x v="1"/>
    <x v="62"/>
    <n v="0"/>
  </r>
  <r>
    <x v="12"/>
    <x v="1"/>
    <x v="63"/>
    <n v="0"/>
  </r>
  <r>
    <x v="12"/>
    <x v="1"/>
    <x v="64"/>
    <n v="0"/>
  </r>
  <r>
    <x v="12"/>
    <x v="1"/>
    <x v="65"/>
    <n v="0"/>
  </r>
  <r>
    <x v="12"/>
    <x v="1"/>
    <x v="66"/>
    <n v="0"/>
  </r>
  <r>
    <x v="12"/>
    <x v="1"/>
    <x v="67"/>
    <n v="0"/>
  </r>
  <r>
    <x v="12"/>
    <x v="1"/>
    <x v="68"/>
    <n v="0"/>
  </r>
  <r>
    <x v="12"/>
    <x v="1"/>
    <x v="69"/>
    <n v="0"/>
  </r>
  <r>
    <x v="12"/>
    <x v="1"/>
    <x v="70"/>
    <n v="0"/>
  </r>
  <r>
    <x v="12"/>
    <x v="1"/>
    <x v="71"/>
    <n v="0"/>
  </r>
  <r>
    <x v="12"/>
    <x v="1"/>
    <x v="72"/>
    <n v="0"/>
  </r>
  <r>
    <x v="12"/>
    <x v="1"/>
    <x v="73"/>
    <n v="0"/>
  </r>
  <r>
    <x v="12"/>
    <x v="1"/>
    <x v="74"/>
    <n v="10"/>
  </r>
  <r>
    <x v="12"/>
    <x v="1"/>
    <x v="75"/>
    <n v="0"/>
  </r>
  <r>
    <x v="12"/>
    <x v="1"/>
    <x v="76"/>
    <n v="0"/>
  </r>
  <r>
    <x v="12"/>
    <x v="1"/>
    <x v="77"/>
    <n v="1802620"/>
  </r>
  <r>
    <x v="12"/>
    <x v="1"/>
    <x v="78"/>
    <n v="110"/>
  </r>
  <r>
    <x v="12"/>
    <x v="1"/>
    <x v="79"/>
    <n v="252407"/>
  </r>
  <r>
    <x v="12"/>
    <x v="1"/>
    <x v="80"/>
    <n v="593972"/>
  </r>
  <r>
    <x v="12"/>
    <x v="1"/>
    <x v="81"/>
    <n v="750898"/>
  </r>
  <r>
    <x v="12"/>
    <x v="1"/>
    <x v="82"/>
    <n v="1481671"/>
  </r>
  <r>
    <x v="12"/>
    <x v="1"/>
    <x v="83"/>
    <n v="584950"/>
  </r>
  <r>
    <x v="12"/>
    <x v="1"/>
    <x v="84"/>
    <n v="566431"/>
  </r>
  <r>
    <x v="12"/>
    <x v="1"/>
    <x v="85"/>
    <n v="373527"/>
  </r>
  <r>
    <x v="12"/>
    <x v="1"/>
    <x v="86"/>
    <n v="429414"/>
  </r>
  <r>
    <x v="12"/>
    <x v="1"/>
    <x v="87"/>
    <n v="172175"/>
  </r>
  <r>
    <x v="12"/>
    <x v="1"/>
    <x v="88"/>
    <n v="103489"/>
  </r>
  <r>
    <x v="12"/>
    <x v="1"/>
    <x v="89"/>
    <n v="181669"/>
  </r>
  <r>
    <x v="12"/>
    <x v="1"/>
    <x v="90"/>
    <n v="123739"/>
  </r>
  <r>
    <x v="12"/>
    <x v="1"/>
    <x v="91"/>
    <n v="74861"/>
  </r>
  <r>
    <x v="12"/>
    <x v="1"/>
    <x v="92"/>
    <n v="100966"/>
  </r>
  <r>
    <x v="12"/>
    <x v="1"/>
    <x v="93"/>
    <n v="101476"/>
  </r>
  <r>
    <x v="12"/>
    <x v="1"/>
    <x v="94"/>
    <n v="89856"/>
  </r>
  <r>
    <x v="12"/>
    <x v="1"/>
    <x v="95"/>
    <n v="89953"/>
  </r>
  <r>
    <x v="12"/>
    <x v="1"/>
    <x v="96"/>
    <n v="219714"/>
  </r>
  <r>
    <x v="12"/>
    <x v="1"/>
    <x v="97"/>
    <n v="223884"/>
  </r>
  <r>
    <x v="12"/>
    <x v="1"/>
    <x v="98"/>
    <n v="127883"/>
  </r>
  <r>
    <x v="12"/>
    <x v="1"/>
    <x v="99"/>
    <n v="254705"/>
  </r>
  <r>
    <x v="12"/>
    <x v="1"/>
    <x v="100"/>
    <n v="195903"/>
  </r>
  <r>
    <x v="12"/>
    <x v="1"/>
    <x v="101"/>
    <n v="0"/>
  </r>
  <r>
    <x v="12"/>
    <x v="1"/>
    <x v="102"/>
    <n v="102631"/>
  </r>
  <r>
    <x v="12"/>
    <x v="1"/>
    <x v="103"/>
    <n v="0"/>
  </r>
  <r>
    <x v="12"/>
    <x v="1"/>
    <x v="104"/>
    <n v="23726"/>
  </r>
  <r>
    <x v="12"/>
    <x v="1"/>
    <x v="105"/>
    <n v="0"/>
  </r>
  <r>
    <x v="12"/>
    <x v="1"/>
    <x v="106"/>
    <n v="0"/>
  </r>
  <r>
    <x v="12"/>
    <x v="1"/>
    <x v="107"/>
    <n v="0"/>
  </r>
  <r>
    <x v="12"/>
    <x v="1"/>
    <x v="108"/>
    <n v="0"/>
  </r>
  <r>
    <x v="12"/>
    <x v="1"/>
    <x v="109"/>
    <n v="0"/>
  </r>
  <r>
    <x v="12"/>
    <x v="1"/>
    <x v="110"/>
    <n v="0"/>
  </r>
  <r>
    <x v="12"/>
    <x v="1"/>
    <x v="111"/>
    <n v="0"/>
  </r>
  <r>
    <x v="12"/>
    <x v="1"/>
    <x v="112"/>
    <n v="0"/>
  </r>
  <r>
    <x v="12"/>
    <x v="1"/>
    <x v="113"/>
    <n v="0"/>
  </r>
  <r>
    <x v="12"/>
    <x v="1"/>
    <x v="114"/>
    <n v="0"/>
  </r>
  <r>
    <x v="12"/>
    <x v="1"/>
    <x v="115"/>
    <n v="0"/>
  </r>
  <r>
    <x v="12"/>
    <x v="1"/>
    <x v="116"/>
    <n v="0"/>
  </r>
  <r>
    <x v="12"/>
    <x v="1"/>
    <x v="117"/>
    <n v="0"/>
  </r>
  <r>
    <x v="12"/>
    <x v="1"/>
    <x v="118"/>
    <n v="0"/>
  </r>
  <r>
    <x v="12"/>
    <x v="1"/>
    <x v="119"/>
    <n v="0"/>
  </r>
  <r>
    <x v="12"/>
    <x v="1"/>
    <x v="120"/>
    <n v="0"/>
  </r>
  <r>
    <x v="12"/>
    <x v="1"/>
    <x v="121"/>
    <n v="0"/>
  </r>
  <r>
    <x v="12"/>
    <x v="1"/>
    <x v="122"/>
    <n v="0"/>
  </r>
  <r>
    <x v="12"/>
    <x v="1"/>
    <x v="123"/>
    <n v="0"/>
  </r>
  <r>
    <x v="12"/>
    <x v="1"/>
    <x v="124"/>
    <n v="0"/>
  </r>
  <r>
    <x v="12"/>
    <x v="1"/>
    <x v="125"/>
    <n v="0"/>
  </r>
  <r>
    <x v="12"/>
    <x v="1"/>
    <x v="126"/>
    <n v="0"/>
  </r>
  <r>
    <x v="12"/>
    <x v="1"/>
    <x v="127"/>
    <n v="0"/>
  </r>
  <r>
    <x v="12"/>
    <x v="1"/>
    <x v="128"/>
    <n v="0"/>
  </r>
  <r>
    <x v="12"/>
    <x v="1"/>
    <x v="129"/>
    <n v="0"/>
  </r>
  <r>
    <x v="12"/>
    <x v="1"/>
    <x v="130"/>
    <n v="0"/>
  </r>
  <r>
    <x v="12"/>
    <x v="1"/>
    <x v="131"/>
    <n v="0"/>
  </r>
  <r>
    <x v="12"/>
    <x v="1"/>
    <x v="132"/>
    <n v="0"/>
  </r>
  <r>
    <x v="12"/>
    <x v="1"/>
    <x v="133"/>
    <n v="0"/>
  </r>
  <r>
    <x v="12"/>
    <x v="1"/>
    <x v="134"/>
    <n v="0"/>
  </r>
  <r>
    <x v="12"/>
    <x v="1"/>
    <x v="135"/>
    <n v="0"/>
  </r>
  <r>
    <x v="12"/>
    <x v="1"/>
    <x v="136"/>
    <n v="0"/>
  </r>
  <r>
    <x v="12"/>
    <x v="1"/>
    <x v="137"/>
    <n v="0"/>
  </r>
  <r>
    <x v="12"/>
    <x v="1"/>
    <x v="138"/>
    <n v="0"/>
  </r>
  <r>
    <x v="12"/>
    <x v="1"/>
    <x v="139"/>
    <n v="10"/>
  </r>
  <r>
    <x v="12"/>
    <x v="1"/>
    <x v="140"/>
    <n v="0"/>
  </r>
  <r>
    <x v="12"/>
    <x v="1"/>
    <x v="141"/>
    <n v="0"/>
  </r>
  <r>
    <x v="12"/>
    <x v="1"/>
    <x v="142"/>
    <n v="0"/>
  </r>
  <r>
    <x v="12"/>
    <x v="1"/>
    <x v="143"/>
    <n v="867033"/>
  </r>
  <r>
    <x v="12"/>
    <x v="1"/>
    <x v="144"/>
    <n v="260684"/>
  </r>
  <r>
    <x v="12"/>
    <x v="1"/>
    <x v="145"/>
    <n v="572500"/>
  </r>
  <r>
    <x v="12"/>
    <x v="1"/>
    <x v="146"/>
    <n v="33849"/>
  </r>
  <r>
    <x v="12"/>
    <x v="1"/>
    <x v="147"/>
    <n v="173448"/>
  </r>
  <r>
    <x v="12"/>
    <x v="1"/>
    <x v="148"/>
    <n v="0"/>
  </r>
  <r>
    <x v="12"/>
    <x v="1"/>
    <x v="149"/>
    <n v="0"/>
  </r>
  <r>
    <x v="12"/>
    <x v="1"/>
    <x v="150"/>
    <n v="21654"/>
  </r>
  <r>
    <x v="12"/>
    <x v="1"/>
    <x v="151"/>
    <n v="0"/>
  </r>
  <r>
    <x v="12"/>
    <x v="1"/>
    <x v="152"/>
    <n v="4"/>
  </r>
  <r>
    <x v="12"/>
    <x v="1"/>
    <x v="153"/>
    <n v="4107"/>
  </r>
  <r>
    <x v="12"/>
    <x v="1"/>
    <x v="154"/>
    <n v="147683"/>
  </r>
  <r>
    <x v="12"/>
    <x v="1"/>
    <x v="155"/>
    <n v="0"/>
  </r>
  <r>
    <x v="12"/>
    <x v="1"/>
    <x v="156"/>
    <n v="69161292"/>
  </r>
  <r>
    <x v="12"/>
    <x v="1"/>
    <x v="157"/>
    <n v="4129361"/>
  </r>
  <r>
    <x v="12"/>
    <x v="1"/>
    <x v="158"/>
    <n v="0"/>
  </r>
  <r>
    <x v="12"/>
    <x v="1"/>
    <x v="159"/>
    <n v="0"/>
  </r>
  <r>
    <x v="12"/>
    <x v="1"/>
    <x v="160"/>
    <n v="0"/>
  </r>
  <r>
    <x v="12"/>
    <x v="1"/>
    <x v="161"/>
    <n v="0"/>
  </r>
  <r>
    <x v="12"/>
    <x v="1"/>
    <x v="162"/>
    <n v="0"/>
  </r>
  <r>
    <x v="12"/>
    <x v="1"/>
    <x v="163"/>
    <n v="0"/>
  </r>
  <r>
    <x v="12"/>
    <x v="1"/>
    <x v="164"/>
    <n v="700737"/>
  </r>
  <r>
    <x v="12"/>
    <x v="1"/>
    <x v="165"/>
    <n v="1000818"/>
  </r>
  <r>
    <x v="12"/>
    <x v="1"/>
    <x v="166"/>
    <n v="632081"/>
  </r>
  <r>
    <x v="12"/>
    <x v="1"/>
    <x v="167"/>
    <n v="284598"/>
  </r>
  <r>
    <x v="12"/>
    <x v="1"/>
    <x v="168"/>
    <n v="422325"/>
  </r>
  <r>
    <x v="12"/>
    <x v="1"/>
    <x v="169"/>
    <n v="326210"/>
  </r>
  <r>
    <x v="12"/>
    <x v="1"/>
    <x v="170"/>
    <n v="10271"/>
  </r>
  <r>
    <x v="12"/>
    <x v="1"/>
    <x v="171"/>
    <n v="907904"/>
  </r>
  <r>
    <x v="12"/>
    <x v="1"/>
    <x v="172"/>
    <n v="94504"/>
  </r>
  <r>
    <x v="12"/>
    <x v="1"/>
    <x v="173"/>
    <n v="431586"/>
  </r>
  <r>
    <x v="12"/>
    <x v="1"/>
    <x v="174"/>
    <n v="32483"/>
  </r>
  <r>
    <x v="12"/>
    <x v="1"/>
    <x v="175"/>
    <n v="18522"/>
  </r>
  <r>
    <x v="12"/>
    <x v="1"/>
    <x v="176"/>
    <n v="14148"/>
  </r>
  <r>
    <x v="12"/>
    <x v="1"/>
    <x v="177"/>
    <n v="20733"/>
  </r>
  <r>
    <x v="12"/>
    <x v="1"/>
    <x v="178"/>
    <n v="24101"/>
  </r>
  <r>
    <x v="12"/>
    <x v="1"/>
    <x v="179"/>
    <n v="23651"/>
  </r>
  <r>
    <x v="12"/>
    <x v="1"/>
    <x v="180"/>
    <n v="24210"/>
  </r>
  <r>
    <x v="12"/>
    <x v="2"/>
    <x v="0"/>
    <n v="0.71674499999999997"/>
  </r>
  <r>
    <x v="12"/>
    <x v="2"/>
    <x v="1"/>
    <n v="50000000"/>
  </r>
  <r>
    <x v="12"/>
    <x v="2"/>
    <x v="2"/>
    <n v="69759854"/>
  </r>
  <r>
    <x v="12"/>
    <x v="2"/>
    <x v="3"/>
    <n v="110055"/>
  </r>
  <r>
    <x v="12"/>
    <x v="2"/>
    <x v="4"/>
    <n v="2088875"/>
  </r>
  <r>
    <x v="12"/>
    <x v="2"/>
    <x v="5"/>
    <n v="333768"/>
  </r>
  <r>
    <x v="12"/>
    <x v="2"/>
    <x v="6"/>
    <n v="155327"/>
  </r>
  <r>
    <x v="12"/>
    <x v="2"/>
    <x v="7"/>
    <n v="57237"/>
  </r>
  <r>
    <x v="12"/>
    <x v="2"/>
    <x v="8"/>
    <n v="516338"/>
  </r>
  <r>
    <x v="12"/>
    <x v="2"/>
    <x v="9"/>
    <n v="19871"/>
  </r>
  <r>
    <x v="12"/>
    <x v="2"/>
    <x v="10"/>
    <n v="110583"/>
  </r>
  <r>
    <x v="12"/>
    <x v="2"/>
    <x v="11"/>
    <n v="1802620"/>
  </r>
  <r>
    <x v="12"/>
    <x v="2"/>
    <x v="12"/>
    <n v="0"/>
  </r>
  <r>
    <x v="12"/>
    <x v="2"/>
    <x v="13"/>
    <n v="406"/>
  </r>
  <r>
    <x v="12"/>
    <x v="2"/>
    <x v="14"/>
    <n v="992760"/>
  </r>
  <r>
    <x v="12"/>
    <x v="2"/>
    <x v="15"/>
    <n v="1696784"/>
  </r>
  <r>
    <x v="12"/>
    <x v="2"/>
    <x v="16"/>
    <n v="573624"/>
  </r>
  <r>
    <x v="12"/>
    <x v="2"/>
    <x v="17"/>
    <n v="608088"/>
  </r>
  <r>
    <x v="12"/>
    <x v="2"/>
    <x v="18"/>
    <n v="618344"/>
  </r>
  <r>
    <x v="12"/>
    <x v="2"/>
    <x v="19"/>
    <n v="378162"/>
  </r>
  <r>
    <x v="12"/>
    <x v="2"/>
    <x v="20"/>
    <n v="257602"/>
  </r>
  <r>
    <x v="12"/>
    <x v="2"/>
    <x v="21"/>
    <n v="258496"/>
  </r>
  <r>
    <x v="12"/>
    <x v="2"/>
    <x v="22"/>
    <n v="129277"/>
  </r>
  <r>
    <x v="12"/>
    <x v="2"/>
    <x v="23"/>
    <n v="69271"/>
  </r>
  <r>
    <x v="12"/>
    <x v="2"/>
    <x v="24"/>
    <n v="60085"/>
  </r>
  <r>
    <x v="12"/>
    <x v="2"/>
    <x v="25"/>
    <n v="73491"/>
  </r>
  <r>
    <x v="12"/>
    <x v="2"/>
    <x v="26"/>
    <n v="138458"/>
  </r>
  <r>
    <x v="12"/>
    <x v="2"/>
    <x v="27"/>
    <n v="42893"/>
  </r>
  <r>
    <x v="12"/>
    <x v="2"/>
    <x v="28"/>
    <n v="65589"/>
  </r>
  <r>
    <x v="12"/>
    <x v="2"/>
    <x v="29"/>
    <n v="153267"/>
  </r>
  <r>
    <x v="12"/>
    <x v="2"/>
    <x v="30"/>
    <n v="115577"/>
  </r>
  <r>
    <x v="12"/>
    <x v="2"/>
    <x v="31"/>
    <n v="239626"/>
  </r>
  <r>
    <x v="12"/>
    <x v="2"/>
    <x v="32"/>
    <n v="205574"/>
  </r>
  <r>
    <x v="12"/>
    <x v="2"/>
    <x v="33"/>
    <n v="192941"/>
  </r>
  <r>
    <x v="12"/>
    <x v="2"/>
    <x v="34"/>
    <n v="168862"/>
  </r>
  <r>
    <x v="12"/>
    <x v="2"/>
    <x v="35"/>
    <n v="54476"/>
  </r>
  <r>
    <x v="12"/>
    <x v="2"/>
    <x v="36"/>
    <n v="73340"/>
  </r>
  <r>
    <x v="12"/>
    <x v="2"/>
    <x v="37"/>
    <n v="29291"/>
  </r>
  <r>
    <x v="12"/>
    <x v="2"/>
    <x v="38"/>
    <n v="452"/>
  </r>
  <r>
    <x v="12"/>
    <x v="2"/>
    <x v="39"/>
    <n v="23274"/>
  </r>
  <r>
    <x v="12"/>
    <x v="2"/>
    <x v="40"/>
    <n v="0"/>
  </r>
  <r>
    <x v="12"/>
    <x v="2"/>
    <x v="41"/>
    <n v="0"/>
  </r>
  <r>
    <x v="12"/>
    <x v="2"/>
    <x v="42"/>
    <n v="0"/>
  </r>
  <r>
    <x v="12"/>
    <x v="2"/>
    <x v="43"/>
    <n v="0"/>
  </r>
  <r>
    <x v="12"/>
    <x v="2"/>
    <x v="44"/>
    <n v="0"/>
  </r>
  <r>
    <x v="12"/>
    <x v="2"/>
    <x v="45"/>
    <n v="0"/>
  </r>
  <r>
    <x v="12"/>
    <x v="2"/>
    <x v="46"/>
    <n v="0"/>
  </r>
  <r>
    <x v="12"/>
    <x v="2"/>
    <x v="47"/>
    <n v="0"/>
  </r>
  <r>
    <x v="12"/>
    <x v="2"/>
    <x v="48"/>
    <n v="0"/>
  </r>
  <r>
    <x v="12"/>
    <x v="2"/>
    <x v="49"/>
    <n v="0"/>
  </r>
  <r>
    <x v="12"/>
    <x v="2"/>
    <x v="50"/>
    <n v="0"/>
  </r>
  <r>
    <x v="12"/>
    <x v="2"/>
    <x v="51"/>
    <n v="0"/>
  </r>
  <r>
    <x v="12"/>
    <x v="2"/>
    <x v="52"/>
    <n v="0"/>
  </r>
  <r>
    <x v="12"/>
    <x v="2"/>
    <x v="53"/>
    <n v="0"/>
  </r>
  <r>
    <x v="12"/>
    <x v="2"/>
    <x v="54"/>
    <n v="0"/>
  </r>
  <r>
    <x v="12"/>
    <x v="2"/>
    <x v="55"/>
    <n v="0"/>
  </r>
  <r>
    <x v="12"/>
    <x v="2"/>
    <x v="56"/>
    <n v="0"/>
  </r>
  <r>
    <x v="12"/>
    <x v="2"/>
    <x v="57"/>
    <n v="0"/>
  </r>
  <r>
    <x v="12"/>
    <x v="2"/>
    <x v="58"/>
    <n v="0"/>
  </r>
  <r>
    <x v="12"/>
    <x v="2"/>
    <x v="59"/>
    <n v="0"/>
  </r>
  <r>
    <x v="12"/>
    <x v="2"/>
    <x v="60"/>
    <n v="0"/>
  </r>
  <r>
    <x v="12"/>
    <x v="2"/>
    <x v="61"/>
    <n v="0"/>
  </r>
  <r>
    <x v="12"/>
    <x v="2"/>
    <x v="62"/>
    <n v="0"/>
  </r>
  <r>
    <x v="12"/>
    <x v="2"/>
    <x v="63"/>
    <n v="0"/>
  </r>
  <r>
    <x v="12"/>
    <x v="2"/>
    <x v="64"/>
    <n v="0"/>
  </r>
  <r>
    <x v="12"/>
    <x v="2"/>
    <x v="65"/>
    <n v="0"/>
  </r>
  <r>
    <x v="12"/>
    <x v="2"/>
    <x v="66"/>
    <n v="0"/>
  </r>
  <r>
    <x v="12"/>
    <x v="2"/>
    <x v="67"/>
    <n v="0"/>
  </r>
  <r>
    <x v="12"/>
    <x v="2"/>
    <x v="68"/>
    <n v="0"/>
  </r>
  <r>
    <x v="12"/>
    <x v="2"/>
    <x v="69"/>
    <n v="0"/>
  </r>
  <r>
    <x v="12"/>
    <x v="2"/>
    <x v="70"/>
    <n v="0"/>
  </r>
  <r>
    <x v="12"/>
    <x v="2"/>
    <x v="71"/>
    <n v="0"/>
  </r>
  <r>
    <x v="12"/>
    <x v="2"/>
    <x v="72"/>
    <n v="0"/>
  </r>
  <r>
    <x v="12"/>
    <x v="2"/>
    <x v="73"/>
    <n v="0"/>
  </r>
  <r>
    <x v="12"/>
    <x v="2"/>
    <x v="74"/>
    <n v="10"/>
  </r>
  <r>
    <x v="12"/>
    <x v="2"/>
    <x v="75"/>
    <n v="0"/>
  </r>
  <r>
    <x v="12"/>
    <x v="2"/>
    <x v="76"/>
    <n v="0"/>
  </r>
  <r>
    <x v="12"/>
    <x v="2"/>
    <x v="77"/>
    <n v="1802620"/>
  </r>
  <r>
    <x v="12"/>
    <x v="2"/>
    <x v="78"/>
    <n v="110"/>
  </r>
  <r>
    <x v="12"/>
    <x v="2"/>
    <x v="79"/>
    <n v="252407"/>
  </r>
  <r>
    <x v="12"/>
    <x v="2"/>
    <x v="80"/>
    <n v="593972"/>
  </r>
  <r>
    <x v="12"/>
    <x v="2"/>
    <x v="81"/>
    <n v="750898"/>
  </r>
  <r>
    <x v="12"/>
    <x v="2"/>
    <x v="82"/>
    <n v="1481671"/>
  </r>
  <r>
    <x v="12"/>
    <x v="2"/>
    <x v="83"/>
    <n v="584950"/>
  </r>
  <r>
    <x v="12"/>
    <x v="2"/>
    <x v="84"/>
    <n v="566431"/>
  </r>
  <r>
    <x v="12"/>
    <x v="2"/>
    <x v="85"/>
    <n v="373527"/>
  </r>
  <r>
    <x v="12"/>
    <x v="2"/>
    <x v="86"/>
    <n v="429414"/>
  </r>
  <r>
    <x v="12"/>
    <x v="2"/>
    <x v="87"/>
    <n v="172175"/>
  </r>
  <r>
    <x v="12"/>
    <x v="2"/>
    <x v="88"/>
    <n v="103489"/>
  </r>
  <r>
    <x v="12"/>
    <x v="2"/>
    <x v="89"/>
    <n v="181669"/>
  </r>
  <r>
    <x v="12"/>
    <x v="2"/>
    <x v="90"/>
    <n v="123739"/>
  </r>
  <r>
    <x v="12"/>
    <x v="2"/>
    <x v="91"/>
    <n v="74861"/>
  </r>
  <r>
    <x v="12"/>
    <x v="2"/>
    <x v="92"/>
    <n v="100966"/>
  </r>
  <r>
    <x v="12"/>
    <x v="2"/>
    <x v="93"/>
    <n v="101476"/>
  </r>
  <r>
    <x v="12"/>
    <x v="2"/>
    <x v="94"/>
    <n v="89856"/>
  </r>
  <r>
    <x v="12"/>
    <x v="2"/>
    <x v="95"/>
    <n v="89953"/>
  </r>
  <r>
    <x v="12"/>
    <x v="2"/>
    <x v="96"/>
    <n v="219714"/>
  </r>
  <r>
    <x v="12"/>
    <x v="2"/>
    <x v="97"/>
    <n v="223884"/>
  </r>
  <r>
    <x v="12"/>
    <x v="2"/>
    <x v="98"/>
    <n v="127883"/>
  </r>
  <r>
    <x v="12"/>
    <x v="2"/>
    <x v="99"/>
    <n v="254705"/>
  </r>
  <r>
    <x v="12"/>
    <x v="2"/>
    <x v="100"/>
    <n v="195903"/>
  </r>
  <r>
    <x v="12"/>
    <x v="2"/>
    <x v="101"/>
    <n v="0"/>
  </r>
  <r>
    <x v="12"/>
    <x v="2"/>
    <x v="102"/>
    <n v="102631"/>
  </r>
  <r>
    <x v="12"/>
    <x v="2"/>
    <x v="103"/>
    <n v="0"/>
  </r>
  <r>
    <x v="12"/>
    <x v="2"/>
    <x v="104"/>
    <n v="23726"/>
  </r>
  <r>
    <x v="12"/>
    <x v="2"/>
    <x v="105"/>
    <n v="0"/>
  </r>
  <r>
    <x v="12"/>
    <x v="2"/>
    <x v="106"/>
    <n v="0"/>
  </r>
  <r>
    <x v="12"/>
    <x v="2"/>
    <x v="107"/>
    <n v="0"/>
  </r>
  <r>
    <x v="12"/>
    <x v="2"/>
    <x v="108"/>
    <n v="0"/>
  </r>
  <r>
    <x v="12"/>
    <x v="2"/>
    <x v="109"/>
    <n v="0"/>
  </r>
  <r>
    <x v="12"/>
    <x v="2"/>
    <x v="110"/>
    <n v="0"/>
  </r>
  <r>
    <x v="12"/>
    <x v="2"/>
    <x v="111"/>
    <n v="0"/>
  </r>
  <r>
    <x v="12"/>
    <x v="2"/>
    <x v="112"/>
    <n v="0"/>
  </r>
  <r>
    <x v="12"/>
    <x v="2"/>
    <x v="113"/>
    <n v="0"/>
  </r>
  <r>
    <x v="12"/>
    <x v="2"/>
    <x v="114"/>
    <n v="0"/>
  </r>
  <r>
    <x v="12"/>
    <x v="2"/>
    <x v="115"/>
    <n v="0"/>
  </r>
  <r>
    <x v="12"/>
    <x v="2"/>
    <x v="116"/>
    <n v="0"/>
  </r>
  <r>
    <x v="12"/>
    <x v="2"/>
    <x v="117"/>
    <n v="0"/>
  </r>
  <r>
    <x v="12"/>
    <x v="2"/>
    <x v="118"/>
    <n v="0"/>
  </r>
  <r>
    <x v="12"/>
    <x v="2"/>
    <x v="119"/>
    <n v="0"/>
  </r>
  <r>
    <x v="12"/>
    <x v="2"/>
    <x v="120"/>
    <n v="0"/>
  </r>
  <r>
    <x v="12"/>
    <x v="2"/>
    <x v="121"/>
    <n v="0"/>
  </r>
  <r>
    <x v="12"/>
    <x v="2"/>
    <x v="122"/>
    <n v="0"/>
  </r>
  <r>
    <x v="12"/>
    <x v="2"/>
    <x v="123"/>
    <n v="0"/>
  </r>
  <r>
    <x v="12"/>
    <x v="2"/>
    <x v="124"/>
    <n v="0"/>
  </r>
  <r>
    <x v="12"/>
    <x v="2"/>
    <x v="125"/>
    <n v="0"/>
  </r>
  <r>
    <x v="12"/>
    <x v="2"/>
    <x v="126"/>
    <n v="0"/>
  </r>
  <r>
    <x v="12"/>
    <x v="2"/>
    <x v="127"/>
    <n v="0"/>
  </r>
  <r>
    <x v="12"/>
    <x v="2"/>
    <x v="128"/>
    <n v="0"/>
  </r>
  <r>
    <x v="12"/>
    <x v="2"/>
    <x v="129"/>
    <n v="0"/>
  </r>
  <r>
    <x v="12"/>
    <x v="2"/>
    <x v="130"/>
    <n v="0"/>
  </r>
  <r>
    <x v="12"/>
    <x v="2"/>
    <x v="131"/>
    <n v="0"/>
  </r>
  <r>
    <x v="12"/>
    <x v="2"/>
    <x v="132"/>
    <n v="0"/>
  </r>
  <r>
    <x v="12"/>
    <x v="2"/>
    <x v="133"/>
    <n v="0"/>
  </r>
  <r>
    <x v="12"/>
    <x v="2"/>
    <x v="134"/>
    <n v="0"/>
  </r>
  <r>
    <x v="12"/>
    <x v="2"/>
    <x v="135"/>
    <n v="0"/>
  </r>
  <r>
    <x v="12"/>
    <x v="2"/>
    <x v="136"/>
    <n v="0"/>
  </r>
  <r>
    <x v="12"/>
    <x v="2"/>
    <x v="137"/>
    <n v="0"/>
  </r>
  <r>
    <x v="12"/>
    <x v="2"/>
    <x v="138"/>
    <n v="0"/>
  </r>
  <r>
    <x v="12"/>
    <x v="2"/>
    <x v="139"/>
    <n v="10"/>
  </r>
  <r>
    <x v="12"/>
    <x v="2"/>
    <x v="140"/>
    <n v="0"/>
  </r>
  <r>
    <x v="12"/>
    <x v="2"/>
    <x v="141"/>
    <n v="0"/>
  </r>
  <r>
    <x v="12"/>
    <x v="2"/>
    <x v="142"/>
    <n v="0"/>
  </r>
  <r>
    <x v="12"/>
    <x v="2"/>
    <x v="143"/>
    <n v="725007"/>
  </r>
  <r>
    <x v="12"/>
    <x v="2"/>
    <x v="144"/>
    <n v="189335"/>
  </r>
  <r>
    <x v="12"/>
    <x v="2"/>
    <x v="145"/>
    <n v="498186"/>
  </r>
  <r>
    <x v="12"/>
    <x v="2"/>
    <x v="146"/>
    <n v="37486"/>
  </r>
  <r>
    <x v="12"/>
    <x v="2"/>
    <x v="147"/>
    <n v="170941"/>
  </r>
  <r>
    <x v="12"/>
    <x v="2"/>
    <x v="148"/>
    <n v="0"/>
  </r>
  <r>
    <x v="12"/>
    <x v="2"/>
    <x v="149"/>
    <n v="0"/>
  </r>
  <r>
    <x v="12"/>
    <x v="2"/>
    <x v="150"/>
    <n v="22295"/>
  </r>
  <r>
    <x v="12"/>
    <x v="2"/>
    <x v="151"/>
    <n v="0"/>
  </r>
  <r>
    <x v="12"/>
    <x v="2"/>
    <x v="152"/>
    <n v="11"/>
  </r>
  <r>
    <x v="12"/>
    <x v="2"/>
    <x v="153"/>
    <n v="4169"/>
  </r>
  <r>
    <x v="12"/>
    <x v="2"/>
    <x v="154"/>
    <n v="144466"/>
  </r>
  <r>
    <x v="12"/>
    <x v="2"/>
    <x v="155"/>
    <n v="0"/>
  </r>
  <r>
    <x v="12"/>
    <x v="2"/>
    <x v="156"/>
    <n v="53946692"/>
  </r>
  <r>
    <x v="12"/>
    <x v="2"/>
    <x v="157"/>
    <n v="31730"/>
  </r>
  <r>
    <x v="12"/>
    <x v="2"/>
    <x v="158"/>
    <n v="2116296"/>
  </r>
  <r>
    <x v="12"/>
    <x v="2"/>
    <x v="159"/>
    <n v="76"/>
  </r>
  <r>
    <x v="12"/>
    <x v="2"/>
    <x v="160"/>
    <n v="12805"/>
  </r>
  <r>
    <x v="12"/>
    <x v="2"/>
    <x v="161"/>
    <n v="2116296"/>
  </r>
  <r>
    <x v="12"/>
    <x v="2"/>
    <x v="162"/>
    <n v="0"/>
  </r>
  <r>
    <x v="12"/>
    <x v="2"/>
    <x v="163"/>
    <n v="12805"/>
  </r>
  <r>
    <x v="12"/>
    <x v="2"/>
    <x v="164"/>
    <n v="738760"/>
  </r>
  <r>
    <x v="12"/>
    <x v="2"/>
    <x v="165"/>
    <n v="1020313"/>
  </r>
  <r>
    <x v="12"/>
    <x v="2"/>
    <x v="166"/>
    <n v="656048"/>
  </r>
  <r>
    <x v="12"/>
    <x v="2"/>
    <x v="167"/>
    <n v="296674"/>
  </r>
  <r>
    <x v="12"/>
    <x v="2"/>
    <x v="168"/>
    <n v="438614"/>
  </r>
  <r>
    <x v="12"/>
    <x v="2"/>
    <x v="169"/>
    <n v="339438"/>
  </r>
  <r>
    <x v="12"/>
    <x v="2"/>
    <x v="170"/>
    <n v="10466"/>
  </r>
  <r>
    <x v="12"/>
    <x v="2"/>
    <x v="171"/>
    <n v="927787"/>
  </r>
  <r>
    <x v="12"/>
    <x v="2"/>
    <x v="172"/>
    <n v="56481"/>
  </r>
  <r>
    <x v="12"/>
    <x v="2"/>
    <x v="173"/>
    <n v="422115"/>
  </r>
  <r>
    <x v="12"/>
    <x v="2"/>
    <x v="174"/>
    <n v="12490"/>
  </r>
  <r>
    <x v="12"/>
    <x v="2"/>
    <x v="175"/>
    <n v="4524"/>
  </r>
  <r>
    <x v="12"/>
    <x v="2"/>
    <x v="176"/>
    <n v="6034"/>
  </r>
  <r>
    <x v="12"/>
    <x v="2"/>
    <x v="177"/>
    <n v="5898"/>
  </r>
  <r>
    <x v="12"/>
    <x v="2"/>
    <x v="178"/>
    <n v="5262"/>
  </r>
  <r>
    <x v="12"/>
    <x v="2"/>
    <x v="179"/>
    <n v="3768"/>
  </r>
  <r>
    <x v="12"/>
    <x v="2"/>
    <x v="180"/>
    <n v="24210"/>
  </r>
  <r>
    <x v="12"/>
    <x v="3"/>
    <x v="0"/>
    <n v="0.60735499999999998"/>
  </r>
  <r>
    <x v="12"/>
    <x v="3"/>
    <x v="1"/>
    <n v="50000002"/>
  </r>
  <r>
    <x v="12"/>
    <x v="3"/>
    <x v="2"/>
    <n v="82324151"/>
  </r>
  <r>
    <x v="12"/>
    <x v="3"/>
    <x v="3"/>
    <n v="117374"/>
  </r>
  <r>
    <x v="12"/>
    <x v="3"/>
    <x v="4"/>
    <n v="2089305"/>
  </r>
  <r>
    <x v="12"/>
    <x v="3"/>
    <x v="5"/>
    <n v="0"/>
  </r>
  <r>
    <x v="12"/>
    <x v="3"/>
    <x v="6"/>
    <n v="0"/>
  </r>
  <r>
    <x v="12"/>
    <x v="3"/>
    <x v="7"/>
    <n v="53586"/>
  </r>
  <r>
    <x v="12"/>
    <x v="3"/>
    <x v="8"/>
    <n v="224393"/>
  </r>
  <r>
    <x v="12"/>
    <x v="3"/>
    <x v="9"/>
    <n v="20783"/>
  </r>
  <r>
    <x v="12"/>
    <x v="3"/>
    <x v="10"/>
    <n v="85750"/>
  </r>
  <r>
    <x v="12"/>
    <x v="3"/>
    <x v="143"/>
    <n v="569616"/>
  </r>
  <r>
    <x v="12"/>
    <x v="3"/>
    <x v="144"/>
    <n v="141980"/>
  </r>
  <r>
    <x v="12"/>
    <x v="3"/>
    <x v="145"/>
    <n v="389060"/>
  </r>
  <r>
    <x v="12"/>
    <x v="3"/>
    <x v="146"/>
    <n v="38576"/>
  </r>
  <r>
    <x v="12"/>
    <x v="3"/>
    <x v="147"/>
    <n v="118789"/>
  </r>
  <r>
    <x v="12"/>
    <x v="3"/>
    <x v="148"/>
    <n v="0"/>
  </r>
  <r>
    <x v="12"/>
    <x v="3"/>
    <x v="149"/>
    <n v="0"/>
  </r>
  <r>
    <x v="12"/>
    <x v="3"/>
    <x v="150"/>
    <n v="22328"/>
  </r>
  <r>
    <x v="12"/>
    <x v="3"/>
    <x v="151"/>
    <n v="0"/>
  </r>
  <r>
    <x v="12"/>
    <x v="3"/>
    <x v="152"/>
    <n v="11"/>
  </r>
  <r>
    <x v="12"/>
    <x v="3"/>
    <x v="153"/>
    <n v="4174"/>
  </r>
  <r>
    <x v="12"/>
    <x v="3"/>
    <x v="154"/>
    <n v="92276"/>
  </r>
  <r>
    <x v="12"/>
    <x v="3"/>
    <x v="155"/>
    <n v="0"/>
  </r>
  <r>
    <x v="12"/>
    <x v="3"/>
    <x v="156"/>
    <n v="6951288"/>
  </r>
  <r>
    <x v="12"/>
    <x v="3"/>
    <x v="157"/>
    <n v="29851"/>
  </r>
  <r>
    <x v="12"/>
    <x v="3"/>
    <x v="158"/>
    <n v="0"/>
  </r>
  <r>
    <x v="12"/>
    <x v="3"/>
    <x v="159"/>
    <n v="0"/>
  </r>
  <r>
    <x v="12"/>
    <x v="3"/>
    <x v="160"/>
    <n v="0"/>
  </r>
  <r>
    <x v="12"/>
    <x v="3"/>
    <x v="161"/>
    <n v="0"/>
  </r>
  <r>
    <x v="12"/>
    <x v="3"/>
    <x v="162"/>
    <n v="0"/>
  </r>
  <r>
    <x v="12"/>
    <x v="3"/>
    <x v="163"/>
    <n v="0"/>
  </r>
  <r>
    <x v="12"/>
    <x v="3"/>
    <x v="164"/>
    <n v="765308"/>
  </r>
  <r>
    <x v="12"/>
    <x v="3"/>
    <x v="165"/>
    <n v="1098560"/>
  </r>
  <r>
    <x v="12"/>
    <x v="3"/>
    <x v="166"/>
    <n v="662503"/>
  </r>
  <r>
    <x v="12"/>
    <x v="3"/>
    <x v="167"/>
    <n v="297279"/>
  </r>
  <r>
    <x v="12"/>
    <x v="3"/>
    <x v="168"/>
    <n v="435551"/>
  </r>
  <r>
    <x v="12"/>
    <x v="3"/>
    <x v="169"/>
    <n v="331953"/>
  </r>
  <r>
    <x v="12"/>
    <x v="3"/>
    <x v="170"/>
    <n v="10227"/>
  </r>
  <r>
    <x v="12"/>
    <x v="3"/>
    <x v="171"/>
    <n v="931055"/>
  </r>
  <r>
    <x v="12"/>
    <x v="3"/>
    <x v="172"/>
    <n v="29936"/>
  </r>
  <r>
    <x v="12"/>
    <x v="3"/>
    <x v="173"/>
    <n v="345739"/>
  </r>
  <r>
    <x v="12"/>
    <x v="3"/>
    <x v="174"/>
    <n v="6926"/>
  </r>
  <r>
    <x v="12"/>
    <x v="3"/>
    <x v="175"/>
    <n v="1763"/>
  </r>
  <r>
    <x v="12"/>
    <x v="3"/>
    <x v="176"/>
    <n v="4802"/>
  </r>
  <r>
    <x v="12"/>
    <x v="3"/>
    <x v="177"/>
    <n v="6817"/>
  </r>
  <r>
    <x v="12"/>
    <x v="3"/>
    <x v="178"/>
    <n v="15757"/>
  </r>
  <r>
    <x v="12"/>
    <x v="3"/>
    <x v="179"/>
    <n v="503"/>
  </r>
  <r>
    <x v="12"/>
    <x v="3"/>
    <x v="180"/>
    <n v="24210"/>
  </r>
  <r>
    <x v="12"/>
    <x v="4"/>
    <x v="0"/>
    <n v="0.59085600000000005"/>
  </r>
  <r>
    <x v="12"/>
    <x v="4"/>
    <x v="1"/>
    <n v="50000002"/>
  </r>
  <r>
    <x v="12"/>
    <x v="4"/>
    <x v="2"/>
    <n v="84622920"/>
  </r>
  <r>
    <x v="12"/>
    <x v="4"/>
    <x v="3"/>
    <n v="117654"/>
  </r>
  <r>
    <x v="12"/>
    <x v="4"/>
    <x v="4"/>
    <n v="2089302"/>
  </r>
  <r>
    <x v="12"/>
    <x v="4"/>
    <x v="5"/>
    <n v="0"/>
  </r>
  <r>
    <x v="12"/>
    <x v="4"/>
    <x v="6"/>
    <n v="0"/>
  </r>
  <r>
    <x v="12"/>
    <x v="4"/>
    <x v="7"/>
    <n v="52472"/>
  </r>
  <r>
    <x v="12"/>
    <x v="4"/>
    <x v="8"/>
    <n v="224673"/>
  </r>
  <r>
    <x v="12"/>
    <x v="4"/>
    <x v="9"/>
    <n v="21256"/>
  </r>
  <r>
    <x v="12"/>
    <x v="4"/>
    <x v="10"/>
    <n v="87215"/>
  </r>
  <r>
    <x v="12"/>
    <x v="4"/>
    <x v="143"/>
    <n v="710994"/>
  </r>
  <r>
    <x v="12"/>
    <x v="4"/>
    <x v="144"/>
    <n v="205156"/>
  </r>
  <r>
    <x v="12"/>
    <x v="4"/>
    <x v="145"/>
    <n v="471015"/>
  </r>
  <r>
    <x v="12"/>
    <x v="4"/>
    <x v="146"/>
    <n v="34823"/>
  </r>
  <r>
    <x v="12"/>
    <x v="4"/>
    <x v="147"/>
    <n v="119037"/>
  </r>
  <r>
    <x v="12"/>
    <x v="4"/>
    <x v="148"/>
    <n v="0"/>
  </r>
  <r>
    <x v="12"/>
    <x v="4"/>
    <x v="149"/>
    <n v="0"/>
  </r>
  <r>
    <x v="12"/>
    <x v="4"/>
    <x v="150"/>
    <n v="21654"/>
  </r>
  <r>
    <x v="12"/>
    <x v="4"/>
    <x v="151"/>
    <n v="0"/>
  </r>
  <r>
    <x v="12"/>
    <x v="4"/>
    <x v="152"/>
    <n v="4"/>
  </r>
  <r>
    <x v="12"/>
    <x v="4"/>
    <x v="153"/>
    <n v="4107"/>
  </r>
  <r>
    <x v="12"/>
    <x v="4"/>
    <x v="154"/>
    <n v="93272"/>
  </r>
  <r>
    <x v="12"/>
    <x v="4"/>
    <x v="155"/>
    <n v="0"/>
  </r>
  <r>
    <x v="12"/>
    <x v="4"/>
    <x v="156"/>
    <n v="8662272"/>
  </r>
  <r>
    <x v="12"/>
    <x v="4"/>
    <x v="157"/>
    <n v="4129369"/>
  </r>
  <r>
    <x v="12"/>
    <x v="4"/>
    <x v="158"/>
    <n v="0"/>
  </r>
  <r>
    <x v="12"/>
    <x v="4"/>
    <x v="159"/>
    <n v="0"/>
  </r>
  <r>
    <x v="12"/>
    <x v="4"/>
    <x v="160"/>
    <n v="0"/>
  </r>
  <r>
    <x v="12"/>
    <x v="4"/>
    <x v="161"/>
    <n v="0"/>
  </r>
  <r>
    <x v="12"/>
    <x v="4"/>
    <x v="162"/>
    <n v="0"/>
  </r>
  <r>
    <x v="12"/>
    <x v="4"/>
    <x v="163"/>
    <n v="0"/>
  </r>
  <r>
    <x v="12"/>
    <x v="4"/>
    <x v="164"/>
    <n v="722122"/>
  </r>
  <r>
    <x v="12"/>
    <x v="4"/>
    <x v="165"/>
    <n v="1076658"/>
  </r>
  <r>
    <x v="12"/>
    <x v="4"/>
    <x v="166"/>
    <n v="636772"/>
  </r>
  <r>
    <x v="12"/>
    <x v="4"/>
    <x v="167"/>
    <n v="285260"/>
  </r>
  <r>
    <x v="12"/>
    <x v="4"/>
    <x v="168"/>
    <n v="422318"/>
  </r>
  <r>
    <x v="12"/>
    <x v="4"/>
    <x v="169"/>
    <n v="326210"/>
  </r>
  <r>
    <x v="12"/>
    <x v="4"/>
    <x v="170"/>
    <n v="10271"/>
  </r>
  <r>
    <x v="12"/>
    <x v="4"/>
    <x v="171"/>
    <n v="907942"/>
  </r>
  <r>
    <x v="12"/>
    <x v="4"/>
    <x v="172"/>
    <n v="73122"/>
  </r>
  <r>
    <x v="12"/>
    <x v="4"/>
    <x v="173"/>
    <n v="355222"/>
  </r>
  <r>
    <x v="12"/>
    <x v="4"/>
    <x v="174"/>
    <n v="29916"/>
  </r>
  <r>
    <x v="12"/>
    <x v="4"/>
    <x v="175"/>
    <n v="16923"/>
  </r>
  <r>
    <x v="12"/>
    <x v="4"/>
    <x v="176"/>
    <n v="13486"/>
  </r>
  <r>
    <x v="12"/>
    <x v="4"/>
    <x v="177"/>
    <n v="20740"/>
  </r>
  <r>
    <x v="12"/>
    <x v="4"/>
    <x v="178"/>
    <n v="24101"/>
  </r>
  <r>
    <x v="12"/>
    <x v="4"/>
    <x v="179"/>
    <n v="23616"/>
  </r>
  <r>
    <x v="12"/>
    <x v="4"/>
    <x v="180"/>
    <n v="24210"/>
  </r>
  <r>
    <x v="12"/>
    <x v="5"/>
    <x v="0"/>
    <n v="0.60543999999999998"/>
  </r>
  <r>
    <x v="12"/>
    <x v="5"/>
    <x v="1"/>
    <n v="50000002"/>
  </r>
  <r>
    <x v="12"/>
    <x v="5"/>
    <x v="2"/>
    <n v="82584570"/>
  </r>
  <r>
    <x v="12"/>
    <x v="5"/>
    <x v="3"/>
    <n v="117263"/>
  </r>
  <r>
    <x v="12"/>
    <x v="5"/>
    <x v="4"/>
    <n v="2089318"/>
  </r>
  <r>
    <x v="12"/>
    <x v="5"/>
    <x v="5"/>
    <n v="0"/>
  </r>
  <r>
    <x v="12"/>
    <x v="5"/>
    <x v="6"/>
    <n v="0"/>
  </r>
  <r>
    <x v="12"/>
    <x v="5"/>
    <x v="7"/>
    <n v="53155"/>
  </r>
  <r>
    <x v="12"/>
    <x v="5"/>
    <x v="8"/>
    <n v="223996"/>
  </r>
  <r>
    <x v="12"/>
    <x v="5"/>
    <x v="9"/>
    <n v="21113"/>
  </r>
  <r>
    <x v="12"/>
    <x v="5"/>
    <x v="10"/>
    <n v="87466"/>
  </r>
  <r>
    <x v="12"/>
    <x v="5"/>
    <x v="143"/>
    <n v="570600"/>
  </r>
  <r>
    <x v="12"/>
    <x v="5"/>
    <x v="144"/>
    <n v="135224"/>
  </r>
  <r>
    <x v="12"/>
    <x v="5"/>
    <x v="145"/>
    <n v="397116"/>
  </r>
  <r>
    <x v="12"/>
    <x v="5"/>
    <x v="146"/>
    <n v="38260"/>
  </r>
  <r>
    <x v="12"/>
    <x v="5"/>
    <x v="147"/>
    <n v="118047"/>
  </r>
  <r>
    <x v="12"/>
    <x v="5"/>
    <x v="148"/>
    <n v="0"/>
  </r>
  <r>
    <x v="12"/>
    <x v="5"/>
    <x v="149"/>
    <n v="0"/>
  </r>
  <r>
    <x v="12"/>
    <x v="5"/>
    <x v="150"/>
    <n v="22288"/>
  </r>
  <r>
    <x v="12"/>
    <x v="5"/>
    <x v="151"/>
    <n v="0"/>
  </r>
  <r>
    <x v="12"/>
    <x v="5"/>
    <x v="152"/>
    <n v="10"/>
  </r>
  <r>
    <x v="12"/>
    <x v="5"/>
    <x v="153"/>
    <n v="4173"/>
  </r>
  <r>
    <x v="12"/>
    <x v="5"/>
    <x v="154"/>
    <n v="91576"/>
  </r>
  <r>
    <x v="12"/>
    <x v="5"/>
    <x v="155"/>
    <n v="0"/>
  </r>
  <r>
    <x v="12"/>
    <x v="5"/>
    <x v="156"/>
    <n v="6963597"/>
  </r>
  <r>
    <x v="12"/>
    <x v="5"/>
    <x v="157"/>
    <n v="31380"/>
  </r>
  <r>
    <x v="12"/>
    <x v="5"/>
    <x v="158"/>
    <n v="1194894"/>
  </r>
  <r>
    <x v="12"/>
    <x v="5"/>
    <x v="159"/>
    <n v="76"/>
  </r>
  <r>
    <x v="12"/>
    <x v="5"/>
    <x v="160"/>
    <n v="12510"/>
  </r>
  <r>
    <x v="12"/>
    <x v="5"/>
    <x v="161"/>
    <n v="1194894"/>
  </r>
  <r>
    <x v="12"/>
    <x v="5"/>
    <x v="162"/>
    <n v="0"/>
  </r>
  <r>
    <x v="12"/>
    <x v="5"/>
    <x v="163"/>
    <n v="12510"/>
  </r>
  <r>
    <x v="12"/>
    <x v="5"/>
    <x v="164"/>
    <n v="759529"/>
  </r>
  <r>
    <x v="12"/>
    <x v="5"/>
    <x v="165"/>
    <n v="1096693"/>
  </r>
  <r>
    <x v="12"/>
    <x v="5"/>
    <x v="166"/>
    <n v="660314"/>
  </r>
  <r>
    <x v="12"/>
    <x v="5"/>
    <x v="167"/>
    <n v="297329"/>
  </r>
  <r>
    <x v="12"/>
    <x v="5"/>
    <x v="168"/>
    <n v="438772"/>
  </r>
  <r>
    <x v="12"/>
    <x v="5"/>
    <x v="169"/>
    <n v="339541"/>
  </r>
  <r>
    <x v="12"/>
    <x v="5"/>
    <x v="170"/>
    <n v="10466"/>
  </r>
  <r>
    <x v="12"/>
    <x v="5"/>
    <x v="171"/>
    <n v="927752"/>
  </r>
  <r>
    <x v="12"/>
    <x v="5"/>
    <x v="172"/>
    <n v="35715"/>
  </r>
  <r>
    <x v="12"/>
    <x v="5"/>
    <x v="173"/>
    <n v="346713"/>
  </r>
  <r>
    <x v="12"/>
    <x v="5"/>
    <x v="174"/>
    <n v="8955"/>
  </r>
  <r>
    <x v="12"/>
    <x v="5"/>
    <x v="175"/>
    <n v="2817"/>
  </r>
  <r>
    <x v="12"/>
    <x v="5"/>
    <x v="176"/>
    <n v="5397"/>
  </r>
  <r>
    <x v="12"/>
    <x v="5"/>
    <x v="177"/>
    <n v="5759"/>
  </r>
  <r>
    <x v="12"/>
    <x v="5"/>
    <x v="178"/>
    <n v="5123"/>
  </r>
  <r>
    <x v="12"/>
    <x v="5"/>
    <x v="179"/>
    <n v="3806"/>
  </r>
  <r>
    <x v="12"/>
    <x v="5"/>
    <x v="180"/>
    <n v="24210"/>
  </r>
  <r>
    <x v="13"/>
    <x v="0"/>
    <x v="0"/>
    <n v="0.84030700000000003"/>
  </r>
  <r>
    <x v="13"/>
    <x v="0"/>
    <x v="1"/>
    <n v="50000001"/>
  </r>
  <r>
    <x v="13"/>
    <x v="0"/>
    <x v="2"/>
    <n v="59502073"/>
  </r>
  <r>
    <x v="13"/>
    <x v="0"/>
    <x v="3"/>
    <n v="121595"/>
  </r>
  <r>
    <x v="13"/>
    <x v="0"/>
    <x v="4"/>
    <n v="1420996"/>
  </r>
  <r>
    <x v="13"/>
    <x v="0"/>
    <x v="5"/>
    <n v="372561"/>
  </r>
  <r>
    <x v="13"/>
    <x v="0"/>
    <x v="6"/>
    <n v="154499"/>
  </r>
  <r>
    <x v="13"/>
    <x v="0"/>
    <x v="7"/>
    <n v="64302"/>
  </r>
  <r>
    <x v="13"/>
    <x v="0"/>
    <x v="8"/>
    <n v="556599"/>
  </r>
  <r>
    <x v="13"/>
    <x v="0"/>
    <x v="9"/>
    <n v="14391"/>
  </r>
  <r>
    <x v="13"/>
    <x v="0"/>
    <x v="10"/>
    <n v="102868"/>
  </r>
  <r>
    <x v="13"/>
    <x v="0"/>
    <x v="11"/>
    <n v="1767731"/>
  </r>
  <r>
    <x v="13"/>
    <x v="0"/>
    <x v="12"/>
    <n v="0"/>
  </r>
  <r>
    <x v="13"/>
    <x v="0"/>
    <x v="13"/>
    <n v="376"/>
  </r>
  <r>
    <x v="13"/>
    <x v="0"/>
    <x v="14"/>
    <n v="1013385"/>
  </r>
  <r>
    <x v="13"/>
    <x v="0"/>
    <x v="15"/>
    <n v="1344963"/>
  </r>
  <r>
    <x v="13"/>
    <x v="0"/>
    <x v="16"/>
    <n v="583142"/>
  </r>
  <r>
    <x v="13"/>
    <x v="0"/>
    <x v="17"/>
    <n v="573665"/>
  </r>
  <r>
    <x v="13"/>
    <x v="0"/>
    <x v="18"/>
    <n v="616964"/>
  </r>
  <r>
    <x v="13"/>
    <x v="0"/>
    <x v="19"/>
    <n v="378662"/>
  </r>
  <r>
    <x v="13"/>
    <x v="0"/>
    <x v="20"/>
    <n v="249690"/>
  </r>
  <r>
    <x v="13"/>
    <x v="0"/>
    <x v="21"/>
    <n v="241507"/>
  </r>
  <r>
    <x v="13"/>
    <x v="0"/>
    <x v="22"/>
    <n v="130920"/>
  </r>
  <r>
    <x v="13"/>
    <x v="0"/>
    <x v="23"/>
    <n v="71776"/>
  </r>
  <r>
    <x v="13"/>
    <x v="0"/>
    <x v="24"/>
    <n v="53625"/>
  </r>
  <r>
    <x v="13"/>
    <x v="0"/>
    <x v="25"/>
    <n v="61845"/>
  </r>
  <r>
    <x v="13"/>
    <x v="0"/>
    <x v="26"/>
    <n v="108711"/>
  </r>
  <r>
    <x v="13"/>
    <x v="0"/>
    <x v="27"/>
    <n v="42527"/>
  </r>
  <r>
    <x v="13"/>
    <x v="0"/>
    <x v="28"/>
    <n v="69490"/>
  </r>
  <r>
    <x v="13"/>
    <x v="0"/>
    <x v="29"/>
    <n v="153234"/>
  </r>
  <r>
    <x v="13"/>
    <x v="0"/>
    <x v="30"/>
    <n v="114803"/>
  </r>
  <r>
    <x v="13"/>
    <x v="0"/>
    <x v="31"/>
    <n v="252850"/>
  </r>
  <r>
    <x v="13"/>
    <x v="0"/>
    <x v="32"/>
    <n v="203557"/>
  </r>
  <r>
    <x v="13"/>
    <x v="0"/>
    <x v="33"/>
    <n v="187793"/>
  </r>
  <r>
    <x v="13"/>
    <x v="0"/>
    <x v="34"/>
    <n v="160994"/>
  </r>
  <r>
    <x v="13"/>
    <x v="0"/>
    <x v="35"/>
    <n v="52503"/>
  </r>
  <r>
    <x v="13"/>
    <x v="0"/>
    <x v="36"/>
    <n v="78544"/>
  </r>
  <r>
    <x v="13"/>
    <x v="0"/>
    <x v="37"/>
    <n v="31350"/>
  </r>
  <r>
    <x v="13"/>
    <x v="0"/>
    <x v="38"/>
    <n v="485"/>
  </r>
  <r>
    <x v="13"/>
    <x v="0"/>
    <x v="39"/>
    <n v="24925"/>
  </r>
  <r>
    <x v="13"/>
    <x v="0"/>
    <x v="40"/>
    <n v="0"/>
  </r>
  <r>
    <x v="13"/>
    <x v="0"/>
    <x v="41"/>
    <n v="0"/>
  </r>
  <r>
    <x v="13"/>
    <x v="0"/>
    <x v="42"/>
    <n v="0"/>
  </r>
  <r>
    <x v="13"/>
    <x v="0"/>
    <x v="43"/>
    <n v="0"/>
  </r>
  <r>
    <x v="13"/>
    <x v="0"/>
    <x v="44"/>
    <n v="0"/>
  </r>
  <r>
    <x v="13"/>
    <x v="0"/>
    <x v="45"/>
    <n v="0"/>
  </r>
  <r>
    <x v="13"/>
    <x v="0"/>
    <x v="46"/>
    <n v="0"/>
  </r>
  <r>
    <x v="13"/>
    <x v="0"/>
    <x v="47"/>
    <n v="0"/>
  </r>
  <r>
    <x v="13"/>
    <x v="0"/>
    <x v="48"/>
    <n v="0"/>
  </r>
  <r>
    <x v="13"/>
    <x v="0"/>
    <x v="49"/>
    <n v="0"/>
  </r>
  <r>
    <x v="13"/>
    <x v="0"/>
    <x v="50"/>
    <n v="0"/>
  </r>
  <r>
    <x v="13"/>
    <x v="0"/>
    <x v="51"/>
    <n v="0"/>
  </r>
  <r>
    <x v="13"/>
    <x v="0"/>
    <x v="52"/>
    <n v="0"/>
  </r>
  <r>
    <x v="13"/>
    <x v="0"/>
    <x v="53"/>
    <n v="0"/>
  </r>
  <r>
    <x v="13"/>
    <x v="0"/>
    <x v="54"/>
    <n v="0"/>
  </r>
  <r>
    <x v="13"/>
    <x v="0"/>
    <x v="55"/>
    <n v="0"/>
  </r>
  <r>
    <x v="13"/>
    <x v="0"/>
    <x v="56"/>
    <n v="0"/>
  </r>
  <r>
    <x v="13"/>
    <x v="0"/>
    <x v="57"/>
    <n v="0"/>
  </r>
  <r>
    <x v="13"/>
    <x v="0"/>
    <x v="58"/>
    <n v="0"/>
  </r>
  <r>
    <x v="13"/>
    <x v="0"/>
    <x v="59"/>
    <n v="0"/>
  </r>
  <r>
    <x v="13"/>
    <x v="0"/>
    <x v="60"/>
    <n v="0"/>
  </r>
  <r>
    <x v="13"/>
    <x v="0"/>
    <x v="61"/>
    <n v="0"/>
  </r>
  <r>
    <x v="13"/>
    <x v="0"/>
    <x v="62"/>
    <n v="0"/>
  </r>
  <r>
    <x v="13"/>
    <x v="0"/>
    <x v="63"/>
    <n v="0"/>
  </r>
  <r>
    <x v="13"/>
    <x v="0"/>
    <x v="64"/>
    <n v="0"/>
  </r>
  <r>
    <x v="13"/>
    <x v="0"/>
    <x v="65"/>
    <n v="0"/>
  </r>
  <r>
    <x v="13"/>
    <x v="0"/>
    <x v="66"/>
    <n v="0"/>
  </r>
  <r>
    <x v="13"/>
    <x v="0"/>
    <x v="67"/>
    <n v="0"/>
  </r>
  <r>
    <x v="13"/>
    <x v="0"/>
    <x v="68"/>
    <n v="0"/>
  </r>
  <r>
    <x v="13"/>
    <x v="0"/>
    <x v="69"/>
    <n v="0"/>
  </r>
  <r>
    <x v="13"/>
    <x v="0"/>
    <x v="70"/>
    <n v="0"/>
  </r>
  <r>
    <x v="13"/>
    <x v="0"/>
    <x v="71"/>
    <n v="0"/>
  </r>
  <r>
    <x v="13"/>
    <x v="0"/>
    <x v="72"/>
    <n v="0"/>
  </r>
  <r>
    <x v="13"/>
    <x v="0"/>
    <x v="73"/>
    <n v="0"/>
  </r>
  <r>
    <x v="13"/>
    <x v="0"/>
    <x v="74"/>
    <n v="13"/>
  </r>
  <r>
    <x v="13"/>
    <x v="0"/>
    <x v="75"/>
    <n v="0"/>
  </r>
  <r>
    <x v="13"/>
    <x v="0"/>
    <x v="76"/>
    <n v="0"/>
  </r>
  <r>
    <x v="13"/>
    <x v="0"/>
    <x v="77"/>
    <n v="1767731"/>
  </r>
  <r>
    <x v="13"/>
    <x v="0"/>
    <x v="78"/>
    <n v="58"/>
  </r>
  <r>
    <x v="13"/>
    <x v="0"/>
    <x v="79"/>
    <n v="259352"/>
  </r>
  <r>
    <x v="13"/>
    <x v="0"/>
    <x v="80"/>
    <n v="590505"/>
  </r>
  <r>
    <x v="13"/>
    <x v="0"/>
    <x v="81"/>
    <n v="739439"/>
  </r>
  <r>
    <x v="13"/>
    <x v="0"/>
    <x v="82"/>
    <n v="1190486"/>
  </r>
  <r>
    <x v="13"/>
    <x v="0"/>
    <x v="83"/>
    <n v="529636"/>
  </r>
  <r>
    <x v="13"/>
    <x v="0"/>
    <x v="84"/>
    <n v="567237"/>
  </r>
  <r>
    <x v="13"/>
    <x v="0"/>
    <x v="85"/>
    <n v="354842"/>
  </r>
  <r>
    <x v="13"/>
    <x v="0"/>
    <x v="86"/>
    <n v="442546"/>
  </r>
  <r>
    <x v="13"/>
    <x v="0"/>
    <x v="87"/>
    <n v="165064"/>
  </r>
  <r>
    <x v="13"/>
    <x v="0"/>
    <x v="88"/>
    <n v="108777"/>
  </r>
  <r>
    <x v="13"/>
    <x v="0"/>
    <x v="89"/>
    <n v="166340"/>
  </r>
  <r>
    <x v="13"/>
    <x v="0"/>
    <x v="90"/>
    <n v="114590"/>
  </r>
  <r>
    <x v="13"/>
    <x v="0"/>
    <x v="91"/>
    <n v="49598"/>
  </r>
  <r>
    <x v="13"/>
    <x v="0"/>
    <x v="92"/>
    <n v="79883"/>
  </r>
  <r>
    <x v="13"/>
    <x v="0"/>
    <x v="93"/>
    <n v="107020"/>
  </r>
  <r>
    <x v="13"/>
    <x v="0"/>
    <x v="94"/>
    <n v="90394"/>
  </r>
  <r>
    <x v="13"/>
    <x v="0"/>
    <x v="95"/>
    <n v="92858"/>
  </r>
  <r>
    <x v="13"/>
    <x v="0"/>
    <x v="96"/>
    <n v="223273"/>
  </r>
  <r>
    <x v="13"/>
    <x v="0"/>
    <x v="97"/>
    <n v="236807"/>
  </r>
  <r>
    <x v="13"/>
    <x v="0"/>
    <x v="98"/>
    <n v="137420"/>
  </r>
  <r>
    <x v="13"/>
    <x v="0"/>
    <x v="99"/>
    <n v="243084"/>
  </r>
  <r>
    <x v="13"/>
    <x v="0"/>
    <x v="100"/>
    <n v="177773"/>
  </r>
  <r>
    <x v="13"/>
    <x v="0"/>
    <x v="101"/>
    <n v="0"/>
  </r>
  <r>
    <x v="13"/>
    <x v="0"/>
    <x v="102"/>
    <n v="109894"/>
  </r>
  <r>
    <x v="13"/>
    <x v="0"/>
    <x v="103"/>
    <n v="0"/>
  </r>
  <r>
    <x v="13"/>
    <x v="0"/>
    <x v="104"/>
    <n v="25410"/>
  </r>
  <r>
    <x v="13"/>
    <x v="0"/>
    <x v="105"/>
    <n v="0"/>
  </r>
  <r>
    <x v="13"/>
    <x v="0"/>
    <x v="106"/>
    <n v="0"/>
  </r>
  <r>
    <x v="13"/>
    <x v="0"/>
    <x v="107"/>
    <n v="0"/>
  </r>
  <r>
    <x v="13"/>
    <x v="0"/>
    <x v="108"/>
    <n v="0"/>
  </r>
  <r>
    <x v="13"/>
    <x v="0"/>
    <x v="109"/>
    <n v="0"/>
  </r>
  <r>
    <x v="13"/>
    <x v="0"/>
    <x v="110"/>
    <n v="0"/>
  </r>
  <r>
    <x v="13"/>
    <x v="0"/>
    <x v="111"/>
    <n v="0"/>
  </r>
  <r>
    <x v="13"/>
    <x v="0"/>
    <x v="112"/>
    <n v="0"/>
  </r>
  <r>
    <x v="13"/>
    <x v="0"/>
    <x v="113"/>
    <n v="0"/>
  </r>
  <r>
    <x v="13"/>
    <x v="0"/>
    <x v="114"/>
    <n v="0"/>
  </r>
  <r>
    <x v="13"/>
    <x v="0"/>
    <x v="115"/>
    <n v="0"/>
  </r>
  <r>
    <x v="13"/>
    <x v="0"/>
    <x v="116"/>
    <n v="0"/>
  </r>
  <r>
    <x v="13"/>
    <x v="0"/>
    <x v="117"/>
    <n v="0"/>
  </r>
  <r>
    <x v="13"/>
    <x v="0"/>
    <x v="118"/>
    <n v="0"/>
  </r>
  <r>
    <x v="13"/>
    <x v="0"/>
    <x v="119"/>
    <n v="0"/>
  </r>
  <r>
    <x v="13"/>
    <x v="0"/>
    <x v="120"/>
    <n v="0"/>
  </r>
  <r>
    <x v="13"/>
    <x v="0"/>
    <x v="121"/>
    <n v="0"/>
  </r>
  <r>
    <x v="13"/>
    <x v="0"/>
    <x v="122"/>
    <n v="0"/>
  </r>
  <r>
    <x v="13"/>
    <x v="0"/>
    <x v="123"/>
    <n v="0"/>
  </r>
  <r>
    <x v="13"/>
    <x v="0"/>
    <x v="124"/>
    <n v="0"/>
  </r>
  <r>
    <x v="13"/>
    <x v="0"/>
    <x v="125"/>
    <n v="0"/>
  </r>
  <r>
    <x v="13"/>
    <x v="0"/>
    <x v="126"/>
    <n v="0"/>
  </r>
  <r>
    <x v="13"/>
    <x v="0"/>
    <x v="127"/>
    <n v="0"/>
  </r>
  <r>
    <x v="13"/>
    <x v="0"/>
    <x v="128"/>
    <n v="0"/>
  </r>
  <r>
    <x v="13"/>
    <x v="0"/>
    <x v="129"/>
    <n v="0"/>
  </r>
  <r>
    <x v="13"/>
    <x v="0"/>
    <x v="130"/>
    <n v="0"/>
  </r>
  <r>
    <x v="13"/>
    <x v="0"/>
    <x v="131"/>
    <n v="0"/>
  </r>
  <r>
    <x v="13"/>
    <x v="0"/>
    <x v="132"/>
    <n v="0"/>
  </r>
  <r>
    <x v="13"/>
    <x v="0"/>
    <x v="133"/>
    <n v="0"/>
  </r>
  <r>
    <x v="13"/>
    <x v="0"/>
    <x v="134"/>
    <n v="0"/>
  </r>
  <r>
    <x v="13"/>
    <x v="0"/>
    <x v="135"/>
    <n v="0"/>
  </r>
  <r>
    <x v="13"/>
    <x v="0"/>
    <x v="136"/>
    <n v="0"/>
  </r>
  <r>
    <x v="13"/>
    <x v="0"/>
    <x v="137"/>
    <n v="0"/>
  </r>
  <r>
    <x v="13"/>
    <x v="0"/>
    <x v="138"/>
    <n v="0"/>
  </r>
  <r>
    <x v="13"/>
    <x v="0"/>
    <x v="139"/>
    <n v="13"/>
  </r>
  <r>
    <x v="13"/>
    <x v="0"/>
    <x v="140"/>
    <n v="0"/>
  </r>
  <r>
    <x v="13"/>
    <x v="0"/>
    <x v="141"/>
    <n v="0"/>
  </r>
  <r>
    <x v="13"/>
    <x v="0"/>
    <x v="142"/>
    <n v="0"/>
  </r>
  <r>
    <x v="13"/>
    <x v="0"/>
    <x v="143"/>
    <n v="588229"/>
  </r>
  <r>
    <x v="13"/>
    <x v="0"/>
    <x v="144"/>
    <n v="213392"/>
  </r>
  <r>
    <x v="13"/>
    <x v="0"/>
    <x v="145"/>
    <n v="340860"/>
  </r>
  <r>
    <x v="13"/>
    <x v="0"/>
    <x v="146"/>
    <n v="33977"/>
  </r>
  <r>
    <x v="13"/>
    <x v="0"/>
    <x v="147"/>
    <n v="186554"/>
  </r>
  <r>
    <x v="13"/>
    <x v="0"/>
    <x v="148"/>
    <n v="0"/>
  </r>
  <r>
    <x v="13"/>
    <x v="0"/>
    <x v="149"/>
    <n v="0"/>
  </r>
  <r>
    <x v="13"/>
    <x v="0"/>
    <x v="150"/>
    <n v="23754"/>
  </r>
  <r>
    <x v="13"/>
    <x v="0"/>
    <x v="151"/>
    <n v="0"/>
  </r>
  <r>
    <x v="13"/>
    <x v="0"/>
    <x v="152"/>
    <n v="15"/>
  </r>
  <r>
    <x v="13"/>
    <x v="0"/>
    <x v="153"/>
    <n v="4233"/>
  </r>
  <r>
    <x v="13"/>
    <x v="0"/>
    <x v="154"/>
    <n v="158552"/>
  </r>
  <r>
    <x v="13"/>
    <x v="0"/>
    <x v="155"/>
    <n v="0"/>
  </r>
  <r>
    <x v="13"/>
    <x v="0"/>
    <x v="156"/>
    <n v="49941852"/>
  </r>
  <r>
    <x v="13"/>
    <x v="0"/>
    <x v="157"/>
    <n v="32591"/>
  </r>
  <r>
    <x v="13"/>
    <x v="0"/>
    <x v="158"/>
    <n v="0"/>
  </r>
  <r>
    <x v="13"/>
    <x v="0"/>
    <x v="159"/>
    <n v="0"/>
  </r>
  <r>
    <x v="13"/>
    <x v="0"/>
    <x v="160"/>
    <n v="0"/>
  </r>
  <r>
    <x v="13"/>
    <x v="0"/>
    <x v="161"/>
    <n v="0"/>
  </r>
  <r>
    <x v="13"/>
    <x v="0"/>
    <x v="162"/>
    <n v="0"/>
  </r>
  <r>
    <x v="13"/>
    <x v="0"/>
    <x v="163"/>
    <n v="0"/>
  </r>
  <r>
    <x v="13"/>
    <x v="0"/>
    <x v="164"/>
    <n v="734396"/>
  </r>
  <r>
    <x v="13"/>
    <x v="0"/>
    <x v="165"/>
    <n v="853994"/>
  </r>
  <r>
    <x v="13"/>
    <x v="0"/>
    <x v="166"/>
    <n v="666055"/>
  </r>
  <r>
    <x v="13"/>
    <x v="0"/>
    <x v="167"/>
    <n v="277754"/>
  </r>
  <r>
    <x v="13"/>
    <x v="0"/>
    <x v="168"/>
    <n v="429582"/>
  </r>
  <r>
    <x v="13"/>
    <x v="0"/>
    <x v="169"/>
    <n v="324913"/>
  </r>
  <r>
    <x v="13"/>
    <x v="0"/>
    <x v="170"/>
    <n v="11622"/>
  </r>
  <r>
    <x v="13"/>
    <x v="0"/>
    <x v="171"/>
    <n v="900153"/>
  </r>
  <r>
    <x v="13"/>
    <x v="0"/>
    <x v="172"/>
    <n v="55801"/>
  </r>
  <r>
    <x v="13"/>
    <x v="0"/>
    <x v="173"/>
    <n v="264521"/>
  </r>
  <r>
    <x v="13"/>
    <x v="0"/>
    <x v="174"/>
    <n v="12048"/>
  </r>
  <r>
    <x v="13"/>
    <x v="0"/>
    <x v="175"/>
    <n v="3662"/>
  </r>
  <r>
    <x v="13"/>
    <x v="0"/>
    <x v="176"/>
    <n v="5936"/>
  </r>
  <r>
    <x v="13"/>
    <x v="0"/>
    <x v="177"/>
    <n v="7778"/>
  </r>
  <r>
    <x v="13"/>
    <x v="0"/>
    <x v="178"/>
    <n v="17539"/>
  </r>
  <r>
    <x v="13"/>
    <x v="0"/>
    <x v="179"/>
    <n v="407"/>
  </r>
  <r>
    <x v="13"/>
    <x v="0"/>
    <x v="180"/>
    <n v="22935"/>
  </r>
  <r>
    <x v="13"/>
    <x v="1"/>
    <x v="0"/>
    <n v="0.80552999999999997"/>
  </r>
  <r>
    <x v="13"/>
    <x v="1"/>
    <x v="1"/>
    <n v="50000001"/>
  </r>
  <r>
    <x v="13"/>
    <x v="1"/>
    <x v="2"/>
    <n v="62070904"/>
  </r>
  <r>
    <x v="13"/>
    <x v="1"/>
    <x v="3"/>
    <n v="122172"/>
  </r>
  <r>
    <x v="13"/>
    <x v="1"/>
    <x v="4"/>
    <n v="1421070"/>
  </r>
  <r>
    <x v="13"/>
    <x v="1"/>
    <x v="5"/>
    <n v="455349"/>
  </r>
  <r>
    <x v="13"/>
    <x v="1"/>
    <x v="6"/>
    <n v="273654"/>
  </r>
  <r>
    <x v="13"/>
    <x v="1"/>
    <x v="7"/>
    <n v="96338"/>
  </r>
  <r>
    <x v="13"/>
    <x v="1"/>
    <x v="8"/>
    <n v="789535"/>
  </r>
  <r>
    <x v="13"/>
    <x v="1"/>
    <x v="9"/>
    <n v="18640"/>
  </r>
  <r>
    <x v="13"/>
    <x v="1"/>
    <x v="10"/>
    <n v="156524"/>
  </r>
  <r>
    <x v="13"/>
    <x v="1"/>
    <x v="11"/>
    <n v="1767731"/>
  </r>
  <r>
    <x v="13"/>
    <x v="1"/>
    <x v="12"/>
    <n v="0"/>
  </r>
  <r>
    <x v="13"/>
    <x v="1"/>
    <x v="13"/>
    <n v="376"/>
  </r>
  <r>
    <x v="13"/>
    <x v="1"/>
    <x v="14"/>
    <n v="1013385"/>
  </r>
  <r>
    <x v="13"/>
    <x v="1"/>
    <x v="15"/>
    <n v="1344963"/>
  </r>
  <r>
    <x v="13"/>
    <x v="1"/>
    <x v="16"/>
    <n v="583142"/>
  </r>
  <r>
    <x v="13"/>
    <x v="1"/>
    <x v="17"/>
    <n v="573665"/>
  </r>
  <r>
    <x v="13"/>
    <x v="1"/>
    <x v="18"/>
    <n v="616964"/>
  </r>
  <r>
    <x v="13"/>
    <x v="1"/>
    <x v="19"/>
    <n v="378662"/>
  </r>
  <r>
    <x v="13"/>
    <x v="1"/>
    <x v="20"/>
    <n v="249690"/>
  </r>
  <r>
    <x v="13"/>
    <x v="1"/>
    <x v="21"/>
    <n v="241507"/>
  </r>
  <r>
    <x v="13"/>
    <x v="1"/>
    <x v="22"/>
    <n v="130920"/>
  </r>
  <r>
    <x v="13"/>
    <x v="1"/>
    <x v="23"/>
    <n v="71776"/>
  </r>
  <r>
    <x v="13"/>
    <x v="1"/>
    <x v="24"/>
    <n v="53625"/>
  </r>
  <r>
    <x v="13"/>
    <x v="1"/>
    <x v="25"/>
    <n v="61845"/>
  </r>
  <r>
    <x v="13"/>
    <x v="1"/>
    <x v="26"/>
    <n v="108711"/>
  </r>
  <r>
    <x v="13"/>
    <x v="1"/>
    <x v="27"/>
    <n v="42527"/>
  </r>
  <r>
    <x v="13"/>
    <x v="1"/>
    <x v="28"/>
    <n v="69490"/>
  </r>
  <r>
    <x v="13"/>
    <x v="1"/>
    <x v="29"/>
    <n v="153234"/>
  </r>
  <r>
    <x v="13"/>
    <x v="1"/>
    <x v="30"/>
    <n v="114803"/>
  </r>
  <r>
    <x v="13"/>
    <x v="1"/>
    <x v="31"/>
    <n v="252850"/>
  </r>
  <r>
    <x v="13"/>
    <x v="1"/>
    <x v="32"/>
    <n v="203557"/>
  </r>
  <r>
    <x v="13"/>
    <x v="1"/>
    <x v="33"/>
    <n v="187793"/>
  </r>
  <r>
    <x v="13"/>
    <x v="1"/>
    <x v="34"/>
    <n v="160994"/>
  </r>
  <r>
    <x v="13"/>
    <x v="1"/>
    <x v="35"/>
    <n v="52503"/>
  </r>
  <r>
    <x v="13"/>
    <x v="1"/>
    <x v="36"/>
    <n v="78544"/>
  </r>
  <r>
    <x v="13"/>
    <x v="1"/>
    <x v="37"/>
    <n v="31350"/>
  </r>
  <r>
    <x v="13"/>
    <x v="1"/>
    <x v="38"/>
    <n v="485"/>
  </r>
  <r>
    <x v="13"/>
    <x v="1"/>
    <x v="39"/>
    <n v="24925"/>
  </r>
  <r>
    <x v="13"/>
    <x v="1"/>
    <x v="40"/>
    <n v="0"/>
  </r>
  <r>
    <x v="13"/>
    <x v="1"/>
    <x v="41"/>
    <n v="0"/>
  </r>
  <r>
    <x v="13"/>
    <x v="1"/>
    <x v="42"/>
    <n v="0"/>
  </r>
  <r>
    <x v="13"/>
    <x v="1"/>
    <x v="43"/>
    <n v="0"/>
  </r>
  <r>
    <x v="13"/>
    <x v="1"/>
    <x v="44"/>
    <n v="0"/>
  </r>
  <r>
    <x v="13"/>
    <x v="1"/>
    <x v="45"/>
    <n v="0"/>
  </r>
  <r>
    <x v="13"/>
    <x v="1"/>
    <x v="46"/>
    <n v="0"/>
  </r>
  <r>
    <x v="13"/>
    <x v="1"/>
    <x v="47"/>
    <n v="0"/>
  </r>
  <r>
    <x v="13"/>
    <x v="1"/>
    <x v="48"/>
    <n v="0"/>
  </r>
  <r>
    <x v="13"/>
    <x v="1"/>
    <x v="49"/>
    <n v="0"/>
  </r>
  <r>
    <x v="13"/>
    <x v="1"/>
    <x v="50"/>
    <n v="0"/>
  </r>
  <r>
    <x v="13"/>
    <x v="1"/>
    <x v="51"/>
    <n v="0"/>
  </r>
  <r>
    <x v="13"/>
    <x v="1"/>
    <x v="52"/>
    <n v="0"/>
  </r>
  <r>
    <x v="13"/>
    <x v="1"/>
    <x v="53"/>
    <n v="0"/>
  </r>
  <r>
    <x v="13"/>
    <x v="1"/>
    <x v="54"/>
    <n v="0"/>
  </r>
  <r>
    <x v="13"/>
    <x v="1"/>
    <x v="55"/>
    <n v="0"/>
  </r>
  <r>
    <x v="13"/>
    <x v="1"/>
    <x v="56"/>
    <n v="0"/>
  </r>
  <r>
    <x v="13"/>
    <x v="1"/>
    <x v="57"/>
    <n v="0"/>
  </r>
  <r>
    <x v="13"/>
    <x v="1"/>
    <x v="58"/>
    <n v="0"/>
  </r>
  <r>
    <x v="13"/>
    <x v="1"/>
    <x v="59"/>
    <n v="0"/>
  </r>
  <r>
    <x v="13"/>
    <x v="1"/>
    <x v="60"/>
    <n v="0"/>
  </r>
  <r>
    <x v="13"/>
    <x v="1"/>
    <x v="61"/>
    <n v="0"/>
  </r>
  <r>
    <x v="13"/>
    <x v="1"/>
    <x v="62"/>
    <n v="0"/>
  </r>
  <r>
    <x v="13"/>
    <x v="1"/>
    <x v="63"/>
    <n v="0"/>
  </r>
  <r>
    <x v="13"/>
    <x v="1"/>
    <x v="64"/>
    <n v="0"/>
  </r>
  <r>
    <x v="13"/>
    <x v="1"/>
    <x v="65"/>
    <n v="0"/>
  </r>
  <r>
    <x v="13"/>
    <x v="1"/>
    <x v="66"/>
    <n v="0"/>
  </r>
  <r>
    <x v="13"/>
    <x v="1"/>
    <x v="67"/>
    <n v="0"/>
  </r>
  <r>
    <x v="13"/>
    <x v="1"/>
    <x v="68"/>
    <n v="0"/>
  </r>
  <r>
    <x v="13"/>
    <x v="1"/>
    <x v="69"/>
    <n v="0"/>
  </r>
  <r>
    <x v="13"/>
    <x v="1"/>
    <x v="70"/>
    <n v="0"/>
  </r>
  <r>
    <x v="13"/>
    <x v="1"/>
    <x v="71"/>
    <n v="0"/>
  </r>
  <r>
    <x v="13"/>
    <x v="1"/>
    <x v="72"/>
    <n v="0"/>
  </r>
  <r>
    <x v="13"/>
    <x v="1"/>
    <x v="73"/>
    <n v="0"/>
  </r>
  <r>
    <x v="13"/>
    <x v="1"/>
    <x v="74"/>
    <n v="13"/>
  </r>
  <r>
    <x v="13"/>
    <x v="1"/>
    <x v="75"/>
    <n v="0"/>
  </r>
  <r>
    <x v="13"/>
    <x v="1"/>
    <x v="76"/>
    <n v="0"/>
  </r>
  <r>
    <x v="13"/>
    <x v="1"/>
    <x v="77"/>
    <n v="1767731"/>
  </r>
  <r>
    <x v="13"/>
    <x v="1"/>
    <x v="78"/>
    <n v="58"/>
  </r>
  <r>
    <x v="13"/>
    <x v="1"/>
    <x v="79"/>
    <n v="259352"/>
  </r>
  <r>
    <x v="13"/>
    <x v="1"/>
    <x v="80"/>
    <n v="590505"/>
  </r>
  <r>
    <x v="13"/>
    <x v="1"/>
    <x v="81"/>
    <n v="739439"/>
  </r>
  <r>
    <x v="13"/>
    <x v="1"/>
    <x v="82"/>
    <n v="1190486"/>
  </r>
  <r>
    <x v="13"/>
    <x v="1"/>
    <x v="83"/>
    <n v="529636"/>
  </r>
  <r>
    <x v="13"/>
    <x v="1"/>
    <x v="84"/>
    <n v="567237"/>
  </r>
  <r>
    <x v="13"/>
    <x v="1"/>
    <x v="85"/>
    <n v="354842"/>
  </r>
  <r>
    <x v="13"/>
    <x v="1"/>
    <x v="86"/>
    <n v="442546"/>
  </r>
  <r>
    <x v="13"/>
    <x v="1"/>
    <x v="87"/>
    <n v="165064"/>
  </r>
  <r>
    <x v="13"/>
    <x v="1"/>
    <x v="88"/>
    <n v="108777"/>
  </r>
  <r>
    <x v="13"/>
    <x v="1"/>
    <x v="89"/>
    <n v="166340"/>
  </r>
  <r>
    <x v="13"/>
    <x v="1"/>
    <x v="90"/>
    <n v="114590"/>
  </r>
  <r>
    <x v="13"/>
    <x v="1"/>
    <x v="91"/>
    <n v="49598"/>
  </r>
  <r>
    <x v="13"/>
    <x v="1"/>
    <x v="92"/>
    <n v="79883"/>
  </r>
  <r>
    <x v="13"/>
    <x v="1"/>
    <x v="93"/>
    <n v="107020"/>
  </r>
  <r>
    <x v="13"/>
    <x v="1"/>
    <x v="94"/>
    <n v="90394"/>
  </r>
  <r>
    <x v="13"/>
    <x v="1"/>
    <x v="95"/>
    <n v="92858"/>
  </r>
  <r>
    <x v="13"/>
    <x v="1"/>
    <x v="96"/>
    <n v="223273"/>
  </r>
  <r>
    <x v="13"/>
    <x v="1"/>
    <x v="97"/>
    <n v="236807"/>
  </r>
  <r>
    <x v="13"/>
    <x v="1"/>
    <x v="98"/>
    <n v="137420"/>
  </r>
  <r>
    <x v="13"/>
    <x v="1"/>
    <x v="99"/>
    <n v="243084"/>
  </r>
  <r>
    <x v="13"/>
    <x v="1"/>
    <x v="100"/>
    <n v="177773"/>
  </r>
  <r>
    <x v="13"/>
    <x v="1"/>
    <x v="101"/>
    <n v="0"/>
  </r>
  <r>
    <x v="13"/>
    <x v="1"/>
    <x v="102"/>
    <n v="109894"/>
  </r>
  <r>
    <x v="13"/>
    <x v="1"/>
    <x v="103"/>
    <n v="0"/>
  </r>
  <r>
    <x v="13"/>
    <x v="1"/>
    <x v="104"/>
    <n v="25410"/>
  </r>
  <r>
    <x v="13"/>
    <x v="1"/>
    <x v="105"/>
    <n v="0"/>
  </r>
  <r>
    <x v="13"/>
    <x v="1"/>
    <x v="106"/>
    <n v="0"/>
  </r>
  <r>
    <x v="13"/>
    <x v="1"/>
    <x v="107"/>
    <n v="0"/>
  </r>
  <r>
    <x v="13"/>
    <x v="1"/>
    <x v="108"/>
    <n v="0"/>
  </r>
  <r>
    <x v="13"/>
    <x v="1"/>
    <x v="109"/>
    <n v="0"/>
  </r>
  <r>
    <x v="13"/>
    <x v="1"/>
    <x v="110"/>
    <n v="0"/>
  </r>
  <r>
    <x v="13"/>
    <x v="1"/>
    <x v="111"/>
    <n v="0"/>
  </r>
  <r>
    <x v="13"/>
    <x v="1"/>
    <x v="112"/>
    <n v="0"/>
  </r>
  <r>
    <x v="13"/>
    <x v="1"/>
    <x v="113"/>
    <n v="0"/>
  </r>
  <r>
    <x v="13"/>
    <x v="1"/>
    <x v="114"/>
    <n v="0"/>
  </r>
  <r>
    <x v="13"/>
    <x v="1"/>
    <x v="115"/>
    <n v="0"/>
  </r>
  <r>
    <x v="13"/>
    <x v="1"/>
    <x v="116"/>
    <n v="0"/>
  </r>
  <r>
    <x v="13"/>
    <x v="1"/>
    <x v="117"/>
    <n v="0"/>
  </r>
  <r>
    <x v="13"/>
    <x v="1"/>
    <x v="118"/>
    <n v="0"/>
  </r>
  <r>
    <x v="13"/>
    <x v="1"/>
    <x v="119"/>
    <n v="0"/>
  </r>
  <r>
    <x v="13"/>
    <x v="1"/>
    <x v="120"/>
    <n v="0"/>
  </r>
  <r>
    <x v="13"/>
    <x v="1"/>
    <x v="121"/>
    <n v="0"/>
  </r>
  <r>
    <x v="13"/>
    <x v="1"/>
    <x v="122"/>
    <n v="0"/>
  </r>
  <r>
    <x v="13"/>
    <x v="1"/>
    <x v="123"/>
    <n v="0"/>
  </r>
  <r>
    <x v="13"/>
    <x v="1"/>
    <x v="124"/>
    <n v="0"/>
  </r>
  <r>
    <x v="13"/>
    <x v="1"/>
    <x v="125"/>
    <n v="0"/>
  </r>
  <r>
    <x v="13"/>
    <x v="1"/>
    <x v="126"/>
    <n v="0"/>
  </r>
  <r>
    <x v="13"/>
    <x v="1"/>
    <x v="127"/>
    <n v="0"/>
  </r>
  <r>
    <x v="13"/>
    <x v="1"/>
    <x v="128"/>
    <n v="0"/>
  </r>
  <r>
    <x v="13"/>
    <x v="1"/>
    <x v="129"/>
    <n v="0"/>
  </r>
  <r>
    <x v="13"/>
    <x v="1"/>
    <x v="130"/>
    <n v="0"/>
  </r>
  <r>
    <x v="13"/>
    <x v="1"/>
    <x v="131"/>
    <n v="0"/>
  </r>
  <r>
    <x v="13"/>
    <x v="1"/>
    <x v="132"/>
    <n v="0"/>
  </r>
  <r>
    <x v="13"/>
    <x v="1"/>
    <x v="133"/>
    <n v="0"/>
  </r>
  <r>
    <x v="13"/>
    <x v="1"/>
    <x v="134"/>
    <n v="0"/>
  </r>
  <r>
    <x v="13"/>
    <x v="1"/>
    <x v="135"/>
    <n v="0"/>
  </r>
  <r>
    <x v="13"/>
    <x v="1"/>
    <x v="136"/>
    <n v="0"/>
  </r>
  <r>
    <x v="13"/>
    <x v="1"/>
    <x v="137"/>
    <n v="0"/>
  </r>
  <r>
    <x v="13"/>
    <x v="1"/>
    <x v="138"/>
    <n v="0"/>
  </r>
  <r>
    <x v="13"/>
    <x v="1"/>
    <x v="139"/>
    <n v="13"/>
  </r>
  <r>
    <x v="13"/>
    <x v="1"/>
    <x v="140"/>
    <n v="0"/>
  </r>
  <r>
    <x v="13"/>
    <x v="1"/>
    <x v="141"/>
    <n v="0"/>
  </r>
  <r>
    <x v="13"/>
    <x v="1"/>
    <x v="142"/>
    <n v="0"/>
  </r>
  <r>
    <x v="13"/>
    <x v="1"/>
    <x v="143"/>
    <n v="747650"/>
  </r>
  <r>
    <x v="13"/>
    <x v="1"/>
    <x v="144"/>
    <n v="283574"/>
  </r>
  <r>
    <x v="13"/>
    <x v="1"/>
    <x v="145"/>
    <n v="433469"/>
  </r>
  <r>
    <x v="13"/>
    <x v="1"/>
    <x v="146"/>
    <n v="30607"/>
  </r>
  <r>
    <x v="13"/>
    <x v="1"/>
    <x v="147"/>
    <n v="184018"/>
  </r>
  <r>
    <x v="13"/>
    <x v="1"/>
    <x v="148"/>
    <n v="0"/>
  </r>
  <r>
    <x v="13"/>
    <x v="1"/>
    <x v="149"/>
    <n v="0"/>
  </r>
  <r>
    <x v="13"/>
    <x v="1"/>
    <x v="150"/>
    <n v="23021"/>
  </r>
  <r>
    <x v="13"/>
    <x v="1"/>
    <x v="151"/>
    <n v="0"/>
  </r>
  <r>
    <x v="13"/>
    <x v="1"/>
    <x v="152"/>
    <n v="9"/>
  </r>
  <r>
    <x v="13"/>
    <x v="1"/>
    <x v="153"/>
    <n v="4161"/>
  </r>
  <r>
    <x v="13"/>
    <x v="1"/>
    <x v="154"/>
    <n v="156827"/>
  </r>
  <r>
    <x v="13"/>
    <x v="1"/>
    <x v="155"/>
    <n v="0"/>
  </r>
  <r>
    <x v="13"/>
    <x v="1"/>
    <x v="156"/>
    <n v="63885686"/>
  </r>
  <r>
    <x v="13"/>
    <x v="1"/>
    <x v="157"/>
    <n v="4468518"/>
  </r>
  <r>
    <x v="13"/>
    <x v="1"/>
    <x v="158"/>
    <n v="0"/>
  </r>
  <r>
    <x v="13"/>
    <x v="1"/>
    <x v="159"/>
    <n v="0"/>
  </r>
  <r>
    <x v="13"/>
    <x v="1"/>
    <x v="160"/>
    <n v="0"/>
  </r>
  <r>
    <x v="13"/>
    <x v="1"/>
    <x v="161"/>
    <n v="0"/>
  </r>
  <r>
    <x v="13"/>
    <x v="1"/>
    <x v="162"/>
    <n v="0"/>
  </r>
  <r>
    <x v="13"/>
    <x v="1"/>
    <x v="163"/>
    <n v="0"/>
  </r>
  <r>
    <x v="13"/>
    <x v="1"/>
    <x v="164"/>
    <n v="685314"/>
  </r>
  <r>
    <x v="13"/>
    <x v="1"/>
    <x v="165"/>
    <n v="829485"/>
  </r>
  <r>
    <x v="13"/>
    <x v="1"/>
    <x v="166"/>
    <n v="636838"/>
  </r>
  <r>
    <x v="13"/>
    <x v="1"/>
    <x v="167"/>
    <n v="263794"/>
  </r>
  <r>
    <x v="13"/>
    <x v="1"/>
    <x v="168"/>
    <n v="414358"/>
  </r>
  <r>
    <x v="13"/>
    <x v="1"/>
    <x v="169"/>
    <n v="318196"/>
  </r>
  <r>
    <x v="13"/>
    <x v="1"/>
    <x v="170"/>
    <n v="11651"/>
  </r>
  <r>
    <x v="13"/>
    <x v="1"/>
    <x v="171"/>
    <n v="873506"/>
  </r>
  <r>
    <x v="13"/>
    <x v="1"/>
    <x v="172"/>
    <n v="104883"/>
  </r>
  <r>
    <x v="13"/>
    <x v="1"/>
    <x v="173"/>
    <n v="276566"/>
  </r>
  <r>
    <x v="13"/>
    <x v="1"/>
    <x v="174"/>
    <n v="36563"/>
  </r>
  <r>
    <x v="13"/>
    <x v="1"/>
    <x v="175"/>
    <n v="20828"/>
  </r>
  <r>
    <x v="13"/>
    <x v="1"/>
    <x v="176"/>
    <n v="16088"/>
  </r>
  <r>
    <x v="13"/>
    <x v="1"/>
    <x v="177"/>
    <n v="23748"/>
  </r>
  <r>
    <x v="13"/>
    <x v="1"/>
    <x v="178"/>
    <n v="27289"/>
  </r>
  <r>
    <x v="13"/>
    <x v="1"/>
    <x v="179"/>
    <n v="27054"/>
  </r>
  <r>
    <x v="13"/>
    <x v="1"/>
    <x v="180"/>
    <n v="22935"/>
  </r>
  <r>
    <x v="13"/>
    <x v="2"/>
    <x v="0"/>
    <n v="0.83796400000000004"/>
  </r>
  <r>
    <x v="13"/>
    <x v="2"/>
    <x v="1"/>
    <n v="50000001"/>
  </r>
  <r>
    <x v="13"/>
    <x v="2"/>
    <x v="2"/>
    <n v="59668406"/>
  </r>
  <r>
    <x v="13"/>
    <x v="2"/>
    <x v="3"/>
    <n v="121463"/>
  </r>
  <r>
    <x v="13"/>
    <x v="2"/>
    <x v="4"/>
    <n v="1420965"/>
  </r>
  <r>
    <x v="13"/>
    <x v="2"/>
    <x v="5"/>
    <n v="362228"/>
  </r>
  <r>
    <x v="13"/>
    <x v="2"/>
    <x v="6"/>
    <n v="158424"/>
  </r>
  <r>
    <x v="13"/>
    <x v="2"/>
    <x v="7"/>
    <n v="64176"/>
  </r>
  <r>
    <x v="13"/>
    <x v="2"/>
    <x v="8"/>
    <n v="555014"/>
  </r>
  <r>
    <x v="13"/>
    <x v="2"/>
    <x v="9"/>
    <n v="14735"/>
  </r>
  <r>
    <x v="13"/>
    <x v="2"/>
    <x v="10"/>
    <n v="106781"/>
  </r>
  <r>
    <x v="13"/>
    <x v="2"/>
    <x v="11"/>
    <n v="1767731"/>
  </r>
  <r>
    <x v="13"/>
    <x v="2"/>
    <x v="12"/>
    <n v="0"/>
  </r>
  <r>
    <x v="13"/>
    <x v="2"/>
    <x v="13"/>
    <n v="376"/>
  </r>
  <r>
    <x v="13"/>
    <x v="2"/>
    <x v="14"/>
    <n v="1013385"/>
  </r>
  <r>
    <x v="13"/>
    <x v="2"/>
    <x v="15"/>
    <n v="1344963"/>
  </r>
  <r>
    <x v="13"/>
    <x v="2"/>
    <x v="16"/>
    <n v="583142"/>
  </r>
  <r>
    <x v="13"/>
    <x v="2"/>
    <x v="17"/>
    <n v="573665"/>
  </r>
  <r>
    <x v="13"/>
    <x v="2"/>
    <x v="18"/>
    <n v="616964"/>
  </r>
  <r>
    <x v="13"/>
    <x v="2"/>
    <x v="19"/>
    <n v="378662"/>
  </r>
  <r>
    <x v="13"/>
    <x v="2"/>
    <x v="20"/>
    <n v="249690"/>
  </r>
  <r>
    <x v="13"/>
    <x v="2"/>
    <x v="21"/>
    <n v="241507"/>
  </r>
  <r>
    <x v="13"/>
    <x v="2"/>
    <x v="22"/>
    <n v="130920"/>
  </r>
  <r>
    <x v="13"/>
    <x v="2"/>
    <x v="23"/>
    <n v="71776"/>
  </r>
  <r>
    <x v="13"/>
    <x v="2"/>
    <x v="24"/>
    <n v="53625"/>
  </r>
  <r>
    <x v="13"/>
    <x v="2"/>
    <x v="25"/>
    <n v="61845"/>
  </r>
  <r>
    <x v="13"/>
    <x v="2"/>
    <x v="26"/>
    <n v="108711"/>
  </r>
  <r>
    <x v="13"/>
    <x v="2"/>
    <x v="27"/>
    <n v="42527"/>
  </r>
  <r>
    <x v="13"/>
    <x v="2"/>
    <x v="28"/>
    <n v="69490"/>
  </r>
  <r>
    <x v="13"/>
    <x v="2"/>
    <x v="29"/>
    <n v="153234"/>
  </r>
  <r>
    <x v="13"/>
    <x v="2"/>
    <x v="30"/>
    <n v="114803"/>
  </r>
  <r>
    <x v="13"/>
    <x v="2"/>
    <x v="31"/>
    <n v="252850"/>
  </r>
  <r>
    <x v="13"/>
    <x v="2"/>
    <x v="32"/>
    <n v="203557"/>
  </r>
  <r>
    <x v="13"/>
    <x v="2"/>
    <x v="33"/>
    <n v="187793"/>
  </r>
  <r>
    <x v="13"/>
    <x v="2"/>
    <x v="34"/>
    <n v="160994"/>
  </r>
  <r>
    <x v="13"/>
    <x v="2"/>
    <x v="35"/>
    <n v="52503"/>
  </r>
  <r>
    <x v="13"/>
    <x v="2"/>
    <x v="36"/>
    <n v="78544"/>
  </r>
  <r>
    <x v="13"/>
    <x v="2"/>
    <x v="37"/>
    <n v="31350"/>
  </r>
  <r>
    <x v="13"/>
    <x v="2"/>
    <x v="38"/>
    <n v="485"/>
  </r>
  <r>
    <x v="13"/>
    <x v="2"/>
    <x v="39"/>
    <n v="24925"/>
  </r>
  <r>
    <x v="13"/>
    <x v="2"/>
    <x v="40"/>
    <n v="0"/>
  </r>
  <r>
    <x v="13"/>
    <x v="2"/>
    <x v="41"/>
    <n v="0"/>
  </r>
  <r>
    <x v="13"/>
    <x v="2"/>
    <x v="42"/>
    <n v="0"/>
  </r>
  <r>
    <x v="13"/>
    <x v="2"/>
    <x v="43"/>
    <n v="0"/>
  </r>
  <r>
    <x v="13"/>
    <x v="2"/>
    <x v="44"/>
    <n v="0"/>
  </r>
  <r>
    <x v="13"/>
    <x v="2"/>
    <x v="45"/>
    <n v="0"/>
  </r>
  <r>
    <x v="13"/>
    <x v="2"/>
    <x v="46"/>
    <n v="0"/>
  </r>
  <r>
    <x v="13"/>
    <x v="2"/>
    <x v="47"/>
    <n v="0"/>
  </r>
  <r>
    <x v="13"/>
    <x v="2"/>
    <x v="48"/>
    <n v="0"/>
  </r>
  <r>
    <x v="13"/>
    <x v="2"/>
    <x v="49"/>
    <n v="0"/>
  </r>
  <r>
    <x v="13"/>
    <x v="2"/>
    <x v="50"/>
    <n v="0"/>
  </r>
  <r>
    <x v="13"/>
    <x v="2"/>
    <x v="51"/>
    <n v="0"/>
  </r>
  <r>
    <x v="13"/>
    <x v="2"/>
    <x v="52"/>
    <n v="0"/>
  </r>
  <r>
    <x v="13"/>
    <x v="2"/>
    <x v="53"/>
    <n v="0"/>
  </r>
  <r>
    <x v="13"/>
    <x v="2"/>
    <x v="54"/>
    <n v="0"/>
  </r>
  <r>
    <x v="13"/>
    <x v="2"/>
    <x v="55"/>
    <n v="0"/>
  </r>
  <r>
    <x v="13"/>
    <x v="2"/>
    <x v="56"/>
    <n v="0"/>
  </r>
  <r>
    <x v="13"/>
    <x v="2"/>
    <x v="57"/>
    <n v="0"/>
  </r>
  <r>
    <x v="13"/>
    <x v="2"/>
    <x v="58"/>
    <n v="0"/>
  </r>
  <r>
    <x v="13"/>
    <x v="2"/>
    <x v="59"/>
    <n v="0"/>
  </r>
  <r>
    <x v="13"/>
    <x v="2"/>
    <x v="60"/>
    <n v="0"/>
  </r>
  <r>
    <x v="13"/>
    <x v="2"/>
    <x v="61"/>
    <n v="0"/>
  </r>
  <r>
    <x v="13"/>
    <x v="2"/>
    <x v="62"/>
    <n v="0"/>
  </r>
  <r>
    <x v="13"/>
    <x v="2"/>
    <x v="63"/>
    <n v="0"/>
  </r>
  <r>
    <x v="13"/>
    <x v="2"/>
    <x v="64"/>
    <n v="0"/>
  </r>
  <r>
    <x v="13"/>
    <x v="2"/>
    <x v="65"/>
    <n v="0"/>
  </r>
  <r>
    <x v="13"/>
    <x v="2"/>
    <x v="66"/>
    <n v="0"/>
  </r>
  <r>
    <x v="13"/>
    <x v="2"/>
    <x v="67"/>
    <n v="0"/>
  </r>
  <r>
    <x v="13"/>
    <x v="2"/>
    <x v="68"/>
    <n v="0"/>
  </r>
  <r>
    <x v="13"/>
    <x v="2"/>
    <x v="69"/>
    <n v="0"/>
  </r>
  <r>
    <x v="13"/>
    <x v="2"/>
    <x v="70"/>
    <n v="0"/>
  </r>
  <r>
    <x v="13"/>
    <x v="2"/>
    <x v="71"/>
    <n v="0"/>
  </r>
  <r>
    <x v="13"/>
    <x v="2"/>
    <x v="72"/>
    <n v="0"/>
  </r>
  <r>
    <x v="13"/>
    <x v="2"/>
    <x v="73"/>
    <n v="0"/>
  </r>
  <r>
    <x v="13"/>
    <x v="2"/>
    <x v="74"/>
    <n v="13"/>
  </r>
  <r>
    <x v="13"/>
    <x v="2"/>
    <x v="75"/>
    <n v="0"/>
  </r>
  <r>
    <x v="13"/>
    <x v="2"/>
    <x v="76"/>
    <n v="0"/>
  </r>
  <r>
    <x v="13"/>
    <x v="2"/>
    <x v="77"/>
    <n v="1767731"/>
  </r>
  <r>
    <x v="13"/>
    <x v="2"/>
    <x v="78"/>
    <n v="58"/>
  </r>
  <r>
    <x v="13"/>
    <x v="2"/>
    <x v="79"/>
    <n v="259352"/>
  </r>
  <r>
    <x v="13"/>
    <x v="2"/>
    <x v="80"/>
    <n v="590505"/>
  </r>
  <r>
    <x v="13"/>
    <x v="2"/>
    <x v="81"/>
    <n v="739439"/>
  </r>
  <r>
    <x v="13"/>
    <x v="2"/>
    <x v="82"/>
    <n v="1190486"/>
  </r>
  <r>
    <x v="13"/>
    <x v="2"/>
    <x v="83"/>
    <n v="529636"/>
  </r>
  <r>
    <x v="13"/>
    <x v="2"/>
    <x v="84"/>
    <n v="567237"/>
  </r>
  <r>
    <x v="13"/>
    <x v="2"/>
    <x v="85"/>
    <n v="354842"/>
  </r>
  <r>
    <x v="13"/>
    <x v="2"/>
    <x v="86"/>
    <n v="442546"/>
  </r>
  <r>
    <x v="13"/>
    <x v="2"/>
    <x v="87"/>
    <n v="165064"/>
  </r>
  <r>
    <x v="13"/>
    <x v="2"/>
    <x v="88"/>
    <n v="108777"/>
  </r>
  <r>
    <x v="13"/>
    <x v="2"/>
    <x v="89"/>
    <n v="166340"/>
  </r>
  <r>
    <x v="13"/>
    <x v="2"/>
    <x v="90"/>
    <n v="114590"/>
  </r>
  <r>
    <x v="13"/>
    <x v="2"/>
    <x v="91"/>
    <n v="49598"/>
  </r>
  <r>
    <x v="13"/>
    <x v="2"/>
    <x v="92"/>
    <n v="79883"/>
  </r>
  <r>
    <x v="13"/>
    <x v="2"/>
    <x v="93"/>
    <n v="107020"/>
  </r>
  <r>
    <x v="13"/>
    <x v="2"/>
    <x v="94"/>
    <n v="90394"/>
  </r>
  <r>
    <x v="13"/>
    <x v="2"/>
    <x v="95"/>
    <n v="92858"/>
  </r>
  <r>
    <x v="13"/>
    <x v="2"/>
    <x v="96"/>
    <n v="223273"/>
  </r>
  <r>
    <x v="13"/>
    <x v="2"/>
    <x v="97"/>
    <n v="236807"/>
  </r>
  <r>
    <x v="13"/>
    <x v="2"/>
    <x v="98"/>
    <n v="137420"/>
  </r>
  <r>
    <x v="13"/>
    <x v="2"/>
    <x v="99"/>
    <n v="243084"/>
  </r>
  <r>
    <x v="13"/>
    <x v="2"/>
    <x v="100"/>
    <n v="177773"/>
  </r>
  <r>
    <x v="13"/>
    <x v="2"/>
    <x v="101"/>
    <n v="0"/>
  </r>
  <r>
    <x v="13"/>
    <x v="2"/>
    <x v="102"/>
    <n v="109894"/>
  </r>
  <r>
    <x v="13"/>
    <x v="2"/>
    <x v="103"/>
    <n v="0"/>
  </r>
  <r>
    <x v="13"/>
    <x v="2"/>
    <x v="104"/>
    <n v="25410"/>
  </r>
  <r>
    <x v="13"/>
    <x v="2"/>
    <x v="105"/>
    <n v="0"/>
  </r>
  <r>
    <x v="13"/>
    <x v="2"/>
    <x v="106"/>
    <n v="0"/>
  </r>
  <r>
    <x v="13"/>
    <x v="2"/>
    <x v="107"/>
    <n v="0"/>
  </r>
  <r>
    <x v="13"/>
    <x v="2"/>
    <x v="108"/>
    <n v="0"/>
  </r>
  <r>
    <x v="13"/>
    <x v="2"/>
    <x v="109"/>
    <n v="0"/>
  </r>
  <r>
    <x v="13"/>
    <x v="2"/>
    <x v="110"/>
    <n v="0"/>
  </r>
  <r>
    <x v="13"/>
    <x v="2"/>
    <x v="111"/>
    <n v="0"/>
  </r>
  <r>
    <x v="13"/>
    <x v="2"/>
    <x v="112"/>
    <n v="0"/>
  </r>
  <r>
    <x v="13"/>
    <x v="2"/>
    <x v="113"/>
    <n v="0"/>
  </r>
  <r>
    <x v="13"/>
    <x v="2"/>
    <x v="114"/>
    <n v="0"/>
  </r>
  <r>
    <x v="13"/>
    <x v="2"/>
    <x v="115"/>
    <n v="0"/>
  </r>
  <r>
    <x v="13"/>
    <x v="2"/>
    <x v="116"/>
    <n v="0"/>
  </r>
  <r>
    <x v="13"/>
    <x v="2"/>
    <x v="117"/>
    <n v="0"/>
  </r>
  <r>
    <x v="13"/>
    <x v="2"/>
    <x v="118"/>
    <n v="0"/>
  </r>
  <r>
    <x v="13"/>
    <x v="2"/>
    <x v="119"/>
    <n v="0"/>
  </r>
  <r>
    <x v="13"/>
    <x v="2"/>
    <x v="120"/>
    <n v="0"/>
  </r>
  <r>
    <x v="13"/>
    <x v="2"/>
    <x v="121"/>
    <n v="0"/>
  </r>
  <r>
    <x v="13"/>
    <x v="2"/>
    <x v="122"/>
    <n v="0"/>
  </r>
  <r>
    <x v="13"/>
    <x v="2"/>
    <x v="123"/>
    <n v="0"/>
  </r>
  <r>
    <x v="13"/>
    <x v="2"/>
    <x v="124"/>
    <n v="0"/>
  </r>
  <r>
    <x v="13"/>
    <x v="2"/>
    <x v="125"/>
    <n v="0"/>
  </r>
  <r>
    <x v="13"/>
    <x v="2"/>
    <x v="126"/>
    <n v="0"/>
  </r>
  <r>
    <x v="13"/>
    <x v="2"/>
    <x v="127"/>
    <n v="0"/>
  </r>
  <r>
    <x v="13"/>
    <x v="2"/>
    <x v="128"/>
    <n v="0"/>
  </r>
  <r>
    <x v="13"/>
    <x v="2"/>
    <x v="129"/>
    <n v="0"/>
  </r>
  <r>
    <x v="13"/>
    <x v="2"/>
    <x v="130"/>
    <n v="0"/>
  </r>
  <r>
    <x v="13"/>
    <x v="2"/>
    <x v="131"/>
    <n v="0"/>
  </r>
  <r>
    <x v="13"/>
    <x v="2"/>
    <x v="132"/>
    <n v="0"/>
  </r>
  <r>
    <x v="13"/>
    <x v="2"/>
    <x v="133"/>
    <n v="0"/>
  </r>
  <r>
    <x v="13"/>
    <x v="2"/>
    <x v="134"/>
    <n v="0"/>
  </r>
  <r>
    <x v="13"/>
    <x v="2"/>
    <x v="135"/>
    <n v="0"/>
  </r>
  <r>
    <x v="13"/>
    <x v="2"/>
    <x v="136"/>
    <n v="0"/>
  </r>
  <r>
    <x v="13"/>
    <x v="2"/>
    <x v="137"/>
    <n v="0"/>
  </r>
  <r>
    <x v="13"/>
    <x v="2"/>
    <x v="138"/>
    <n v="0"/>
  </r>
  <r>
    <x v="13"/>
    <x v="2"/>
    <x v="139"/>
    <n v="13"/>
  </r>
  <r>
    <x v="13"/>
    <x v="2"/>
    <x v="140"/>
    <n v="0"/>
  </r>
  <r>
    <x v="13"/>
    <x v="2"/>
    <x v="141"/>
    <n v="0"/>
  </r>
  <r>
    <x v="13"/>
    <x v="2"/>
    <x v="142"/>
    <n v="0"/>
  </r>
  <r>
    <x v="13"/>
    <x v="2"/>
    <x v="143"/>
    <n v="582538"/>
  </r>
  <r>
    <x v="13"/>
    <x v="2"/>
    <x v="144"/>
    <n v="200379"/>
  </r>
  <r>
    <x v="13"/>
    <x v="2"/>
    <x v="145"/>
    <n v="348369"/>
  </r>
  <r>
    <x v="13"/>
    <x v="2"/>
    <x v="146"/>
    <n v="33790"/>
  </r>
  <r>
    <x v="13"/>
    <x v="2"/>
    <x v="147"/>
    <n v="181124"/>
  </r>
  <r>
    <x v="13"/>
    <x v="2"/>
    <x v="148"/>
    <n v="0"/>
  </r>
  <r>
    <x v="13"/>
    <x v="2"/>
    <x v="149"/>
    <n v="0"/>
  </r>
  <r>
    <x v="13"/>
    <x v="2"/>
    <x v="150"/>
    <n v="23761"/>
  </r>
  <r>
    <x v="13"/>
    <x v="2"/>
    <x v="151"/>
    <n v="0"/>
  </r>
  <r>
    <x v="13"/>
    <x v="2"/>
    <x v="152"/>
    <n v="11"/>
  </r>
  <r>
    <x v="13"/>
    <x v="2"/>
    <x v="153"/>
    <n v="4283"/>
  </r>
  <r>
    <x v="13"/>
    <x v="2"/>
    <x v="154"/>
    <n v="153069"/>
  </r>
  <r>
    <x v="13"/>
    <x v="2"/>
    <x v="155"/>
    <n v="0"/>
  </r>
  <r>
    <x v="13"/>
    <x v="2"/>
    <x v="156"/>
    <n v="47120748"/>
  </r>
  <r>
    <x v="13"/>
    <x v="2"/>
    <x v="157"/>
    <n v="32694"/>
  </r>
  <r>
    <x v="13"/>
    <x v="2"/>
    <x v="158"/>
    <n v="2015853"/>
  </r>
  <r>
    <x v="13"/>
    <x v="2"/>
    <x v="159"/>
    <n v="47"/>
  </r>
  <r>
    <x v="13"/>
    <x v="2"/>
    <x v="160"/>
    <n v="13409"/>
  </r>
  <r>
    <x v="13"/>
    <x v="2"/>
    <x v="161"/>
    <n v="2015853"/>
  </r>
  <r>
    <x v="13"/>
    <x v="2"/>
    <x v="162"/>
    <n v="0"/>
  </r>
  <r>
    <x v="13"/>
    <x v="2"/>
    <x v="163"/>
    <n v="13409"/>
  </r>
  <r>
    <x v="13"/>
    <x v="2"/>
    <x v="164"/>
    <n v="728290"/>
  </r>
  <r>
    <x v="13"/>
    <x v="2"/>
    <x v="165"/>
    <n v="852133"/>
  </r>
  <r>
    <x v="13"/>
    <x v="2"/>
    <x v="166"/>
    <n v="664467"/>
  </r>
  <r>
    <x v="13"/>
    <x v="2"/>
    <x v="167"/>
    <n v="278247"/>
  </r>
  <r>
    <x v="13"/>
    <x v="2"/>
    <x v="168"/>
    <n v="433591"/>
  </r>
  <r>
    <x v="13"/>
    <x v="2"/>
    <x v="169"/>
    <n v="333270"/>
  </r>
  <r>
    <x v="13"/>
    <x v="2"/>
    <x v="170"/>
    <n v="11890"/>
  </r>
  <r>
    <x v="13"/>
    <x v="2"/>
    <x v="171"/>
    <n v="896655"/>
  </r>
  <r>
    <x v="13"/>
    <x v="2"/>
    <x v="172"/>
    <n v="61907"/>
  </r>
  <r>
    <x v="13"/>
    <x v="2"/>
    <x v="173"/>
    <n v="265626"/>
  </r>
  <r>
    <x v="13"/>
    <x v="2"/>
    <x v="174"/>
    <n v="13327"/>
  </r>
  <r>
    <x v="13"/>
    <x v="2"/>
    <x v="175"/>
    <n v="4727"/>
  </r>
  <r>
    <x v="13"/>
    <x v="2"/>
    <x v="176"/>
    <n v="6435"/>
  </r>
  <r>
    <x v="13"/>
    <x v="2"/>
    <x v="177"/>
    <n v="5951"/>
  </r>
  <r>
    <x v="13"/>
    <x v="2"/>
    <x v="178"/>
    <n v="5740"/>
  </r>
  <r>
    <x v="13"/>
    <x v="2"/>
    <x v="179"/>
    <n v="3905"/>
  </r>
  <r>
    <x v="13"/>
    <x v="2"/>
    <x v="180"/>
    <n v="22935"/>
  </r>
  <r>
    <x v="13"/>
    <x v="3"/>
    <x v="0"/>
    <n v="0.67837700000000001"/>
  </r>
  <r>
    <x v="13"/>
    <x v="3"/>
    <x v="1"/>
    <n v="50000000"/>
  </r>
  <r>
    <x v="13"/>
    <x v="3"/>
    <x v="2"/>
    <n v="73705318"/>
  </r>
  <r>
    <x v="13"/>
    <x v="3"/>
    <x v="3"/>
    <n v="129660"/>
  </r>
  <r>
    <x v="13"/>
    <x v="3"/>
    <x v="4"/>
    <n v="1421381"/>
  </r>
  <r>
    <x v="13"/>
    <x v="3"/>
    <x v="5"/>
    <n v="0"/>
  </r>
  <r>
    <x v="13"/>
    <x v="3"/>
    <x v="6"/>
    <n v="0"/>
  </r>
  <r>
    <x v="13"/>
    <x v="3"/>
    <x v="7"/>
    <n v="59406"/>
  </r>
  <r>
    <x v="13"/>
    <x v="3"/>
    <x v="8"/>
    <n v="245252"/>
  </r>
  <r>
    <x v="13"/>
    <x v="3"/>
    <x v="9"/>
    <n v="19815"/>
  </r>
  <r>
    <x v="13"/>
    <x v="3"/>
    <x v="10"/>
    <n v="88028"/>
  </r>
  <r>
    <x v="13"/>
    <x v="3"/>
    <x v="143"/>
    <n v="429342"/>
  </r>
  <r>
    <x v="13"/>
    <x v="3"/>
    <x v="144"/>
    <n v="154987"/>
  </r>
  <r>
    <x v="13"/>
    <x v="3"/>
    <x v="145"/>
    <n v="239718"/>
  </r>
  <r>
    <x v="13"/>
    <x v="3"/>
    <x v="146"/>
    <n v="34637"/>
  </r>
  <r>
    <x v="13"/>
    <x v="3"/>
    <x v="147"/>
    <n v="129280"/>
  </r>
  <r>
    <x v="13"/>
    <x v="3"/>
    <x v="148"/>
    <n v="0"/>
  </r>
  <r>
    <x v="13"/>
    <x v="3"/>
    <x v="149"/>
    <n v="0"/>
  </r>
  <r>
    <x v="13"/>
    <x v="3"/>
    <x v="150"/>
    <n v="23754"/>
  </r>
  <r>
    <x v="13"/>
    <x v="3"/>
    <x v="151"/>
    <n v="0"/>
  </r>
  <r>
    <x v="13"/>
    <x v="3"/>
    <x v="152"/>
    <n v="15"/>
  </r>
  <r>
    <x v="13"/>
    <x v="3"/>
    <x v="153"/>
    <n v="4233"/>
  </r>
  <r>
    <x v="13"/>
    <x v="3"/>
    <x v="154"/>
    <n v="101278"/>
  </r>
  <r>
    <x v="13"/>
    <x v="3"/>
    <x v="155"/>
    <n v="0"/>
  </r>
  <r>
    <x v="13"/>
    <x v="3"/>
    <x v="156"/>
    <n v="5216170"/>
  </r>
  <r>
    <x v="13"/>
    <x v="3"/>
    <x v="157"/>
    <n v="32591"/>
  </r>
  <r>
    <x v="13"/>
    <x v="3"/>
    <x v="158"/>
    <n v="0"/>
  </r>
  <r>
    <x v="13"/>
    <x v="3"/>
    <x v="159"/>
    <n v="0"/>
  </r>
  <r>
    <x v="13"/>
    <x v="3"/>
    <x v="160"/>
    <n v="0"/>
  </r>
  <r>
    <x v="13"/>
    <x v="3"/>
    <x v="161"/>
    <n v="0"/>
  </r>
  <r>
    <x v="13"/>
    <x v="3"/>
    <x v="162"/>
    <n v="0"/>
  </r>
  <r>
    <x v="13"/>
    <x v="3"/>
    <x v="163"/>
    <n v="0"/>
  </r>
  <r>
    <x v="13"/>
    <x v="3"/>
    <x v="164"/>
    <n v="757375"/>
  </r>
  <r>
    <x v="13"/>
    <x v="3"/>
    <x v="165"/>
    <n v="927486"/>
  </r>
  <r>
    <x v="13"/>
    <x v="3"/>
    <x v="166"/>
    <n v="671238"/>
  </r>
  <r>
    <x v="13"/>
    <x v="3"/>
    <x v="167"/>
    <n v="278427"/>
  </r>
  <r>
    <x v="13"/>
    <x v="3"/>
    <x v="168"/>
    <n v="429580"/>
  </r>
  <r>
    <x v="13"/>
    <x v="3"/>
    <x v="169"/>
    <n v="324914"/>
  </r>
  <r>
    <x v="13"/>
    <x v="3"/>
    <x v="170"/>
    <n v="11622"/>
  </r>
  <r>
    <x v="13"/>
    <x v="3"/>
    <x v="171"/>
    <n v="900129"/>
  </r>
  <r>
    <x v="13"/>
    <x v="3"/>
    <x v="172"/>
    <n v="32825"/>
  </r>
  <r>
    <x v="13"/>
    <x v="3"/>
    <x v="173"/>
    <n v="192289"/>
  </r>
  <r>
    <x v="13"/>
    <x v="3"/>
    <x v="174"/>
    <n v="7417"/>
  </r>
  <r>
    <x v="13"/>
    <x v="3"/>
    <x v="175"/>
    <n v="1874"/>
  </r>
  <r>
    <x v="13"/>
    <x v="3"/>
    <x v="176"/>
    <n v="5263"/>
  </r>
  <r>
    <x v="13"/>
    <x v="3"/>
    <x v="177"/>
    <n v="7781"/>
  </r>
  <r>
    <x v="13"/>
    <x v="3"/>
    <x v="178"/>
    <n v="17539"/>
  </r>
  <r>
    <x v="13"/>
    <x v="3"/>
    <x v="179"/>
    <n v="431"/>
  </r>
  <r>
    <x v="13"/>
    <x v="3"/>
    <x v="180"/>
    <n v="22935"/>
  </r>
  <r>
    <x v="13"/>
    <x v="4"/>
    <x v="0"/>
    <n v="0.65518299999999996"/>
  </r>
  <r>
    <x v="13"/>
    <x v="4"/>
    <x v="1"/>
    <n v="50000000"/>
  </r>
  <r>
    <x v="13"/>
    <x v="4"/>
    <x v="2"/>
    <n v="76314605"/>
  </r>
  <r>
    <x v="13"/>
    <x v="4"/>
    <x v="3"/>
    <n v="130065"/>
  </r>
  <r>
    <x v="13"/>
    <x v="4"/>
    <x v="4"/>
    <n v="1421387"/>
  </r>
  <r>
    <x v="13"/>
    <x v="4"/>
    <x v="5"/>
    <n v="0"/>
  </r>
  <r>
    <x v="13"/>
    <x v="4"/>
    <x v="6"/>
    <n v="0"/>
  </r>
  <r>
    <x v="13"/>
    <x v="4"/>
    <x v="7"/>
    <n v="58074"/>
  </r>
  <r>
    <x v="13"/>
    <x v="4"/>
    <x v="8"/>
    <n v="244983"/>
  </r>
  <r>
    <x v="13"/>
    <x v="4"/>
    <x v="9"/>
    <n v="20353"/>
  </r>
  <r>
    <x v="13"/>
    <x v="4"/>
    <x v="10"/>
    <n v="88623"/>
  </r>
  <r>
    <x v="13"/>
    <x v="4"/>
    <x v="143"/>
    <n v="591777"/>
  </r>
  <r>
    <x v="13"/>
    <x v="4"/>
    <x v="144"/>
    <n v="227911"/>
  </r>
  <r>
    <x v="13"/>
    <x v="4"/>
    <x v="145"/>
    <n v="332331"/>
  </r>
  <r>
    <x v="13"/>
    <x v="4"/>
    <x v="146"/>
    <n v="31535"/>
  </r>
  <r>
    <x v="13"/>
    <x v="4"/>
    <x v="147"/>
    <n v="129563"/>
  </r>
  <r>
    <x v="13"/>
    <x v="4"/>
    <x v="148"/>
    <n v="0"/>
  </r>
  <r>
    <x v="13"/>
    <x v="4"/>
    <x v="149"/>
    <n v="0"/>
  </r>
  <r>
    <x v="13"/>
    <x v="4"/>
    <x v="150"/>
    <n v="23021"/>
  </r>
  <r>
    <x v="13"/>
    <x v="4"/>
    <x v="151"/>
    <n v="0"/>
  </r>
  <r>
    <x v="13"/>
    <x v="4"/>
    <x v="152"/>
    <n v="9"/>
  </r>
  <r>
    <x v="13"/>
    <x v="4"/>
    <x v="153"/>
    <n v="4161"/>
  </r>
  <r>
    <x v="13"/>
    <x v="4"/>
    <x v="154"/>
    <n v="102372"/>
  </r>
  <r>
    <x v="13"/>
    <x v="4"/>
    <x v="155"/>
    <n v="0"/>
  </r>
  <r>
    <x v="13"/>
    <x v="4"/>
    <x v="156"/>
    <n v="7177846"/>
  </r>
  <r>
    <x v="13"/>
    <x v="4"/>
    <x v="157"/>
    <n v="4468525"/>
  </r>
  <r>
    <x v="13"/>
    <x v="4"/>
    <x v="158"/>
    <n v="0"/>
  </r>
  <r>
    <x v="13"/>
    <x v="4"/>
    <x v="159"/>
    <n v="0"/>
  </r>
  <r>
    <x v="13"/>
    <x v="4"/>
    <x v="160"/>
    <n v="0"/>
  </r>
  <r>
    <x v="13"/>
    <x v="4"/>
    <x v="161"/>
    <n v="0"/>
  </r>
  <r>
    <x v="13"/>
    <x v="4"/>
    <x v="162"/>
    <n v="0"/>
  </r>
  <r>
    <x v="13"/>
    <x v="4"/>
    <x v="163"/>
    <n v="0"/>
  </r>
  <r>
    <x v="13"/>
    <x v="4"/>
    <x v="164"/>
    <n v="708916"/>
  </r>
  <r>
    <x v="13"/>
    <x v="4"/>
    <x v="165"/>
    <n v="902408"/>
  </r>
  <r>
    <x v="13"/>
    <x v="4"/>
    <x v="166"/>
    <n v="641941"/>
  </r>
  <r>
    <x v="13"/>
    <x v="4"/>
    <x v="167"/>
    <n v="264512"/>
  </r>
  <r>
    <x v="13"/>
    <x v="4"/>
    <x v="168"/>
    <n v="414356"/>
  </r>
  <r>
    <x v="13"/>
    <x v="4"/>
    <x v="169"/>
    <n v="318197"/>
  </r>
  <r>
    <x v="13"/>
    <x v="4"/>
    <x v="170"/>
    <n v="11651"/>
  </r>
  <r>
    <x v="13"/>
    <x v="4"/>
    <x v="171"/>
    <n v="873536"/>
  </r>
  <r>
    <x v="13"/>
    <x v="4"/>
    <x v="172"/>
    <n v="81284"/>
  </r>
  <r>
    <x v="13"/>
    <x v="4"/>
    <x v="173"/>
    <n v="203271"/>
  </r>
  <r>
    <x v="13"/>
    <x v="4"/>
    <x v="174"/>
    <n v="33511"/>
  </r>
  <r>
    <x v="13"/>
    <x v="4"/>
    <x v="175"/>
    <n v="19173"/>
  </r>
  <r>
    <x v="13"/>
    <x v="4"/>
    <x v="176"/>
    <n v="15370"/>
  </r>
  <r>
    <x v="13"/>
    <x v="4"/>
    <x v="177"/>
    <n v="23751"/>
  </r>
  <r>
    <x v="13"/>
    <x v="4"/>
    <x v="178"/>
    <n v="27289"/>
  </r>
  <r>
    <x v="13"/>
    <x v="4"/>
    <x v="179"/>
    <n v="27024"/>
  </r>
  <r>
    <x v="13"/>
    <x v="4"/>
    <x v="180"/>
    <n v="22935"/>
  </r>
  <r>
    <x v="13"/>
    <x v="5"/>
    <x v="0"/>
    <n v="0.676512"/>
  </r>
  <r>
    <x v="13"/>
    <x v="5"/>
    <x v="1"/>
    <n v="50000000"/>
  </r>
  <r>
    <x v="13"/>
    <x v="5"/>
    <x v="2"/>
    <n v="73908475"/>
  </r>
  <r>
    <x v="13"/>
    <x v="5"/>
    <x v="3"/>
    <n v="129620"/>
  </r>
  <r>
    <x v="13"/>
    <x v="5"/>
    <x v="4"/>
    <n v="1421373"/>
  </r>
  <r>
    <x v="13"/>
    <x v="5"/>
    <x v="5"/>
    <n v="0"/>
  </r>
  <r>
    <x v="13"/>
    <x v="5"/>
    <x v="6"/>
    <n v="0"/>
  </r>
  <r>
    <x v="13"/>
    <x v="5"/>
    <x v="7"/>
    <n v="58701"/>
  </r>
  <r>
    <x v="13"/>
    <x v="5"/>
    <x v="8"/>
    <n v="245798"/>
  </r>
  <r>
    <x v="13"/>
    <x v="5"/>
    <x v="9"/>
    <n v="19774"/>
  </r>
  <r>
    <x v="13"/>
    <x v="5"/>
    <x v="10"/>
    <n v="87514"/>
  </r>
  <r>
    <x v="13"/>
    <x v="5"/>
    <x v="143"/>
    <n v="429326"/>
  </r>
  <r>
    <x v="13"/>
    <x v="5"/>
    <x v="144"/>
    <n v="146866"/>
  </r>
  <r>
    <x v="13"/>
    <x v="5"/>
    <x v="145"/>
    <n v="248001"/>
  </r>
  <r>
    <x v="13"/>
    <x v="5"/>
    <x v="146"/>
    <n v="34459"/>
  </r>
  <r>
    <x v="13"/>
    <x v="5"/>
    <x v="147"/>
    <n v="128658"/>
  </r>
  <r>
    <x v="13"/>
    <x v="5"/>
    <x v="148"/>
    <n v="0"/>
  </r>
  <r>
    <x v="13"/>
    <x v="5"/>
    <x v="149"/>
    <n v="0"/>
  </r>
  <r>
    <x v="13"/>
    <x v="5"/>
    <x v="150"/>
    <n v="23763"/>
  </r>
  <r>
    <x v="13"/>
    <x v="5"/>
    <x v="151"/>
    <n v="0"/>
  </r>
  <r>
    <x v="13"/>
    <x v="5"/>
    <x v="152"/>
    <n v="12"/>
  </r>
  <r>
    <x v="13"/>
    <x v="5"/>
    <x v="153"/>
    <n v="4282"/>
  </r>
  <r>
    <x v="13"/>
    <x v="5"/>
    <x v="154"/>
    <n v="100601"/>
  </r>
  <r>
    <x v="13"/>
    <x v="5"/>
    <x v="155"/>
    <n v="0"/>
  </r>
  <r>
    <x v="13"/>
    <x v="5"/>
    <x v="156"/>
    <n v="5216425"/>
  </r>
  <r>
    <x v="13"/>
    <x v="5"/>
    <x v="157"/>
    <n v="32741"/>
  </r>
  <r>
    <x v="13"/>
    <x v="5"/>
    <x v="158"/>
    <n v="1148142"/>
  </r>
  <r>
    <x v="13"/>
    <x v="5"/>
    <x v="159"/>
    <n v="47"/>
  </r>
  <r>
    <x v="13"/>
    <x v="5"/>
    <x v="160"/>
    <n v="13305"/>
  </r>
  <r>
    <x v="13"/>
    <x v="5"/>
    <x v="161"/>
    <n v="1148142"/>
  </r>
  <r>
    <x v="13"/>
    <x v="5"/>
    <x v="162"/>
    <n v="0"/>
  </r>
  <r>
    <x v="13"/>
    <x v="5"/>
    <x v="163"/>
    <n v="13305"/>
  </r>
  <r>
    <x v="13"/>
    <x v="5"/>
    <x v="164"/>
    <n v="751096"/>
  </r>
  <r>
    <x v="13"/>
    <x v="5"/>
    <x v="165"/>
    <n v="925468"/>
  </r>
  <r>
    <x v="13"/>
    <x v="5"/>
    <x v="166"/>
    <n v="669126"/>
  </r>
  <r>
    <x v="13"/>
    <x v="5"/>
    <x v="167"/>
    <n v="278858"/>
  </r>
  <r>
    <x v="13"/>
    <x v="5"/>
    <x v="168"/>
    <n v="433708"/>
  </r>
  <r>
    <x v="13"/>
    <x v="5"/>
    <x v="169"/>
    <n v="333297"/>
  </r>
  <r>
    <x v="13"/>
    <x v="5"/>
    <x v="170"/>
    <n v="11891"/>
  </r>
  <r>
    <x v="13"/>
    <x v="5"/>
    <x v="171"/>
    <n v="896542"/>
  </r>
  <r>
    <x v="13"/>
    <x v="5"/>
    <x v="172"/>
    <n v="39104"/>
  </r>
  <r>
    <x v="13"/>
    <x v="5"/>
    <x v="173"/>
    <n v="193409"/>
  </r>
  <r>
    <x v="13"/>
    <x v="5"/>
    <x v="174"/>
    <n v="9437"/>
  </r>
  <r>
    <x v="13"/>
    <x v="5"/>
    <x v="175"/>
    <n v="2863"/>
  </r>
  <r>
    <x v="13"/>
    <x v="5"/>
    <x v="176"/>
    <n v="5828"/>
  </r>
  <r>
    <x v="13"/>
    <x v="5"/>
    <x v="177"/>
    <n v="5849"/>
  </r>
  <r>
    <x v="13"/>
    <x v="5"/>
    <x v="178"/>
    <n v="5695"/>
  </r>
  <r>
    <x v="13"/>
    <x v="5"/>
    <x v="179"/>
    <n v="4018"/>
  </r>
  <r>
    <x v="13"/>
    <x v="5"/>
    <x v="180"/>
    <n v="22935"/>
  </r>
  <r>
    <x v="14"/>
    <x v="0"/>
    <x v="0"/>
    <n v="1.03915"/>
  </r>
  <r>
    <x v="14"/>
    <x v="0"/>
    <x v="1"/>
    <n v="50000001"/>
  </r>
  <r>
    <x v="14"/>
    <x v="0"/>
    <x v="2"/>
    <n v="48116471"/>
  </r>
  <r>
    <x v="14"/>
    <x v="0"/>
    <x v="3"/>
    <n v="142686"/>
  </r>
  <r>
    <x v="14"/>
    <x v="0"/>
    <x v="4"/>
    <n v="330502"/>
  </r>
  <r>
    <x v="14"/>
    <x v="0"/>
    <x v="5"/>
    <n v="447147"/>
  </r>
  <r>
    <x v="14"/>
    <x v="0"/>
    <x v="6"/>
    <n v="185541"/>
  </r>
  <r>
    <x v="14"/>
    <x v="0"/>
    <x v="7"/>
    <n v="69514"/>
  </r>
  <r>
    <x v="14"/>
    <x v="0"/>
    <x v="8"/>
    <n v="585339"/>
  </r>
  <r>
    <x v="14"/>
    <x v="0"/>
    <x v="9"/>
    <n v="25273"/>
  </r>
  <r>
    <x v="14"/>
    <x v="0"/>
    <x v="10"/>
    <n v="149018"/>
  </r>
  <r>
    <x v="14"/>
    <x v="0"/>
    <x v="11"/>
    <n v="1749528"/>
  </r>
  <r>
    <x v="14"/>
    <x v="0"/>
    <x v="12"/>
    <n v="0"/>
  </r>
  <r>
    <x v="14"/>
    <x v="0"/>
    <x v="13"/>
    <n v="612"/>
  </r>
  <r>
    <x v="14"/>
    <x v="0"/>
    <x v="14"/>
    <n v="1055907"/>
  </r>
  <r>
    <x v="14"/>
    <x v="0"/>
    <x v="15"/>
    <n v="848343"/>
  </r>
  <r>
    <x v="14"/>
    <x v="0"/>
    <x v="16"/>
    <n v="636846"/>
  </r>
  <r>
    <x v="14"/>
    <x v="0"/>
    <x v="17"/>
    <n v="666968"/>
  </r>
  <r>
    <x v="14"/>
    <x v="0"/>
    <x v="18"/>
    <n v="671066"/>
  </r>
  <r>
    <x v="14"/>
    <x v="0"/>
    <x v="19"/>
    <n v="407210"/>
  </r>
  <r>
    <x v="14"/>
    <x v="0"/>
    <x v="20"/>
    <n v="269840"/>
  </r>
  <r>
    <x v="14"/>
    <x v="0"/>
    <x v="21"/>
    <n v="229435"/>
  </r>
  <r>
    <x v="14"/>
    <x v="0"/>
    <x v="22"/>
    <n v="123083"/>
  </r>
  <r>
    <x v="14"/>
    <x v="0"/>
    <x v="23"/>
    <n v="80859"/>
  </r>
  <r>
    <x v="14"/>
    <x v="0"/>
    <x v="24"/>
    <n v="56640"/>
  </r>
  <r>
    <x v="14"/>
    <x v="0"/>
    <x v="25"/>
    <n v="84562"/>
  </r>
  <r>
    <x v="14"/>
    <x v="0"/>
    <x v="26"/>
    <n v="98833"/>
  </r>
  <r>
    <x v="14"/>
    <x v="0"/>
    <x v="27"/>
    <n v="45796"/>
  </r>
  <r>
    <x v="14"/>
    <x v="0"/>
    <x v="28"/>
    <n v="67953"/>
  </r>
  <r>
    <x v="14"/>
    <x v="0"/>
    <x v="29"/>
    <n v="125282"/>
  </r>
  <r>
    <x v="14"/>
    <x v="0"/>
    <x v="30"/>
    <n v="111648"/>
  </r>
  <r>
    <x v="14"/>
    <x v="0"/>
    <x v="31"/>
    <n v="256482"/>
  </r>
  <r>
    <x v="14"/>
    <x v="0"/>
    <x v="32"/>
    <n v="202075"/>
  </r>
  <r>
    <x v="14"/>
    <x v="0"/>
    <x v="33"/>
    <n v="247374"/>
  </r>
  <r>
    <x v="14"/>
    <x v="0"/>
    <x v="34"/>
    <n v="141613"/>
  </r>
  <r>
    <x v="14"/>
    <x v="0"/>
    <x v="35"/>
    <n v="52772"/>
  </r>
  <r>
    <x v="14"/>
    <x v="0"/>
    <x v="36"/>
    <n v="84113"/>
  </r>
  <r>
    <x v="14"/>
    <x v="0"/>
    <x v="37"/>
    <n v="25158"/>
  </r>
  <r>
    <x v="14"/>
    <x v="0"/>
    <x v="38"/>
    <n v="486"/>
  </r>
  <r>
    <x v="14"/>
    <x v="0"/>
    <x v="39"/>
    <n v="24878"/>
  </r>
  <r>
    <x v="14"/>
    <x v="0"/>
    <x v="40"/>
    <n v="0"/>
  </r>
  <r>
    <x v="14"/>
    <x v="0"/>
    <x v="41"/>
    <n v="0"/>
  </r>
  <r>
    <x v="14"/>
    <x v="0"/>
    <x v="42"/>
    <n v="0"/>
  </r>
  <r>
    <x v="14"/>
    <x v="0"/>
    <x v="43"/>
    <n v="0"/>
  </r>
  <r>
    <x v="14"/>
    <x v="0"/>
    <x v="44"/>
    <n v="0"/>
  </r>
  <r>
    <x v="14"/>
    <x v="0"/>
    <x v="45"/>
    <n v="0"/>
  </r>
  <r>
    <x v="14"/>
    <x v="0"/>
    <x v="46"/>
    <n v="0"/>
  </r>
  <r>
    <x v="14"/>
    <x v="0"/>
    <x v="47"/>
    <n v="0"/>
  </r>
  <r>
    <x v="14"/>
    <x v="0"/>
    <x v="48"/>
    <n v="0"/>
  </r>
  <r>
    <x v="14"/>
    <x v="0"/>
    <x v="49"/>
    <n v="0"/>
  </r>
  <r>
    <x v="14"/>
    <x v="0"/>
    <x v="50"/>
    <n v="0"/>
  </r>
  <r>
    <x v="14"/>
    <x v="0"/>
    <x v="51"/>
    <n v="0"/>
  </r>
  <r>
    <x v="14"/>
    <x v="0"/>
    <x v="52"/>
    <n v="0"/>
  </r>
  <r>
    <x v="14"/>
    <x v="0"/>
    <x v="53"/>
    <n v="0"/>
  </r>
  <r>
    <x v="14"/>
    <x v="0"/>
    <x v="54"/>
    <n v="0"/>
  </r>
  <r>
    <x v="14"/>
    <x v="0"/>
    <x v="55"/>
    <n v="0"/>
  </r>
  <r>
    <x v="14"/>
    <x v="0"/>
    <x v="56"/>
    <n v="0"/>
  </r>
  <r>
    <x v="14"/>
    <x v="0"/>
    <x v="57"/>
    <n v="0"/>
  </r>
  <r>
    <x v="14"/>
    <x v="0"/>
    <x v="58"/>
    <n v="0"/>
  </r>
  <r>
    <x v="14"/>
    <x v="0"/>
    <x v="59"/>
    <n v="0"/>
  </r>
  <r>
    <x v="14"/>
    <x v="0"/>
    <x v="60"/>
    <n v="0"/>
  </r>
  <r>
    <x v="14"/>
    <x v="0"/>
    <x v="61"/>
    <n v="0"/>
  </r>
  <r>
    <x v="14"/>
    <x v="0"/>
    <x v="62"/>
    <n v="0"/>
  </r>
  <r>
    <x v="14"/>
    <x v="0"/>
    <x v="63"/>
    <n v="0"/>
  </r>
  <r>
    <x v="14"/>
    <x v="0"/>
    <x v="64"/>
    <n v="0"/>
  </r>
  <r>
    <x v="14"/>
    <x v="0"/>
    <x v="65"/>
    <n v="0"/>
  </r>
  <r>
    <x v="14"/>
    <x v="0"/>
    <x v="66"/>
    <n v="0"/>
  </r>
  <r>
    <x v="14"/>
    <x v="0"/>
    <x v="67"/>
    <n v="0"/>
  </r>
  <r>
    <x v="14"/>
    <x v="0"/>
    <x v="68"/>
    <n v="0"/>
  </r>
  <r>
    <x v="14"/>
    <x v="0"/>
    <x v="69"/>
    <n v="0"/>
  </r>
  <r>
    <x v="14"/>
    <x v="0"/>
    <x v="70"/>
    <n v="0"/>
  </r>
  <r>
    <x v="14"/>
    <x v="0"/>
    <x v="71"/>
    <n v="0"/>
  </r>
  <r>
    <x v="14"/>
    <x v="0"/>
    <x v="72"/>
    <n v="0"/>
  </r>
  <r>
    <x v="14"/>
    <x v="0"/>
    <x v="73"/>
    <n v="0"/>
  </r>
  <r>
    <x v="14"/>
    <x v="0"/>
    <x v="74"/>
    <n v="9"/>
  </r>
  <r>
    <x v="14"/>
    <x v="0"/>
    <x v="75"/>
    <n v="0"/>
  </r>
  <r>
    <x v="14"/>
    <x v="0"/>
    <x v="76"/>
    <n v="0"/>
  </r>
  <r>
    <x v="14"/>
    <x v="0"/>
    <x v="77"/>
    <n v="1749528"/>
  </r>
  <r>
    <x v="14"/>
    <x v="0"/>
    <x v="78"/>
    <n v="271"/>
  </r>
  <r>
    <x v="14"/>
    <x v="0"/>
    <x v="79"/>
    <n v="279832"/>
  </r>
  <r>
    <x v="14"/>
    <x v="0"/>
    <x v="80"/>
    <n v="547098"/>
  </r>
  <r>
    <x v="14"/>
    <x v="0"/>
    <x v="81"/>
    <n v="869347"/>
  </r>
  <r>
    <x v="14"/>
    <x v="0"/>
    <x v="82"/>
    <n v="724898"/>
  </r>
  <r>
    <x v="14"/>
    <x v="0"/>
    <x v="83"/>
    <n v="535274"/>
  </r>
  <r>
    <x v="14"/>
    <x v="0"/>
    <x v="84"/>
    <n v="570646"/>
  </r>
  <r>
    <x v="14"/>
    <x v="0"/>
    <x v="85"/>
    <n v="389177"/>
  </r>
  <r>
    <x v="14"/>
    <x v="0"/>
    <x v="86"/>
    <n v="522619"/>
  </r>
  <r>
    <x v="14"/>
    <x v="0"/>
    <x v="87"/>
    <n v="189350"/>
  </r>
  <r>
    <x v="14"/>
    <x v="0"/>
    <x v="88"/>
    <n v="113232"/>
  </r>
  <r>
    <x v="14"/>
    <x v="0"/>
    <x v="89"/>
    <n v="148287"/>
  </r>
  <r>
    <x v="14"/>
    <x v="0"/>
    <x v="90"/>
    <n v="125629"/>
  </r>
  <r>
    <x v="14"/>
    <x v="0"/>
    <x v="91"/>
    <n v="71841"/>
  </r>
  <r>
    <x v="14"/>
    <x v="0"/>
    <x v="92"/>
    <n v="65935"/>
  </r>
  <r>
    <x v="14"/>
    <x v="0"/>
    <x v="93"/>
    <n v="114437"/>
  </r>
  <r>
    <x v="14"/>
    <x v="0"/>
    <x v="94"/>
    <n v="66182"/>
  </r>
  <r>
    <x v="14"/>
    <x v="0"/>
    <x v="95"/>
    <n v="77718"/>
  </r>
  <r>
    <x v="14"/>
    <x v="0"/>
    <x v="96"/>
    <n v="232649"/>
  </r>
  <r>
    <x v="14"/>
    <x v="0"/>
    <x v="97"/>
    <n v="225304"/>
  </r>
  <r>
    <x v="14"/>
    <x v="0"/>
    <x v="98"/>
    <n v="168426"/>
  </r>
  <r>
    <x v="14"/>
    <x v="0"/>
    <x v="99"/>
    <n v="213535"/>
  </r>
  <r>
    <x v="14"/>
    <x v="0"/>
    <x v="100"/>
    <n v="229512"/>
  </r>
  <r>
    <x v="14"/>
    <x v="0"/>
    <x v="101"/>
    <n v="0"/>
  </r>
  <r>
    <x v="14"/>
    <x v="0"/>
    <x v="102"/>
    <n v="109271"/>
  </r>
  <r>
    <x v="14"/>
    <x v="0"/>
    <x v="103"/>
    <n v="0"/>
  </r>
  <r>
    <x v="14"/>
    <x v="0"/>
    <x v="104"/>
    <n v="25364"/>
  </r>
  <r>
    <x v="14"/>
    <x v="0"/>
    <x v="105"/>
    <n v="0"/>
  </r>
  <r>
    <x v="14"/>
    <x v="0"/>
    <x v="106"/>
    <n v="0"/>
  </r>
  <r>
    <x v="14"/>
    <x v="0"/>
    <x v="107"/>
    <n v="0"/>
  </r>
  <r>
    <x v="14"/>
    <x v="0"/>
    <x v="108"/>
    <n v="0"/>
  </r>
  <r>
    <x v="14"/>
    <x v="0"/>
    <x v="109"/>
    <n v="0"/>
  </r>
  <r>
    <x v="14"/>
    <x v="0"/>
    <x v="110"/>
    <n v="0"/>
  </r>
  <r>
    <x v="14"/>
    <x v="0"/>
    <x v="111"/>
    <n v="0"/>
  </r>
  <r>
    <x v="14"/>
    <x v="0"/>
    <x v="112"/>
    <n v="0"/>
  </r>
  <r>
    <x v="14"/>
    <x v="0"/>
    <x v="113"/>
    <n v="0"/>
  </r>
  <r>
    <x v="14"/>
    <x v="0"/>
    <x v="114"/>
    <n v="0"/>
  </r>
  <r>
    <x v="14"/>
    <x v="0"/>
    <x v="115"/>
    <n v="0"/>
  </r>
  <r>
    <x v="14"/>
    <x v="0"/>
    <x v="116"/>
    <n v="0"/>
  </r>
  <r>
    <x v="14"/>
    <x v="0"/>
    <x v="117"/>
    <n v="0"/>
  </r>
  <r>
    <x v="14"/>
    <x v="0"/>
    <x v="118"/>
    <n v="0"/>
  </r>
  <r>
    <x v="14"/>
    <x v="0"/>
    <x v="119"/>
    <n v="0"/>
  </r>
  <r>
    <x v="14"/>
    <x v="0"/>
    <x v="120"/>
    <n v="0"/>
  </r>
  <r>
    <x v="14"/>
    <x v="0"/>
    <x v="121"/>
    <n v="0"/>
  </r>
  <r>
    <x v="14"/>
    <x v="0"/>
    <x v="122"/>
    <n v="0"/>
  </r>
  <r>
    <x v="14"/>
    <x v="0"/>
    <x v="123"/>
    <n v="0"/>
  </r>
  <r>
    <x v="14"/>
    <x v="0"/>
    <x v="124"/>
    <n v="0"/>
  </r>
  <r>
    <x v="14"/>
    <x v="0"/>
    <x v="125"/>
    <n v="0"/>
  </r>
  <r>
    <x v="14"/>
    <x v="0"/>
    <x v="126"/>
    <n v="0"/>
  </r>
  <r>
    <x v="14"/>
    <x v="0"/>
    <x v="127"/>
    <n v="0"/>
  </r>
  <r>
    <x v="14"/>
    <x v="0"/>
    <x v="128"/>
    <n v="0"/>
  </r>
  <r>
    <x v="14"/>
    <x v="0"/>
    <x v="129"/>
    <n v="0"/>
  </r>
  <r>
    <x v="14"/>
    <x v="0"/>
    <x v="130"/>
    <n v="0"/>
  </r>
  <r>
    <x v="14"/>
    <x v="0"/>
    <x v="131"/>
    <n v="0"/>
  </r>
  <r>
    <x v="14"/>
    <x v="0"/>
    <x v="132"/>
    <n v="0"/>
  </r>
  <r>
    <x v="14"/>
    <x v="0"/>
    <x v="133"/>
    <n v="0"/>
  </r>
  <r>
    <x v="14"/>
    <x v="0"/>
    <x v="134"/>
    <n v="0"/>
  </r>
  <r>
    <x v="14"/>
    <x v="0"/>
    <x v="135"/>
    <n v="0"/>
  </r>
  <r>
    <x v="14"/>
    <x v="0"/>
    <x v="136"/>
    <n v="0"/>
  </r>
  <r>
    <x v="14"/>
    <x v="0"/>
    <x v="137"/>
    <n v="0"/>
  </r>
  <r>
    <x v="14"/>
    <x v="0"/>
    <x v="138"/>
    <n v="0"/>
  </r>
  <r>
    <x v="14"/>
    <x v="0"/>
    <x v="139"/>
    <n v="9"/>
  </r>
  <r>
    <x v="14"/>
    <x v="0"/>
    <x v="140"/>
    <n v="0"/>
  </r>
  <r>
    <x v="14"/>
    <x v="0"/>
    <x v="141"/>
    <n v="0"/>
  </r>
  <r>
    <x v="14"/>
    <x v="0"/>
    <x v="142"/>
    <n v="0"/>
  </r>
  <r>
    <x v="14"/>
    <x v="0"/>
    <x v="143"/>
    <n v="578655"/>
  </r>
  <r>
    <x v="14"/>
    <x v="0"/>
    <x v="144"/>
    <n v="299894"/>
  </r>
  <r>
    <x v="14"/>
    <x v="0"/>
    <x v="145"/>
    <n v="144605"/>
  </r>
  <r>
    <x v="14"/>
    <x v="0"/>
    <x v="146"/>
    <n v="134156"/>
  </r>
  <r>
    <x v="14"/>
    <x v="0"/>
    <x v="147"/>
    <n v="256603"/>
  </r>
  <r>
    <x v="14"/>
    <x v="0"/>
    <x v="148"/>
    <n v="0"/>
  </r>
  <r>
    <x v="14"/>
    <x v="0"/>
    <x v="149"/>
    <n v="2"/>
  </r>
  <r>
    <x v="14"/>
    <x v="0"/>
    <x v="150"/>
    <n v="29848"/>
  </r>
  <r>
    <x v="14"/>
    <x v="0"/>
    <x v="151"/>
    <n v="0"/>
  </r>
  <r>
    <x v="14"/>
    <x v="0"/>
    <x v="152"/>
    <n v="4"/>
  </r>
  <r>
    <x v="14"/>
    <x v="0"/>
    <x v="153"/>
    <n v="29839"/>
  </r>
  <r>
    <x v="14"/>
    <x v="0"/>
    <x v="154"/>
    <n v="196910"/>
  </r>
  <r>
    <x v="14"/>
    <x v="0"/>
    <x v="155"/>
    <n v="0"/>
  </r>
  <r>
    <x v="14"/>
    <x v="0"/>
    <x v="156"/>
    <n v="55691371"/>
  </r>
  <r>
    <x v="14"/>
    <x v="0"/>
    <x v="157"/>
    <n v="53636"/>
  </r>
  <r>
    <x v="14"/>
    <x v="0"/>
    <x v="158"/>
    <n v="0"/>
  </r>
  <r>
    <x v="14"/>
    <x v="0"/>
    <x v="159"/>
    <n v="0"/>
  </r>
  <r>
    <x v="14"/>
    <x v="0"/>
    <x v="160"/>
    <n v="0"/>
  </r>
  <r>
    <x v="14"/>
    <x v="0"/>
    <x v="161"/>
    <n v="0"/>
  </r>
  <r>
    <x v="14"/>
    <x v="0"/>
    <x v="162"/>
    <n v="0"/>
  </r>
  <r>
    <x v="14"/>
    <x v="0"/>
    <x v="163"/>
    <n v="0"/>
  </r>
  <r>
    <x v="14"/>
    <x v="0"/>
    <x v="164"/>
    <n v="769511"/>
  </r>
  <r>
    <x v="14"/>
    <x v="0"/>
    <x v="165"/>
    <n v="630406"/>
  </r>
  <r>
    <x v="14"/>
    <x v="0"/>
    <x v="166"/>
    <n v="754918"/>
  </r>
  <r>
    <x v="14"/>
    <x v="0"/>
    <x v="167"/>
    <n v="288908"/>
  </r>
  <r>
    <x v="14"/>
    <x v="0"/>
    <x v="168"/>
    <n v="410736"/>
  </r>
  <r>
    <x v="14"/>
    <x v="0"/>
    <x v="169"/>
    <n v="359944"/>
  </r>
  <r>
    <x v="14"/>
    <x v="0"/>
    <x v="170"/>
    <n v="11406"/>
  </r>
  <r>
    <x v="14"/>
    <x v="0"/>
    <x v="171"/>
    <n v="883750"/>
  </r>
  <r>
    <x v="14"/>
    <x v="0"/>
    <x v="172"/>
    <n v="79098"/>
  </r>
  <r>
    <x v="14"/>
    <x v="0"/>
    <x v="173"/>
    <n v="17990"/>
  </r>
  <r>
    <x v="14"/>
    <x v="0"/>
    <x v="174"/>
    <n v="27598"/>
  </r>
  <r>
    <x v="14"/>
    <x v="0"/>
    <x v="175"/>
    <n v="16516"/>
  </r>
  <r>
    <x v="14"/>
    <x v="0"/>
    <x v="176"/>
    <n v="7475"/>
  </r>
  <r>
    <x v="14"/>
    <x v="0"/>
    <x v="177"/>
    <n v="11087"/>
  </r>
  <r>
    <x v="14"/>
    <x v="0"/>
    <x v="178"/>
    <n v="23429"/>
  </r>
  <r>
    <x v="14"/>
    <x v="0"/>
    <x v="179"/>
    <n v="4692"/>
  </r>
  <r>
    <x v="14"/>
    <x v="0"/>
    <x v="180"/>
    <n v="45294"/>
  </r>
  <r>
    <x v="14"/>
    <x v="1"/>
    <x v="0"/>
    <n v="0.98440300000000003"/>
  </r>
  <r>
    <x v="14"/>
    <x v="1"/>
    <x v="1"/>
    <n v="50000001"/>
  </r>
  <r>
    <x v="14"/>
    <x v="1"/>
    <x v="2"/>
    <n v="50792213"/>
  </r>
  <r>
    <x v="14"/>
    <x v="1"/>
    <x v="3"/>
    <n v="143501"/>
  </r>
  <r>
    <x v="14"/>
    <x v="1"/>
    <x v="4"/>
    <n v="330557"/>
  </r>
  <r>
    <x v="14"/>
    <x v="1"/>
    <x v="5"/>
    <n v="475486"/>
  </r>
  <r>
    <x v="14"/>
    <x v="1"/>
    <x v="6"/>
    <n v="260870"/>
  </r>
  <r>
    <x v="14"/>
    <x v="1"/>
    <x v="7"/>
    <n v="96402"/>
  </r>
  <r>
    <x v="14"/>
    <x v="1"/>
    <x v="8"/>
    <n v="731240"/>
  </r>
  <r>
    <x v="14"/>
    <x v="1"/>
    <x v="9"/>
    <n v="30529"/>
  </r>
  <r>
    <x v="14"/>
    <x v="1"/>
    <x v="10"/>
    <n v="202944"/>
  </r>
  <r>
    <x v="14"/>
    <x v="1"/>
    <x v="11"/>
    <n v="1749528"/>
  </r>
  <r>
    <x v="14"/>
    <x v="1"/>
    <x v="12"/>
    <n v="0"/>
  </r>
  <r>
    <x v="14"/>
    <x v="1"/>
    <x v="13"/>
    <n v="612"/>
  </r>
  <r>
    <x v="14"/>
    <x v="1"/>
    <x v="14"/>
    <n v="1055907"/>
  </r>
  <r>
    <x v="14"/>
    <x v="1"/>
    <x v="15"/>
    <n v="848343"/>
  </r>
  <r>
    <x v="14"/>
    <x v="1"/>
    <x v="16"/>
    <n v="636846"/>
  </r>
  <r>
    <x v="14"/>
    <x v="1"/>
    <x v="17"/>
    <n v="666968"/>
  </r>
  <r>
    <x v="14"/>
    <x v="1"/>
    <x v="18"/>
    <n v="671066"/>
  </r>
  <r>
    <x v="14"/>
    <x v="1"/>
    <x v="19"/>
    <n v="407210"/>
  </r>
  <r>
    <x v="14"/>
    <x v="1"/>
    <x v="20"/>
    <n v="269840"/>
  </r>
  <r>
    <x v="14"/>
    <x v="1"/>
    <x v="21"/>
    <n v="229435"/>
  </r>
  <r>
    <x v="14"/>
    <x v="1"/>
    <x v="22"/>
    <n v="123083"/>
  </r>
  <r>
    <x v="14"/>
    <x v="1"/>
    <x v="23"/>
    <n v="80859"/>
  </r>
  <r>
    <x v="14"/>
    <x v="1"/>
    <x v="24"/>
    <n v="56640"/>
  </r>
  <r>
    <x v="14"/>
    <x v="1"/>
    <x v="25"/>
    <n v="84562"/>
  </r>
  <r>
    <x v="14"/>
    <x v="1"/>
    <x v="26"/>
    <n v="98833"/>
  </r>
  <r>
    <x v="14"/>
    <x v="1"/>
    <x v="27"/>
    <n v="45796"/>
  </r>
  <r>
    <x v="14"/>
    <x v="1"/>
    <x v="28"/>
    <n v="67953"/>
  </r>
  <r>
    <x v="14"/>
    <x v="1"/>
    <x v="29"/>
    <n v="125282"/>
  </r>
  <r>
    <x v="14"/>
    <x v="1"/>
    <x v="30"/>
    <n v="111648"/>
  </r>
  <r>
    <x v="14"/>
    <x v="1"/>
    <x v="31"/>
    <n v="256482"/>
  </r>
  <r>
    <x v="14"/>
    <x v="1"/>
    <x v="32"/>
    <n v="202075"/>
  </r>
  <r>
    <x v="14"/>
    <x v="1"/>
    <x v="33"/>
    <n v="247374"/>
  </r>
  <r>
    <x v="14"/>
    <x v="1"/>
    <x v="34"/>
    <n v="141613"/>
  </r>
  <r>
    <x v="14"/>
    <x v="1"/>
    <x v="35"/>
    <n v="52772"/>
  </r>
  <r>
    <x v="14"/>
    <x v="1"/>
    <x v="36"/>
    <n v="84113"/>
  </r>
  <r>
    <x v="14"/>
    <x v="1"/>
    <x v="37"/>
    <n v="25158"/>
  </r>
  <r>
    <x v="14"/>
    <x v="1"/>
    <x v="38"/>
    <n v="486"/>
  </r>
  <r>
    <x v="14"/>
    <x v="1"/>
    <x v="39"/>
    <n v="24878"/>
  </r>
  <r>
    <x v="14"/>
    <x v="1"/>
    <x v="40"/>
    <n v="0"/>
  </r>
  <r>
    <x v="14"/>
    <x v="1"/>
    <x v="41"/>
    <n v="0"/>
  </r>
  <r>
    <x v="14"/>
    <x v="1"/>
    <x v="42"/>
    <n v="0"/>
  </r>
  <r>
    <x v="14"/>
    <x v="1"/>
    <x v="43"/>
    <n v="0"/>
  </r>
  <r>
    <x v="14"/>
    <x v="1"/>
    <x v="44"/>
    <n v="0"/>
  </r>
  <r>
    <x v="14"/>
    <x v="1"/>
    <x v="45"/>
    <n v="0"/>
  </r>
  <r>
    <x v="14"/>
    <x v="1"/>
    <x v="46"/>
    <n v="0"/>
  </r>
  <r>
    <x v="14"/>
    <x v="1"/>
    <x v="47"/>
    <n v="0"/>
  </r>
  <r>
    <x v="14"/>
    <x v="1"/>
    <x v="48"/>
    <n v="0"/>
  </r>
  <r>
    <x v="14"/>
    <x v="1"/>
    <x v="49"/>
    <n v="0"/>
  </r>
  <r>
    <x v="14"/>
    <x v="1"/>
    <x v="50"/>
    <n v="0"/>
  </r>
  <r>
    <x v="14"/>
    <x v="1"/>
    <x v="51"/>
    <n v="0"/>
  </r>
  <r>
    <x v="14"/>
    <x v="1"/>
    <x v="52"/>
    <n v="0"/>
  </r>
  <r>
    <x v="14"/>
    <x v="1"/>
    <x v="53"/>
    <n v="0"/>
  </r>
  <r>
    <x v="14"/>
    <x v="1"/>
    <x v="54"/>
    <n v="0"/>
  </r>
  <r>
    <x v="14"/>
    <x v="1"/>
    <x v="55"/>
    <n v="0"/>
  </r>
  <r>
    <x v="14"/>
    <x v="1"/>
    <x v="56"/>
    <n v="0"/>
  </r>
  <r>
    <x v="14"/>
    <x v="1"/>
    <x v="57"/>
    <n v="0"/>
  </r>
  <r>
    <x v="14"/>
    <x v="1"/>
    <x v="58"/>
    <n v="0"/>
  </r>
  <r>
    <x v="14"/>
    <x v="1"/>
    <x v="59"/>
    <n v="0"/>
  </r>
  <r>
    <x v="14"/>
    <x v="1"/>
    <x v="60"/>
    <n v="0"/>
  </r>
  <r>
    <x v="14"/>
    <x v="1"/>
    <x v="61"/>
    <n v="0"/>
  </r>
  <r>
    <x v="14"/>
    <x v="1"/>
    <x v="62"/>
    <n v="0"/>
  </r>
  <r>
    <x v="14"/>
    <x v="1"/>
    <x v="63"/>
    <n v="0"/>
  </r>
  <r>
    <x v="14"/>
    <x v="1"/>
    <x v="64"/>
    <n v="0"/>
  </r>
  <r>
    <x v="14"/>
    <x v="1"/>
    <x v="65"/>
    <n v="0"/>
  </r>
  <r>
    <x v="14"/>
    <x v="1"/>
    <x v="66"/>
    <n v="0"/>
  </r>
  <r>
    <x v="14"/>
    <x v="1"/>
    <x v="67"/>
    <n v="0"/>
  </r>
  <r>
    <x v="14"/>
    <x v="1"/>
    <x v="68"/>
    <n v="0"/>
  </r>
  <r>
    <x v="14"/>
    <x v="1"/>
    <x v="69"/>
    <n v="0"/>
  </r>
  <r>
    <x v="14"/>
    <x v="1"/>
    <x v="70"/>
    <n v="0"/>
  </r>
  <r>
    <x v="14"/>
    <x v="1"/>
    <x v="71"/>
    <n v="0"/>
  </r>
  <r>
    <x v="14"/>
    <x v="1"/>
    <x v="72"/>
    <n v="0"/>
  </r>
  <r>
    <x v="14"/>
    <x v="1"/>
    <x v="73"/>
    <n v="0"/>
  </r>
  <r>
    <x v="14"/>
    <x v="1"/>
    <x v="74"/>
    <n v="9"/>
  </r>
  <r>
    <x v="14"/>
    <x v="1"/>
    <x v="75"/>
    <n v="0"/>
  </r>
  <r>
    <x v="14"/>
    <x v="1"/>
    <x v="76"/>
    <n v="0"/>
  </r>
  <r>
    <x v="14"/>
    <x v="1"/>
    <x v="77"/>
    <n v="1749528"/>
  </r>
  <r>
    <x v="14"/>
    <x v="1"/>
    <x v="78"/>
    <n v="271"/>
  </r>
  <r>
    <x v="14"/>
    <x v="1"/>
    <x v="79"/>
    <n v="279832"/>
  </r>
  <r>
    <x v="14"/>
    <x v="1"/>
    <x v="80"/>
    <n v="547098"/>
  </r>
  <r>
    <x v="14"/>
    <x v="1"/>
    <x v="81"/>
    <n v="869347"/>
  </r>
  <r>
    <x v="14"/>
    <x v="1"/>
    <x v="82"/>
    <n v="724898"/>
  </r>
  <r>
    <x v="14"/>
    <x v="1"/>
    <x v="83"/>
    <n v="535274"/>
  </r>
  <r>
    <x v="14"/>
    <x v="1"/>
    <x v="84"/>
    <n v="570646"/>
  </r>
  <r>
    <x v="14"/>
    <x v="1"/>
    <x v="85"/>
    <n v="389177"/>
  </r>
  <r>
    <x v="14"/>
    <x v="1"/>
    <x v="86"/>
    <n v="522619"/>
  </r>
  <r>
    <x v="14"/>
    <x v="1"/>
    <x v="87"/>
    <n v="189350"/>
  </r>
  <r>
    <x v="14"/>
    <x v="1"/>
    <x v="88"/>
    <n v="113232"/>
  </r>
  <r>
    <x v="14"/>
    <x v="1"/>
    <x v="89"/>
    <n v="148287"/>
  </r>
  <r>
    <x v="14"/>
    <x v="1"/>
    <x v="90"/>
    <n v="125629"/>
  </r>
  <r>
    <x v="14"/>
    <x v="1"/>
    <x v="91"/>
    <n v="71841"/>
  </r>
  <r>
    <x v="14"/>
    <x v="1"/>
    <x v="92"/>
    <n v="65935"/>
  </r>
  <r>
    <x v="14"/>
    <x v="1"/>
    <x v="93"/>
    <n v="114437"/>
  </r>
  <r>
    <x v="14"/>
    <x v="1"/>
    <x v="94"/>
    <n v="66182"/>
  </r>
  <r>
    <x v="14"/>
    <x v="1"/>
    <x v="95"/>
    <n v="77718"/>
  </r>
  <r>
    <x v="14"/>
    <x v="1"/>
    <x v="96"/>
    <n v="232649"/>
  </r>
  <r>
    <x v="14"/>
    <x v="1"/>
    <x v="97"/>
    <n v="225304"/>
  </r>
  <r>
    <x v="14"/>
    <x v="1"/>
    <x v="98"/>
    <n v="168426"/>
  </r>
  <r>
    <x v="14"/>
    <x v="1"/>
    <x v="99"/>
    <n v="213535"/>
  </r>
  <r>
    <x v="14"/>
    <x v="1"/>
    <x v="100"/>
    <n v="229512"/>
  </r>
  <r>
    <x v="14"/>
    <x v="1"/>
    <x v="101"/>
    <n v="0"/>
  </r>
  <r>
    <x v="14"/>
    <x v="1"/>
    <x v="102"/>
    <n v="109271"/>
  </r>
  <r>
    <x v="14"/>
    <x v="1"/>
    <x v="103"/>
    <n v="0"/>
  </r>
  <r>
    <x v="14"/>
    <x v="1"/>
    <x v="104"/>
    <n v="25364"/>
  </r>
  <r>
    <x v="14"/>
    <x v="1"/>
    <x v="105"/>
    <n v="0"/>
  </r>
  <r>
    <x v="14"/>
    <x v="1"/>
    <x v="106"/>
    <n v="0"/>
  </r>
  <r>
    <x v="14"/>
    <x v="1"/>
    <x v="107"/>
    <n v="0"/>
  </r>
  <r>
    <x v="14"/>
    <x v="1"/>
    <x v="108"/>
    <n v="0"/>
  </r>
  <r>
    <x v="14"/>
    <x v="1"/>
    <x v="109"/>
    <n v="0"/>
  </r>
  <r>
    <x v="14"/>
    <x v="1"/>
    <x v="110"/>
    <n v="0"/>
  </r>
  <r>
    <x v="14"/>
    <x v="1"/>
    <x v="111"/>
    <n v="0"/>
  </r>
  <r>
    <x v="14"/>
    <x v="1"/>
    <x v="112"/>
    <n v="0"/>
  </r>
  <r>
    <x v="14"/>
    <x v="1"/>
    <x v="113"/>
    <n v="0"/>
  </r>
  <r>
    <x v="14"/>
    <x v="1"/>
    <x v="114"/>
    <n v="0"/>
  </r>
  <r>
    <x v="14"/>
    <x v="1"/>
    <x v="115"/>
    <n v="0"/>
  </r>
  <r>
    <x v="14"/>
    <x v="1"/>
    <x v="116"/>
    <n v="0"/>
  </r>
  <r>
    <x v="14"/>
    <x v="1"/>
    <x v="117"/>
    <n v="0"/>
  </r>
  <r>
    <x v="14"/>
    <x v="1"/>
    <x v="118"/>
    <n v="0"/>
  </r>
  <r>
    <x v="14"/>
    <x v="1"/>
    <x v="119"/>
    <n v="0"/>
  </r>
  <r>
    <x v="14"/>
    <x v="1"/>
    <x v="120"/>
    <n v="0"/>
  </r>
  <r>
    <x v="14"/>
    <x v="1"/>
    <x v="121"/>
    <n v="0"/>
  </r>
  <r>
    <x v="14"/>
    <x v="1"/>
    <x v="122"/>
    <n v="0"/>
  </r>
  <r>
    <x v="14"/>
    <x v="1"/>
    <x v="123"/>
    <n v="0"/>
  </r>
  <r>
    <x v="14"/>
    <x v="1"/>
    <x v="124"/>
    <n v="0"/>
  </r>
  <r>
    <x v="14"/>
    <x v="1"/>
    <x v="125"/>
    <n v="0"/>
  </r>
  <r>
    <x v="14"/>
    <x v="1"/>
    <x v="126"/>
    <n v="0"/>
  </r>
  <r>
    <x v="14"/>
    <x v="1"/>
    <x v="127"/>
    <n v="0"/>
  </r>
  <r>
    <x v="14"/>
    <x v="1"/>
    <x v="128"/>
    <n v="0"/>
  </r>
  <r>
    <x v="14"/>
    <x v="1"/>
    <x v="129"/>
    <n v="0"/>
  </r>
  <r>
    <x v="14"/>
    <x v="1"/>
    <x v="130"/>
    <n v="0"/>
  </r>
  <r>
    <x v="14"/>
    <x v="1"/>
    <x v="131"/>
    <n v="0"/>
  </r>
  <r>
    <x v="14"/>
    <x v="1"/>
    <x v="132"/>
    <n v="0"/>
  </r>
  <r>
    <x v="14"/>
    <x v="1"/>
    <x v="133"/>
    <n v="0"/>
  </r>
  <r>
    <x v="14"/>
    <x v="1"/>
    <x v="134"/>
    <n v="0"/>
  </r>
  <r>
    <x v="14"/>
    <x v="1"/>
    <x v="135"/>
    <n v="0"/>
  </r>
  <r>
    <x v="14"/>
    <x v="1"/>
    <x v="136"/>
    <n v="0"/>
  </r>
  <r>
    <x v="14"/>
    <x v="1"/>
    <x v="137"/>
    <n v="0"/>
  </r>
  <r>
    <x v="14"/>
    <x v="1"/>
    <x v="138"/>
    <n v="0"/>
  </r>
  <r>
    <x v="14"/>
    <x v="1"/>
    <x v="139"/>
    <n v="9"/>
  </r>
  <r>
    <x v="14"/>
    <x v="1"/>
    <x v="140"/>
    <n v="0"/>
  </r>
  <r>
    <x v="14"/>
    <x v="1"/>
    <x v="141"/>
    <n v="0"/>
  </r>
  <r>
    <x v="14"/>
    <x v="1"/>
    <x v="142"/>
    <n v="0"/>
  </r>
  <r>
    <x v="14"/>
    <x v="1"/>
    <x v="143"/>
    <n v="721664"/>
  </r>
  <r>
    <x v="14"/>
    <x v="1"/>
    <x v="144"/>
    <n v="360869"/>
  </r>
  <r>
    <x v="14"/>
    <x v="1"/>
    <x v="145"/>
    <n v="235779"/>
  </r>
  <r>
    <x v="14"/>
    <x v="1"/>
    <x v="146"/>
    <n v="125016"/>
  </r>
  <r>
    <x v="14"/>
    <x v="1"/>
    <x v="147"/>
    <n v="252060"/>
  </r>
  <r>
    <x v="14"/>
    <x v="1"/>
    <x v="148"/>
    <n v="0"/>
  </r>
  <r>
    <x v="14"/>
    <x v="1"/>
    <x v="149"/>
    <n v="2"/>
  </r>
  <r>
    <x v="14"/>
    <x v="1"/>
    <x v="150"/>
    <n v="29076"/>
  </r>
  <r>
    <x v="14"/>
    <x v="1"/>
    <x v="151"/>
    <n v="0"/>
  </r>
  <r>
    <x v="14"/>
    <x v="1"/>
    <x v="152"/>
    <n v="2"/>
  </r>
  <r>
    <x v="14"/>
    <x v="1"/>
    <x v="153"/>
    <n v="29886"/>
  </r>
  <r>
    <x v="14"/>
    <x v="1"/>
    <x v="154"/>
    <n v="193094"/>
  </r>
  <r>
    <x v="14"/>
    <x v="1"/>
    <x v="155"/>
    <n v="0"/>
  </r>
  <r>
    <x v="14"/>
    <x v="1"/>
    <x v="156"/>
    <n v="68449838"/>
  </r>
  <r>
    <x v="14"/>
    <x v="1"/>
    <x v="157"/>
    <n v="4465246"/>
  </r>
  <r>
    <x v="14"/>
    <x v="1"/>
    <x v="158"/>
    <n v="0"/>
  </r>
  <r>
    <x v="14"/>
    <x v="1"/>
    <x v="159"/>
    <n v="0"/>
  </r>
  <r>
    <x v="14"/>
    <x v="1"/>
    <x v="160"/>
    <n v="0"/>
  </r>
  <r>
    <x v="14"/>
    <x v="1"/>
    <x v="161"/>
    <n v="0"/>
  </r>
  <r>
    <x v="14"/>
    <x v="1"/>
    <x v="162"/>
    <n v="0"/>
  </r>
  <r>
    <x v="14"/>
    <x v="1"/>
    <x v="163"/>
    <n v="0"/>
  </r>
  <r>
    <x v="14"/>
    <x v="1"/>
    <x v="164"/>
    <n v="722229"/>
  </r>
  <r>
    <x v="14"/>
    <x v="1"/>
    <x v="165"/>
    <n v="606025"/>
  </r>
  <r>
    <x v="14"/>
    <x v="1"/>
    <x v="166"/>
    <n v="726436"/>
  </r>
  <r>
    <x v="14"/>
    <x v="1"/>
    <x v="167"/>
    <n v="274836"/>
  </r>
  <r>
    <x v="14"/>
    <x v="1"/>
    <x v="168"/>
    <n v="399589"/>
  </r>
  <r>
    <x v="14"/>
    <x v="1"/>
    <x v="169"/>
    <n v="354274"/>
  </r>
  <r>
    <x v="14"/>
    <x v="1"/>
    <x v="170"/>
    <n v="11590"/>
  </r>
  <r>
    <x v="14"/>
    <x v="1"/>
    <x v="171"/>
    <n v="857906"/>
  </r>
  <r>
    <x v="14"/>
    <x v="1"/>
    <x v="172"/>
    <n v="126380"/>
  </r>
  <r>
    <x v="14"/>
    <x v="1"/>
    <x v="173"/>
    <n v="30818"/>
  </r>
  <r>
    <x v="14"/>
    <x v="1"/>
    <x v="174"/>
    <n v="50502"/>
  </r>
  <r>
    <x v="14"/>
    <x v="1"/>
    <x v="175"/>
    <n v="33647"/>
  </r>
  <r>
    <x v="14"/>
    <x v="1"/>
    <x v="176"/>
    <n v="17236"/>
  </r>
  <r>
    <x v="14"/>
    <x v="1"/>
    <x v="177"/>
    <n v="24967"/>
  </r>
  <r>
    <x v="14"/>
    <x v="1"/>
    <x v="178"/>
    <n v="30493"/>
  </r>
  <r>
    <x v="14"/>
    <x v="1"/>
    <x v="179"/>
    <n v="30536"/>
  </r>
  <r>
    <x v="14"/>
    <x v="1"/>
    <x v="180"/>
    <n v="45294"/>
  </r>
  <r>
    <x v="14"/>
    <x v="2"/>
    <x v="0"/>
    <n v="1.0278099999999999"/>
  </r>
  <r>
    <x v="14"/>
    <x v="2"/>
    <x v="1"/>
    <n v="50000001"/>
  </r>
  <r>
    <x v="14"/>
    <x v="2"/>
    <x v="2"/>
    <n v="48647275"/>
  </r>
  <r>
    <x v="14"/>
    <x v="2"/>
    <x v="3"/>
    <n v="143140"/>
  </r>
  <r>
    <x v="14"/>
    <x v="2"/>
    <x v="4"/>
    <n v="330477"/>
  </r>
  <r>
    <x v="14"/>
    <x v="2"/>
    <x v="5"/>
    <n v="415991"/>
  </r>
  <r>
    <x v="14"/>
    <x v="2"/>
    <x v="6"/>
    <n v="179385"/>
  </r>
  <r>
    <x v="14"/>
    <x v="2"/>
    <x v="7"/>
    <n v="69499"/>
  </r>
  <r>
    <x v="14"/>
    <x v="2"/>
    <x v="8"/>
    <n v="568735"/>
  </r>
  <r>
    <x v="14"/>
    <x v="2"/>
    <x v="9"/>
    <n v="27433"/>
  </r>
  <r>
    <x v="14"/>
    <x v="2"/>
    <x v="10"/>
    <n v="161830"/>
  </r>
  <r>
    <x v="14"/>
    <x v="2"/>
    <x v="11"/>
    <n v="1749528"/>
  </r>
  <r>
    <x v="14"/>
    <x v="2"/>
    <x v="12"/>
    <n v="0"/>
  </r>
  <r>
    <x v="14"/>
    <x v="2"/>
    <x v="13"/>
    <n v="612"/>
  </r>
  <r>
    <x v="14"/>
    <x v="2"/>
    <x v="14"/>
    <n v="1055907"/>
  </r>
  <r>
    <x v="14"/>
    <x v="2"/>
    <x v="15"/>
    <n v="848343"/>
  </r>
  <r>
    <x v="14"/>
    <x v="2"/>
    <x v="16"/>
    <n v="636846"/>
  </r>
  <r>
    <x v="14"/>
    <x v="2"/>
    <x v="17"/>
    <n v="666968"/>
  </r>
  <r>
    <x v="14"/>
    <x v="2"/>
    <x v="18"/>
    <n v="671066"/>
  </r>
  <r>
    <x v="14"/>
    <x v="2"/>
    <x v="19"/>
    <n v="407210"/>
  </r>
  <r>
    <x v="14"/>
    <x v="2"/>
    <x v="20"/>
    <n v="269840"/>
  </r>
  <r>
    <x v="14"/>
    <x v="2"/>
    <x v="21"/>
    <n v="229435"/>
  </r>
  <r>
    <x v="14"/>
    <x v="2"/>
    <x v="22"/>
    <n v="123083"/>
  </r>
  <r>
    <x v="14"/>
    <x v="2"/>
    <x v="23"/>
    <n v="80859"/>
  </r>
  <r>
    <x v="14"/>
    <x v="2"/>
    <x v="24"/>
    <n v="56640"/>
  </r>
  <r>
    <x v="14"/>
    <x v="2"/>
    <x v="25"/>
    <n v="84562"/>
  </r>
  <r>
    <x v="14"/>
    <x v="2"/>
    <x v="26"/>
    <n v="98833"/>
  </r>
  <r>
    <x v="14"/>
    <x v="2"/>
    <x v="27"/>
    <n v="45796"/>
  </r>
  <r>
    <x v="14"/>
    <x v="2"/>
    <x v="28"/>
    <n v="67953"/>
  </r>
  <r>
    <x v="14"/>
    <x v="2"/>
    <x v="29"/>
    <n v="125282"/>
  </r>
  <r>
    <x v="14"/>
    <x v="2"/>
    <x v="30"/>
    <n v="111648"/>
  </r>
  <r>
    <x v="14"/>
    <x v="2"/>
    <x v="31"/>
    <n v="256482"/>
  </r>
  <r>
    <x v="14"/>
    <x v="2"/>
    <x v="32"/>
    <n v="202075"/>
  </r>
  <r>
    <x v="14"/>
    <x v="2"/>
    <x v="33"/>
    <n v="247374"/>
  </r>
  <r>
    <x v="14"/>
    <x v="2"/>
    <x v="34"/>
    <n v="141613"/>
  </r>
  <r>
    <x v="14"/>
    <x v="2"/>
    <x v="35"/>
    <n v="52772"/>
  </r>
  <r>
    <x v="14"/>
    <x v="2"/>
    <x v="36"/>
    <n v="84113"/>
  </r>
  <r>
    <x v="14"/>
    <x v="2"/>
    <x v="37"/>
    <n v="25158"/>
  </r>
  <r>
    <x v="14"/>
    <x v="2"/>
    <x v="38"/>
    <n v="486"/>
  </r>
  <r>
    <x v="14"/>
    <x v="2"/>
    <x v="39"/>
    <n v="24878"/>
  </r>
  <r>
    <x v="14"/>
    <x v="2"/>
    <x v="40"/>
    <n v="0"/>
  </r>
  <r>
    <x v="14"/>
    <x v="2"/>
    <x v="41"/>
    <n v="0"/>
  </r>
  <r>
    <x v="14"/>
    <x v="2"/>
    <x v="42"/>
    <n v="0"/>
  </r>
  <r>
    <x v="14"/>
    <x v="2"/>
    <x v="43"/>
    <n v="0"/>
  </r>
  <r>
    <x v="14"/>
    <x v="2"/>
    <x v="44"/>
    <n v="0"/>
  </r>
  <r>
    <x v="14"/>
    <x v="2"/>
    <x v="45"/>
    <n v="0"/>
  </r>
  <r>
    <x v="14"/>
    <x v="2"/>
    <x v="46"/>
    <n v="0"/>
  </r>
  <r>
    <x v="14"/>
    <x v="2"/>
    <x v="47"/>
    <n v="0"/>
  </r>
  <r>
    <x v="14"/>
    <x v="2"/>
    <x v="48"/>
    <n v="0"/>
  </r>
  <r>
    <x v="14"/>
    <x v="2"/>
    <x v="49"/>
    <n v="0"/>
  </r>
  <r>
    <x v="14"/>
    <x v="2"/>
    <x v="50"/>
    <n v="0"/>
  </r>
  <r>
    <x v="14"/>
    <x v="2"/>
    <x v="51"/>
    <n v="0"/>
  </r>
  <r>
    <x v="14"/>
    <x v="2"/>
    <x v="52"/>
    <n v="0"/>
  </r>
  <r>
    <x v="14"/>
    <x v="2"/>
    <x v="53"/>
    <n v="0"/>
  </r>
  <r>
    <x v="14"/>
    <x v="2"/>
    <x v="54"/>
    <n v="0"/>
  </r>
  <r>
    <x v="14"/>
    <x v="2"/>
    <x v="55"/>
    <n v="0"/>
  </r>
  <r>
    <x v="14"/>
    <x v="2"/>
    <x v="56"/>
    <n v="0"/>
  </r>
  <r>
    <x v="14"/>
    <x v="2"/>
    <x v="57"/>
    <n v="0"/>
  </r>
  <r>
    <x v="14"/>
    <x v="2"/>
    <x v="58"/>
    <n v="0"/>
  </r>
  <r>
    <x v="14"/>
    <x v="2"/>
    <x v="59"/>
    <n v="0"/>
  </r>
  <r>
    <x v="14"/>
    <x v="2"/>
    <x v="60"/>
    <n v="0"/>
  </r>
  <r>
    <x v="14"/>
    <x v="2"/>
    <x v="61"/>
    <n v="0"/>
  </r>
  <r>
    <x v="14"/>
    <x v="2"/>
    <x v="62"/>
    <n v="0"/>
  </r>
  <r>
    <x v="14"/>
    <x v="2"/>
    <x v="63"/>
    <n v="0"/>
  </r>
  <r>
    <x v="14"/>
    <x v="2"/>
    <x v="64"/>
    <n v="0"/>
  </r>
  <r>
    <x v="14"/>
    <x v="2"/>
    <x v="65"/>
    <n v="0"/>
  </r>
  <r>
    <x v="14"/>
    <x v="2"/>
    <x v="66"/>
    <n v="0"/>
  </r>
  <r>
    <x v="14"/>
    <x v="2"/>
    <x v="67"/>
    <n v="0"/>
  </r>
  <r>
    <x v="14"/>
    <x v="2"/>
    <x v="68"/>
    <n v="0"/>
  </r>
  <r>
    <x v="14"/>
    <x v="2"/>
    <x v="69"/>
    <n v="0"/>
  </r>
  <r>
    <x v="14"/>
    <x v="2"/>
    <x v="70"/>
    <n v="0"/>
  </r>
  <r>
    <x v="14"/>
    <x v="2"/>
    <x v="71"/>
    <n v="0"/>
  </r>
  <r>
    <x v="14"/>
    <x v="2"/>
    <x v="72"/>
    <n v="0"/>
  </r>
  <r>
    <x v="14"/>
    <x v="2"/>
    <x v="73"/>
    <n v="0"/>
  </r>
  <r>
    <x v="14"/>
    <x v="2"/>
    <x v="74"/>
    <n v="9"/>
  </r>
  <r>
    <x v="14"/>
    <x v="2"/>
    <x v="75"/>
    <n v="0"/>
  </r>
  <r>
    <x v="14"/>
    <x v="2"/>
    <x v="76"/>
    <n v="0"/>
  </r>
  <r>
    <x v="14"/>
    <x v="2"/>
    <x v="77"/>
    <n v="1749528"/>
  </r>
  <r>
    <x v="14"/>
    <x v="2"/>
    <x v="78"/>
    <n v="271"/>
  </r>
  <r>
    <x v="14"/>
    <x v="2"/>
    <x v="79"/>
    <n v="279832"/>
  </r>
  <r>
    <x v="14"/>
    <x v="2"/>
    <x v="80"/>
    <n v="547098"/>
  </r>
  <r>
    <x v="14"/>
    <x v="2"/>
    <x v="81"/>
    <n v="869347"/>
  </r>
  <r>
    <x v="14"/>
    <x v="2"/>
    <x v="82"/>
    <n v="724898"/>
  </r>
  <r>
    <x v="14"/>
    <x v="2"/>
    <x v="83"/>
    <n v="535274"/>
  </r>
  <r>
    <x v="14"/>
    <x v="2"/>
    <x v="84"/>
    <n v="570646"/>
  </r>
  <r>
    <x v="14"/>
    <x v="2"/>
    <x v="85"/>
    <n v="389177"/>
  </r>
  <r>
    <x v="14"/>
    <x v="2"/>
    <x v="86"/>
    <n v="522619"/>
  </r>
  <r>
    <x v="14"/>
    <x v="2"/>
    <x v="87"/>
    <n v="189350"/>
  </r>
  <r>
    <x v="14"/>
    <x v="2"/>
    <x v="88"/>
    <n v="113232"/>
  </r>
  <r>
    <x v="14"/>
    <x v="2"/>
    <x v="89"/>
    <n v="148287"/>
  </r>
  <r>
    <x v="14"/>
    <x v="2"/>
    <x v="90"/>
    <n v="125629"/>
  </r>
  <r>
    <x v="14"/>
    <x v="2"/>
    <x v="91"/>
    <n v="71841"/>
  </r>
  <r>
    <x v="14"/>
    <x v="2"/>
    <x v="92"/>
    <n v="65935"/>
  </r>
  <r>
    <x v="14"/>
    <x v="2"/>
    <x v="93"/>
    <n v="114437"/>
  </r>
  <r>
    <x v="14"/>
    <x v="2"/>
    <x v="94"/>
    <n v="66182"/>
  </r>
  <r>
    <x v="14"/>
    <x v="2"/>
    <x v="95"/>
    <n v="77718"/>
  </r>
  <r>
    <x v="14"/>
    <x v="2"/>
    <x v="96"/>
    <n v="232649"/>
  </r>
  <r>
    <x v="14"/>
    <x v="2"/>
    <x v="97"/>
    <n v="225304"/>
  </r>
  <r>
    <x v="14"/>
    <x v="2"/>
    <x v="98"/>
    <n v="168426"/>
  </r>
  <r>
    <x v="14"/>
    <x v="2"/>
    <x v="99"/>
    <n v="213535"/>
  </r>
  <r>
    <x v="14"/>
    <x v="2"/>
    <x v="100"/>
    <n v="229512"/>
  </r>
  <r>
    <x v="14"/>
    <x v="2"/>
    <x v="101"/>
    <n v="0"/>
  </r>
  <r>
    <x v="14"/>
    <x v="2"/>
    <x v="102"/>
    <n v="109271"/>
  </r>
  <r>
    <x v="14"/>
    <x v="2"/>
    <x v="103"/>
    <n v="0"/>
  </r>
  <r>
    <x v="14"/>
    <x v="2"/>
    <x v="104"/>
    <n v="25364"/>
  </r>
  <r>
    <x v="14"/>
    <x v="2"/>
    <x v="105"/>
    <n v="0"/>
  </r>
  <r>
    <x v="14"/>
    <x v="2"/>
    <x v="106"/>
    <n v="0"/>
  </r>
  <r>
    <x v="14"/>
    <x v="2"/>
    <x v="107"/>
    <n v="0"/>
  </r>
  <r>
    <x v="14"/>
    <x v="2"/>
    <x v="108"/>
    <n v="0"/>
  </r>
  <r>
    <x v="14"/>
    <x v="2"/>
    <x v="109"/>
    <n v="0"/>
  </r>
  <r>
    <x v="14"/>
    <x v="2"/>
    <x v="110"/>
    <n v="0"/>
  </r>
  <r>
    <x v="14"/>
    <x v="2"/>
    <x v="111"/>
    <n v="0"/>
  </r>
  <r>
    <x v="14"/>
    <x v="2"/>
    <x v="112"/>
    <n v="0"/>
  </r>
  <r>
    <x v="14"/>
    <x v="2"/>
    <x v="113"/>
    <n v="0"/>
  </r>
  <r>
    <x v="14"/>
    <x v="2"/>
    <x v="114"/>
    <n v="0"/>
  </r>
  <r>
    <x v="14"/>
    <x v="2"/>
    <x v="115"/>
    <n v="0"/>
  </r>
  <r>
    <x v="14"/>
    <x v="2"/>
    <x v="116"/>
    <n v="0"/>
  </r>
  <r>
    <x v="14"/>
    <x v="2"/>
    <x v="117"/>
    <n v="0"/>
  </r>
  <r>
    <x v="14"/>
    <x v="2"/>
    <x v="118"/>
    <n v="0"/>
  </r>
  <r>
    <x v="14"/>
    <x v="2"/>
    <x v="119"/>
    <n v="0"/>
  </r>
  <r>
    <x v="14"/>
    <x v="2"/>
    <x v="120"/>
    <n v="0"/>
  </r>
  <r>
    <x v="14"/>
    <x v="2"/>
    <x v="121"/>
    <n v="0"/>
  </r>
  <r>
    <x v="14"/>
    <x v="2"/>
    <x v="122"/>
    <n v="0"/>
  </r>
  <r>
    <x v="14"/>
    <x v="2"/>
    <x v="123"/>
    <n v="0"/>
  </r>
  <r>
    <x v="14"/>
    <x v="2"/>
    <x v="124"/>
    <n v="0"/>
  </r>
  <r>
    <x v="14"/>
    <x v="2"/>
    <x v="125"/>
    <n v="0"/>
  </r>
  <r>
    <x v="14"/>
    <x v="2"/>
    <x v="126"/>
    <n v="0"/>
  </r>
  <r>
    <x v="14"/>
    <x v="2"/>
    <x v="127"/>
    <n v="0"/>
  </r>
  <r>
    <x v="14"/>
    <x v="2"/>
    <x v="128"/>
    <n v="0"/>
  </r>
  <r>
    <x v="14"/>
    <x v="2"/>
    <x v="129"/>
    <n v="0"/>
  </r>
  <r>
    <x v="14"/>
    <x v="2"/>
    <x v="130"/>
    <n v="0"/>
  </r>
  <r>
    <x v="14"/>
    <x v="2"/>
    <x v="131"/>
    <n v="0"/>
  </r>
  <r>
    <x v="14"/>
    <x v="2"/>
    <x v="132"/>
    <n v="0"/>
  </r>
  <r>
    <x v="14"/>
    <x v="2"/>
    <x v="133"/>
    <n v="0"/>
  </r>
  <r>
    <x v="14"/>
    <x v="2"/>
    <x v="134"/>
    <n v="0"/>
  </r>
  <r>
    <x v="14"/>
    <x v="2"/>
    <x v="135"/>
    <n v="0"/>
  </r>
  <r>
    <x v="14"/>
    <x v="2"/>
    <x v="136"/>
    <n v="0"/>
  </r>
  <r>
    <x v="14"/>
    <x v="2"/>
    <x v="137"/>
    <n v="0"/>
  </r>
  <r>
    <x v="14"/>
    <x v="2"/>
    <x v="138"/>
    <n v="0"/>
  </r>
  <r>
    <x v="14"/>
    <x v="2"/>
    <x v="139"/>
    <n v="9"/>
  </r>
  <r>
    <x v="14"/>
    <x v="2"/>
    <x v="140"/>
    <n v="0"/>
  </r>
  <r>
    <x v="14"/>
    <x v="2"/>
    <x v="141"/>
    <n v="0"/>
  </r>
  <r>
    <x v="14"/>
    <x v="2"/>
    <x v="142"/>
    <n v="0"/>
  </r>
  <r>
    <x v="14"/>
    <x v="2"/>
    <x v="143"/>
    <n v="571274"/>
  </r>
  <r>
    <x v="14"/>
    <x v="2"/>
    <x v="144"/>
    <n v="284526"/>
  </r>
  <r>
    <x v="14"/>
    <x v="2"/>
    <x v="145"/>
    <n v="154520"/>
  </r>
  <r>
    <x v="14"/>
    <x v="2"/>
    <x v="146"/>
    <n v="132228"/>
  </r>
  <r>
    <x v="14"/>
    <x v="2"/>
    <x v="147"/>
    <n v="249240"/>
  </r>
  <r>
    <x v="14"/>
    <x v="2"/>
    <x v="148"/>
    <n v="0"/>
  </r>
  <r>
    <x v="14"/>
    <x v="2"/>
    <x v="149"/>
    <n v="2"/>
  </r>
  <r>
    <x v="14"/>
    <x v="2"/>
    <x v="150"/>
    <n v="29969"/>
  </r>
  <r>
    <x v="14"/>
    <x v="2"/>
    <x v="151"/>
    <n v="0"/>
  </r>
  <r>
    <x v="14"/>
    <x v="2"/>
    <x v="152"/>
    <n v="8"/>
  </r>
  <r>
    <x v="14"/>
    <x v="2"/>
    <x v="153"/>
    <n v="29968"/>
  </r>
  <r>
    <x v="14"/>
    <x v="2"/>
    <x v="154"/>
    <n v="189293"/>
  </r>
  <r>
    <x v="14"/>
    <x v="2"/>
    <x v="155"/>
    <n v="0"/>
  </r>
  <r>
    <x v="14"/>
    <x v="2"/>
    <x v="156"/>
    <n v="52203276"/>
  </r>
  <r>
    <x v="14"/>
    <x v="2"/>
    <x v="157"/>
    <n v="56977"/>
  </r>
  <r>
    <x v="14"/>
    <x v="2"/>
    <x v="158"/>
    <n v="2101704"/>
  </r>
  <r>
    <x v="14"/>
    <x v="2"/>
    <x v="159"/>
    <n v="87"/>
  </r>
  <r>
    <x v="14"/>
    <x v="2"/>
    <x v="160"/>
    <n v="21652"/>
  </r>
  <r>
    <x v="14"/>
    <x v="2"/>
    <x v="161"/>
    <n v="2101704"/>
  </r>
  <r>
    <x v="14"/>
    <x v="2"/>
    <x v="162"/>
    <n v="0"/>
  </r>
  <r>
    <x v="14"/>
    <x v="2"/>
    <x v="163"/>
    <n v="21652"/>
  </r>
  <r>
    <x v="14"/>
    <x v="2"/>
    <x v="164"/>
    <n v="762471"/>
  </r>
  <r>
    <x v="14"/>
    <x v="2"/>
    <x v="165"/>
    <n v="627624"/>
  </r>
  <r>
    <x v="14"/>
    <x v="2"/>
    <x v="166"/>
    <n v="752800"/>
  </r>
  <r>
    <x v="14"/>
    <x v="2"/>
    <x v="167"/>
    <n v="288810"/>
  </r>
  <r>
    <x v="14"/>
    <x v="2"/>
    <x v="168"/>
    <n v="416010"/>
  </r>
  <r>
    <x v="14"/>
    <x v="2"/>
    <x v="169"/>
    <n v="368798"/>
  </r>
  <r>
    <x v="14"/>
    <x v="2"/>
    <x v="170"/>
    <n v="11636"/>
  </r>
  <r>
    <x v="14"/>
    <x v="2"/>
    <x v="171"/>
    <n v="879519"/>
  </r>
  <r>
    <x v="14"/>
    <x v="2"/>
    <x v="172"/>
    <n v="86138"/>
  </r>
  <r>
    <x v="14"/>
    <x v="2"/>
    <x v="173"/>
    <n v="19533"/>
  </r>
  <r>
    <x v="14"/>
    <x v="2"/>
    <x v="174"/>
    <n v="29621"/>
  </r>
  <r>
    <x v="14"/>
    <x v="2"/>
    <x v="175"/>
    <n v="17850"/>
  </r>
  <r>
    <x v="14"/>
    <x v="2"/>
    <x v="176"/>
    <n v="8119"/>
  </r>
  <r>
    <x v="14"/>
    <x v="2"/>
    <x v="177"/>
    <n v="9054"/>
  </r>
  <r>
    <x v="14"/>
    <x v="2"/>
    <x v="178"/>
    <n v="10558"/>
  </r>
  <r>
    <x v="14"/>
    <x v="2"/>
    <x v="179"/>
    <n v="8923"/>
  </r>
  <r>
    <x v="14"/>
    <x v="2"/>
    <x v="180"/>
    <n v="45294"/>
  </r>
  <r>
    <x v="14"/>
    <x v="3"/>
    <x v="0"/>
    <n v="0.78858099999999998"/>
  </r>
  <r>
    <x v="14"/>
    <x v="3"/>
    <x v="1"/>
    <n v="50000001"/>
  </r>
  <r>
    <x v="14"/>
    <x v="3"/>
    <x v="2"/>
    <n v="63404988"/>
  </r>
  <r>
    <x v="14"/>
    <x v="3"/>
    <x v="3"/>
    <n v="150957"/>
  </r>
  <r>
    <x v="14"/>
    <x v="3"/>
    <x v="4"/>
    <n v="330778"/>
  </r>
  <r>
    <x v="14"/>
    <x v="3"/>
    <x v="5"/>
    <n v="0"/>
  </r>
  <r>
    <x v="14"/>
    <x v="3"/>
    <x v="6"/>
    <n v="0"/>
  </r>
  <r>
    <x v="14"/>
    <x v="3"/>
    <x v="7"/>
    <n v="57523"/>
  </r>
  <r>
    <x v="14"/>
    <x v="3"/>
    <x v="8"/>
    <n v="238631"/>
  </r>
  <r>
    <x v="14"/>
    <x v="3"/>
    <x v="9"/>
    <n v="31917"/>
  </r>
  <r>
    <x v="14"/>
    <x v="3"/>
    <x v="10"/>
    <n v="111157"/>
  </r>
  <r>
    <x v="14"/>
    <x v="3"/>
    <x v="143"/>
    <n v="424464"/>
  </r>
  <r>
    <x v="14"/>
    <x v="3"/>
    <x v="144"/>
    <n v="226207"/>
  </r>
  <r>
    <x v="14"/>
    <x v="3"/>
    <x v="145"/>
    <n v="61346"/>
  </r>
  <r>
    <x v="14"/>
    <x v="3"/>
    <x v="146"/>
    <n v="136911"/>
  </r>
  <r>
    <x v="14"/>
    <x v="3"/>
    <x v="147"/>
    <n v="186380"/>
  </r>
  <r>
    <x v="14"/>
    <x v="3"/>
    <x v="148"/>
    <n v="0"/>
  </r>
  <r>
    <x v="14"/>
    <x v="3"/>
    <x v="149"/>
    <n v="2"/>
  </r>
  <r>
    <x v="14"/>
    <x v="3"/>
    <x v="150"/>
    <n v="29848"/>
  </r>
  <r>
    <x v="14"/>
    <x v="3"/>
    <x v="151"/>
    <n v="0"/>
  </r>
  <r>
    <x v="14"/>
    <x v="3"/>
    <x v="152"/>
    <n v="4"/>
  </r>
  <r>
    <x v="14"/>
    <x v="3"/>
    <x v="153"/>
    <n v="29839"/>
  </r>
  <r>
    <x v="14"/>
    <x v="3"/>
    <x v="154"/>
    <n v="126687"/>
  </r>
  <r>
    <x v="14"/>
    <x v="3"/>
    <x v="155"/>
    <n v="0"/>
  </r>
  <r>
    <x v="14"/>
    <x v="3"/>
    <x v="156"/>
    <n v="5720363"/>
  </r>
  <r>
    <x v="14"/>
    <x v="3"/>
    <x v="157"/>
    <n v="53636"/>
  </r>
  <r>
    <x v="14"/>
    <x v="3"/>
    <x v="158"/>
    <n v="0"/>
  </r>
  <r>
    <x v="14"/>
    <x v="3"/>
    <x v="159"/>
    <n v="0"/>
  </r>
  <r>
    <x v="14"/>
    <x v="3"/>
    <x v="160"/>
    <n v="0"/>
  </r>
  <r>
    <x v="14"/>
    <x v="3"/>
    <x v="161"/>
    <n v="0"/>
  </r>
  <r>
    <x v="14"/>
    <x v="3"/>
    <x v="162"/>
    <n v="0"/>
  </r>
  <r>
    <x v="14"/>
    <x v="3"/>
    <x v="163"/>
    <n v="0"/>
  </r>
  <r>
    <x v="14"/>
    <x v="3"/>
    <x v="164"/>
    <n v="812043"/>
  </r>
  <r>
    <x v="14"/>
    <x v="3"/>
    <x v="165"/>
    <n v="648963"/>
  </r>
  <r>
    <x v="14"/>
    <x v="3"/>
    <x v="166"/>
    <n v="777555"/>
  </r>
  <r>
    <x v="14"/>
    <x v="3"/>
    <x v="167"/>
    <n v="290109"/>
  </r>
  <r>
    <x v="14"/>
    <x v="3"/>
    <x v="168"/>
    <n v="410757"/>
  </r>
  <r>
    <x v="14"/>
    <x v="3"/>
    <x v="169"/>
    <n v="359943"/>
  </r>
  <r>
    <x v="14"/>
    <x v="3"/>
    <x v="170"/>
    <n v="11406"/>
  </r>
  <r>
    <x v="14"/>
    <x v="3"/>
    <x v="171"/>
    <n v="885532"/>
  </r>
  <r>
    <x v="14"/>
    <x v="3"/>
    <x v="172"/>
    <n v="36573"/>
  </r>
  <r>
    <x v="14"/>
    <x v="3"/>
    <x v="173"/>
    <n v="3816"/>
  </r>
  <r>
    <x v="14"/>
    <x v="3"/>
    <x v="174"/>
    <n v="10764"/>
  </r>
  <r>
    <x v="14"/>
    <x v="3"/>
    <x v="175"/>
    <n v="6333"/>
  </r>
  <r>
    <x v="14"/>
    <x v="3"/>
    <x v="176"/>
    <n v="6427"/>
  </r>
  <r>
    <x v="14"/>
    <x v="3"/>
    <x v="177"/>
    <n v="10912"/>
  </r>
  <r>
    <x v="14"/>
    <x v="3"/>
    <x v="178"/>
    <n v="23429"/>
  </r>
  <r>
    <x v="14"/>
    <x v="3"/>
    <x v="179"/>
    <n v="2908"/>
  </r>
  <r>
    <x v="14"/>
    <x v="3"/>
    <x v="180"/>
    <n v="45294"/>
  </r>
  <r>
    <x v="14"/>
    <x v="4"/>
    <x v="0"/>
    <n v="0.75993200000000005"/>
  </r>
  <r>
    <x v="14"/>
    <x v="4"/>
    <x v="1"/>
    <n v="50000001"/>
  </r>
  <r>
    <x v="14"/>
    <x v="4"/>
    <x v="2"/>
    <n v="65795355"/>
  </r>
  <r>
    <x v="14"/>
    <x v="4"/>
    <x v="3"/>
    <n v="151187"/>
  </r>
  <r>
    <x v="14"/>
    <x v="4"/>
    <x v="4"/>
    <n v="330769"/>
  </r>
  <r>
    <x v="14"/>
    <x v="4"/>
    <x v="5"/>
    <n v="0"/>
  </r>
  <r>
    <x v="14"/>
    <x v="4"/>
    <x v="6"/>
    <n v="0"/>
  </r>
  <r>
    <x v="14"/>
    <x v="4"/>
    <x v="7"/>
    <n v="56680"/>
  </r>
  <r>
    <x v="14"/>
    <x v="4"/>
    <x v="8"/>
    <n v="238667"/>
  </r>
  <r>
    <x v="14"/>
    <x v="4"/>
    <x v="9"/>
    <n v="32902"/>
  </r>
  <r>
    <x v="14"/>
    <x v="4"/>
    <x v="10"/>
    <n v="115892"/>
  </r>
  <r>
    <x v="14"/>
    <x v="4"/>
    <x v="143"/>
    <n v="566774"/>
  </r>
  <r>
    <x v="14"/>
    <x v="4"/>
    <x v="144"/>
    <n v="288497"/>
  </r>
  <r>
    <x v="14"/>
    <x v="4"/>
    <x v="145"/>
    <n v="148877"/>
  </r>
  <r>
    <x v="14"/>
    <x v="4"/>
    <x v="146"/>
    <n v="129400"/>
  </r>
  <r>
    <x v="14"/>
    <x v="4"/>
    <x v="147"/>
    <n v="183203"/>
  </r>
  <r>
    <x v="14"/>
    <x v="4"/>
    <x v="148"/>
    <n v="0"/>
  </r>
  <r>
    <x v="14"/>
    <x v="4"/>
    <x v="149"/>
    <n v="2"/>
  </r>
  <r>
    <x v="14"/>
    <x v="4"/>
    <x v="150"/>
    <n v="29076"/>
  </r>
  <r>
    <x v="14"/>
    <x v="4"/>
    <x v="151"/>
    <n v="0"/>
  </r>
  <r>
    <x v="14"/>
    <x v="4"/>
    <x v="152"/>
    <n v="2"/>
  </r>
  <r>
    <x v="14"/>
    <x v="4"/>
    <x v="153"/>
    <n v="29886"/>
  </r>
  <r>
    <x v="14"/>
    <x v="4"/>
    <x v="154"/>
    <n v="124237"/>
  </r>
  <r>
    <x v="14"/>
    <x v="4"/>
    <x v="155"/>
    <n v="0"/>
  </r>
  <r>
    <x v="14"/>
    <x v="4"/>
    <x v="156"/>
    <n v="7453752"/>
  </r>
  <r>
    <x v="14"/>
    <x v="4"/>
    <x v="157"/>
    <n v="4465253"/>
  </r>
  <r>
    <x v="14"/>
    <x v="4"/>
    <x v="158"/>
    <n v="0"/>
  </r>
  <r>
    <x v="14"/>
    <x v="4"/>
    <x v="159"/>
    <n v="0"/>
  </r>
  <r>
    <x v="14"/>
    <x v="4"/>
    <x v="160"/>
    <n v="0"/>
  </r>
  <r>
    <x v="14"/>
    <x v="4"/>
    <x v="161"/>
    <n v="0"/>
  </r>
  <r>
    <x v="14"/>
    <x v="4"/>
    <x v="162"/>
    <n v="0"/>
  </r>
  <r>
    <x v="14"/>
    <x v="4"/>
    <x v="163"/>
    <n v="0"/>
  </r>
  <r>
    <x v="14"/>
    <x v="4"/>
    <x v="164"/>
    <n v="765879"/>
  </r>
  <r>
    <x v="14"/>
    <x v="4"/>
    <x v="165"/>
    <n v="626293"/>
  </r>
  <r>
    <x v="14"/>
    <x v="4"/>
    <x v="166"/>
    <n v="749743"/>
  </r>
  <r>
    <x v="14"/>
    <x v="4"/>
    <x v="167"/>
    <n v="276246"/>
  </r>
  <r>
    <x v="14"/>
    <x v="4"/>
    <x v="168"/>
    <n v="399610"/>
  </r>
  <r>
    <x v="14"/>
    <x v="4"/>
    <x v="169"/>
    <n v="354273"/>
  </r>
  <r>
    <x v="14"/>
    <x v="4"/>
    <x v="170"/>
    <n v="11590"/>
  </r>
  <r>
    <x v="14"/>
    <x v="4"/>
    <x v="171"/>
    <n v="859674"/>
  </r>
  <r>
    <x v="14"/>
    <x v="4"/>
    <x v="172"/>
    <n v="82737"/>
  </r>
  <r>
    <x v="14"/>
    <x v="4"/>
    <x v="173"/>
    <n v="15322"/>
  </r>
  <r>
    <x v="14"/>
    <x v="4"/>
    <x v="174"/>
    <n v="32992"/>
  </r>
  <r>
    <x v="14"/>
    <x v="4"/>
    <x v="175"/>
    <n v="23081"/>
  </r>
  <r>
    <x v="14"/>
    <x v="4"/>
    <x v="176"/>
    <n v="15999"/>
  </r>
  <r>
    <x v="14"/>
    <x v="4"/>
    <x v="177"/>
    <n v="24772"/>
  </r>
  <r>
    <x v="14"/>
    <x v="4"/>
    <x v="178"/>
    <n v="30493"/>
  </r>
  <r>
    <x v="14"/>
    <x v="4"/>
    <x v="179"/>
    <n v="28766"/>
  </r>
  <r>
    <x v="14"/>
    <x v="4"/>
    <x v="180"/>
    <n v="45294"/>
  </r>
  <r>
    <x v="14"/>
    <x v="5"/>
    <x v="0"/>
    <n v="0.78487799999999996"/>
  </r>
  <r>
    <x v="14"/>
    <x v="5"/>
    <x v="1"/>
    <n v="50000001"/>
  </r>
  <r>
    <x v="14"/>
    <x v="5"/>
    <x v="2"/>
    <n v="63704198"/>
  </r>
  <r>
    <x v="14"/>
    <x v="5"/>
    <x v="3"/>
    <n v="151021"/>
  </r>
  <r>
    <x v="14"/>
    <x v="5"/>
    <x v="4"/>
    <n v="330777"/>
  </r>
  <r>
    <x v="14"/>
    <x v="5"/>
    <x v="5"/>
    <n v="0"/>
  </r>
  <r>
    <x v="14"/>
    <x v="5"/>
    <x v="6"/>
    <n v="0"/>
  </r>
  <r>
    <x v="14"/>
    <x v="5"/>
    <x v="7"/>
    <n v="57083"/>
  </r>
  <r>
    <x v="14"/>
    <x v="5"/>
    <x v="8"/>
    <n v="238182"/>
  </r>
  <r>
    <x v="14"/>
    <x v="5"/>
    <x v="9"/>
    <n v="32166"/>
  </r>
  <r>
    <x v="14"/>
    <x v="5"/>
    <x v="10"/>
    <n v="113086"/>
  </r>
  <r>
    <x v="14"/>
    <x v="5"/>
    <x v="143"/>
    <n v="424197"/>
  </r>
  <r>
    <x v="14"/>
    <x v="5"/>
    <x v="144"/>
    <n v="217145"/>
  </r>
  <r>
    <x v="14"/>
    <x v="5"/>
    <x v="145"/>
    <n v="72149"/>
  </r>
  <r>
    <x v="14"/>
    <x v="5"/>
    <x v="146"/>
    <n v="134903"/>
  </r>
  <r>
    <x v="14"/>
    <x v="5"/>
    <x v="147"/>
    <n v="183907"/>
  </r>
  <r>
    <x v="14"/>
    <x v="5"/>
    <x v="148"/>
    <n v="0"/>
  </r>
  <r>
    <x v="14"/>
    <x v="5"/>
    <x v="149"/>
    <n v="2"/>
  </r>
  <r>
    <x v="14"/>
    <x v="5"/>
    <x v="150"/>
    <n v="29954"/>
  </r>
  <r>
    <x v="14"/>
    <x v="5"/>
    <x v="151"/>
    <n v="0"/>
  </r>
  <r>
    <x v="14"/>
    <x v="5"/>
    <x v="152"/>
    <n v="9"/>
  </r>
  <r>
    <x v="14"/>
    <x v="5"/>
    <x v="153"/>
    <n v="29964"/>
  </r>
  <r>
    <x v="14"/>
    <x v="5"/>
    <x v="154"/>
    <n v="123978"/>
  </r>
  <r>
    <x v="14"/>
    <x v="5"/>
    <x v="155"/>
    <n v="0"/>
  </r>
  <r>
    <x v="14"/>
    <x v="5"/>
    <x v="156"/>
    <n v="5724286"/>
  </r>
  <r>
    <x v="14"/>
    <x v="5"/>
    <x v="157"/>
    <n v="56877"/>
  </r>
  <r>
    <x v="14"/>
    <x v="5"/>
    <x v="158"/>
    <n v="1228076"/>
  </r>
  <r>
    <x v="14"/>
    <x v="5"/>
    <x v="159"/>
    <n v="85"/>
  </r>
  <r>
    <x v="14"/>
    <x v="5"/>
    <x v="160"/>
    <n v="21631"/>
  </r>
  <r>
    <x v="14"/>
    <x v="5"/>
    <x v="161"/>
    <n v="1228076"/>
  </r>
  <r>
    <x v="14"/>
    <x v="5"/>
    <x v="162"/>
    <n v="0"/>
  </r>
  <r>
    <x v="14"/>
    <x v="5"/>
    <x v="163"/>
    <n v="21631"/>
  </r>
  <r>
    <x v="14"/>
    <x v="5"/>
    <x v="164"/>
    <n v="804859"/>
  </r>
  <r>
    <x v="14"/>
    <x v="5"/>
    <x v="165"/>
    <n v="645867"/>
  </r>
  <r>
    <x v="14"/>
    <x v="5"/>
    <x v="166"/>
    <n v="775112"/>
  </r>
  <r>
    <x v="14"/>
    <x v="5"/>
    <x v="167"/>
    <n v="289787"/>
  </r>
  <r>
    <x v="14"/>
    <x v="5"/>
    <x v="168"/>
    <n v="416012"/>
  </r>
  <r>
    <x v="14"/>
    <x v="5"/>
    <x v="169"/>
    <n v="368860"/>
  </r>
  <r>
    <x v="14"/>
    <x v="5"/>
    <x v="170"/>
    <n v="11639"/>
  </r>
  <r>
    <x v="14"/>
    <x v="5"/>
    <x v="171"/>
    <n v="879959"/>
  </r>
  <r>
    <x v="14"/>
    <x v="5"/>
    <x v="172"/>
    <n v="43757"/>
  </r>
  <r>
    <x v="14"/>
    <x v="5"/>
    <x v="173"/>
    <n v="5600"/>
  </r>
  <r>
    <x v="14"/>
    <x v="5"/>
    <x v="174"/>
    <n v="13299"/>
  </r>
  <r>
    <x v="14"/>
    <x v="5"/>
    <x v="175"/>
    <n v="7553"/>
  </r>
  <r>
    <x v="14"/>
    <x v="5"/>
    <x v="176"/>
    <n v="7136"/>
  </r>
  <r>
    <x v="14"/>
    <x v="5"/>
    <x v="177"/>
    <n v="9035"/>
  </r>
  <r>
    <x v="14"/>
    <x v="5"/>
    <x v="178"/>
    <n v="10514"/>
  </r>
  <r>
    <x v="14"/>
    <x v="5"/>
    <x v="179"/>
    <n v="8483"/>
  </r>
  <r>
    <x v="14"/>
    <x v="5"/>
    <x v="180"/>
    <n v="45294"/>
  </r>
  <r>
    <x v="15"/>
    <x v="0"/>
    <x v="0"/>
    <n v="1.1269800000000001"/>
  </r>
  <r>
    <x v="15"/>
    <x v="0"/>
    <x v="1"/>
    <n v="50000001"/>
  </r>
  <r>
    <x v="15"/>
    <x v="0"/>
    <x v="2"/>
    <n v="44366396"/>
  </r>
  <r>
    <x v="15"/>
    <x v="0"/>
    <x v="3"/>
    <n v="137557"/>
  </r>
  <r>
    <x v="15"/>
    <x v="0"/>
    <x v="4"/>
    <n v="340724"/>
  </r>
  <r>
    <x v="15"/>
    <x v="0"/>
    <x v="5"/>
    <n v="429364"/>
  </r>
  <r>
    <x v="15"/>
    <x v="0"/>
    <x v="6"/>
    <n v="180302"/>
  </r>
  <r>
    <x v="15"/>
    <x v="0"/>
    <x v="7"/>
    <n v="69399"/>
  </r>
  <r>
    <x v="15"/>
    <x v="0"/>
    <x v="8"/>
    <n v="622075"/>
  </r>
  <r>
    <x v="15"/>
    <x v="0"/>
    <x v="9"/>
    <n v="16430"/>
  </r>
  <r>
    <x v="15"/>
    <x v="0"/>
    <x v="10"/>
    <n v="111197"/>
  </r>
  <r>
    <x v="15"/>
    <x v="0"/>
    <x v="11"/>
    <n v="1755152"/>
  </r>
  <r>
    <x v="15"/>
    <x v="0"/>
    <x v="12"/>
    <n v="0"/>
  </r>
  <r>
    <x v="15"/>
    <x v="0"/>
    <x v="13"/>
    <n v="437"/>
  </r>
  <r>
    <x v="15"/>
    <x v="0"/>
    <x v="14"/>
    <n v="1028181"/>
  </r>
  <r>
    <x v="15"/>
    <x v="0"/>
    <x v="15"/>
    <n v="823834"/>
  </r>
  <r>
    <x v="15"/>
    <x v="0"/>
    <x v="16"/>
    <n v="605216"/>
  </r>
  <r>
    <x v="15"/>
    <x v="0"/>
    <x v="17"/>
    <n v="589071"/>
  </r>
  <r>
    <x v="15"/>
    <x v="0"/>
    <x v="18"/>
    <n v="627165"/>
  </r>
  <r>
    <x v="15"/>
    <x v="0"/>
    <x v="19"/>
    <n v="383055"/>
  </r>
  <r>
    <x v="15"/>
    <x v="0"/>
    <x v="20"/>
    <n v="242090"/>
  </r>
  <r>
    <x v="15"/>
    <x v="0"/>
    <x v="21"/>
    <n v="222627"/>
  </r>
  <r>
    <x v="15"/>
    <x v="0"/>
    <x v="22"/>
    <n v="134373"/>
  </r>
  <r>
    <x v="15"/>
    <x v="0"/>
    <x v="23"/>
    <n v="76647"/>
  </r>
  <r>
    <x v="15"/>
    <x v="0"/>
    <x v="24"/>
    <n v="53548"/>
  </r>
  <r>
    <x v="15"/>
    <x v="0"/>
    <x v="25"/>
    <n v="55694"/>
  </r>
  <r>
    <x v="15"/>
    <x v="0"/>
    <x v="26"/>
    <n v="90480"/>
  </r>
  <r>
    <x v="15"/>
    <x v="0"/>
    <x v="27"/>
    <n v="45495"/>
  </r>
  <r>
    <x v="15"/>
    <x v="0"/>
    <x v="28"/>
    <n v="73884"/>
  </r>
  <r>
    <x v="15"/>
    <x v="0"/>
    <x v="29"/>
    <n v="151548"/>
  </r>
  <r>
    <x v="15"/>
    <x v="0"/>
    <x v="30"/>
    <n v="117102"/>
  </r>
  <r>
    <x v="15"/>
    <x v="0"/>
    <x v="31"/>
    <n v="266610"/>
  </r>
  <r>
    <x v="15"/>
    <x v="0"/>
    <x v="32"/>
    <n v="225496"/>
  </r>
  <r>
    <x v="15"/>
    <x v="0"/>
    <x v="33"/>
    <n v="184647"/>
  </r>
  <r>
    <x v="15"/>
    <x v="0"/>
    <x v="34"/>
    <n v="150483"/>
  </r>
  <r>
    <x v="15"/>
    <x v="0"/>
    <x v="35"/>
    <n v="50750"/>
  </r>
  <r>
    <x v="15"/>
    <x v="0"/>
    <x v="36"/>
    <n v="82881"/>
  </r>
  <r>
    <x v="15"/>
    <x v="0"/>
    <x v="37"/>
    <n v="32966"/>
  </r>
  <r>
    <x v="15"/>
    <x v="0"/>
    <x v="38"/>
    <n v="508"/>
  </r>
  <r>
    <x v="15"/>
    <x v="0"/>
    <x v="39"/>
    <n v="26254"/>
  </r>
  <r>
    <x v="15"/>
    <x v="0"/>
    <x v="40"/>
    <n v="0"/>
  </r>
  <r>
    <x v="15"/>
    <x v="0"/>
    <x v="41"/>
    <n v="0"/>
  </r>
  <r>
    <x v="15"/>
    <x v="0"/>
    <x v="42"/>
    <n v="0"/>
  </r>
  <r>
    <x v="15"/>
    <x v="0"/>
    <x v="43"/>
    <n v="0"/>
  </r>
  <r>
    <x v="15"/>
    <x v="0"/>
    <x v="44"/>
    <n v="0"/>
  </r>
  <r>
    <x v="15"/>
    <x v="0"/>
    <x v="45"/>
    <n v="0"/>
  </r>
  <r>
    <x v="15"/>
    <x v="0"/>
    <x v="46"/>
    <n v="0"/>
  </r>
  <r>
    <x v="15"/>
    <x v="0"/>
    <x v="47"/>
    <n v="0"/>
  </r>
  <r>
    <x v="15"/>
    <x v="0"/>
    <x v="48"/>
    <n v="0"/>
  </r>
  <r>
    <x v="15"/>
    <x v="0"/>
    <x v="49"/>
    <n v="0"/>
  </r>
  <r>
    <x v="15"/>
    <x v="0"/>
    <x v="50"/>
    <n v="0"/>
  </r>
  <r>
    <x v="15"/>
    <x v="0"/>
    <x v="51"/>
    <n v="0"/>
  </r>
  <r>
    <x v="15"/>
    <x v="0"/>
    <x v="52"/>
    <n v="0"/>
  </r>
  <r>
    <x v="15"/>
    <x v="0"/>
    <x v="53"/>
    <n v="0"/>
  </r>
  <r>
    <x v="15"/>
    <x v="0"/>
    <x v="54"/>
    <n v="0"/>
  </r>
  <r>
    <x v="15"/>
    <x v="0"/>
    <x v="55"/>
    <n v="0"/>
  </r>
  <r>
    <x v="15"/>
    <x v="0"/>
    <x v="56"/>
    <n v="0"/>
  </r>
  <r>
    <x v="15"/>
    <x v="0"/>
    <x v="57"/>
    <n v="0"/>
  </r>
  <r>
    <x v="15"/>
    <x v="0"/>
    <x v="58"/>
    <n v="0"/>
  </r>
  <r>
    <x v="15"/>
    <x v="0"/>
    <x v="59"/>
    <n v="0"/>
  </r>
  <r>
    <x v="15"/>
    <x v="0"/>
    <x v="60"/>
    <n v="0"/>
  </r>
  <r>
    <x v="15"/>
    <x v="0"/>
    <x v="61"/>
    <n v="0"/>
  </r>
  <r>
    <x v="15"/>
    <x v="0"/>
    <x v="62"/>
    <n v="0"/>
  </r>
  <r>
    <x v="15"/>
    <x v="0"/>
    <x v="63"/>
    <n v="0"/>
  </r>
  <r>
    <x v="15"/>
    <x v="0"/>
    <x v="64"/>
    <n v="0"/>
  </r>
  <r>
    <x v="15"/>
    <x v="0"/>
    <x v="65"/>
    <n v="0"/>
  </r>
  <r>
    <x v="15"/>
    <x v="0"/>
    <x v="66"/>
    <n v="0"/>
  </r>
  <r>
    <x v="15"/>
    <x v="0"/>
    <x v="67"/>
    <n v="0"/>
  </r>
  <r>
    <x v="15"/>
    <x v="0"/>
    <x v="68"/>
    <n v="0"/>
  </r>
  <r>
    <x v="15"/>
    <x v="0"/>
    <x v="69"/>
    <n v="0"/>
  </r>
  <r>
    <x v="15"/>
    <x v="0"/>
    <x v="70"/>
    <n v="0"/>
  </r>
  <r>
    <x v="15"/>
    <x v="0"/>
    <x v="71"/>
    <n v="0"/>
  </r>
  <r>
    <x v="15"/>
    <x v="0"/>
    <x v="72"/>
    <n v="0"/>
  </r>
  <r>
    <x v="15"/>
    <x v="0"/>
    <x v="73"/>
    <n v="0"/>
  </r>
  <r>
    <x v="15"/>
    <x v="0"/>
    <x v="74"/>
    <n v="21"/>
  </r>
  <r>
    <x v="15"/>
    <x v="0"/>
    <x v="75"/>
    <n v="0"/>
  </r>
  <r>
    <x v="15"/>
    <x v="0"/>
    <x v="76"/>
    <n v="0"/>
  </r>
  <r>
    <x v="15"/>
    <x v="0"/>
    <x v="77"/>
    <n v="1755152"/>
  </r>
  <r>
    <x v="15"/>
    <x v="0"/>
    <x v="78"/>
    <n v="106"/>
  </r>
  <r>
    <x v="15"/>
    <x v="0"/>
    <x v="79"/>
    <n v="268452"/>
  </r>
  <r>
    <x v="15"/>
    <x v="0"/>
    <x v="80"/>
    <n v="594159"/>
  </r>
  <r>
    <x v="15"/>
    <x v="0"/>
    <x v="81"/>
    <n v="726049"/>
  </r>
  <r>
    <x v="15"/>
    <x v="0"/>
    <x v="82"/>
    <n v="703990"/>
  </r>
  <r>
    <x v="15"/>
    <x v="0"/>
    <x v="83"/>
    <n v="531471"/>
  </r>
  <r>
    <x v="15"/>
    <x v="0"/>
    <x v="84"/>
    <n v="580933"/>
  </r>
  <r>
    <x v="15"/>
    <x v="0"/>
    <x v="85"/>
    <n v="350756"/>
  </r>
  <r>
    <x v="15"/>
    <x v="0"/>
    <x v="86"/>
    <n v="456050"/>
  </r>
  <r>
    <x v="15"/>
    <x v="0"/>
    <x v="87"/>
    <n v="161194"/>
  </r>
  <r>
    <x v="15"/>
    <x v="0"/>
    <x v="88"/>
    <n v="115716"/>
  </r>
  <r>
    <x v="15"/>
    <x v="0"/>
    <x v="89"/>
    <n v="151529"/>
  </r>
  <r>
    <x v="15"/>
    <x v="0"/>
    <x v="90"/>
    <n v="112807"/>
  </r>
  <r>
    <x v="15"/>
    <x v="0"/>
    <x v="91"/>
    <n v="38148"/>
  </r>
  <r>
    <x v="15"/>
    <x v="0"/>
    <x v="92"/>
    <n v="65895"/>
  </r>
  <r>
    <x v="15"/>
    <x v="0"/>
    <x v="93"/>
    <n v="113815"/>
  </r>
  <r>
    <x v="15"/>
    <x v="0"/>
    <x v="94"/>
    <n v="90502"/>
  </r>
  <r>
    <x v="15"/>
    <x v="0"/>
    <x v="95"/>
    <n v="97960"/>
  </r>
  <r>
    <x v="15"/>
    <x v="0"/>
    <x v="96"/>
    <n v="225027"/>
  </r>
  <r>
    <x v="15"/>
    <x v="0"/>
    <x v="97"/>
    <n v="252219"/>
  </r>
  <r>
    <x v="15"/>
    <x v="0"/>
    <x v="98"/>
    <n v="144906"/>
  </r>
  <r>
    <x v="15"/>
    <x v="0"/>
    <x v="99"/>
    <n v="226963"/>
  </r>
  <r>
    <x v="15"/>
    <x v="0"/>
    <x v="100"/>
    <n v="189786"/>
  </r>
  <r>
    <x v="15"/>
    <x v="0"/>
    <x v="101"/>
    <n v="0"/>
  </r>
  <r>
    <x v="15"/>
    <x v="0"/>
    <x v="102"/>
    <n v="115847"/>
  </r>
  <r>
    <x v="15"/>
    <x v="0"/>
    <x v="103"/>
    <n v="0"/>
  </r>
  <r>
    <x v="15"/>
    <x v="0"/>
    <x v="104"/>
    <n v="26762"/>
  </r>
  <r>
    <x v="15"/>
    <x v="0"/>
    <x v="105"/>
    <n v="0"/>
  </r>
  <r>
    <x v="15"/>
    <x v="0"/>
    <x v="106"/>
    <n v="0"/>
  </r>
  <r>
    <x v="15"/>
    <x v="0"/>
    <x v="107"/>
    <n v="0"/>
  </r>
  <r>
    <x v="15"/>
    <x v="0"/>
    <x v="108"/>
    <n v="0"/>
  </r>
  <r>
    <x v="15"/>
    <x v="0"/>
    <x v="109"/>
    <n v="0"/>
  </r>
  <r>
    <x v="15"/>
    <x v="0"/>
    <x v="110"/>
    <n v="0"/>
  </r>
  <r>
    <x v="15"/>
    <x v="0"/>
    <x v="111"/>
    <n v="0"/>
  </r>
  <r>
    <x v="15"/>
    <x v="0"/>
    <x v="112"/>
    <n v="0"/>
  </r>
  <r>
    <x v="15"/>
    <x v="0"/>
    <x v="113"/>
    <n v="0"/>
  </r>
  <r>
    <x v="15"/>
    <x v="0"/>
    <x v="114"/>
    <n v="0"/>
  </r>
  <r>
    <x v="15"/>
    <x v="0"/>
    <x v="115"/>
    <n v="0"/>
  </r>
  <r>
    <x v="15"/>
    <x v="0"/>
    <x v="116"/>
    <n v="0"/>
  </r>
  <r>
    <x v="15"/>
    <x v="0"/>
    <x v="117"/>
    <n v="0"/>
  </r>
  <r>
    <x v="15"/>
    <x v="0"/>
    <x v="118"/>
    <n v="0"/>
  </r>
  <r>
    <x v="15"/>
    <x v="0"/>
    <x v="119"/>
    <n v="0"/>
  </r>
  <r>
    <x v="15"/>
    <x v="0"/>
    <x v="120"/>
    <n v="0"/>
  </r>
  <r>
    <x v="15"/>
    <x v="0"/>
    <x v="121"/>
    <n v="0"/>
  </r>
  <r>
    <x v="15"/>
    <x v="0"/>
    <x v="122"/>
    <n v="0"/>
  </r>
  <r>
    <x v="15"/>
    <x v="0"/>
    <x v="123"/>
    <n v="0"/>
  </r>
  <r>
    <x v="15"/>
    <x v="0"/>
    <x v="124"/>
    <n v="0"/>
  </r>
  <r>
    <x v="15"/>
    <x v="0"/>
    <x v="125"/>
    <n v="0"/>
  </r>
  <r>
    <x v="15"/>
    <x v="0"/>
    <x v="126"/>
    <n v="0"/>
  </r>
  <r>
    <x v="15"/>
    <x v="0"/>
    <x v="127"/>
    <n v="0"/>
  </r>
  <r>
    <x v="15"/>
    <x v="0"/>
    <x v="128"/>
    <n v="0"/>
  </r>
  <r>
    <x v="15"/>
    <x v="0"/>
    <x v="129"/>
    <n v="0"/>
  </r>
  <r>
    <x v="15"/>
    <x v="0"/>
    <x v="130"/>
    <n v="0"/>
  </r>
  <r>
    <x v="15"/>
    <x v="0"/>
    <x v="131"/>
    <n v="0"/>
  </r>
  <r>
    <x v="15"/>
    <x v="0"/>
    <x v="132"/>
    <n v="0"/>
  </r>
  <r>
    <x v="15"/>
    <x v="0"/>
    <x v="133"/>
    <n v="0"/>
  </r>
  <r>
    <x v="15"/>
    <x v="0"/>
    <x v="134"/>
    <n v="0"/>
  </r>
  <r>
    <x v="15"/>
    <x v="0"/>
    <x v="135"/>
    <n v="0"/>
  </r>
  <r>
    <x v="15"/>
    <x v="0"/>
    <x v="136"/>
    <n v="0"/>
  </r>
  <r>
    <x v="15"/>
    <x v="0"/>
    <x v="137"/>
    <n v="0"/>
  </r>
  <r>
    <x v="15"/>
    <x v="0"/>
    <x v="138"/>
    <n v="0"/>
  </r>
  <r>
    <x v="15"/>
    <x v="0"/>
    <x v="139"/>
    <n v="21"/>
  </r>
  <r>
    <x v="15"/>
    <x v="0"/>
    <x v="140"/>
    <n v="0"/>
  </r>
  <r>
    <x v="15"/>
    <x v="0"/>
    <x v="141"/>
    <n v="0"/>
  </r>
  <r>
    <x v="15"/>
    <x v="0"/>
    <x v="142"/>
    <n v="0"/>
  </r>
  <r>
    <x v="15"/>
    <x v="0"/>
    <x v="143"/>
    <n v="370863"/>
  </r>
  <r>
    <x v="15"/>
    <x v="0"/>
    <x v="144"/>
    <n v="235934"/>
  </r>
  <r>
    <x v="15"/>
    <x v="0"/>
    <x v="145"/>
    <n v="96359"/>
  </r>
  <r>
    <x v="15"/>
    <x v="0"/>
    <x v="146"/>
    <n v="38570"/>
  </r>
  <r>
    <x v="15"/>
    <x v="0"/>
    <x v="147"/>
    <n v="206955"/>
  </r>
  <r>
    <x v="15"/>
    <x v="0"/>
    <x v="148"/>
    <n v="0"/>
  </r>
  <r>
    <x v="15"/>
    <x v="0"/>
    <x v="149"/>
    <n v="0"/>
  </r>
  <r>
    <x v="15"/>
    <x v="0"/>
    <x v="150"/>
    <n v="27380"/>
  </r>
  <r>
    <x v="15"/>
    <x v="0"/>
    <x v="151"/>
    <n v="0"/>
  </r>
  <r>
    <x v="15"/>
    <x v="0"/>
    <x v="152"/>
    <n v="40"/>
  </r>
  <r>
    <x v="15"/>
    <x v="0"/>
    <x v="153"/>
    <n v="5052"/>
  </r>
  <r>
    <x v="15"/>
    <x v="0"/>
    <x v="154"/>
    <n v="174483"/>
  </r>
  <r>
    <x v="15"/>
    <x v="0"/>
    <x v="155"/>
    <n v="0"/>
  </r>
  <r>
    <x v="15"/>
    <x v="0"/>
    <x v="156"/>
    <n v="36302612"/>
  </r>
  <r>
    <x v="15"/>
    <x v="0"/>
    <x v="157"/>
    <n v="34879"/>
  </r>
  <r>
    <x v="15"/>
    <x v="0"/>
    <x v="158"/>
    <n v="0"/>
  </r>
  <r>
    <x v="15"/>
    <x v="0"/>
    <x v="159"/>
    <n v="0"/>
  </r>
  <r>
    <x v="15"/>
    <x v="0"/>
    <x v="160"/>
    <n v="0"/>
  </r>
  <r>
    <x v="15"/>
    <x v="0"/>
    <x v="161"/>
    <n v="0"/>
  </r>
  <r>
    <x v="15"/>
    <x v="0"/>
    <x v="162"/>
    <n v="0"/>
  </r>
  <r>
    <x v="15"/>
    <x v="0"/>
    <x v="163"/>
    <n v="0"/>
  </r>
  <r>
    <x v="15"/>
    <x v="0"/>
    <x v="164"/>
    <n v="730764"/>
  </r>
  <r>
    <x v="15"/>
    <x v="0"/>
    <x v="165"/>
    <n v="608688"/>
  </r>
  <r>
    <x v="15"/>
    <x v="0"/>
    <x v="166"/>
    <n v="684042"/>
  </r>
  <r>
    <x v="15"/>
    <x v="0"/>
    <x v="167"/>
    <n v="263557"/>
  </r>
  <r>
    <x v="15"/>
    <x v="0"/>
    <x v="168"/>
    <n v="432439"/>
  </r>
  <r>
    <x v="15"/>
    <x v="0"/>
    <x v="169"/>
    <n v="327424"/>
  </r>
  <r>
    <x v="15"/>
    <x v="0"/>
    <x v="170"/>
    <n v="12999"/>
  </r>
  <r>
    <x v="15"/>
    <x v="0"/>
    <x v="171"/>
    <n v="882147"/>
  </r>
  <r>
    <x v="15"/>
    <x v="0"/>
    <x v="172"/>
    <n v="62464"/>
  </r>
  <r>
    <x v="15"/>
    <x v="0"/>
    <x v="173"/>
    <n v="11136"/>
  </r>
  <r>
    <x v="15"/>
    <x v="0"/>
    <x v="174"/>
    <n v="13381"/>
  </r>
  <r>
    <x v="15"/>
    <x v="0"/>
    <x v="175"/>
    <n v="3845"/>
  </r>
  <r>
    <x v="15"/>
    <x v="0"/>
    <x v="176"/>
    <n v="6684"/>
  </r>
  <r>
    <x v="15"/>
    <x v="0"/>
    <x v="177"/>
    <n v="8365"/>
  </r>
  <r>
    <x v="15"/>
    <x v="0"/>
    <x v="178"/>
    <n v="19112"/>
  </r>
  <r>
    <x v="15"/>
    <x v="0"/>
    <x v="179"/>
    <n v="343"/>
  </r>
  <r>
    <x v="15"/>
    <x v="0"/>
    <x v="180"/>
    <n v="22348"/>
  </r>
  <r>
    <x v="15"/>
    <x v="1"/>
    <x v="0"/>
    <n v="1.0598399999999999"/>
  </r>
  <r>
    <x v="15"/>
    <x v="1"/>
    <x v="1"/>
    <n v="50000001"/>
  </r>
  <r>
    <x v="15"/>
    <x v="1"/>
    <x v="2"/>
    <n v="47177019"/>
  </r>
  <r>
    <x v="15"/>
    <x v="1"/>
    <x v="3"/>
    <n v="138037"/>
  </r>
  <r>
    <x v="15"/>
    <x v="1"/>
    <x v="4"/>
    <n v="340769"/>
  </r>
  <r>
    <x v="15"/>
    <x v="1"/>
    <x v="5"/>
    <n v="521792"/>
  </r>
  <r>
    <x v="15"/>
    <x v="1"/>
    <x v="6"/>
    <n v="310814"/>
  </r>
  <r>
    <x v="15"/>
    <x v="1"/>
    <x v="7"/>
    <n v="105352"/>
  </r>
  <r>
    <x v="15"/>
    <x v="1"/>
    <x v="8"/>
    <n v="879957"/>
  </r>
  <r>
    <x v="15"/>
    <x v="1"/>
    <x v="9"/>
    <n v="22001"/>
  </r>
  <r>
    <x v="15"/>
    <x v="1"/>
    <x v="10"/>
    <n v="176129"/>
  </r>
  <r>
    <x v="15"/>
    <x v="1"/>
    <x v="11"/>
    <n v="1755152"/>
  </r>
  <r>
    <x v="15"/>
    <x v="1"/>
    <x v="12"/>
    <n v="0"/>
  </r>
  <r>
    <x v="15"/>
    <x v="1"/>
    <x v="13"/>
    <n v="437"/>
  </r>
  <r>
    <x v="15"/>
    <x v="1"/>
    <x v="14"/>
    <n v="1028181"/>
  </r>
  <r>
    <x v="15"/>
    <x v="1"/>
    <x v="15"/>
    <n v="823834"/>
  </r>
  <r>
    <x v="15"/>
    <x v="1"/>
    <x v="16"/>
    <n v="605216"/>
  </r>
  <r>
    <x v="15"/>
    <x v="1"/>
    <x v="17"/>
    <n v="589071"/>
  </r>
  <r>
    <x v="15"/>
    <x v="1"/>
    <x v="18"/>
    <n v="627165"/>
  </r>
  <r>
    <x v="15"/>
    <x v="1"/>
    <x v="19"/>
    <n v="383055"/>
  </r>
  <r>
    <x v="15"/>
    <x v="1"/>
    <x v="20"/>
    <n v="242090"/>
  </r>
  <r>
    <x v="15"/>
    <x v="1"/>
    <x v="21"/>
    <n v="222627"/>
  </r>
  <r>
    <x v="15"/>
    <x v="1"/>
    <x v="22"/>
    <n v="134373"/>
  </r>
  <r>
    <x v="15"/>
    <x v="1"/>
    <x v="23"/>
    <n v="76647"/>
  </r>
  <r>
    <x v="15"/>
    <x v="1"/>
    <x v="24"/>
    <n v="53548"/>
  </r>
  <r>
    <x v="15"/>
    <x v="1"/>
    <x v="25"/>
    <n v="55694"/>
  </r>
  <r>
    <x v="15"/>
    <x v="1"/>
    <x v="26"/>
    <n v="90480"/>
  </r>
  <r>
    <x v="15"/>
    <x v="1"/>
    <x v="27"/>
    <n v="45495"/>
  </r>
  <r>
    <x v="15"/>
    <x v="1"/>
    <x v="28"/>
    <n v="73884"/>
  </r>
  <r>
    <x v="15"/>
    <x v="1"/>
    <x v="29"/>
    <n v="151548"/>
  </r>
  <r>
    <x v="15"/>
    <x v="1"/>
    <x v="30"/>
    <n v="117102"/>
  </r>
  <r>
    <x v="15"/>
    <x v="1"/>
    <x v="31"/>
    <n v="266610"/>
  </r>
  <r>
    <x v="15"/>
    <x v="1"/>
    <x v="32"/>
    <n v="225496"/>
  </r>
  <r>
    <x v="15"/>
    <x v="1"/>
    <x v="33"/>
    <n v="184647"/>
  </r>
  <r>
    <x v="15"/>
    <x v="1"/>
    <x v="34"/>
    <n v="150483"/>
  </r>
  <r>
    <x v="15"/>
    <x v="1"/>
    <x v="35"/>
    <n v="50750"/>
  </r>
  <r>
    <x v="15"/>
    <x v="1"/>
    <x v="36"/>
    <n v="82881"/>
  </r>
  <r>
    <x v="15"/>
    <x v="1"/>
    <x v="37"/>
    <n v="32966"/>
  </r>
  <r>
    <x v="15"/>
    <x v="1"/>
    <x v="38"/>
    <n v="508"/>
  </r>
  <r>
    <x v="15"/>
    <x v="1"/>
    <x v="39"/>
    <n v="26254"/>
  </r>
  <r>
    <x v="15"/>
    <x v="1"/>
    <x v="40"/>
    <n v="0"/>
  </r>
  <r>
    <x v="15"/>
    <x v="1"/>
    <x v="41"/>
    <n v="0"/>
  </r>
  <r>
    <x v="15"/>
    <x v="1"/>
    <x v="42"/>
    <n v="0"/>
  </r>
  <r>
    <x v="15"/>
    <x v="1"/>
    <x v="43"/>
    <n v="0"/>
  </r>
  <r>
    <x v="15"/>
    <x v="1"/>
    <x v="44"/>
    <n v="0"/>
  </r>
  <r>
    <x v="15"/>
    <x v="1"/>
    <x v="45"/>
    <n v="0"/>
  </r>
  <r>
    <x v="15"/>
    <x v="1"/>
    <x v="46"/>
    <n v="0"/>
  </r>
  <r>
    <x v="15"/>
    <x v="1"/>
    <x v="47"/>
    <n v="0"/>
  </r>
  <r>
    <x v="15"/>
    <x v="1"/>
    <x v="48"/>
    <n v="0"/>
  </r>
  <r>
    <x v="15"/>
    <x v="1"/>
    <x v="49"/>
    <n v="0"/>
  </r>
  <r>
    <x v="15"/>
    <x v="1"/>
    <x v="50"/>
    <n v="0"/>
  </r>
  <r>
    <x v="15"/>
    <x v="1"/>
    <x v="51"/>
    <n v="0"/>
  </r>
  <r>
    <x v="15"/>
    <x v="1"/>
    <x v="52"/>
    <n v="0"/>
  </r>
  <r>
    <x v="15"/>
    <x v="1"/>
    <x v="53"/>
    <n v="0"/>
  </r>
  <r>
    <x v="15"/>
    <x v="1"/>
    <x v="54"/>
    <n v="0"/>
  </r>
  <r>
    <x v="15"/>
    <x v="1"/>
    <x v="55"/>
    <n v="0"/>
  </r>
  <r>
    <x v="15"/>
    <x v="1"/>
    <x v="56"/>
    <n v="0"/>
  </r>
  <r>
    <x v="15"/>
    <x v="1"/>
    <x v="57"/>
    <n v="0"/>
  </r>
  <r>
    <x v="15"/>
    <x v="1"/>
    <x v="58"/>
    <n v="0"/>
  </r>
  <r>
    <x v="15"/>
    <x v="1"/>
    <x v="59"/>
    <n v="0"/>
  </r>
  <r>
    <x v="15"/>
    <x v="1"/>
    <x v="60"/>
    <n v="0"/>
  </r>
  <r>
    <x v="15"/>
    <x v="1"/>
    <x v="61"/>
    <n v="0"/>
  </r>
  <r>
    <x v="15"/>
    <x v="1"/>
    <x v="62"/>
    <n v="0"/>
  </r>
  <r>
    <x v="15"/>
    <x v="1"/>
    <x v="63"/>
    <n v="0"/>
  </r>
  <r>
    <x v="15"/>
    <x v="1"/>
    <x v="64"/>
    <n v="0"/>
  </r>
  <r>
    <x v="15"/>
    <x v="1"/>
    <x v="65"/>
    <n v="0"/>
  </r>
  <r>
    <x v="15"/>
    <x v="1"/>
    <x v="66"/>
    <n v="0"/>
  </r>
  <r>
    <x v="15"/>
    <x v="1"/>
    <x v="67"/>
    <n v="0"/>
  </r>
  <r>
    <x v="15"/>
    <x v="1"/>
    <x v="68"/>
    <n v="0"/>
  </r>
  <r>
    <x v="15"/>
    <x v="1"/>
    <x v="69"/>
    <n v="0"/>
  </r>
  <r>
    <x v="15"/>
    <x v="1"/>
    <x v="70"/>
    <n v="0"/>
  </r>
  <r>
    <x v="15"/>
    <x v="1"/>
    <x v="71"/>
    <n v="0"/>
  </r>
  <r>
    <x v="15"/>
    <x v="1"/>
    <x v="72"/>
    <n v="0"/>
  </r>
  <r>
    <x v="15"/>
    <x v="1"/>
    <x v="73"/>
    <n v="0"/>
  </r>
  <r>
    <x v="15"/>
    <x v="1"/>
    <x v="74"/>
    <n v="21"/>
  </r>
  <r>
    <x v="15"/>
    <x v="1"/>
    <x v="75"/>
    <n v="0"/>
  </r>
  <r>
    <x v="15"/>
    <x v="1"/>
    <x v="76"/>
    <n v="0"/>
  </r>
  <r>
    <x v="15"/>
    <x v="1"/>
    <x v="77"/>
    <n v="1755152"/>
  </r>
  <r>
    <x v="15"/>
    <x v="1"/>
    <x v="78"/>
    <n v="106"/>
  </r>
  <r>
    <x v="15"/>
    <x v="1"/>
    <x v="79"/>
    <n v="268452"/>
  </r>
  <r>
    <x v="15"/>
    <x v="1"/>
    <x v="80"/>
    <n v="594159"/>
  </r>
  <r>
    <x v="15"/>
    <x v="1"/>
    <x v="81"/>
    <n v="726049"/>
  </r>
  <r>
    <x v="15"/>
    <x v="1"/>
    <x v="82"/>
    <n v="703990"/>
  </r>
  <r>
    <x v="15"/>
    <x v="1"/>
    <x v="83"/>
    <n v="531471"/>
  </r>
  <r>
    <x v="15"/>
    <x v="1"/>
    <x v="84"/>
    <n v="580933"/>
  </r>
  <r>
    <x v="15"/>
    <x v="1"/>
    <x v="85"/>
    <n v="350756"/>
  </r>
  <r>
    <x v="15"/>
    <x v="1"/>
    <x v="86"/>
    <n v="456050"/>
  </r>
  <r>
    <x v="15"/>
    <x v="1"/>
    <x v="87"/>
    <n v="161194"/>
  </r>
  <r>
    <x v="15"/>
    <x v="1"/>
    <x v="88"/>
    <n v="115716"/>
  </r>
  <r>
    <x v="15"/>
    <x v="1"/>
    <x v="89"/>
    <n v="151529"/>
  </r>
  <r>
    <x v="15"/>
    <x v="1"/>
    <x v="90"/>
    <n v="112807"/>
  </r>
  <r>
    <x v="15"/>
    <x v="1"/>
    <x v="91"/>
    <n v="38148"/>
  </r>
  <r>
    <x v="15"/>
    <x v="1"/>
    <x v="92"/>
    <n v="65895"/>
  </r>
  <r>
    <x v="15"/>
    <x v="1"/>
    <x v="93"/>
    <n v="113815"/>
  </r>
  <r>
    <x v="15"/>
    <x v="1"/>
    <x v="94"/>
    <n v="90502"/>
  </r>
  <r>
    <x v="15"/>
    <x v="1"/>
    <x v="95"/>
    <n v="97960"/>
  </r>
  <r>
    <x v="15"/>
    <x v="1"/>
    <x v="96"/>
    <n v="225027"/>
  </r>
  <r>
    <x v="15"/>
    <x v="1"/>
    <x v="97"/>
    <n v="252219"/>
  </r>
  <r>
    <x v="15"/>
    <x v="1"/>
    <x v="98"/>
    <n v="144906"/>
  </r>
  <r>
    <x v="15"/>
    <x v="1"/>
    <x v="99"/>
    <n v="226963"/>
  </r>
  <r>
    <x v="15"/>
    <x v="1"/>
    <x v="100"/>
    <n v="189786"/>
  </r>
  <r>
    <x v="15"/>
    <x v="1"/>
    <x v="101"/>
    <n v="0"/>
  </r>
  <r>
    <x v="15"/>
    <x v="1"/>
    <x v="102"/>
    <n v="115847"/>
  </r>
  <r>
    <x v="15"/>
    <x v="1"/>
    <x v="103"/>
    <n v="0"/>
  </r>
  <r>
    <x v="15"/>
    <x v="1"/>
    <x v="104"/>
    <n v="26762"/>
  </r>
  <r>
    <x v="15"/>
    <x v="1"/>
    <x v="105"/>
    <n v="0"/>
  </r>
  <r>
    <x v="15"/>
    <x v="1"/>
    <x v="106"/>
    <n v="0"/>
  </r>
  <r>
    <x v="15"/>
    <x v="1"/>
    <x v="107"/>
    <n v="0"/>
  </r>
  <r>
    <x v="15"/>
    <x v="1"/>
    <x v="108"/>
    <n v="0"/>
  </r>
  <r>
    <x v="15"/>
    <x v="1"/>
    <x v="109"/>
    <n v="0"/>
  </r>
  <r>
    <x v="15"/>
    <x v="1"/>
    <x v="110"/>
    <n v="0"/>
  </r>
  <r>
    <x v="15"/>
    <x v="1"/>
    <x v="111"/>
    <n v="0"/>
  </r>
  <r>
    <x v="15"/>
    <x v="1"/>
    <x v="112"/>
    <n v="0"/>
  </r>
  <r>
    <x v="15"/>
    <x v="1"/>
    <x v="113"/>
    <n v="0"/>
  </r>
  <r>
    <x v="15"/>
    <x v="1"/>
    <x v="114"/>
    <n v="0"/>
  </r>
  <r>
    <x v="15"/>
    <x v="1"/>
    <x v="115"/>
    <n v="0"/>
  </r>
  <r>
    <x v="15"/>
    <x v="1"/>
    <x v="116"/>
    <n v="0"/>
  </r>
  <r>
    <x v="15"/>
    <x v="1"/>
    <x v="117"/>
    <n v="0"/>
  </r>
  <r>
    <x v="15"/>
    <x v="1"/>
    <x v="118"/>
    <n v="0"/>
  </r>
  <r>
    <x v="15"/>
    <x v="1"/>
    <x v="119"/>
    <n v="0"/>
  </r>
  <r>
    <x v="15"/>
    <x v="1"/>
    <x v="120"/>
    <n v="0"/>
  </r>
  <r>
    <x v="15"/>
    <x v="1"/>
    <x v="121"/>
    <n v="0"/>
  </r>
  <r>
    <x v="15"/>
    <x v="1"/>
    <x v="122"/>
    <n v="0"/>
  </r>
  <r>
    <x v="15"/>
    <x v="1"/>
    <x v="123"/>
    <n v="0"/>
  </r>
  <r>
    <x v="15"/>
    <x v="1"/>
    <x v="124"/>
    <n v="0"/>
  </r>
  <r>
    <x v="15"/>
    <x v="1"/>
    <x v="125"/>
    <n v="0"/>
  </r>
  <r>
    <x v="15"/>
    <x v="1"/>
    <x v="126"/>
    <n v="0"/>
  </r>
  <r>
    <x v="15"/>
    <x v="1"/>
    <x v="127"/>
    <n v="0"/>
  </r>
  <r>
    <x v="15"/>
    <x v="1"/>
    <x v="128"/>
    <n v="0"/>
  </r>
  <r>
    <x v="15"/>
    <x v="1"/>
    <x v="129"/>
    <n v="0"/>
  </r>
  <r>
    <x v="15"/>
    <x v="1"/>
    <x v="130"/>
    <n v="0"/>
  </r>
  <r>
    <x v="15"/>
    <x v="1"/>
    <x v="131"/>
    <n v="0"/>
  </r>
  <r>
    <x v="15"/>
    <x v="1"/>
    <x v="132"/>
    <n v="0"/>
  </r>
  <r>
    <x v="15"/>
    <x v="1"/>
    <x v="133"/>
    <n v="0"/>
  </r>
  <r>
    <x v="15"/>
    <x v="1"/>
    <x v="134"/>
    <n v="0"/>
  </r>
  <r>
    <x v="15"/>
    <x v="1"/>
    <x v="135"/>
    <n v="0"/>
  </r>
  <r>
    <x v="15"/>
    <x v="1"/>
    <x v="136"/>
    <n v="0"/>
  </r>
  <r>
    <x v="15"/>
    <x v="1"/>
    <x v="137"/>
    <n v="0"/>
  </r>
  <r>
    <x v="15"/>
    <x v="1"/>
    <x v="138"/>
    <n v="0"/>
  </r>
  <r>
    <x v="15"/>
    <x v="1"/>
    <x v="139"/>
    <n v="21"/>
  </r>
  <r>
    <x v="15"/>
    <x v="1"/>
    <x v="140"/>
    <n v="0"/>
  </r>
  <r>
    <x v="15"/>
    <x v="1"/>
    <x v="141"/>
    <n v="0"/>
  </r>
  <r>
    <x v="15"/>
    <x v="1"/>
    <x v="142"/>
    <n v="0"/>
  </r>
  <r>
    <x v="15"/>
    <x v="1"/>
    <x v="143"/>
    <n v="545742"/>
  </r>
  <r>
    <x v="15"/>
    <x v="1"/>
    <x v="144"/>
    <n v="312282"/>
  </r>
  <r>
    <x v="15"/>
    <x v="1"/>
    <x v="145"/>
    <n v="198733"/>
  </r>
  <r>
    <x v="15"/>
    <x v="1"/>
    <x v="146"/>
    <n v="34727"/>
  </r>
  <r>
    <x v="15"/>
    <x v="1"/>
    <x v="147"/>
    <n v="203845"/>
  </r>
  <r>
    <x v="15"/>
    <x v="1"/>
    <x v="148"/>
    <n v="0"/>
  </r>
  <r>
    <x v="15"/>
    <x v="1"/>
    <x v="149"/>
    <n v="0"/>
  </r>
  <r>
    <x v="15"/>
    <x v="1"/>
    <x v="150"/>
    <n v="26550"/>
  </r>
  <r>
    <x v="15"/>
    <x v="1"/>
    <x v="151"/>
    <n v="0"/>
  </r>
  <r>
    <x v="15"/>
    <x v="1"/>
    <x v="152"/>
    <n v="27"/>
  </r>
  <r>
    <x v="15"/>
    <x v="1"/>
    <x v="153"/>
    <n v="4961"/>
  </r>
  <r>
    <x v="15"/>
    <x v="1"/>
    <x v="154"/>
    <n v="172307"/>
  </r>
  <r>
    <x v="15"/>
    <x v="1"/>
    <x v="155"/>
    <n v="0"/>
  </r>
  <r>
    <x v="15"/>
    <x v="1"/>
    <x v="156"/>
    <n v="51624150"/>
  </r>
  <r>
    <x v="15"/>
    <x v="1"/>
    <x v="157"/>
    <n v="4837558"/>
  </r>
  <r>
    <x v="15"/>
    <x v="1"/>
    <x v="158"/>
    <n v="0"/>
  </r>
  <r>
    <x v="15"/>
    <x v="1"/>
    <x v="159"/>
    <n v="0"/>
  </r>
  <r>
    <x v="15"/>
    <x v="1"/>
    <x v="160"/>
    <n v="0"/>
  </r>
  <r>
    <x v="15"/>
    <x v="1"/>
    <x v="161"/>
    <n v="0"/>
  </r>
  <r>
    <x v="15"/>
    <x v="1"/>
    <x v="162"/>
    <n v="0"/>
  </r>
  <r>
    <x v="15"/>
    <x v="1"/>
    <x v="163"/>
    <n v="0"/>
  </r>
  <r>
    <x v="15"/>
    <x v="1"/>
    <x v="164"/>
    <n v="676400"/>
  </r>
  <r>
    <x v="15"/>
    <x v="1"/>
    <x v="165"/>
    <n v="581787"/>
  </r>
  <r>
    <x v="15"/>
    <x v="1"/>
    <x v="166"/>
    <n v="651913"/>
  </r>
  <r>
    <x v="15"/>
    <x v="1"/>
    <x v="167"/>
    <n v="248355"/>
  </r>
  <r>
    <x v="15"/>
    <x v="1"/>
    <x v="168"/>
    <n v="415513"/>
  </r>
  <r>
    <x v="15"/>
    <x v="1"/>
    <x v="169"/>
    <n v="320000"/>
  </r>
  <r>
    <x v="15"/>
    <x v="1"/>
    <x v="170"/>
    <n v="13038"/>
  </r>
  <r>
    <x v="15"/>
    <x v="1"/>
    <x v="171"/>
    <n v="853222"/>
  </r>
  <r>
    <x v="15"/>
    <x v="1"/>
    <x v="172"/>
    <n v="116828"/>
  </r>
  <r>
    <x v="15"/>
    <x v="1"/>
    <x v="173"/>
    <n v="24424"/>
  </r>
  <r>
    <x v="15"/>
    <x v="1"/>
    <x v="174"/>
    <n v="40261"/>
  </r>
  <r>
    <x v="15"/>
    <x v="1"/>
    <x v="175"/>
    <n v="22707"/>
  </r>
  <r>
    <x v="15"/>
    <x v="1"/>
    <x v="176"/>
    <n v="17745"/>
  </r>
  <r>
    <x v="15"/>
    <x v="1"/>
    <x v="177"/>
    <n v="25953"/>
  </r>
  <r>
    <x v="15"/>
    <x v="1"/>
    <x v="178"/>
    <n v="29976"/>
  </r>
  <r>
    <x v="15"/>
    <x v="1"/>
    <x v="179"/>
    <n v="29268"/>
  </r>
  <r>
    <x v="15"/>
    <x v="1"/>
    <x v="180"/>
    <n v="22348"/>
  </r>
  <r>
    <x v="15"/>
    <x v="2"/>
    <x v="0"/>
    <n v="1.1225799999999999"/>
  </r>
  <r>
    <x v="15"/>
    <x v="2"/>
    <x v="1"/>
    <n v="50000001"/>
  </r>
  <r>
    <x v="15"/>
    <x v="2"/>
    <x v="2"/>
    <n v="44540083"/>
  </r>
  <r>
    <x v="15"/>
    <x v="2"/>
    <x v="3"/>
    <n v="137439"/>
  </r>
  <r>
    <x v="15"/>
    <x v="2"/>
    <x v="4"/>
    <n v="340692"/>
  </r>
  <r>
    <x v="15"/>
    <x v="2"/>
    <x v="5"/>
    <n v="419251"/>
  </r>
  <r>
    <x v="15"/>
    <x v="2"/>
    <x v="6"/>
    <n v="185471"/>
  </r>
  <r>
    <x v="15"/>
    <x v="2"/>
    <x v="7"/>
    <n v="70706"/>
  </r>
  <r>
    <x v="15"/>
    <x v="2"/>
    <x v="8"/>
    <n v="621597"/>
  </r>
  <r>
    <x v="15"/>
    <x v="2"/>
    <x v="9"/>
    <n v="17410"/>
  </r>
  <r>
    <x v="15"/>
    <x v="2"/>
    <x v="10"/>
    <n v="115816"/>
  </r>
  <r>
    <x v="15"/>
    <x v="2"/>
    <x v="11"/>
    <n v="1755152"/>
  </r>
  <r>
    <x v="15"/>
    <x v="2"/>
    <x v="12"/>
    <n v="0"/>
  </r>
  <r>
    <x v="15"/>
    <x v="2"/>
    <x v="13"/>
    <n v="437"/>
  </r>
  <r>
    <x v="15"/>
    <x v="2"/>
    <x v="14"/>
    <n v="1028181"/>
  </r>
  <r>
    <x v="15"/>
    <x v="2"/>
    <x v="15"/>
    <n v="823834"/>
  </r>
  <r>
    <x v="15"/>
    <x v="2"/>
    <x v="16"/>
    <n v="605216"/>
  </r>
  <r>
    <x v="15"/>
    <x v="2"/>
    <x v="17"/>
    <n v="589071"/>
  </r>
  <r>
    <x v="15"/>
    <x v="2"/>
    <x v="18"/>
    <n v="627165"/>
  </r>
  <r>
    <x v="15"/>
    <x v="2"/>
    <x v="19"/>
    <n v="383055"/>
  </r>
  <r>
    <x v="15"/>
    <x v="2"/>
    <x v="20"/>
    <n v="242090"/>
  </r>
  <r>
    <x v="15"/>
    <x v="2"/>
    <x v="21"/>
    <n v="222627"/>
  </r>
  <r>
    <x v="15"/>
    <x v="2"/>
    <x v="22"/>
    <n v="134373"/>
  </r>
  <r>
    <x v="15"/>
    <x v="2"/>
    <x v="23"/>
    <n v="76647"/>
  </r>
  <r>
    <x v="15"/>
    <x v="2"/>
    <x v="24"/>
    <n v="53548"/>
  </r>
  <r>
    <x v="15"/>
    <x v="2"/>
    <x v="25"/>
    <n v="55694"/>
  </r>
  <r>
    <x v="15"/>
    <x v="2"/>
    <x v="26"/>
    <n v="90480"/>
  </r>
  <r>
    <x v="15"/>
    <x v="2"/>
    <x v="27"/>
    <n v="45495"/>
  </r>
  <r>
    <x v="15"/>
    <x v="2"/>
    <x v="28"/>
    <n v="73884"/>
  </r>
  <r>
    <x v="15"/>
    <x v="2"/>
    <x v="29"/>
    <n v="151548"/>
  </r>
  <r>
    <x v="15"/>
    <x v="2"/>
    <x v="30"/>
    <n v="117102"/>
  </r>
  <r>
    <x v="15"/>
    <x v="2"/>
    <x v="31"/>
    <n v="266610"/>
  </r>
  <r>
    <x v="15"/>
    <x v="2"/>
    <x v="32"/>
    <n v="225496"/>
  </r>
  <r>
    <x v="15"/>
    <x v="2"/>
    <x v="33"/>
    <n v="184647"/>
  </r>
  <r>
    <x v="15"/>
    <x v="2"/>
    <x v="34"/>
    <n v="150483"/>
  </r>
  <r>
    <x v="15"/>
    <x v="2"/>
    <x v="35"/>
    <n v="50750"/>
  </r>
  <r>
    <x v="15"/>
    <x v="2"/>
    <x v="36"/>
    <n v="82881"/>
  </r>
  <r>
    <x v="15"/>
    <x v="2"/>
    <x v="37"/>
    <n v="32966"/>
  </r>
  <r>
    <x v="15"/>
    <x v="2"/>
    <x v="38"/>
    <n v="508"/>
  </r>
  <r>
    <x v="15"/>
    <x v="2"/>
    <x v="39"/>
    <n v="26254"/>
  </r>
  <r>
    <x v="15"/>
    <x v="2"/>
    <x v="40"/>
    <n v="0"/>
  </r>
  <r>
    <x v="15"/>
    <x v="2"/>
    <x v="41"/>
    <n v="0"/>
  </r>
  <r>
    <x v="15"/>
    <x v="2"/>
    <x v="42"/>
    <n v="0"/>
  </r>
  <r>
    <x v="15"/>
    <x v="2"/>
    <x v="43"/>
    <n v="0"/>
  </r>
  <r>
    <x v="15"/>
    <x v="2"/>
    <x v="44"/>
    <n v="0"/>
  </r>
  <r>
    <x v="15"/>
    <x v="2"/>
    <x v="45"/>
    <n v="0"/>
  </r>
  <r>
    <x v="15"/>
    <x v="2"/>
    <x v="46"/>
    <n v="0"/>
  </r>
  <r>
    <x v="15"/>
    <x v="2"/>
    <x v="47"/>
    <n v="0"/>
  </r>
  <r>
    <x v="15"/>
    <x v="2"/>
    <x v="48"/>
    <n v="0"/>
  </r>
  <r>
    <x v="15"/>
    <x v="2"/>
    <x v="49"/>
    <n v="0"/>
  </r>
  <r>
    <x v="15"/>
    <x v="2"/>
    <x v="50"/>
    <n v="0"/>
  </r>
  <r>
    <x v="15"/>
    <x v="2"/>
    <x v="51"/>
    <n v="0"/>
  </r>
  <r>
    <x v="15"/>
    <x v="2"/>
    <x v="52"/>
    <n v="0"/>
  </r>
  <r>
    <x v="15"/>
    <x v="2"/>
    <x v="53"/>
    <n v="0"/>
  </r>
  <r>
    <x v="15"/>
    <x v="2"/>
    <x v="54"/>
    <n v="0"/>
  </r>
  <r>
    <x v="15"/>
    <x v="2"/>
    <x v="55"/>
    <n v="0"/>
  </r>
  <r>
    <x v="15"/>
    <x v="2"/>
    <x v="56"/>
    <n v="0"/>
  </r>
  <r>
    <x v="15"/>
    <x v="2"/>
    <x v="57"/>
    <n v="0"/>
  </r>
  <r>
    <x v="15"/>
    <x v="2"/>
    <x v="58"/>
    <n v="0"/>
  </r>
  <r>
    <x v="15"/>
    <x v="2"/>
    <x v="59"/>
    <n v="0"/>
  </r>
  <r>
    <x v="15"/>
    <x v="2"/>
    <x v="60"/>
    <n v="0"/>
  </r>
  <r>
    <x v="15"/>
    <x v="2"/>
    <x v="61"/>
    <n v="0"/>
  </r>
  <r>
    <x v="15"/>
    <x v="2"/>
    <x v="62"/>
    <n v="0"/>
  </r>
  <r>
    <x v="15"/>
    <x v="2"/>
    <x v="63"/>
    <n v="0"/>
  </r>
  <r>
    <x v="15"/>
    <x v="2"/>
    <x v="64"/>
    <n v="0"/>
  </r>
  <r>
    <x v="15"/>
    <x v="2"/>
    <x v="65"/>
    <n v="0"/>
  </r>
  <r>
    <x v="15"/>
    <x v="2"/>
    <x v="66"/>
    <n v="0"/>
  </r>
  <r>
    <x v="15"/>
    <x v="2"/>
    <x v="67"/>
    <n v="0"/>
  </r>
  <r>
    <x v="15"/>
    <x v="2"/>
    <x v="68"/>
    <n v="0"/>
  </r>
  <r>
    <x v="15"/>
    <x v="2"/>
    <x v="69"/>
    <n v="0"/>
  </r>
  <r>
    <x v="15"/>
    <x v="2"/>
    <x v="70"/>
    <n v="0"/>
  </r>
  <r>
    <x v="15"/>
    <x v="2"/>
    <x v="71"/>
    <n v="0"/>
  </r>
  <r>
    <x v="15"/>
    <x v="2"/>
    <x v="72"/>
    <n v="0"/>
  </r>
  <r>
    <x v="15"/>
    <x v="2"/>
    <x v="73"/>
    <n v="0"/>
  </r>
  <r>
    <x v="15"/>
    <x v="2"/>
    <x v="74"/>
    <n v="21"/>
  </r>
  <r>
    <x v="15"/>
    <x v="2"/>
    <x v="75"/>
    <n v="0"/>
  </r>
  <r>
    <x v="15"/>
    <x v="2"/>
    <x v="76"/>
    <n v="0"/>
  </r>
  <r>
    <x v="15"/>
    <x v="2"/>
    <x v="77"/>
    <n v="1755152"/>
  </r>
  <r>
    <x v="15"/>
    <x v="2"/>
    <x v="78"/>
    <n v="106"/>
  </r>
  <r>
    <x v="15"/>
    <x v="2"/>
    <x v="79"/>
    <n v="268452"/>
  </r>
  <r>
    <x v="15"/>
    <x v="2"/>
    <x v="80"/>
    <n v="594159"/>
  </r>
  <r>
    <x v="15"/>
    <x v="2"/>
    <x v="81"/>
    <n v="726049"/>
  </r>
  <r>
    <x v="15"/>
    <x v="2"/>
    <x v="82"/>
    <n v="703990"/>
  </r>
  <r>
    <x v="15"/>
    <x v="2"/>
    <x v="83"/>
    <n v="531471"/>
  </r>
  <r>
    <x v="15"/>
    <x v="2"/>
    <x v="84"/>
    <n v="580933"/>
  </r>
  <r>
    <x v="15"/>
    <x v="2"/>
    <x v="85"/>
    <n v="350756"/>
  </r>
  <r>
    <x v="15"/>
    <x v="2"/>
    <x v="86"/>
    <n v="456050"/>
  </r>
  <r>
    <x v="15"/>
    <x v="2"/>
    <x v="87"/>
    <n v="161194"/>
  </r>
  <r>
    <x v="15"/>
    <x v="2"/>
    <x v="88"/>
    <n v="115716"/>
  </r>
  <r>
    <x v="15"/>
    <x v="2"/>
    <x v="89"/>
    <n v="151529"/>
  </r>
  <r>
    <x v="15"/>
    <x v="2"/>
    <x v="90"/>
    <n v="112807"/>
  </r>
  <r>
    <x v="15"/>
    <x v="2"/>
    <x v="91"/>
    <n v="38148"/>
  </r>
  <r>
    <x v="15"/>
    <x v="2"/>
    <x v="92"/>
    <n v="65895"/>
  </r>
  <r>
    <x v="15"/>
    <x v="2"/>
    <x v="93"/>
    <n v="113815"/>
  </r>
  <r>
    <x v="15"/>
    <x v="2"/>
    <x v="94"/>
    <n v="90502"/>
  </r>
  <r>
    <x v="15"/>
    <x v="2"/>
    <x v="95"/>
    <n v="97960"/>
  </r>
  <r>
    <x v="15"/>
    <x v="2"/>
    <x v="96"/>
    <n v="225027"/>
  </r>
  <r>
    <x v="15"/>
    <x v="2"/>
    <x v="97"/>
    <n v="252219"/>
  </r>
  <r>
    <x v="15"/>
    <x v="2"/>
    <x v="98"/>
    <n v="144906"/>
  </r>
  <r>
    <x v="15"/>
    <x v="2"/>
    <x v="99"/>
    <n v="226963"/>
  </r>
  <r>
    <x v="15"/>
    <x v="2"/>
    <x v="100"/>
    <n v="189786"/>
  </r>
  <r>
    <x v="15"/>
    <x v="2"/>
    <x v="101"/>
    <n v="0"/>
  </r>
  <r>
    <x v="15"/>
    <x v="2"/>
    <x v="102"/>
    <n v="115847"/>
  </r>
  <r>
    <x v="15"/>
    <x v="2"/>
    <x v="103"/>
    <n v="0"/>
  </r>
  <r>
    <x v="15"/>
    <x v="2"/>
    <x v="104"/>
    <n v="26762"/>
  </r>
  <r>
    <x v="15"/>
    <x v="2"/>
    <x v="105"/>
    <n v="0"/>
  </r>
  <r>
    <x v="15"/>
    <x v="2"/>
    <x v="106"/>
    <n v="0"/>
  </r>
  <r>
    <x v="15"/>
    <x v="2"/>
    <x v="107"/>
    <n v="0"/>
  </r>
  <r>
    <x v="15"/>
    <x v="2"/>
    <x v="108"/>
    <n v="0"/>
  </r>
  <r>
    <x v="15"/>
    <x v="2"/>
    <x v="109"/>
    <n v="0"/>
  </r>
  <r>
    <x v="15"/>
    <x v="2"/>
    <x v="110"/>
    <n v="0"/>
  </r>
  <r>
    <x v="15"/>
    <x v="2"/>
    <x v="111"/>
    <n v="0"/>
  </r>
  <r>
    <x v="15"/>
    <x v="2"/>
    <x v="112"/>
    <n v="0"/>
  </r>
  <r>
    <x v="15"/>
    <x v="2"/>
    <x v="113"/>
    <n v="0"/>
  </r>
  <r>
    <x v="15"/>
    <x v="2"/>
    <x v="114"/>
    <n v="0"/>
  </r>
  <r>
    <x v="15"/>
    <x v="2"/>
    <x v="115"/>
    <n v="0"/>
  </r>
  <r>
    <x v="15"/>
    <x v="2"/>
    <x v="116"/>
    <n v="0"/>
  </r>
  <r>
    <x v="15"/>
    <x v="2"/>
    <x v="117"/>
    <n v="0"/>
  </r>
  <r>
    <x v="15"/>
    <x v="2"/>
    <x v="118"/>
    <n v="0"/>
  </r>
  <r>
    <x v="15"/>
    <x v="2"/>
    <x v="119"/>
    <n v="0"/>
  </r>
  <r>
    <x v="15"/>
    <x v="2"/>
    <x v="120"/>
    <n v="0"/>
  </r>
  <r>
    <x v="15"/>
    <x v="2"/>
    <x v="121"/>
    <n v="0"/>
  </r>
  <r>
    <x v="15"/>
    <x v="2"/>
    <x v="122"/>
    <n v="0"/>
  </r>
  <r>
    <x v="15"/>
    <x v="2"/>
    <x v="123"/>
    <n v="0"/>
  </r>
  <r>
    <x v="15"/>
    <x v="2"/>
    <x v="124"/>
    <n v="0"/>
  </r>
  <r>
    <x v="15"/>
    <x v="2"/>
    <x v="125"/>
    <n v="0"/>
  </r>
  <r>
    <x v="15"/>
    <x v="2"/>
    <x v="126"/>
    <n v="0"/>
  </r>
  <r>
    <x v="15"/>
    <x v="2"/>
    <x v="127"/>
    <n v="0"/>
  </r>
  <r>
    <x v="15"/>
    <x v="2"/>
    <x v="128"/>
    <n v="0"/>
  </r>
  <r>
    <x v="15"/>
    <x v="2"/>
    <x v="129"/>
    <n v="0"/>
  </r>
  <r>
    <x v="15"/>
    <x v="2"/>
    <x v="130"/>
    <n v="0"/>
  </r>
  <r>
    <x v="15"/>
    <x v="2"/>
    <x v="131"/>
    <n v="0"/>
  </r>
  <r>
    <x v="15"/>
    <x v="2"/>
    <x v="132"/>
    <n v="0"/>
  </r>
  <r>
    <x v="15"/>
    <x v="2"/>
    <x v="133"/>
    <n v="0"/>
  </r>
  <r>
    <x v="15"/>
    <x v="2"/>
    <x v="134"/>
    <n v="0"/>
  </r>
  <r>
    <x v="15"/>
    <x v="2"/>
    <x v="135"/>
    <n v="0"/>
  </r>
  <r>
    <x v="15"/>
    <x v="2"/>
    <x v="136"/>
    <n v="0"/>
  </r>
  <r>
    <x v="15"/>
    <x v="2"/>
    <x v="137"/>
    <n v="0"/>
  </r>
  <r>
    <x v="15"/>
    <x v="2"/>
    <x v="138"/>
    <n v="0"/>
  </r>
  <r>
    <x v="15"/>
    <x v="2"/>
    <x v="139"/>
    <n v="21"/>
  </r>
  <r>
    <x v="15"/>
    <x v="2"/>
    <x v="140"/>
    <n v="0"/>
  </r>
  <r>
    <x v="15"/>
    <x v="2"/>
    <x v="141"/>
    <n v="0"/>
  </r>
  <r>
    <x v="15"/>
    <x v="2"/>
    <x v="142"/>
    <n v="0"/>
  </r>
  <r>
    <x v="15"/>
    <x v="2"/>
    <x v="143"/>
    <n v="364244"/>
  </r>
  <r>
    <x v="15"/>
    <x v="2"/>
    <x v="144"/>
    <n v="221094"/>
  </r>
  <r>
    <x v="15"/>
    <x v="2"/>
    <x v="145"/>
    <n v="104841"/>
  </r>
  <r>
    <x v="15"/>
    <x v="2"/>
    <x v="146"/>
    <n v="38309"/>
  </r>
  <r>
    <x v="15"/>
    <x v="2"/>
    <x v="147"/>
    <n v="200532"/>
  </r>
  <r>
    <x v="15"/>
    <x v="2"/>
    <x v="148"/>
    <n v="0"/>
  </r>
  <r>
    <x v="15"/>
    <x v="2"/>
    <x v="149"/>
    <n v="0"/>
  </r>
  <r>
    <x v="15"/>
    <x v="2"/>
    <x v="150"/>
    <n v="27376"/>
  </r>
  <r>
    <x v="15"/>
    <x v="2"/>
    <x v="151"/>
    <n v="0"/>
  </r>
  <r>
    <x v="15"/>
    <x v="2"/>
    <x v="152"/>
    <n v="37"/>
  </r>
  <r>
    <x v="15"/>
    <x v="2"/>
    <x v="153"/>
    <n v="5078"/>
  </r>
  <r>
    <x v="15"/>
    <x v="2"/>
    <x v="154"/>
    <n v="168041"/>
  </r>
  <r>
    <x v="15"/>
    <x v="2"/>
    <x v="155"/>
    <n v="0"/>
  </r>
  <r>
    <x v="15"/>
    <x v="2"/>
    <x v="156"/>
    <n v="34330570"/>
  </r>
  <r>
    <x v="15"/>
    <x v="2"/>
    <x v="157"/>
    <n v="35160"/>
  </r>
  <r>
    <x v="15"/>
    <x v="2"/>
    <x v="158"/>
    <n v="1707557"/>
  </r>
  <r>
    <x v="15"/>
    <x v="2"/>
    <x v="159"/>
    <n v="6"/>
  </r>
  <r>
    <x v="15"/>
    <x v="2"/>
    <x v="160"/>
    <n v="14271"/>
  </r>
  <r>
    <x v="15"/>
    <x v="2"/>
    <x v="161"/>
    <n v="1707557"/>
  </r>
  <r>
    <x v="15"/>
    <x v="2"/>
    <x v="162"/>
    <n v="0"/>
  </r>
  <r>
    <x v="15"/>
    <x v="2"/>
    <x v="163"/>
    <n v="14271"/>
  </r>
  <r>
    <x v="15"/>
    <x v="2"/>
    <x v="164"/>
    <n v="723803"/>
  </r>
  <r>
    <x v="15"/>
    <x v="2"/>
    <x v="165"/>
    <n v="606712"/>
  </r>
  <r>
    <x v="15"/>
    <x v="2"/>
    <x v="166"/>
    <n v="682214"/>
  </r>
  <r>
    <x v="15"/>
    <x v="2"/>
    <x v="167"/>
    <n v="263948"/>
  </r>
  <r>
    <x v="15"/>
    <x v="2"/>
    <x v="168"/>
    <n v="436835"/>
  </r>
  <r>
    <x v="15"/>
    <x v="2"/>
    <x v="169"/>
    <n v="336771"/>
  </r>
  <r>
    <x v="15"/>
    <x v="2"/>
    <x v="170"/>
    <n v="13305"/>
  </r>
  <r>
    <x v="15"/>
    <x v="2"/>
    <x v="171"/>
    <n v="878407"/>
  </r>
  <r>
    <x v="15"/>
    <x v="2"/>
    <x v="172"/>
    <n v="69425"/>
  </r>
  <r>
    <x v="15"/>
    <x v="2"/>
    <x v="173"/>
    <n v="12371"/>
  </r>
  <r>
    <x v="15"/>
    <x v="2"/>
    <x v="174"/>
    <n v="14712"/>
  </r>
  <r>
    <x v="15"/>
    <x v="2"/>
    <x v="175"/>
    <n v="5083"/>
  </r>
  <r>
    <x v="15"/>
    <x v="2"/>
    <x v="176"/>
    <n v="7343"/>
  </r>
  <r>
    <x v="15"/>
    <x v="2"/>
    <x v="177"/>
    <n v="6470"/>
  </r>
  <r>
    <x v="15"/>
    <x v="2"/>
    <x v="178"/>
    <n v="5908"/>
  </r>
  <r>
    <x v="15"/>
    <x v="2"/>
    <x v="179"/>
    <n v="4083"/>
  </r>
  <r>
    <x v="15"/>
    <x v="2"/>
    <x v="180"/>
    <n v="22348"/>
  </r>
  <r>
    <x v="15"/>
    <x v="3"/>
    <x v="0"/>
    <n v="0.81895399999999996"/>
  </r>
  <r>
    <x v="15"/>
    <x v="3"/>
    <x v="1"/>
    <n v="50000001"/>
  </r>
  <r>
    <x v="15"/>
    <x v="3"/>
    <x v="2"/>
    <n v="61053479"/>
  </r>
  <r>
    <x v="15"/>
    <x v="3"/>
    <x v="3"/>
    <n v="146600"/>
  </r>
  <r>
    <x v="15"/>
    <x v="3"/>
    <x v="4"/>
    <n v="341224"/>
  </r>
  <r>
    <x v="15"/>
    <x v="3"/>
    <x v="5"/>
    <n v="0"/>
  </r>
  <r>
    <x v="15"/>
    <x v="3"/>
    <x v="6"/>
    <n v="0"/>
  </r>
  <r>
    <x v="15"/>
    <x v="3"/>
    <x v="7"/>
    <n v="66592"/>
  </r>
  <r>
    <x v="15"/>
    <x v="3"/>
    <x v="8"/>
    <n v="273446"/>
  </r>
  <r>
    <x v="15"/>
    <x v="3"/>
    <x v="9"/>
    <n v="25653"/>
  </r>
  <r>
    <x v="15"/>
    <x v="3"/>
    <x v="10"/>
    <n v="107717"/>
  </r>
  <r>
    <x v="15"/>
    <x v="3"/>
    <x v="143"/>
    <n v="268119"/>
  </r>
  <r>
    <x v="15"/>
    <x v="3"/>
    <x v="144"/>
    <n v="175421"/>
  </r>
  <r>
    <x v="15"/>
    <x v="3"/>
    <x v="145"/>
    <n v="53409"/>
  </r>
  <r>
    <x v="15"/>
    <x v="3"/>
    <x v="146"/>
    <n v="39289"/>
  </r>
  <r>
    <x v="15"/>
    <x v="3"/>
    <x v="147"/>
    <n v="147738"/>
  </r>
  <r>
    <x v="15"/>
    <x v="3"/>
    <x v="148"/>
    <n v="0"/>
  </r>
  <r>
    <x v="15"/>
    <x v="3"/>
    <x v="149"/>
    <n v="0"/>
  </r>
  <r>
    <x v="15"/>
    <x v="3"/>
    <x v="150"/>
    <n v="27380"/>
  </r>
  <r>
    <x v="15"/>
    <x v="3"/>
    <x v="151"/>
    <n v="0"/>
  </r>
  <r>
    <x v="15"/>
    <x v="3"/>
    <x v="152"/>
    <n v="40"/>
  </r>
  <r>
    <x v="15"/>
    <x v="3"/>
    <x v="153"/>
    <n v="5052"/>
  </r>
  <r>
    <x v="15"/>
    <x v="3"/>
    <x v="154"/>
    <n v="115266"/>
  </r>
  <r>
    <x v="15"/>
    <x v="3"/>
    <x v="155"/>
    <n v="0"/>
  </r>
  <r>
    <x v="15"/>
    <x v="3"/>
    <x v="156"/>
    <n v="3285972"/>
  </r>
  <r>
    <x v="15"/>
    <x v="3"/>
    <x v="157"/>
    <n v="34878"/>
  </r>
  <r>
    <x v="15"/>
    <x v="3"/>
    <x v="158"/>
    <n v="0"/>
  </r>
  <r>
    <x v="15"/>
    <x v="3"/>
    <x v="159"/>
    <n v="0"/>
  </r>
  <r>
    <x v="15"/>
    <x v="3"/>
    <x v="160"/>
    <n v="0"/>
  </r>
  <r>
    <x v="15"/>
    <x v="3"/>
    <x v="161"/>
    <n v="0"/>
  </r>
  <r>
    <x v="15"/>
    <x v="3"/>
    <x v="162"/>
    <n v="0"/>
  </r>
  <r>
    <x v="15"/>
    <x v="3"/>
    <x v="163"/>
    <n v="0"/>
  </r>
  <r>
    <x v="15"/>
    <x v="3"/>
    <x v="164"/>
    <n v="756684"/>
  </r>
  <r>
    <x v="15"/>
    <x v="3"/>
    <x v="165"/>
    <n v="620338"/>
  </r>
  <r>
    <x v="15"/>
    <x v="3"/>
    <x v="166"/>
    <n v="689913"/>
  </r>
  <r>
    <x v="15"/>
    <x v="3"/>
    <x v="167"/>
    <n v="264408"/>
  </r>
  <r>
    <x v="15"/>
    <x v="3"/>
    <x v="168"/>
    <n v="432434"/>
  </r>
  <r>
    <x v="15"/>
    <x v="3"/>
    <x v="169"/>
    <n v="327425"/>
  </r>
  <r>
    <x v="15"/>
    <x v="3"/>
    <x v="170"/>
    <n v="12999"/>
  </r>
  <r>
    <x v="15"/>
    <x v="3"/>
    <x v="171"/>
    <n v="882111"/>
  </r>
  <r>
    <x v="15"/>
    <x v="3"/>
    <x v="172"/>
    <n v="36546"/>
  </r>
  <r>
    <x v="15"/>
    <x v="3"/>
    <x v="173"/>
    <n v="915"/>
  </r>
  <r>
    <x v="15"/>
    <x v="3"/>
    <x v="174"/>
    <n v="8090"/>
  </r>
  <r>
    <x v="15"/>
    <x v="3"/>
    <x v="175"/>
    <n v="1839"/>
  </r>
  <r>
    <x v="15"/>
    <x v="3"/>
    <x v="176"/>
    <n v="5833"/>
  </r>
  <r>
    <x v="15"/>
    <x v="3"/>
    <x v="177"/>
    <n v="8369"/>
  </r>
  <r>
    <x v="15"/>
    <x v="3"/>
    <x v="178"/>
    <n v="19112"/>
  </r>
  <r>
    <x v="15"/>
    <x v="3"/>
    <x v="179"/>
    <n v="380"/>
  </r>
  <r>
    <x v="15"/>
    <x v="3"/>
    <x v="180"/>
    <n v="22348"/>
  </r>
  <r>
    <x v="15"/>
    <x v="4"/>
    <x v="0"/>
    <n v="0.782053"/>
  </r>
  <r>
    <x v="15"/>
    <x v="4"/>
    <x v="1"/>
    <n v="50000001"/>
  </r>
  <r>
    <x v="15"/>
    <x v="4"/>
    <x v="2"/>
    <n v="63934300"/>
  </r>
  <r>
    <x v="15"/>
    <x v="4"/>
    <x v="3"/>
    <n v="147030"/>
  </r>
  <r>
    <x v="15"/>
    <x v="4"/>
    <x v="4"/>
    <n v="341219"/>
  </r>
  <r>
    <x v="15"/>
    <x v="4"/>
    <x v="5"/>
    <n v="0"/>
  </r>
  <r>
    <x v="15"/>
    <x v="4"/>
    <x v="6"/>
    <n v="0"/>
  </r>
  <r>
    <x v="15"/>
    <x v="4"/>
    <x v="7"/>
    <n v="64703"/>
  </r>
  <r>
    <x v="15"/>
    <x v="4"/>
    <x v="8"/>
    <n v="273799"/>
  </r>
  <r>
    <x v="15"/>
    <x v="4"/>
    <x v="9"/>
    <n v="26110"/>
  </r>
  <r>
    <x v="15"/>
    <x v="4"/>
    <x v="10"/>
    <n v="107038"/>
  </r>
  <r>
    <x v="15"/>
    <x v="4"/>
    <x v="143"/>
    <n v="444884"/>
  </r>
  <r>
    <x v="15"/>
    <x v="4"/>
    <x v="144"/>
    <n v="255275"/>
  </r>
  <r>
    <x v="15"/>
    <x v="4"/>
    <x v="145"/>
    <n v="153892"/>
  </r>
  <r>
    <x v="15"/>
    <x v="4"/>
    <x v="146"/>
    <n v="35717"/>
  </r>
  <r>
    <x v="15"/>
    <x v="4"/>
    <x v="147"/>
    <n v="148231"/>
  </r>
  <r>
    <x v="15"/>
    <x v="4"/>
    <x v="148"/>
    <n v="0"/>
  </r>
  <r>
    <x v="15"/>
    <x v="4"/>
    <x v="149"/>
    <n v="0"/>
  </r>
  <r>
    <x v="15"/>
    <x v="4"/>
    <x v="150"/>
    <n v="26550"/>
  </r>
  <r>
    <x v="15"/>
    <x v="4"/>
    <x v="151"/>
    <n v="0"/>
  </r>
  <r>
    <x v="15"/>
    <x v="4"/>
    <x v="152"/>
    <n v="27"/>
  </r>
  <r>
    <x v="15"/>
    <x v="4"/>
    <x v="153"/>
    <n v="4961"/>
  </r>
  <r>
    <x v="15"/>
    <x v="4"/>
    <x v="154"/>
    <n v="116693"/>
  </r>
  <r>
    <x v="15"/>
    <x v="4"/>
    <x v="155"/>
    <n v="0"/>
  </r>
  <r>
    <x v="15"/>
    <x v="4"/>
    <x v="156"/>
    <n v="5421922"/>
  </r>
  <r>
    <x v="15"/>
    <x v="4"/>
    <x v="157"/>
    <n v="4837551"/>
  </r>
  <r>
    <x v="15"/>
    <x v="4"/>
    <x v="158"/>
    <n v="0"/>
  </r>
  <r>
    <x v="15"/>
    <x v="4"/>
    <x v="159"/>
    <n v="0"/>
  </r>
  <r>
    <x v="15"/>
    <x v="4"/>
    <x v="160"/>
    <n v="0"/>
  </r>
  <r>
    <x v="15"/>
    <x v="4"/>
    <x v="161"/>
    <n v="0"/>
  </r>
  <r>
    <x v="15"/>
    <x v="4"/>
    <x v="162"/>
    <n v="0"/>
  </r>
  <r>
    <x v="15"/>
    <x v="4"/>
    <x v="163"/>
    <n v="0"/>
  </r>
  <r>
    <x v="15"/>
    <x v="4"/>
    <x v="164"/>
    <n v="702969"/>
  </r>
  <r>
    <x v="15"/>
    <x v="4"/>
    <x v="165"/>
    <n v="594789"/>
  </r>
  <r>
    <x v="15"/>
    <x v="4"/>
    <x v="166"/>
    <n v="657652"/>
  </r>
  <r>
    <x v="15"/>
    <x v="4"/>
    <x v="167"/>
    <n v="249236"/>
  </r>
  <r>
    <x v="15"/>
    <x v="4"/>
    <x v="168"/>
    <n v="415508"/>
  </r>
  <r>
    <x v="15"/>
    <x v="4"/>
    <x v="169"/>
    <n v="320001"/>
  </r>
  <r>
    <x v="15"/>
    <x v="4"/>
    <x v="170"/>
    <n v="13038"/>
  </r>
  <r>
    <x v="15"/>
    <x v="4"/>
    <x v="171"/>
    <n v="853275"/>
  </r>
  <r>
    <x v="15"/>
    <x v="4"/>
    <x v="172"/>
    <n v="90261"/>
  </r>
  <r>
    <x v="15"/>
    <x v="4"/>
    <x v="173"/>
    <n v="12955"/>
  </r>
  <r>
    <x v="15"/>
    <x v="4"/>
    <x v="174"/>
    <n v="34842"/>
  </r>
  <r>
    <x v="15"/>
    <x v="4"/>
    <x v="175"/>
    <n v="20857"/>
  </r>
  <r>
    <x v="15"/>
    <x v="4"/>
    <x v="176"/>
    <n v="16864"/>
  </r>
  <r>
    <x v="15"/>
    <x v="4"/>
    <x v="177"/>
    <n v="25957"/>
  </r>
  <r>
    <x v="15"/>
    <x v="4"/>
    <x v="178"/>
    <n v="29976"/>
  </r>
  <r>
    <x v="15"/>
    <x v="4"/>
    <x v="179"/>
    <n v="29216"/>
  </r>
  <r>
    <x v="15"/>
    <x v="4"/>
    <x v="180"/>
    <n v="22348"/>
  </r>
  <r>
    <x v="15"/>
    <x v="5"/>
    <x v="0"/>
    <n v="0.81861899999999999"/>
  </r>
  <r>
    <x v="15"/>
    <x v="5"/>
    <x v="1"/>
    <n v="50000001"/>
  </r>
  <r>
    <x v="15"/>
    <x v="5"/>
    <x v="2"/>
    <n v="61078456"/>
  </r>
  <r>
    <x v="15"/>
    <x v="5"/>
    <x v="3"/>
    <n v="146691"/>
  </r>
  <r>
    <x v="15"/>
    <x v="5"/>
    <x v="4"/>
    <n v="341206"/>
  </r>
  <r>
    <x v="15"/>
    <x v="5"/>
    <x v="5"/>
    <n v="0"/>
  </r>
  <r>
    <x v="15"/>
    <x v="5"/>
    <x v="6"/>
    <n v="0"/>
  </r>
  <r>
    <x v="15"/>
    <x v="5"/>
    <x v="7"/>
    <n v="66189"/>
  </r>
  <r>
    <x v="15"/>
    <x v="5"/>
    <x v="8"/>
    <n v="273722"/>
  </r>
  <r>
    <x v="15"/>
    <x v="5"/>
    <x v="9"/>
    <n v="24025"/>
  </r>
  <r>
    <x v="15"/>
    <x v="5"/>
    <x v="10"/>
    <n v="103964"/>
  </r>
  <r>
    <x v="15"/>
    <x v="5"/>
    <x v="143"/>
    <n v="268105"/>
  </r>
  <r>
    <x v="15"/>
    <x v="5"/>
    <x v="144"/>
    <n v="166231"/>
  </r>
  <r>
    <x v="15"/>
    <x v="5"/>
    <x v="145"/>
    <n v="62799"/>
  </r>
  <r>
    <x v="15"/>
    <x v="5"/>
    <x v="146"/>
    <n v="39075"/>
  </r>
  <r>
    <x v="15"/>
    <x v="5"/>
    <x v="147"/>
    <n v="146846"/>
  </r>
  <r>
    <x v="15"/>
    <x v="5"/>
    <x v="148"/>
    <n v="0"/>
  </r>
  <r>
    <x v="15"/>
    <x v="5"/>
    <x v="149"/>
    <n v="0"/>
  </r>
  <r>
    <x v="15"/>
    <x v="5"/>
    <x v="150"/>
    <n v="27367"/>
  </r>
  <r>
    <x v="15"/>
    <x v="5"/>
    <x v="151"/>
    <n v="0"/>
  </r>
  <r>
    <x v="15"/>
    <x v="5"/>
    <x v="152"/>
    <n v="37"/>
  </r>
  <r>
    <x v="15"/>
    <x v="5"/>
    <x v="153"/>
    <n v="5080"/>
  </r>
  <r>
    <x v="15"/>
    <x v="5"/>
    <x v="154"/>
    <n v="114362"/>
  </r>
  <r>
    <x v="15"/>
    <x v="5"/>
    <x v="155"/>
    <n v="0"/>
  </r>
  <r>
    <x v="15"/>
    <x v="5"/>
    <x v="156"/>
    <n v="3286387"/>
  </r>
  <r>
    <x v="15"/>
    <x v="5"/>
    <x v="157"/>
    <n v="35263"/>
  </r>
  <r>
    <x v="15"/>
    <x v="5"/>
    <x v="158"/>
    <n v="1167739"/>
  </r>
  <r>
    <x v="15"/>
    <x v="5"/>
    <x v="159"/>
    <n v="6"/>
  </r>
  <r>
    <x v="15"/>
    <x v="5"/>
    <x v="160"/>
    <n v="14257"/>
  </r>
  <r>
    <x v="15"/>
    <x v="5"/>
    <x v="161"/>
    <n v="1167739"/>
  </r>
  <r>
    <x v="15"/>
    <x v="5"/>
    <x v="162"/>
    <n v="0"/>
  </r>
  <r>
    <x v="15"/>
    <x v="5"/>
    <x v="163"/>
    <n v="14257"/>
  </r>
  <r>
    <x v="15"/>
    <x v="5"/>
    <x v="164"/>
    <n v="749625"/>
  </r>
  <r>
    <x v="15"/>
    <x v="5"/>
    <x v="165"/>
    <n v="618119"/>
  </r>
  <r>
    <x v="15"/>
    <x v="5"/>
    <x v="166"/>
    <n v="687476"/>
  </r>
  <r>
    <x v="15"/>
    <x v="5"/>
    <x v="167"/>
    <n v="264734"/>
  </r>
  <r>
    <x v="15"/>
    <x v="5"/>
    <x v="168"/>
    <n v="436876"/>
  </r>
  <r>
    <x v="15"/>
    <x v="5"/>
    <x v="169"/>
    <n v="336787"/>
  </r>
  <r>
    <x v="15"/>
    <x v="5"/>
    <x v="170"/>
    <n v="13305"/>
  </r>
  <r>
    <x v="15"/>
    <x v="5"/>
    <x v="171"/>
    <n v="878298"/>
  </r>
  <r>
    <x v="15"/>
    <x v="5"/>
    <x v="172"/>
    <n v="43605"/>
  </r>
  <r>
    <x v="15"/>
    <x v="5"/>
    <x v="173"/>
    <n v="2166"/>
  </r>
  <r>
    <x v="15"/>
    <x v="5"/>
    <x v="174"/>
    <n v="10324"/>
  </r>
  <r>
    <x v="15"/>
    <x v="5"/>
    <x v="175"/>
    <n v="3010"/>
  </r>
  <r>
    <x v="15"/>
    <x v="5"/>
    <x v="176"/>
    <n v="6531"/>
  </r>
  <r>
    <x v="15"/>
    <x v="5"/>
    <x v="177"/>
    <n v="6410"/>
  </r>
  <r>
    <x v="15"/>
    <x v="5"/>
    <x v="178"/>
    <n v="5937"/>
  </r>
  <r>
    <x v="15"/>
    <x v="5"/>
    <x v="179"/>
    <n v="4193"/>
  </r>
  <r>
    <x v="15"/>
    <x v="5"/>
    <x v="180"/>
    <n v="22348"/>
  </r>
  <r>
    <x v="16"/>
    <x v="0"/>
    <x v="0"/>
    <n v="1.10006"/>
  </r>
  <r>
    <x v="16"/>
    <x v="0"/>
    <x v="1"/>
    <n v="50000000"/>
  </r>
  <r>
    <x v="16"/>
    <x v="0"/>
    <x v="2"/>
    <n v="45452077"/>
  </r>
  <r>
    <x v="16"/>
    <x v="0"/>
    <x v="3"/>
    <n v="138744"/>
  </r>
  <r>
    <x v="16"/>
    <x v="0"/>
    <x v="4"/>
    <n v="351797"/>
  </r>
  <r>
    <x v="16"/>
    <x v="0"/>
    <x v="5"/>
    <n v="441791"/>
  </r>
  <r>
    <x v="16"/>
    <x v="0"/>
    <x v="6"/>
    <n v="173754"/>
  </r>
  <r>
    <x v="16"/>
    <x v="0"/>
    <x v="7"/>
    <n v="68214"/>
  </r>
  <r>
    <x v="16"/>
    <x v="0"/>
    <x v="8"/>
    <n v="657570"/>
  </r>
  <r>
    <x v="16"/>
    <x v="0"/>
    <x v="9"/>
    <n v="18919"/>
  </r>
  <r>
    <x v="16"/>
    <x v="0"/>
    <x v="10"/>
    <n v="128044"/>
  </r>
  <r>
    <x v="16"/>
    <x v="0"/>
    <x v="11"/>
    <n v="1730865"/>
  </r>
  <r>
    <x v="16"/>
    <x v="0"/>
    <x v="12"/>
    <n v="0"/>
  </r>
  <r>
    <x v="16"/>
    <x v="0"/>
    <x v="13"/>
    <n v="395"/>
  </r>
  <r>
    <x v="16"/>
    <x v="0"/>
    <x v="14"/>
    <n v="1013389"/>
  </r>
  <r>
    <x v="16"/>
    <x v="0"/>
    <x v="15"/>
    <n v="812308"/>
  </r>
  <r>
    <x v="16"/>
    <x v="0"/>
    <x v="16"/>
    <n v="562502"/>
  </r>
  <r>
    <x v="16"/>
    <x v="0"/>
    <x v="17"/>
    <n v="610883"/>
  </r>
  <r>
    <x v="16"/>
    <x v="0"/>
    <x v="18"/>
    <n v="627324"/>
  </r>
  <r>
    <x v="16"/>
    <x v="0"/>
    <x v="19"/>
    <n v="374117"/>
  </r>
  <r>
    <x v="16"/>
    <x v="0"/>
    <x v="20"/>
    <n v="244829"/>
  </r>
  <r>
    <x v="16"/>
    <x v="0"/>
    <x v="21"/>
    <n v="219453"/>
  </r>
  <r>
    <x v="16"/>
    <x v="0"/>
    <x v="22"/>
    <n v="121777"/>
  </r>
  <r>
    <x v="16"/>
    <x v="0"/>
    <x v="23"/>
    <n v="76889"/>
  </r>
  <r>
    <x v="16"/>
    <x v="0"/>
    <x v="24"/>
    <n v="53868"/>
  </r>
  <r>
    <x v="16"/>
    <x v="0"/>
    <x v="25"/>
    <n v="55899"/>
  </r>
  <r>
    <x v="16"/>
    <x v="0"/>
    <x v="26"/>
    <n v="89747"/>
  </r>
  <r>
    <x v="16"/>
    <x v="0"/>
    <x v="27"/>
    <n v="46202"/>
  </r>
  <r>
    <x v="16"/>
    <x v="0"/>
    <x v="28"/>
    <n v="67975"/>
  </r>
  <r>
    <x v="16"/>
    <x v="0"/>
    <x v="29"/>
    <n v="126780"/>
  </r>
  <r>
    <x v="16"/>
    <x v="0"/>
    <x v="30"/>
    <n v="113385"/>
  </r>
  <r>
    <x v="16"/>
    <x v="0"/>
    <x v="31"/>
    <n v="262194"/>
  </r>
  <r>
    <x v="16"/>
    <x v="0"/>
    <x v="32"/>
    <n v="209295"/>
  </r>
  <r>
    <x v="16"/>
    <x v="0"/>
    <x v="33"/>
    <n v="212789"/>
  </r>
  <r>
    <x v="16"/>
    <x v="0"/>
    <x v="34"/>
    <n v="149420"/>
  </r>
  <r>
    <x v="16"/>
    <x v="0"/>
    <x v="35"/>
    <n v="45197"/>
  </r>
  <r>
    <x v="16"/>
    <x v="0"/>
    <x v="36"/>
    <n v="89397"/>
  </r>
  <r>
    <x v="16"/>
    <x v="0"/>
    <x v="37"/>
    <n v="26654"/>
  </r>
  <r>
    <x v="16"/>
    <x v="0"/>
    <x v="38"/>
    <n v="536"/>
  </r>
  <r>
    <x v="16"/>
    <x v="0"/>
    <x v="39"/>
    <n v="26276"/>
  </r>
  <r>
    <x v="16"/>
    <x v="0"/>
    <x v="40"/>
    <n v="0"/>
  </r>
  <r>
    <x v="16"/>
    <x v="0"/>
    <x v="41"/>
    <n v="0"/>
  </r>
  <r>
    <x v="16"/>
    <x v="0"/>
    <x v="42"/>
    <n v="0"/>
  </r>
  <r>
    <x v="16"/>
    <x v="0"/>
    <x v="43"/>
    <n v="0"/>
  </r>
  <r>
    <x v="16"/>
    <x v="0"/>
    <x v="44"/>
    <n v="0"/>
  </r>
  <r>
    <x v="16"/>
    <x v="0"/>
    <x v="45"/>
    <n v="0"/>
  </r>
  <r>
    <x v="16"/>
    <x v="0"/>
    <x v="46"/>
    <n v="0"/>
  </r>
  <r>
    <x v="16"/>
    <x v="0"/>
    <x v="47"/>
    <n v="0"/>
  </r>
  <r>
    <x v="16"/>
    <x v="0"/>
    <x v="48"/>
    <n v="0"/>
  </r>
  <r>
    <x v="16"/>
    <x v="0"/>
    <x v="49"/>
    <n v="0"/>
  </r>
  <r>
    <x v="16"/>
    <x v="0"/>
    <x v="50"/>
    <n v="0"/>
  </r>
  <r>
    <x v="16"/>
    <x v="0"/>
    <x v="51"/>
    <n v="0"/>
  </r>
  <r>
    <x v="16"/>
    <x v="0"/>
    <x v="52"/>
    <n v="0"/>
  </r>
  <r>
    <x v="16"/>
    <x v="0"/>
    <x v="53"/>
    <n v="0"/>
  </r>
  <r>
    <x v="16"/>
    <x v="0"/>
    <x v="54"/>
    <n v="0"/>
  </r>
  <r>
    <x v="16"/>
    <x v="0"/>
    <x v="55"/>
    <n v="0"/>
  </r>
  <r>
    <x v="16"/>
    <x v="0"/>
    <x v="56"/>
    <n v="0"/>
  </r>
  <r>
    <x v="16"/>
    <x v="0"/>
    <x v="57"/>
    <n v="0"/>
  </r>
  <r>
    <x v="16"/>
    <x v="0"/>
    <x v="58"/>
    <n v="0"/>
  </r>
  <r>
    <x v="16"/>
    <x v="0"/>
    <x v="59"/>
    <n v="0"/>
  </r>
  <r>
    <x v="16"/>
    <x v="0"/>
    <x v="60"/>
    <n v="0"/>
  </r>
  <r>
    <x v="16"/>
    <x v="0"/>
    <x v="61"/>
    <n v="0"/>
  </r>
  <r>
    <x v="16"/>
    <x v="0"/>
    <x v="62"/>
    <n v="0"/>
  </r>
  <r>
    <x v="16"/>
    <x v="0"/>
    <x v="63"/>
    <n v="0"/>
  </r>
  <r>
    <x v="16"/>
    <x v="0"/>
    <x v="64"/>
    <n v="0"/>
  </r>
  <r>
    <x v="16"/>
    <x v="0"/>
    <x v="65"/>
    <n v="0"/>
  </r>
  <r>
    <x v="16"/>
    <x v="0"/>
    <x v="66"/>
    <n v="0"/>
  </r>
  <r>
    <x v="16"/>
    <x v="0"/>
    <x v="67"/>
    <n v="0"/>
  </r>
  <r>
    <x v="16"/>
    <x v="0"/>
    <x v="68"/>
    <n v="0"/>
  </r>
  <r>
    <x v="16"/>
    <x v="0"/>
    <x v="69"/>
    <n v="0"/>
  </r>
  <r>
    <x v="16"/>
    <x v="0"/>
    <x v="70"/>
    <n v="0"/>
  </r>
  <r>
    <x v="16"/>
    <x v="0"/>
    <x v="71"/>
    <n v="0"/>
  </r>
  <r>
    <x v="16"/>
    <x v="0"/>
    <x v="72"/>
    <n v="0"/>
  </r>
  <r>
    <x v="16"/>
    <x v="0"/>
    <x v="73"/>
    <n v="0"/>
  </r>
  <r>
    <x v="16"/>
    <x v="0"/>
    <x v="74"/>
    <n v="11"/>
  </r>
  <r>
    <x v="16"/>
    <x v="0"/>
    <x v="75"/>
    <n v="0"/>
  </r>
  <r>
    <x v="16"/>
    <x v="0"/>
    <x v="76"/>
    <n v="0"/>
  </r>
  <r>
    <x v="16"/>
    <x v="0"/>
    <x v="77"/>
    <n v="1730865"/>
  </r>
  <r>
    <x v="16"/>
    <x v="0"/>
    <x v="78"/>
    <n v="128"/>
  </r>
  <r>
    <x v="16"/>
    <x v="0"/>
    <x v="79"/>
    <n v="295620"/>
  </r>
  <r>
    <x v="16"/>
    <x v="0"/>
    <x v="80"/>
    <n v="538975"/>
  </r>
  <r>
    <x v="16"/>
    <x v="0"/>
    <x v="81"/>
    <n v="728807"/>
  </r>
  <r>
    <x v="16"/>
    <x v="0"/>
    <x v="82"/>
    <n v="699699"/>
  </r>
  <r>
    <x v="16"/>
    <x v="0"/>
    <x v="83"/>
    <n v="525539"/>
  </r>
  <r>
    <x v="16"/>
    <x v="0"/>
    <x v="84"/>
    <n v="523171"/>
  </r>
  <r>
    <x v="16"/>
    <x v="0"/>
    <x v="85"/>
    <n v="340540"/>
  </r>
  <r>
    <x v="16"/>
    <x v="0"/>
    <x v="86"/>
    <n v="494649"/>
  </r>
  <r>
    <x v="16"/>
    <x v="0"/>
    <x v="87"/>
    <n v="173836"/>
  </r>
  <r>
    <x v="16"/>
    <x v="0"/>
    <x v="88"/>
    <n v="104042"/>
  </r>
  <r>
    <x v="16"/>
    <x v="0"/>
    <x v="89"/>
    <n v="145561"/>
  </r>
  <r>
    <x v="16"/>
    <x v="0"/>
    <x v="90"/>
    <n v="110446"/>
  </r>
  <r>
    <x v="16"/>
    <x v="0"/>
    <x v="91"/>
    <n v="41509"/>
  </r>
  <r>
    <x v="16"/>
    <x v="0"/>
    <x v="92"/>
    <n v="66095"/>
  </r>
  <r>
    <x v="16"/>
    <x v="0"/>
    <x v="93"/>
    <n v="112255"/>
  </r>
  <r>
    <x v="16"/>
    <x v="0"/>
    <x v="94"/>
    <n v="65374"/>
  </r>
  <r>
    <x v="16"/>
    <x v="0"/>
    <x v="95"/>
    <n v="80433"/>
  </r>
  <r>
    <x v="16"/>
    <x v="0"/>
    <x v="96"/>
    <n v="241688"/>
  </r>
  <r>
    <x v="16"/>
    <x v="0"/>
    <x v="97"/>
    <n v="226894"/>
  </r>
  <r>
    <x v="16"/>
    <x v="0"/>
    <x v="98"/>
    <n v="181870"/>
  </r>
  <r>
    <x v="16"/>
    <x v="0"/>
    <x v="99"/>
    <n v="225872"/>
  </r>
  <r>
    <x v="16"/>
    <x v="0"/>
    <x v="100"/>
    <n v="173614"/>
  </r>
  <r>
    <x v="16"/>
    <x v="0"/>
    <x v="101"/>
    <n v="0"/>
  </r>
  <r>
    <x v="16"/>
    <x v="0"/>
    <x v="102"/>
    <n v="116051"/>
  </r>
  <r>
    <x v="16"/>
    <x v="0"/>
    <x v="103"/>
    <n v="0"/>
  </r>
  <r>
    <x v="16"/>
    <x v="0"/>
    <x v="104"/>
    <n v="26812"/>
  </r>
  <r>
    <x v="16"/>
    <x v="0"/>
    <x v="105"/>
    <n v="0"/>
  </r>
  <r>
    <x v="16"/>
    <x v="0"/>
    <x v="106"/>
    <n v="0"/>
  </r>
  <r>
    <x v="16"/>
    <x v="0"/>
    <x v="107"/>
    <n v="0"/>
  </r>
  <r>
    <x v="16"/>
    <x v="0"/>
    <x v="108"/>
    <n v="0"/>
  </r>
  <r>
    <x v="16"/>
    <x v="0"/>
    <x v="109"/>
    <n v="0"/>
  </r>
  <r>
    <x v="16"/>
    <x v="0"/>
    <x v="110"/>
    <n v="0"/>
  </r>
  <r>
    <x v="16"/>
    <x v="0"/>
    <x v="111"/>
    <n v="0"/>
  </r>
  <r>
    <x v="16"/>
    <x v="0"/>
    <x v="112"/>
    <n v="0"/>
  </r>
  <r>
    <x v="16"/>
    <x v="0"/>
    <x v="113"/>
    <n v="0"/>
  </r>
  <r>
    <x v="16"/>
    <x v="0"/>
    <x v="114"/>
    <n v="0"/>
  </r>
  <r>
    <x v="16"/>
    <x v="0"/>
    <x v="115"/>
    <n v="0"/>
  </r>
  <r>
    <x v="16"/>
    <x v="0"/>
    <x v="116"/>
    <n v="0"/>
  </r>
  <r>
    <x v="16"/>
    <x v="0"/>
    <x v="117"/>
    <n v="0"/>
  </r>
  <r>
    <x v="16"/>
    <x v="0"/>
    <x v="118"/>
    <n v="0"/>
  </r>
  <r>
    <x v="16"/>
    <x v="0"/>
    <x v="119"/>
    <n v="0"/>
  </r>
  <r>
    <x v="16"/>
    <x v="0"/>
    <x v="120"/>
    <n v="0"/>
  </r>
  <r>
    <x v="16"/>
    <x v="0"/>
    <x v="121"/>
    <n v="0"/>
  </r>
  <r>
    <x v="16"/>
    <x v="0"/>
    <x v="122"/>
    <n v="0"/>
  </r>
  <r>
    <x v="16"/>
    <x v="0"/>
    <x v="123"/>
    <n v="0"/>
  </r>
  <r>
    <x v="16"/>
    <x v="0"/>
    <x v="124"/>
    <n v="0"/>
  </r>
  <r>
    <x v="16"/>
    <x v="0"/>
    <x v="125"/>
    <n v="0"/>
  </r>
  <r>
    <x v="16"/>
    <x v="0"/>
    <x v="126"/>
    <n v="0"/>
  </r>
  <r>
    <x v="16"/>
    <x v="0"/>
    <x v="127"/>
    <n v="0"/>
  </r>
  <r>
    <x v="16"/>
    <x v="0"/>
    <x v="128"/>
    <n v="0"/>
  </r>
  <r>
    <x v="16"/>
    <x v="0"/>
    <x v="129"/>
    <n v="0"/>
  </r>
  <r>
    <x v="16"/>
    <x v="0"/>
    <x v="130"/>
    <n v="0"/>
  </r>
  <r>
    <x v="16"/>
    <x v="0"/>
    <x v="131"/>
    <n v="0"/>
  </r>
  <r>
    <x v="16"/>
    <x v="0"/>
    <x v="132"/>
    <n v="0"/>
  </r>
  <r>
    <x v="16"/>
    <x v="0"/>
    <x v="133"/>
    <n v="0"/>
  </r>
  <r>
    <x v="16"/>
    <x v="0"/>
    <x v="134"/>
    <n v="0"/>
  </r>
  <r>
    <x v="16"/>
    <x v="0"/>
    <x v="135"/>
    <n v="0"/>
  </r>
  <r>
    <x v="16"/>
    <x v="0"/>
    <x v="136"/>
    <n v="0"/>
  </r>
  <r>
    <x v="16"/>
    <x v="0"/>
    <x v="137"/>
    <n v="0"/>
  </r>
  <r>
    <x v="16"/>
    <x v="0"/>
    <x v="138"/>
    <n v="0"/>
  </r>
  <r>
    <x v="16"/>
    <x v="0"/>
    <x v="139"/>
    <n v="11"/>
  </r>
  <r>
    <x v="16"/>
    <x v="0"/>
    <x v="140"/>
    <n v="0"/>
  </r>
  <r>
    <x v="16"/>
    <x v="0"/>
    <x v="141"/>
    <n v="0"/>
  </r>
  <r>
    <x v="16"/>
    <x v="0"/>
    <x v="142"/>
    <n v="0"/>
  </r>
  <r>
    <x v="16"/>
    <x v="0"/>
    <x v="143"/>
    <n v="367282"/>
  </r>
  <r>
    <x v="16"/>
    <x v="0"/>
    <x v="144"/>
    <n v="237975"/>
  </r>
  <r>
    <x v="16"/>
    <x v="0"/>
    <x v="145"/>
    <n v="89556"/>
  </r>
  <r>
    <x v="16"/>
    <x v="0"/>
    <x v="146"/>
    <n v="39751"/>
  </r>
  <r>
    <x v="16"/>
    <x v="0"/>
    <x v="147"/>
    <n v="206556"/>
  </r>
  <r>
    <x v="16"/>
    <x v="0"/>
    <x v="148"/>
    <n v="0"/>
  </r>
  <r>
    <x v="16"/>
    <x v="0"/>
    <x v="149"/>
    <n v="2"/>
  </r>
  <r>
    <x v="16"/>
    <x v="0"/>
    <x v="150"/>
    <n v="27170"/>
  </r>
  <r>
    <x v="16"/>
    <x v="0"/>
    <x v="151"/>
    <n v="0"/>
  </r>
  <r>
    <x v="16"/>
    <x v="0"/>
    <x v="152"/>
    <n v="41"/>
  </r>
  <r>
    <x v="16"/>
    <x v="0"/>
    <x v="153"/>
    <n v="4775"/>
  </r>
  <r>
    <x v="16"/>
    <x v="0"/>
    <x v="154"/>
    <n v="174568"/>
  </r>
  <r>
    <x v="16"/>
    <x v="0"/>
    <x v="155"/>
    <n v="0"/>
  </r>
  <r>
    <x v="16"/>
    <x v="0"/>
    <x v="156"/>
    <n v="36488800"/>
  </r>
  <r>
    <x v="16"/>
    <x v="0"/>
    <x v="157"/>
    <n v="36921"/>
  </r>
  <r>
    <x v="16"/>
    <x v="0"/>
    <x v="158"/>
    <n v="0"/>
  </r>
  <r>
    <x v="16"/>
    <x v="0"/>
    <x v="159"/>
    <n v="0"/>
  </r>
  <r>
    <x v="16"/>
    <x v="0"/>
    <x v="160"/>
    <n v="0"/>
  </r>
  <r>
    <x v="16"/>
    <x v="0"/>
    <x v="161"/>
    <n v="0"/>
  </r>
  <r>
    <x v="16"/>
    <x v="0"/>
    <x v="162"/>
    <n v="0"/>
  </r>
  <r>
    <x v="16"/>
    <x v="0"/>
    <x v="163"/>
    <n v="0"/>
  </r>
  <r>
    <x v="16"/>
    <x v="0"/>
    <x v="164"/>
    <n v="719197"/>
  </r>
  <r>
    <x v="16"/>
    <x v="0"/>
    <x v="165"/>
    <n v="600011"/>
  </r>
  <r>
    <x v="16"/>
    <x v="0"/>
    <x v="166"/>
    <n v="667815"/>
  </r>
  <r>
    <x v="16"/>
    <x v="0"/>
    <x v="167"/>
    <n v="256173"/>
  </r>
  <r>
    <x v="16"/>
    <x v="0"/>
    <x v="168"/>
    <n v="405908"/>
  </r>
  <r>
    <x v="16"/>
    <x v="0"/>
    <x v="169"/>
    <n v="332188"/>
  </r>
  <r>
    <x v="16"/>
    <x v="0"/>
    <x v="170"/>
    <n v="13160"/>
  </r>
  <r>
    <x v="16"/>
    <x v="0"/>
    <x v="171"/>
    <n v="863784"/>
  </r>
  <r>
    <x v="16"/>
    <x v="0"/>
    <x v="172"/>
    <n v="59648"/>
  </r>
  <r>
    <x v="16"/>
    <x v="0"/>
    <x v="173"/>
    <n v="10374"/>
  </r>
  <r>
    <x v="16"/>
    <x v="0"/>
    <x v="174"/>
    <n v="10299"/>
  </r>
  <r>
    <x v="16"/>
    <x v="0"/>
    <x v="175"/>
    <n v="3958"/>
  </r>
  <r>
    <x v="16"/>
    <x v="0"/>
    <x v="176"/>
    <n v="6844"/>
  </r>
  <r>
    <x v="16"/>
    <x v="0"/>
    <x v="177"/>
    <n v="7566"/>
  </r>
  <r>
    <x v="16"/>
    <x v="0"/>
    <x v="178"/>
    <n v="21746"/>
  </r>
  <r>
    <x v="16"/>
    <x v="0"/>
    <x v="179"/>
    <n v="527"/>
  </r>
  <r>
    <x v="16"/>
    <x v="0"/>
    <x v="180"/>
    <n v="23441"/>
  </r>
  <r>
    <x v="16"/>
    <x v="1"/>
    <x v="0"/>
    <n v="1.00861"/>
  </r>
  <r>
    <x v="16"/>
    <x v="1"/>
    <x v="1"/>
    <n v="50000000"/>
  </r>
  <r>
    <x v="16"/>
    <x v="1"/>
    <x v="2"/>
    <n v="49573366"/>
  </r>
  <r>
    <x v="16"/>
    <x v="1"/>
    <x v="3"/>
    <n v="140755"/>
  </r>
  <r>
    <x v="16"/>
    <x v="1"/>
    <x v="4"/>
    <n v="351916"/>
  </r>
  <r>
    <x v="16"/>
    <x v="1"/>
    <x v="5"/>
    <n v="375664"/>
  </r>
  <r>
    <x v="16"/>
    <x v="1"/>
    <x v="6"/>
    <n v="177385"/>
  </r>
  <r>
    <x v="16"/>
    <x v="1"/>
    <x v="7"/>
    <n v="94001"/>
  </r>
  <r>
    <x v="16"/>
    <x v="1"/>
    <x v="8"/>
    <n v="738593"/>
  </r>
  <r>
    <x v="16"/>
    <x v="1"/>
    <x v="9"/>
    <n v="26372"/>
  </r>
  <r>
    <x v="16"/>
    <x v="1"/>
    <x v="10"/>
    <n v="169255"/>
  </r>
  <r>
    <x v="16"/>
    <x v="1"/>
    <x v="11"/>
    <n v="1730865"/>
  </r>
  <r>
    <x v="16"/>
    <x v="1"/>
    <x v="12"/>
    <n v="0"/>
  </r>
  <r>
    <x v="16"/>
    <x v="1"/>
    <x v="13"/>
    <n v="395"/>
  </r>
  <r>
    <x v="16"/>
    <x v="1"/>
    <x v="14"/>
    <n v="1013389"/>
  </r>
  <r>
    <x v="16"/>
    <x v="1"/>
    <x v="15"/>
    <n v="812308"/>
  </r>
  <r>
    <x v="16"/>
    <x v="1"/>
    <x v="16"/>
    <n v="562502"/>
  </r>
  <r>
    <x v="16"/>
    <x v="1"/>
    <x v="17"/>
    <n v="610883"/>
  </r>
  <r>
    <x v="16"/>
    <x v="1"/>
    <x v="18"/>
    <n v="627324"/>
  </r>
  <r>
    <x v="16"/>
    <x v="1"/>
    <x v="19"/>
    <n v="374117"/>
  </r>
  <r>
    <x v="16"/>
    <x v="1"/>
    <x v="20"/>
    <n v="244829"/>
  </r>
  <r>
    <x v="16"/>
    <x v="1"/>
    <x v="21"/>
    <n v="219453"/>
  </r>
  <r>
    <x v="16"/>
    <x v="1"/>
    <x v="22"/>
    <n v="121777"/>
  </r>
  <r>
    <x v="16"/>
    <x v="1"/>
    <x v="23"/>
    <n v="76889"/>
  </r>
  <r>
    <x v="16"/>
    <x v="1"/>
    <x v="24"/>
    <n v="53868"/>
  </r>
  <r>
    <x v="16"/>
    <x v="1"/>
    <x v="25"/>
    <n v="55899"/>
  </r>
  <r>
    <x v="16"/>
    <x v="1"/>
    <x v="26"/>
    <n v="89747"/>
  </r>
  <r>
    <x v="16"/>
    <x v="1"/>
    <x v="27"/>
    <n v="46202"/>
  </r>
  <r>
    <x v="16"/>
    <x v="1"/>
    <x v="28"/>
    <n v="67975"/>
  </r>
  <r>
    <x v="16"/>
    <x v="1"/>
    <x v="29"/>
    <n v="126780"/>
  </r>
  <r>
    <x v="16"/>
    <x v="1"/>
    <x v="30"/>
    <n v="113385"/>
  </r>
  <r>
    <x v="16"/>
    <x v="1"/>
    <x v="31"/>
    <n v="262194"/>
  </r>
  <r>
    <x v="16"/>
    <x v="1"/>
    <x v="32"/>
    <n v="209295"/>
  </r>
  <r>
    <x v="16"/>
    <x v="1"/>
    <x v="33"/>
    <n v="212789"/>
  </r>
  <r>
    <x v="16"/>
    <x v="1"/>
    <x v="34"/>
    <n v="149420"/>
  </r>
  <r>
    <x v="16"/>
    <x v="1"/>
    <x v="35"/>
    <n v="45197"/>
  </r>
  <r>
    <x v="16"/>
    <x v="1"/>
    <x v="36"/>
    <n v="89397"/>
  </r>
  <r>
    <x v="16"/>
    <x v="1"/>
    <x v="37"/>
    <n v="26654"/>
  </r>
  <r>
    <x v="16"/>
    <x v="1"/>
    <x v="38"/>
    <n v="536"/>
  </r>
  <r>
    <x v="16"/>
    <x v="1"/>
    <x v="39"/>
    <n v="26276"/>
  </r>
  <r>
    <x v="16"/>
    <x v="1"/>
    <x v="40"/>
    <n v="0"/>
  </r>
  <r>
    <x v="16"/>
    <x v="1"/>
    <x v="41"/>
    <n v="0"/>
  </r>
  <r>
    <x v="16"/>
    <x v="1"/>
    <x v="42"/>
    <n v="0"/>
  </r>
  <r>
    <x v="16"/>
    <x v="1"/>
    <x v="43"/>
    <n v="0"/>
  </r>
  <r>
    <x v="16"/>
    <x v="1"/>
    <x v="44"/>
    <n v="0"/>
  </r>
  <r>
    <x v="16"/>
    <x v="1"/>
    <x v="45"/>
    <n v="0"/>
  </r>
  <r>
    <x v="16"/>
    <x v="1"/>
    <x v="46"/>
    <n v="0"/>
  </r>
  <r>
    <x v="16"/>
    <x v="1"/>
    <x v="47"/>
    <n v="0"/>
  </r>
  <r>
    <x v="16"/>
    <x v="1"/>
    <x v="48"/>
    <n v="0"/>
  </r>
  <r>
    <x v="16"/>
    <x v="1"/>
    <x v="49"/>
    <n v="0"/>
  </r>
  <r>
    <x v="16"/>
    <x v="1"/>
    <x v="50"/>
    <n v="0"/>
  </r>
  <r>
    <x v="16"/>
    <x v="1"/>
    <x v="51"/>
    <n v="0"/>
  </r>
  <r>
    <x v="16"/>
    <x v="1"/>
    <x v="52"/>
    <n v="0"/>
  </r>
  <r>
    <x v="16"/>
    <x v="1"/>
    <x v="53"/>
    <n v="0"/>
  </r>
  <r>
    <x v="16"/>
    <x v="1"/>
    <x v="54"/>
    <n v="0"/>
  </r>
  <r>
    <x v="16"/>
    <x v="1"/>
    <x v="55"/>
    <n v="0"/>
  </r>
  <r>
    <x v="16"/>
    <x v="1"/>
    <x v="56"/>
    <n v="0"/>
  </r>
  <r>
    <x v="16"/>
    <x v="1"/>
    <x v="57"/>
    <n v="0"/>
  </r>
  <r>
    <x v="16"/>
    <x v="1"/>
    <x v="58"/>
    <n v="0"/>
  </r>
  <r>
    <x v="16"/>
    <x v="1"/>
    <x v="59"/>
    <n v="0"/>
  </r>
  <r>
    <x v="16"/>
    <x v="1"/>
    <x v="60"/>
    <n v="0"/>
  </r>
  <r>
    <x v="16"/>
    <x v="1"/>
    <x v="61"/>
    <n v="0"/>
  </r>
  <r>
    <x v="16"/>
    <x v="1"/>
    <x v="62"/>
    <n v="0"/>
  </r>
  <r>
    <x v="16"/>
    <x v="1"/>
    <x v="63"/>
    <n v="0"/>
  </r>
  <r>
    <x v="16"/>
    <x v="1"/>
    <x v="64"/>
    <n v="0"/>
  </r>
  <r>
    <x v="16"/>
    <x v="1"/>
    <x v="65"/>
    <n v="0"/>
  </r>
  <r>
    <x v="16"/>
    <x v="1"/>
    <x v="66"/>
    <n v="0"/>
  </r>
  <r>
    <x v="16"/>
    <x v="1"/>
    <x v="67"/>
    <n v="0"/>
  </r>
  <r>
    <x v="16"/>
    <x v="1"/>
    <x v="68"/>
    <n v="0"/>
  </r>
  <r>
    <x v="16"/>
    <x v="1"/>
    <x v="69"/>
    <n v="0"/>
  </r>
  <r>
    <x v="16"/>
    <x v="1"/>
    <x v="70"/>
    <n v="0"/>
  </r>
  <r>
    <x v="16"/>
    <x v="1"/>
    <x v="71"/>
    <n v="0"/>
  </r>
  <r>
    <x v="16"/>
    <x v="1"/>
    <x v="72"/>
    <n v="0"/>
  </r>
  <r>
    <x v="16"/>
    <x v="1"/>
    <x v="73"/>
    <n v="0"/>
  </r>
  <r>
    <x v="16"/>
    <x v="1"/>
    <x v="74"/>
    <n v="11"/>
  </r>
  <r>
    <x v="16"/>
    <x v="1"/>
    <x v="75"/>
    <n v="0"/>
  </r>
  <r>
    <x v="16"/>
    <x v="1"/>
    <x v="76"/>
    <n v="0"/>
  </r>
  <r>
    <x v="16"/>
    <x v="1"/>
    <x v="77"/>
    <n v="1730865"/>
  </r>
  <r>
    <x v="16"/>
    <x v="1"/>
    <x v="78"/>
    <n v="128"/>
  </r>
  <r>
    <x v="16"/>
    <x v="1"/>
    <x v="79"/>
    <n v="295620"/>
  </r>
  <r>
    <x v="16"/>
    <x v="1"/>
    <x v="80"/>
    <n v="538975"/>
  </r>
  <r>
    <x v="16"/>
    <x v="1"/>
    <x v="81"/>
    <n v="728807"/>
  </r>
  <r>
    <x v="16"/>
    <x v="1"/>
    <x v="82"/>
    <n v="699699"/>
  </r>
  <r>
    <x v="16"/>
    <x v="1"/>
    <x v="83"/>
    <n v="525539"/>
  </r>
  <r>
    <x v="16"/>
    <x v="1"/>
    <x v="84"/>
    <n v="523171"/>
  </r>
  <r>
    <x v="16"/>
    <x v="1"/>
    <x v="85"/>
    <n v="340540"/>
  </r>
  <r>
    <x v="16"/>
    <x v="1"/>
    <x v="86"/>
    <n v="494649"/>
  </r>
  <r>
    <x v="16"/>
    <x v="1"/>
    <x v="87"/>
    <n v="173836"/>
  </r>
  <r>
    <x v="16"/>
    <x v="1"/>
    <x v="88"/>
    <n v="104042"/>
  </r>
  <r>
    <x v="16"/>
    <x v="1"/>
    <x v="89"/>
    <n v="145561"/>
  </r>
  <r>
    <x v="16"/>
    <x v="1"/>
    <x v="90"/>
    <n v="110446"/>
  </r>
  <r>
    <x v="16"/>
    <x v="1"/>
    <x v="91"/>
    <n v="41509"/>
  </r>
  <r>
    <x v="16"/>
    <x v="1"/>
    <x v="92"/>
    <n v="66095"/>
  </r>
  <r>
    <x v="16"/>
    <x v="1"/>
    <x v="93"/>
    <n v="112255"/>
  </r>
  <r>
    <x v="16"/>
    <x v="1"/>
    <x v="94"/>
    <n v="65374"/>
  </r>
  <r>
    <x v="16"/>
    <x v="1"/>
    <x v="95"/>
    <n v="80433"/>
  </r>
  <r>
    <x v="16"/>
    <x v="1"/>
    <x v="96"/>
    <n v="241688"/>
  </r>
  <r>
    <x v="16"/>
    <x v="1"/>
    <x v="97"/>
    <n v="226894"/>
  </r>
  <r>
    <x v="16"/>
    <x v="1"/>
    <x v="98"/>
    <n v="181870"/>
  </r>
  <r>
    <x v="16"/>
    <x v="1"/>
    <x v="99"/>
    <n v="225872"/>
  </r>
  <r>
    <x v="16"/>
    <x v="1"/>
    <x v="100"/>
    <n v="173614"/>
  </r>
  <r>
    <x v="16"/>
    <x v="1"/>
    <x v="101"/>
    <n v="0"/>
  </r>
  <r>
    <x v="16"/>
    <x v="1"/>
    <x v="102"/>
    <n v="116051"/>
  </r>
  <r>
    <x v="16"/>
    <x v="1"/>
    <x v="103"/>
    <n v="0"/>
  </r>
  <r>
    <x v="16"/>
    <x v="1"/>
    <x v="104"/>
    <n v="26812"/>
  </r>
  <r>
    <x v="16"/>
    <x v="1"/>
    <x v="105"/>
    <n v="0"/>
  </r>
  <r>
    <x v="16"/>
    <x v="1"/>
    <x v="106"/>
    <n v="0"/>
  </r>
  <r>
    <x v="16"/>
    <x v="1"/>
    <x v="107"/>
    <n v="0"/>
  </r>
  <r>
    <x v="16"/>
    <x v="1"/>
    <x v="108"/>
    <n v="0"/>
  </r>
  <r>
    <x v="16"/>
    <x v="1"/>
    <x v="109"/>
    <n v="0"/>
  </r>
  <r>
    <x v="16"/>
    <x v="1"/>
    <x v="110"/>
    <n v="0"/>
  </r>
  <r>
    <x v="16"/>
    <x v="1"/>
    <x v="111"/>
    <n v="0"/>
  </r>
  <r>
    <x v="16"/>
    <x v="1"/>
    <x v="112"/>
    <n v="0"/>
  </r>
  <r>
    <x v="16"/>
    <x v="1"/>
    <x v="113"/>
    <n v="0"/>
  </r>
  <r>
    <x v="16"/>
    <x v="1"/>
    <x v="114"/>
    <n v="0"/>
  </r>
  <r>
    <x v="16"/>
    <x v="1"/>
    <x v="115"/>
    <n v="0"/>
  </r>
  <r>
    <x v="16"/>
    <x v="1"/>
    <x v="116"/>
    <n v="0"/>
  </r>
  <r>
    <x v="16"/>
    <x v="1"/>
    <x v="117"/>
    <n v="0"/>
  </r>
  <r>
    <x v="16"/>
    <x v="1"/>
    <x v="118"/>
    <n v="0"/>
  </r>
  <r>
    <x v="16"/>
    <x v="1"/>
    <x v="119"/>
    <n v="0"/>
  </r>
  <r>
    <x v="16"/>
    <x v="1"/>
    <x v="120"/>
    <n v="0"/>
  </r>
  <r>
    <x v="16"/>
    <x v="1"/>
    <x v="121"/>
    <n v="0"/>
  </r>
  <r>
    <x v="16"/>
    <x v="1"/>
    <x v="122"/>
    <n v="0"/>
  </r>
  <r>
    <x v="16"/>
    <x v="1"/>
    <x v="123"/>
    <n v="0"/>
  </r>
  <r>
    <x v="16"/>
    <x v="1"/>
    <x v="124"/>
    <n v="0"/>
  </r>
  <r>
    <x v="16"/>
    <x v="1"/>
    <x v="125"/>
    <n v="0"/>
  </r>
  <r>
    <x v="16"/>
    <x v="1"/>
    <x v="126"/>
    <n v="0"/>
  </r>
  <r>
    <x v="16"/>
    <x v="1"/>
    <x v="127"/>
    <n v="0"/>
  </r>
  <r>
    <x v="16"/>
    <x v="1"/>
    <x v="128"/>
    <n v="0"/>
  </r>
  <r>
    <x v="16"/>
    <x v="1"/>
    <x v="129"/>
    <n v="0"/>
  </r>
  <r>
    <x v="16"/>
    <x v="1"/>
    <x v="130"/>
    <n v="0"/>
  </r>
  <r>
    <x v="16"/>
    <x v="1"/>
    <x v="131"/>
    <n v="0"/>
  </r>
  <r>
    <x v="16"/>
    <x v="1"/>
    <x v="132"/>
    <n v="0"/>
  </r>
  <r>
    <x v="16"/>
    <x v="1"/>
    <x v="133"/>
    <n v="0"/>
  </r>
  <r>
    <x v="16"/>
    <x v="1"/>
    <x v="134"/>
    <n v="0"/>
  </r>
  <r>
    <x v="16"/>
    <x v="1"/>
    <x v="135"/>
    <n v="0"/>
  </r>
  <r>
    <x v="16"/>
    <x v="1"/>
    <x v="136"/>
    <n v="0"/>
  </r>
  <r>
    <x v="16"/>
    <x v="1"/>
    <x v="137"/>
    <n v="0"/>
  </r>
  <r>
    <x v="16"/>
    <x v="1"/>
    <x v="138"/>
    <n v="0"/>
  </r>
  <r>
    <x v="16"/>
    <x v="1"/>
    <x v="139"/>
    <n v="11"/>
  </r>
  <r>
    <x v="16"/>
    <x v="1"/>
    <x v="140"/>
    <n v="0"/>
  </r>
  <r>
    <x v="16"/>
    <x v="1"/>
    <x v="141"/>
    <n v="0"/>
  </r>
  <r>
    <x v="16"/>
    <x v="1"/>
    <x v="142"/>
    <n v="0"/>
  </r>
  <r>
    <x v="16"/>
    <x v="1"/>
    <x v="143"/>
    <n v="553403"/>
  </r>
  <r>
    <x v="16"/>
    <x v="1"/>
    <x v="144"/>
    <n v="318656"/>
  </r>
  <r>
    <x v="16"/>
    <x v="1"/>
    <x v="145"/>
    <n v="199166"/>
  </r>
  <r>
    <x v="16"/>
    <x v="1"/>
    <x v="146"/>
    <n v="35581"/>
  </r>
  <r>
    <x v="16"/>
    <x v="1"/>
    <x v="147"/>
    <n v="205158"/>
  </r>
  <r>
    <x v="16"/>
    <x v="1"/>
    <x v="148"/>
    <n v="0"/>
  </r>
  <r>
    <x v="16"/>
    <x v="1"/>
    <x v="149"/>
    <n v="2"/>
  </r>
  <r>
    <x v="16"/>
    <x v="1"/>
    <x v="150"/>
    <n v="26319"/>
  </r>
  <r>
    <x v="16"/>
    <x v="1"/>
    <x v="151"/>
    <n v="0"/>
  </r>
  <r>
    <x v="16"/>
    <x v="1"/>
    <x v="152"/>
    <n v="25"/>
  </r>
  <r>
    <x v="16"/>
    <x v="1"/>
    <x v="153"/>
    <n v="4801"/>
  </r>
  <r>
    <x v="16"/>
    <x v="1"/>
    <x v="154"/>
    <n v="174011"/>
  </r>
  <r>
    <x v="16"/>
    <x v="1"/>
    <x v="155"/>
    <n v="0"/>
  </r>
  <r>
    <x v="16"/>
    <x v="1"/>
    <x v="156"/>
    <n v="54413522"/>
  </r>
  <r>
    <x v="16"/>
    <x v="1"/>
    <x v="157"/>
    <n v="4820777"/>
  </r>
  <r>
    <x v="16"/>
    <x v="1"/>
    <x v="158"/>
    <n v="0"/>
  </r>
  <r>
    <x v="16"/>
    <x v="1"/>
    <x v="159"/>
    <n v="0"/>
  </r>
  <r>
    <x v="16"/>
    <x v="1"/>
    <x v="160"/>
    <n v="0"/>
  </r>
  <r>
    <x v="16"/>
    <x v="1"/>
    <x v="161"/>
    <n v="0"/>
  </r>
  <r>
    <x v="16"/>
    <x v="1"/>
    <x v="162"/>
    <n v="0"/>
  </r>
  <r>
    <x v="16"/>
    <x v="1"/>
    <x v="163"/>
    <n v="0"/>
  </r>
  <r>
    <x v="16"/>
    <x v="1"/>
    <x v="164"/>
    <n v="661126"/>
  </r>
  <r>
    <x v="16"/>
    <x v="1"/>
    <x v="165"/>
    <n v="571166"/>
  </r>
  <r>
    <x v="16"/>
    <x v="1"/>
    <x v="166"/>
    <n v="634527"/>
  </r>
  <r>
    <x v="16"/>
    <x v="1"/>
    <x v="167"/>
    <n v="238927"/>
  </r>
  <r>
    <x v="16"/>
    <x v="1"/>
    <x v="168"/>
    <n v="390543"/>
  </r>
  <r>
    <x v="16"/>
    <x v="1"/>
    <x v="169"/>
    <n v="323337"/>
  </r>
  <r>
    <x v="16"/>
    <x v="1"/>
    <x v="170"/>
    <n v="13374"/>
  </r>
  <r>
    <x v="16"/>
    <x v="1"/>
    <x v="171"/>
    <n v="833547"/>
  </r>
  <r>
    <x v="16"/>
    <x v="1"/>
    <x v="172"/>
    <n v="117719"/>
  </r>
  <r>
    <x v="16"/>
    <x v="1"/>
    <x v="173"/>
    <n v="25651"/>
  </r>
  <r>
    <x v="16"/>
    <x v="1"/>
    <x v="174"/>
    <n v="37182"/>
  </r>
  <r>
    <x v="16"/>
    <x v="1"/>
    <x v="175"/>
    <n v="23931"/>
  </r>
  <r>
    <x v="16"/>
    <x v="1"/>
    <x v="176"/>
    <n v="18885"/>
  </r>
  <r>
    <x v="16"/>
    <x v="1"/>
    <x v="177"/>
    <n v="25382"/>
  </r>
  <r>
    <x v="16"/>
    <x v="1"/>
    <x v="178"/>
    <n v="33137"/>
  </r>
  <r>
    <x v="16"/>
    <x v="1"/>
    <x v="179"/>
    <n v="30764"/>
  </r>
  <r>
    <x v="16"/>
    <x v="1"/>
    <x v="180"/>
    <n v="23441"/>
  </r>
  <r>
    <x v="16"/>
    <x v="2"/>
    <x v="0"/>
    <n v="1.0907800000000001"/>
  </r>
  <r>
    <x v="16"/>
    <x v="2"/>
    <x v="1"/>
    <n v="50000000"/>
  </r>
  <r>
    <x v="16"/>
    <x v="2"/>
    <x v="2"/>
    <n v="45838786"/>
  </r>
  <r>
    <x v="16"/>
    <x v="2"/>
    <x v="3"/>
    <n v="138852"/>
  </r>
  <r>
    <x v="16"/>
    <x v="2"/>
    <x v="4"/>
    <n v="351790"/>
  </r>
  <r>
    <x v="16"/>
    <x v="2"/>
    <x v="5"/>
    <n v="432118"/>
  </r>
  <r>
    <x v="16"/>
    <x v="2"/>
    <x v="6"/>
    <n v="184340"/>
  </r>
  <r>
    <x v="16"/>
    <x v="2"/>
    <x v="7"/>
    <n v="70593"/>
  </r>
  <r>
    <x v="16"/>
    <x v="2"/>
    <x v="8"/>
    <n v="668751"/>
  </r>
  <r>
    <x v="16"/>
    <x v="2"/>
    <x v="9"/>
    <n v="21228"/>
  </r>
  <r>
    <x v="16"/>
    <x v="2"/>
    <x v="10"/>
    <n v="138682"/>
  </r>
  <r>
    <x v="16"/>
    <x v="2"/>
    <x v="11"/>
    <n v="1730865"/>
  </r>
  <r>
    <x v="16"/>
    <x v="2"/>
    <x v="12"/>
    <n v="0"/>
  </r>
  <r>
    <x v="16"/>
    <x v="2"/>
    <x v="13"/>
    <n v="395"/>
  </r>
  <r>
    <x v="16"/>
    <x v="2"/>
    <x v="14"/>
    <n v="1013389"/>
  </r>
  <r>
    <x v="16"/>
    <x v="2"/>
    <x v="15"/>
    <n v="812308"/>
  </r>
  <r>
    <x v="16"/>
    <x v="2"/>
    <x v="16"/>
    <n v="562502"/>
  </r>
  <r>
    <x v="16"/>
    <x v="2"/>
    <x v="17"/>
    <n v="610883"/>
  </r>
  <r>
    <x v="16"/>
    <x v="2"/>
    <x v="18"/>
    <n v="627324"/>
  </r>
  <r>
    <x v="16"/>
    <x v="2"/>
    <x v="19"/>
    <n v="374117"/>
  </r>
  <r>
    <x v="16"/>
    <x v="2"/>
    <x v="20"/>
    <n v="244829"/>
  </r>
  <r>
    <x v="16"/>
    <x v="2"/>
    <x v="21"/>
    <n v="219453"/>
  </r>
  <r>
    <x v="16"/>
    <x v="2"/>
    <x v="22"/>
    <n v="121777"/>
  </r>
  <r>
    <x v="16"/>
    <x v="2"/>
    <x v="23"/>
    <n v="76889"/>
  </r>
  <r>
    <x v="16"/>
    <x v="2"/>
    <x v="24"/>
    <n v="53868"/>
  </r>
  <r>
    <x v="16"/>
    <x v="2"/>
    <x v="25"/>
    <n v="55899"/>
  </r>
  <r>
    <x v="16"/>
    <x v="2"/>
    <x v="26"/>
    <n v="89747"/>
  </r>
  <r>
    <x v="16"/>
    <x v="2"/>
    <x v="27"/>
    <n v="46202"/>
  </r>
  <r>
    <x v="16"/>
    <x v="2"/>
    <x v="28"/>
    <n v="67975"/>
  </r>
  <r>
    <x v="16"/>
    <x v="2"/>
    <x v="29"/>
    <n v="126780"/>
  </r>
  <r>
    <x v="16"/>
    <x v="2"/>
    <x v="30"/>
    <n v="113385"/>
  </r>
  <r>
    <x v="16"/>
    <x v="2"/>
    <x v="31"/>
    <n v="262194"/>
  </r>
  <r>
    <x v="16"/>
    <x v="2"/>
    <x v="32"/>
    <n v="209295"/>
  </r>
  <r>
    <x v="16"/>
    <x v="2"/>
    <x v="33"/>
    <n v="212789"/>
  </r>
  <r>
    <x v="16"/>
    <x v="2"/>
    <x v="34"/>
    <n v="149420"/>
  </r>
  <r>
    <x v="16"/>
    <x v="2"/>
    <x v="35"/>
    <n v="45197"/>
  </r>
  <r>
    <x v="16"/>
    <x v="2"/>
    <x v="36"/>
    <n v="89397"/>
  </r>
  <r>
    <x v="16"/>
    <x v="2"/>
    <x v="37"/>
    <n v="26654"/>
  </r>
  <r>
    <x v="16"/>
    <x v="2"/>
    <x v="38"/>
    <n v="536"/>
  </r>
  <r>
    <x v="16"/>
    <x v="2"/>
    <x v="39"/>
    <n v="26276"/>
  </r>
  <r>
    <x v="16"/>
    <x v="2"/>
    <x v="40"/>
    <n v="0"/>
  </r>
  <r>
    <x v="16"/>
    <x v="2"/>
    <x v="41"/>
    <n v="0"/>
  </r>
  <r>
    <x v="16"/>
    <x v="2"/>
    <x v="42"/>
    <n v="0"/>
  </r>
  <r>
    <x v="16"/>
    <x v="2"/>
    <x v="43"/>
    <n v="0"/>
  </r>
  <r>
    <x v="16"/>
    <x v="2"/>
    <x v="44"/>
    <n v="0"/>
  </r>
  <r>
    <x v="16"/>
    <x v="2"/>
    <x v="45"/>
    <n v="0"/>
  </r>
  <r>
    <x v="16"/>
    <x v="2"/>
    <x v="46"/>
    <n v="0"/>
  </r>
  <r>
    <x v="16"/>
    <x v="2"/>
    <x v="47"/>
    <n v="0"/>
  </r>
  <r>
    <x v="16"/>
    <x v="2"/>
    <x v="48"/>
    <n v="0"/>
  </r>
  <r>
    <x v="16"/>
    <x v="2"/>
    <x v="49"/>
    <n v="0"/>
  </r>
  <r>
    <x v="16"/>
    <x v="2"/>
    <x v="50"/>
    <n v="0"/>
  </r>
  <r>
    <x v="16"/>
    <x v="2"/>
    <x v="51"/>
    <n v="0"/>
  </r>
  <r>
    <x v="16"/>
    <x v="2"/>
    <x v="52"/>
    <n v="0"/>
  </r>
  <r>
    <x v="16"/>
    <x v="2"/>
    <x v="53"/>
    <n v="0"/>
  </r>
  <r>
    <x v="16"/>
    <x v="2"/>
    <x v="54"/>
    <n v="0"/>
  </r>
  <r>
    <x v="16"/>
    <x v="2"/>
    <x v="55"/>
    <n v="0"/>
  </r>
  <r>
    <x v="16"/>
    <x v="2"/>
    <x v="56"/>
    <n v="0"/>
  </r>
  <r>
    <x v="16"/>
    <x v="2"/>
    <x v="57"/>
    <n v="0"/>
  </r>
  <r>
    <x v="16"/>
    <x v="2"/>
    <x v="58"/>
    <n v="0"/>
  </r>
  <r>
    <x v="16"/>
    <x v="2"/>
    <x v="59"/>
    <n v="0"/>
  </r>
  <r>
    <x v="16"/>
    <x v="2"/>
    <x v="60"/>
    <n v="0"/>
  </r>
  <r>
    <x v="16"/>
    <x v="2"/>
    <x v="61"/>
    <n v="0"/>
  </r>
  <r>
    <x v="16"/>
    <x v="2"/>
    <x v="62"/>
    <n v="0"/>
  </r>
  <r>
    <x v="16"/>
    <x v="2"/>
    <x v="63"/>
    <n v="0"/>
  </r>
  <r>
    <x v="16"/>
    <x v="2"/>
    <x v="64"/>
    <n v="0"/>
  </r>
  <r>
    <x v="16"/>
    <x v="2"/>
    <x v="65"/>
    <n v="0"/>
  </r>
  <r>
    <x v="16"/>
    <x v="2"/>
    <x v="66"/>
    <n v="0"/>
  </r>
  <r>
    <x v="16"/>
    <x v="2"/>
    <x v="67"/>
    <n v="0"/>
  </r>
  <r>
    <x v="16"/>
    <x v="2"/>
    <x v="68"/>
    <n v="0"/>
  </r>
  <r>
    <x v="16"/>
    <x v="2"/>
    <x v="69"/>
    <n v="0"/>
  </r>
  <r>
    <x v="16"/>
    <x v="2"/>
    <x v="70"/>
    <n v="0"/>
  </r>
  <r>
    <x v="16"/>
    <x v="2"/>
    <x v="71"/>
    <n v="0"/>
  </r>
  <r>
    <x v="16"/>
    <x v="2"/>
    <x v="72"/>
    <n v="0"/>
  </r>
  <r>
    <x v="16"/>
    <x v="2"/>
    <x v="73"/>
    <n v="0"/>
  </r>
  <r>
    <x v="16"/>
    <x v="2"/>
    <x v="74"/>
    <n v="11"/>
  </r>
  <r>
    <x v="16"/>
    <x v="2"/>
    <x v="75"/>
    <n v="0"/>
  </r>
  <r>
    <x v="16"/>
    <x v="2"/>
    <x v="76"/>
    <n v="0"/>
  </r>
  <r>
    <x v="16"/>
    <x v="2"/>
    <x v="77"/>
    <n v="1730865"/>
  </r>
  <r>
    <x v="16"/>
    <x v="2"/>
    <x v="78"/>
    <n v="128"/>
  </r>
  <r>
    <x v="16"/>
    <x v="2"/>
    <x v="79"/>
    <n v="295620"/>
  </r>
  <r>
    <x v="16"/>
    <x v="2"/>
    <x v="80"/>
    <n v="538975"/>
  </r>
  <r>
    <x v="16"/>
    <x v="2"/>
    <x v="81"/>
    <n v="728807"/>
  </r>
  <r>
    <x v="16"/>
    <x v="2"/>
    <x v="82"/>
    <n v="699699"/>
  </r>
  <r>
    <x v="16"/>
    <x v="2"/>
    <x v="83"/>
    <n v="525539"/>
  </r>
  <r>
    <x v="16"/>
    <x v="2"/>
    <x v="84"/>
    <n v="523171"/>
  </r>
  <r>
    <x v="16"/>
    <x v="2"/>
    <x v="85"/>
    <n v="340540"/>
  </r>
  <r>
    <x v="16"/>
    <x v="2"/>
    <x v="86"/>
    <n v="494649"/>
  </r>
  <r>
    <x v="16"/>
    <x v="2"/>
    <x v="87"/>
    <n v="173836"/>
  </r>
  <r>
    <x v="16"/>
    <x v="2"/>
    <x v="88"/>
    <n v="104042"/>
  </r>
  <r>
    <x v="16"/>
    <x v="2"/>
    <x v="89"/>
    <n v="145561"/>
  </r>
  <r>
    <x v="16"/>
    <x v="2"/>
    <x v="90"/>
    <n v="110446"/>
  </r>
  <r>
    <x v="16"/>
    <x v="2"/>
    <x v="91"/>
    <n v="41509"/>
  </r>
  <r>
    <x v="16"/>
    <x v="2"/>
    <x v="92"/>
    <n v="66095"/>
  </r>
  <r>
    <x v="16"/>
    <x v="2"/>
    <x v="93"/>
    <n v="112255"/>
  </r>
  <r>
    <x v="16"/>
    <x v="2"/>
    <x v="94"/>
    <n v="65374"/>
  </r>
  <r>
    <x v="16"/>
    <x v="2"/>
    <x v="95"/>
    <n v="80433"/>
  </r>
  <r>
    <x v="16"/>
    <x v="2"/>
    <x v="96"/>
    <n v="241688"/>
  </r>
  <r>
    <x v="16"/>
    <x v="2"/>
    <x v="97"/>
    <n v="226894"/>
  </r>
  <r>
    <x v="16"/>
    <x v="2"/>
    <x v="98"/>
    <n v="181870"/>
  </r>
  <r>
    <x v="16"/>
    <x v="2"/>
    <x v="99"/>
    <n v="225872"/>
  </r>
  <r>
    <x v="16"/>
    <x v="2"/>
    <x v="100"/>
    <n v="173614"/>
  </r>
  <r>
    <x v="16"/>
    <x v="2"/>
    <x v="101"/>
    <n v="0"/>
  </r>
  <r>
    <x v="16"/>
    <x v="2"/>
    <x v="102"/>
    <n v="116051"/>
  </r>
  <r>
    <x v="16"/>
    <x v="2"/>
    <x v="103"/>
    <n v="0"/>
  </r>
  <r>
    <x v="16"/>
    <x v="2"/>
    <x v="104"/>
    <n v="26812"/>
  </r>
  <r>
    <x v="16"/>
    <x v="2"/>
    <x v="105"/>
    <n v="0"/>
  </r>
  <r>
    <x v="16"/>
    <x v="2"/>
    <x v="106"/>
    <n v="0"/>
  </r>
  <r>
    <x v="16"/>
    <x v="2"/>
    <x v="107"/>
    <n v="0"/>
  </r>
  <r>
    <x v="16"/>
    <x v="2"/>
    <x v="108"/>
    <n v="0"/>
  </r>
  <r>
    <x v="16"/>
    <x v="2"/>
    <x v="109"/>
    <n v="0"/>
  </r>
  <r>
    <x v="16"/>
    <x v="2"/>
    <x v="110"/>
    <n v="0"/>
  </r>
  <r>
    <x v="16"/>
    <x v="2"/>
    <x v="111"/>
    <n v="0"/>
  </r>
  <r>
    <x v="16"/>
    <x v="2"/>
    <x v="112"/>
    <n v="0"/>
  </r>
  <r>
    <x v="16"/>
    <x v="2"/>
    <x v="113"/>
    <n v="0"/>
  </r>
  <r>
    <x v="16"/>
    <x v="2"/>
    <x v="114"/>
    <n v="0"/>
  </r>
  <r>
    <x v="16"/>
    <x v="2"/>
    <x v="115"/>
    <n v="0"/>
  </r>
  <r>
    <x v="16"/>
    <x v="2"/>
    <x v="116"/>
    <n v="0"/>
  </r>
  <r>
    <x v="16"/>
    <x v="2"/>
    <x v="117"/>
    <n v="0"/>
  </r>
  <r>
    <x v="16"/>
    <x v="2"/>
    <x v="118"/>
    <n v="0"/>
  </r>
  <r>
    <x v="16"/>
    <x v="2"/>
    <x v="119"/>
    <n v="0"/>
  </r>
  <r>
    <x v="16"/>
    <x v="2"/>
    <x v="120"/>
    <n v="0"/>
  </r>
  <r>
    <x v="16"/>
    <x v="2"/>
    <x v="121"/>
    <n v="0"/>
  </r>
  <r>
    <x v="16"/>
    <x v="2"/>
    <x v="122"/>
    <n v="0"/>
  </r>
  <r>
    <x v="16"/>
    <x v="2"/>
    <x v="123"/>
    <n v="0"/>
  </r>
  <r>
    <x v="16"/>
    <x v="2"/>
    <x v="124"/>
    <n v="0"/>
  </r>
  <r>
    <x v="16"/>
    <x v="2"/>
    <x v="125"/>
    <n v="0"/>
  </r>
  <r>
    <x v="16"/>
    <x v="2"/>
    <x v="126"/>
    <n v="0"/>
  </r>
  <r>
    <x v="16"/>
    <x v="2"/>
    <x v="127"/>
    <n v="0"/>
  </r>
  <r>
    <x v="16"/>
    <x v="2"/>
    <x v="128"/>
    <n v="0"/>
  </r>
  <r>
    <x v="16"/>
    <x v="2"/>
    <x v="129"/>
    <n v="0"/>
  </r>
  <r>
    <x v="16"/>
    <x v="2"/>
    <x v="130"/>
    <n v="0"/>
  </r>
  <r>
    <x v="16"/>
    <x v="2"/>
    <x v="131"/>
    <n v="0"/>
  </r>
  <r>
    <x v="16"/>
    <x v="2"/>
    <x v="132"/>
    <n v="0"/>
  </r>
  <r>
    <x v="16"/>
    <x v="2"/>
    <x v="133"/>
    <n v="0"/>
  </r>
  <r>
    <x v="16"/>
    <x v="2"/>
    <x v="134"/>
    <n v="0"/>
  </r>
  <r>
    <x v="16"/>
    <x v="2"/>
    <x v="135"/>
    <n v="0"/>
  </r>
  <r>
    <x v="16"/>
    <x v="2"/>
    <x v="136"/>
    <n v="0"/>
  </r>
  <r>
    <x v="16"/>
    <x v="2"/>
    <x v="137"/>
    <n v="0"/>
  </r>
  <r>
    <x v="16"/>
    <x v="2"/>
    <x v="138"/>
    <n v="0"/>
  </r>
  <r>
    <x v="16"/>
    <x v="2"/>
    <x v="139"/>
    <n v="11"/>
  </r>
  <r>
    <x v="16"/>
    <x v="2"/>
    <x v="140"/>
    <n v="0"/>
  </r>
  <r>
    <x v="16"/>
    <x v="2"/>
    <x v="141"/>
    <n v="0"/>
  </r>
  <r>
    <x v="16"/>
    <x v="2"/>
    <x v="142"/>
    <n v="0"/>
  </r>
  <r>
    <x v="16"/>
    <x v="2"/>
    <x v="143"/>
    <n v="364945"/>
  </r>
  <r>
    <x v="16"/>
    <x v="2"/>
    <x v="144"/>
    <n v="224330"/>
  </r>
  <r>
    <x v="16"/>
    <x v="2"/>
    <x v="145"/>
    <n v="101296"/>
  </r>
  <r>
    <x v="16"/>
    <x v="2"/>
    <x v="146"/>
    <n v="39319"/>
  </r>
  <r>
    <x v="16"/>
    <x v="2"/>
    <x v="147"/>
    <n v="199565"/>
  </r>
  <r>
    <x v="16"/>
    <x v="2"/>
    <x v="148"/>
    <n v="0"/>
  </r>
  <r>
    <x v="16"/>
    <x v="2"/>
    <x v="149"/>
    <n v="2"/>
  </r>
  <r>
    <x v="16"/>
    <x v="2"/>
    <x v="150"/>
    <n v="27172"/>
  </r>
  <r>
    <x v="16"/>
    <x v="2"/>
    <x v="151"/>
    <n v="0"/>
  </r>
  <r>
    <x v="16"/>
    <x v="2"/>
    <x v="152"/>
    <n v="53"/>
  </r>
  <r>
    <x v="16"/>
    <x v="2"/>
    <x v="153"/>
    <n v="4885"/>
  </r>
  <r>
    <x v="16"/>
    <x v="2"/>
    <x v="154"/>
    <n v="167453"/>
  </r>
  <r>
    <x v="16"/>
    <x v="2"/>
    <x v="155"/>
    <n v="0"/>
  </r>
  <r>
    <x v="16"/>
    <x v="2"/>
    <x v="156"/>
    <n v="34943285"/>
  </r>
  <r>
    <x v="16"/>
    <x v="2"/>
    <x v="157"/>
    <n v="42070"/>
  </r>
  <r>
    <x v="16"/>
    <x v="2"/>
    <x v="158"/>
    <n v="1730157"/>
  </r>
  <r>
    <x v="16"/>
    <x v="2"/>
    <x v="159"/>
    <n v="34"/>
  </r>
  <r>
    <x v="16"/>
    <x v="2"/>
    <x v="160"/>
    <n v="17321"/>
  </r>
  <r>
    <x v="16"/>
    <x v="2"/>
    <x v="161"/>
    <n v="1730157"/>
  </r>
  <r>
    <x v="16"/>
    <x v="2"/>
    <x v="162"/>
    <n v="0"/>
  </r>
  <r>
    <x v="16"/>
    <x v="2"/>
    <x v="163"/>
    <n v="17321"/>
  </r>
  <r>
    <x v="16"/>
    <x v="2"/>
    <x v="164"/>
    <n v="711488"/>
  </r>
  <r>
    <x v="16"/>
    <x v="2"/>
    <x v="165"/>
    <n v="596857"/>
  </r>
  <r>
    <x v="16"/>
    <x v="2"/>
    <x v="166"/>
    <n v="665246"/>
  </r>
  <r>
    <x v="16"/>
    <x v="2"/>
    <x v="167"/>
    <n v="254970"/>
  </r>
  <r>
    <x v="16"/>
    <x v="2"/>
    <x v="168"/>
    <n v="410429"/>
  </r>
  <r>
    <x v="16"/>
    <x v="2"/>
    <x v="169"/>
    <n v="341188"/>
  </r>
  <r>
    <x v="16"/>
    <x v="2"/>
    <x v="170"/>
    <n v="13465"/>
  </r>
  <r>
    <x v="16"/>
    <x v="2"/>
    <x v="171"/>
    <n v="859507"/>
  </r>
  <r>
    <x v="16"/>
    <x v="2"/>
    <x v="172"/>
    <n v="67357"/>
  </r>
  <r>
    <x v="16"/>
    <x v="2"/>
    <x v="173"/>
    <n v="12138"/>
  </r>
  <r>
    <x v="16"/>
    <x v="2"/>
    <x v="174"/>
    <n v="12745"/>
  </r>
  <r>
    <x v="16"/>
    <x v="2"/>
    <x v="175"/>
    <n v="5471"/>
  </r>
  <r>
    <x v="16"/>
    <x v="2"/>
    <x v="176"/>
    <n v="8009"/>
  </r>
  <r>
    <x v="16"/>
    <x v="2"/>
    <x v="177"/>
    <n v="7112"/>
  </r>
  <r>
    <x v="16"/>
    <x v="2"/>
    <x v="178"/>
    <n v="8412"/>
  </r>
  <r>
    <x v="16"/>
    <x v="2"/>
    <x v="179"/>
    <n v="4804"/>
  </r>
  <r>
    <x v="16"/>
    <x v="2"/>
    <x v="180"/>
    <n v="23441"/>
  </r>
  <r>
    <x v="16"/>
    <x v="3"/>
    <x v="0"/>
    <n v="0.78486400000000001"/>
  </r>
  <r>
    <x v="16"/>
    <x v="3"/>
    <x v="1"/>
    <n v="50000000"/>
  </r>
  <r>
    <x v="16"/>
    <x v="3"/>
    <x v="2"/>
    <n v="63705329"/>
  </r>
  <r>
    <x v="16"/>
    <x v="3"/>
    <x v="3"/>
    <n v="148354"/>
  </r>
  <r>
    <x v="16"/>
    <x v="3"/>
    <x v="4"/>
    <n v="352208"/>
  </r>
  <r>
    <x v="16"/>
    <x v="3"/>
    <x v="5"/>
    <n v="0"/>
  </r>
  <r>
    <x v="16"/>
    <x v="3"/>
    <x v="6"/>
    <n v="0"/>
  </r>
  <r>
    <x v="16"/>
    <x v="3"/>
    <x v="7"/>
    <n v="69187"/>
  </r>
  <r>
    <x v="16"/>
    <x v="3"/>
    <x v="8"/>
    <n v="290532"/>
  </r>
  <r>
    <x v="16"/>
    <x v="3"/>
    <x v="9"/>
    <n v="31883"/>
  </r>
  <r>
    <x v="16"/>
    <x v="3"/>
    <x v="10"/>
    <n v="129944"/>
  </r>
  <r>
    <x v="16"/>
    <x v="3"/>
    <x v="143"/>
    <n v="268377"/>
  </r>
  <r>
    <x v="16"/>
    <x v="3"/>
    <x v="144"/>
    <n v="178909"/>
  </r>
  <r>
    <x v="16"/>
    <x v="3"/>
    <x v="145"/>
    <n v="48917"/>
  </r>
  <r>
    <x v="16"/>
    <x v="3"/>
    <x v="146"/>
    <n v="40551"/>
  </r>
  <r>
    <x v="16"/>
    <x v="3"/>
    <x v="147"/>
    <n v="148656"/>
  </r>
  <r>
    <x v="16"/>
    <x v="3"/>
    <x v="148"/>
    <n v="0"/>
  </r>
  <r>
    <x v="16"/>
    <x v="3"/>
    <x v="149"/>
    <n v="2"/>
  </r>
  <r>
    <x v="16"/>
    <x v="3"/>
    <x v="150"/>
    <n v="27170"/>
  </r>
  <r>
    <x v="16"/>
    <x v="3"/>
    <x v="151"/>
    <n v="0"/>
  </r>
  <r>
    <x v="16"/>
    <x v="3"/>
    <x v="152"/>
    <n v="41"/>
  </r>
  <r>
    <x v="16"/>
    <x v="3"/>
    <x v="153"/>
    <n v="4775"/>
  </r>
  <r>
    <x v="16"/>
    <x v="3"/>
    <x v="154"/>
    <n v="116668"/>
  </r>
  <r>
    <x v="16"/>
    <x v="3"/>
    <x v="155"/>
    <n v="0"/>
  </r>
  <r>
    <x v="16"/>
    <x v="3"/>
    <x v="156"/>
    <n v="3309755"/>
  </r>
  <r>
    <x v="16"/>
    <x v="3"/>
    <x v="157"/>
    <n v="36921"/>
  </r>
  <r>
    <x v="16"/>
    <x v="3"/>
    <x v="158"/>
    <n v="0"/>
  </r>
  <r>
    <x v="16"/>
    <x v="3"/>
    <x v="159"/>
    <n v="0"/>
  </r>
  <r>
    <x v="16"/>
    <x v="3"/>
    <x v="160"/>
    <n v="0"/>
  </r>
  <r>
    <x v="16"/>
    <x v="3"/>
    <x v="161"/>
    <n v="0"/>
  </r>
  <r>
    <x v="16"/>
    <x v="3"/>
    <x v="162"/>
    <n v="0"/>
  </r>
  <r>
    <x v="16"/>
    <x v="3"/>
    <x v="163"/>
    <n v="0"/>
  </r>
  <r>
    <x v="16"/>
    <x v="3"/>
    <x v="164"/>
    <n v="745267"/>
  </r>
  <r>
    <x v="16"/>
    <x v="3"/>
    <x v="165"/>
    <n v="609602"/>
  </r>
  <r>
    <x v="16"/>
    <x v="3"/>
    <x v="166"/>
    <n v="672996"/>
  </r>
  <r>
    <x v="16"/>
    <x v="3"/>
    <x v="167"/>
    <n v="257156"/>
  </r>
  <r>
    <x v="16"/>
    <x v="3"/>
    <x v="168"/>
    <n v="405904"/>
  </r>
  <r>
    <x v="16"/>
    <x v="3"/>
    <x v="169"/>
    <n v="332187"/>
  </r>
  <r>
    <x v="16"/>
    <x v="3"/>
    <x v="170"/>
    <n v="13160"/>
  </r>
  <r>
    <x v="16"/>
    <x v="3"/>
    <x v="171"/>
    <n v="863757"/>
  </r>
  <r>
    <x v="16"/>
    <x v="3"/>
    <x v="172"/>
    <n v="33576"/>
  </r>
  <r>
    <x v="16"/>
    <x v="3"/>
    <x v="173"/>
    <n v="1433"/>
  </r>
  <r>
    <x v="16"/>
    <x v="3"/>
    <x v="174"/>
    <n v="6259"/>
  </r>
  <r>
    <x v="16"/>
    <x v="3"/>
    <x v="175"/>
    <n v="2163"/>
  </r>
  <r>
    <x v="16"/>
    <x v="3"/>
    <x v="176"/>
    <n v="5858"/>
  </r>
  <r>
    <x v="16"/>
    <x v="3"/>
    <x v="177"/>
    <n v="7570"/>
  </r>
  <r>
    <x v="16"/>
    <x v="3"/>
    <x v="178"/>
    <n v="21746"/>
  </r>
  <r>
    <x v="16"/>
    <x v="3"/>
    <x v="179"/>
    <n v="552"/>
  </r>
  <r>
    <x v="16"/>
    <x v="3"/>
    <x v="180"/>
    <n v="23441"/>
  </r>
  <r>
    <x v="16"/>
    <x v="4"/>
    <x v="0"/>
    <n v="0.75141899999999995"/>
  </r>
  <r>
    <x v="16"/>
    <x v="4"/>
    <x v="1"/>
    <n v="50000000"/>
  </r>
  <r>
    <x v="16"/>
    <x v="4"/>
    <x v="2"/>
    <n v="66540755"/>
  </r>
  <r>
    <x v="16"/>
    <x v="4"/>
    <x v="3"/>
    <n v="148662"/>
  </r>
  <r>
    <x v="16"/>
    <x v="4"/>
    <x v="4"/>
    <n v="352205"/>
  </r>
  <r>
    <x v="16"/>
    <x v="4"/>
    <x v="5"/>
    <n v="0"/>
  </r>
  <r>
    <x v="16"/>
    <x v="4"/>
    <x v="6"/>
    <n v="0"/>
  </r>
  <r>
    <x v="16"/>
    <x v="4"/>
    <x v="7"/>
    <n v="67612"/>
  </r>
  <r>
    <x v="16"/>
    <x v="4"/>
    <x v="8"/>
    <n v="290849"/>
  </r>
  <r>
    <x v="16"/>
    <x v="4"/>
    <x v="9"/>
    <n v="32006"/>
  </r>
  <r>
    <x v="16"/>
    <x v="4"/>
    <x v="10"/>
    <n v="127841"/>
  </r>
  <r>
    <x v="16"/>
    <x v="4"/>
    <x v="143"/>
    <n v="452173"/>
  </r>
  <r>
    <x v="16"/>
    <x v="4"/>
    <x v="144"/>
    <n v="259389"/>
  </r>
  <r>
    <x v="16"/>
    <x v="4"/>
    <x v="145"/>
    <n v="156061"/>
  </r>
  <r>
    <x v="16"/>
    <x v="4"/>
    <x v="146"/>
    <n v="36723"/>
  </r>
  <r>
    <x v="16"/>
    <x v="4"/>
    <x v="147"/>
    <n v="147152"/>
  </r>
  <r>
    <x v="16"/>
    <x v="4"/>
    <x v="148"/>
    <n v="0"/>
  </r>
  <r>
    <x v="16"/>
    <x v="4"/>
    <x v="149"/>
    <n v="2"/>
  </r>
  <r>
    <x v="16"/>
    <x v="4"/>
    <x v="150"/>
    <n v="26319"/>
  </r>
  <r>
    <x v="16"/>
    <x v="4"/>
    <x v="151"/>
    <n v="0"/>
  </r>
  <r>
    <x v="16"/>
    <x v="4"/>
    <x v="152"/>
    <n v="25"/>
  </r>
  <r>
    <x v="16"/>
    <x v="4"/>
    <x v="153"/>
    <n v="4801"/>
  </r>
  <r>
    <x v="16"/>
    <x v="4"/>
    <x v="154"/>
    <n v="116005"/>
  </r>
  <r>
    <x v="16"/>
    <x v="4"/>
    <x v="155"/>
    <n v="0"/>
  </r>
  <r>
    <x v="16"/>
    <x v="4"/>
    <x v="156"/>
    <n v="5529228"/>
  </r>
  <r>
    <x v="16"/>
    <x v="4"/>
    <x v="157"/>
    <n v="4820777"/>
  </r>
  <r>
    <x v="16"/>
    <x v="4"/>
    <x v="158"/>
    <n v="0"/>
  </r>
  <r>
    <x v="16"/>
    <x v="4"/>
    <x v="159"/>
    <n v="0"/>
  </r>
  <r>
    <x v="16"/>
    <x v="4"/>
    <x v="160"/>
    <n v="0"/>
  </r>
  <r>
    <x v="16"/>
    <x v="4"/>
    <x v="161"/>
    <n v="0"/>
  </r>
  <r>
    <x v="16"/>
    <x v="4"/>
    <x v="162"/>
    <n v="0"/>
  </r>
  <r>
    <x v="16"/>
    <x v="4"/>
    <x v="163"/>
    <n v="0"/>
  </r>
  <r>
    <x v="16"/>
    <x v="4"/>
    <x v="164"/>
    <n v="688444"/>
  </r>
  <r>
    <x v="16"/>
    <x v="4"/>
    <x v="165"/>
    <n v="582162"/>
  </r>
  <r>
    <x v="16"/>
    <x v="4"/>
    <x v="166"/>
    <n v="639609"/>
  </r>
  <r>
    <x v="16"/>
    <x v="4"/>
    <x v="167"/>
    <n v="239943"/>
  </r>
  <r>
    <x v="16"/>
    <x v="4"/>
    <x v="168"/>
    <n v="390539"/>
  </r>
  <r>
    <x v="16"/>
    <x v="4"/>
    <x v="169"/>
    <n v="323336"/>
  </r>
  <r>
    <x v="16"/>
    <x v="4"/>
    <x v="170"/>
    <n v="13374"/>
  </r>
  <r>
    <x v="16"/>
    <x v="4"/>
    <x v="171"/>
    <n v="833494"/>
  </r>
  <r>
    <x v="16"/>
    <x v="4"/>
    <x v="172"/>
    <n v="90399"/>
  </r>
  <r>
    <x v="16"/>
    <x v="4"/>
    <x v="173"/>
    <n v="15254"/>
  </r>
  <r>
    <x v="16"/>
    <x v="4"/>
    <x v="174"/>
    <n v="33186"/>
  </r>
  <r>
    <x v="16"/>
    <x v="4"/>
    <x v="175"/>
    <n v="22242"/>
  </r>
  <r>
    <x v="16"/>
    <x v="4"/>
    <x v="176"/>
    <n v="17866"/>
  </r>
  <r>
    <x v="16"/>
    <x v="4"/>
    <x v="177"/>
    <n v="25386"/>
  </r>
  <r>
    <x v="16"/>
    <x v="4"/>
    <x v="178"/>
    <n v="33137"/>
  </r>
  <r>
    <x v="16"/>
    <x v="4"/>
    <x v="179"/>
    <n v="30815"/>
  </r>
  <r>
    <x v="16"/>
    <x v="4"/>
    <x v="180"/>
    <n v="23441"/>
  </r>
  <r>
    <x v="16"/>
    <x v="5"/>
    <x v="0"/>
    <n v="0.78265399999999996"/>
  </r>
  <r>
    <x v="16"/>
    <x v="5"/>
    <x v="1"/>
    <n v="50000000"/>
  </r>
  <r>
    <x v="16"/>
    <x v="5"/>
    <x v="2"/>
    <n v="63885226"/>
  </r>
  <r>
    <x v="16"/>
    <x v="5"/>
    <x v="3"/>
    <n v="148225"/>
  </r>
  <r>
    <x v="16"/>
    <x v="5"/>
    <x v="4"/>
    <n v="352235"/>
  </r>
  <r>
    <x v="16"/>
    <x v="5"/>
    <x v="5"/>
    <n v="0"/>
  </r>
  <r>
    <x v="16"/>
    <x v="5"/>
    <x v="6"/>
    <n v="0"/>
  </r>
  <r>
    <x v="16"/>
    <x v="5"/>
    <x v="7"/>
    <n v="68523"/>
  </r>
  <r>
    <x v="16"/>
    <x v="5"/>
    <x v="8"/>
    <n v="291471"/>
  </r>
  <r>
    <x v="16"/>
    <x v="5"/>
    <x v="9"/>
    <n v="30187"/>
  </r>
  <r>
    <x v="16"/>
    <x v="5"/>
    <x v="10"/>
    <n v="126601"/>
  </r>
  <r>
    <x v="16"/>
    <x v="5"/>
    <x v="143"/>
    <n v="271054"/>
  </r>
  <r>
    <x v="16"/>
    <x v="5"/>
    <x v="144"/>
    <n v="169566"/>
  </r>
  <r>
    <x v="16"/>
    <x v="5"/>
    <x v="145"/>
    <n v="61335"/>
  </r>
  <r>
    <x v="16"/>
    <x v="5"/>
    <x v="146"/>
    <n v="40153"/>
  </r>
  <r>
    <x v="16"/>
    <x v="5"/>
    <x v="147"/>
    <n v="146019"/>
  </r>
  <r>
    <x v="16"/>
    <x v="5"/>
    <x v="148"/>
    <n v="0"/>
  </r>
  <r>
    <x v="16"/>
    <x v="5"/>
    <x v="149"/>
    <n v="2"/>
  </r>
  <r>
    <x v="16"/>
    <x v="5"/>
    <x v="150"/>
    <n v="27178"/>
  </r>
  <r>
    <x v="16"/>
    <x v="5"/>
    <x v="151"/>
    <n v="0"/>
  </r>
  <r>
    <x v="16"/>
    <x v="5"/>
    <x v="152"/>
    <n v="52"/>
  </r>
  <r>
    <x v="16"/>
    <x v="5"/>
    <x v="153"/>
    <n v="4889"/>
  </r>
  <r>
    <x v="16"/>
    <x v="5"/>
    <x v="154"/>
    <n v="113898"/>
  </r>
  <r>
    <x v="16"/>
    <x v="5"/>
    <x v="155"/>
    <n v="0"/>
  </r>
  <r>
    <x v="16"/>
    <x v="5"/>
    <x v="156"/>
    <n v="3343488"/>
  </r>
  <r>
    <x v="16"/>
    <x v="5"/>
    <x v="157"/>
    <n v="41959"/>
  </r>
  <r>
    <x v="16"/>
    <x v="5"/>
    <x v="158"/>
    <n v="1182273"/>
  </r>
  <r>
    <x v="16"/>
    <x v="5"/>
    <x v="159"/>
    <n v="34"/>
  </r>
  <r>
    <x v="16"/>
    <x v="5"/>
    <x v="160"/>
    <n v="17321"/>
  </r>
  <r>
    <x v="16"/>
    <x v="5"/>
    <x v="161"/>
    <n v="1182273"/>
  </r>
  <r>
    <x v="16"/>
    <x v="5"/>
    <x v="162"/>
    <n v="0"/>
  </r>
  <r>
    <x v="16"/>
    <x v="5"/>
    <x v="163"/>
    <n v="17321"/>
  </r>
  <r>
    <x v="16"/>
    <x v="5"/>
    <x v="164"/>
    <n v="737470"/>
  </r>
  <r>
    <x v="16"/>
    <x v="5"/>
    <x v="165"/>
    <n v="606667"/>
  </r>
  <r>
    <x v="16"/>
    <x v="5"/>
    <x v="166"/>
    <n v="669812"/>
  </r>
  <r>
    <x v="16"/>
    <x v="5"/>
    <x v="167"/>
    <n v="255803"/>
  </r>
  <r>
    <x v="16"/>
    <x v="5"/>
    <x v="168"/>
    <n v="410397"/>
  </r>
  <r>
    <x v="16"/>
    <x v="5"/>
    <x v="169"/>
    <n v="341229"/>
  </r>
  <r>
    <x v="16"/>
    <x v="5"/>
    <x v="170"/>
    <n v="13466"/>
  </r>
  <r>
    <x v="16"/>
    <x v="5"/>
    <x v="171"/>
    <n v="859473"/>
  </r>
  <r>
    <x v="16"/>
    <x v="5"/>
    <x v="172"/>
    <n v="41373"/>
  </r>
  <r>
    <x v="16"/>
    <x v="5"/>
    <x v="173"/>
    <n v="3023"/>
  </r>
  <r>
    <x v="16"/>
    <x v="5"/>
    <x v="174"/>
    <n v="9285"/>
  </r>
  <r>
    <x v="16"/>
    <x v="5"/>
    <x v="175"/>
    <n v="3666"/>
  </r>
  <r>
    <x v="16"/>
    <x v="5"/>
    <x v="176"/>
    <n v="7169"/>
  </r>
  <r>
    <x v="16"/>
    <x v="5"/>
    <x v="177"/>
    <n v="7100"/>
  </r>
  <r>
    <x v="16"/>
    <x v="5"/>
    <x v="178"/>
    <n v="8417"/>
  </r>
  <r>
    <x v="16"/>
    <x v="5"/>
    <x v="179"/>
    <n v="4836"/>
  </r>
  <r>
    <x v="16"/>
    <x v="5"/>
    <x v="180"/>
    <n v="23441"/>
  </r>
  <r>
    <x v="17"/>
    <x v="0"/>
    <x v="0"/>
    <n v="0.957457"/>
  </r>
  <r>
    <x v="17"/>
    <x v="0"/>
    <x v="1"/>
    <n v="50000000"/>
  </r>
  <r>
    <x v="17"/>
    <x v="0"/>
    <x v="2"/>
    <n v="52221685"/>
  </r>
  <r>
    <x v="17"/>
    <x v="0"/>
    <x v="3"/>
    <n v="3518"/>
  </r>
  <r>
    <x v="17"/>
    <x v="0"/>
    <x v="4"/>
    <n v="8565"/>
  </r>
  <r>
    <x v="17"/>
    <x v="0"/>
    <x v="5"/>
    <n v="385647"/>
  </r>
  <r>
    <x v="17"/>
    <x v="0"/>
    <x v="6"/>
    <n v="451670"/>
  </r>
  <r>
    <x v="17"/>
    <x v="0"/>
    <x v="7"/>
    <n v="2067"/>
  </r>
  <r>
    <x v="17"/>
    <x v="0"/>
    <x v="8"/>
    <n v="22583"/>
  </r>
  <r>
    <x v="17"/>
    <x v="0"/>
    <x v="9"/>
    <n v="4465"/>
  </r>
  <r>
    <x v="17"/>
    <x v="0"/>
    <x v="10"/>
    <n v="24731"/>
  </r>
  <r>
    <x v="17"/>
    <x v="0"/>
    <x v="11"/>
    <n v="2588894"/>
  </r>
  <r>
    <x v="17"/>
    <x v="0"/>
    <x v="12"/>
    <n v="0"/>
  </r>
  <r>
    <x v="17"/>
    <x v="0"/>
    <x v="13"/>
    <n v="22"/>
  </r>
  <r>
    <x v="17"/>
    <x v="0"/>
    <x v="14"/>
    <n v="257520"/>
  </r>
  <r>
    <x v="17"/>
    <x v="0"/>
    <x v="15"/>
    <n v="786798"/>
  </r>
  <r>
    <x v="17"/>
    <x v="0"/>
    <x v="16"/>
    <n v="871004"/>
  </r>
  <r>
    <x v="17"/>
    <x v="0"/>
    <x v="17"/>
    <n v="1386723"/>
  </r>
  <r>
    <x v="17"/>
    <x v="0"/>
    <x v="18"/>
    <n v="629526"/>
  </r>
  <r>
    <x v="17"/>
    <x v="0"/>
    <x v="19"/>
    <n v="656855"/>
  </r>
  <r>
    <x v="17"/>
    <x v="0"/>
    <x v="20"/>
    <n v="498772"/>
  </r>
  <r>
    <x v="17"/>
    <x v="0"/>
    <x v="21"/>
    <n v="379483"/>
  </r>
  <r>
    <x v="17"/>
    <x v="0"/>
    <x v="22"/>
    <n v="401726"/>
  </r>
  <r>
    <x v="17"/>
    <x v="0"/>
    <x v="23"/>
    <n v="99194"/>
  </r>
  <r>
    <x v="17"/>
    <x v="0"/>
    <x v="24"/>
    <n v="75454"/>
  </r>
  <r>
    <x v="17"/>
    <x v="0"/>
    <x v="25"/>
    <n v="220253"/>
  </r>
  <r>
    <x v="17"/>
    <x v="0"/>
    <x v="26"/>
    <n v="187509"/>
  </r>
  <r>
    <x v="17"/>
    <x v="0"/>
    <x v="27"/>
    <n v="122992"/>
  </r>
  <r>
    <x v="17"/>
    <x v="0"/>
    <x v="28"/>
    <n v="18269"/>
  </r>
  <r>
    <x v="17"/>
    <x v="0"/>
    <x v="29"/>
    <n v="89006"/>
  </r>
  <r>
    <x v="17"/>
    <x v="0"/>
    <x v="30"/>
    <n v="329830"/>
  </r>
  <r>
    <x v="17"/>
    <x v="0"/>
    <x v="31"/>
    <n v="160610"/>
  </r>
  <r>
    <x v="17"/>
    <x v="0"/>
    <x v="32"/>
    <n v="128942"/>
  </r>
  <r>
    <x v="17"/>
    <x v="0"/>
    <x v="33"/>
    <n v="90"/>
  </r>
  <r>
    <x v="17"/>
    <x v="0"/>
    <x v="34"/>
    <n v="511942"/>
  </r>
  <r>
    <x v="17"/>
    <x v="0"/>
    <x v="35"/>
    <n v="0"/>
  </r>
  <r>
    <x v="17"/>
    <x v="0"/>
    <x v="36"/>
    <n v="0"/>
  </r>
  <r>
    <x v="17"/>
    <x v="0"/>
    <x v="37"/>
    <n v="0"/>
  </r>
  <r>
    <x v="17"/>
    <x v="0"/>
    <x v="38"/>
    <n v="0"/>
  </r>
  <r>
    <x v="17"/>
    <x v="0"/>
    <x v="39"/>
    <n v="0"/>
  </r>
  <r>
    <x v="17"/>
    <x v="0"/>
    <x v="40"/>
    <n v="0"/>
  </r>
  <r>
    <x v="17"/>
    <x v="0"/>
    <x v="41"/>
    <n v="0"/>
  </r>
  <r>
    <x v="17"/>
    <x v="0"/>
    <x v="42"/>
    <n v="0"/>
  </r>
  <r>
    <x v="17"/>
    <x v="0"/>
    <x v="43"/>
    <n v="0"/>
  </r>
  <r>
    <x v="17"/>
    <x v="0"/>
    <x v="44"/>
    <n v="0"/>
  </r>
  <r>
    <x v="17"/>
    <x v="0"/>
    <x v="45"/>
    <n v="0"/>
  </r>
  <r>
    <x v="17"/>
    <x v="0"/>
    <x v="46"/>
    <n v="0"/>
  </r>
  <r>
    <x v="17"/>
    <x v="0"/>
    <x v="47"/>
    <n v="0"/>
  </r>
  <r>
    <x v="17"/>
    <x v="0"/>
    <x v="48"/>
    <n v="0"/>
  </r>
  <r>
    <x v="17"/>
    <x v="0"/>
    <x v="49"/>
    <n v="0"/>
  </r>
  <r>
    <x v="17"/>
    <x v="0"/>
    <x v="50"/>
    <n v="0"/>
  </r>
  <r>
    <x v="17"/>
    <x v="0"/>
    <x v="51"/>
    <n v="0"/>
  </r>
  <r>
    <x v="17"/>
    <x v="0"/>
    <x v="52"/>
    <n v="0"/>
  </r>
  <r>
    <x v="17"/>
    <x v="0"/>
    <x v="53"/>
    <n v="0"/>
  </r>
  <r>
    <x v="17"/>
    <x v="0"/>
    <x v="54"/>
    <n v="0"/>
  </r>
  <r>
    <x v="17"/>
    <x v="0"/>
    <x v="55"/>
    <n v="0"/>
  </r>
  <r>
    <x v="17"/>
    <x v="0"/>
    <x v="56"/>
    <n v="0"/>
  </r>
  <r>
    <x v="17"/>
    <x v="0"/>
    <x v="57"/>
    <n v="0"/>
  </r>
  <r>
    <x v="17"/>
    <x v="0"/>
    <x v="58"/>
    <n v="4300"/>
  </r>
  <r>
    <x v="17"/>
    <x v="0"/>
    <x v="59"/>
    <n v="0"/>
  </r>
  <r>
    <x v="17"/>
    <x v="0"/>
    <x v="60"/>
    <n v="0"/>
  </r>
  <r>
    <x v="17"/>
    <x v="0"/>
    <x v="61"/>
    <n v="0"/>
  </r>
  <r>
    <x v="17"/>
    <x v="0"/>
    <x v="62"/>
    <n v="0"/>
  </r>
  <r>
    <x v="17"/>
    <x v="0"/>
    <x v="63"/>
    <n v="0"/>
  </r>
  <r>
    <x v="17"/>
    <x v="0"/>
    <x v="64"/>
    <n v="0"/>
  </r>
  <r>
    <x v="17"/>
    <x v="0"/>
    <x v="65"/>
    <n v="0"/>
  </r>
  <r>
    <x v="17"/>
    <x v="0"/>
    <x v="66"/>
    <n v="0"/>
  </r>
  <r>
    <x v="17"/>
    <x v="0"/>
    <x v="67"/>
    <n v="0"/>
  </r>
  <r>
    <x v="17"/>
    <x v="0"/>
    <x v="68"/>
    <n v="0"/>
  </r>
  <r>
    <x v="17"/>
    <x v="0"/>
    <x v="69"/>
    <n v="0"/>
  </r>
  <r>
    <x v="17"/>
    <x v="0"/>
    <x v="70"/>
    <n v="0"/>
  </r>
  <r>
    <x v="17"/>
    <x v="0"/>
    <x v="71"/>
    <n v="0"/>
  </r>
  <r>
    <x v="17"/>
    <x v="0"/>
    <x v="72"/>
    <n v="0"/>
  </r>
  <r>
    <x v="17"/>
    <x v="0"/>
    <x v="73"/>
    <n v="0"/>
  </r>
  <r>
    <x v="17"/>
    <x v="0"/>
    <x v="74"/>
    <n v="0"/>
  </r>
  <r>
    <x v="17"/>
    <x v="0"/>
    <x v="75"/>
    <n v="0"/>
  </r>
  <r>
    <x v="17"/>
    <x v="0"/>
    <x v="76"/>
    <n v="0"/>
  </r>
  <r>
    <x v="17"/>
    <x v="0"/>
    <x v="77"/>
    <n v="2588894"/>
  </r>
  <r>
    <x v="17"/>
    <x v="0"/>
    <x v="78"/>
    <n v="0"/>
  </r>
  <r>
    <x v="17"/>
    <x v="0"/>
    <x v="79"/>
    <n v="130217"/>
  </r>
  <r>
    <x v="17"/>
    <x v="0"/>
    <x v="80"/>
    <n v="360646"/>
  </r>
  <r>
    <x v="17"/>
    <x v="0"/>
    <x v="81"/>
    <n v="580552"/>
  </r>
  <r>
    <x v="17"/>
    <x v="0"/>
    <x v="82"/>
    <n v="1180333"/>
  </r>
  <r>
    <x v="17"/>
    <x v="0"/>
    <x v="83"/>
    <n v="807349"/>
  </r>
  <r>
    <x v="17"/>
    <x v="0"/>
    <x v="84"/>
    <n v="578983"/>
  </r>
  <r>
    <x v="17"/>
    <x v="0"/>
    <x v="85"/>
    <n v="646091"/>
  </r>
  <r>
    <x v="17"/>
    <x v="0"/>
    <x v="86"/>
    <n v="547682"/>
  </r>
  <r>
    <x v="17"/>
    <x v="0"/>
    <x v="87"/>
    <n v="543028"/>
  </r>
  <r>
    <x v="17"/>
    <x v="0"/>
    <x v="88"/>
    <n v="477167"/>
  </r>
  <r>
    <x v="17"/>
    <x v="0"/>
    <x v="89"/>
    <n v="73354"/>
  </r>
  <r>
    <x v="17"/>
    <x v="0"/>
    <x v="90"/>
    <n v="63679"/>
  </r>
  <r>
    <x v="17"/>
    <x v="0"/>
    <x v="91"/>
    <n v="120434"/>
  </r>
  <r>
    <x v="17"/>
    <x v="0"/>
    <x v="92"/>
    <n v="73877"/>
  </r>
  <r>
    <x v="17"/>
    <x v="0"/>
    <x v="93"/>
    <n v="90138"/>
  </r>
  <r>
    <x v="17"/>
    <x v="0"/>
    <x v="94"/>
    <n v="4561"/>
  </r>
  <r>
    <x v="17"/>
    <x v="0"/>
    <x v="95"/>
    <n v="57936"/>
  </r>
  <r>
    <x v="17"/>
    <x v="0"/>
    <x v="96"/>
    <n v="596882"/>
  </r>
  <r>
    <x v="17"/>
    <x v="0"/>
    <x v="97"/>
    <n v="241751"/>
  </r>
  <r>
    <x v="17"/>
    <x v="0"/>
    <x v="98"/>
    <n v="125882"/>
  </r>
  <r>
    <x v="17"/>
    <x v="0"/>
    <x v="99"/>
    <n v="511978"/>
  </r>
  <r>
    <x v="17"/>
    <x v="0"/>
    <x v="100"/>
    <n v="0"/>
  </r>
  <r>
    <x v="17"/>
    <x v="0"/>
    <x v="101"/>
    <n v="0"/>
  </r>
  <r>
    <x v="17"/>
    <x v="0"/>
    <x v="102"/>
    <n v="0"/>
  </r>
  <r>
    <x v="17"/>
    <x v="0"/>
    <x v="103"/>
    <n v="0"/>
  </r>
  <r>
    <x v="17"/>
    <x v="0"/>
    <x v="104"/>
    <n v="0"/>
  </r>
  <r>
    <x v="17"/>
    <x v="0"/>
    <x v="105"/>
    <n v="0"/>
  </r>
  <r>
    <x v="17"/>
    <x v="0"/>
    <x v="106"/>
    <n v="0"/>
  </r>
  <r>
    <x v="17"/>
    <x v="0"/>
    <x v="107"/>
    <n v="0"/>
  </r>
  <r>
    <x v="17"/>
    <x v="0"/>
    <x v="108"/>
    <n v="0"/>
  </r>
  <r>
    <x v="17"/>
    <x v="0"/>
    <x v="109"/>
    <n v="0"/>
  </r>
  <r>
    <x v="17"/>
    <x v="0"/>
    <x v="110"/>
    <n v="0"/>
  </r>
  <r>
    <x v="17"/>
    <x v="0"/>
    <x v="111"/>
    <n v="0"/>
  </r>
  <r>
    <x v="17"/>
    <x v="0"/>
    <x v="112"/>
    <n v="0"/>
  </r>
  <r>
    <x v="17"/>
    <x v="0"/>
    <x v="113"/>
    <n v="0"/>
  </r>
  <r>
    <x v="17"/>
    <x v="0"/>
    <x v="114"/>
    <n v="0"/>
  </r>
  <r>
    <x v="17"/>
    <x v="0"/>
    <x v="115"/>
    <n v="0"/>
  </r>
  <r>
    <x v="17"/>
    <x v="0"/>
    <x v="116"/>
    <n v="0"/>
  </r>
  <r>
    <x v="17"/>
    <x v="0"/>
    <x v="117"/>
    <n v="0"/>
  </r>
  <r>
    <x v="17"/>
    <x v="0"/>
    <x v="118"/>
    <n v="0"/>
  </r>
  <r>
    <x v="17"/>
    <x v="0"/>
    <x v="119"/>
    <n v="0"/>
  </r>
  <r>
    <x v="17"/>
    <x v="0"/>
    <x v="120"/>
    <n v="0"/>
  </r>
  <r>
    <x v="17"/>
    <x v="0"/>
    <x v="121"/>
    <n v="0"/>
  </r>
  <r>
    <x v="17"/>
    <x v="0"/>
    <x v="122"/>
    <n v="0"/>
  </r>
  <r>
    <x v="17"/>
    <x v="0"/>
    <x v="123"/>
    <n v="4300"/>
  </r>
  <r>
    <x v="17"/>
    <x v="0"/>
    <x v="124"/>
    <n v="0"/>
  </r>
  <r>
    <x v="17"/>
    <x v="0"/>
    <x v="125"/>
    <n v="0"/>
  </r>
  <r>
    <x v="17"/>
    <x v="0"/>
    <x v="126"/>
    <n v="0"/>
  </r>
  <r>
    <x v="17"/>
    <x v="0"/>
    <x v="127"/>
    <n v="0"/>
  </r>
  <r>
    <x v="17"/>
    <x v="0"/>
    <x v="128"/>
    <n v="0"/>
  </r>
  <r>
    <x v="17"/>
    <x v="0"/>
    <x v="129"/>
    <n v="0"/>
  </r>
  <r>
    <x v="17"/>
    <x v="0"/>
    <x v="130"/>
    <n v="0"/>
  </r>
  <r>
    <x v="17"/>
    <x v="0"/>
    <x v="131"/>
    <n v="0"/>
  </r>
  <r>
    <x v="17"/>
    <x v="0"/>
    <x v="132"/>
    <n v="0"/>
  </r>
  <r>
    <x v="17"/>
    <x v="0"/>
    <x v="133"/>
    <n v="0"/>
  </r>
  <r>
    <x v="17"/>
    <x v="0"/>
    <x v="134"/>
    <n v="0"/>
  </r>
  <r>
    <x v="17"/>
    <x v="0"/>
    <x v="135"/>
    <n v="0"/>
  </r>
  <r>
    <x v="17"/>
    <x v="0"/>
    <x v="136"/>
    <n v="0"/>
  </r>
  <r>
    <x v="17"/>
    <x v="0"/>
    <x v="137"/>
    <n v="0"/>
  </r>
  <r>
    <x v="17"/>
    <x v="0"/>
    <x v="138"/>
    <n v="0"/>
  </r>
  <r>
    <x v="17"/>
    <x v="0"/>
    <x v="139"/>
    <n v="0"/>
  </r>
  <r>
    <x v="17"/>
    <x v="0"/>
    <x v="140"/>
    <n v="0"/>
  </r>
  <r>
    <x v="17"/>
    <x v="0"/>
    <x v="141"/>
    <n v="0"/>
  </r>
  <r>
    <x v="17"/>
    <x v="0"/>
    <x v="142"/>
    <n v="0"/>
  </r>
  <r>
    <x v="17"/>
    <x v="0"/>
    <x v="143"/>
    <n v="133890"/>
  </r>
  <r>
    <x v="17"/>
    <x v="0"/>
    <x v="144"/>
    <n v="99490"/>
  </r>
  <r>
    <x v="17"/>
    <x v="0"/>
    <x v="145"/>
    <n v="20922"/>
  </r>
  <r>
    <x v="17"/>
    <x v="0"/>
    <x v="146"/>
    <n v="13478"/>
  </r>
  <r>
    <x v="17"/>
    <x v="0"/>
    <x v="147"/>
    <n v="98256"/>
  </r>
  <r>
    <x v="17"/>
    <x v="0"/>
    <x v="148"/>
    <n v="0"/>
  </r>
  <r>
    <x v="17"/>
    <x v="0"/>
    <x v="149"/>
    <n v="0"/>
  </r>
  <r>
    <x v="17"/>
    <x v="0"/>
    <x v="150"/>
    <n v="62"/>
  </r>
  <r>
    <x v="17"/>
    <x v="0"/>
    <x v="151"/>
    <n v="0"/>
  </r>
  <r>
    <x v="17"/>
    <x v="0"/>
    <x v="152"/>
    <n v="0"/>
  </r>
  <r>
    <x v="17"/>
    <x v="0"/>
    <x v="153"/>
    <n v="13116"/>
  </r>
  <r>
    <x v="17"/>
    <x v="0"/>
    <x v="154"/>
    <n v="85078"/>
  </r>
  <r>
    <x v="17"/>
    <x v="0"/>
    <x v="155"/>
    <n v="0"/>
  </r>
  <r>
    <x v="17"/>
    <x v="0"/>
    <x v="156"/>
    <n v="13180998"/>
  </r>
  <r>
    <x v="17"/>
    <x v="0"/>
    <x v="157"/>
    <n v="1633"/>
  </r>
  <r>
    <x v="17"/>
    <x v="0"/>
    <x v="158"/>
    <n v="0"/>
  </r>
  <r>
    <x v="17"/>
    <x v="0"/>
    <x v="159"/>
    <n v="0"/>
  </r>
  <r>
    <x v="17"/>
    <x v="0"/>
    <x v="160"/>
    <n v="0"/>
  </r>
  <r>
    <x v="17"/>
    <x v="0"/>
    <x v="161"/>
    <n v="0"/>
  </r>
  <r>
    <x v="17"/>
    <x v="0"/>
    <x v="162"/>
    <n v="0"/>
  </r>
  <r>
    <x v="17"/>
    <x v="0"/>
    <x v="163"/>
    <n v="0"/>
  </r>
  <r>
    <x v="17"/>
    <x v="0"/>
    <x v="164"/>
    <n v="522550"/>
  </r>
  <r>
    <x v="17"/>
    <x v="0"/>
    <x v="165"/>
    <n v="986897"/>
  </r>
  <r>
    <x v="17"/>
    <x v="0"/>
    <x v="166"/>
    <n v="885624"/>
  </r>
  <r>
    <x v="17"/>
    <x v="0"/>
    <x v="167"/>
    <n v="578292"/>
  </r>
  <r>
    <x v="17"/>
    <x v="0"/>
    <x v="168"/>
    <n v="592355"/>
  </r>
  <r>
    <x v="17"/>
    <x v="0"/>
    <x v="169"/>
    <n v="318702"/>
  </r>
  <r>
    <x v="17"/>
    <x v="0"/>
    <x v="170"/>
    <n v="2108"/>
  </r>
  <r>
    <x v="17"/>
    <x v="0"/>
    <x v="171"/>
    <n v="1294461"/>
  </r>
  <r>
    <x v="17"/>
    <x v="0"/>
    <x v="172"/>
    <n v="13287"/>
  </r>
  <r>
    <x v="17"/>
    <x v="0"/>
    <x v="173"/>
    <n v="6490"/>
  </r>
  <r>
    <x v="17"/>
    <x v="0"/>
    <x v="174"/>
    <n v="519"/>
  </r>
  <r>
    <x v="17"/>
    <x v="0"/>
    <x v="175"/>
    <n v="636"/>
  </r>
  <r>
    <x v="17"/>
    <x v="0"/>
    <x v="176"/>
    <n v="161"/>
  </r>
  <r>
    <x v="17"/>
    <x v="0"/>
    <x v="177"/>
    <n v="599"/>
  </r>
  <r>
    <x v="17"/>
    <x v="0"/>
    <x v="178"/>
    <n v="362"/>
  </r>
  <r>
    <x v="17"/>
    <x v="0"/>
    <x v="179"/>
    <n v="102"/>
  </r>
  <r>
    <x v="17"/>
    <x v="0"/>
    <x v="180"/>
    <n v="13861"/>
  </r>
  <r>
    <x v="17"/>
    <x v="1"/>
    <x v="0"/>
    <n v="0.95561099999999999"/>
  </r>
  <r>
    <x v="17"/>
    <x v="1"/>
    <x v="1"/>
    <n v="50000000"/>
  </r>
  <r>
    <x v="17"/>
    <x v="1"/>
    <x v="2"/>
    <n v="52322537"/>
  </r>
  <r>
    <x v="17"/>
    <x v="1"/>
    <x v="3"/>
    <n v="3476"/>
  </r>
  <r>
    <x v="17"/>
    <x v="1"/>
    <x v="4"/>
    <n v="8563"/>
  </r>
  <r>
    <x v="17"/>
    <x v="1"/>
    <x v="5"/>
    <n v="381710"/>
  </r>
  <r>
    <x v="17"/>
    <x v="1"/>
    <x v="6"/>
    <n v="450986"/>
  </r>
  <r>
    <x v="17"/>
    <x v="1"/>
    <x v="7"/>
    <n v="2315"/>
  </r>
  <r>
    <x v="17"/>
    <x v="1"/>
    <x v="8"/>
    <n v="25357"/>
  </r>
  <r>
    <x v="17"/>
    <x v="1"/>
    <x v="9"/>
    <n v="4350"/>
  </r>
  <r>
    <x v="17"/>
    <x v="1"/>
    <x v="10"/>
    <n v="26567"/>
  </r>
  <r>
    <x v="17"/>
    <x v="1"/>
    <x v="11"/>
    <n v="2588894"/>
  </r>
  <r>
    <x v="17"/>
    <x v="1"/>
    <x v="12"/>
    <n v="0"/>
  </r>
  <r>
    <x v="17"/>
    <x v="1"/>
    <x v="13"/>
    <n v="22"/>
  </r>
  <r>
    <x v="17"/>
    <x v="1"/>
    <x v="14"/>
    <n v="257520"/>
  </r>
  <r>
    <x v="17"/>
    <x v="1"/>
    <x v="15"/>
    <n v="786798"/>
  </r>
  <r>
    <x v="17"/>
    <x v="1"/>
    <x v="16"/>
    <n v="871004"/>
  </r>
  <r>
    <x v="17"/>
    <x v="1"/>
    <x v="17"/>
    <n v="1386723"/>
  </r>
  <r>
    <x v="17"/>
    <x v="1"/>
    <x v="18"/>
    <n v="629526"/>
  </r>
  <r>
    <x v="17"/>
    <x v="1"/>
    <x v="19"/>
    <n v="656855"/>
  </r>
  <r>
    <x v="17"/>
    <x v="1"/>
    <x v="20"/>
    <n v="498772"/>
  </r>
  <r>
    <x v="17"/>
    <x v="1"/>
    <x v="21"/>
    <n v="379483"/>
  </r>
  <r>
    <x v="17"/>
    <x v="1"/>
    <x v="22"/>
    <n v="401726"/>
  </r>
  <r>
    <x v="17"/>
    <x v="1"/>
    <x v="23"/>
    <n v="99194"/>
  </r>
  <r>
    <x v="17"/>
    <x v="1"/>
    <x v="24"/>
    <n v="75454"/>
  </r>
  <r>
    <x v="17"/>
    <x v="1"/>
    <x v="25"/>
    <n v="220253"/>
  </r>
  <r>
    <x v="17"/>
    <x v="1"/>
    <x v="26"/>
    <n v="187509"/>
  </r>
  <r>
    <x v="17"/>
    <x v="1"/>
    <x v="27"/>
    <n v="122992"/>
  </r>
  <r>
    <x v="17"/>
    <x v="1"/>
    <x v="28"/>
    <n v="18269"/>
  </r>
  <r>
    <x v="17"/>
    <x v="1"/>
    <x v="29"/>
    <n v="89006"/>
  </r>
  <r>
    <x v="17"/>
    <x v="1"/>
    <x v="30"/>
    <n v="329830"/>
  </r>
  <r>
    <x v="17"/>
    <x v="1"/>
    <x v="31"/>
    <n v="160610"/>
  </r>
  <r>
    <x v="17"/>
    <x v="1"/>
    <x v="32"/>
    <n v="128942"/>
  </r>
  <r>
    <x v="17"/>
    <x v="1"/>
    <x v="33"/>
    <n v="90"/>
  </r>
  <r>
    <x v="17"/>
    <x v="1"/>
    <x v="34"/>
    <n v="511942"/>
  </r>
  <r>
    <x v="17"/>
    <x v="1"/>
    <x v="35"/>
    <n v="0"/>
  </r>
  <r>
    <x v="17"/>
    <x v="1"/>
    <x v="36"/>
    <n v="0"/>
  </r>
  <r>
    <x v="17"/>
    <x v="1"/>
    <x v="37"/>
    <n v="0"/>
  </r>
  <r>
    <x v="17"/>
    <x v="1"/>
    <x v="38"/>
    <n v="0"/>
  </r>
  <r>
    <x v="17"/>
    <x v="1"/>
    <x v="39"/>
    <n v="0"/>
  </r>
  <r>
    <x v="17"/>
    <x v="1"/>
    <x v="40"/>
    <n v="0"/>
  </r>
  <r>
    <x v="17"/>
    <x v="1"/>
    <x v="41"/>
    <n v="0"/>
  </r>
  <r>
    <x v="17"/>
    <x v="1"/>
    <x v="42"/>
    <n v="0"/>
  </r>
  <r>
    <x v="17"/>
    <x v="1"/>
    <x v="43"/>
    <n v="0"/>
  </r>
  <r>
    <x v="17"/>
    <x v="1"/>
    <x v="44"/>
    <n v="0"/>
  </r>
  <r>
    <x v="17"/>
    <x v="1"/>
    <x v="45"/>
    <n v="0"/>
  </r>
  <r>
    <x v="17"/>
    <x v="1"/>
    <x v="46"/>
    <n v="0"/>
  </r>
  <r>
    <x v="17"/>
    <x v="1"/>
    <x v="47"/>
    <n v="0"/>
  </r>
  <r>
    <x v="17"/>
    <x v="1"/>
    <x v="48"/>
    <n v="0"/>
  </r>
  <r>
    <x v="17"/>
    <x v="1"/>
    <x v="49"/>
    <n v="0"/>
  </r>
  <r>
    <x v="17"/>
    <x v="1"/>
    <x v="50"/>
    <n v="0"/>
  </r>
  <r>
    <x v="17"/>
    <x v="1"/>
    <x v="51"/>
    <n v="0"/>
  </r>
  <r>
    <x v="17"/>
    <x v="1"/>
    <x v="52"/>
    <n v="0"/>
  </r>
  <r>
    <x v="17"/>
    <x v="1"/>
    <x v="53"/>
    <n v="0"/>
  </r>
  <r>
    <x v="17"/>
    <x v="1"/>
    <x v="54"/>
    <n v="0"/>
  </r>
  <r>
    <x v="17"/>
    <x v="1"/>
    <x v="55"/>
    <n v="0"/>
  </r>
  <r>
    <x v="17"/>
    <x v="1"/>
    <x v="56"/>
    <n v="0"/>
  </r>
  <r>
    <x v="17"/>
    <x v="1"/>
    <x v="57"/>
    <n v="0"/>
  </r>
  <r>
    <x v="17"/>
    <x v="1"/>
    <x v="58"/>
    <n v="4300"/>
  </r>
  <r>
    <x v="17"/>
    <x v="1"/>
    <x v="59"/>
    <n v="0"/>
  </r>
  <r>
    <x v="17"/>
    <x v="1"/>
    <x v="60"/>
    <n v="0"/>
  </r>
  <r>
    <x v="17"/>
    <x v="1"/>
    <x v="61"/>
    <n v="0"/>
  </r>
  <r>
    <x v="17"/>
    <x v="1"/>
    <x v="62"/>
    <n v="0"/>
  </r>
  <r>
    <x v="17"/>
    <x v="1"/>
    <x v="63"/>
    <n v="0"/>
  </r>
  <r>
    <x v="17"/>
    <x v="1"/>
    <x v="64"/>
    <n v="0"/>
  </r>
  <r>
    <x v="17"/>
    <x v="1"/>
    <x v="65"/>
    <n v="0"/>
  </r>
  <r>
    <x v="17"/>
    <x v="1"/>
    <x v="66"/>
    <n v="0"/>
  </r>
  <r>
    <x v="17"/>
    <x v="1"/>
    <x v="67"/>
    <n v="0"/>
  </r>
  <r>
    <x v="17"/>
    <x v="1"/>
    <x v="68"/>
    <n v="0"/>
  </r>
  <r>
    <x v="17"/>
    <x v="1"/>
    <x v="69"/>
    <n v="0"/>
  </r>
  <r>
    <x v="17"/>
    <x v="1"/>
    <x v="70"/>
    <n v="0"/>
  </r>
  <r>
    <x v="17"/>
    <x v="1"/>
    <x v="71"/>
    <n v="0"/>
  </r>
  <r>
    <x v="17"/>
    <x v="1"/>
    <x v="72"/>
    <n v="0"/>
  </r>
  <r>
    <x v="17"/>
    <x v="1"/>
    <x v="73"/>
    <n v="0"/>
  </r>
  <r>
    <x v="17"/>
    <x v="1"/>
    <x v="74"/>
    <n v="0"/>
  </r>
  <r>
    <x v="17"/>
    <x v="1"/>
    <x v="75"/>
    <n v="0"/>
  </r>
  <r>
    <x v="17"/>
    <x v="1"/>
    <x v="76"/>
    <n v="0"/>
  </r>
  <r>
    <x v="17"/>
    <x v="1"/>
    <x v="77"/>
    <n v="2588894"/>
  </r>
  <r>
    <x v="17"/>
    <x v="1"/>
    <x v="78"/>
    <n v="0"/>
  </r>
  <r>
    <x v="17"/>
    <x v="1"/>
    <x v="79"/>
    <n v="130217"/>
  </r>
  <r>
    <x v="17"/>
    <x v="1"/>
    <x v="80"/>
    <n v="360646"/>
  </r>
  <r>
    <x v="17"/>
    <x v="1"/>
    <x v="81"/>
    <n v="580552"/>
  </r>
  <r>
    <x v="17"/>
    <x v="1"/>
    <x v="82"/>
    <n v="1180333"/>
  </r>
  <r>
    <x v="17"/>
    <x v="1"/>
    <x v="83"/>
    <n v="807349"/>
  </r>
  <r>
    <x v="17"/>
    <x v="1"/>
    <x v="84"/>
    <n v="578983"/>
  </r>
  <r>
    <x v="17"/>
    <x v="1"/>
    <x v="85"/>
    <n v="646091"/>
  </r>
  <r>
    <x v="17"/>
    <x v="1"/>
    <x v="86"/>
    <n v="547682"/>
  </r>
  <r>
    <x v="17"/>
    <x v="1"/>
    <x v="87"/>
    <n v="543028"/>
  </r>
  <r>
    <x v="17"/>
    <x v="1"/>
    <x v="88"/>
    <n v="477167"/>
  </r>
  <r>
    <x v="17"/>
    <x v="1"/>
    <x v="89"/>
    <n v="73354"/>
  </r>
  <r>
    <x v="17"/>
    <x v="1"/>
    <x v="90"/>
    <n v="63679"/>
  </r>
  <r>
    <x v="17"/>
    <x v="1"/>
    <x v="91"/>
    <n v="120434"/>
  </r>
  <r>
    <x v="17"/>
    <x v="1"/>
    <x v="92"/>
    <n v="73877"/>
  </r>
  <r>
    <x v="17"/>
    <x v="1"/>
    <x v="93"/>
    <n v="90138"/>
  </r>
  <r>
    <x v="17"/>
    <x v="1"/>
    <x v="94"/>
    <n v="4561"/>
  </r>
  <r>
    <x v="17"/>
    <x v="1"/>
    <x v="95"/>
    <n v="57936"/>
  </r>
  <r>
    <x v="17"/>
    <x v="1"/>
    <x v="96"/>
    <n v="596882"/>
  </r>
  <r>
    <x v="17"/>
    <x v="1"/>
    <x v="97"/>
    <n v="241751"/>
  </r>
  <r>
    <x v="17"/>
    <x v="1"/>
    <x v="98"/>
    <n v="125882"/>
  </r>
  <r>
    <x v="17"/>
    <x v="1"/>
    <x v="99"/>
    <n v="511978"/>
  </r>
  <r>
    <x v="17"/>
    <x v="1"/>
    <x v="100"/>
    <n v="0"/>
  </r>
  <r>
    <x v="17"/>
    <x v="1"/>
    <x v="101"/>
    <n v="0"/>
  </r>
  <r>
    <x v="17"/>
    <x v="1"/>
    <x v="102"/>
    <n v="0"/>
  </r>
  <r>
    <x v="17"/>
    <x v="1"/>
    <x v="103"/>
    <n v="0"/>
  </r>
  <r>
    <x v="17"/>
    <x v="1"/>
    <x v="104"/>
    <n v="0"/>
  </r>
  <r>
    <x v="17"/>
    <x v="1"/>
    <x v="105"/>
    <n v="0"/>
  </r>
  <r>
    <x v="17"/>
    <x v="1"/>
    <x v="106"/>
    <n v="0"/>
  </r>
  <r>
    <x v="17"/>
    <x v="1"/>
    <x v="107"/>
    <n v="0"/>
  </r>
  <r>
    <x v="17"/>
    <x v="1"/>
    <x v="108"/>
    <n v="0"/>
  </r>
  <r>
    <x v="17"/>
    <x v="1"/>
    <x v="109"/>
    <n v="0"/>
  </r>
  <r>
    <x v="17"/>
    <x v="1"/>
    <x v="110"/>
    <n v="0"/>
  </r>
  <r>
    <x v="17"/>
    <x v="1"/>
    <x v="111"/>
    <n v="0"/>
  </r>
  <r>
    <x v="17"/>
    <x v="1"/>
    <x v="112"/>
    <n v="0"/>
  </r>
  <r>
    <x v="17"/>
    <x v="1"/>
    <x v="113"/>
    <n v="0"/>
  </r>
  <r>
    <x v="17"/>
    <x v="1"/>
    <x v="114"/>
    <n v="0"/>
  </r>
  <r>
    <x v="17"/>
    <x v="1"/>
    <x v="115"/>
    <n v="0"/>
  </r>
  <r>
    <x v="17"/>
    <x v="1"/>
    <x v="116"/>
    <n v="0"/>
  </r>
  <r>
    <x v="17"/>
    <x v="1"/>
    <x v="117"/>
    <n v="0"/>
  </r>
  <r>
    <x v="17"/>
    <x v="1"/>
    <x v="118"/>
    <n v="0"/>
  </r>
  <r>
    <x v="17"/>
    <x v="1"/>
    <x v="119"/>
    <n v="0"/>
  </r>
  <r>
    <x v="17"/>
    <x v="1"/>
    <x v="120"/>
    <n v="0"/>
  </r>
  <r>
    <x v="17"/>
    <x v="1"/>
    <x v="121"/>
    <n v="0"/>
  </r>
  <r>
    <x v="17"/>
    <x v="1"/>
    <x v="122"/>
    <n v="0"/>
  </r>
  <r>
    <x v="17"/>
    <x v="1"/>
    <x v="123"/>
    <n v="4300"/>
  </r>
  <r>
    <x v="17"/>
    <x v="1"/>
    <x v="124"/>
    <n v="0"/>
  </r>
  <r>
    <x v="17"/>
    <x v="1"/>
    <x v="125"/>
    <n v="0"/>
  </r>
  <r>
    <x v="17"/>
    <x v="1"/>
    <x v="126"/>
    <n v="0"/>
  </r>
  <r>
    <x v="17"/>
    <x v="1"/>
    <x v="127"/>
    <n v="0"/>
  </r>
  <r>
    <x v="17"/>
    <x v="1"/>
    <x v="128"/>
    <n v="0"/>
  </r>
  <r>
    <x v="17"/>
    <x v="1"/>
    <x v="129"/>
    <n v="0"/>
  </r>
  <r>
    <x v="17"/>
    <x v="1"/>
    <x v="130"/>
    <n v="0"/>
  </r>
  <r>
    <x v="17"/>
    <x v="1"/>
    <x v="131"/>
    <n v="0"/>
  </r>
  <r>
    <x v="17"/>
    <x v="1"/>
    <x v="132"/>
    <n v="0"/>
  </r>
  <r>
    <x v="17"/>
    <x v="1"/>
    <x v="133"/>
    <n v="0"/>
  </r>
  <r>
    <x v="17"/>
    <x v="1"/>
    <x v="134"/>
    <n v="0"/>
  </r>
  <r>
    <x v="17"/>
    <x v="1"/>
    <x v="135"/>
    <n v="0"/>
  </r>
  <r>
    <x v="17"/>
    <x v="1"/>
    <x v="136"/>
    <n v="0"/>
  </r>
  <r>
    <x v="17"/>
    <x v="1"/>
    <x v="137"/>
    <n v="0"/>
  </r>
  <r>
    <x v="17"/>
    <x v="1"/>
    <x v="138"/>
    <n v="0"/>
  </r>
  <r>
    <x v="17"/>
    <x v="1"/>
    <x v="139"/>
    <n v="0"/>
  </r>
  <r>
    <x v="17"/>
    <x v="1"/>
    <x v="140"/>
    <n v="0"/>
  </r>
  <r>
    <x v="17"/>
    <x v="1"/>
    <x v="141"/>
    <n v="0"/>
  </r>
  <r>
    <x v="17"/>
    <x v="1"/>
    <x v="142"/>
    <n v="0"/>
  </r>
  <r>
    <x v="17"/>
    <x v="1"/>
    <x v="143"/>
    <n v="136707"/>
  </r>
  <r>
    <x v="17"/>
    <x v="1"/>
    <x v="144"/>
    <n v="100754"/>
  </r>
  <r>
    <x v="17"/>
    <x v="1"/>
    <x v="145"/>
    <n v="23142"/>
  </r>
  <r>
    <x v="17"/>
    <x v="1"/>
    <x v="146"/>
    <n v="12811"/>
  </r>
  <r>
    <x v="17"/>
    <x v="1"/>
    <x v="147"/>
    <n v="96920"/>
  </r>
  <r>
    <x v="17"/>
    <x v="1"/>
    <x v="148"/>
    <n v="0"/>
  </r>
  <r>
    <x v="17"/>
    <x v="1"/>
    <x v="149"/>
    <n v="0"/>
  </r>
  <r>
    <x v="17"/>
    <x v="1"/>
    <x v="150"/>
    <n v="60"/>
  </r>
  <r>
    <x v="17"/>
    <x v="1"/>
    <x v="151"/>
    <n v="0"/>
  </r>
  <r>
    <x v="17"/>
    <x v="1"/>
    <x v="152"/>
    <n v="0"/>
  </r>
  <r>
    <x v="17"/>
    <x v="1"/>
    <x v="153"/>
    <n v="13111"/>
  </r>
  <r>
    <x v="17"/>
    <x v="1"/>
    <x v="154"/>
    <n v="83749"/>
  </r>
  <r>
    <x v="17"/>
    <x v="1"/>
    <x v="155"/>
    <n v="0"/>
  </r>
  <r>
    <x v="17"/>
    <x v="1"/>
    <x v="156"/>
    <n v="13556861"/>
  </r>
  <r>
    <x v="17"/>
    <x v="1"/>
    <x v="157"/>
    <n v="2582834"/>
  </r>
  <r>
    <x v="17"/>
    <x v="1"/>
    <x v="158"/>
    <n v="0"/>
  </r>
  <r>
    <x v="17"/>
    <x v="1"/>
    <x v="159"/>
    <n v="0"/>
  </r>
  <r>
    <x v="17"/>
    <x v="1"/>
    <x v="160"/>
    <n v="0"/>
  </r>
  <r>
    <x v="17"/>
    <x v="1"/>
    <x v="161"/>
    <n v="0"/>
  </r>
  <r>
    <x v="17"/>
    <x v="1"/>
    <x v="162"/>
    <n v="0"/>
  </r>
  <r>
    <x v="17"/>
    <x v="1"/>
    <x v="163"/>
    <n v="0"/>
  </r>
  <r>
    <x v="17"/>
    <x v="1"/>
    <x v="164"/>
    <n v="521802"/>
  </r>
  <r>
    <x v="17"/>
    <x v="1"/>
    <x v="165"/>
    <n v="986016"/>
  </r>
  <r>
    <x v="17"/>
    <x v="1"/>
    <x v="166"/>
    <n v="884637"/>
  </r>
  <r>
    <x v="17"/>
    <x v="1"/>
    <x v="167"/>
    <n v="577782"/>
  </r>
  <r>
    <x v="17"/>
    <x v="1"/>
    <x v="168"/>
    <n v="591719"/>
  </r>
  <r>
    <x v="17"/>
    <x v="1"/>
    <x v="169"/>
    <n v="318556"/>
  </r>
  <r>
    <x v="17"/>
    <x v="1"/>
    <x v="170"/>
    <n v="2126"/>
  </r>
  <r>
    <x v="17"/>
    <x v="1"/>
    <x v="171"/>
    <n v="1293531"/>
  </r>
  <r>
    <x v="17"/>
    <x v="1"/>
    <x v="172"/>
    <n v="14035"/>
  </r>
  <r>
    <x v="17"/>
    <x v="1"/>
    <x v="173"/>
    <n v="6957"/>
  </r>
  <r>
    <x v="17"/>
    <x v="1"/>
    <x v="174"/>
    <n v="1305"/>
  </r>
  <r>
    <x v="17"/>
    <x v="1"/>
    <x v="175"/>
    <n v="1251"/>
  </r>
  <r>
    <x v="17"/>
    <x v="1"/>
    <x v="176"/>
    <n v="529"/>
  </r>
  <r>
    <x v="17"/>
    <x v="1"/>
    <x v="177"/>
    <n v="1302"/>
  </r>
  <r>
    <x v="17"/>
    <x v="1"/>
    <x v="178"/>
    <n v="565"/>
  </r>
  <r>
    <x v="17"/>
    <x v="1"/>
    <x v="179"/>
    <n v="1032"/>
  </r>
  <r>
    <x v="17"/>
    <x v="1"/>
    <x v="180"/>
    <n v="13861"/>
  </r>
  <r>
    <x v="17"/>
    <x v="2"/>
    <x v="0"/>
    <n v="0.95670299999999997"/>
  </r>
  <r>
    <x v="17"/>
    <x v="2"/>
    <x v="1"/>
    <n v="50000000"/>
  </r>
  <r>
    <x v="17"/>
    <x v="2"/>
    <x v="2"/>
    <n v="52262830"/>
  </r>
  <r>
    <x v="17"/>
    <x v="2"/>
    <x v="3"/>
    <n v="3499"/>
  </r>
  <r>
    <x v="17"/>
    <x v="2"/>
    <x v="4"/>
    <n v="8557"/>
  </r>
  <r>
    <x v="17"/>
    <x v="2"/>
    <x v="5"/>
    <n v="374426"/>
  </r>
  <r>
    <x v="17"/>
    <x v="2"/>
    <x v="6"/>
    <n v="458767"/>
  </r>
  <r>
    <x v="17"/>
    <x v="2"/>
    <x v="7"/>
    <n v="2180"/>
  </r>
  <r>
    <x v="17"/>
    <x v="2"/>
    <x v="8"/>
    <n v="23142"/>
  </r>
  <r>
    <x v="17"/>
    <x v="2"/>
    <x v="9"/>
    <n v="4555"/>
  </r>
  <r>
    <x v="17"/>
    <x v="2"/>
    <x v="10"/>
    <n v="24609"/>
  </r>
  <r>
    <x v="17"/>
    <x v="2"/>
    <x v="11"/>
    <n v="2588894"/>
  </r>
  <r>
    <x v="17"/>
    <x v="2"/>
    <x v="12"/>
    <n v="0"/>
  </r>
  <r>
    <x v="17"/>
    <x v="2"/>
    <x v="13"/>
    <n v="22"/>
  </r>
  <r>
    <x v="17"/>
    <x v="2"/>
    <x v="14"/>
    <n v="257520"/>
  </r>
  <r>
    <x v="17"/>
    <x v="2"/>
    <x v="15"/>
    <n v="786798"/>
  </r>
  <r>
    <x v="17"/>
    <x v="2"/>
    <x v="16"/>
    <n v="871004"/>
  </r>
  <r>
    <x v="17"/>
    <x v="2"/>
    <x v="17"/>
    <n v="1386723"/>
  </r>
  <r>
    <x v="17"/>
    <x v="2"/>
    <x v="18"/>
    <n v="629526"/>
  </r>
  <r>
    <x v="17"/>
    <x v="2"/>
    <x v="19"/>
    <n v="656855"/>
  </r>
  <r>
    <x v="17"/>
    <x v="2"/>
    <x v="20"/>
    <n v="498772"/>
  </r>
  <r>
    <x v="17"/>
    <x v="2"/>
    <x v="21"/>
    <n v="379483"/>
  </r>
  <r>
    <x v="17"/>
    <x v="2"/>
    <x v="22"/>
    <n v="401726"/>
  </r>
  <r>
    <x v="17"/>
    <x v="2"/>
    <x v="23"/>
    <n v="99194"/>
  </r>
  <r>
    <x v="17"/>
    <x v="2"/>
    <x v="24"/>
    <n v="75454"/>
  </r>
  <r>
    <x v="17"/>
    <x v="2"/>
    <x v="25"/>
    <n v="220253"/>
  </r>
  <r>
    <x v="17"/>
    <x v="2"/>
    <x v="26"/>
    <n v="187509"/>
  </r>
  <r>
    <x v="17"/>
    <x v="2"/>
    <x v="27"/>
    <n v="122992"/>
  </r>
  <r>
    <x v="17"/>
    <x v="2"/>
    <x v="28"/>
    <n v="18269"/>
  </r>
  <r>
    <x v="17"/>
    <x v="2"/>
    <x v="29"/>
    <n v="89006"/>
  </r>
  <r>
    <x v="17"/>
    <x v="2"/>
    <x v="30"/>
    <n v="329829"/>
  </r>
  <r>
    <x v="17"/>
    <x v="2"/>
    <x v="31"/>
    <n v="160610"/>
  </r>
  <r>
    <x v="17"/>
    <x v="2"/>
    <x v="32"/>
    <n v="128942"/>
  </r>
  <r>
    <x v="17"/>
    <x v="2"/>
    <x v="33"/>
    <n v="90"/>
  </r>
  <r>
    <x v="17"/>
    <x v="2"/>
    <x v="34"/>
    <n v="511942"/>
  </r>
  <r>
    <x v="17"/>
    <x v="2"/>
    <x v="35"/>
    <n v="0"/>
  </r>
  <r>
    <x v="17"/>
    <x v="2"/>
    <x v="36"/>
    <n v="0"/>
  </r>
  <r>
    <x v="17"/>
    <x v="2"/>
    <x v="37"/>
    <n v="0"/>
  </r>
  <r>
    <x v="17"/>
    <x v="2"/>
    <x v="38"/>
    <n v="0"/>
  </r>
  <r>
    <x v="17"/>
    <x v="2"/>
    <x v="39"/>
    <n v="0"/>
  </r>
  <r>
    <x v="17"/>
    <x v="2"/>
    <x v="40"/>
    <n v="0"/>
  </r>
  <r>
    <x v="17"/>
    <x v="2"/>
    <x v="41"/>
    <n v="0"/>
  </r>
  <r>
    <x v="17"/>
    <x v="2"/>
    <x v="42"/>
    <n v="0"/>
  </r>
  <r>
    <x v="17"/>
    <x v="2"/>
    <x v="43"/>
    <n v="0"/>
  </r>
  <r>
    <x v="17"/>
    <x v="2"/>
    <x v="44"/>
    <n v="0"/>
  </r>
  <r>
    <x v="17"/>
    <x v="2"/>
    <x v="45"/>
    <n v="0"/>
  </r>
  <r>
    <x v="17"/>
    <x v="2"/>
    <x v="46"/>
    <n v="0"/>
  </r>
  <r>
    <x v="17"/>
    <x v="2"/>
    <x v="47"/>
    <n v="0"/>
  </r>
  <r>
    <x v="17"/>
    <x v="2"/>
    <x v="48"/>
    <n v="0"/>
  </r>
  <r>
    <x v="17"/>
    <x v="2"/>
    <x v="49"/>
    <n v="0"/>
  </r>
  <r>
    <x v="17"/>
    <x v="2"/>
    <x v="50"/>
    <n v="0"/>
  </r>
  <r>
    <x v="17"/>
    <x v="2"/>
    <x v="51"/>
    <n v="0"/>
  </r>
  <r>
    <x v="17"/>
    <x v="2"/>
    <x v="52"/>
    <n v="0"/>
  </r>
  <r>
    <x v="17"/>
    <x v="2"/>
    <x v="53"/>
    <n v="0"/>
  </r>
  <r>
    <x v="17"/>
    <x v="2"/>
    <x v="54"/>
    <n v="0"/>
  </r>
  <r>
    <x v="17"/>
    <x v="2"/>
    <x v="55"/>
    <n v="0"/>
  </r>
  <r>
    <x v="17"/>
    <x v="2"/>
    <x v="56"/>
    <n v="0"/>
  </r>
  <r>
    <x v="17"/>
    <x v="2"/>
    <x v="57"/>
    <n v="0"/>
  </r>
  <r>
    <x v="17"/>
    <x v="2"/>
    <x v="58"/>
    <n v="4300"/>
  </r>
  <r>
    <x v="17"/>
    <x v="2"/>
    <x v="59"/>
    <n v="0"/>
  </r>
  <r>
    <x v="17"/>
    <x v="2"/>
    <x v="60"/>
    <n v="0"/>
  </r>
  <r>
    <x v="17"/>
    <x v="2"/>
    <x v="61"/>
    <n v="0"/>
  </r>
  <r>
    <x v="17"/>
    <x v="2"/>
    <x v="62"/>
    <n v="0"/>
  </r>
  <r>
    <x v="17"/>
    <x v="2"/>
    <x v="63"/>
    <n v="0"/>
  </r>
  <r>
    <x v="17"/>
    <x v="2"/>
    <x v="64"/>
    <n v="0"/>
  </r>
  <r>
    <x v="17"/>
    <x v="2"/>
    <x v="65"/>
    <n v="0"/>
  </r>
  <r>
    <x v="17"/>
    <x v="2"/>
    <x v="66"/>
    <n v="0"/>
  </r>
  <r>
    <x v="17"/>
    <x v="2"/>
    <x v="67"/>
    <n v="0"/>
  </r>
  <r>
    <x v="17"/>
    <x v="2"/>
    <x v="68"/>
    <n v="0"/>
  </r>
  <r>
    <x v="17"/>
    <x v="2"/>
    <x v="69"/>
    <n v="0"/>
  </r>
  <r>
    <x v="17"/>
    <x v="2"/>
    <x v="70"/>
    <n v="0"/>
  </r>
  <r>
    <x v="17"/>
    <x v="2"/>
    <x v="71"/>
    <n v="0"/>
  </r>
  <r>
    <x v="17"/>
    <x v="2"/>
    <x v="72"/>
    <n v="0"/>
  </r>
  <r>
    <x v="17"/>
    <x v="2"/>
    <x v="73"/>
    <n v="0"/>
  </r>
  <r>
    <x v="17"/>
    <x v="2"/>
    <x v="74"/>
    <n v="0"/>
  </r>
  <r>
    <x v="17"/>
    <x v="2"/>
    <x v="75"/>
    <n v="0"/>
  </r>
  <r>
    <x v="17"/>
    <x v="2"/>
    <x v="76"/>
    <n v="0"/>
  </r>
  <r>
    <x v="17"/>
    <x v="2"/>
    <x v="77"/>
    <n v="2588894"/>
  </r>
  <r>
    <x v="17"/>
    <x v="2"/>
    <x v="78"/>
    <n v="0"/>
  </r>
  <r>
    <x v="17"/>
    <x v="2"/>
    <x v="79"/>
    <n v="130217"/>
  </r>
  <r>
    <x v="17"/>
    <x v="2"/>
    <x v="80"/>
    <n v="360646"/>
  </r>
  <r>
    <x v="17"/>
    <x v="2"/>
    <x v="81"/>
    <n v="580552"/>
  </r>
  <r>
    <x v="17"/>
    <x v="2"/>
    <x v="82"/>
    <n v="1180333"/>
  </r>
  <r>
    <x v="17"/>
    <x v="2"/>
    <x v="83"/>
    <n v="807349"/>
  </r>
  <r>
    <x v="17"/>
    <x v="2"/>
    <x v="84"/>
    <n v="578983"/>
  </r>
  <r>
    <x v="17"/>
    <x v="2"/>
    <x v="85"/>
    <n v="646091"/>
  </r>
  <r>
    <x v="17"/>
    <x v="2"/>
    <x v="86"/>
    <n v="547682"/>
  </r>
  <r>
    <x v="17"/>
    <x v="2"/>
    <x v="87"/>
    <n v="543028"/>
  </r>
  <r>
    <x v="17"/>
    <x v="2"/>
    <x v="88"/>
    <n v="477167"/>
  </r>
  <r>
    <x v="17"/>
    <x v="2"/>
    <x v="89"/>
    <n v="73354"/>
  </r>
  <r>
    <x v="17"/>
    <x v="2"/>
    <x v="90"/>
    <n v="63679"/>
  </r>
  <r>
    <x v="17"/>
    <x v="2"/>
    <x v="91"/>
    <n v="120434"/>
  </r>
  <r>
    <x v="17"/>
    <x v="2"/>
    <x v="92"/>
    <n v="73877"/>
  </r>
  <r>
    <x v="17"/>
    <x v="2"/>
    <x v="93"/>
    <n v="90138"/>
  </r>
  <r>
    <x v="17"/>
    <x v="2"/>
    <x v="94"/>
    <n v="4561"/>
  </r>
  <r>
    <x v="17"/>
    <x v="2"/>
    <x v="95"/>
    <n v="57936"/>
  </r>
  <r>
    <x v="17"/>
    <x v="2"/>
    <x v="96"/>
    <n v="596882"/>
  </r>
  <r>
    <x v="17"/>
    <x v="2"/>
    <x v="97"/>
    <n v="241750"/>
  </r>
  <r>
    <x v="17"/>
    <x v="2"/>
    <x v="98"/>
    <n v="125882"/>
  </r>
  <r>
    <x v="17"/>
    <x v="2"/>
    <x v="99"/>
    <n v="511978"/>
  </r>
  <r>
    <x v="17"/>
    <x v="2"/>
    <x v="100"/>
    <n v="0"/>
  </r>
  <r>
    <x v="17"/>
    <x v="2"/>
    <x v="101"/>
    <n v="0"/>
  </r>
  <r>
    <x v="17"/>
    <x v="2"/>
    <x v="102"/>
    <n v="0"/>
  </r>
  <r>
    <x v="17"/>
    <x v="2"/>
    <x v="103"/>
    <n v="0"/>
  </r>
  <r>
    <x v="17"/>
    <x v="2"/>
    <x v="104"/>
    <n v="0"/>
  </r>
  <r>
    <x v="17"/>
    <x v="2"/>
    <x v="105"/>
    <n v="0"/>
  </r>
  <r>
    <x v="17"/>
    <x v="2"/>
    <x v="106"/>
    <n v="0"/>
  </r>
  <r>
    <x v="17"/>
    <x v="2"/>
    <x v="107"/>
    <n v="0"/>
  </r>
  <r>
    <x v="17"/>
    <x v="2"/>
    <x v="108"/>
    <n v="0"/>
  </r>
  <r>
    <x v="17"/>
    <x v="2"/>
    <x v="109"/>
    <n v="0"/>
  </r>
  <r>
    <x v="17"/>
    <x v="2"/>
    <x v="110"/>
    <n v="0"/>
  </r>
  <r>
    <x v="17"/>
    <x v="2"/>
    <x v="111"/>
    <n v="0"/>
  </r>
  <r>
    <x v="17"/>
    <x v="2"/>
    <x v="112"/>
    <n v="0"/>
  </r>
  <r>
    <x v="17"/>
    <x v="2"/>
    <x v="113"/>
    <n v="0"/>
  </r>
  <r>
    <x v="17"/>
    <x v="2"/>
    <x v="114"/>
    <n v="0"/>
  </r>
  <r>
    <x v="17"/>
    <x v="2"/>
    <x v="115"/>
    <n v="0"/>
  </r>
  <r>
    <x v="17"/>
    <x v="2"/>
    <x v="116"/>
    <n v="0"/>
  </r>
  <r>
    <x v="17"/>
    <x v="2"/>
    <x v="117"/>
    <n v="0"/>
  </r>
  <r>
    <x v="17"/>
    <x v="2"/>
    <x v="118"/>
    <n v="0"/>
  </r>
  <r>
    <x v="17"/>
    <x v="2"/>
    <x v="119"/>
    <n v="0"/>
  </r>
  <r>
    <x v="17"/>
    <x v="2"/>
    <x v="120"/>
    <n v="0"/>
  </r>
  <r>
    <x v="17"/>
    <x v="2"/>
    <x v="121"/>
    <n v="0"/>
  </r>
  <r>
    <x v="17"/>
    <x v="2"/>
    <x v="122"/>
    <n v="0"/>
  </r>
  <r>
    <x v="17"/>
    <x v="2"/>
    <x v="123"/>
    <n v="4300"/>
  </r>
  <r>
    <x v="17"/>
    <x v="2"/>
    <x v="124"/>
    <n v="0"/>
  </r>
  <r>
    <x v="17"/>
    <x v="2"/>
    <x v="125"/>
    <n v="0"/>
  </r>
  <r>
    <x v="17"/>
    <x v="2"/>
    <x v="126"/>
    <n v="0"/>
  </r>
  <r>
    <x v="17"/>
    <x v="2"/>
    <x v="127"/>
    <n v="0"/>
  </r>
  <r>
    <x v="17"/>
    <x v="2"/>
    <x v="128"/>
    <n v="0"/>
  </r>
  <r>
    <x v="17"/>
    <x v="2"/>
    <x v="129"/>
    <n v="0"/>
  </r>
  <r>
    <x v="17"/>
    <x v="2"/>
    <x v="130"/>
    <n v="0"/>
  </r>
  <r>
    <x v="17"/>
    <x v="2"/>
    <x v="131"/>
    <n v="0"/>
  </r>
  <r>
    <x v="17"/>
    <x v="2"/>
    <x v="132"/>
    <n v="0"/>
  </r>
  <r>
    <x v="17"/>
    <x v="2"/>
    <x v="133"/>
    <n v="0"/>
  </r>
  <r>
    <x v="17"/>
    <x v="2"/>
    <x v="134"/>
    <n v="0"/>
  </r>
  <r>
    <x v="17"/>
    <x v="2"/>
    <x v="135"/>
    <n v="0"/>
  </r>
  <r>
    <x v="17"/>
    <x v="2"/>
    <x v="136"/>
    <n v="0"/>
  </r>
  <r>
    <x v="17"/>
    <x v="2"/>
    <x v="137"/>
    <n v="0"/>
  </r>
  <r>
    <x v="17"/>
    <x v="2"/>
    <x v="138"/>
    <n v="0"/>
  </r>
  <r>
    <x v="17"/>
    <x v="2"/>
    <x v="139"/>
    <n v="0"/>
  </r>
  <r>
    <x v="17"/>
    <x v="2"/>
    <x v="140"/>
    <n v="0"/>
  </r>
  <r>
    <x v="17"/>
    <x v="2"/>
    <x v="141"/>
    <n v="0"/>
  </r>
  <r>
    <x v="17"/>
    <x v="2"/>
    <x v="142"/>
    <n v="0"/>
  </r>
  <r>
    <x v="17"/>
    <x v="2"/>
    <x v="143"/>
    <n v="134463"/>
  </r>
  <r>
    <x v="17"/>
    <x v="2"/>
    <x v="144"/>
    <n v="99797"/>
  </r>
  <r>
    <x v="17"/>
    <x v="2"/>
    <x v="145"/>
    <n v="21302"/>
  </r>
  <r>
    <x v="17"/>
    <x v="2"/>
    <x v="146"/>
    <n v="13364"/>
  </r>
  <r>
    <x v="17"/>
    <x v="2"/>
    <x v="147"/>
    <n v="98115"/>
  </r>
  <r>
    <x v="17"/>
    <x v="2"/>
    <x v="148"/>
    <n v="0"/>
  </r>
  <r>
    <x v="17"/>
    <x v="2"/>
    <x v="149"/>
    <n v="0"/>
  </r>
  <r>
    <x v="17"/>
    <x v="2"/>
    <x v="150"/>
    <n v="62"/>
  </r>
  <r>
    <x v="17"/>
    <x v="2"/>
    <x v="151"/>
    <n v="0"/>
  </r>
  <r>
    <x v="17"/>
    <x v="2"/>
    <x v="152"/>
    <n v="0"/>
  </r>
  <r>
    <x v="17"/>
    <x v="2"/>
    <x v="153"/>
    <n v="13114"/>
  </r>
  <r>
    <x v="17"/>
    <x v="2"/>
    <x v="154"/>
    <n v="84939"/>
  </r>
  <r>
    <x v="17"/>
    <x v="2"/>
    <x v="155"/>
    <n v="0"/>
  </r>
  <r>
    <x v="17"/>
    <x v="2"/>
    <x v="156"/>
    <n v="12877725"/>
  </r>
  <r>
    <x v="17"/>
    <x v="2"/>
    <x v="157"/>
    <n v="2513"/>
  </r>
  <r>
    <x v="17"/>
    <x v="2"/>
    <x v="158"/>
    <n v="1517752"/>
  </r>
  <r>
    <x v="17"/>
    <x v="2"/>
    <x v="159"/>
    <n v="13"/>
  </r>
  <r>
    <x v="17"/>
    <x v="2"/>
    <x v="160"/>
    <n v="1089"/>
  </r>
  <r>
    <x v="17"/>
    <x v="2"/>
    <x v="161"/>
    <n v="1517752"/>
  </r>
  <r>
    <x v="17"/>
    <x v="2"/>
    <x v="162"/>
    <n v="0"/>
  </r>
  <r>
    <x v="17"/>
    <x v="2"/>
    <x v="163"/>
    <n v="1089"/>
  </r>
  <r>
    <x v="17"/>
    <x v="2"/>
    <x v="164"/>
    <n v="522379"/>
  </r>
  <r>
    <x v="17"/>
    <x v="2"/>
    <x v="165"/>
    <n v="986742"/>
  </r>
  <r>
    <x v="17"/>
    <x v="2"/>
    <x v="166"/>
    <n v="885452"/>
  </r>
  <r>
    <x v="17"/>
    <x v="2"/>
    <x v="167"/>
    <n v="578213"/>
  </r>
  <r>
    <x v="17"/>
    <x v="2"/>
    <x v="168"/>
    <n v="592309"/>
  </r>
  <r>
    <x v="17"/>
    <x v="2"/>
    <x v="169"/>
    <n v="318724"/>
  </r>
  <r>
    <x v="17"/>
    <x v="2"/>
    <x v="170"/>
    <n v="2137"/>
  </r>
  <r>
    <x v="17"/>
    <x v="2"/>
    <x v="171"/>
    <n v="1294205"/>
  </r>
  <r>
    <x v="17"/>
    <x v="2"/>
    <x v="172"/>
    <n v="13458"/>
  </r>
  <r>
    <x v="17"/>
    <x v="2"/>
    <x v="173"/>
    <n v="6570"/>
  </r>
  <r>
    <x v="17"/>
    <x v="2"/>
    <x v="174"/>
    <n v="669"/>
  </r>
  <r>
    <x v="17"/>
    <x v="2"/>
    <x v="175"/>
    <n v="733"/>
  </r>
  <r>
    <x v="17"/>
    <x v="2"/>
    <x v="176"/>
    <n v="234"/>
  </r>
  <r>
    <x v="17"/>
    <x v="2"/>
    <x v="177"/>
    <n v="677"/>
  </r>
  <r>
    <x v="17"/>
    <x v="2"/>
    <x v="178"/>
    <n v="285"/>
  </r>
  <r>
    <x v="17"/>
    <x v="2"/>
    <x v="179"/>
    <n v="358"/>
  </r>
  <r>
    <x v="17"/>
    <x v="2"/>
    <x v="180"/>
    <n v="13861"/>
  </r>
  <r>
    <x v="17"/>
    <x v="3"/>
    <x v="0"/>
    <n v="0.92861499999999997"/>
  </r>
  <r>
    <x v="17"/>
    <x v="3"/>
    <x v="1"/>
    <n v="50000000"/>
  </r>
  <r>
    <x v="17"/>
    <x v="3"/>
    <x v="2"/>
    <n v="53843611"/>
  </r>
  <r>
    <x v="17"/>
    <x v="3"/>
    <x v="3"/>
    <n v="3588"/>
  </r>
  <r>
    <x v="17"/>
    <x v="3"/>
    <x v="4"/>
    <n v="8563"/>
  </r>
  <r>
    <x v="17"/>
    <x v="3"/>
    <x v="5"/>
    <n v="0"/>
  </r>
  <r>
    <x v="17"/>
    <x v="3"/>
    <x v="6"/>
    <n v="0"/>
  </r>
  <r>
    <x v="17"/>
    <x v="3"/>
    <x v="7"/>
    <n v="741"/>
  </r>
  <r>
    <x v="17"/>
    <x v="3"/>
    <x v="8"/>
    <n v="13763"/>
  </r>
  <r>
    <x v="17"/>
    <x v="3"/>
    <x v="9"/>
    <n v="5928"/>
  </r>
  <r>
    <x v="17"/>
    <x v="3"/>
    <x v="10"/>
    <n v="19255"/>
  </r>
  <r>
    <x v="17"/>
    <x v="3"/>
    <x v="143"/>
    <n v="80326"/>
  </r>
  <r>
    <x v="17"/>
    <x v="3"/>
    <x v="144"/>
    <n v="53268"/>
  </r>
  <r>
    <x v="17"/>
    <x v="3"/>
    <x v="145"/>
    <n v="13428"/>
  </r>
  <r>
    <x v="17"/>
    <x v="3"/>
    <x v="146"/>
    <n v="13630"/>
  </r>
  <r>
    <x v="17"/>
    <x v="3"/>
    <x v="147"/>
    <n v="52058"/>
  </r>
  <r>
    <x v="17"/>
    <x v="3"/>
    <x v="148"/>
    <n v="0"/>
  </r>
  <r>
    <x v="17"/>
    <x v="3"/>
    <x v="149"/>
    <n v="0"/>
  </r>
  <r>
    <x v="17"/>
    <x v="3"/>
    <x v="150"/>
    <n v="62"/>
  </r>
  <r>
    <x v="17"/>
    <x v="3"/>
    <x v="151"/>
    <n v="0"/>
  </r>
  <r>
    <x v="17"/>
    <x v="3"/>
    <x v="152"/>
    <n v="0"/>
  </r>
  <r>
    <x v="17"/>
    <x v="3"/>
    <x v="153"/>
    <n v="13116"/>
  </r>
  <r>
    <x v="17"/>
    <x v="3"/>
    <x v="154"/>
    <n v="38880"/>
  </r>
  <r>
    <x v="17"/>
    <x v="3"/>
    <x v="155"/>
    <n v="0"/>
  </r>
  <r>
    <x v="17"/>
    <x v="3"/>
    <x v="156"/>
    <n v="1004088"/>
  </r>
  <r>
    <x v="17"/>
    <x v="3"/>
    <x v="157"/>
    <n v="1633"/>
  </r>
  <r>
    <x v="17"/>
    <x v="3"/>
    <x v="158"/>
    <n v="0"/>
  </r>
  <r>
    <x v="17"/>
    <x v="3"/>
    <x v="159"/>
    <n v="0"/>
  </r>
  <r>
    <x v="17"/>
    <x v="3"/>
    <x v="160"/>
    <n v="0"/>
  </r>
  <r>
    <x v="17"/>
    <x v="3"/>
    <x v="161"/>
    <n v="0"/>
  </r>
  <r>
    <x v="17"/>
    <x v="3"/>
    <x v="162"/>
    <n v="0"/>
  </r>
  <r>
    <x v="17"/>
    <x v="3"/>
    <x v="163"/>
    <n v="0"/>
  </r>
  <r>
    <x v="17"/>
    <x v="3"/>
    <x v="164"/>
    <n v="523019"/>
  </r>
  <r>
    <x v="17"/>
    <x v="3"/>
    <x v="165"/>
    <n v="993438"/>
  </r>
  <r>
    <x v="17"/>
    <x v="3"/>
    <x v="166"/>
    <n v="886109"/>
  </r>
  <r>
    <x v="17"/>
    <x v="3"/>
    <x v="167"/>
    <n v="578317"/>
  </r>
  <r>
    <x v="17"/>
    <x v="3"/>
    <x v="168"/>
    <n v="592353"/>
  </r>
  <r>
    <x v="17"/>
    <x v="3"/>
    <x v="169"/>
    <n v="318697"/>
  </r>
  <r>
    <x v="17"/>
    <x v="3"/>
    <x v="170"/>
    <n v="2108"/>
  </r>
  <r>
    <x v="17"/>
    <x v="3"/>
    <x v="171"/>
    <n v="1294453"/>
  </r>
  <r>
    <x v="17"/>
    <x v="3"/>
    <x v="172"/>
    <n v="12816"/>
  </r>
  <r>
    <x v="17"/>
    <x v="3"/>
    <x v="173"/>
    <n v="146"/>
  </r>
  <r>
    <x v="17"/>
    <x v="3"/>
    <x v="174"/>
    <n v="271"/>
  </r>
  <r>
    <x v="17"/>
    <x v="3"/>
    <x v="175"/>
    <n v="205"/>
  </r>
  <r>
    <x v="17"/>
    <x v="3"/>
    <x v="176"/>
    <n v="157"/>
  </r>
  <r>
    <x v="17"/>
    <x v="3"/>
    <x v="177"/>
    <n v="583"/>
  </r>
  <r>
    <x v="17"/>
    <x v="3"/>
    <x v="178"/>
    <n v="362"/>
  </r>
  <r>
    <x v="17"/>
    <x v="3"/>
    <x v="179"/>
    <n v="98"/>
  </r>
  <r>
    <x v="17"/>
    <x v="3"/>
    <x v="180"/>
    <n v="13861"/>
  </r>
  <r>
    <x v="17"/>
    <x v="4"/>
    <x v="0"/>
    <n v="0.92697399999999996"/>
  </r>
  <r>
    <x v="17"/>
    <x v="4"/>
    <x v="1"/>
    <n v="50000000"/>
  </r>
  <r>
    <x v="17"/>
    <x v="4"/>
    <x v="2"/>
    <n v="53938919"/>
  </r>
  <r>
    <x v="17"/>
    <x v="4"/>
    <x v="3"/>
    <n v="3585"/>
  </r>
  <r>
    <x v="17"/>
    <x v="4"/>
    <x v="4"/>
    <n v="8562"/>
  </r>
  <r>
    <x v="17"/>
    <x v="4"/>
    <x v="5"/>
    <n v="0"/>
  </r>
  <r>
    <x v="17"/>
    <x v="4"/>
    <x v="6"/>
    <n v="0"/>
  </r>
  <r>
    <x v="17"/>
    <x v="4"/>
    <x v="7"/>
    <n v="732"/>
  </r>
  <r>
    <x v="17"/>
    <x v="4"/>
    <x v="8"/>
    <n v="13652"/>
  </r>
  <r>
    <x v="17"/>
    <x v="4"/>
    <x v="9"/>
    <n v="6015"/>
  </r>
  <r>
    <x v="17"/>
    <x v="4"/>
    <x v="10"/>
    <n v="19311"/>
  </r>
  <r>
    <x v="17"/>
    <x v="4"/>
    <x v="143"/>
    <n v="83986"/>
  </r>
  <r>
    <x v="17"/>
    <x v="4"/>
    <x v="144"/>
    <n v="55533"/>
  </r>
  <r>
    <x v="17"/>
    <x v="4"/>
    <x v="145"/>
    <n v="15436"/>
  </r>
  <r>
    <x v="17"/>
    <x v="4"/>
    <x v="146"/>
    <n v="13017"/>
  </r>
  <r>
    <x v="17"/>
    <x v="4"/>
    <x v="147"/>
    <n v="51721"/>
  </r>
  <r>
    <x v="17"/>
    <x v="4"/>
    <x v="148"/>
    <n v="0"/>
  </r>
  <r>
    <x v="17"/>
    <x v="4"/>
    <x v="149"/>
    <n v="0"/>
  </r>
  <r>
    <x v="17"/>
    <x v="4"/>
    <x v="150"/>
    <n v="60"/>
  </r>
  <r>
    <x v="17"/>
    <x v="4"/>
    <x v="151"/>
    <n v="0"/>
  </r>
  <r>
    <x v="17"/>
    <x v="4"/>
    <x v="152"/>
    <n v="0"/>
  </r>
  <r>
    <x v="17"/>
    <x v="4"/>
    <x v="153"/>
    <n v="13111"/>
  </r>
  <r>
    <x v="17"/>
    <x v="4"/>
    <x v="154"/>
    <n v="38550"/>
  </r>
  <r>
    <x v="17"/>
    <x v="4"/>
    <x v="155"/>
    <n v="0"/>
  </r>
  <r>
    <x v="17"/>
    <x v="4"/>
    <x v="156"/>
    <n v="1050552"/>
  </r>
  <r>
    <x v="17"/>
    <x v="4"/>
    <x v="157"/>
    <n v="2582833"/>
  </r>
  <r>
    <x v="17"/>
    <x v="4"/>
    <x v="158"/>
    <n v="0"/>
  </r>
  <r>
    <x v="17"/>
    <x v="4"/>
    <x v="159"/>
    <n v="0"/>
  </r>
  <r>
    <x v="17"/>
    <x v="4"/>
    <x v="160"/>
    <n v="0"/>
  </r>
  <r>
    <x v="17"/>
    <x v="4"/>
    <x v="161"/>
    <n v="0"/>
  </r>
  <r>
    <x v="17"/>
    <x v="4"/>
    <x v="162"/>
    <n v="0"/>
  </r>
  <r>
    <x v="17"/>
    <x v="4"/>
    <x v="163"/>
    <n v="0"/>
  </r>
  <r>
    <x v="17"/>
    <x v="4"/>
    <x v="164"/>
    <n v="522366"/>
  </r>
  <r>
    <x v="17"/>
    <x v="4"/>
    <x v="165"/>
    <n v="992676"/>
  </r>
  <r>
    <x v="17"/>
    <x v="4"/>
    <x v="166"/>
    <n v="885119"/>
  </r>
  <r>
    <x v="17"/>
    <x v="4"/>
    <x v="167"/>
    <n v="577808"/>
  </r>
  <r>
    <x v="17"/>
    <x v="4"/>
    <x v="168"/>
    <n v="591717"/>
  </r>
  <r>
    <x v="17"/>
    <x v="4"/>
    <x v="169"/>
    <n v="318551"/>
  </r>
  <r>
    <x v="17"/>
    <x v="4"/>
    <x v="170"/>
    <n v="2126"/>
  </r>
  <r>
    <x v="17"/>
    <x v="4"/>
    <x v="171"/>
    <n v="1293521"/>
  </r>
  <r>
    <x v="17"/>
    <x v="4"/>
    <x v="172"/>
    <n v="13469"/>
  </r>
  <r>
    <x v="17"/>
    <x v="4"/>
    <x v="173"/>
    <n v="523"/>
  </r>
  <r>
    <x v="17"/>
    <x v="4"/>
    <x v="174"/>
    <n v="1028"/>
  </r>
  <r>
    <x v="17"/>
    <x v="4"/>
    <x v="175"/>
    <n v="823"/>
  </r>
  <r>
    <x v="17"/>
    <x v="4"/>
    <x v="176"/>
    <n v="523"/>
  </r>
  <r>
    <x v="17"/>
    <x v="4"/>
    <x v="177"/>
    <n v="1287"/>
  </r>
  <r>
    <x v="17"/>
    <x v="4"/>
    <x v="178"/>
    <n v="565"/>
  </r>
  <r>
    <x v="17"/>
    <x v="4"/>
    <x v="179"/>
    <n v="1030"/>
  </r>
  <r>
    <x v="17"/>
    <x v="4"/>
    <x v="180"/>
    <n v="13861"/>
  </r>
  <r>
    <x v="17"/>
    <x v="5"/>
    <x v="0"/>
    <n v="0.92625199999999996"/>
  </r>
  <r>
    <x v="17"/>
    <x v="5"/>
    <x v="1"/>
    <n v="50000000"/>
  </r>
  <r>
    <x v="17"/>
    <x v="5"/>
    <x v="2"/>
    <n v="53981003"/>
  </r>
  <r>
    <x v="17"/>
    <x v="5"/>
    <x v="3"/>
    <n v="3581"/>
  </r>
  <r>
    <x v="17"/>
    <x v="5"/>
    <x v="4"/>
    <n v="8560"/>
  </r>
  <r>
    <x v="17"/>
    <x v="5"/>
    <x v="5"/>
    <n v="0"/>
  </r>
  <r>
    <x v="17"/>
    <x v="5"/>
    <x v="6"/>
    <n v="0"/>
  </r>
  <r>
    <x v="17"/>
    <x v="5"/>
    <x v="7"/>
    <n v="711"/>
  </r>
  <r>
    <x v="17"/>
    <x v="5"/>
    <x v="8"/>
    <n v="13662"/>
  </r>
  <r>
    <x v="17"/>
    <x v="5"/>
    <x v="9"/>
    <n v="5980"/>
  </r>
  <r>
    <x v="17"/>
    <x v="5"/>
    <x v="10"/>
    <n v="19382"/>
  </r>
  <r>
    <x v="17"/>
    <x v="5"/>
    <x v="143"/>
    <n v="81041"/>
  </r>
  <r>
    <x v="17"/>
    <x v="5"/>
    <x v="144"/>
    <n v="53661"/>
  </r>
  <r>
    <x v="17"/>
    <x v="5"/>
    <x v="145"/>
    <n v="13871"/>
  </r>
  <r>
    <x v="17"/>
    <x v="5"/>
    <x v="146"/>
    <n v="13509"/>
  </r>
  <r>
    <x v="17"/>
    <x v="5"/>
    <x v="147"/>
    <n v="51975"/>
  </r>
  <r>
    <x v="17"/>
    <x v="5"/>
    <x v="148"/>
    <n v="0"/>
  </r>
  <r>
    <x v="17"/>
    <x v="5"/>
    <x v="149"/>
    <n v="0"/>
  </r>
  <r>
    <x v="17"/>
    <x v="5"/>
    <x v="150"/>
    <n v="62"/>
  </r>
  <r>
    <x v="17"/>
    <x v="5"/>
    <x v="151"/>
    <n v="0"/>
  </r>
  <r>
    <x v="17"/>
    <x v="5"/>
    <x v="152"/>
    <n v="0"/>
  </r>
  <r>
    <x v="17"/>
    <x v="5"/>
    <x v="153"/>
    <n v="13114"/>
  </r>
  <r>
    <x v="17"/>
    <x v="5"/>
    <x v="154"/>
    <n v="38799"/>
  </r>
  <r>
    <x v="17"/>
    <x v="5"/>
    <x v="155"/>
    <n v="0"/>
  </r>
  <r>
    <x v="17"/>
    <x v="5"/>
    <x v="156"/>
    <n v="1013052"/>
  </r>
  <r>
    <x v="17"/>
    <x v="5"/>
    <x v="157"/>
    <n v="2549"/>
  </r>
  <r>
    <x v="17"/>
    <x v="5"/>
    <x v="158"/>
    <n v="1305431"/>
  </r>
  <r>
    <x v="17"/>
    <x v="5"/>
    <x v="159"/>
    <n v="13"/>
  </r>
  <r>
    <x v="17"/>
    <x v="5"/>
    <x v="160"/>
    <n v="1109"/>
  </r>
  <r>
    <x v="17"/>
    <x v="5"/>
    <x v="161"/>
    <n v="1305431"/>
  </r>
  <r>
    <x v="17"/>
    <x v="5"/>
    <x v="162"/>
    <n v="0"/>
  </r>
  <r>
    <x v="17"/>
    <x v="5"/>
    <x v="163"/>
    <n v="1109"/>
  </r>
  <r>
    <x v="17"/>
    <x v="5"/>
    <x v="164"/>
    <n v="522826"/>
  </r>
  <r>
    <x v="17"/>
    <x v="5"/>
    <x v="165"/>
    <n v="993265"/>
  </r>
  <r>
    <x v="17"/>
    <x v="5"/>
    <x v="166"/>
    <n v="885929"/>
  </r>
  <r>
    <x v="17"/>
    <x v="5"/>
    <x v="167"/>
    <n v="578213"/>
  </r>
  <r>
    <x v="17"/>
    <x v="5"/>
    <x v="168"/>
    <n v="592301"/>
  </r>
  <r>
    <x v="17"/>
    <x v="5"/>
    <x v="169"/>
    <n v="318715"/>
  </r>
  <r>
    <x v="17"/>
    <x v="5"/>
    <x v="170"/>
    <n v="2137"/>
  </r>
  <r>
    <x v="17"/>
    <x v="5"/>
    <x v="171"/>
    <n v="1294186"/>
  </r>
  <r>
    <x v="17"/>
    <x v="5"/>
    <x v="172"/>
    <n v="13009"/>
  </r>
  <r>
    <x v="17"/>
    <x v="5"/>
    <x v="173"/>
    <n v="236"/>
  </r>
  <r>
    <x v="17"/>
    <x v="5"/>
    <x v="174"/>
    <n v="434"/>
  </r>
  <r>
    <x v="17"/>
    <x v="5"/>
    <x v="175"/>
    <n v="305"/>
  </r>
  <r>
    <x v="17"/>
    <x v="5"/>
    <x v="176"/>
    <n v="238"/>
  </r>
  <r>
    <x v="17"/>
    <x v="5"/>
    <x v="177"/>
    <n v="682"/>
  </r>
  <r>
    <x v="17"/>
    <x v="5"/>
    <x v="178"/>
    <n v="290"/>
  </r>
  <r>
    <x v="17"/>
    <x v="5"/>
    <x v="179"/>
    <n v="363"/>
  </r>
  <r>
    <x v="17"/>
    <x v="5"/>
    <x v="180"/>
    <n v="13861"/>
  </r>
  <r>
    <x v="18"/>
    <x v="0"/>
    <x v="0"/>
    <n v="0.97740300000000002"/>
  </r>
  <r>
    <x v="18"/>
    <x v="0"/>
    <x v="1"/>
    <n v="50000001"/>
  </r>
  <r>
    <x v="18"/>
    <x v="0"/>
    <x v="2"/>
    <n v="51155991"/>
  </r>
  <r>
    <x v="18"/>
    <x v="0"/>
    <x v="3"/>
    <n v="83"/>
  </r>
  <r>
    <x v="18"/>
    <x v="0"/>
    <x v="4"/>
    <n v="17162"/>
  </r>
  <r>
    <x v="18"/>
    <x v="0"/>
    <x v="5"/>
    <n v="415861"/>
  </r>
  <r>
    <x v="18"/>
    <x v="0"/>
    <x v="6"/>
    <n v="457474"/>
  </r>
  <r>
    <x v="18"/>
    <x v="0"/>
    <x v="7"/>
    <n v="93"/>
  </r>
  <r>
    <x v="18"/>
    <x v="0"/>
    <x v="8"/>
    <n v="145"/>
  </r>
  <r>
    <x v="18"/>
    <x v="0"/>
    <x v="9"/>
    <n v="6"/>
  </r>
  <r>
    <x v="18"/>
    <x v="0"/>
    <x v="10"/>
    <n v="213"/>
  </r>
  <r>
    <x v="18"/>
    <x v="0"/>
    <x v="11"/>
    <n v="2592391"/>
  </r>
  <r>
    <x v="18"/>
    <x v="0"/>
    <x v="12"/>
    <n v="0"/>
  </r>
  <r>
    <x v="18"/>
    <x v="0"/>
    <x v="13"/>
    <n v="11"/>
  </r>
  <r>
    <x v="18"/>
    <x v="0"/>
    <x v="14"/>
    <n v="231073"/>
  </r>
  <r>
    <x v="18"/>
    <x v="0"/>
    <x v="15"/>
    <n v="786948"/>
  </r>
  <r>
    <x v="18"/>
    <x v="0"/>
    <x v="16"/>
    <n v="860082"/>
  </r>
  <r>
    <x v="18"/>
    <x v="0"/>
    <x v="17"/>
    <n v="1384306"/>
  </r>
  <r>
    <x v="18"/>
    <x v="0"/>
    <x v="18"/>
    <n v="628295"/>
  </r>
  <r>
    <x v="18"/>
    <x v="0"/>
    <x v="19"/>
    <n v="651199"/>
  </r>
  <r>
    <x v="18"/>
    <x v="0"/>
    <x v="20"/>
    <n v="495504"/>
  </r>
  <r>
    <x v="18"/>
    <x v="0"/>
    <x v="21"/>
    <n v="375198"/>
  </r>
  <r>
    <x v="18"/>
    <x v="0"/>
    <x v="22"/>
    <n v="407846"/>
  </r>
  <r>
    <x v="18"/>
    <x v="0"/>
    <x v="23"/>
    <n v="100478"/>
  </r>
  <r>
    <x v="18"/>
    <x v="0"/>
    <x v="24"/>
    <n v="74199"/>
  </r>
  <r>
    <x v="18"/>
    <x v="0"/>
    <x v="25"/>
    <n v="219636"/>
  </r>
  <r>
    <x v="18"/>
    <x v="0"/>
    <x v="26"/>
    <n v="181878"/>
  </r>
  <r>
    <x v="18"/>
    <x v="0"/>
    <x v="27"/>
    <n v="124559"/>
  </r>
  <r>
    <x v="18"/>
    <x v="0"/>
    <x v="28"/>
    <n v="16374"/>
  </r>
  <r>
    <x v="18"/>
    <x v="0"/>
    <x v="29"/>
    <n v="88141"/>
  </r>
  <r>
    <x v="18"/>
    <x v="0"/>
    <x v="30"/>
    <n v="339175"/>
  </r>
  <r>
    <x v="18"/>
    <x v="0"/>
    <x v="31"/>
    <n v="160344"/>
  </r>
  <r>
    <x v="18"/>
    <x v="0"/>
    <x v="32"/>
    <n v="123268"/>
  </r>
  <r>
    <x v="18"/>
    <x v="0"/>
    <x v="33"/>
    <n v="41"/>
  </r>
  <r>
    <x v="18"/>
    <x v="0"/>
    <x v="34"/>
    <n v="518328"/>
  </r>
  <r>
    <x v="18"/>
    <x v="0"/>
    <x v="35"/>
    <n v="0"/>
  </r>
  <r>
    <x v="18"/>
    <x v="0"/>
    <x v="36"/>
    <n v="0"/>
  </r>
  <r>
    <x v="18"/>
    <x v="0"/>
    <x v="37"/>
    <n v="0"/>
  </r>
  <r>
    <x v="18"/>
    <x v="0"/>
    <x v="38"/>
    <n v="0"/>
  </r>
  <r>
    <x v="18"/>
    <x v="0"/>
    <x v="39"/>
    <n v="0"/>
  </r>
  <r>
    <x v="18"/>
    <x v="0"/>
    <x v="40"/>
    <n v="0"/>
  </r>
  <r>
    <x v="18"/>
    <x v="0"/>
    <x v="41"/>
    <n v="0"/>
  </r>
  <r>
    <x v="18"/>
    <x v="0"/>
    <x v="42"/>
    <n v="0"/>
  </r>
  <r>
    <x v="18"/>
    <x v="0"/>
    <x v="43"/>
    <n v="0"/>
  </r>
  <r>
    <x v="18"/>
    <x v="0"/>
    <x v="44"/>
    <n v="0"/>
  </r>
  <r>
    <x v="18"/>
    <x v="0"/>
    <x v="45"/>
    <n v="0"/>
  </r>
  <r>
    <x v="18"/>
    <x v="0"/>
    <x v="46"/>
    <n v="0"/>
  </r>
  <r>
    <x v="18"/>
    <x v="0"/>
    <x v="47"/>
    <n v="0"/>
  </r>
  <r>
    <x v="18"/>
    <x v="0"/>
    <x v="48"/>
    <n v="0"/>
  </r>
  <r>
    <x v="18"/>
    <x v="0"/>
    <x v="49"/>
    <n v="0"/>
  </r>
  <r>
    <x v="18"/>
    <x v="0"/>
    <x v="50"/>
    <n v="0"/>
  </r>
  <r>
    <x v="18"/>
    <x v="0"/>
    <x v="51"/>
    <n v="0"/>
  </r>
  <r>
    <x v="18"/>
    <x v="0"/>
    <x v="52"/>
    <n v="0"/>
  </r>
  <r>
    <x v="18"/>
    <x v="0"/>
    <x v="53"/>
    <n v="0"/>
  </r>
  <r>
    <x v="18"/>
    <x v="0"/>
    <x v="54"/>
    <n v="0"/>
  </r>
  <r>
    <x v="18"/>
    <x v="0"/>
    <x v="55"/>
    <n v="0"/>
  </r>
  <r>
    <x v="18"/>
    <x v="0"/>
    <x v="56"/>
    <n v="0"/>
  </r>
  <r>
    <x v="18"/>
    <x v="0"/>
    <x v="57"/>
    <n v="0"/>
  </r>
  <r>
    <x v="18"/>
    <x v="0"/>
    <x v="58"/>
    <n v="2149"/>
  </r>
  <r>
    <x v="18"/>
    <x v="0"/>
    <x v="59"/>
    <n v="0"/>
  </r>
  <r>
    <x v="18"/>
    <x v="0"/>
    <x v="60"/>
    <n v="0"/>
  </r>
  <r>
    <x v="18"/>
    <x v="0"/>
    <x v="61"/>
    <n v="0"/>
  </r>
  <r>
    <x v="18"/>
    <x v="0"/>
    <x v="62"/>
    <n v="0"/>
  </r>
  <r>
    <x v="18"/>
    <x v="0"/>
    <x v="63"/>
    <n v="0"/>
  </r>
  <r>
    <x v="18"/>
    <x v="0"/>
    <x v="64"/>
    <n v="0"/>
  </r>
  <r>
    <x v="18"/>
    <x v="0"/>
    <x v="65"/>
    <n v="0"/>
  </r>
  <r>
    <x v="18"/>
    <x v="0"/>
    <x v="66"/>
    <n v="0"/>
  </r>
  <r>
    <x v="18"/>
    <x v="0"/>
    <x v="67"/>
    <n v="0"/>
  </r>
  <r>
    <x v="18"/>
    <x v="0"/>
    <x v="68"/>
    <n v="0"/>
  </r>
  <r>
    <x v="18"/>
    <x v="0"/>
    <x v="69"/>
    <n v="0"/>
  </r>
  <r>
    <x v="18"/>
    <x v="0"/>
    <x v="70"/>
    <n v="0"/>
  </r>
  <r>
    <x v="18"/>
    <x v="0"/>
    <x v="71"/>
    <n v="0"/>
  </r>
  <r>
    <x v="18"/>
    <x v="0"/>
    <x v="72"/>
    <n v="0"/>
  </r>
  <r>
    <x v="18"/>
    <x v="0"/>
    <x v="73"/>
    <n v="0"/>
  </r>
  <r>
    <x v="18"/>
    <x v="0"/>
    <x v="74"/>
    <n v="0"/>
  </r>
  <r>
    <x v="18"/>
    <x v="0"/>
    <x v="75"/>
    <n v="0"/>
  </r>
  <r>
    <x v="18"/>
    <x v="0"/>
    <x v="76"/>
    <n v="0"/>
  </r>
  <r>
    <x v="18"/>
    <x v="0"/>
    <x v="77"/>
    <n v="2592391"/>
  </r>
  <r>
    <x v="18"/>
    <x v="0"/>
    <x v="78"/>
    <n v="0"/>
  </r>
  <r>
    <x v="18"/>
    <x v="0"/>
    <x v="79"/>
    <n v="109028"/>
  </r>
  <r>
    <x v="18"/>
    <x v="0"/>
    <x v="80"/>
    <n v="352906"/>
  </r>
  <r>
    <x v="18"/>
    <x v="0"/>
    <x v="81"/>
    <n v="578409"/>
  </r>
  <r>
    <x v="18"/>
    <x v="0"/>
    <x v="82"/>
    <n v="1184740"/>
  </r>
  <r>
    <x v="18"/>
    <x v="0"/>
    <x v="83"/>
    <n v="800179"/>
  </r>
  <r>
    <x v="18"/>
    <x v="0"/>
    <x v="84"/>
    <n v="569593"/>
  </r>
  <r>
    <x v="18"/>
    <x v="0"/>
    <x v="85"/>
    <n v="639420"/>
  </r>
  <r>
    <x v="18"/>
    <x v="0"/>
    <x v="86"/>
    <n v="551671"/>
  </r>
  <r>
    <x v="18"/>
    <x v="0"/>
    <x v="87"/>
    <n v="539797"/>
  </r>
  <r>
    <x v="18"/>
    <x v="0"/>
    <x v="88"/>
    <n v="479262"/>
  </r>
  <r>
    <x v="18"/>
    <x v="0"/>
    <x v="89"/>
    <n v="73032"/>
  </r>
  <r>
    <x v="18"/>
    <x v="0"/>
    <x v="90"/>
    <n v="61052"/>
  </r>
  <r>
    <x v="18"/>
    <x v="0"/>
    <x v="91"/>
    <n v="118706"/>
  </r>
  <r>
    <x v="18"/>
    <x v="0"/>
    <x v="92"/>
    <n v="73371"/>
  </r>
  <r>
    <x v="18"/>
    <x v="0"/>
    <x v="93"/>
    <n v="88767"/>
  </r>
  <r>
    <x v="18"/>
    <x v="0"/>
    <x v="94"/>
    <n v="2289"/>
  </r>
  <r>
    <x v="18"/>
    <x v="0"/>
    <x v="95"/>
    <n v="58027"/>
  </r>
  <r>
    <x v="18"/>
    <x v="0"/>
    <x v="96"/>
    <n v="602318"/>
  </r>
  <r>
    <x v="18"/>
    <x v="0"/>
    <x v="97"/>
    <n v="244341"/>
  </r>
  <r>
    <x v="18"/>
    <x v="0"/>
    <x v="98"/>
    <n v="121629"/>
  </r>
  <r>
    <x v="18"/>
    <x v="0"/>
    <x v="99"/>
    <n v="518346"/>
  </r>
  <r>
    <x v="18"/>
    <x v="0"/>
    <x v="100"/>
    <n v="0"/>
  </r>
  <r>
    <x v="18"/>
    <x v="0"/>
    <x v="101"/>
    <n v="0"/>
  </r>
  <r>
    <x v="18"/>
    <x v="0"/>
    <x v="102"/>
    <n v="0"/>
  </r>
  <r>
    <x v="18"/>
    <x v="0"/>
    <x v="103"/>
    <n v="0"/>
  </r>
  <r>
    <x v="18"/>
    <x v="0"/>
    <x v="104"/>
    <n v="0"/>
  </r>
  <r>
    <x v="18"/>
    <x v="0"/>
    <x v="105"/>
    <n v="0"/>
  </r>
  <r>
    <x v="18"/>
    <x v="0"/>
    <x v="106"/>
    <n v="0"/>
  </r>
  <r>
    <x v="18"/>
    <x v="0"/>
    <x v="107"/>
    <n v="0"/>
  </r>
  <r>
    <x v="18"/>
    <x v="0"/>
    <x v="108"/>
    <n v="0"/>
  </r>
  <r>
    <x v="18"/>
    <x v="0"/>
    <x v="109"/>
    <n v="0"/>
  </r>
  <r>
    <x v="18"/>
    <x v="0"/>
    <x v="110"/>
    <n v="0"/>
  </r>
  <r>
    <x v="18"/>
    <x v="0"/>
    <x v="111"/>
    <n v="0"/>
  </r>
  <r>
    <x v="18"/>
    <x v="0"/>
    <x v="112"/>
    <n v="0"/>
  </r>
  <r>
    <x v="18"/>
    <x v="0"/>
    <x v="113"/>
    <n v="0"/>
  </r>
  <r>
    <x v="18"/>
    <x v="0"/>
    <x v="114"/>
    <n v="0"/>
  </r>
  <r>
    <x v="18"/>
    <x v="0"/>
    <x v="115"/>
    <n v="0"/>
  </r>
  <r>
    <x v="18"/>
    <x v="0"/>
    <x v="116"/>
    <n v="0"/>
  </r>
  <r>
    <x v="18"/>
    <x v="0"/>
    <x v="117"/>
    <n v="0"/>
  </r>
  <r>
    <x v="18"/>
    <x v="0"/>
    <x v="118"/>
    <n v="0"/>
  </r>
  <r>
    <x v="18"/>
    <x v="0"/>
    <x v="119"/>
    <n v="0"/>
  </r>
  <r>
    <x v="18"/>
    <x v="0"/>
    <x v="120"/>
    <n v="0"/>
  </r>
  <r>
    <x v="18"/>
    <x v="0"/>
    <x v="121"/>
    <n v="0"/>
  </r>
  <r>
    <x v="18"/>
    <x v="0"/>
    <x v="122"/>
    <n v="0"/>
  </r>
  <r>
    <x v="18"/>
    <x v="0"/>
    <x v="123"/>
    <n v="2149"/>
  </r>
  <r>
    <x v="18"/>
    <x v="0"/>
    <x v="124"/>
    <n v="0"/>
  </r>
  <r>
    <x v="18"/>
    <x v="0"/>
    <x v="125"/>
    <n v="0"/>
  </r>
  <r>
    <x v="18"/>
    <x v="0"/>
    <x v="126"/>
    <n v="0"/>
  </r>
  <r>
    <x v="18"/>
    <x v="0"/>
    <x v="127"/>
    <n v="0"/>
  </r>
  <r>
    <x v="18"/>
    <x v="0"/>
    <x v="128"/>
    <n v="0"/>
  </r>
  <r>
    <x v="18"/>
    <x v="0"/>
    <x v="129"/>
    <n v="0"/>
  </r>
  <r>
    <x v="18"/>
    <x v="0"/>
    <x v="130"/>
    <n v="0"/>
  </r>
  <r>
    <x v="18"/>
    <x v="0"/>
    <x v="131"/>
    <n v="0"/>
  </r>
  <r>
    <x v="18"/>
    <x v="0"/>
    <x v="132"/>
    <n v="0"/>
  </r>
  <r>
    <x v="18"/>
    <x v="0"/>
    <x v="133"/>
    <n v="0"/>
  </r>
  <r>
    <x v="18"/>
    <x v="0"/>
    <x v="134"/>
    <n v="0"/>
  </r>
  <r>
    <x v="18"/>
    <x v="0"/>
    <x v="135"/>
    <n v="0"/>
  </r>
  <r>
    <x v="18"/>
    <x v="0"/>
    <x v="136"/>
    <n v="0"/>
  </r>
  <r>
    <x v="18"/>
    <x v="0"/>
    <x v="137"/>
    <n v="0"/>
  </r>
  <r>
    <x v="18"/>
    <x v="0"/>
    <x v="138"/>
    <n v="0"/>
  </r>
  <r>
    <x v="18"/>
    <x v="0"/>
    <x v="139"/>
    <n v="0"/>
  </r>
  <r>
    <x v="18"/>
    <x v="0"/>
    <x v="140"/>
    <n v="0"/>
  </r>
  <r>
    <x v="18"/>
    <x v="0"/>
    <x v="141"/>
    <n v="0"/>
  </r>
  <r>
    <x v="18"/>
    <x v="0"/>
    <x v="142"/>
    <n v="0"/>
  </r>
  <r>
    <x v="18"/>
    <x v="0"/>
    <x v="143"/>
    <n v="112929"/>
  </r>
  <r>
    <x v="18"/>
    <x v="0"/>
    <x v="144"/>
    <n v="105259"/>
  </r>
  <r>
    <x v="18"/>
    <x v="0"/>
    <x v="145"/>
    <n v="102"/>
  </r>
  <r>
    <x v="18"/>
    <x v="0"/>
    <x v="146"/>
    <n v="7568"/>
  </r>
  <r>
    <x v="18"/>
    <x v="0"/>
    <x v="147"/>
    <n v="105250"/>
  </r>
  <r>
    <x v="18"/>
    <x v="0"/>
    <x v="148"/>
    <n v="0"/>
  </r>
  <r>
    <x v="18"/>
    <x v="0"/>
    <x v="149"/>
    <n v="0"/>
  </r>
  <r>
    <x v="18"/>
    <x v="0"/>
    <x v="150"/>
    <n v="0"/>
  </r>
  <r>
    <x v="18"/>
    <x v="0"/>
    <x v="151"/>
    <n v="0"/>
  </r>
  <r>
    <x v="18"/>
    <x v="0"/>
    <x v="152"/>
    <n v="0"/>
  </r>
  <r>
    <x v="18"/>
    <x v="0"/>
    <x v="153"/>
    <n v="14572"/>
  </r>
  <r>
    <x v="18"/>
    <x v="0"/>
    <x v="154"/>
    <n v="90678"/>
  </r>
  <r>
    <x v="18"/>
    <x v="0"/>
    <x v="155"/>
    <n v="0"/>
  </r>
  <r>
    <x v="18"/>
    <x v="0"/>
    <x v="156"/>
    <n v="11453507"/>
  </r>
  <r>
    <x v="18"/>
    <x v="0"/>
    <x v="157"/>
    <n v="23"/>
  </r>
  <r>
    <x v="18"/>
    <x v="0"/>
    <x v="158"/>
    <n v="0"/>
  </r>
  <r>
    <x v="18"/>
    <x v="0"/>
    <x v="159"/>
    <n v="0"/>
  </r>
  <r>
    <x v="18"/>
    <x v="0"/>
    <x v="160"/>
    <n v="0"/>
  </r>
  <r>
    <x v="18"/>
    <x v="0"/>
    <x v="161"/>
    <n v="0"/>
  </r>
  <r>
    <x v="18"/>
    <x v="0"/>
    <x v="162"/>
    <n v="0"/>
  </r>
  <r>
    <x v="18"/>
    <x v="0"/>
    <x v="163"/>
    <n v="0"/>
  </r>
  <r>
    <x v="18"/>
    <x v="0"/>
    <x v="164"/>
    <n v="504325"/>
  </r>
  <r>
    <x v="18"/>
    <x v="0"/>
    <x v="165"/>
    <n v="990826"/>
  </r>
  <r>
    <x v="18"/>
    <x v="0"/>
    <x v="166"/>
    <n v="873209"/>
  </r>
  <r>
    <x v="18"/>
    <x v="0"/>
    <x v="167"/>
    <n v="573718"/>
  </r>
  <r>
    <x v="18"/>
    <x v="0"/>
    <x v="168"/>
    <n v="595322"/>
  </r>
  <r>
    <x v="18"/>
    <x v="0"/>
    <x v="169"/>
    <n v="320548"/>
  </r>
  <r>
    <x v="18"/>
    <x v="0"/>
    <x v="170"/>
    <n v="0"/>
  </r>
  <r>
    <x v="18"/>
    <x v="0"/>
    <x v="171"/>
    <n v="1297303"/>
  </r>
  <r>
    <x v="18"/>
    <x v="0"/>
    <x v="172"/>
    <n v="15"/>
  </r>
  <r>
    <x v="18"/>
    <x v="0"/>
    <x v="173"/>
    <n v="77"/>
  </r>
  <r>
    <x v="18"/>
    <x v="0"/>
    <x v="174"/>
    <n v="2"/>
  </r>
  <r>
    <x v="18"/>
    <x v="0"/>
    <x v="175"/>
    <n v="8"/>
  </r>
  <r>
    <x v="18"/>
    <x v="0"/>
    <x v="176"/>
    <n v="1"/>
  </r>
  <r>
    <x v="18"/>
    <x v="0"/>
    <x v="177"/>
    <n v="3"/>
  </r>
  <r>
    <x v="18"/>
    <x v="0"/>
    <x v="178"/>
    <n v="1"/>
  </r>
  <r>
    <x v="18"/>
    <x v="0"/>
    <x v="179"/>
    <n v="4"/>
  </r>
  <r>
    <x v="18"/>
    <x v="0"/>
    <x v="180"/>
    <n v="1882"/>
  </r>
  <r>
    <x v="18"/>
    <x v="1"/>
    <x v="0"/>
    <n v="0.97747499999999998"/>
  </r>
  <r>
    <x v="18"/>
    <x v="1"/>
    <x v="1"/>
    <n v="50000001"/>
  </r>
  <r>
    <x v="18"/>
    <x v="1"/>
    <x v="2"/>
    <n v="51152224"/>
  </r>
  <r>
    <x v="18"/>
    <x v="1"/>
    <x v="3"/>
    <n v="84"/>
  </r>
  <r>
    <x v="18"/>
    <x v="1"/>
    <x v="4"/>
    <n v="17162"/>
  </r>
  <r>
    <x v="18"/>
    <x v="1"/>
    <x v="5"/>
    <n v="416480"/>
  </r>
  <r>
    <x v="18"/>
    <x v="1"/>
    <x v="6"/>
    <n v="468420"/>
  </r>
  <r>
    <x v="18"/>
    <x v="1"/>
    <x v="7"/>
    <n v="86"/>
  </r>
  <r>
    <x v="18"/>
    <x v="1"/>
    <x v="8"/>
    <n v="131"/>
  </r>
  <r>
    <x v="18"/>
    <x v="1"/>
    <x v="9"/>
    <n v="4"/>
  </r>
  <r>
    <x v="18"/>
    <x v="1"/>
    <x v="10"/>
    <n v="224"/>
  </r>
  <r>
    <x v="18"/>
    <x v="1"/>
    <x v="11"/>
    <n v="2592391"/>
  </r>
  <r>
    <x v="18"/>
    <x v="1"/>
    <x v="12"/>
    <n v="0"/>
  </r>
  <r>
    <x v="18"/>
    <x v="1"/>
    <x v="13"/>
    <n v="11"/>
  </r>
  <r>
    <x v="18"/>
    <x v="1"/>
    <x v="14"/>
    <n v="231073"/>
  </r>
  <r>
    <x v="18"/>
    <x v="1"/>
    <x v="15"/>
    <n v="786948"/>
  </r>
  <r>
    <x v="18"/>
    <x v="1"/>
    <x v="16"/>
    <n v="860082"/>
  </r>
  <r>
    <x v="18"/>
    <x v="1"/>
    <x v="17"/>
    <n v="1384306"/>
  </r>
  <r>
    <x v="18"/>
    <x v="1"/>
    <x v="18"/>
    <n v="628295"/>
  </r>
  <r>
    <x v="18"/>
    <x v="1"/>
    <x v="19"/>
    <n v="651199"/>
  </r>
  <r>
    <x v="18"/>
    <x v="1"/>
    <x v="20"/>
    <n v="495504"/>
  </r>
  <r>
    <x v="18"/>
    <x v="1"/>
    <x v="21"/>
    <n v="375198"/>
  </r>
  <r>
    <x v="18"/>
    <x v="1"/>
    <x v="22"/>
    <n v="407846"/>
  </r>
  <r>
    <x v="18"/>
    <x v="1"/>
    <x v="23"/>
    <n v="100478"/>
  </r>
  <r>
    <x v="18"/>
    <x v="1"/>
    <x v="24"/>
    <n v="74199"/>
  </r>
  <r>
    <x v="18"/>
    <x v="1"/>
    <x v="25"/>
    <n v="219636"/>
  </r>
  <r>
    <x v="18"/>
    <x v="1"/>
    <x v="26"/>
    <n v="181878"/>
  </r>
  <r>
    <x v="18"/>
    <x v="1"/>
    <x v="27"/>
    <n v="124559"/>
  </r>
  <r>
    <x v="18"/>
    <x v="1"/>
    <x v="28"/>
    <n v="16374"/>
  </r>
  <r>
    <x v="18"/>
    <x v="1"/>
    <x v="29"/>
    <n v="88141"/>
  </r>
  <r>
    <x v="18"/>
    <x v="1"/>
    <x v="30"/>
    <n v="339175"/>
  </r>
  <r>
    <x v="18"/>
    <x v="1"/>
    <x v="31"/>
    <n v="160344"/>
  </r>
  <r>
    <x v="18"/>
    <x v="1"/>
    <x v="32"/>
    <n v="123268"/>
  </r>
  <r>
    <x v="18"/>
    <x v="1"/>
    <x v="33"/>
    <n v="41"/>
  </r>
  <r>
    <x v="18"/>
    <x v="1"/>
    <x v="34"/>
    <n v="518328"/>
  </r>
  <r>
    <x v="18"/>
    <x v="1"/>
    <x v="35"/>
    <n v="0"/>
  </r>
  <r>
    <x v="18"/>
    <x v="1"/>
    <x v="36"/>
    <n v="0"/>
  </r>
  <r>
    <x v="18"/>
    <x v="1"/>
    <x v="37"/>
    <n v="0"/>
  </r>
  <r>
    <x v="18"/>
    <x v="1"/>
    <x v="38"/>
    <n v="0"/>
  </r>
  <r>
    <x v="18"/>
    <x v="1"/>
    <x v="39"/>
    <n v="0"/>
  </r>
  <r>
    <x v="18"/>
    <x v="1"/>
    <x v="40"/>
    <n v="0"/>
  </r>
  <r>
    <x v="18"/>
    <x v="1"/>
    <x v="41"/>
    <n v="0"/>
  </r>
  <r>
    <x v="18"/>
    <x v="1"/>
    <x v="42"/>
    <n v="0"/>
  </r>
  <r>
    <x v="18"/>
    <x v="1"/>
    <x v="43"/>
    <n v="0"/>
  </r>
  <r>
    <x v="18"/>
    <x v="1"/>
    <x v="44"/>
    <n v="0"/>
  </r>
  <r>
    <x v="18"/>
    <x v="1"/>
    <x v="45"/>
    <n v="0"/>
  </r>
  <r>
    <x v="18"/>
    <x v="1"/>
    <x v="46"/>
    <n v="0"/>
  </r>
  <r>
    <x v="18"/>
    <x v="1"/>
    <x v="47"/>
    <n v="0"/>
  </r>
  <r>
    <x v="18"/>
    <x v="1"/>
    <x v="48"/>
    <n v="0"/>
  </r>
  <r>
    <x v="18"/>
    <x v="1"/>
    <x v="49"/>
    <n v="0"/>
  </r>
  <r>
    <x v="18"/>
    <x v="1"/>
    <x v="50"/>
    <n v="0"/>
  </r>
  <r>
    <x v="18"/>
    <x v="1"/>
    <x v="51"/>
    <n v="0"/>
  </r>
  <r>
    <x v="18"/>
    <x v="1"/>
    <x v="52"/>
    <n v="0"/>
  </r>
  <r>
    <x v="18"/>
    <x v="1"/>
    <x v="53"/>
    <n v="0"/>
  </r>
  <r>
    <x v="18"/>
    <x v="1"/>
    <x v="54"/>
    <n v="0"/>
  </r>
  <r>
    <x v="18"/>
    <x v="1"/>
    <x v="55"/>
    <n v="0"/>
  </r>
  <r>
    <x v="18"/>
    <x v="1"/>
    <x v="56"/>
    <n v="0"/>
  </r>
  <r>
    <x v="18"/>
    <x v="1"/>
    <x v="57"/>
    <n v="0"/>
  </r>
  <r>
    <x v="18"/>
    <x v="1"/>
    <x v="58"/>
    <n v="2149"/>
  </r>
  <r>
    <x v="18"/>
    <x v="1"/>
    <x v="59"/>
    <n v="0"/>
  </r>
  <r>
    <x v="18"/>
    <x v="1"/>
    <x v="60"/>
    <n v="0"/>
  </r>
  <r>
    <x v="18"/>
    <x v="1"/>
    <x v="61"/>
    <n v="0"/>
  </r>
  <r>
    <x v="18"/>
    <x v="1"/>
    <x v="62"/>
    <n v="0"/>
  </r>
  <r>
    <x v="18"/>
    <x v="1"/>
    <x v="63"/>
    <n v="0"/>
  </r>
  <r>
    <x v="18"/>
    <x v="1"/>
    <x v="64"/>
    <n v="0"/>
  </r>
  <r>
    <x v="18"/>
    <x v="1"/>
    <x v="65"/>
    <n v="0"/>
  </r>
  <r>
    <x v="18"/>
    <x v="1"/>
    <x v="66"/>
    <n v="0"/>
  </r>
  <r>
    <x v="18"/>
    <x v="1"/>
    <x v="67"/>
    <n v="0"/>
  </r>
  <r>
    <x v="18"/>
    <x v="1"/>
    <x v="68"/>
    <n v="0"/>
  </r>
  <r>
    <x v="18"/>
    <x v="1"/>
    <x v="69"/>
    <n v="0"/>
  </r>
  <r>
    <x v="18"/>
    <x v="1"/>
    <x v="70"/>
    <n v="0"/>
  </r>
  <r>
    <x v="18"/>
    <x v="1"/>
    <x v="71"/>
    <n v="0"/>
  </r>
  <r>
    <x v="18"/>
    <x v="1"/>
    <x v="72"/>
    <n v="0"/>
  </r>
  <r>
    <x v="18"/>
    <x v="1"/>
    <x v="73"/>
    <n v="0"/>
  </r>
  <r>
    <x v="18"/>
    <x v="1"/>
    <x v="74"/>
    <n v="0"/>
  </r>
  <r>
    <x v="18"/>
    <x v="1"/>
    <x v="75"/>
    <n v="0"/>
  </r>
  <r>
    <x v="18"/>
    <x v="1"/>
    <x v="76"/>
    <n v="0"/>
  </r>
  <r>
    <x v="18"/>
    <x v="1"/>
    <x v="77"/>
    <n v="2592391"/>
  </r>
  <r>
    <x v="18"/>
    <x v="1"/>
    <x v="78"/>
    <n v="0"/>
  </r>
  <r>
    <x v="18"/>
    <x v="1"/>
    <x v="79"/>
    <n v="109028"/>
  </r>
  <r>
    <x v="18"/>
    <x v="1"/>
    <x v="80"/>
    <n v="352906"/>
  </r>
  <r>
    <x v="18"/>
    <x v="1"/>
    <x v="81"/>
    <n v="578409"/>
  </r>
  <r>
    <x v="18"/>
    <x v="1"/>
    <x v="82"/>
    <n v="1184740"/>
  </r>
  <r>
    <x v="18"/>
    <x v="1"/>
    <x v="83"/>
    <n v="800179"/>
  </r>
  <r>
    <x v="18"/>
    <x v="1"/>
    <x v="84"/>
    <n v="569593"/>
  </r>
  <r>
    <x v="18"/>
    <x v="1"/>
    <x v="85"/>
    <n v="639420"/>
  </r>
  <r>
    <x v="18"/>
    <x v="1"/>
    <x v="86"/>
    <n v="551671"/>
  </r>
  <r>
    <x v="18"/>
    <x v="1"/>
    <x v="87"/>
    <n v="539797"/>
  </r>
  <r>
    <x v="18"/>
    <x v="1"/>
    <x v="88"/>
    <n v="479262"/>
  </r>
  <r>
    <x v="18"/>
    <x v="1"/>
    <x v="89"/>
    <n v="73032"/>
  </r>
  <r>
    <x v="18"/>
    <x v="1"/>
    <x v="90"/>
    <n v="61052"/>
  </r>
  <r>
    <x v="18"/>
    <x v="1"/>
    <x v="91"/>
    <n v="118706"/>
  </r>
  <r>
    <x v="18"/>
    <x v="1"/>
    <x v="92"/>
    <n v="73371"/>
  </r>
  <r>
    <x v="18"/>
    <x v="1"/>
    <x v="93"/>
    <n v="88767"/>
  </r>
  <r>
    <x v="18"/>
    <x v="1"/>
    <x v="94"/>
    <n v="2289"/>
  </r>
  <r>
    <x v="18"/>
    <x v="1"/>
    <x v="95"/>
    <n v="58027"/>
  </r>
  <r>
    <x v="18"/>
    <x v="1"/>
    <x v="96"/>
    <n v="602318"/>
  </r>
  <r>
    <x v="18"/>
    <x v="1"/>
    <x v="97"/>
    <n v="244341"/>
  </r>
  <r>
    <x v="18"/>
    <x v="1"/>
    <x v="98"/>
    <n v="121629"/>
  </r>
  <r>
    <x v="18"/>
    <x v="1"/>
    <x v="99"/>
    <n v="518346"/>
  </r>
  <r>
    <x v="18"/>
    <x v="1"/>
    <x v="100"/>
    <n v="0"/>
  </r>
  <r>
    <x v="18"/>
    <x v="1"/>
    <x v="101"/>
    <n v="0"/>
  </r>
  <r>
    <x v="18"/>
    <x v="1"/>
    <x v="102"/>
    <n v="0"/>
  </r>
  <r>
    <x v="18"/>
    <x v="1"/>
    <x v="103"/>
    <n v="0"/>
  </r>
  <r>
    <x v="18"/>
    <x v="1"/>
    <x v="104"/>
    <n v="0"/>
  </r>
  <r>
    <x v="18"/>
    <x v="1"/>
    <x v="105"/>
    <n v="0"/>
  </r>
  <r>
    <x v="18"/>
    <x v="1"/>
    <x v="106"/>
    <n v="0"/>
  </r>
  <r>
    <x v="18"/>
    <x v="1"/>
    <x v="107"/>
    <n v="0"/>
  </r>
  <r>
    <x v="18"/>
    <x v="1"/>
    <x v="108"/>
    <n v="0"/>
  </r>
  <r>
    <x v="18"/>
    <x v="1"/>
    <x v="109"/>
    <n v="0"/>
  </r>
  <r>
    <x v="18"/>
    <x v="1"/>
    <x v="110"/>
    <n v="0"/>
  </r>
  <r>
    <x v="18"/>
    <x v="1"/>
    <x v="111"/>
    <n v="0"/>
  </r>
  <r>
    <x v="18"/>
    <x v="1"/>
    <x v="112"/>
    <n v="0"/>
  </r>
  <r>
    <x v="18"/>
    <x v="1"/>
    <x v="113"/>
    <n v="0"/>
  </r>
  <r>
    <x v="18"/>
    <x v="1"/>
    <x v="114"/>
    <n v="0"/>
  </r>
  <r>
    <x v="18"/>
    <x v="1"/>
    <x v="115"/>
    <n v="0"/>
  </r>
  <r>
    <x v="18"/>
    <x v="1"/>
    <x v="116"/>
    <n v="0"/>
  </r>
  <r>
    <x v="18"/>
    <x v="1"/>
    <x v="117"/>
    <n v="0"/>
  </r>
  <r>
    <x v="18"/>
    <x v="1"/>
    <x v="118"/>
    <n v="0"/>
  </r>
  <r>
    <x v="18"/>
    <x v="1"/>
    <x v="119"/>
    <n v="0"/>
  </r>
  <r>
    <x v="18"/>
    <x v="1"/>
    <x v="120"/>
    <n v="0"/>
  </r>
  <r>
    <x v="18"/>
    <x v="1"/>
    <x v="121"/>
    <n v="0"/>
  </r>
  <r>
    <x v="18"/>
    <x v="1"/>
    <x v="122"/>
    <n v="0"/>
  </r>
  <r>
    <x v="18"/>
    <x v="1"/>
    <x v="123"/>
    <n v="2149"/>
  </r>
  <r>
    <x v="18"/>
    <x v="1"/>
    <x v="124"/>
    <n v="0"/>
  </r>
  <r>
    <x v="18"/>
    <x v="1"/>
    <x v="125"/>
    <n v="0"/>
  </r>
  <r>
    <x v="18"/>
    <x v="1"/>
    <x v="126"/>
    <n v="0"/>
  </r>
  <r>
    <x v="18"/>
    <x v="1"/>
    <x v="127"/>
    <n v="0"/>
  </r>
  <r>
    <x v="18"/>
    <x v="1"/>
    <x v="128"/>
    <n v="0"/>
  </r>
  <r>
    <x v="18"/>
    <x v="1"/>
    <x v="129"/>
    <n v="0"/>
  </r>
  <r>
    <x v="18"/>
    <x v="1"/>
    <x v="130"/>
    <n v="0"/>
  </r>
  <r>
    <x v="18"/>
    <x v="1"/>
    <x v="131"/>
    <n v="0"/>
  </r>
  <r>
    <x v="18"/>
    <x v="1"/>
    <x v="132"/>
    <n v="0"/>
  </r>
  <r>
    <x v="18"/>
    <x v="1"/>
    <x v="133"/>
    <n v="0"/>
  </r>
  <r>
    <x v="18"/>
    <x v="1"/>
    <x v="134"/>
    <n v="0"/>
  </r>
  <r>
    <x v="18"/>
    <x v="1"/>
    <x v="135"/>
    <n v="0"/>
  </r>
  <r>
    <x v="18"/>
    <x v="1"/>
    <x v="136"/>
    <n v="0"/>
  </r>
  <r>
    <x v="18"/>
    <x v="1"/>
    <x v="137"/>
    <n v="0"/>
  </r>
  <r>
    <x v="18"/>
    <x v="1"/>
    <x v="138"/>
    <n v="0"/>
  </r>
  <r>
    <x v="18"/>
    <x v="1"/>
    <x v="139"/>
    <n v="0"/>
  </r>
  <r>
    <x v="18"/>
    <x v="1"/>
    <x v="140"/>
    <n v="0"/>
  </r>
  <r>
    <x v="18"/>
    <x v="1"/>
    <x v="141"/>
    <n v="0"/>
  </r>
  <r>
    <x v="18"/>
    <x v="1"/>
    <x v="142"/>
    <n v="0"/>
  </r>
  <r>
    <x v="18"/>
    <x v="1"/>
    <x v="143"/>
    <n v="112926"/>
  </r>
  <r>
    <x v="18"/>
    <x v="1"/>
    <x v="144"/>
    <n v="105259"/>
  </r>
  <r>
    <x v="18"/>
    <x v="1"/>
    <x v="145"/>
    <n v="105"/>
  </r>
  <r>
    <x v="18"/>
    <x v="1"/>
    <x v="146"/>
    <n v="7562"/>
  </r>
  <r>
    <x v="18"/>
    <x v="1"/>
    <x v="147"/>
    <n v="105250"/>
  </r>
  <r>
    <x v="18"/>
    <x v="1"/>
    <x v="148"/>
    <n v="0"/>
  </r>
  <r>
    <x v="18"/>
    <x v="1"/>
    <x v="149"/>
    <n v="0"/>
  </r>
  <r>
    <x v="18"/>
    <x v="1"/>
    <x v="150"/>
    <n v="0"/>
  </r>
  <r>
    <x v="18"/>
    <x v="1"/>
    <x v="151"/>
    <n v="0"/>
  </r>
  <r>
    <x v="18"/>
    <x v="1"/>
    <x v="152"/>
    <n v="0"/>
  </r>
  <r>
    <x v="18"/>
    <x v="1"/>
    <x v="153"/>
    <n v="14572"/>
  </r>
  <r>
    <x v="18"/>
    <x v="1"/>
    <x v="154"/>
    <n v="90678"/>
  </r>
  <r>
    <x v="18"/>
    <x v="1"/>
    <x v="155"/>
    <n v="0"/>
  </r>
  <r>
    <x v="18"/>
    <x v="1"/>
    <x v="156"/>
    <n v="11473643"/>
  </r>
  <r>
    <x v="18"/>
    <x v="1"/>
    <x v="157"/>
    <n v="2628900"/>
  </r>
  <r>
    <x v="18"/>
    <x v="1"/>
    <x v="158"/>
    <n v="0"/>
  </r>
  <r>
    <x v="18"/>
    <x v="1"/>
    <x v="159"/>
    <n v="0"/>
  </r>
  <r>
    <x v="18"/>
    <x v="1"/>
    <x v="160"/>
    <n v="0"/>
  </r>
  <r>
    <x v="18"/>
    <x v="1"/>
    <x v="161"/>
    <n v="0"/>
  </r>
  <r>
    <x v="18"/>
    <x v="1"/>
    <x v="162"/>
    <n v="0"/>
  </r>
  <r>
    <x v="18"/>
    <x v="1"/>
    <x v="163"/>
    <n v="0"/>
  </r>
  <r>
    <x v="18"/>
    <x v="1"/>
    <x v="164"/>
    <n v="504324"/>
  </r>
  <r>
    <x v="18"/>
    <x v="1"/>
    <x v="165"/>
    <n v="990824"/>
  </r>
  <r>
    <x v="18"/>
    <x v="1"/>
    <x v="166"/>
    <n v="873209"/>
  </r>
  <r>
    <x v="18"/>
    <x v="1"/>
    <x v="167"/>
    <n v="573718"/>
  </r>
  <r>
    <x v="18"/>
    <x v="1"/>
    <x v="168"/>
    <n v="595322"/>
  </r>
  <r>
    <x v="18"/>
    <x v="1"/>
    <x v="169"/>
    <n v="320548"/>
  </r>
  <r>
    <x v="18"/>
    <x v="1"/>
    <x v="170"/>
    <n v="0"/>
  </r>
  <r>
    <x v="18"/>
    <x v="1"/>
    <x v="171"/>
    <n v="1297303"/>
  </r>
  <r>
    <x v="18"/>
    <x v="1"/>
    <x v="172"/>
    <n v="16"/>
  </r>
  <r>
    <x v="18"/>
    <x v="1"/>
    <x v="173"/>
    <n v="78"/>
  </r>
  <r>
    <x v="18"/>
    <x v="1"/>
    <x v="174"/>
    <n v="3"/>
  </r>
  <r>
    <x v="18"/>
    <x v="1"/>
    <x v="175"/>
    <n v="8"/>
  </r>
  <r>
    <x v="18"/>
    <x v="1"/>
    <x v="176"/>
    <n v="1"/>
  </r>
  <r>
    <x v="18"/>
    <x v="1"/>
    <x v="177"/>
    <n v="3"/>
  </r>
  <r>
    <x v="18"/>
    <x v="1"/>
    <x v="178"/>
    <n v="1"/>
  </r>
  <r>
    <x v="18"/>
    <x v="1"/>
    <x v="179"/>
    <n v="4"/>
  </r>
  <r>
    <x v="18"/>
    <x v="1"/>
    <x v="180"/>
    <n v="1882"/>
  </r>
  <r>
    <x v="18"/>
    <x v="2"/>
    <x v="0"/>
    <n v="0.97723400000000005"/>
  </r>
  <r>
    <x v="18"/>
    <x v="2"/>
    <x v="1"/>
    <n v="50000001"/>
  </r>
  <r>
    <x v="18"/>
    <x v="2"/>
    <x v="2"/>
    <n v="51164834"/>
  </r>
  <r>
    <x v="18"/>
    <x v="2"/>
    <x v="3"/>
    <n v="82"/>
  </r>
  <r>
    <x v="18"/>
    <x v="2"/>
    <x v="4"/>
    <n v="17162"/>
  </r>
  <r>
    <x v="18"/>
    <x v="2"/>
    <x v="5"/>
    <n v="402892"/>
  </r>
  <r>
    <x v="18"/>
    <x v="2"/>
    <x v="6"/>
    <n v="469431"/>
  </r>
  <r>
    <x v="18"/>
    <x v="2"/>
    <x v="7"/>
    <n v="97"/>
  </r>
  <r>
    <x v="18"/>
    <x v="2"/>
    <x v="8"/>
    <n v="168"/>
  </r>
  <r>
    <x v="18"/>
    <x v="2"/>
    <x v="9"/>
    <n v="5"/>
  </r>
  <r>
    <x v="18"/>
    <x v="2"/>
    <x v="10"/>
    <n v="180"/>
  </r>
  <r>
    <x v="18"/>
    <x v="2"/>
    <x v="11"/>
    <n v="2592391"/>
  </r>
  <r>
    <x v="18"/>
    <x v="2"/>
    <x v="12"/>
    <n v="0"/>
  </r>
  <r>
    <x v="18"/>
    <x v="2"/>
    <x v="13"/>
    <n v="11"/>
  </r>
  <r>
    <x v="18"/>
    <x v="2"/>
    <x v="14"/>
    <n v="231073"/>
  </r>
  <r>
    <x v="18"/>
    <x v="2"/>
    <x v="15"/>
    <n v="786948"/>
  </r>
  <r>
    <x v="18"/>
    <x v="2"/>
    <x v="16"/>
    <n v="860081"/>
  </r>
  <r>
    <x v="18"/>
    <x v="2"/>
    <x v="17"/>
    <n v="1384305"/>
  </r>
  <r>
    <x v="18"/>
    <x v="2"/>
    <x v="18"/>
    <n v="628294"/>
  </r>
  <r>
    <x v="18"/>
    <x v="2"/>
    <x v="19"/>
    <n v="651199"/>
  </r>
  <r>
    <x v="18"/>
    <x v="2"/>
    <x v="20"/>
    <n v="495504"/>
  </r>
  <r>
    <x v="18"/>
    <x v="2"/>
    <x v="21"/>
    <n v="375198"/>
  </r>
  <r>
    <x v="18"/>
    <x v="2"/>
    <x v="22"/>
    <n v="407846"/>
  </r>
  <r>
    <x v="18"/>
    <x v="2"/>
    <x v="23"/>
    <n v="100478"/>
  </r>
  <r>
    <x v="18"/>
    <x v="2"/>
    <x v="24"/>
    <n v="74199"/>
  </r>
  <r>
    <x v="18"/>
    <x v="2"/>
    <x v="25"/>
    <n v="219636"/>
  </r>
  <r>
    <x v="18"/>
    <x v="2"/>
    <x v="26"/>
    <n v="181878"/>
  </r>
  <r>
    <x v="18"/>
    <x v="2"/>
    <x v="27"/>
    <n v="124559"/>
  </r>
  <r>
    <x v="18"/>
    <x v="2"/>
    <x v="28"/>
    <n v="16374"/>
  </r>
  <r>
    <x v="18"/>
    <x v="2"/>
    <x v="29"/>
    <n v="88141"/>
  </r>
  <r>
    <x v="18"/>
    <x v="2"/>
    <x v="30"/>
    <n v="339175"/>
  </r>
  <r>
    <x v="18"/>
    <x v="2"/>
    <x v="31"/>
    <n v="160344"/>
  </r>
  <r>
    <x v="18"/>
    <x v="2"/>
    <x v="32"/>
    <n v="123268"/>
  </r>
  <r>
    <x v="18"/>
    <x v="2"/>
    <x v="33"/>
    <n v="41"/>
  </r>
  <r>
    <x v="18"/>
    <x v="2"/>
    <x v="34"/>
    <n v="518328"/>
  </r>
  <r>
    <x v="18"/>
    <x v="2"/>
    <x v="35"/>
    <n v="0"/>
  </r>
  <r>
    <x v="18"/>
    <x v="2"/>
    <x v="36"/>
    <n v="0"/>
  </r>
  <r>
    <x v="18"/>
    <x v="2"/>
    <x v="37"/>
    <n v="0"/>
  </r>
  <r>
    <x v="18"/>
    <x v="2"/>
    <x v="38"/>
    <n v="0"/>
  </r>
  <r>
    <x v="18"/>
    <x v="2"/>
    <x v="39"/>
    <n v="0"/>
  </r>
  <r>
    <x v="18"/>
    <x v="2"/>
    <x v="40"/>
    <n v="0"/>
  </r>
  <r>
    <x v="18"/>
    <x v="2"/>
    <x v="41"/>
    <n v="0"/>
  </r>
  <r>
    <x v="18"/>
    <x v="2"/>
    <x v="42"/>
    <n v="0"/>
  </r>
  <r>
    <x v="18"/>
    <x v="2"/>
    <x v="43"/>
    <n v="0"/>
  </r>
  <r>
    <x v="18"/>
    <x v="2"/>
    <x v="44"/>
    <n v="0"/>
  </r>
  <r>
    <x v="18"/>
    <x v="2"/>
    <x v="45"/>
    <n v="0"/>
  </r>
  <r>
    <x v="18"/>
    <x v="2"/>
    <x v="46"/>
    <n v="0"/>
  </r>
  <r>
    <x v="18"/>
    <x v="2"/>
    <x v="47"/>
    <n v="0"/>
  </r>
  <r>
    <x v="18"/>
    <x v="2"/>
    <x v="48"/>
    <n v="0"/>
  </r>
  <r>
    <x v="18"/>
    <x v="2"/>
    <x v="49"/>
    <n v="0"/>
  </r>
  <r>
    <x v="18"/>
    <x v="2"/>
    <x v="50"/>
    <n v="0"/>
  </r>
  <r>
    <x v="18"/>
    <x v="2"/>
    <x v="51"/>
    <n v="0"/>
  </r>
  <r>
    <x v="18"/>
    <x v="2"/>
    <x v="52"/>
    <n v="0"/>
  </r>
  <r>
    <x v="18"/>
    <x v="2"/>
    <x v="53"/>
    <n v="0"/>
  </r>
  <r>
    <x v="18"/>
    <x v="2"/>
    <x v="54"/>
    <n v="0"/>
  </r>
  <r>
    <x v="18"/>
    <x v="2"/>
    <x v="55"/>
    <n v="0"/>
  </r>
  <r>
    <x v="18"/>
    <x v="2"/>
    <x v="56"/>
    <n v="0"/>
  </r>
  <r>
    <x v="18"/>
    <x v="2"/>
    <x v="57"/>
    <n v="0"/>
  </r>
  <r>
    <x v="18"/>
    <x v="2"/>
    <x v="58"/>
    <n v="2149"/>
  </r>
  <r>
    <x v="18"/>
    <x v="2"/>
    <x v="59"/>
    <n v="0"/>
  </r>
  <r>
    <x v="18"/>
    <x v="2"/>
    <x v="60"/>
    <n v="0"/>
  </r>
  <r>
    <x v="18"/>
    <x v="2"/>
    <x v="61"/>
    <n v="0"/>
  </r>
  <r>
    <x v="18"/>
    <x v="2"/>
    <x v="62"/>
    <n v="0"/>
  </r>
  <r>
    <x v="18"/>
    <x v="2"/>
    <x v="63"/>
    <n v="0"/>
  </r>
  <r>
    <x v="18"/>
    <x v="2"/>
    <x v="64"/>
    <n v="0"/>
  </r>
  <r>
    <x v="18"/>
    <x v="2"/>
    <x v="65"/>
    <n v="0"/>
  </r>
  <r>
    <x v="18"/>
    <x v="2"/>
    <x v="66"/>
    <n v="0"/>
  </r>
  <r>
    <x v="18"/>
    <x v="2"/>
    <x v="67"/>
    <n v="0"/>
  </r>
  <r>
    <x v="18"/>
    <x v="2"/>
    <x v="68"/>
    <n v="0"/>
  </r>
  <r>
    <x v="18"/>
    <x v="2"/>
    <x v="69"/>
    <n v="0"/>
  </r>
  <r>
    <x v="18"/>
    <x v="2"/>
    <x v="70"/>
    <n v="0"/>
  </r>
  <r>
    <x v="18"/>
    <x v="2"/>
    <x v="71"/>
    <n v="0"/>
  </r>
  <r>
    <x v="18"/>
    <x v="2"/>
    <x v="72"/>
    <n v="0"/>
  </r>
  <r>
    <x v="18"/>
    <x v="2"/>
    <x v="73"/>
    <n v="0"/>
  </r>
  <r>
    <x v="18"/>
    <x v="2"/>
    <x v="74"/>
    <n v="0"/>
  </r>
  <r>
    <x v="18"/>
    <x v="2"/>
    <x v="75"/>
    <n v="0"/>
  </r>
  <r>
    <x v="18"/>
    <x v="2"/>
    <x v="76"/>
    <n v="0"/>
  </r>
  <r>
    <x v="18"/>
    <x v="2"/>
    <x v="77"/>
    <n v="2592391"/>
  </r>
  <r>
    <x v="18"/>
    <x v="2"/>
    <x v="78"/>
    <n v="0"/>
  </r>
  <r>
    <x v="18"/>
    <x v="2"/>
    <x v="79"/>
    <n v="109028"/>
  </r>
  <r>
    <x v="18"/>
    <x v="2"/>
    <x v="80"/>
    <n v="352906"/>
  </r>
  <r>
    <x v="18"/>
    <x v="2"/>
    <x v="81"/>
    <n v="578409"/>
  </r>
  <r>
    <x v="18"/>
    <x v="2"/>
    <x v="82"/>
    <n v="1184739"/>
  </r>
  <r>
    <x v="18"/>
    <x v="2"/>
    <x v="83"/>
    <n v="800177"/>
  </r>
  <r>
    <x v="18"/>
    <x v="2"/>
    <x v="84"/>
    <n v="569593"/>
  </r>
  <r>
    <x v="18"/>
    <x v="2"/>
    <x v="85"/>
    <n v="639420"/>
  </r>
  <r>
    <x v="18"/>
    <x v="2"/>
    <x v="86"/>
    <n v="551671"/>
  </r>
  <r>
    <x v="18"/>
    <x v="2"/>
    <x v="87"/>
    <n v="539797"/>
  </r>
  <r>
    <x v="18"/>
    <x v="2"/>
    <x v="88"/>
    <n v="479262"/>
  </r>
  <r>
    <x v="18"/>
    <x v="2"/>
    <x v="89"/>
    <n v="73032"/>
  </r>
  <r>
    <x v="18"/>
    <x v="2"/>
    <x v="90"/>
    <n v="61052"/>
  </r>
  <r>
    <x v="18"/>
    <x v="2"/>
    <x v="91"/>
    <n v="118706"/>
  </r>
  <r>
    <x v="18"/>
    <x v="2"/>
    <x v="92"/>
    <n v="73371"/>
  </r>
  <r>
    <x v="18"/>
    <x v="2"/>
    <x v="93"/>
    <n v="88767"/>
  </r>
  <r>
    <x v="18"/>
    <x v="2"/>
    <x v="94"/>
    <n v="2289"/>
  </r>
  <r>
    <x v="18"/>
    <x v="2"/>
    <x v="95"/>
    <n v="58027"/>
  </r>
  <r>
    <x v="18"/>
    <x v="2"/>
    <x v="96"/>
    <n v="602318"/>
  </r>
  <r>
    <x v="18"/>
    <x v="2"/>
    <x v="97"/>
    <n v="244341"/>
  </r>
  <r>
    <x v="18"/>
    <x v="2"/>
    <x v="98"/>
    <n v="121629"/>
  </r>
  <r>
    <x v="18"/>
    <x v="2"/>
    <x v="99"/>
    <n v="518346"/>
  </r>
  <r>
    <x v="18"/>
    <x v="2"/>
    <x v="100"/>
    <n v="0"/>
  </r>
  <r>
    <x v="18"/>
    <x v="2"/>
    <x v="101"/>
    <n v="0"/>
  </r>
  <r>
    <x v="18"/>
    <x v="2"/>
    <x v="102"/>
    <n v="0"/>
  </r>
  <r>
    <x v="18"/>
    <x v="2"/>
    <x v="103"/>
    <n v="0"/>
  </r>
  <r>
    <x v="18"/>
    <x v="2"/>
    <x v="104"/>
    <n v="0"/>
  </r>
  <r>
    <x v="18"/>
    <x v="2"/>
    <x v="105"/>
    <n v="0"/>
  </r>
  <r>
    <x v="18"/>
    <x v="2"/>
    <x v="106"/>
    <n v="0"/>
  </r>
  <r>
    <x v="18"/>
    <x v="2"/>
    <x v="107"/>
    <n v="0"/>
  </r>
  <r>
    <x v="18"/>
    <x v="2"/>
    <x v="108"/>
    <n v="0"/>
  </r>
  <r>
    <x v="18"/>
    <x v="2"/>
    <x v="109"/>
    <n v="0"/>
  </r>
  <r>
    <x v="18"/>
    <x v="2"/>
    <x v="110"/>
    <n v="0"/>
  </r>
  <r>
    <x v="18"/>
    <x v="2"/>
    <x v="111"/>
    <n v="0"/>
  </r>
  <r>
    <x v="18"/>
    <x v="2"/>
    <x v="112"/>
    <n v="0"/>
  </r>
  <r>
    <x v="18"/>
    <x v="2"/>
    <x v="113"/>
    <n v="0"/>
  </r>
  <r>
    <x v="18"/>
    <x v="2"/>
    <x v="114"/>
    <n v="0"/>
  </r>
  <r>
    <x v="18"/>
    <x v="2"/>
    <x v="115"/>
    <n v="0"/>
  </r>
  <r>
    <x v="18"/>
    <x v="2"/>
    <x v="116"/>
    <n v="0"/>
  </r>
  <r>
    <x v="18"/>
    <x v="2"/>
    <x v="117"/>
    <n v="0"/>
  </r>
  <r>
    <x v="18"/>
    <x v="2"/>
    <x v="118"/>
    <n v="0"/>
  </r>
  <r>
    <x v="18"/>
    <x v="2"/>
    <x v="119"/>
    <n v="0"/>
  </r>
  <r>
    <x v="18"/>
    <x v="2"/>
    <x v="120"/>
    <n v="0"/>
  </r>
  <r>
    <x v="18"/>
    <x v="2"/>
    <x v="121"/>
    <n v="0"/>
  </r>
  <r>
    <x v="18"/>
    <x v="2"/>
    <x v="122"/>
    <n v="0"/>
  </r>
  <r>
    <x v="18"/>
    <x v="2"/>
    <x v="123"/>
    <n v="2149"/>
  </r>
  <r>
    <x v="18"/>
    <x v="2"/>
    <x v="124"/>
    <n v="0"/>
  </r>
  <r>
    <x v="18"/>
    <x v="2"/>
    <x v="125"/>
    <n v="0"/>
  </r>
  <r>
    <x v="18"/>
    <x v="2"/>
    <x v="126"/>
    <n v="0"/>
  </r>
  <r>
    <x v="18"/>
    <x v="2"/>
    <x v="127"/>
    <n v="0"/>
  </r>
  <r>
    <x v="18"/>
    <x v="2"/>
    <x v="128"/>
    <n v="0"/>
  </r>
  <r>
    <x v="18"/>
    <x v="2"/>
    <x v="129"/>
    <n v="0"/>
  </r>
  <r>
    <x v="18"/>
    <x v="2"/>
    <x v="130"/>
    <n v="0"/>
  </r>
  <r>
    <x v="18"/>
    <x v="2"/>
    <x v="131"/>
    <n v="0"/>
  </r>
  <r>
    <x v="18"/>
    <x v="2"/>
    <x v="132"/>
    <n v="0"/>
  </r>
  <r>
    <x v="18"/>
    <x v="2"/>
    <x v="133"/>
    <n v="0"/>
  </r>
  <r>
    <x v="18"/>
    <x v="2"/>
    <x v="134"/>
    <n v="0"/>
  </r>
  <r>
    <x v="18"/>
    <x v="2"/>
    <x v="135"/>
    <n v="0"/>
  </r>
  <r>
    <x v="18"/>
    <x v="2"/>
    <x v="136"/>
    <n v="0"/>
  </r>
  <r>
    <x v="18"/>
    <x v="2"/>
    <x v="137"/>
    <n v="0"/>
  </r>
  <r>
    <x v="18"/>
    <x v="2"/>
    <x v="138"/>
    <n v="0"/>
  </r>
  <r>
    <x v="18"/>
    <x v="2"/>
    <x v="139"/>
    <n v="0"/>
  </r>
  <r>
    <x v="18"/>
    <x v="2"/>
    <x v="140"/>
    <n v="0"/>
  </r>
  <r>
    <x v="18"/>
    <x v="2"/>
    <x v="141"/>
    <n v="0"/>
  </r>
  <r>
    <x v="18"/>
    <x v="2"/>
    <x v="142"/>
    <n v="0"/>
  </r>
  <r>
    <x v="18"/>
    <x v="2"/>
    <x v="143"/>
    <n v="112927"/>
  </r>
  <r>
    <x v="18"/>
    <x v="2"/>
    <x v="144"/>
    <n v="105257"/>
  </r>
  <r>
    <x v="18"/>
    <x v="2"/>
    <x v="145"/>
    <n v="102"/>
  </r>
  <r>
    <x v="18"/>
    <x v="2"/>
    <x v="146"/>
    <n v="7568"/>
  </r>
  <r>
    <x v="18"/>
    <x v="2"/>
    <x v="147"/>
    <n v="105250"/>
  </r>
  <r>
    <x v="18"/>
    <x v="2"/>
    <x v="148"/>
    <n v="0"/>
  </r>
  <r>
    <x v="18"/>
    <x v="2"/>
    <x v="149"/>
    <n v="0"/>
  </r>
  <r>
    <x v="18"/>
    <x v="2"/>
    <x v="150"/>
    <n v="0"/>
  </r>
  <r>
    <x v="18"/>
    <x v="2"/>
    <x v="151"/>
    <n v="0"/>
  </r>
  <r>
    <x v="18"/>
    <x v="2"/>
    <x v="152"/>
    <n v="0"/>
  </r>
  <r>
    <x v="18"/>
    <x v="2"/>
    <x v="153"/>
    <n v="14572"/>
  </r>
  <r>
    <x v="18"/>
    <x v="2"/>
    <x v="154"/>
    <n v="90678"/>
  </r>
  <r>
    <x v="18"/>
    <x v="2"/>
    <x v="155"/>
    <n v="0"/>
  </r>
  <r>
    <x v="18"/>
    <x v="2"/>
    <x v="156"/>
    <n v="11210701"/>
  </r>
  <r>
    <x v="18"/>
    <x v="2"/>
    <x v="157"/>
    <n v="23"/>
  </r>
  <r>
    <x v="18"/>
    <x v="2"/>
    <x v="158"/>
    <n v="1462145"/>
  </r>
  <r>
    <x v="18"/>
    <x v="2"/>
    <x v="159"/>
    <n v="0"/>
  </r>
  <r>
    <x v="18"/>
    <x v="2"/>
    <x v="160"/>
    <n v="4"/>
  </r>
  <r>
    <x v="18"/>
    <x v="2"/>
    <x v="161"/>
    <n v="1462145"/>
  </r>
  <r>
    <x v="18"/>
    <x v="2"/>
    <x v="162"/>
    <n v="0"/>
  </r>
  <r>
    <x v="18"/>
    <x v="2"/>
    <x v="163"/>
    <n v="4"/>
  </r>
  <r>
    <x v="18"/>
    <x v="2"/>
    <x v="164"/>
    <n v="504325"/>
  </r>
  <r>
    <x v="18"/>
    <x v="2"/>
    <x v="165"/>
    <n v="990823"/>
  </r>
  <r>
    <x v="18"/>
    <x v="2"/>
    <x v="166"/>
    <n v="873209"/>
  </r>
  <r>
    <x v="18"/>
    <x v="2"/>
    <x v="167"/>
    <n v="573718"/>
  </r>
  <r>
    <x v="18"/>
    <x v="2"/>
    <x v="168"/>
    <n v="595322"/>
  </r>
  <r>
    <x v="18"/>
    <x v="2"/>
    <x v="169"/>
    <n v="320548"/>
  </r>
  <r>
    <x v="18"/>
    <x v="2"/>
    <x v="170"/>
    <n v="0"/>
  </r>
  <r>
    <x v="18"/>
    <x v="2"/>
    <x v="171"/>
    <n v="1297305"/>
  </r>
  <r>
    <x v="18"/>
    <x v="2"/>
    <x v="172"/>
    <n v="15"/>
  </r>
  <r>
    <x v="18"/>
    <x v="2"/>
    <x v="173"/>
    <n v="77"/>
  </r>
  <r>
    <x v="18"/>
    <x v="2"/>
    <x v="174"/>
    <n v="2"/>
  </r>
  <r>
    <x v="18"/>
    <x v="2"/>
    <x v="175"/>
    <n v="8"/>
  </r>
  <r>
    <x v="18"/>
    <x v="2"/>
    <x v="176"/>
    <n v="1"/>
  </r>
  <r>
    <x v="18"/>
    <x v="2"/>
    <x v="177"/>
    <n v="3"/>
  </r>
  <r>
    <x v="18"/>
    <x v="2"/>
    <x v="178"/>
    <n v="1"/>
  </r>
  <r>
    <x v="18"/>
    <x v="2"/>
    <x v="179"/>
    <n v="2"/>
  </r>
  <r>
    <x v="18"/>
    <x v="2"/>
    <x v="180"/>
    <n v="1882"/>
  </r>
  <r>
    <x v="18"/>
    <x v="3"/>
    <x v="0"/>
    <n v="0.95539399999999997"/>
  </r>
  <r>
    <x v="18"/>
    <x v="3"/>
    <x v="1"/>
    <n v="50000002"/>
  </r>
  <r>
    <x v="18"/>
    <x v="3"/>
    <x v="2"/>
    <n v="52334405"/>
  </r>
  <r>
    <x v="18"/>
    <x v="3"/>
    <x v="3"/>
    <n v="89"/>
  </r>
  <r>
    <x v="18"/>
    <x v="3"/>
    <x v="4"/>
    <n v="17162"/>
  </r>
  <r>
    <x v="18"/>
    <x v="3"/>
    <x v="5"/>
    <n v="0"/>
  </r>
  <r>
    <x v="18"/>
    <x v="3"/>
    <x v="6"/>
    <n v="0"/>
  </r>
  <r>
    <x v="18"/>
    <x v="3"/>
    <x v="7"/>
    <n v="27"/>
  </r>
  <r>
    <x v="18"/>
    <x v="3"/>
    <x v="8"/>
    <n v="83"/>
  </r>
  <r>
    <x v="18"/>
    <x v="3"/>
    <x v="9"/>
    <n v="4"/>
  </r>
  <r>
    <x v="18"/>
    <x v="3"/>
    <x v="10"/>
    <n v="95"/>
  </r>
  <r>
    <x v="18"/>
    <x v="3"/>
    <x v="143"/>
    <n v="51447"/>
  </r>
  <r>
    <x v="18"/>
    <x v="3"/>
    <x v="144"/>
    <n v="43855"/>
  </r>
  <r>
    <x v="18"/>
    <x v="3"/>
    <x v="145"/>
    <n v="23"/>
  </r>
  <r>
    <x v="18"/>
    <x v="3"/>
    <x v="146"/>
    <n v="7569"/>
  </r>
  <r>
    <x v="18"/>
    <x v="3"/>
    <x v="147"/>
    <n v="43848"/>
  </r>
  <r>
    <x v="18"/>
    <x v="3"/>
    <x v="148"/>
    <n v="0"/>
  </r>
  <r>
    <x v="18"/>
    <x v="3"/>
    <x v="149"/>
    <n v="0"/>
  </r>
  <r>
    <x v="18"/>
    <x v="3"/>
    <x v="150"/>
    <n v="0"/>
  </r>
  <r>
    <x v="18"/>
    <x v="3"/>
    <x v="151"/>
    <n v="0"/>
  </r>
  <r>
    <x v="18"/>
    <x v="3"/>
    <x v="152"/>
    <n v="0"/>
  </r>
  <r>
    <x v="18"/>
    <x v="3"/>
    <x v="153"/>
    <n v="14572"/>
  </r>
  <r>
    <x v="18"/>
    <x v="3"/>
    <x v="154"/>
    <n v="29276"/>
  </r>
  <r>
    <x v="18"/>
    <x v="3"/>
    <x v="155"/>
    <n v="0"/>
  </r>
  <r>
    <x v="18"/>
    <x v="3"/>
    <x v="156"/>
    <n v="618396"/>
  </r>
  <r>
    <x v="18"/>
    <x v="3"/>
    <x v="157"/>
    <n v="23"/>
  </r>
  <r>
    <x v="18"/>
    <x v="3"/>
    <x v="158"/>
    <n v="0"/>
  </r>
  <r>
    <x v="18"/>
    <x v="3"/>
    <x v="159"/>
    <n v="0"/>
  </r>
  <r>
    <x v="18"/>
    <x v="3"/>
    <x v="160"/>
    <n v="0"/>
  </r>
  <r>
    <x v="18"/>
    <x v="3"/>
    <x v="161"/>
    <n v="0"/>
  </r>
  <r>
    <x v="18"/>
    <x v="3"/>
    <x v="162"/>
    <n v="0"/>
  </r>
  <r>
    <x v="18"/>
    <x v="3"/>
    <x v="163"/>
    <n v="0"/>
  </r>
  <r>
    <x v="18"/>
    <x v="3"/>
    <x v="164"/>
    <n v="504327"/>
  </r>
  <r>
    <x v="18"/>
    <x v="3"/>
    <x v="165"/>
    <n v="990897"/>
  </r>
  <r>
    <x v="18"/>
    <x v="3"/>
    <x v="166"/>
    <n v="873208"/>
  </r>
  <r>
    <x v="18"/>
    <x v="3"/>
    <x v="167"/>
    <n v="573716"/>
  </r>
  <r>
    <x v="18"/>
    <x v="3"/>
    <x v="168"/>
    <n v="595323"/>
  </r>
  <r>
    <x v="18"/>
    <x v="3"/>
    <x v="169"/>
    <n v="320548"/>
  </r>
  <r>
    <x v="18"/>
    <x v="3"/>
    <x v="170"/>
    <n v="0"/>
  </r>
  <r>
    <x v="18"/>
    <x v="3"/>
    <x v="171"/>
    <n v="1297304"/>
  </r>
  <r>
    <x v="18"/>
    <x v="3"/>
    <x v="172"/>
    <n v="11"/>
  </r>
  <r>
    <x v="18"/>
    <x v="3"/>
    <x v="173"/>
    <n v="2"/>
  </r>
  <r>
    <x v="18"/>
    <x v="3"/>
    <x v="174"/>
    <n v="2"/>
  </r>
  <r>
    <x v="18"/>
    <x v="3"/>
    <x v="175"/>
    <n v="8"/>
  </r>
  <r>
    <x v="18"/>
    <x v="3"/>
    <x v="176"/>
    <n v="1"/>
  </r>
  <r>
    <x v="18"/>
    <x v="3"/>
    <x v="177"/>
    <n v="3"/>
  </r>
  <r>
    <x v="18"/>
    <x v="3"/>
    <x v="178"/>
    <n v="1"/>
  </r>
  <r>
    <x v="18"/>
    <x v="3"/>
    <x v="179"/>
    <n v="2"/>
  </r>
  <r>
    <x v="18"/>
    <x v="3"/>
    <x v="180"/>
    <n v="1882"/>
  </r>
  <r>
    <x v="18"/>
    <x v="4"/>
    <x v="0"/>
    <n v="0.95540000000000003"/>
  </r>
  <r>
    <x v="18"/>
    <x v="4"/>
    <x v="1"/>
    <n v="50000002"/>
  </r>
  <r>
    <x v="18"/>
    <x v="4"/>
    <x v="2"/>
    <n v="52334123"/>
  </r>
  <r>
    <x v="18"/>
    <x v="4"/>
    <x v="3"/>
    <n v="89"/>
  </r>
  <r>
    <x v="18"/>
    <x v="4"/>
    <x v="4"/>
    <n v="17162"/>
  </r>
  <r>
    <x v="18"/>
    <x v="4"/>
    <x v="5"/>
    <n v="0"/>
  </r>
  <r>
    <x v="18"/>
    <x v="4"/>
    <x v="6"/>
    <n v="0"/>
  </r>
  <r>
    <x v="18"/>
    <x v="4"/>
    <x v="7"/>
    <n v="26"/>
  </r>
  <r>
    <x v="18"/>
    <x v="4"/>
    <x v="8"/>
    <n v="82"/>
  </r>
  <r>
    <x v="18"/>
    <x v="4"/>
    <x v="9"/>
    <n v="5"/>
  </r>
  <r>
    <x v="18"/>
    <x v="4"/>
    <x v="10"/>
    <n v="91"/>
  </r>
  <r>
    <x v="18"/>
    <x v="4"/>
    <x v="143"/>
    <n v="51445"/>
  </r>
  <r>
    <x v="18"/>
    <x v="4"/>
    <x v="144"/>
    <n v="43855"/>
  </r>
  <r>
    <x v="18"/>
    <x v="4"/>
    <x v="145"/>
    <n v="23"/>
  </r>
  <r>
    <x v="18"/>
    <x v="4"/>
    <x v="146"/>
    <n v="7567"/>
  </r>
  <r>
    <x v="18"/>
    <x v="4"/>
    <x v="147"/>
    <n v="43848"/>
  </r>
  <r>
    <x v="18"/>
    <x v="4"/>
    <x v="148"/>
    <n v="0"/>
  </r>
  <r>
    <x v="18"/>
    <x v="4"/>
    <x v="149"/>
    <n v="0"/>
  </r>
  <r>
    <x v="18"/>
    <x v="4"/>
    <x v="150"/>
    <n v="0"/>
  </r>
  <r>
    <x v="18"/>
    <x v="4"/>
    <x v="151"/>
    <n v="0"/>
  </r>
  <r>
    <x v="18"/>
    <x v="4"/>
    <x v="152"/>
    <n v="0"/>
  </r>
  <r>
    <x v="18"/>
    <x v="4"/>
    <x v="153"/>
    <n v="14572"/>
  </r>
  <r>
    <x v="18"/>
    <x v="4"/>
    <x v="154"/>
    <n v="29276"/>
  </r>
  <r>
    <x v="18"/>
    <x v="4"/>
    <x v="155"/>
    <n v="0"/>
  </r>
  <r>
    <x v="18"/>
    <x v="4"/>
    <x v="156"/>
    <n v="618396"/>
  </r>
  <r>
    <x v="18"/>
    <x v="4"/>
    <x v="157"/>
    <n v="2628892"/>
  </r>
  <r>
    <x v="18"/>
    <x v="4"/>
    <x v="158"/>
    <n v="0"/>
  </r>
  <r>
    <x v="18"/>
    <x v="4"/>
    <x v="159"/>
    <n v="0"/>
  </r>
  <r>
    <x v="18"/>
    <x v="4"/>
    <x v="160"/>
    <n v="0"/>
  </r>
  <r>
    <x v="18"/>
    <x v="4"/>
    <x v="161"/>
    <n v="0"/>
  </r>
  <r>
    <x v="18"/>
    <x v="4"/>
    <x v="162"/>
    <n v="0"/>
  </r>
  <r>
    <x v="18"/>
    <x v="4"/>
    <x v="163"/>
    <n v="0"/>
  </r>
  <r>
    <x v="18"/>
    <x v="4"/>
    <x v="164"/>
    <n v="504327"/>
  </r>
  <r>
    <x v="18"/>
    <x v="4"/>
    <x v="165"/>
    <n v="990897"/>
  </r>
  <r>
    <x v="18"/>
    <x v="4"/>
    <x v="166"/>
    <n v="873208"/>
  </r>
  <r>
    <x v="18"/>
    <x v="4"/>
    <x v="167"/>
    <n v="573716"/>
  </r>
  <r>
    <x v="18"/>
    <x v="4"/>
    <x v="168"/>
    <n v="595323"/>
  </r>
  <r>
    <x v="18"/>
    <x v="4"/>
    <x v="169"/>
    <n v="320548"/>
  </r>
  <r>
    <x v="18"/>
    <x v="4"/>
    <x v="170"/>
    <n v="0"/>
  </r>
  <r>
    <x v="18"/>
    <x v="4"/>
    <x v="171"/>
    <n v="1297304"/>
  </r>
  <r>
    <x v="18"/>
    <x v="4"/>
    <x v="172"/>
    <n v="11"/>
  </r>
  <r>
    <x v="18"/>
    <x v="4"/>
    <x v="173"/>
    <n v="2"/>
  </r>
  <r>
    <x v="18"/>
    <x v="4"/>
    <x v="174"/>
    <n v="2"/>
  </r>
  <r>
    <x v="18"/>
    <x v="4"/>
    <x v="175"/>
    <n v="8"/>
  </r>
  <r>
    <x v="18"/>
    <x v="4"/>
    <x v="176"/>
    <n v="1"/>
  </r>
  <r>
    <x v="18"/>
    <x v="4"/>
    <x v="177"/>
    <n v="3"/>
  </r>
  <r>
    <x v="18"/>
    <x v="4"/>
    <x v="178"/>
    <n v="1"/>
  </r>
  <r>
    <x v="18"/>
    <x v="4"/>
    <x v="179"/>
    <n v="2"/>
  </r>
  <r>
    <x v="18"/>
    <x v="4"/>
    <x v="180"/>
    <n v="1882"/>
  </r>
  <r>
    <x v="18"/>
    <x v="5"/>
    <x v="0"/>
    <n v="0.95339200000000002"/>
  </r>
  <r>
    <x v="18"/>
    <x v="5"/>
    <x v="1"/>
    <n v="50000002"/>
  </r>
  <r>
    <x v="18"/>
    <x v="5"/>
    <x v="2"/>
    <n v="52444315"/>
  </r>
  <r>
    <x v="18"/>
    <x v="5"/>
    <x v="3"/>
    <n v="89"/>
  </r>
  <r>
    <x v="18"/>
    <x v="5"/>
    <x v="4"/>
    <n v="17162"/>
  </r>
  <r>
    <x v="18"/>
    <x v="5"/>
    <x v="5"/>
    <n v="0"/>
  </r>
  <r>
    <x v="18"/>
    <x v="5"/>
    <x v="6"/>
    <n v="0"/>
  </r>
  <r>
    <x v="18"/>
    <x v="5"/>
    <x v="7"/>
    <n v="26"/>
  </r>
  <r>
    <x v="18"/>
    <x v="5"/>
    <x v="8"/>
    <n v="83"/>
  </r>
  <r>
    <x v="18"/>
    <x v="5"/>
    <x v="9"/>
    <n v="4"/>
  </r>
  <r>
    <x v="18"/>
    <x v="5"/>
    <x v="10"/>
    <n v="86"/>
  </r>
  <r>
    <x v="18"/>
    <x v="5"/>
    <x v="143"/>
    <n v="51447"/>
  </r>
  <r>
    <x v="18"/>
    <x v="5"/>
    <x v="144"/>
    <n v="43855"/>
  </r>
  <r>
    <x v="18"/>
    <x v="5"/>
    <x v="145"/>
    <n v="23"/>
  </r>
  <r>
    <x v="18"/>
    <x v="5"/>
    <x v="146"/>
    <n v="7569"/>
  </r>
  <r>
    <x v="18"/>
    <x v="5"/>
    <x v="147"/>
    <n v="43848"/>
  </r>
  <r>
    <x v="18"/>
    <x v="5"/>
    <x v="148"/>
    <n v="0"/>
  </r>
  <r>
    <x v="18"/>
    <x v="5"/>
    <x v="149"/>
    <n v="0"/>
  </r>
  <r>
    <x v="18"/>
    <x v="5"/>
    <x v="150"/>
    <n v="0"/>
  </r>
  <r>
    <x v="18"/>
    <x v="5"/>
    <x v="151"/>
    <n v="0"/>
  </r>
  <r>
    <x v="18"/>
    <x v="5"/>
    <x v="152"/>
    <n v="0"/>
  </r>
  <r>
    <x v="18"/>
    <x v="5"/>
    <x v="153"/>
    <n v="14572"/>
  </r>
  <r>
    <x v="18"/>
    <x v="5"/>
    <x v="154"/>
    <n v="29276"/>
  </r>
  <r>
    <x v="18"/>
    <x v="5"/>
    <x v="155"/>
    <n v="0"/>
  </r>
  <r>
    <x v="18"/>
    <x v="5"/>
    <x v="156"/>
    <n v="618396"/>
  </r>
  <r>
    <x v="18"/>
    <x v="5"/>
    <x v="157"/>
    <n v="23"/>
  </r>
  <r>
    <x v="18"/>
    <x v="5"/>
    <x v="158"/>
    <n v="1299876"/>
  </r>
  <r>
    <x v="18"/>
    <x v="5"/>
    <x v="159"/>
    <n v="0"/>
  </r>
  <r>
    <x v="18"/>
    <x v="5"/>
    <x v="160"/>
    <n v="4"/>
  </r>
  <r>
    <x v="18"/>
    <x v="5"/>
    <x v="161"/>
    <n v="1299876"/>
  </r>
  <r>
    <x v="18"/>
    <x v="5"/>
    <x v="162"/>
    <n v="0"/>
  </r>
  <r>
    <x v="18"/>
    <x v="5"/>
    <x v="163"/>
    <n v="4"/>
  </r>
  <r>
    <x v="18"/>
    <x v="5"/>
    <x v="164"/>
    <n v="504327"/>
  </r>
  <r>
    <x v="18"/>
    <x v="5"/>
    <x v="165"/>
    <n v="990897"/>
  </r>
  <r>
    <x v="18"/>
    <x v="5"/>
    <x v="166"/>
    <n v="873208"/>
  </r>
  <r>
    <x v="18"/>
    <x v="5"/>
    <x v="167"/>
    <n v="573716"/>
  </r>
  <r>
    <x v="18"/>
    <x v="5"/>
    <x v="168"/>
    <n v="595323"/>
  </r>
  <r>
    <x v="18"/>
    <x v="5"/>
    <x v="169"/>
    <n v="320548"/>
  </r>
  <r>
    <x v="18"/>
    <x v="5"/>
    <x v="170"/>
    <n v="0"/>
  </r>
  <r>
    <x v="18"/>
    <x v="5"/>
    <x v="171"/>
    <n v="1297304"/>
  </r>
  <r>
    <x v="18"/>
    <x v="5"/>
    <x v="172"/>
    <n v="11"/>
  </r>
  <r>
    <x v="18"/>
    <x v="5"/>
    <x v="173"/>
    <n v="2"/>
  </r>
  <r>
    <x v="18"/>
    <x v="5"/>
    <x v="174"/>
    <n v="2"/>
  </r>
  <r>
    <x v="18"/>
    <x v="5"/>
    <x v="175"/>
    <n v="8"/>
  </r>
  <r>
    <x v="18"/>
    <x v="5"/>
    <x v="176"/>
    <n v="1"/>
  </r>
  <r>
    <x v="18"/>
    <x v="5"/>
    <x v="177"/>
    <n v="3"/>
  </r>
  <r>
    <x v="18"/>
    <x v="5"/>
    <x v="178"/>
    <n v="1"/>
  </r>
  <r>
    <x v="18"/>
    <x v="5"/>
    <x v="179"/>
    <n v="2"/>
  </r>
  <r>
    <x v="18"/>
    <x v="5"/>
    <x v="180"/>
    <n v="1882"/>
  </r>
  <r>
    <x v="19"/>
    <x v="0"/>
    <x v="0"/>
    <n v="1.12422"/>
  </r>
  <r>
    <x v="19"/>
    <x v="0"/>
    <x v="1"/>
    <n v="50000002"/>
  </r>
  <r>
    <x v="19"/>
    <x v="0"/>
    <x v="2"/>
    <n v="44475312"/>
  </r>
  <r>
    <x v="19"/>
    <x v="0"/>
    <x v="3"/>
    <n v="118579"/>
  </r>
  <r>
    <x v="19"/>
    <x v="0"/>
    <x v="4"/>
    <n v="360767"/>
  </r>
  <r>
    <x v="19"/>
    <x v="0"/>
    <x v="5"/>
    <n v="760586"/>
  </r>
  <r>
    <x v="19"/>
    <x v="0"/>
    <x v="6"/>
    <n v="300460"/>
  </r>
  <r>
    <x v="19"/>
    <x v="0"/>
    <x v="7"/>
    <n v="45747"/>
  </r>
  <r>
    <x v="19"/>
    <x v="0"/>
    <x v="8"/>
    <n v="323086"/>
  </r>
  <r>
    <x v="19"/>
    <x v="0"/>
    <x v="9"/>
    <n v="2282"/>
  </r>
  <r>
    <x v="19"/>
    <x v="0"/>
    <x v="10"/>
    <n v="17797"/>
  </r>
  <r>
    <x v="19"/>
    <x v="0"/>
    <x v="11"/>
    <n v="1610608"/>
  </r>
  <r>
    <x v="19"/>
    <x v="0"/>
    <x v="12"/>
    <n v="0"/>
  </r>
  <r>
    <x v="19"/>
    <x v="0"/>
    <x v="13"/>
    <n v="1478"/>
  </r>
  <r>
    <x v="19"/>
    <x v="0"/>
    <x v="14"/>
    <n v="372185"/>
  </r>
  <r>
    <x v="19"/>
    <x v="0"/>
    <x v="15"/>
    <n v="849104"/>
  </r>
  <r>
    <x v="19"/>
    <x v="0"/>
    <x v="16"/>
    <n v="2859435"/>
  </r>
  <r>
    <x v="19"/>
    <x v="0"/>
    <x v="17"/>
    <n v="1126007"/>
  </r>
  <r>
    <x v="19"/>
    <x v="0"/>
    <x v="18"/>
    <n v="523246"/>
  </r>
  <r>
    <x v="19"/>
    <x v="0"/>
    <x v="19"/>
    <n v="583814"/>
  </r>
  <r>
    <x v="19"/>
    <x v="0"/>
    <x v="20"/>
    <n v="303749"/>
  </r>
  <r>
    <x v="19"/>
    <x v="0"/>
    <x v="21"/>
    <n v="209300"/>
  </r>
  <r>
    <x v="19"/>
    <x v="0"/>
    <x v="22"/>
    <n v="166787"/>
  </r>
  <r>
    <x v="19"/>
    <x v="0"/>
    <x v="23"/>
    <n v="83263"/>
  </r>
  <r>
    <x v="19"/>
    <x v="0"/>
    <x v="24"/>
    <n v="92196"/>
  </r>
  <r>
    <x v="19"/>
    <x v="0"/>
    <x v="25"/>
    <n v="84417"/>
  </r>
  <r>
    <x v="19"/>
    <x v="0"/>
    <x v="26"/>
    <n v="97748"/>
  </r>
  <r>
    <x v="19"/>
    <x v="0"/>
    <x v="27"/>
    <n v="42893"/>
  </r>
  <r>
    <x v="19"/>
    <x v="0"/>
    <x v="28"/>
    <n v="66454"/>
  </r>
  <r>
    <x v="19"/>
    <x v="0"/>
    <x v="29"/>
    <n v="98714"/>
  </r>
  <r>
    <x v="19"/>
    <x v="0"/>
    <x v="30"/>
    <n v="89608"/>
  </r>
  <r>
    <x v="19"/>
    <x v="0"/>
    <x v="31"/>
    <n v="97385"/>
  </r>
  <r>
    <x v="19"/>
    <x v="0"/>
    <x v="32"/>
    <n v="193531"/>
  </r>
  <r>
    <x v="19"/>
    <x v="0"/>
    <x v="33"/>
    <n v="123305"/>
  </r>
  <r>
    <x v="19"/>
    <x v="0"/>
    <x v="34"/>
    <n v="238398"/>
  </r>
  <r>
    <x v="19"/>
    <x v="0"/>
    <x v="35"/>
    <n v="112390"/>
  </r>
  <r>
    <x v="19"/>
    <x v="0"/>
    <x v="36"/>
    <n v="0"/>
  </r>
  <r>
    <x v="19"/>
    <x v="0"/>
    <x v="37"/>
    <n v="0"/>
  </r>
  <r>
    <x v="19"/>
    <x v="0"/>
    <x v="38"/>
    <n v="0"/>
  </r>
  <r>
    <x v="19"/>
    <x v="0"/>
    <x v="39"/>
    <n v="0"/>
  </r>
  <r>
    <x v="19"/>
    <x v="0"/>
    <x v="40"/>
    <n v="0"/>
  </r>
  <r>
    <x v="19"/>
    <x v="0"/>
    <x v="41"/>
    <n v="0"/>
  </r>
  <r>
    <x v="19"/>
    <x v="0"/>
    <x v="42"/>
    <n v="0"/>
  </r>
  <r>
    <x v="19"/>
    <x v="0"/>
    <x v="43"/>
    <n v="0"/>
  </r>
  <r>
    <x v="19"/>
    <x v="0"/>
    <x v="44"/>
    <n v="0"/>
  </r>
  <r>
    <x v="19"/>
    <x v="0"/>
    <x v="45"/>
    <n v="0"/>
  </r>
  <r>
    <x v="19"/>
    <x v="0"/>
    <x v="46"/>
    <n v="0"/>
  </r>
  <r>
    <x v="19"/>
    <x v="0"/>
    <x v="47"/>
    <n v="0"/>
  </r>
  <r>
    <x v="19"/>
    <x v="0"/>
    <x v="48"/>
    <n v="0"/>
  </r>
  <r>
    <x v="19"/>
    <x v="0"/>
    <x v="49"/>
    <n v="0"/>
  </r>
  <r>
    <x v="19"/>
    <x v="0"/>
    <x v="50"/>
    <n v="0"/>
  </r>
  <r>
    <x v="19"/>
    <x v="0"/>
    <x v="51"/>
    <n v="0"/>
  </r>
  <r>
    <x v="19"/>
    <x v="0"/>
    <x v="52"/>
    <n v="0"/>
  </r>
  <r>
    <x v="19"/>
    <x v="0"/>
    <x v="53"/>
    <n v="0"/>
  </r>
  <r>
    <x v="19"/>
    <x v="0"/>
    <x v="54"/>
    <n v="0"/>
  </r>
  <r>
    <x v="19"/>
    <x v="0"/>
    <x v="55"/>
    <n v="0"/>
  </r>
  <r>
    <x v="19"/>
    <x v="0"/>
    <x v="56"/>
    <n v="0"/>
  </r>
  <r>
    <x v="19"/>
    <x v="0"/>
    <x v="57"/>
    <n v="239875"/>
  </r>
  <r>
    <x v="19"/>
    <x v="0"/>
    <x v="58"/>
    <n v="0"/>
  </r>
  <r>
    <x v="19"/>
    <x v="0"/>
    <x v="59"/>
    <n v="0"/>
  </r>
  <r>
    <x v="19"/>
    <x v="0"/>
    <x v="60"/>
    <n v="0"/>
  </r>
  <r>
    <x v="19"/>
    <x v="0"/>
    <x v="61"/>
    <n v="0"/>
  </r>
  <r>
    <x v="19"/>
    <x v="0"/>
    <x v="62"/>
    <n v="0"/>
  </r>
  <r>
    <x v="19"/>
    <x v="0"/>
    <x v="63"/>
    <n v="0"/>
  </r>
  <r>
    <x v="19"/>
    <x v="0"/>
    <x v="64"/>
    <n v="0"/>
  </r>
  <r>
    <x v="19"/>
    <x v="0"/>
    <x v="65"/>
    <n v="0"/>
  </r>
  <r>
    <x v="19"/>
    <x v="0"/>
    <x v="66"/>
    <n v="0"/>
  </r>
  <r>
    <x v="19"/>
    <x v="0"/>
    <x v="67"/>
    <n v="0"/>
  </r>
  <r>
    <x v="19"/>
    <x v="0"/>
    <x v="68"/>
    <n v="0"/>
  </r>
  <r>
    <x v="19"/>
    <x v="0"/>
    <x v="69"/>
    <n v="0"/>
  </r>
  <r>
    <x v="19"/>
    <x v="0"/>
    <x v="70"/>
    <n v="0"/>
  </r>
  <r>
    <x v="19"/>
    <x v="0"/>
    <x v="71"/>
    <n v="0"/>
  </r>
  <r>
    <x v="19"/>
    <x v="0"/>
    <x v="72"/>
    <n v="0"/>
  </r>
  <r>
    <x v="19"/>
    <x v="0"/>
    <x v="73"/>
    <n v="0"/>
  </r>
  <r>
    <x v="19"/>
    <x v="0"/>
    <x v="74"/>
    <n v="1"/>
  </r>
  <r>
    <x v="19"/>
    <x v="0"/>
    <x v="75"/>
    <n v="0"/>
  </r>
  <r>
    <x v="19"/>
    <x v="0"/>
    <x v="76"/>
    <n v="0"/>
  </r>
  <r>
    <x v="19"/>
    <x v="0"/>
    <x v="77"/>
    <n v="1610608"/>
  </r>
  <r>
    <x v="19"/>
    <x v="0"/>
    <x v="78"/>
    <n v="996"/>
  </r>
  <r>
    <x v="19"/>
    <x v="0"/>
    <x v="79"/>
    <n v="151153"/>
  </r>
  <r>
    <x v="19"/>
    <x v="0"/>
    <x v="80"/>
    <n v="513720"/>
  </r>
  <r>
    <x v="19"/>
    <x v="0"/>
    <x v="81"/>
    <n v="568904"/>
  </r>
  <r>
    <x v="19"/>
    <x v="0"/>
    <x v="82"/>
    <n v="2727401"/>
  </r>
  <r>
    <x v="19"/>
    <x v="0"/>
    <x v="83"/>
    <n v="586691"/>
  </r>
  <r>
    <x v="19"/>
    <x v="0"/>
    <x v="84"/>
    <n v="859731"/>
  </r>
  <r>
    <x v="19"/>
    <x v="0"/>
    <x v="85"/>
    <n v="382365"/>
  </r>
  <r>
    <x v="19"/>
    <x v="0"/>
    <x v="86"/>
    <n v="441397"/>
  </r>
  <r>
    <x v="19"/>
    <x v="0"/>
    <x v="87"/>
    <n v="397525"/>
  </r>
  <r>
    <x v="19"/>
    <x v="0"/>
    <x v="88"/>
    <n v="231267"/>
  </r>
  <r>
    <x v="19"/>
    <x v="0"/>
    <x v="89"/>
    <n v="134509"/>
  </r>
  <r>
    <x v="19"/>
    <x v="0"/>
    <x v="90"/>
    <n v="121763"/>
  </r>
  <r>
    <x v="19"/>
    <x v="0"/>
    <x v="91"/>
    <n v="39511"/>
  </r>
  <r>
    <x v="19"/>
    <x v="0"/>
    <x v="92"/>
    <n v="70141"/>
  </r>
  <r>
    <x v="19"/>
    <x v="0"/>
    <x v="93"/>
    <n v="97596"/>
  </r>
  <r>
    <x v="19"/>
    <x v="0"/>
    <x v="94"/>
    <n v="92131"/>
  </r>
  <r>
    <x v="19"/>
    <x v="0"/>
    <x v="95"/>
    <n v="57297"/>
  </r>
  <r>
    <x v="19"/>
    <x v="0"/>
    <x v="96"/>
    <n v="79828"/>
  </r>
  <r>
    <x v="19"/>
    <x v="0"/>
    <x v="97"/>
    <n v="214412"/>
  </r>
  <r>
    <x v="19"/>
    <x v="0"/>
    <x v="98"/>
    <n v="184458"/>
  </r>
  <r>
    <x v="19"/>
    <x v="0"/>
    <x v="99"/>
    <n v="274903"/>
  </r>
  <r>
    <x v="19"/>
    <x v="0"/>
    <x v="100"/>
    <n v="0"/>
  </r>
  <r>
    <x v="19"/>
    <x v="0"/>
    <x v="101"/>
    <n v="0"/>
  </r>
  <r>
    <x v="19"/>
    <x v="0"/>
    <x v="102"/>
    <n v="187708"/>
  </r>
  <r>
    <x v="19"/>
    <x v="0"/>
    <x v="103"/>
    <n v="0"/>
  </r>
  <r>
    <x v="19"/>
    <x v="0"/>
    <x v="104"/>
    <n v="0"/>
  </r>
  <r>
    <x v="19"/>
    <x v="0"/>
    <x v="105"/>
    <n v="0"/>
  </r>
  <r>
    <x v="19"/>
    <x v="0"/>
    <x v="106"/>
    <n v="0"/>
  </r>
  <r>
    <x v="19"/>
    <x v="0"/>
    <x v="107"/>
    <n v="0"/>
  </r>
  <r>
    <x v="19"/>
    <x v="0"/>
    <x v="108"/>
    <n v="0"/>
  </r>
  <r>
    <x v="19"/>
    <x v="0"/>
    <x v="109"/>
    <n v="0"/>
  </r>
  <r>
    <x v="19"/>
    <x v="0"/>
    <x v="110"/>
    <n v="0"/>
  </r>
  <r>
    <x v="19"/>
    <x v="0"/>
    <x v="111"/>
    <n v="0"/>
  </r>
  <r>
    <x v="19"/>
    <x v="0"/>
    <x v="112"/>
    <n v="0"/>
  </r>
  <r>
    <x v="19"/>
    <x v="0"/>
    <x v="113"/>
    <n v="0"/>
  </r>
  <r>
    <x v="19"/>
    <x v="0"/>
    <x v="114"/>
    <n v="0"/>
  </r>
  <r>
    <x v="19"/>
    <x v="0"/>
    <x v="115"/>
    <n v="0"/>
  </r>
  <r>
    <x v="19"/>
    <x v="0"/>
    <x v="116"/>
    <n v="0"/>
  </r>
  <r>
    <x v="19"/>
    <x v="0"/>
    <x v="117"/>
    <n v="0"/>
  </r>
  <r>
    <x v="19"/>
    <x v="0"/>
    <x v="118"/>
    <n v="0"/>
  </r>
  <r>
    <x v="19"/>
    <x v="0"/>
    <x v="119"/>
    <n v="0"/>
  </r>
  <r>
    <x v="19"/>
    <x v="0"/>
    <x v="120"/>
    <n v="0"/>
  </r>
  <r>
    <x v="19"/>
    <x v="0"/>
    <x v="121"/>
    <n v="0"/>
  </r>
  <r>
    <x v="19"/>
    <x v="0"/>
    <x v="122"/>
    <n v="239875"/>
  </r>
  <r>
    <x v="19"/>
    <x v="0"/>
    <x v="123"/>
    <n v="0"/>
  </r>
  <r>
    <x v="19"/>
    <x v="0"/>
    <x v="124"/>
    <n v="0"/>
  </r>
  <r>
    <x v="19"/>
    <x v="0"/>
    <x v="125"/>
    <n v="0"/>
  </r>
  <r>
    <x v="19"/>
    <x v="0"/>
    <x v="126"/>
    <n v="0"/>
  </r>
  <r>
    <x v="19"/>
    <x v="0"/>
    <x v="127"/>
    <n v="0"/>
  </r>
  <r>
    <x v="19"/>
    <x v="0"/>
    <x v="128"/>
    <n v="0"/>
  </r>
  <r>
    <x v="19"/>
    <x v="0"/>
    <x v="129"/>
    <n v="0"/>
  </r>
  <r>
    <x v="19"/>
    <x v="0"/>
    <x v="130"/>
    <n v="0"/>
  </r>
  <r>
    <x v="19"/>
    <x v="0"/>
    <x v="131"/>
    <n v="0"/>
  </r>
  <r>
    <x v="19"/>
    <x v="0"/>
    <x v="132"/>
    <n v="0"/>
  </r>
  <r>
    <x v="19"/>
    <x v="0"/>
    <x v="133"/>
    <n v="0"/>
  </r>
  <r>
    <x v="19"/>
    <x v="0"/>
    <x v="134"/>
    <n v="0"/>
  </r>
  <r>
    <x v="19"/>
    <x v="0"/>
    <x v="135"/>
    <n v="0"/>
  </r>
  <r>
    <x v="19"/>
    <x v="0"/>
    <x v="136"/>
    <n v="0"/>
  </r>
  <r>
    <x v="19"/>
    <x v="0"/>
    <x v="137"/>
    <n v="0"/>
  </r>
  <r>
    <x v="19"/>
    <x v="0"/>
    <x v="138"/>
    <n v="0"/>
  </r>
  <r>
    <x v="19"/>
    <x v="0"/>
    <x v="139"/>
    <n v="1"/>
  </r>
  <r>
    <x v="19"/>
    <x v="0"/>
    <x v="140"/>
    <n v="0"/>
  </r>
  <r>
    <x v="19"/>
    <x v="0"/>
    <x v="141"/>
    <n v="0"/>
  </r>
  <r>
    <x v="19"/>
    <x v="0"/>
    <x v="142"/>
    <n v="0"/>
  </r>
  <r>
    <x v="19"/>
    <x v="0"/>
    <x v="143"/>
    <n v="952858"/>
  </r>
  <r>
    <x v="19"/>
    <x v="0"/>
    <x v="144"/>
    <n v="283883"/>
  </r>
  <r>
    <x v="19"/>
    <x v="0"/>
    <x v="145"/>
    <n v="645465"/>
  </r>
  <r>
    <x v="19"/>
    <x v="0"/>
    <x v="146"/>
    <n v="23510"/>
  </r>
  <r>
    <x v="19"/>
    <x v="0"/>
    <x v="147"/>
    <n v="210913"/>
  </r>
  <r>
    <x v="19"/>
    <x v="0"/>
    <x v="148"/>
    <n v="0"/>
  </r>
  <r>
    <x v="19"/>
    <x v="0"/>
    <x v="149"/>
    <n v="0"/>
  </r>
  <r>
    <x v="19"/>
    <x v="0"/>
    <x v="150"/>
    <n v="15938"/>
  </r>
  <r>
    <x v="19"/>
    <x v="0"/>
    <x v="151"/>
    <n v="0"/>
  </r>
  <r>
    <x v="19"/>
    <x v="0"/>
    <x v="152"/>
    <n v="0"/>
  </r>
  <r>
    <x v="19"/>
    <x v="0"/>
    <x v="153"/>
    <n v="14576"/>
  </r>
  <r>
    <x v="19"/>
    <x v="0"/>
    <x v="154"/>
    <n v="180399"/>
  </r>
  <r>
    <x v="19"/>
    <x v="0"/>
    <x v="155"/>
    <n v="0"/>
  </r>
  <r>
    <x v="19"/>
    <x v="0"/>
    <x v="156"/>
    <n v="67859994"/>
  </r>
  <r>
    <x v="19"/>
    <x v="0"/>
    <x v="157"/>
    <n v="70973"/>
  </r>
  <r>
    <x v="19"/>
    <x v="0"/>
    <x v="158"/>
    <n v="0"/>
  </r>
  <r>
    <x v="19"/>
    <x v="0"/>
    <x v="159"/>
    <n v="0"/>
  </r>
  <r>
    <x v="19"/>
    <x v="0"/>
    <x v="160"/>
    <n v="0"/>
  </r>
  <r>
    <x v="19"/>
    <x v="0"/>
    <x v="161"/>
    <n v="0"/>
  </r>
  <r>
    <x v="19"/>
    <x v="0"/>
    <x v="162"/>
    <n v="0"/>
  </r>
  <r>
    <x v="19"/>
    <x v="0"/>
    <x v="163"/>
    <n v="0"/>
  </r>
  <r>
    <x v="19"/>
    <x v="0"/>
    <x v="164"/>
    <n v="541980"/>
  </r>
  <r>
    <x v="19"/>
    <x v="0"/>
    <x v="165"/>
    <n v="1001869"/>
  </r>
  <r>
    <x v="19"/>
    <x v="0"/>
    <x v="166"/>
    <n v="815632"/>
  </r>
  <r>
    <x v="19"/>
    <x v="0"/>
    <x v="167"/>
    <n v="479116"/>
  </r>
  <r>
    <x v="19"/>
    <x v="0"/>
    <x v="168"/>
    <n v="343922"/>
  </r>
  <r>
    <x v="19"/>
    <x v="0"/>
    <x v="169"/>
    <n v="324320"/>
  </r>
  <r>
    <x v="19"/>
    <x v="0"/>
    <x v="170"/>
    <n v="114063"/>
  </r>
  <r>
    <x v="19"/>
    <x v="0"/>
    <x v="171"/>
    <n v="886212"/>
  </r>
  <r>
    <x v="19"/>
    <x v="0"/>
    <x v="172"/>
    <n v="143234"/>
  </r>
  <r>
    <x v="19"/>
    <x v="0"/>
    <x v="173"/>
    <n v="385158"/>
  </r>
  <r>
    <x v="19"/>
    <x v="0"/>
    <x v="174"/>
    <n v="98613"/>
  </r>
  <r>
    <x v="19"/>
    <x v="0"/>
    <x v="175"/>
    <n v="16380"/>
  </r>
  <r>
    <x v="19"/>
    <x v="0"/>
    <x v="176"/>
    <n v="5540"/>
  </r>
  <r>
    <x v="19"/>
    <x v="0"/>
    <x v="177"/>
    <n v="8644"/>
  </r>
  <r>
    <x v="19"/>
    <x v="0"/>
    <x v="178"/>
    <n v="57507"/>
  </r>
  <r>
    <x v="19"/>
    <x v="0"/>
    <x v="179"/>
    <n v="3359"/>
  </r>
  <r>
    <x v="19"/>
    <x v="0"/>
    <x v="180"/>
    <n v="10412"/>
  </r>
  <r>
    <x v="19"/>
    <x v="1"/>
    <x v="0"/>
    <n v="1.11252"/>
  </r>
  <r>
    <x v="19"/>
    <x v="1"/>
    <x v="1"/>
    <n v="50000002"/>
  </r>
  <r>
    <x v="19"/>
    <x v="1"/>
    <x v="2"/>
    <n v="44942888"/>
  </r>
  <r>
    <x v="19"/>
    <x v="1"/>
    <x v="3"/>
    <n v="118588"/>
  </r>
  <r>
    <x v="19"/>
    <x v="1"/>
    <x v="4"/>
    <n v="360842"/>
  </r>
  <r>
    <x v="19"/>
    <x v="1"/>
    <x v="5"/>
    <n v="790564"/>
  </r>
  <r>
    <x v="19"/>
    <x v="1"/>
    <x v="6"/>
    <n v="356766"/>
  </r>
  <r>
    <x v="19"/>
    <x v="1"/>
    <x v="7"/>
    <n v="71340"/>
  </r>
  <r>
    <x v="19"/>
    <x v="1"/>
    <x v="8"/>
    <n v="397665"/>
  </r>
  <r>
    <x v="19"/>
    <x v="1"/>
    <x v="9"/>
    <n v="2281"/>
  </r>
  <r>
    <x v="19"/>
    <x v="1"/>
    <x v="10"/>
    <n v="19325"/>
  </r>
  <r>
    <x v="19"/>
    <x v="1"/>
    <x v="11"/>
    <n v="1610603"/>
  </r>
  <r>
    <x v="19"/>
    <x v="1"/>
    <x v="12"/>
    <n v="0"/>
  </r>
  <r>
    <x v="19"/>
    <x v="1"/>
    <x v="13"/>
    <n v="1478"/>
  </r>
  <r>
    <x v="19"/>
    <x v="1"/>
    <x v="14"/>
    <n v="372183"/>
  </r>
  <r>
    <x v="19"/>
    <x v="1"/>
    <x v="15"/>
    <n v="849101"/>
  </r>
  <r>
    <x v="19"/>
    <x v="1"/>
    <x v="16"/>
    <n v="2859434"/>
  </r>
  <r>
    <x v="19"/>
    <x v="1"/>
    <x v="17"/>
    <n v="1126005"/>
  </r>
  <r>
    <x v="19"/>
    <x v="1"/>
    <x v="18"/>
    <n v="523246"/>
  </r>
  <r>
    <x v="19"/>
    <x v="1"/>
    <x v="19"/>
    <n v="583813"/>
  </r>
  <r>
    <x v="19"/>
    <x v="1"/>
    <x v="20"/>
    <n v="303749"/>
  </r>
  <r>
    <x v="19"/>
    <x v="1"/>
    <x v="21"/>
    <n v="209299"/>
  </r>
  <r>
    <x v="19"/>
    <x v="1"/>
    <x v="22"/>
    <n v="166787"/>
  </r>
  <r>
    <x v="19"/>
    <x v="1"/>
    <x v="23"/>
    <n v="83263"/>
  </r>
  <r>
    <x v="19"/>
    <x v="1"/>
    <x v="24"/>
    <n v="92196"/>
  </r>
  <r>
    <x v="19"/>
    <x v="1"/>
    <x v="25"/>
    <n v="84417"/>
  </r>
  <r>
    <x v="19"/>
    <x v="1"/>
    <x v="26"/>
    <n v="97748"/>
  </r>
  <r>
    <x v="19"/>
    <x v="1"/>
    <x v="27"/>
    <n v="42893"/>
  </r>
  <r>
    <x v="19"/>
    <x v="1"/>
    <x v="28"/>
    <n v="66454"/>
  </r>
  <r>
    <x v="19"/>
    <x v="1"/>
    <x v="29"/>
    <n v="98714"/>
  </r>
  <r>
    <x v="19"/>
    <x v="1"/>
    <x v="30"/>
    <n v="89607"/>
  </r>
  <r>
    <x v="19"/>
    <x v="1"/>
    <x v="31"/>
    <n v="97385"/>
  </r>
  <r>
    <x v="19"/>
    <x v="1"/>
    <x v="32"/>
    <n v="193531"/>
  </r>
  <r>
    <x v="19"/>
    <x v="1"/>
    <x v="33"/>
    <n v="123304"/>
  </r>
  <r>
    <x v="19"/>
    <x v="1"/>
    <x v="34"/>
    <n v="238396"/>
  </r>
  <r>
    <x v="19"/>
    <x v="1"/>
    <x v="35"/>
    <n v="112390"/>
  </r>
  <r>
    <x v="19"/>
    <x v="1"/>
    <x v="36"/>
    <n v="0"/>
  </r>
  <r>
    <x v="19"/>
    <x v="1"/>
    <x v="37"/>
    <n v="0"/>
  </r>
  <r>
    <x v="19"/>
    <x v="1"/>
    <x v="38"/>
    <n v="0"/>
  </r>
  <r>
    <x v="19"/>
    <x v="1"/>
    <x v="39"/>
    <n v="0"/>
  </r>
  <r>
    <x v="19"/>
    <x v="1"/>
    <x v="40"/>
    <n v="0"/>
  </r>
  <r>
    <x v="19"/>
    <x v="1"/>
    <x v="41"/>
    <n v="0"/>
  </r>
  <r>
    <x v="19"/>
    <x v="1"/>
    <x v="42"/>
    <n v="0"/>
  </r>
  <r>
    <x v="19"/>
    <x v="1"/>
    <x v="43"/>
    <n v="0"/>
  </r>
  <r>
    <x v="19"/>
    <x v="1"/>
    <x v="44"/>
    <n v="0"/>
  </r>
  <r>
    <x v="19"/>
    <x v="1"/>
    <x v="45"/>
    <n v="0"/>
  </r>
  <r>
    <x v="19"/>
    <x v="1"/>
    <x v="46"/>
    <n v="0"/>
  </r>
  <r>
    <x v="19"/>
    <x v="1"/>
    <x v="47"/>
    <n v="0"/>
  </r>
  <r>
    <x v="19"/>
    <x v="1"/>
    <x v="48"/>
    <n v="0"/>
  </r>
  <r>
    <x v="19"/>
    <x v="1"/>
    <x v="49"/>
    <n v="0"/>
  </r>
  <r>
    <x v="19"/>
    <x v="1"/>
    <x v="50"/>
    <n v="0"/>
  </r>
  <r>
    <x v="19"/>
    <x v="1"/>
    <x v="51"/>
    <n v="0"/>
  </r>
  <r>
    <x v="19"/>
    <x v="1"/>
    <x v="52"/>
    <n v="0"/>
  </r>
  <r>
    <x v="19"/>
    <x v="1"/>
    <x v="53"/>
    <n v="0"/>
  </r>
  <r>
    <x v="19"/>
    <x v="1"/>
    <x v="54"/>
    <n v="0"/>
  </r>
  <r>
    <x v="19"/>
    <x v="1"/>
    <x v="55"/>
    <n v="0"/>
  </r>
  <r>
    <x v="19"/>
    <x v="1"/>
    <x v="56"/>
    <n v="0"/>
  </r>
  <r>
    <x v="19"/>
    <x v="1"/>
    <x v="57"/>
    <n v="239874"/>
  </r>
  <r>
    <x v="19"/>
    <x v="1"/>
    <x v="58"/>
    <n v="0"/>
  </r>
  <r>
    <x v="19"/>
    <x v="1"/>
    <x v="59"/>
    <n v="0"/>
  </r>
  <r>
    <x v="19"/>
    <x v="1"/>
    <x v="60"/>
    <n v="0"/>
  </r>
  <r>
    <x v="19"/>
    <x v="1"/>
    <x v="61"/>
    <n v="0"/>
  </r>
  <r>
    <x v="19"/>
    <x v="1"/>
    <x v="62"/>
    <n v="0"/>
  </r>
  <r>
    <x v="19"/>
    <x v="1"/>
    <x v="63"/>
    <n v="0"/>
  </r>
  <r>
    <x v="19"/>
    <x v="1"/>
    <x v="64"/>
    <n v="0"/>
  </r>
  <r>
    <x v="19"/>
    <x v="1"/>
    <x v="65"/>
    <n v="0"/>
  </r>
  <r>
    <x v="19"/>
    <x v="1"/>
    <x v="66"/>
    <n v="0"/>
  </r>
  <r>
    <x v="19"/>
    <x v="1"/>
    <x v="67"/>
    <n v="0"/>
  </r>
  <r>
    <x v="19"/>
    <x v="1"/>
    <x v="68"/>
    <n v="0"/>
  </r>
  <r>
    <x v="19"/>
    <x v="1"/>
    <x v="69"/>
    <n v="0"/>
  </r>
  <r>
    <x v="19"/>
    <x v="1"/>
    <x v="70"/>
    <n v="0"/>
  </r>
  <r>
    <x v="19"/>
    <x v="1"/>
    <x v="71"/>
    <n v="0"/>
  </r>
  <r>
    <x v="19"/>
    <x v="1"/>
    <x v="72"/>
    <n v="0"/>
  </r>
  <r>
    <x v="19"/>
    <x v="1"/>
    <x v="73"/>
    <n v="0"/>
  </r>
  <r>
    <x v="19"/>
    <x v="1"/>
    <x v="74"/>
    <n v="1"/>
  </r>
  <r>
    <x v="19"/>
    <x v="1"/>
    <x v="75"/>
    <n v="0"/>
  </r>
  <r>
    <x v="19"/>
    <x v="1"/>
    <x v="76"/>
    <n v="0"/>
  </r>
  <r>
    <x v="19"/>
    <x v="1"/>
    <x v="77"/>
    <n v="1610603"/>
  </r>
  <r>
    <x v="19"/>
    <x v="1"/>
    <x v="78"/>
    <n v="996"/>
  </r>
  <r>
    <x v="19"/>
    <x v="1"/>
    <x v="79"/>
    <n v="151151"/>
  </r>
  <r>
    <x v="19"/>
    <x v="1"/>
    <x v="80"/>
    <n v="513720"/>
  </r>
  <r>
    <x v="19"/>
    <x v="1"/>
    <x v="81"/>
    <n v="568903"/>
  </r>
  <r>
    <x v="19"/>
    <x v="1"/>
    <x v="82"/>
    <n v="2727398"/>
  </r>
  <r>
    <x v="19"/>
    <x v="1"/>
    <x v="83"/>
    <n v="586690"/>
  </r>
  <r>
    <x v="19"/>
    <x v="1"/>
    <x v="84"/>
    <n v="859730"/>
  </r>
  <r>
    <x v="19"/>
    <x v="1"/>
    <x v="85"/>
    <n v="382365"/>
  </r>
  <r>
    <x v="19"/>
    <x v="1"/>
    <x v="86"/>
    <n v="441396"/>
  </r>
  <r>
    <x v="19"/>
    <x v="1"/>
    <x v="87"/>
    <n v="397524"/>
  </r>
  <r>
    <x v="19"/>
    <x v="1"/>
    <x v="88"/>
    <n v="231267"/>
  </r>
  <r>
    <x v="19"/>
    <x v="1"/>
    <x v="89"/>
    <n v="134509"/>
  </r>
  <r>
    <x v="19"/>
    <x v="1"/>
    <x v="90"/>
    <n v="121763"/>
  </r>
  <r>
    <x v="19"/>
    <x v="1"/>
    <x v="91"/>
    <n v="39511"/>
  </r>
  <r>
    <x v="19"/>
    <x v="1"/>
    <x v="92"/>
    <n v="70141"/>
  </r>
  <r>
    <x v="19"/>
    <x v="1"/>
    <x v="93"/>
    <n v="97596"/>
  </r>
  <r>
    <x v="19"/>
    <x v="1"/>
    <x v="94"/>
    <n v="92131"/>
  </r>
  <r>
    <x v="19"/>
    <x v="1"/>
    <x v="95"/>
    <n v="57297"/>
  </r>
  <r>
    <x v="19"/>
    <x v="1"/>
    <x v="96"/>
    <n v="79828"/>
  </r>
  <r>
    <x v="19"/>
    <x v="1"/>
    <x v="97"/>
    <n v="214411"/>
  </r>
  <r>
    <x v="19"/>
    <x v="1"/>
    <x v="98"/>
    <n v="184458"/>
  </r>
  <r>
    <x v="19"/>
    <x v="1"/>
    <x v="99"/>
    <n v="274901"/>
  </r>
  <r>
    <x v="19"/>
    <x v="1"/>
    <x v="100"/>
    <n v="0"/>
  </r>
  <r>
    <x v="19"/>
    <x v="1"/>
    <x v="101"/>
    <n v="0"/>
  </r>
  <r>
    <x v="19"/>
    <x v="1"/>
    <x v="102"/>
    <n v="187707"/>
  </r>
  <r>
    <x v="19"/>
    <x v="1"/>
    <x v="103"/>
    <n v="0"/>
  </r>
  <r>
    <x v="19"/>
    <x v="1"/>
    <x v="104"/>
    <n v="0"/>
  </r>
  <r>
    <x v="19"/>
    <x v="1"/>
    <x v="105"/>
    <n v="0"/>
  </r>
  <r>
    <x v="19"/>
    <x v="1"/>
    <x v="106"/>
    <n v="0"/>
  </r>
  <r>
    <x v="19"/>
    <x v="1"/>
    <x v="107"/>
    <n v="0"/>
  </r>
  <r>
    <x v="19"/>
    <x v="1"/>
    <x v="108"/>
    <n v="0"/>
  </r>
  <r>
    <x v="19"/>
    <x v="1"/>
    <x v="109"/>
    <n v="0"/>
  </r>
  <r>
    <x v="19"/>
    <x v="1"/>
    <x v="110"/>
    <n v="0"/>
  </r>
  <r>
    <x v="19"/>
    <x v="1"/>
    <x v="111"/>
    <n v="0"/>
  </r>
  <r>
    <x v="19"/>
    <x v="1"/>
    <x v="112"/>
    <n v="0"/>
  </r>
  <r>
    <x v="19"/>
    <x v="1"/>
    <x v="113"/>
    <n v="0"/>
  </r>
  <r>
    <x v="19"/>
    <x v="1"/>
    <x v="114"/>
    <n v="0"/>
  </r>
  <r>
    <x v="19"/>
    <x v="1"/>
    <x v="115"/>
    <n v="0"/>
  </r>
  <r>
    <x v="19"/>
    <x v="1"/>
    <x v="116"/>
    <n v="0"/>
  </r>
  <r>
    <x v="19"/>
    <x v="1"/>
    <x v="117"/>
    <n v="0"/>
  </r>
  <r>
    <x v="19"/>
    <x v="1"/>
    <x v="118"/>
    <n v="0"/>
  </r>
  <r>
    <x v="19"/>
    <x v="1"/>
    <x v="119"/>
    <n v="0"/>
  </r>
  <r>
    <x v="19"/>
    <x v="1"/>
    <x v="120"/>
    <n v="0"/>
  </r>
  <r>
    <x v="19"/>
    <x v="1"/>
    <x v="121"/>
    <n v="0"/>
  </r>
  <r>
    <x v="19"/>
    <x v="1"/>
    <x v="122"/>
    <n v="239874"/>
  </r>
  <r>
    <x v="19"/>
    <x v="1"/>
    <x v="123"/>
    <n v="0"/>
  </r>
  <r>
    <x v="19"/>
    <x v="1"/>
    <x v="124"/>
    <n v="0"/>
  </r>
  <r>
    <x v="19"/>
    <x v="1"/>
    <x v="125"/>
    <n v="0"/>
  </r>
  <r>
    <x v="19"/>
    <x v="1"/>
    <x v="126"/>
    <n v="0"/>
  </r>
  <r>
    <x v="19"/>
    <x v="1"/>
    <x v="127"/>
    <n v="0"/>
  </r>
  <r>
    <x v="19"/>
    <x v="1"/>
    <x v="128"/>
    <n v="0"/>
  </r>
  <r>
    <x v="19"/>
    <x v="1"/>
    <x v="129"/>
    <n v="0"/>
  </r>
  <r>
    <x v="19"/>
    <x v="1"/>
    <x v="130"/>
    <n v="0"/>
  </r>
  <r>
    <x v="19"/>
    <x v="1"/>
    <x v="131"/>
    <n v="0"/>
  </r>
  <r>
    <x v="19"/>
    <x v="1"/>
    <x v="132"/>
    <n v="0"/>
  </r>
  <r>
    <x v="19"/>
    <x v="1"/>
    <x v="133"/>
    <n v="0"/>
  </r>
  <r>
    <x v="19"/>
    <x v="1"/>
    <x v="134"/>
    <n v="0"/>
  </r>
  <r>
    <x v="19"/>
    <x v="1"/>
    <x v="135"/>
    <n v="0"/>
  </r>
  <r>
    <x v="19"/>
    <x v="1"/>
    <x v="136"/>
    <n v="0"/>
  </r>
  <r>
    <x v="19"/>
    <x v="1"/>
    <x v="137"/>
    <n v="0"/>
  </r>
  <r>
    <x v="19"/>
    <x v="1"/>
    <x v="138"/>
    <n v="0"/>
  </r>
  <r>
    <x v="19"/>
    <x v="1"/>
    <x v="139"/>
    <n v="1"/>
  </r>
  <r>
    <x v="19"/>
    <x v="1"/>
    <x v="140"/>
    <n v="0"/>
  </r>
  <r>
    <x v="19"/>
    <x v="1"/>
    <x v="141"/>
    <n v="0"/>
  </r>
  <r>
    <x v="19"/>
    <x v="1"/>
    <x v="142"/>
    <n v="0"/>
  </r>
  <r>
    <x v="19"/>
    <x v="1"/>
    <x v="143"/>
    <n v="1013426"/>
  </r>
  <r>
    <x v="19"/>
    <x v="1"/>
    <x v="144"/>
    <n v="294585"/>
  </r>
  <r>
    <x v="19"/>
    <x v="1"/>
    <x v="145"/>
    <n v="696053"/>
  </r>
  <r>
    <x v="19"/>
    <x v="1"/>
    <x v="146"/>
    <n v="22788"/>
  </r>
  <r>
    <x v="19"/>
    <x v="1"/>
    <x v="147"/>
    <n v="210180"/>
  </r>
  <r>
    <x v="19"/>
    <x v="1"/>
    <x v="148"/>
    <n v="0"/>
  </r>
  <r>
    <x v="19"/>
    <x v="1"/>
    <x v="149"/>
    <n v="0"/>
  </r>
  <r>
    <x v="19"/>
    <x v="1"/>
    <x v="150"/>
    <n v="15873"/>
  </r>
  <r>
    <x v="19"/>
    <x v="1"/>
    <x v="151"/>
    <n v="0"/>
  </r>
  <r>
    <x v="19"/>
    <x v="1"/>
    <x v="152"/>
    <n v="0"/>
  </r>
  <r>
    <x v="19"/>
    <x v="1"/>
    <x v="153"/>
    <n v="14897"/>
  </r>
  <r>
    <x v="19"/>
    <x v="1"/>
    <x v="154"/>
    <n v="179410"/>
  </r>
  <r>
    <x v="19"/>
    <x v="1"/>
    <x v="155"/>
    <n v="0"/>
  </r>
  <r>
    <x v="19"/>
    <x v="1"/>
    <x v="156"/>
    <n v="73672611"/>
  </r>
  <r>
    <x v="19"/>
    <x v="1"/>
    <x v="157"/>
    <n v="2532785"/>
  </r>
  <r>
    <x v="19"/>
    <x v="1"/>
    <x v="158"/>
    <n v="0"/>
  </r>
  <r>
    <x v="19"/>
    <x v="1"/>
    <x v="159"/>
    <n v="0"/>
  </r>
  <r>
    <x v="19"/>
    <x v="1"/>
    <x v="160"/>
    <n v="0"/>
  </r>
  <r>
    <x v="19"/>
    <x v="1"/>
    <x v="161"/>
    <n v="0"/>
  </r>
  <r>
    <x v="19"/>
    <x v="1"/>
    <x v="162"/>
    <n v="0"/>
  </r>
  <r>
    <x v="19"/>
    <x v="1"/>
    <x v="163"/>
    <n v="0"/>
  </r>
  <r>
    <x v="19"/>
    <x v="1"/>
    <x v="164"/>
    <n v="528196"/>
  </r>
  <r>
    <x v="19"/>
    <x v="1"/>
    <x v="165"/>
    <n v="982952"/>
  </r>
  <r>
    <x v="19"/>
    <x v="1"/>
    <x v="166"/>
    <n v="790808"/>
  </r>
  <r>
    <x v="19"/>
    <x v="1"/>
    <x v="167"/>
    <n v="464844"/>
  </r>
  <r>
    <x v="19"/>
    <x v="1"/>
    <x v="168"/>
    <n v="344948"/>
  </r>
  <r>
    <x v="19"/>
    <x v="1"/>
    <x v="169"/>
    <n v="343927"/>
  </r>
  <r>
    <x v="19"/>
    <x v="1"/>
    <x v="170"/>
    <n v="126397"/>
  </r>
  <r>
    <x v="19"/>
    <x v="1"/>
    <x v="171"/>
    <n v="862999"/>
  </r>
  <r>
    <x v="19"/>
    <x v="1"/>
    <x v="172"/>
    <n v="157015"/>
  </r>
  <r>
    <x v="19"/>
    <x v="1"/>
    <x v="173"/>
    <n v="395181"/>
  </r>
  <r>
    <x v="19"/>
    <x v="1"/>
    <x v="174"/>
    <n v="117074"/>
  </r>
  <r>
    <x v="19"/>
    <x v="1"/>
    <x v="175"/>
    <n v="31631"/>
  </r>
  <r>
    <x v="19"/>
    <x v="1"/>
    <x v="176"/>
    <n v="14997"/>
  </r>
  <r>
    <x v="19"/>
    <x v="1"/>
    <x v="177"/>
    <n v="19283"/>
  </r>
  <r>
    <x v="19"/>
    <x v="1"/>
    <x v="178"/>
    <n v="18710"/>
  </r>
  <r>
    <x v="19"/>
    <x v="1"/>
    <x v="179"/>
    <n v="26567"/>
  </r>
  <r>
    <x v="19"/>
    <x v="1"/>
    <x v="180"/>
    <n v="10412"/>
  </r>
  <r>
    <x v="19"/>
    <x v="2"/>
    <x v="0"/>
    <n v="1.13696"/>
  </r>
  <r>
    <x v="19"/>
    <x v="2"/>
    <x v="1"/>
    <n v="50000002"/>
  </r>
  <r>
    <x v="19"/>
    <x v="2"/>
    <x v="2"/>
    <n v="43976999"/>
  </r>
  <r>
    <x v="19"/>
    <x v="2"/>
    <x v="3"/>
    <n v="118788"/>
  </r>
  <r>
    <x v="19"/>
    <x v="2"/>
    <x v="4"/>
    <n v="360334"/>
  </r>
  <r>
    <x v="19"/>
    <x v="2"/>
    <x v="5"/>
    <n v="583245"/>
  </r>
  <r>
    <x v="19"/>
    <x v="2"/>
    <x v="6"/>
    <n v="277322"/>
  </r>
  <r>
    <x v="19"/>
    <x v="2"/>
    <x v="7"/>
    <n v="44606"/>
  </r>
  <r>
    <x v="19"/>
    <x v="2"/>
    <x v="8"/>
    <n v="272411"/>
  </r>
  <r>
    <x v="19"/>
    <x v="2"/>
    <x v="9"/>
    <n v="2420"/>
  </r>
  <r>
    <x v="19"/>
    <x v="2"/>
    <x v="10"/>
    <n v="17888"/>
  </r>
  <r>
    <x v="19"/>
    <x v="2"/>
    <x v="11"/>
    <n v="1610613"/>
  </r>
  <r>
    <x v="19"/>
    <x v="2"/>
    <x v="12"/>
    <n v="0"/>
  </r>
  <r>
    <x v="19"/>
    <x v="2"/>
    <x v="13"/>
    <n v="1478"/>
  </r>
  <r>
    <x v="19"/>
    <x v="2"/>
    <x v="14"/>
    <n v="372186"/>
  </r>
  <r>
    <x v="19"/>
    <x v="2"/>
    <x v="15"/>
    <n v="849104"/>
  </r>
  <r>
    <x v="19"/>
    <x v="2"/>
    <x v="16"/>
    <n v="2859441"/>
  </r>
  <r>
    <x v="19"/>
    <x v="2"/>
    <x v="17"/>
    <n v="1126010"/>
  </r>
  <r>
    <x v="19"/>
    <x v="2"/>
    <x v="18"/>
    <n v="523251"/>
  </r>
  <r>
    <x v="19"/>
    <x v="2"/>
    <x v="19"/>
    <n v="583818"/>
  </r>
  <r>
    <x v="19"/>
    <x v="2"/>
    <x v="20"/>
    <n v="303750"/>
  </r>
  <r>
    <x v="19"/>
    <x v="2"/>
    <x v="21"/>
    <n v="209300"/>
  </r>
  <r>
    <x v="19"/>
    <x v="2"/>
    <x v="22"/>
    <n v="166787"/>
  </r>
  <r>
    <x v="19"/>
    <x v="2"/>
    <x v="23"/>
    <n v="83263"/>
  </r>
  <r>
    <x v="19"/>
    <x v="2"/>
    <x v="24"/>
    <n v="92196"/>
  </r>
  <r>
    <x v="19"/>
    <x v="2"/>
    <x v="25"/>
    <n v="84419"/>
  </r>
  <r>
    <x v="19"/>
    <x v="2"/>
    <x v="26"/>
    <n v="97749"/>
  </r>
  <r>
    <x v="19"/>
    <x v="2"/>
    <x v="27"/>
    <n v="42893"/>
  </r>
  <r>
    <x v="19"/>
    <x v="2"/>
    <x v="28"/>
    <n v="66454"/>
  </r>
  <r>
    <x v="19"/>
    <x v="2"/>
    <x v="29"/>
    <n v="98714"/>
  </r>
  <r>
    <x v="19"/>
    <x v="2"/>
    <x v="30"/>
    <n v="89609"/>
  </r>
  <r>
    <x v="19"/>
    <x v="2"/>
    <x v="31"/>
    <n v="97385"/>
  </r>
  <r>
    <x v="19"/>
    <x v="2"/>
    <x v="32"/>
    <n v="193531"/>
  </r>
  <r>
    <x v="19"/>
    <x v="2"/>
    <x v="33"/>
    <n v="123307"/>
  </r>
  <r>
    <x v="19"/>
    <x v="2"/>
    <x v="34"/>
    <n v="238398"/>
  </r>
  <r>
    <x v="19"/>
    <x v="2"/>
    <x v="35"/>
    <n v="112390"/>
  </r>
  <r>
    <x v="19"/>
    <x v="2"/>
    <x v="36"/>
    <n v="0"/>
  </r>
  <r>
    <x v="19"/>
    <x v="2"/>
    <x v="37"/>
    <n v="0"/>
  </r>
  <r>
    <x v="19"/>
    <x v="2"/>
    <x v="38"/>
    <n v="0"/>
  </r>
  <r>
    <x v="19"/>
    <x v="2"/>
    <x v="39"/>
    <n v="0"/>
  </r>
  <r>
    <x v="19"/>
    <x v="2"/>
    <x v="40"/>
    <n v="0"/>
  </r>
  <r>
    <x v="19"/>
    <x v="2"/>
    <x v="41"/>
    <n v="0"/>
  </r>
  <r>
    <x v="19"/>
    <x v="2"/>
    <x v="42"/>
    <n v="0"/>
  </r>
  <r>
    <x v="19"/>
    <x v="2"/>
    <x v="43"/>
    <n v="0"/>
  </r>
  <r>
    <x v="19"/>
    <x v="2"/>
    <x v="44"/>
    <n v="0"/>
  </r>
  <r>
    <x v="19"/>
    <x v="2"/>
    <x v="45"/>
    <n v="0"/>
  </r>
  <r>
    <x v="19"/>
    <x v="2"/>
    <x v="46"/>
    <n v="0"/>
  </r>
  <r>
    <x v="19"/>
    <x v="2"/>
    <x v="47"/>
    <n v="0"/>
  </r>
  <r>
    <x v="19"/>
    <x v="2"/>
    <x v="48"/>
    <n v="0"/>
  </r>
  <r>
    <x v="19"/>
    <x v="2"/>
    <x v="49"/>
    <n v="0"/>
  </r>
  <r>
    <x v="19"/>
    <x v="2"/>
    <x v="50"/>
    <n v="0"/>
  </r>
  <r>
    <x v="19"/>
    <x v="2"/>
    <x v="51"/>
    <n v="0"/>
  </r>
  <r>
    <x v="19"/>
    <x v="2"/>
    <x v="52"/>
    <n v="0"/>
  </r>
  <r>
    <x v="19"/>
    <x v="2"/>
    <x v="53"/>
    <n v="0"/>
  </r>
  <r>
    <x v="19"/>
    <x v="2"/>
    <x v="54"/>
    <n v="0"/>
  </r>
  <r>
    <x v="19"/>
    <x v="2"/>
    <x v="55"/>
    <n v="0"/>
  </r>
  <r>
    <x v="19"/>
    <x v="2"/>
    <x v="56"/>
    <n v="0"/>
  </r>
  <r>
    <x v="19"/>
    <x v="2"/>
    <x v="57"/>
    <n v="239876"/>
  </r>
  <r>
    <x v="19"/>
    <x v="2"/>
    <x v="58"/>
    <n v="0"/>
  </r>
  <r>
    <x v="19"/>
    <x v="2"/>
    <x v="59"/>
    <n v="0"/>
  </r>
  <r>
    <x v="19"/>
    <x v="2"/>
    <x v="60"/>
    <n v="0"/>
  </r>
  <r>
    <x v="19"/>
    <x v="2"/>
    <x v="61"/>
    <n v="0"/>
  </r>
  <r>
    <x v="19"/>
    <x v="2"/>
    <x v="62"/>
    <n v="0"/>
  </r>
  <r>
    <x v="19"/>
    <x v="2"/>
    <x v="63"/>
    <n v="0"/>
  </r>
  <r>
    <x v="19"/>
    <x v="2"/>
    <x v="64"/>
    <n v="0"/>
  </r>
  <r>
    <x v="19"/>
    <x v="2"/>
    <x v="65"/>
    <n v="0"/>
  </r>
  <r>
    <x v="19"/>
    <x v="2"/>
    <x v="66"/>
    <n v="0"/>
  </r>
  <r>
    <x v="19"/>
    <x v="2"/>
    <x v="67"/>
    <n v="0"/>
  </r>
  <r>
    <x v="19"/>
    <x v="2"/>
    <x v="68"/>
    <n v="0"/>
  </r>
  <r>
    <x v="19"/>
    <x v="2"/>
    <x v="69"/>
    <n v="0"/>
  </r>
  <r>
    <x v="19"/>
    <x v="2"/>
    <x v="70"/>
    <n v="0"/>
  </r>
  <r>
    <x v="19"/>
    <x v="2"/>
    <x v="71"/>
    <n v="0"/>
  </r>
  <r>
    <x v="19"/>
    <x v="2"/>
    <x v="72"/>
    <n v="0"/>
  </r>
  <r>
    <x v="19"/>
    <x v="2"/>
    <x v="73"/>
    <n v="0"/>
  </r>
  <r>
    <x v="19"/>
    <x v="2"/>
    <x v="74"/>
    <n v="1"/>
  </r>
  <r>
    <x v="19"/>
    <x v="2"/>
    <x v="75"/>
    <n v="0"/>
  </r>
  <r>
    <x v="19"/>
    <x v="2"/>
    <x v="76"/>
    <n v="0"/>
  </r>
  <r>
    <x v="19"/>
    <x v="2"/>
    <x v="77"/>
    <n v="1610613"/>
  </r>
  <r>
    <x v="19"/>
    <x v="2"/>
    <x v="78"/>
    <n v="996"/>
  </r>
  <r>
    <x v="19"/>
    <x v="2"/>
    <x v="79"/>
    <n v="151153"/>
  </r>
  <r>
    <x v="19"/>
    <x v="2"/>
    <x v="80"/>
    <n v="513721"/>
  </r>
  <r>
    <x v="19"/>
    <x v="2"/>
    <x v="81"/>
    <n v="568905"/>
  </r>
  <r>
    <x v="19"/>
    <x v="2"/>
    <x v="82"/>
    <n v="2727405"/>
  </r>
  <r>
    <x v="19"/>
    <x v="2"/>
    <x v="83"/>
    <n v="586696"/>
  </r>
  <r>
    <x v="19"/>
    <x v="2"/>
    <x v="84"/>
    <n v="859735"/>
  </r>
  <r>
    <x v="19"/>
    <x v="2"/>
    <x v="85"/>
    <n v="382365"/>
  </r>
  <r>
    <x v="19"/>
    <x v="2"/>
    <x v="86"/>
    <n v="441399"/>
  </r>
  <r>
    <x v="19"/>
    <x v="2"/>
    <x v="87"/>
    <n v="397528"/>
  </r>
  <r>
    <x v="19"/>
    <x v="2"/>
    <x v="88"/>
    <n v="231267"/>
  </r>
  <r>
    <x v="19"/>
    <x v="2"/>
    <x v="89"/>
    <n v="134509"/>
  </r>
  <r>
    <x v="19"/>
    <x v="2"/>
    <x v="90"/>
    <n v="121763"/>
  </r>
  <r>
    <x v="19"/>
    <x v="2"/>
    <x v="91"/>
    <n v="39512"/>
  </r>
  <r>
    <x v="19"/>
    <x v="2"/>
    <x v="92"/>
    <n v="70141"/>
  </r>
  <r>
    <x v="19"/>
    <x v="2"/>
    <x v="93"/>
    <n v="97598"/>
  </r>
  <r>
    <x v="19"/>
    <x v="2"/>
    <x v="94"/>
    <n v="92131"/>
  </r>
  <r>
    <x v="19"/>
    <x v="2"/>
    <x v="95"/>
    <n v="57297"/>
  </r>
  <r>
    <x v="19"/>
    <x v="2"/>
    <x v="96"/>
    <n v="79828"/>
  </r>
  <r>
    <x v="19"/>
    <x v="2"/>
    <x v="97"/>
    <n v="214413"/>
  </r>
  <r>
    <x v="19"/>
    <x v="2"/>
    <x v="98"/>
    <n v="184458"/>
  </r>
  <r>
    <x v="19"/>
    <x v="2"/>
    <x v="99"/>
    <n v="274905"/>
  </r>
  <r>
    <x v="19"/>
    <x v="2"/>
    <x v="100"/>
    <n v="0"/>
  </r>
  <r>
    <x v="19"/>
    <x v="2"/>
    <x v="101"/>
    <n v="0"/>
  </r>
  <r>
    <x v="19"/>
    <x v="2"/>
    <x v="102"/>
    <n v="187708"/>
  </r>
  <r>
    <x v="19"/>
    <x v="2"/>
    <x v="103"/>
    <n v="0"/>
  </r>
  <r>
    <x v="19"/>
    <x v="2"/>
    <x v="104"/>
    <n v="0"/>
  </r>
  <r>
    <x v="19"/>
    <x v="2"/>
    <x v="105"/>
    <n v="0"/>
  </r>
  <r>
    <x v="19"/>
    <x v="2"/>
    <x v="106"/>
    <n v="0"/>
  </r>
  <r>
    <x v="19"/>
    <x v="2"/>
    <x v="107"/>
    <n v="0"/>
  </r>
  <r>
    <x v="19"/>
    <x v="2"/>
    <x v="108"/>
    <n v="0"/>
  </r>
  <r>
    <x v="19"/>
    <x v="2"/>
    <x v="109"/>
    <n v="0"/>
  </r>
  <r>
    <x v="19"/>
    <x v="2"/>
    <x v="110"/>
    <n v="0"/>
  </r>
  <r>
    <x v="19"/>
    <x v="2"/>
    <x v="111"/>
    <n v="0"/>
  </r>
  <r>
    <x v="19"/>
    <x v="2"/>
    <x v="112"/>
    <n v="0"/>
  </r>
  <r>
    <x v="19"/>
    <x v="2"/>
    <x v="113"/>
    <n v="0"/>
  </r>
  <r>
    <x v="19"/>
    <x v="2"/>
    <x v="114"/>
    <n v="0"/>
  </r>
  <r>
    <x v="19"/>
    <x v="2"/>
    <x v="115"/>
    <n v="0"/>
  </r>
  <r>
    <x v="19"/>
    <x v="2"/>
    <x v="116"/>
    <n v="0"/>
  </r>
  <r>
    <x v="19"/>
    <x v="2"/>
    <x v="117"/>
    <n v="0"/>
  </r>
  <r>
    <x v="19"/>
    <x v="2"/>
    <x v="118"/>
    <n v="0"/>
  </r>
  <r>
    <x v="19"/>
    <x v="2"/>
    <x v="119"/>
    <n v="0"/>
  </r>
  <r>
    <x v="19"/>
    <x v="2"/>
    <x v="120"/>
    <n v="0"/>
  </r>
  <r>
    <x v="19"/>
    <x v="2"/>
    <x v="121"/>
    <n v="0"/>
  </r>
  <r>
    <x v="19"/>
    <x v="2"/>
    <x v="122"/>
    <n v="239876"/>
  </r>
  <r>
    <x v="19"/>
    <x v="2"/>
    <x v="123"/>
    <n v="0"/>
  </r>
  <r>
    <x v="19"/>
    <x v="2"/>
    <x v="124"/>
    <n v="0"/>
  </r>
  <r>
    <x v="19"/>
    <x v="2"/>
    <x v="125"/>
    <n v="0"/>
  </r>
  <r>
    <x v="19"/>
    <x v="2"/>
    <x v="126"/>
    <n v="0"/>
  </r>
  <r>
    <x v="19"/>
    <x v="2"/>
    <x v="127"/>
    <n v="0"/>
  </r>
  <r>
    <x v="19"/>
    <x v="2"/>
    <x v="128"/>
    <n v="0"/>
  </r>
  <r>
    <x v="19"/>
    <x v="2"/>
    <x v="129"/>
    <n v="0"/>
  </r>
  <r>
    <x v="19"/>
    <x v="2"/>
    <x v="130"/>
    <n v="0"/>
  </r>
  <r>
    <x v="19"/>
    <x v="2"/>
    <x v="131"/>
    <n v="0"/>
  </r>
  <r>
    <x v="19"/>
    <x v="2"/>
    <x v="132"/>
    <n v="0"/>
  </r>
  <r>
    <x v="19"/>
    <x v="2"/>
    <x v="133"/>
    <n v="0"/>
  </r>
  <r>
    <x v="19"/>
    <x v="2"/>
    <x v="134"/>
    <n v="0"/>
  </r>
  <r>
    <x v="19"/>
    <x v="2"/>
    <x v="135"/>
    <n v="0"/>
  </r>
  <r>
    <x v="19"/>
    <x v="2"/>
    <x v="136"/>
    <n v="0"/>
  </r>
  <r>
    <x v="19"/>
    <x v="2"/>
    <x v="137"/>
    <n v="0"/>
  </r>
  <r>
    <x v="19"/>
    <x v="2"/>
    <x v="138"/>
    <n v="0"/>
  </r>
  <r>
    <x v="19"/>
    <x v="2"/>
    <x v="139"/>
    <n v="1"/>
  </r>
  <r>
    <x v="19"/>
    <x v="2"/>
    <x v="140"/>
    <n v="0"/>
  </r>
  <r>
    <x v="19"/>
    <x v="2"/>
    <x v="141"/>
    <n v="0"/>
  </r>
  <r>
    <x v="19"/>
    <x v="2"/>
    <x v="142"/>
    <n v="0"/>
  </r>
  <r>
    <x v="19"/>
    <x v="2"/>
    <x v="143"/>
    <n v="852576"/>
  </r>
  <r>
    <x v="19"/>
    <x v="2"/>
    <x v="144"/>
    <n v="183252"/>
  </r>
  <r>
    <x v="19"/>
    <x v="2"/>
    <x v="145"/>
    <n v="645811"/>
  </r>
  <r>
    <x v="19"/>
    <x v="2"/>
    <x v="146"/>
    <n v="23513"/>
  </r>
  <r>
    <x v="19"/>
    <x v="2"/>
    <x v="147"/>
    <n v="164811"/>
  </r>
  <r>
    <x v="19"/>
    <x v="2"/>
    <x v="148"/>
    <n v="0"/>
  </r>
  <r>
    <x v="19"/>
    <x v="2"/>
    <x v="149"/>
    <n v="0"/>
  </r>
  <r>
    <x v="19"/>
    <x v="2"/>
    <x v="150"/>
    <n v="16196"/>
  </r>
  <r>
    <x v="19"/>
    <x v="2"/>
    <x v="151"/>
    <n v="0"/>
  </r>
  <r>
    <x v="19"/>
    <x v="2"/>
    <x v="152"/>
    <n v="0"/>
  </r>
  <r>
    <x v="19"/>
    <x v="2"/>
    <x v="153"/>
    <n v="15009"/>
  </r>
  <r>
    <x v="19"/>
    <x v="2"/>
    <x v="154"/>
    <n v="133606"/>
  </r>
  <r>
    <x v="19"/>
    <x v="2"/>
    <x v="155"/>
    <n v="0"/>
  </r>
  <r>
    <x v="19"/>
    <x v="2"/>
    <x v="156"/>
    <n v="55872347"/>
  </r>
  <r>
    <x v="19"/>
    <x v="2"/>
    <x v="157"/>
    <n v="19992"/>
  </r>
  <r>
    <x v="19"/>
    <x v="2"/>
    <x v="158"/>
    <n v="1931016"/>
  </r>
  <r>
    <x v="19"/>
    <x v="2"/>
    <x v="159"/>
    <n v="22"/>
  </r>
  <r>
    <x v="19"/>
    <x v="2"/>
    <x v="160"/>
    <n v="12930"/>
  </r>
  <r>
    <x v="19"/>
    <x v="2"/>
    <x v="161"/>
    <n v="1931016"/>
  </r>
  <r>
    <x v="19"/>
    <x v="2"/>
    <x v="162"/>
    <n v="0"/>
  </r>
  <r>
    <x v="19"/>
    <x v="2"/>
    <x v="163"/>
    <n v="12930"/>
  </r>
  <r>
    <x v="19"/>
    <x v="2"/>
    <x v="164"/>
    <n v="540860"/>
  </r>
  <r>
    <x v="19"/>
    <x v="2"/>
    <x v="165"/>
    <n v="1001304"/>
  </r>
  <r>
    <x v="19"/>
    <x v="2"/>
    <x v="166"/>
    <n v="815047"/>
  </r>
  <r>
    <x v="19"/>
    <x v="2"/>
    <x v="167"/>
    <n v="482082"/>
  </r>
  <r>
    <x v="19"/>
    <x v="2"/>
    <x v="168"/>
    <n v="356390"/>
  </r>
  <r>
    <x v="19"/>
    <x v="2"/>
    <x v="169"/>
    <n v="353038"/>
  </r>
  <r>
    <x v="19"/>
    <x v="2"/>
    <x v="170"/>
    <n v="126378"/>
  </r>
  <r>
    <x v="19"/>
    <x v="2"/>
    <x v="171"/>
    <n v="886232"/>
  </r>
  <r>
    <x v="19"/>
    <x v="2"/>
    <x v="172"/>
    <n v="144356"/>
  </r>
  <r>
    <x v="19"/>
    <x v="2"/>
    <x v="173"/>
    <n v="385743"/>
  </r>
  <r>
    <x v="19"/>
    <x v="2"/>
    <x v="174"/>
    <n v="98809"/>
  </r>
  <r>
    <x v="19"/>
    <x v="2"/>
    <x v="175"/>
    <n v="16765"/>
  </r>
  <r>
    <x v="19"/>
    <x v="2"/>
    <x v="176"/>
    <n v="4468"/>
  </r>
  <r>
    <x v="19"/>
    <x v="2"/>
    <x v="177"/>
    <n v="4603"/>
  </r>
  <r>
    <x v="19"/>
    <x v="2"/>
    <x v="178"/>
    <n v="6163"/>
  </r>
  <r>
    <x v="19"/>
    <x v="2"/>
    <x v="179"/>
    <n v="3345"/>
  </r>
  <r>
    <x v="19"/>
    <x v="2"/>
    <x v="180"/>
    <n v="10412"/>
  </r>
  <r>
    <x v="19"/>
    <x v="3"/>
    <x v="0"/>
    <n v="0.89889300000000005"/>
  </r>
  <r>
    <x v="19"/>
    <x v="3"/>
    <x v="1"/>
    <n v="50000002"/>
  </r>
  <r>
    <x v="19"/>
    <x v="3"/>
    <x v="2"/>
    <n v="55623991"/>
  </r>
  <r>
    <x v="19"/>
    <x v="3"/>
    <x v="3"/>
    <n v="124662"/>
  </r>
  <r>
    <x v="19"/>
    <x v="3"/>
    <x v="4"/>
    <n v="360997"/>
  </r>
  <r>
    <x v="19"/>
    <x v="3"/>
    <x v="5"/>
    <n v="0"/>
  </r>
  <r>
    <x v="19"/>
    <x v="3"/>
    <x v="6"/>
    <n v="0"/>
  </r>
  <r>
    <x v="19"/>
    <x v="3"/>
    <x v="7"/>
    <n v="8295"/>
  </r>
  <r>
    <x v="19"/>
    <x v="3"/>
    <x v="8"/>
    <n v="94024"/>
  </r>
  <r>
    <x v="19"/>
    <x v="3"/>
    <x v="9"/>
    <n v="2070"/>
  </r>
  <r>
    <x v="19"/>
    <x v="3"/>
    <x v="10"/>
    <n v="16239"/>
  </r>
  <r>
    <x v="19"/>
    <x v="3"/>
    <x v="143"/>
    <n v="332343"/>
  </r>
  <r>
    <x v="19"/>
    <x v="3"/>
    <x v="144"/>
    <n v="181879"/>
  </r>
  <r>
    <x v="19"/>
    <x v="3"/>
    <x v="145"/>
    <n v="126762"/>
  </r>
  <r>
    <x v="19"/>
    <x v="3"/>
    <x v="146"/>
    <n v="23702"/>
  </r>
  <r>
    <x v="19"/>
    <x v="3"/>
    <x v="147"/>
    <n v="112031"/>
  </r>
  <r>
    <x v="19"/>
    <x v="3"/>
    <x v="148"/>
    <n v="0"/>
  </r>
  <r>
    <x v="19"/>
    <x v="3"/>
    <x v="149"/>
    <n v="0"/>
  </r>
  <r>
    <x v="19"/>
    <x v="3"/>
    <x v="150"/>
    <n v="15938"/>
  </r>
  <r>
    <x v="19"/>
    <x v="3"/>
    <x v="151"/>
    <n v="0"/>
  </r>
  <r>
    <x v="19"/>
    <x v="3"/>
    <x v="152"/>
    <n v="0"/>
  </r>
  <r>
    <x v="19"/>
    <x v="3"/>
    <x v="153"/>
    <n v="14576"/>
  </r>
  <r>
    <x v="19"/>
    <x v="3"/>
    <x v="154"/>
    <n v="81517"/>
  </r>
  <r>
    <x v="19"/>
    <x v="3"/>
    <x v="155"/>
    <n v="0"/>
  </r>
  <r>
    <x v="19"/>
    <x v="3"/>
    <x v="156"/>
    <n v="3997812"/>
  </r>
  <r>
    <x v="19"/>
    <x v="3"/>
    <x v="157"/>
    <n v="70973"/>
  </r>
  <r>
    <x v="19"/>
    <x v="3"/>
    <x v="158"/>
    <n v="0"/>
  </r>
  <r>
    <x v="19"/>
    <x v="3"/>
    <x v="159"/>
    <n v="0"/>
  </r>
  <r>
    <x v="19"/>
    <x v="3"/>
    <x v="160"/>
    <n v="0"/>
  </r>
  <r>
    <x v="19"/>
    <x v="3"/>
    <x v="161"/>
    <n v="0"/>
  </r>
  <r>
    <x v="19"/>
    <x v="3"/>
    <x v="162"/>
    <n v="0"/>
  </r>
  <r>
    <x v="19"/>
    <x v="3"/>
    <x v="163"/>
    <n v="0"/>
  </r>
  <r>
    <x v="19"/>
    <x v="3"/>
    <x v="164"/>
    <n v="589741"/>
  </r>
  <r>
    <x v="19"/>
    <x v="3"/>
    <x v="165"/>
    <n v="1380623"/>
  </r>
  <r>
    <x v="19"/>
    <x v="3"/>
    <x v="166"/>
    <n v="908464"/>
  </r>
  <r>
    <x v="19"/>
    <x v="3"/>
    <x v="167"/>
    <n v="480212"/>
  </r>
  <r>
    <x v="19"/>
    <x v="3"/>
    <x v="168"/>
    <n v="343921"/>
  </r>
  <r>
    <x v="19"/>
    <x v="3"/>
    <x v="169"/>
    <n v="324318"/>
  </r>
  <r>
    <x v="19"/>
    <x v="3"/>
    <x v="170"/>
    <n v="114063"/>
  </r>
  <r>
    <x v="19"/>
    <x v="3"/>
    <x v="171"/>
    <n v="887591"/>
  </r>
  <r>
    <x v="19"/>
    <x v="3"/>
    <x v="172"/>
    <n v="95470"/>
  </r>
  <r>
    <x v="19"/>
    <x v="3"/>
    <x v="173"/>
    <n v="7329"/>
  </r>
  <r>
    <x v="19"/>
    <x v="3"/>
    <x v="174"/>
    <n v="12956"/>
  </r>
  <r>
    <x v="19"/>
    <x v="3"/>
    <x v="175"/>
    <n v="8285"/>
  </r>
  <r>
    <x v="19"/>
    <x v="3"/>
    <x v="176"/>
    <n v="4444"/>
  </r>
  <r>
    <x v="19"/>
    <x v="3"/>
    <x v="177"/>
    <n v="8644"/>
  </r>
  <r>
    <x v="19"/>
    <x v="3"/>
    <x v="178"/>
    <n v="57507"/>
  </r>
  <r>
    <x v="19"/>
    <x v="3"/>
    <x v="179"/>
    <n v="1975"/>
  </r>
  <r>
    <x v="19"/>
    <x v="3"/>
    <x v="180"/>
    <n v="10412"/>
  </r>
  <r>
    <x v="19"/>
    <x v="4"/>
    <x v="0"/>
    <n v="0.88070800000000005"/>
  </r>
  <r>
    <x v="19"/>
    <x v="4"/>
    <x v="1"/>
    <n v="50000000"/>
  </r>
  <r>
    <x v="19"/>
    <x v="4"/>
    <x v="2"/>
    <n v="56772493"/>
  </r>
  <r>
    <x v="19"/>
    <x v="4"/>
    <x v="3"/>
    <n v="124879"/>
  </r>
  <r>
    <x v="19"/>
    <x v="4"/>
    <x v="4"/>
    <n v="360877"/>
  </r>
  <r>
    <x v="19"/>
    <x v="4"/>
    <x v="5"/>
    <n v="0"/>
  </r>
  <r>
    <x v="19"/>
    <x v="4"/>
    <x v="6"/>
    <n v="0"/>
  </r>
  <r>
    <x v="19"/>
    <x v="4"/>
    <x v="7"/>
    <n v="8365"/>
  </r>
  <r>
    <x v="19"/>
    <x v="4"/>
    <x v="8"/>
    <n v="94016"/>
  </r>
  <r>
    <x v="19"/>
    <x v="4"/>
    <x v="9"/>
    <n v="2088"/>
  </r>
  <r>
    <x v="19"/>
    <x v="4"/>
    <x v="10"/>
    <n v="16361"/>
  </r>
  <r>
    <x v="19"/>
    <x v="4"/>
    <x v="143"/>
    <n v="405357"/>
  </r>
  <r>
    <x v="19"/>
    <x v="4"/>
    <x v="144"/>
    <n v="213013"/>
  </r>
  <r>
    <x v="19"/>
    <x v="4"/>
    <x v="145"/>
    <n v="168890"/>
  </r>
  <r>
    <x v="19"/>
    <x v="4"/>
    <x v="146"/>
    <n v="23454"/>
  </r>
  <r>
    <x v="19"/>
    <x v="4"/>
    <x v="147"/>
    <n v="132332"/>
  </r>
  <r>
    <x v="19"/>
    <x v="4"/>
    <x v="148"/>
    <n v="0"/>
  </r>
  <r>
    <x v="19"/>
    <x v="4"/>
    <x v="149"/>
    <n v="0"/>
  </r>
  <r>
    <x v="19"/>
    <x v="4"/>
    <x v="150"/>
    <n v="15873"/>
  </r>
  <r>
    <x v="19"/>
    <x v="4"/>
    <x v="151"/>
    <n v="0"/>
  </r>
  <r>
    <x v="19"/>
    <x v="4"/>
    <x v="152"/>
    <n v="0"/>
  </r>
  <r>
    <x v="19"/>
    <x v="4"/>
    <x v="153"/>
    <n v="14897"/>
  </r>
  <r>
    <x v="19"/>
    <x v="4"/>
    <x v="154"/>
    <n v="101562"/>
  </r>
  <r>
    <x v="19"/>
    <x v="4"/>
    <x v="155"/>
    <n v="0"/>
  </r>
  <r>
    <x v="19"/>
    <x v="4"/>
    <x v="156"/>
    <n v="4875624"/>
  </r>
  <r>
    <x v="19"/>
    <x v="4"/>
    <x v="157"/>
    <n v="2532788"/>
  </r>
  <r>
    <x v="19"/>
    <x v="4"/>
    <x v="158"/>
    <n v="0"/>
  </r>
  <r>
    <x v="19"/>
    <x v="4"/>
    <x v="159"/>
    <n v="0"/>
  </r>
  <r>
    <x v="19"/>
    <x v="4"/>
    <x v="160"/>
    <n v="0"/>
  </r>
  <r>
    <x v="19"/>
    <x v="4"/>
    <x v="161"/>
    <n v="0"/>
  </r>
  <r>
    <x v="19"/>
    <x v="4"/>
    <x v="162"/>
    <n v="0"/>
  </r>
  <r>
    <x v="19"/>
    <x v="4"/>
    <x v="163"/>
    <n v="0"/>
  </r>
  <r>
    <x v="19"/>
    <x v="4"/>
    <x v="164"/>
    <n v="579380"/>
  </r>
  <r>
    <x v="19"/>
    <x v="4"/>
    <x v="165"/>
    <n v="1365699"/>
  </r>
  <r>
    <x v="19"/>
    <x v="4"/>
    <x v="166"/>
    <n v="884475"/>
  </r>
  <r>
    <x v="19"/>
    <x v="4"/>
    <x v="167"/>
    <n v="466007"/>
  </r>
  <r>
    <x v="19"/>
    <x v="4"/>
    <x v="168"/>
    <n v="344948"/>
  </r>
  <r>
    <x v="19"/>
    <x v="4"/>
    <x v="169"/>
    <n v="343928"/>
  </r>
  <r>
    <x v="19"/>
    <x v="4"/>
    <x v="170"/>
    <n v="126398"/>
  </r>
  <r>
    <x v="19"/>
    <x v="4"/>
    <x v="171"/>
    <n v="865137"/>
  </r>
  <r>
    <x v="19"/>
    <x v="4"/>
    <x v="172"/>
    <n v="105831"/>
  </r>
  <r>
    <x v="19"/>
    <x v="4"/>
    <x v="173"/>
    <n v="15601"/>
  </r>
  <r>
    <x v="19"/>
    <x v="4"/>
    <x v="174"/>
    <n v="27939"/>
  </r>
  <r>
    <x v="19"/>
    <x v="4"/>
    <x v="175"/>
    <n v="23943"/>
  </r>
  <r>
    <x v="19"/>
    <x v="4"/>
    <x v="176"/>
    <n v="13835"/>
  </r>
  <r>
    <x v="19"/>
    <x v="4"/>
    <x v="177"/>
    <n v="19283"/>
  </r>
  <r>
    <x v="19"/>
    <x v="4"/>
    <x v="178"/>
    <n v="18710"/>
  </r>
  <r>
    <x v="19"/>
    <x v="4"/>
    <x v="179"/>
    <n v="24429"/>
  </r>
  <r>
    <x v="19"/>
    <x v="4"/>
    <x v="180"/>
    <n v="10412"/>
  </r>
  <r>
    <x v="19"/>
    <x v="5"/>
    <x v="0"/>
    <n v="0.91028900000000001"/>
  </r>
  <r>
    <x v="19"/>
    <x v="5"/>
    <x v="1"/>
    <n v="50000000"/>
  </r>
  <r>
    <x v="19"/>
    <x v="5"/>
    <x v="2"/>
    <n v="54927625"/>
  </r>
  <r>
    <x v="19"/>
    <x v="5"/>
    <x v="3"/>
    <n v="124607"/>
  </r>
  <r>
    <x v="19"/>
    <x v="5"/>
    <x v="4"/>
    <n v="360736"/>
  </r>
  <r>
    <x v="19"/>
    <x v="5"/>
    <x v="5"/>
    <n v="0"/>
  </r>
  <r>
    <x v="19"/>
    <x v="5"/>
    <x v="6"/>
    <n v="0"/>
  </r>
  <r>
    <x v="19"/>
    <x v="5"/>
    <x v="7"/>
    <n v="8528"/>
  </r>
  <r>
    <x v="19"/>
    <x v="5"/>
    <x v="8"/>
    <n v="95416"/>
  </r>
  <r>
    <x v="19"/>
    <x v="5"/>
    <x v="9"/>
    <n v="2009"/>
  </r>
  <r>
    <x v="19"/>
    <x v="5"/>
    <x v="10"/>
    <n v="15959"/>
  </r>
  <r>
    <x v="19"/>
    <x v="5"/>
    <x v="143"/>
    <n v="261956"/>
  </r>
  <r>
    <x v="19"/>
    <x v="5"/>
    <x v="144"/>
    <n v="116809"/>
  </r>
  <r>
    <x v="19"/>
    <x v="5"/>
    <x v="145"/>
    <n v="121443"/>
  </r>
  <r>
    <x v="19"/>
    <x v="5"/>
    <x v="146"/>
    <n v="23704"/>
  </r>
  <r>
    <x v="19"/>
    <x v="5"/>
    <x v="147"/>
    <n v="99804"/>
  </r>
  <r>
    <x v="19"/>
    <x v="5"/>
    <x v="148"/>
    <n v="0"/>
  </r>
  <r>
    <x v="19"/>
    <x v="5"/>
    <x v="149"/>
    <n v="0"/>
  </r>
  <r>
    <x v="19"/>
    <x v="5"/>
    <x v="150"/>
    <n v="16196"/>
  </r>
  <r>
    <x v="19"/>
    <x v="5"/>
    <x v="151"/>
    <n v="0"/>
  </r>
  <r>
    <x v="19"/>
    <x v="5"/>
    <x v="152"/>
    <n v="0"/>
  </r>
  <r>
    <x v="19"/>
    <x v="5"/>
    <x v="153"/>
    <n v="15009"/>
  </r>
  <r>
    <x v="19"/>
    <x v="5"/>
    <x v="154"/>
    <n v="68599"/>
  </r>
  <r>
    <x v="19"/>
    <x v="5"/>
    <x v="155"/>
    <n v="0"/>
  </r>
  <r>
    <x v="19"/>
    <x v="5"/>
    <x v="156"/>
    <n v="3153156"/>
  </r>
  <r>
    <x v="19"/>
    <x v="5"/>
    <x v="157"/>
    <n v="20141"/>
  </r>
  <r>
    <x v="19"/>
    <x v="5"/>
    <x v="158"/>
    <n v="1221697"/>
  </r>
  <r>
    <x v="19"/>
    <x v="5"/>
    <x v="159"/>
    <n v="22"/>
  </r>
  <r>
    <x v="19"/>
    <x v="5"/>
    <x v="160"/>
    <n v="12915"/>
  </r>
  <r>
    <x v="19"/>
    <x v="5"/>
    <x v="161"/>
    <n v="1221697"/>
  </r>
  <r>
    <x v="19"/>
    <x v="5"/>
    <x v="162"/>
    <n v="0"/>
  </r>
  <r>
    <x v="19"/>
    <x v="5"/>
    <x v="163"/>
    <n v="12915"/>
  </r>
  <r>
    <x v="19"/>
    <x v="5"/>
    <x v="164"/>
    <n v="590821"/>
  </r>
  <r>
    <x v="19"/>
    <x v="5"/>
    <x v="165"/>
    <n v="1382643"/>
  </r>
  <r>
    <x v="19"/>
    <x v="5"/>
    <x v="166"/>
    <n v="908044"/>
  </r>
  <r>
    <x v="19"/>
    <x v="5"/>
    <x v="167"/>
    <n v="483373"/>
  </r>
  <r>
    <x v="19"/>
    <x v="5"/>
    <x v="168"/>
    <n v="356385"/>
  </r>
  <r>
    <x v="19"/>
    <x v="5"/>
    <x v="169"/>
    <n v="353041"/>
  </r>
  <r>
    <x v="19"/>
    <x v="5"/>
    <x v="170"/>
    <n v="126380"/>
  </r>
  <r>
    <x v="19"/>
    <x v="5"/>
    <x v="171"/>
    <n v="886408"/>
  </r>
  <r>
    <x v="19"/>
    <x v="5"/>
    <x v="172"/>
    <n v="94390"/>
  </r>
  <r>
    <x v="19"/>
    <x v="5"/>
    <x v="173"/>
    <n v="7509"/>
  </r>
  <r>
    <x v="19"/>
    <x v="5"/>
    <x v="174"/>
    <n v="11042"/>
  </r>
  <r>
    <x v="19"/>
    <x v="5"/>
    <x v="175"/>
    <n v="8419"/>
  </r>
  <r>
    <x v="19"/>
    <x v="5"/>
    <x v="176"/>
    <n v="3179"/>
  </r>
  <r>
    <x v="19"/>
    <x v="5"/>
    <x v="177"/>
    <n v="4599"/>
  </r>
  <r>
    <x v="19"/>
    <x v="5"/>
    <x v="178"/>
    <n v="6152"/>
  </r>
  <r>
    <x v="19"/>
    <x v="5"/>
    <x v="179"/>
    <n v="3158"/>
  </r>
  <r>
    <x v="19"/>
    <x v="5"/>
    <x v="180"/>
    <n v="10412"/>
  </r>
  <r>
    <x v="20"/>
    <x v="0"/>
    <x v="0"/>
    <n v="0.47810799999999998"/>
  </r>
  <r>
    <x v="20"/>
    <x v="0"/>
    <x v="1"/>
    <n v="50000002"/>
  </r>
  <r>
    <x v="20"/>
    <x v="0"/>
    <x v="2"/>
    <n v="104578785"/>
  </r>
  <r>
    <x v="20"/>
    <x v="0"/>
    <x v="3"/>
    <n v="214715"/>
  </r>
  <r>
    <x v="20"/>
    <x v="0"/>
    <x v="4"/>
    <n v="363056"/>
  </r>
  <r>
    <x v="20"/>
    <x v="0"/>
    <x v="5"/>
    <n v="449899"/>
  </r>
  <r>
    <x v="20"/>
    <x v="0"/>
    <x v="6"/>
    <n v="256170"/>
  </r>
  <r>
    <x v="20"/>
    <x v="0"/>
    <x v="7"/>
    <n v="27454"/>
  </r>
  <r>
    <x v="20"/>
    <x v="0"/>
    <x v="8"/>
    <n v="578136"/>
  </r>
  <r>
    <x v="20"/>
    <x v="0"/>
    <x v="9"/>
    <n v="49183"/>
  </r>
  <r>
    <x v="20"/>
    <x v="0"/>
    <x v="10"/>
    <n v="567870"/>
  </r>
  <r>
    <x v="20"/>
    <x v="0"/>
    <x v="11"/>
    <n v="1786638"/>
  </r>
  <r>
    <x v="20"/>
    <x v="0"/>
    <x v="12"/>
    <n v="0"/>
  </r>
  <r>
    <x v="20"/>
    <x v="0"/>
    <x v="13"/>
    <n v="0"/>
  </r>
  <r>
    <x v="20"/>
    <x v="0"/>
    <x v="14"/>
    <n v="765430"/>
  </r>
  <r>
    <x v="20"/>
    <x v="0"/>
    <x v="15"/>
    <n v="1137152"/>
  </r>
  <r>
    <x v="20"/>
    <x v="0"/>
    <x v="16"/>
    <n v="1072239"/>
  </r>
  <r>
    <x v="20"/>
    <x v="0"/>
    <x v="17"/>
    <n v="1410908"/>
  </r>
  <r>
    <x v="20"/>
    <x v="0"/>
    <x v="18"/>
    <n v="614992"/>
  </r>
  <r>
    <x v="20"/>
    <x v="0"/>
    <x v="19"/>
    <n v="570437"/>
  </r>
  <r>
    <x v="20"/>
    <x v="0"/>
    <x v="20"/>
    <n v="363983"/>
  </r>
  <r>
    <x v="20"/>
    <x v="0"/>
    <x v="21"/>
    <n v="232690"/>
  </r>
  <r>
    <x v="20"/>
    <x v="0"/>
    <x v="22"/>
    <n v="207374"/>
  </r>
  <r>
    <x v="20"/>
    <x v="0"/>
    <x v="23"/>
    <n v="261125"/>
  </r>
  <r>
    <x v="20"/>
    <x v="0"/>
    <x v="24"/>
    <n v="120072"/>
  </r>
  <r>
    <x v="20"/>
    <x v="0"/>
    <x v="25"/>
    <n v="122100"/>
  </r>
  <r>
    <x v="20"/>
    <x v="0"/>
    <x v="26"/>
    <n v="132513"/>
  </r>
  <r>
    <x v="20"/>
    <x v="0"/>
    <x v="27"/>
    <n v="191102"/>
  </r>
  <r>
    <x v="20"/>
    <x v="0"/>
    <x v="28"/>
    <n v="67211"/>
  </r>
  <r>
    <x v="20"/>
    <x v="0"/>
    <x v="29"/>
    <n v="198603"/>
  </r>
  <r>
    <x v="20"/>
    <x v="0"/>
    <x v="30"/>
    <n v="157090"/>
  </r>
  <r>
    <x v="20"/>
    <x v="0"/>
    <x v="31"/>
    <n v="94811"/>
  </r>
  <r>
    <x v="20"/>
    <x v="0"/>
    <x v="32"/>
    <n v="30340"/>
  </r>
  <r>
    <x v="20"/>
    <x v="0"/>
    <x v="33"/>
    <n v="9041"/>
  </r>
  <r>
    <x v="20"/>
    <x v="0"/>
    <x v="34"/>
    <n v="186372"/>
  </r>
  <r>
    <x v="20"/>
    <x v="0"/>
    <x v="35"/>
    <n v="0"/>
  </r>
  <r>
    <x v="20"/>
    <x v="0"/>
    <x v="36"/>
    <n v="0"/>
  </r>
  <r>
    <x v="20"/>
    <x v="0"/>
    <x v="37"/>
    <n v="0"/>
  </r>
  <r>
    <x v="20"/>
    <x v="0"/>
    <x v="38"/>
    <n v="0"/>
  </r>
  <r>
    <x v="20"/>
    <x v="0"/>
    <x v="39"/>
    <n v="0"/>
  </r>
  <r>
    <x v="20"/>
    <x v="0"/>
    <x v="40"/>
    <n v="0"/>
  </r>
  <r>
    <x v="20"/>
    <x v="0"/>
    <x v="41"/>
    <n v="0"/>
  </r>
  <r>
    <x v="20"/>
    <x v="0"/>
    <x v="42"/>
    <n v="0"/>
  </r>
  <r>
    <x v="20"/>
    <x v="0"/>
    <x v="43"/>
    <n v="0"/>
  </r>
  <r>
    <x v="20"/>
    <x v="0"/>
    <x v="44"/>
    <n v="0"/>
  </r>
  <r>
    <x v="20"/>
    <x v="0"/>
    <x v="45"/>
    <n v="0"/>
  </r>
  <r>
    <x v="20"/>
    <x v="0"/>
    <x v="46"/>
    <n v="0"/>
  </r>
  <r>
    <x v="20"/>
    <x v="0"/>
    <x v="47"/>
    <n v="0"/>
  </r>
  <r>
    <x v="20"/>
    <x v="0"/>
    <x v="48"/>
    <n v="0"/>
  </r>
  <r>
    <x v="20"/>
    <x v="0"/>
    <x v="49"/>
    <n v="0"/>
  </r>
  <r>
    <x v="20"/>
    <x v="0"/>
    <x v="50"/>
    <n v="0"/>
  </r>
  <r>
    <x v="20"/>
    <x v="0"/>
    <x v="51"/>
    <n v="0"/>
  </r>
  <r>
    <x v="20"/>
    <x v="0"/>
    <x v="52"/>
    <n v="0"/>
  </r>
  <r>
    <x v="20"/>
    <x v="0"/>
    <x v="53"/>
    <n v="0"/>
  </r>
  <r>
    <x v="20"/>
    <x v="0"/>
    <x v="54"/>
    <n v="0"/>
  </r>
  <r>
    <x v="20"/>
    <x v="0"/>
    <x v="55"/>
    <n v="0"/>
  </r>
  <r>
    <x v="20"/>
    <x v="0"/>
    <x v="56"/>
    <n v="0"/>
  </r>
  <r>
    <x v="20"/>
    <x v="0"/>
    <x v="57"/>
    <n v="95812"/>
  </r>
  <r>
    <x v="20"/>
    <x v="0"/>
    <x v="58"/>
    <n v="0"/>
  </r>
  <r>
    <x v="20"/>
    <x v="0"/>
    <x v="59"/>
    <n v="0"/>
  </r>
  <r>
    <x v="20"/>
    <x v="0"/>
    <x v="60"/>
    <n v="0"/>
  </r>
  <r>
    <x v="20"/>
    <x v="0"/>
    <x v="61"/>
    <n v="0"/>
  </r>
  <r>
    <x v="20"/>
    <x v="0"/>
    <x v="62"/>
    <n v="0"/>
  </r>
  <r>
    <x v="20"/>
    <x v="0"/>
    <x v="63"/>
    <n v="0"/>
  </r>
  <r>
    <x v="20"/>
    <x v="0"/>
    <x v="64"/>
    <n v="0"/>
  </r>
  <r>
    <x v="20"/>
    <x v="0"/>
    <x v="65"/>
    <n v="0"/>
  </r>
  <r>
    <x v="20"/>
    <x v="0"/>
    <x v="66"/>
    <n v="0"/>
  </r>
  <r>
    <x v="20"/>
    <x v="0"/>
    <x v="67"/>
    <n v="0"/>
  </r>
  <r>
    <x v="20"/>
    <x v="0"/>
    <x v="68"/>
    <n v="0"/>
  </r>
  <r>
    <x v="20"/>
    <x v="0"/>
    <x v="69"/>
    <n v="0"/>
  </r>
  <r>
    <x v="20"/>
    <x v="0"/>
    <x v="70"/>
    <n v="0"/>
  </r>
  <r>
    <x v="20"/>
    <x v="0"/>
    <x v="71"/>
    <n v="0"/>
  </r>
  <r>
    <x v="20"/>
    <x v="0"/>
    <x v="72"/>
    <n v="0"/>
  </r>
  <r>
    <x v="20"/>
    <x v="0"/>
    <x v="73"/>
    <n v="0"/>
  </r>
  <r>
    <x v="20"/>
    <x v="0"/>
    <x v="74"/>
    <n v="1"/>
  </r>
  <r>
    <x v="20"/>
    <x v="0"/>
    <x v="75"/>
    <n v="0"/>
  </r>
  <r>
    <x v="20"/>
    <x v="0"/>
    <x v="76"/>
    <n v="0"/>
  </r>
  <r>
    <x v="20"/>
    <x v="0"/>
    <x v="77"/>
    <n v="1786638"/>
  </r>
  <r>
    <x v="20"/>
    <x v="0"/>
    <x v="78"/>
    <n v="0"/>
  </r>
  <r>
    <x v="20"/>
    <x v="0"/>
    <x v="79"/>
    <n v="647067"/>
  </r>
  <r>
    <x v="20"/>
    <x v="0"/>
    <x v="80"/>
    <n v="731260"/>
  </r>
  <r>
    <x v="20"/>
    <x v="0"/>
    <x v="81"/>
    <n v="449646"/>
  </r>
  <r>
    <x v="20"/>
    <x v="0"/>
    <x v="82"/>
    <n v="1014705"/>
  </r>
  <r>
    <x v="20"/>
    <x v="0"/>
    <x v="83"/>
    <n v="769860"/>
  </r>
  <r>
    <x v="20"/>
    <x v="0"/>
    <x v="84"/>
    <n v="549164"/>
  </r>
  <r>
    <x v="20"/>
    <x v="0"/>
    <x v="85"/>
    <n v="530246"/>
  </r>
  <r>
    <x v="20"/>
    <x v="0"/>
    <x v="86"/>
    <n v="989103"/>
  </r>
  <r>
    <x v="20"/>
    <x v="0"/>
    <x v="87"/>
    <n v="283849"/>
  </r>
  <r>
    <x v="20"/>
    <x v="0"/>
    <x v="88"/>
    <n v="331719"/>
  </r>
  <r>
    <x v="20"/>
    <x v="0"/>
    <x v="89"/>
    <n v="100716"/>
  </r>
  <r>
    <x v="20"/>
    <x v="0"/>
    <x v="90"/>
    <n v="274836"/>
  </r>
  <r>
    <x v="20"/>
    <x v="0"/>
    <x v="91"/>
    <n v="101226"/>
  </r>
  <r>
    <x v="20"/>
    <x v="0"/>
    <x v="92"/>
    <n v="133506"/>
  </r>
  <r>
    <x v="20"/>
    <x v="0"/>
    <x v="93"/>
    <n v="302292"/>
  </r>
  <r>
    <x v="20"/>
    <x v="0"/>
    <x v="94"/>
    <n v="33068"/>
  </r>
  <r>
    <x v="20"/>
    <x v="0"/>
    <x v="95"/>
    <n v="109300"/>
  </r>
  <r>
    <x v="20"/>
    <x v="0"/>
    <x v="96"/>
    <n v="284244"/>
  </r>
  <r>
    <x v="20"/>
    <x v="0"/>
    <x v="97"/>
    <n v="93933"/>
  </r>
  <r>
    <x v="20"/>
    <x v="0"/>
    <x v="98"/>
    <n v="29324"/>
  </r>
  <r>
    <x v="20"/>
    <x v="0"/>
    <x v="99"/>
    <n v="186521"/>
  </r>
  <r>
    <x v="20"/>
    <x v="0"/>
    <x v="100"/>
    <n v="0"/>
  </r>
  <r>
    <x v="20"/>
    <x v="0"/>
    <x v="101"/>
    <n v="0"/>
  </r>
  <r>
    <x v="20"/>
    <x v="0"/>
    <x v="102"/>
    <n v="0"/>
  </r>
  <r>
    <x v="20"/>
    <x v="0"/>
    <x v="103"/>
    <n v="0"/>
  </r>
  <r>
    <x v="20"/>
    <x v="0"/>
    <x v="104"/>
    <n v="0"/>
  </r>
  <r>
    <x v="20"/>
    <x v="0"/>
    <x v="105"/>
    <n v="0"/>
  </r>
  <r>
    <x v="20"/>
    <x v="0"/>
    <x v="106"/>
    <n v="0"/>
  </r>
  <r>
    <x v="20"/>
    <x v="0"/>
    <x v="107"/>
    <n v="0"/>
  </r>
  <r>
    <x v="20"/>
    <x v="0"/>
    <x v="108"/>
    <n v="0"/>
  </r>
  <r>
    <x v="20"/>
    <x v="0"/>
    <x v="109"/>
    <n v="0"/>
  </r>
  <r>
    <x v="20"/>
    <x v="0"/>
    <x v="110"/>
    <n v="0"/>
  </r>
  <r>
    <x v="20"/>
    <x v="0"/>
    <x v="111"/>
    <n v="0"/>
  </r>
  <r>
    <x v="20"/>
    <x v="0"/>
    <x v="112"/>
    <n v="0"/>
  </r>
  <r>
    <x v="20"/>
    <x v="0"/>
    <x v="113"/>
    <n v="0"/>
  </r>
  <r>
    <x v="20"/>
    <x v="0"/>
    <x v="114"/>
    <n v="0"/>
  </r>
  <r>
    <x v="20"/>
    <x v="0"/>
    <x v="115"/>
    <n v="0"/>
  </r>
  <r>
    <x v="20"/>
    <x v="0"/>
    <x v="116"/>
    <n v="0"/>
  </r>
  <r>
    <x v="20"/>
    <x v="0"/>
    <x v="117"/>
    <n v="0"/>
  </r>
  <r>
    <x v="20"/>
    <x v="0"/>
    <x v="118"/>
    <n v="0"/>
  </r>
  <r>
    <x v="20"/>
    <x v="0"/>
    <x v="119"/>
    <n v="0"/>
  </r>
  <r>
    <x v="20"/>
    <x v="0"/>
    <x v="120"/>
    <n v="0"/>
  </r>
  <r>
    <x v="20"/>
    <x v="0"/>
    <x v="121"/>
    <n v="0"/>
  </r>
  <r>
    <x v="20"/>
    <x v="0"/>
    <x v="122"/>
    <n v="95812"/>
  </r>
  <r>
    <x v="20"/>
    <x v="0"/>
    <x v="123"/>
    <n v="0"/>
  </r>
  <r>
    <x v="20"/>
    <x v="0"/>
    <x v="124"/>
    <n v="0"/>
  </r>
  <r>
    <x v="20"/>
    <x v="0"/>
    <x v="125"/>
    <n v="0"/>
  </r>
  <r>
    <x v="20"/>
    <x v="0"/>
    <x v="126"/>
    <n v="0"/>
  </r>
  <r>
    <x v="20"/>
    <x v="0"/>
    <x v="127"/>
    <n v="0"/>
  </r>
  <r>
    <x v="20"/>
    <x v="0"/>
    <x v="128"/>
    <n v="0"/>
  </r>
  <r>
    <x v="20"/>
    <x v="0"/>
    <x v="129"/>
    <n v="0"/>
  </r>
  <r>
    <x v="20"/>
    <x v="0"/>
    <x v="130"/>
    <n v="0"/>
  </r>
  <r>
    <x v="20"/>
    <x v="0"/>
    <x v="131"/>
    <n v="0"/>
  </r>
  <r>
    <x v="20"/>
    <x v="0"/>
    <x v="132"/>
    <n v="0"/>
  </r>
  <r>
    <x v="20"/>
    <x v="0"/>
    <x v="133"/>
    <n v="0"/>
  </r>
  <r>
    <x v="20"/>
    <x v="0"/>
    <x v="134"/>
    <n v="0"/>
  </r>
  <r>
    <x v="20"/>
    <x v="0"/>
    <x v="135"/>
    <n v="0"/>
  </r>
  <r>
    <x v="20"/>
    <x v="0"/>
    <x v="136"/>
    <n v="0"/>
  </r>
  <r>
    <x v="20"/>
    <x v="0"/>
    <x v="137"/>
    <n v="0"/>
  </r>
  <r>
    <x v="20"/>
    <x v="0"/>
    <x v="138"/>
    <n v="0"/>
  </r>
  <r>
    <x v="20"/>
    <x v="0"/>
    <x v="139"/>
    <n v="1"/>
  </r>
  <r>
    <x v="20"/>
    <x v="0"/>
    <x v="140"/>
    <n v="0"/>
  </r>
  <r>
    <x v="20"/>
    <x v="0"/>
    <x v="141"/>
    <n v="0"/>
  </r>
  <r>
    <x v="20"/>
    <x v="0"/>
    <x v="142"/>
    <n v="0"/>
  </r>
  <r>
    <x v="20"/>
    <x v="0"/>
    <x v="143"/>
    <n v="697434"/>
  </r>
  <r>
    <x v="20"/>
    <x v="0"/>
    <x v="144"/>
    <n v="163514"/>
  </r>
  <r>
    <x v="20"/>
    <x v="0"/>
    <x v="145"/>
    <n v="476288"/>
  </r>
  <r>
    <x v="20"/>
    <x v="0"/>
    <x v="146"/>
    <n v="57632"/>
  </r>
  <r>
    <x v="20"/>
    <x v="0"/>
    <x v="147"/>
    <n v="161773"/>
  </r>
  <r>
    <x v="20"/>
    <x v="0"/>
    <x v="148"/>
    <n v="0"/>
  </r>
  <r>
    <x v="20"/>
    <x v="0"/>
    <x v="149"/>
    <n v="0"/>
  </r>
  <r>
    <x v="20"/>
    <x v="0"/>
    <x v="150"/>
    <n v="0"/>
  </r>
  <r>
    <x v="20"/>
    <x v="0"/>
    <x v="151"/>
    <n v="0"/>
  </r>
  <r>
    <x v="20"/>
    <x v="0"/>
    <x v="152"/>
    <n v="0"/>
  </r>
  <r>
    <x v="20"/>
    <x v="0"/>
    <x v="153"/>
    <n v="25814"/>
  </r>
  <r>
    <x v="20"/>
    <x v="0"/>
    <x v="154"/>
    <n v="135959"/>
  </r>
  <r>
    <x v="20"/>
    <x v="0"/>
    <x v="155"/>
    <n v="0"/>
  </r>
  <r>
    <x v="20"/>
    <x v="0"/>
    <x v="156"/>
    <n v="53160467"/>
  </r>
  <r>
    <x v="20"/>
    <x v="0"/>
    <x v="157"/>
    <n v="1102"/>
  </r>
  <r>
    <x v="20"/>
    <x v="0"/>
    <x v="158"/>
    <n v="0"/>
  </r>
  <r>
    <x v="20"/>
    <x v="0"/>
    <x v="159"/>
    <n v="0"/>
  </r>
  <r>
    <x v="20"/>
    <x v="0"/>
    <x v="160"/>
    <n v="0"/>
  </r>
  <r>
    <x v="20"/>
    <x v="0"/>
    <x v="161"/>
    <n v="0"/>
  </r>
  <r>
    <x v="20"/>
    <x v="0"/>
    <x v="162"/>
    <n v="0"/>
  </r>
  <r>
    <x v="20"/>
    <x v="0"/>
    <x v="163"/>
    <n v="0"/>
  </r>
  <r>
    <x v="20"/>
    <x v="0"/>
    <x v="164"/>
    <n v="736006"/>
  </r>
  <r>
    <x v="20"/>
    <x v="0"/>
    <x v="165"/>
    <n v="769610"/>
  </r>
  <r>
    <x v="20"/>
    <x v="0"/>
    <x v="166"/>
    <n v="853539"/>
  </r>
  <r>
    <x v="20"/>
    <x v="0"/>
    <x v="167"/>
    <n v="523307"/>
  </r>
  <r>
    <x v="20"/>
    <x v="0"/>
    <x v="168"/>
    <n v="503705"/>
  </r>
  <r>
    <x v="20"/>
    <x v="0"/>
    <x v="169"/>
    <n v="102787"/>
  </r>
  <r>
    <x v="20"/>
    <x v="0"/>
    <x v="170"/>
    <n v="45550"/>
  </r>
  <r>
    <x v="20"/>
    <x v="0"/>
    <x v="171"/>
    <n v="876796"/>
  </r>
  <r>
    <x v="20"/>
    <x v="0"/>
    <x v="172"/>
    <n v="239557"/>
  </r>
  <r>
    <x v="20"/>
    <x v="0"/>
    <x v="173"/>
    <n v="105069"/>
  </r>
  <r>
    <x v="20"/>
    <x v="0"/>
    <x v="174"/>
    <n v="5457"/>
  </r>
  <r>
    <x v="20"/>
    <x v="0"/>
    <x v="175"/>
    <n v="127260"/>
  </r>
  <r>
    <x v="20"/>
    <x v="0"/>
    <x v="176"/>
    <n v="57"/>
  </r>
  <r>
    <x v="20"/>
    <x v="0"/>
    <x v="177"/>
    <n v="212"/>
  </r>
  <r>
    <x v="20"/>
    <x v="0"/>
    <x v="178"/>
    <n v="229"/>
  </r>
  <r>
    <x v="20"/>
    <x v="0"/>
    <x v="179"/>
    <n v="186"/>
  </r>
  <r>
    <x v="20"/>
    <x v="0"/>
    <x v="180"/>
    <n v="5303"/>
  </r>
  <r>
    <x v="20"/>
    <x v="1"/>
    <x v="0"/>
    <n v="0.47766799999999998"/>
  </r>
  <r>
    <x v="20"/>
    <x v="1"/>
    <x v="1"/>
    <n v="50000002"/>
  </r>
  <r>
    <x v="20"/>
    <x v="1"/>
    <x v="2"/>
    <n v="104675156"/>
  </r>
  <r>
    <x v="20"/>
    <x v="1"/>
    <x v="3"/>
    <n v="214400"/>
  </r>
  <r>
    <x v="20"/>
    <x v="1"/>
    <x v="4"/>
    <n v="363018"/>
  </r>
  <r>
    <x v="20"/>
    <x v="1"/>
    <x v="5"/>
    <n v="448136"/>
  </r>
  <r>
    <x v="20"/>
    <x v="1"/>
    <x v="6"/>
    <n v="255496"/>
  </r>
  <r>
    <x v="20"/>
    <x v="1"/>
    <x v="7"/>
    <n v="27358"/>
  </r>
  <r>
    <x v="20"/>
    <x v="1"/>
    <x v="8"/>
    <n v="577891"/>
  </r>
  <r>
    <x v="20"/>
    <x v="1"/>
    <x v="9"/>
    <n v="48781"/>
  </r>
  <r>
    <x v="20"/>
    <x v="1"/>
    <x v="10"/>
    <n v="565912"/>
  </r>
  <r>
    <x v="20"/>
    <x v="1"/>
    <x v="11"/>
    <n v="1786638"/>
  </r>
  <r>
    <x v="20"/>
    <x v="1"/>
    <x v="12"/>
    <n v="0"/>
  </r>
  <r>
    <x v="20"/>
    <x v="1"/>
    <x v="13"/>
    <n v="0"/>
  </r>
  <r>
    <x v="20"/>
    <x v="1"/>
    <x v="14"/>
    <n v="765430"/>
  </r>
  <r>
    <x v="20"/>
    <x v="1"/>
    <x v="15"/>
    <n v="1137152"/>
  </r>
  <r>
    <x v="20"/>
    <x v="1"/>
    <x v="16"/>
    <n v="1072239"/>
  </r>
  <r>
    <x v="20"/>
    <x v="1"/>
    <x v="17"/>
    <n v="1410908"/>
  </r>
  <r>
    <x v="20"/>
    <x v="1"/>
    <x v="18"/>
    <n v="614992"/>
  </r>
  <r>
    <x v="20"/>
    <x v="1"/>
    <x v="19"/>
    <n v="570437"/>
  </r>
  <r>
    <x v="20"/>
    <x v="1"/>
    <x v="20"/>
    <n v="363983"/>
  </r>
  <r>
    <x v="20"/>
    <x v="1"/>
    <x v="21"/>
    <n v="232690"/>
  </r>
  <r>
    <x v="20"/>
    <x v="1"/>
    <x v="22"/>
    <n v="207374"/>
  </r>
  <r>
    <x v="20"/>
    <x v="1"/>
    <x v="23"/>
    <n v="261125"/>
  </r>
  <r>
    <x v="20"/>
    <x v="1"/>
    <x v="24"/>
    <n v="120072"/>
  </r>
  <r>
    <x v="20"/>
    <x v="1"/>
    <x v="25"/>
    <n v="122100"/>
  </r>
  <r>
    <x v="20"/>
    <x v="1"/>
    <x v="26"/>
    <n v="132513"/>
  </r>
  <r>
    <x v="20"/>
    <x v="1"/>
    <x v="27"/>
    <n v="191102"/>
  </r>
  <r>
    <x v="20"/>
    <x v="1"/>
    <x v="28"/>
    <n v="67211"/>
  </r>
  <r>
    <x v="20"/>
    <x v="1"/>
    <x v="29"/>
    <n v="198603"/>
  </r>
  <r>
    <x v="20"/>
    <x v="1"/>
    <x v="30"/>
    <n v="157090"/>
  </r>
  <r>
    <x v="20"/>
    <x v="1"/>
    <x v="31"/>
    <n v="94811"/>
  </r>
  <r>
    <x v="20"/>
    <x v="1"/>
    <x v="32"/>
    <n v="30340"/>
  </r>
  <r>
    <x v="20"/>
    <x v="1"/>
    <x v="33"/>
    <n v="9041"/>
  </r>
  <r>
    <x v="20"/>
    <x v="1"/>
    <x v="34"/>
    <n v="186372"/>
  </r>
  <r>
    <x v="20"/>
    <x v="1"/>
    <x v="35"/>
    <n v="0"/>
  </r>
  <r>
    <x v="20"/>
    <x v="1"/>
    <x v="36"/>
    <n v="0"/>
  </r>
  <r>
    <x v="20"/>
    <x v="1"/>
    <x v="37"/>
    <n v="0"/>
  </r>
  <r>
    <x v="20"/>
    <x v="1"/>
    <x v="38"/>
    <n v="0"/>
  </r>
  <r>
    <x v="20"/>
    <x v="1"/>
    <x v="39"/>
    <n v="0"/>
  </r>
  <r>
    <x v="20"/>
    <x v="1"/>
    <x v="40"/>
    <n v="0"/>
  </r>
  <r>
    <x v="20"/>
    <x v="1"/>
    <x v="41"/>
    <n v="0"/>
  </r>
  <r>
    <x v="20"/>
    <x v="1"/>
    <x v="42"/>
    <n v="0"/>
  </r>
  <r>
    <x v="20"/>
    <x v="1"/>
    <x v="43"/>
    <n v="0"/>
  </r>
  <r>
    <x v="20"/>
    <x v="1"/>
    <x v="44"/>
    <n v="0"/>
  </r>
  <r>
    <x v="20"/>
    <x v="1"/>
    <x v="45"/>
    <n v="0"/>
  </r>
  <r>
    <x v="20"/>
    <x v="1"/>
    <x v="46"/>
    <n v="0"/>
  </r>
  <r>
    <x v="20"/>
    <x v="1"/>
    <x v="47"/>
    <n v="0"/>
  </r>
  <r>
    <x v="20"/>
    <x v="1"/>
    <x v="48"/>
    <n v="0"/>
  </r>
  <r>
    <x v="20"/>
    <x v="1"/>
    <x v="49"/>
    <n v="0"/>
  </r>
  <r>
    <x v="20"/>
    <x v="1"/>
    <x v="50"/>
    <n v="0"/>
  </r>
  <r>
    <x v="20"/>
    <x v="1"/>
    <x v="51"/>
    <n v="0"/>
  </r>
  <r>
    <x v="20"/>
    <x v="1"/>
    <x v="52"/>
    <n v="0"/>
  </r>
  <r>
    <x v="20"/>
    <x v="1"/>
    <x v="53"/>
    <n v="0"/>
  </r>
  <r>
    <x v="20"/>
    <x v="1"/>
    <x v="54"/>
    <n v="0"/>
  </r>
  <r>
    <x v="20"/>
    <x v="1"/>
    <x v="55"/>
    <n v="0"/>
  </r>
  <r>
    <x v="20"/>
    <x v="1"/>
    <x v="56"/>
    <n v="0"/>
  </r>
  <r>
    <x v="20"/>
    <x v="1"/>
    <x v="57"/>
    <n v="95812"/>
  </r>
  <r>
    <x v="20"/>
    <x v="1"/>
    <x v="58"/>
    <n v="0"/>
  </r>
  <r>
    <x v="20"/>
    <x v="1"/>
    <x v="59"/>
    <n v="0"/>
  </r>
  <r>
    <x v="20"/>
    <x v="1"/>
    <x v="60"/>
    <n v="0"/>
  </r>
  <r>
    <x v="20"/>
    <x v="1"/>
    <x v="61"/>
    <n v="0"/>
  </r>
  <r>
    <x v="20"/>
    <x v="1"/>
    <x v="62"/>
    <n v="0"/>
  </r>
  <r>
    <x v="20"/>
    <x v="1"/>
    <x v="63"/>
    <n v="0"/>
  </r>
  <r>
    <x v="20"/>
    <x v="1"/>
    <x v="64"/>
    <n v="0"/>
  </r>
  <r>
    <x v="20"/>
    <x v="1"/>
    <x v="65"/>
    <n v="0"/>
  </r>
  <r>
    <x v="20"/>
    <x v="1"/>
    <x v="66"/>
    <n v="0"/>
  </r>
  <r>
    <x v="20"/>
    <x v="1"/>
    <x v="67"/>
    <n v="0"/>
  </r>
  <r>
    <x v="20"/>
    <x v="1"/>
    <x v="68"/>
    <n v="0"/>
  </r>
  <r>
    <x v="20"/>
    <x v="1"/>
    <x v="69"/>
    <n v="0"/>
  </r>
  <r>
    <x v="20"/>
    <x v="1"/>
    <x v="70"/>
    <n v="0"/>
  </r>
  <r>
    <x v="20"/>
    <x v="1"/>
    <x v="71"/>
    <n v="0"/>
  </r>
  <r>
    <x v="20"/>
    <x v="1"/>
    <x v="72"/>
    <n v="0"/>
  </r>
  <r>
    <x v="20"/>
    <x v="1"/>
    <x v="73"/>
    <n v="0"/>
  </r>
  <r>
    <x v="20"/>
    <x v="1"/>
    <x v="74"/>
    <n v="1"/>
  </r>
  <r>
    <x v="20"/>
    <x v="1"/>
    <x v="75"/>
    <n v="0"/>
  </r>
  <r>
    <x v="20"/>
    <x v="1"/>
    <x v="76"/>
    <n v="0"/>
  </r>
  <r>
    <x v="20"/>
    <x v="1"/>
    <x v="77"/>
    <n v="1786638"/>
  </r>
  <r>
    <x v="20"/>
    <x v="1"/>
    <x v="78"/>
    <n v="0"/>
  </r>
  <r>
    <x v="20"/>
    <x v="1"/>
    <x v="79"/>
    <n v="647067"/>
  </r>
  <r>
    <x v="20"/>
    <x v="1"/>
    <x v="80"/>
    <n v="731260"/>
  </r>
  <r>
    <x v="20"/>
    <x v="1"/>
    <x v="81"/>
    <n v="449646"/>
  </r>
  <r>
    <x v="20"/>
    <x v="1"/>
    <x v="82"/>
    <n v="1014705"/>
  </r>
  <r>
    <x v="20"/>
    <x v="1"/>
    <x v="83"/>
    <n v="769860"/>
  </r>
  <r>
    <x v="20"/>
    <x v="1"/>
    <x v="84"/>
    <n v="549164"/>
  </r>
  <r>
    <x v="20"/>
    <x v="1"/>
    <x v="85"/>
    <n v="530246"/>
  </r>
  <r>
    <x v="20"/>
    <x v="1"/>
    <x v="86"/>
    <n v="989103"/>
  </r>
  <r>
    <x v="20"/>
    <x v="1"/>
    <x v="87"/>
    <n v="283849"/>
  </r>
  <r>
    <x v="20"/>
    <x v="1"/>
    <x v="88"/>
    <n v="331719"/>
  </r>
  <r>
    <x v="20"/>
    <x v="1"/>
    <x v="89"/>
    <n v="100716"/>
  </r>
  <r>
    <x v="20"/>
    <x v="1"/>
    <x v="90"/>
    <n v="274836"/>
  </r>
  <r>
    <x v="20"/>
    <x v="1"/>
    <x v="91"/>
    <n v="101226"/>
  </r>
  <r>
    <x v="20"/>
    <x v="1"/>
    <x v="92"/>
    <n v="133506"/>
  </r>
  <r>
    <x v="20"/>
    <x v="1"/>
    <x v="93"/>
    <n v="302292"/>
  </r>
  <r>
    <x v="20"/>
    <x v="1"/>
    <x v="94"/>
    <n v="33068"/>
  </r>
  <r>
    <x v="20"/>
    <x v="1"/>
    <x v="95"/>
    <n v="109300"/>
  </r>
  <r>
    <x v="20"/>
    <x v="1"/>
    <x v="96"/>
    <n v="284244"/>
  </r>
  <r>
    <x v="20"/>
    <x v="1"/>
    <x v="97"/>
    <n v="93933"/>
  </r>
  <r>
    <x v="20"/>
    <x v="1"/>
    <x v="98"/>
    <n v="29324"/>
  </r>
  <r>
    <x v="20"/>
    <x v="1"/>
    <x v="99"/>
    <n v="186521"/>
  </r>
  <r>
    <x v="20"/>
    <x v="1"/>
    <x v="100"/>
    <n v="0"/>
  </r>
  <r>
    <x v="20"/>
    <x v="1"/>
    <x v="101"/>
    <n v="0"/>
  </r>
  <r>
    <x v="20"/>
    <x v="1"/>
    <x v="102"/>
    <n v="0"/>
  </r>
  <r>
    <x v="20"/>
    <x v="1"/>
    <x v="103"/>
    <n v="0"/>
  </r>
  <r>
    <x v="20"/>
    <x v="1"/>
    <x v="104"/>
    <n v="0"/>
  </r>
  <r>
    <x v="20"/>
    <x v="1"/>
    <x v="105"/>
    <n v="0"/>
  </r>
  <r>
    <x v="20"/>
    <x v="1"/>
    <x v="106"/>
    <n v="0"/>
  </r>
  <r>
    <x v="20"/>
    <x v="1"/>
    <x v="107"/>
    <n v="0"/>
  </r>
  <r>
    <x v="20"/>
    <x v="1"/>
    <x v="108"/>
    <n v="0"/>
  </r>
  <r>
    <x v="20"/>
    <x v="1"/>
    <x v="109"/>
    <n v="0"/>
  </r>
  <r>
    <x v="20"/>
    <x v="1"/>
    <x v="110"/>
    <n v="0"/>
  </r>
  <r>
    <x v="20"/>
    <x v="1"/>
    <x v="111"/>
    <n v="0"/>
  </r>
  <r>
    <x v="20"/>
    <x v="1"/>
    <x v="112"/>
    <n v="0"/>
  </r>
  <r>
    <x v="20"/>
    <x v="1"/>
    <x v="113"/>
    <n v="0"/>
  </r>
  <r>
    <x v="20"/>
    <x v="1"/>
    <x v="114"/>
    <n v="0"/>
  </r>
  <r>
    <x v="20"/>
    <x v="1"/>
    <x v="115"/>
    <n v="0"/>
  </r>
  <r>
    <x v="20"/>
    <x v="1"/>
    <x v="116"/>
    <n v="0"/>
  </r>
  <r>
    <x v="20"/>
    <x v="1"/>
    <x v="117"/>
    <n v="0"/>
  </r>
  <r>
    <x v="20"/>
    <x v="1"/>
    <x v="118"/>
    <n v="0"/>
  </r>
  <r>
    <x v="20"/>
    <x v="1"/>
    <x v="119"/>
    <n v="0"/>
  </r>
  <r>
    <x v="20"/>
    <x v="1"/>
    <x v="120"/>
    <n v="0"/>
  </r>
  <r>
    <x v="20"/>
    <x v="1"/>
    <x v="121"/>
    <n v="0"/>
  </r>
  <r>
    <x v="20"/>
    <x v="1"/>
    <x v="122"/>
    <n v="95812"/>
  </r>
  <r>
    <x v="20"/>
    <x v="1"/>
    <x v="123"/>
    <n v="0"/>
  </r>
  <r>
    <x v="20"/>
    <x v="1"/>
    <x v="124"/>
    <n v="0"/>
  </r>
  <r>
    <x v="20"/>
    <x v="1"/>
    <x v="125"/>
    <n v="0"/>
  </r>
  <r>
    <x v="20"/>
    <x v="1"/>
    <x v="126"/>
    <n v="0"/>
  </r>
  <r>
    <x v="20"/>
    <x v="1"/>
    <x v="127"/>
    <n v="0"/>
  </r>
  <r>
    <x v="20"/>
    <x v="1"/>
    <x v="128"/>
    <n v="0"/>
  </r>
  <r>
    <x v="20"/>
    <x v="1"/>
    <x v="129"/>
    <n v="0"/>
  </r>
  <r>
    <x v="20"/>
    <x v="1"/>
    <x v="130"/>
    <n v="0"/>
  </r>
  <r>
    <x v="20"/>
    <x v="1"/>
    <x v="131"/>
    <n v="0"/>
  </r>
  <r>
    <x v="20"/>
    <x v="1"/>
    <x v="132"/>
    <n v="0"/>
  </r>
  <r>
    <x v="20"/>
    <x v="1"/>
    <x v="133"/>
    <n v="0"/>
  </r>
  <r>
    <x v="20"/>
    <x v="1"/>
    <x v="134"/>
    <n v="0"/>
  </r>
  <r>
    <x v="20"/>
    <x v="1"/>
    <x v="135"/>
    <n v="0"/>
  </r>
  <r>
    <x v="20"/>
    <x v="1"/>
    <x v="136"/>
    <n v="0"/>
  </r>
  <r>
    <x v="20"/>
    <x v="1"/>
    <x v="137"/>
    <n v="0"/>
  </r>
  <r>
    <x v="20"/>
    <x v="1"/>
    <x v="138"/>
    <n v="0"/>
  </r>
  <r>
    <x v="20"/>
    <x v="1"/>
    <x v="139"/>
    <n v="1"/>
  </r>
  <r>
    <x v="20"/>
    <x v="1"/>
    <x v="140"/>
    <n v="0"/>
  </r>
  <r>
    <x v="20"/>
    <x v="1"/>
    <x v="141"/>
    <n v="0"/>
  </r>
  <r>
    <x v="20"/>
    <x v="1"/>
    <x v="142"/>
    <n v="0"/>
  </r>
  <r>
    <x v="20"/>
    <x v="1"/>
    <x v="143"/>
    <n v="697504"/>
  </r>
  <r>
    <x v="20"/>
    <x v="1"/>
    <x v="144"/>
    <n v="163300"/>
  </r>
  <r>
    <x v="20"/>
    <x v="1"/>
    <x v="145"/>
    <n v="476642"/>
  </r>
  <r>
    <x v="20"/>
    <x v="1"/>
    <x v="146"/>
    <n v="57562"/>
  </r>
  <r>
    <x v="20"/>
    <x v="1"/>
    <x v="147"/>
    <n v="161691"/>
  </r>
  <r>
    <x v="20"/>
    <x v="1"/>
    <x v="148"/>
    <n v="0"/>
  </r>
  <r>
    <x v="20"/>
    <x v="1"/>
    <x v="149"/>
    <n v="0"/>
  </r>
  <r>
    <x v="20"/>
    <x v="1"/>
    <x v="150"/>
    <n v="0"/>
  </r>
  <r>
    <x v="20"/>
    <x v="1"/>
    <x v="151"/>
    <n v="0"/>
  </r>
  <r>
    <x v="20"/>
    <x v="1"/>
    <x v="152"/>
    <n v="0"/>
  </r>
  <r>
    <x v="20"/>
    <x v="1"/>
    <x v="153"/>
    <n v="25814"/>
  </r>
  <r>
    <x v="20"/>
    <x v="1"/>
    <x v="154"/>
    <n v="135877"/>
  </r>
  <r>
    <x v="20"/>
    <x v="1"/>
    <x v="155"/>
    <n v="0"/>
  </r>
  <r>
    <x v="20"/>
    <x v="1"/>
    <x v="156"/>
    <n v="53173053"/>
  </r>
  <r>
    <x v="20"/>
    <x v="1"/>
    <x v="157"/>
    <n v="2977995"/>
  </r>
  <r>
    <x v="20"/>
    <x v="1"/>
    <x v="158"/>
    <n v="0"/>
  </r>
  <r>
    <x v="20"/>
    <x v="1"/>
    <x v="159"/>
    <n v="0"/>
  </r>
  <r>
    <x v="20"/>
    <x v="1"/>
    <x v="160"/>
    <n v="0"/>
  </r>
  <r>
    <x v="20"/>
    <x v="1"/>
    <x v="161"/>
    <n v="0"/>
  </r>
  <r>
    <x v="20"/>
    <x v="1"/>
    <x v="162"/>
    <n v="0"/>
  </r>
  <r>
    <x v="20"/>
    <x v="1"/>
    <x v="163"/>
    <n v="0"/>
  </r>
  <r>
    <x v="20"/>
    <x v="1"/>
    <x v="164"/>
    <n v="735655"/>
  </r>
  <r>
    <x v="20"/>
    <x v="1"/>
    <x v="165"/>
    <n v="769617"/>
  </r>
  <r>
    <x v="20"/>
    <x v="1"/>
    <x v="166"/>
    <n v="853530"/>
  </r>
  <r>
    <x v="20"/>
    <x v="1"/>
    <x v="167"/>
    <n v="523305"/>
  </r>
  <r>
    <x v="20"/>
    <x v="1"/>
    <x v="168"/>
    <n v="503703"/>
  </r>
  <r>
    <x v="20"/>
    <x v="1"/>
    <x v="169"/>
    <n v="102787"/>
  </r>
  <r>
    <x v="20"/>
    <x v="1"/>
    <x v="170"/>
    <n v="45687"/>
  </r>
  <r>
    <x v="20"/>
    <x v="1"/>
    <x v="171"/>
    <n v="876794"/>
  </r>
  <r>
    <x v="20"/>
    <x v="1"/>
    <x v="172"/>
    <n v="239908"/>
  </r>
  <r>
    <x v="20"/>
    <x v="1"/>
    <x v="173"/>
    <n v="105063"/>
  </r>
  <r>
    <x v="20"/>
    <x v="1"/>
    <x v="174"/>
    <n v="5458"/>
  </r>
  <r>
    <x v="20"/>
    <x v="1"/>
    <x v="175"/>
    <n v="127267"/>
  </r>
  <r>
    <x v="20"/>
    <x v="1"/>
    <x v="176"/>
    <n v="59"/>
  </r>
  <r>
    <x v="20"/>
    <x v="1"/>
    <x v="177"/>
    <n v="212"/>
  </r>
  <r>
    <x v="20"/>
    <x v="1"/>
    <x v="178"/>
    <n v="94"/>
  </r>
  <r>
    <x v="20"/>
    <x v="1"/>
    <x v="179"/>
    <n v="188"/>
  </r>
  <r>
    <x v="20"/>
    <x v="1"/>
    <x v="180"/>
    <n v="5303"/>
  </r>
  <r>
    <x v="20"/>
    <x v="2"/>
    <x v="0"/>
    <n v="0.47803800000000002"/>
  </r>
  <r>
    <x v="20"/>
    <x v="2"/>
    <x v="1"/>
    <n v="50000002"/>
  </r>
  <r>
    <x v="20"/>
    <x v="2"/>
    <x v="2"/>
    <n v="104594254"/>
  </r>
  <r>
    <x v="20"/>
    <x v="2"/>
    <x v="3"/>
    <n v="214913"/>
  </r>
  <r>
    <x v="20"/>
    <x v="2"/>
    <x v="4"/>
    <n v="363090"/>
  </r>
  <r>
    <x v="20"/>
    <x v="2"/>
    <x v="5"/>
    <n v="450998"/>
  </r>
  <r>
    <x v="20"/>
    <x v="2"/>
    <x v="6"/>
    <n v="254168"/>
  </r>
  <r>
    <x v="20"/>
    <x v="2"/>
    <x v="7"/>
    <n v="27410"/>
  </r>
  <r>
    <x v="20"/>
    <x v="2"/>
    <x v="8"/>
    <n v="577580"/>
  </r>
  <r>
    <x v="20"/>
    <x v="2"/>
    <x v="9"/>
    <n v="49821"/>
  </r>
  <r>
    <x v="20"/>
    <x v="2"/>
    <x v="10"/>
    <n v="572083"/>
  </r>
  <r>
    <x v="20"/>
    <x v="2"/>
    <x v="11"/>
    <n v="1786638"/>
  </r>
  <r>
    <x v="20"/>
    <x v="2"/>
    <x v="12"/>
    <n v="0"/>
  </r>
  <r>
    <x v="20"/>
    <x v="2"/>
    <x v="13"/>
    <n v="0"/>
  </r>
  <r>
    <x v="20"/>
    <x v="2"/>
    <x v="14"/>
    <n v="765430"/>
  </r>
  <r>
    <x v="20"/>
    <x v="2"/>
    <x v="15"/>
    <n v="1137152"/>
  </r>
  <r>
    <x v="20"/>
    <x v="2"/>
    <x v="16"/>
    <n v="1072239"/>
  </r>
  <r>
    <x v="20"/>
    <x v="2"/>
    <x v="17"/>
    <n v="1410908"/>
  </r>
  <r>
    <x v="20"/>
    <x v="2"/>
    <x v="18"/>
    <n v="614992"/>
  </r>
  <r>
    <x v="20"/>
    <x v="2"/>
    <x v="19"/>
    <n v="570437"/>
  </r>
  <r>
    <x v="20"/>
    <x v="2"/>
    <x v="20"/>
    <n v="363983"/>
  </r>
  <r>
    <x v="20"/>
    <x v="2"/>
    <x v="21"/>
    <n v="232690"/>
  </r>
  <r>
    <x v="20"/>
    <x v="2"/>
    <x v="22"/>
    <n v="207374"/>
  </r>
  <r>
    <x v="20"/>
    <x v="2"/>
    <x v="23"/>
    <n v="261125"/>
  </r>
  <r>
    <x v="20"/>
    <x v="2"/>
    <x v="24"/>
    <n v="120072"/>
  </r>
  <r>
    <x v="20"/>
    <x v="2"/>
    <x v="25"/>
    <n v="122100"/>
  </r>
  <r>
    <x v="20"/>
    <x v="2"/>
    <x v="26"/>
    <n v="132513"/>
  </r>
  <r>
    <x v="20"/>
    <x v="2"/>
    <x v="27"/>
    <n v="191102"/>
  </r>
  <r>
    <x v="20"/>
    <x v="2"/>
    <x v="28"/>
    <n v="67211"/>
  </r>
  <r>
    <x v="20"/>
    <x v="2"/>
    <x v="29"/>
    <n v="198603"/>
  </r>
  <r>
    <x v="20"/>
    <x v="2"/>
    <x v="30"/>
    <n v="157090"/>
  </r>
  <r>
    <x v="20"/>
    <x v="2"/>
    <x v="31"/>
    <n v="94811"/>
  </r>
  <r>
    <x v="20"/>
    <x v="2"/>
    <x v="32"/>
    <n v="30340"/>
  </r>
  <r>
    <x v="20"/>
    <x v="2"/>
    <x v="33"/>
    <n v="9041"/>
  </r>
  <r>
    <x v="20"/>
    <x v="2"/>
    <x v="34"/>
    <n v="186372"/>
  </r>
  <r>
    <x v="20"/>
    <x v="2"/>
    <x v="35"/>
    <n v="0"/>
  </r>
  <r>
    <x v="20"/>
    <x v="2"/>
    <x v="36"/>
    <n v="0"/>
  </r>
  <r>
    <x v="20"/>
    <x v="2"/>
    <x v="37"/>
    <n v="0"/>
  </r>
  <r>
    <x v="20"/>
    <x v="2"/>
    <x v="38"/>
    <n v="0"/>
  </r>
  <r>
    <x v="20"/>
    <x v="2"/>
    <x v="39"/>
    <n v="0"/>
  </r>
  <r>
    <x v="20"/>
    <x v="2"/>
    <x v="40"/>
    <n v="0"/>
  </r>
  <r>
    <x v="20"/>
    <x v="2"/>
    <x v="41"/>
    <n v="0"/>
  </r>
  <r>
    <x v="20"/>
    <x v="2"/>
    <x v="42"/>
    <n v="0"/>
  </r>
  <r>
    <x v="20"/>
    <x v="2"/>
    <x v="43"/>
    <n v="0"/>
  </r>
  <r>
    <x v="20"/>
    <x v="2"/>
    <x v="44"/>
    <n v="0"/>
  </r>
  <r>
    <x v="20"/>
    <x v="2"/>
    <x v="45"/>
    <n v="0"/>
  </r>
  <r>
    <x v="20"/>
    <x v="2"/>
    <x v="46"/>
    <n v="0"/>
  </r>
  <r>
    <x v="20"/>
    <x v="2"/>
    <x v="47"/>
    <n v="0"/>
  </r>
  <r>
    <x v="20"/>
    <x v="2"/>
    <x v="48"/>
    <n v="0"/>
  </r>
  <r>
    <x v="20"/>
    <x v="2"/>
    <x v="49"/>
    <n v="0"/>
  </r>
  <r>
    <x v="20"/>
    <x v="2"/>
    <x v="50"/>
    <n v="0"/>
  </r>
  <r>
    <x v="20"/>
    <x v="2"/>
    <x v="51"/>
    <n v="0"/>
  </r>
  <r>
    <x v="20"/>
    <x v="2"/>
    <x v="52"/>
    <n v="0"/>
  </r>
  <r>
    <x v="20"/>
    <x v="2"/>
    <x v="53"/>
    <n v="0"/>
  </r>
  <r>
    <x v="20"/>
    <x v="2"/>
    <x v="54"/>
    <n v="0"/>
  </r>
  <r>
    <x v="20"/>
    <x v="2"/>
    <x v="55"/>
    <n v="0"/>
  </r>
  <r>
    <x v="20"/>
    <x v="2"/>
    <x v="56"/>
    <n v="0"/>
  </r>
  <r>
    <x v="20"/>
    <x v="2"/>
    <x v="57"/>
    <n v="95812"/>
  </r>
  <r>
    <x v="20"/>
    <x v="2"/>
    <x v="58"/>
    <n v="0"/>
  </r>
  <r>
    <x v="20"/>
    <x v="2"/>
    <x v="59"/>
    <n v="0"/>
  </r>
  <r>
    <x v="20"/>
    <x v="2"/>
    <x v="60"/>
    <n v="0"/>
  </r>
  <r>
    <x v="20"/>
    <x v="2"/>
    <x v="61"/>
    <n v="0"/>
  </r>
  <r>
    <x v="20"/>
    <x v="2"/>
    <x v="62"/>
    <n v="0"/>
  </r>
  <r>
    <x v="20"/>
    <x v="2"/>
    <x v="63"/>
    <n v="0"/>
  </r>
  <r>
    <x v="20"/>
    <x v="2"/>
    <x v="64"/>
    <n v="0"/>
  </r>
  <r>
    <x v="20"/>
    <x v="2"/>
    <x v="65"/>
    <n v="0"/>
  </r>
  <r>
    <x v="20"/>
    <x v="2"/>
    <x v="66"/>
    <n v="0"/>
  </r>
  <r>
    <x v="20"/>
    <x v="2"/>
    <x v="67"/>
    <n v="0"/>
  </r>
  <r>
    <x v="20"/>
    <x v="2"/>
    <x v="68"/>
    <n v="0"/>
  </r>
  <r>
    <x v="20"/>
    <x v="2"/>
    <x v="69"/>
    <n v="0"/>
  </r>
  <r>
    <x v="20"/>
    <x v="2"/>
    <x v="70"/>
    <n v="0"/>
  </r>
  <r>
    <x v="20"/>
    <x v="2"/>
    <x v="71"/>
    <n v="0"/>
  </r>
  <r>
    <x v="20"/>
    <x v="2"/>
    <x v="72"/>
    <n v="0"/>
  </r>
  <r>
    <x v="20"/>
    <x v="2"/>
    <x v="73"/>
    <n v="0"/>
  </r>
  <r>
    <x v="20"/>
    <x v="2"/>
    <x v="74"/>
    <n v="1"/>
  </r>
  <r>
    <x v="20"/>
    <x v="2"/>
    <x v="75"/>
    <n v="0"/>
  </r>
  <r>
    <x v="20"/>
    <x v="2"/>
    <x v="76"/>
    <n v="0"/>
  </r>
  <r>
    <x v="20"/>
    <x v="2"/>
    <x v="77"/>
    <n v="1786638"/>
  </r>
  <r>
    <x v="20"/>
    <x v="2"/>
    <x v="78"/>
    <n v="0"/>
  </r>
  <r>
    <x v="20"/>
    <x v="2"/>
    <x v="79"/>
    <n v="647067"/>
  </r>
  <r>
    <x v="20"/>
    <x v="2"/>
    <x v="80"/>
    <n v="731260"/>
  </r>
  <r>
    <x v="20"/>
    <x v="2"/>
    <x v="81"/>
    <n v="449646"/>
  </r>
  <r>
    <x v="20"/>
    <x v="2"/>
    <x v="82"/>
    <n v="1014705"/>
  </r>
  <r>
    <x v="20"/>
    <x v="2"/>
    <x v="83"/>
    <n v="769860"/>
  </r>
  <r>
    <x v="20"/>
    <x v="2"/>
    <x v="84"/>
    <n v="549164"/>
  </r>
  <r>
    <x v="20"/>
    <x v="2"/>
    <x v="85"/>
    <n v="530246"/>
  </r>
  <r>
    <x v="20"/>
    <x v="2"/>
    <x v="86"/>
    <n v="989103"/>
  </r>
  <r>
    <x v="20"/>
    <x v="2"/>
    <x v="87"/>
    <n v="283849"/>
  </r>
  <r>
    <x v="20"/>
    <x v="2"/>
    <x v="88"/>
    <n v="331719"/>
  </r>
  <r>
    <x v="20"/>
    <x v="2"/>
    <x v="89"/>
    <n v="100716"/>
  </r>
  <r>
    <x v="20"/>
    <x v="2"/>
    <x v="90"/>
    <n v="274836"/>
  </r>
  <r>
    <x v="20"/>
    <x v="2"/>
    <x v="91"/>
    <n v="101226"/>
  </r>
  <r>
    <x v="20"/>
    <x v="2"/>
    <x v="92"/>
    <n v="133506"/>
  </r>
  <r>
    <x v="20"/>
    <x v="2"/>
    <x v="93"/>
    <n v="302292"/>
  </r>
  <r>
    <x v="20"/>
    <x v="2"/>
    <x v="94"/>
    <n v="33068"/>
  </r>
  <r>
    <x v="20"/>
    <x v="2"/>
    <x v="95"/>
    <n v="109300"/>
  </r>
  <r>
    <x v="20"/>
    <x v="2"/>
    <x v="96"/>
    <n v="284244"/>
  </r>
  <r>
    <x v="20"/>
    <x v="2"/>
    <x v="97"/>
    <n v="93933"/>
  </r>
  <r>
    <x v="20"/>
    <x v="2"/>
    <x v="98"/>
    <n v="29324"/>
  </r>
  <r>
    <x v="20"/>
    <x v="2"/>
    <x v="99"/>
    <n v="186521"/>
  </r>
  <r>
    <x v="20"/>
    <x v="2"/>
    <x v="100"/>
    <n v="0"/>
  </r>
  <r>
    <x v="20"/>
    <x v="2"/>
    <x v="101"/>
    <n v="0"/>
  </r>
  <r>
    <x v="20"/>
    <x v="2"/>
    <x v="102"/>
    <n v="0"/>
  </r>
  <r>
    <x v="20"/>
    <x v="2"/>
    <x v="103"/>
    <n v="0"/>
  </r>
  <r>
    <x v="20"/>
    <x v="2"/>
    <x v="104"/>
    <n v="0"/>
  </r>
  <r>
    <x v="20"/>
    <x v="2"/>
    <x v="105"/>
    <n v="0"/>
  </r>
  <r>
    <x v="20"/>
    <x v="2"/>
    <x v="106"/>
    <n v="0"/>
  </r>
  <r>
    <x v="20"/>
    <x v="2"/>
    <x v="107"/>
    <n v="0"/>
  </r>
  <r>
    <x v="20"/>
    <x v="2"/>
    <x v="108"/>
    <n v="0"/>
  </r>
  <r>
    <x v="20"/>
    <x v="2"/>
    <x v="109"/>
    <n v="0"/>
  </r>
  <r>
    <x v="20"/>
    <x v="2"/>
    <x v="110"/>
    <n v="0"/>
  </r>
  <r>
    <x v="20"/>
    <x v="2"/>
    <x v="111"/>
    <n v="0"/>
  </r>
  <r>
    <x v="20"/>
    <x v="2"/>
    <x v="112"/>
    <n v="0"/>
  </r>
  <r>
    <x v="20"/>
    <x v="2"/>
    <x v="113"/>
    <n v="0"/>
  </r>
  <r>
    <x v="20"/>
    <x v="2"/>
    <x v="114"/>
    <n v="0"/>
  </r>
  <r>
    <x v="20"/>
    <x v="2"/>
    <x v="115"/>
    <n v="0"/>
  </r>
  <r>
    <x v="20"/>
    <x v="2"/>
    <x v="116"/>
    <n v="0"/>
  </r>
  <r>
    <x v="20"/>
    <x v="2"/>
    <x v="117"/>
    <n v="0"/>
  </r>
  <r>
    <x v="20"/>
    <x v="2"/>
    <x v="118"/>
    <n v="0"/>
  </r>
  <r>
    <x v="20"/>
    <x v="2"/>
    <x v="119"/>
    <n v="0"/>
  </r>
  <r>
    <x v="20"/>
    <x v="2"/>
    <x v="120"/>
    <n v="0"/>
  </r>
  <r>
    <x v="20"/>
    <x v="2"/>
    <x v="121"/>
    <n v="0"/>
  </r>
  <r>
    <x v="20"/>
    <x v="2"/>
    <x v="122"/>
    <n v="95812"/>
  </r>
  <r>
    <x v="20"/>
    <x v="2"/>
    <x v="123"/>
    <n v="0"/>
  </r>
  <r>
    <x v="20"/>
    <x v="2"/>
    <x v="124"/>
    <n v="0"/>
  </r>
  <r>
    <x v="20"/>
    <x v="2"/>
    <x v="125"/>
    <n v="0"/>
  </r>
  <r>
    <x v="20"/>
    <x v="2"/>
    <x v="126"/>
    <n v="0"/>
  </r>
  <r>
    <x v="20"/>
    <x v="2"/>
    <x v="127"/>
    <n v="0"/>
  </r>
  <r>
    <x v="20"/>
    <x v="2"/>
    <x v="128"/>
    <n v="0"/>
  </r>
  <r>
    <x v="20"/>
    <x v="2"/>
    <x v="129"/>
    <n v="0"/>
  </r>
  <r>
    <x v="20"/>
    <x v="2"/>
    <x v="130"/>
    <n v="0"/>
  </r>
  <r>
    <x v="20"/>
    <x v="2"/>
    <x v="131"/>
    <n v="0"/>
  </r>
  <r>
    <x v="20"/>
    <x v="2"/>
    <x v="132"/>
    <n v="0"/>
  </r>
  <r>
    <x v="20"/>
    <x v="2"/>
    <x v="133"/>
    <n v="0"/>
  </r>
  <r>
    <x v="20"/>
    <x v="2"/>
    <x v="134"/>
    <n v="0"/>
  </r>
  <r>
    <x v="20"/>
    <x v="2"/>
    <x v="135"/>
    <n v="0"/>
  </r>
  <r>
    <x v="20"/>
    <x v="2"/>
    <x v="136"/>
    <n v="0"/>
  </r>
  <r>
    <x v="20"/>
    <x v="2"/>
    <x v="137"/>
    <n v="0"/>
  </r>
  <r>
    <x v="20"/>
    <x v="2"/>
    <x v="138"/>
    <n v="0"/>
  </r>
  <r>
    <x v="20"/>
    <x v="2"/>
    <x v="139"/>
    <n v="1"/>
  </r>
  <r>
    <x v="20"/>
    <x v="2"/>
    <x v="140"/>
    <n v="0"/>
  </r>
  <r>
    <x v="20"/>
    <x v="2"/>
    <x v="141"/>
    <n v="0"/>
  </r>
  <r>
    <x v="20"/>
    <x v="2"/>
    <x v="142"/>
    <n v="0"/>
  </r>
  <r>
    <x v="20"/>
    <x v="2"/>
    <x v="143"/>
    <n v="697425"/>
  </r>
  <r>
    <x v="20"/>
    <x v="2"/>
    <x v="144"/>
    <n v="163347"/>
  </r>
  <r>
    <x v="20"/>
    <x v="2"/>
    <x v="145"/>
    <n v="476430"/>
  </r>
  <r>
    <x v="20"/>
    <x v="2"/>
    <x v="146"/>
    <n v="57648"/>
  </r>
  <r>
    <x v="20"/>
    <x v="2"/>
    <x v="147"/>
    <n v="161724"/>
  </r>
  <r>
    <x v="20"/>
    <x v="2"/>
    <x v="148"/>
    <n v="0"/>
  </r>
  <r>
    <x v="20"/>
    <x v="2"/>
    <x v="149"/>
    <n v="0"/>
  </r>
  <r>
    <x v="20"/>
    <x v="2"/>
    <x v="150"/>
    <n v="0"/>
  </r>
  <r>
    <x v="20"/>
    <x v="2"/>
    <x v="151"/>
    <n v="0"/>
  </r>
  <r>
    <x v="20"/>
    <x v="2"/>
    <x v="152"/>
    <n v="0"/>
  </r>
  <r>
    <x v="20"/>
    <x v="2"/>
    <x v="153"/>
    <n v="25814"/>
  </r>
  <r>
    <x v="20"/>
    <x v="2"/>
    <x v="154"/>
    <n v="135910"/>
  </r>
  <r>
    <x v="20"/>
    <x v="2"/>
    <x v="155"/>
    <n v="0"/>
  </r>
  <r>
    <x v="20"/>
    <x v="2"/>
    <x v="156"/>
    <n v="51629679"/>
  </r>
  <r>
    <x v="20"/>
    <x v="2"/>
    <x v="157"/>
    <n v="1012"/>
  </r>
  <r>
    <x v="20"/>
    <x v="2"/>
    <x v="158"/>
    <n v="1577381"/>
  </r>
  <r>
    <x v="20"/>
    <x v="2"/>
    <x v="159"/>
    <n v="67"/>
  </r>
  <r>
    <x v="20"/>
    <x v="2"/>
    <x v="160"/>
    <n v="344"/>
  </r>
  <r>
    <x v="20"/>
    <x v="2"/>
    <x v="161"/>
    <n v="1577381"/>
  </r>
  <r>
    <x v="20"/>
    <x v="2"/>
    <x v="162"/>
    <n v="0"/>
  </r>
  <r>
    <x v="20"/>
    <x v="2"/>
    <x v="163"/>
    <n v="344"/>
  </r>
  <r>
    <x v="20"/>
    <x v="2"/>
    <x v="164"/>
    <n v="736035"/>
  </r>
  <r>
    <x v="20"/>
    <x v="2"/>
    <x v="165"/>
    <n v="769463"/>
  </r>
  <r>
    <x v="20"/>
    <x v="2"/>
    <x v="166"/>
    <n v="853527"/>
  </r>
  <r>
    <x v="20"/>
    <x v="2"/>
    <x v="167"/>
    <n v="523299"/>
  </r>
  <r>
    <x v="20"/>
    <x v="2"/>
    <x v="168"/>
    <n v="503698"/>
  </r>
  <r>
    <x v="20"/>
    <x v="2"/>
    <x v="169"/>
    <n v="102780"/>
  </r>
  <r>
    <x v="20"/>
    <x v="2"/>
    <x v="170"/>
    <n v="45688"/>
  </r>
  <r>
    <x v="20"/>
    <x v="2"/>
    <x v="171"/>
    <n v="876786"/>
  </r>
  <r>
    <x v="20"/>
    <x v="2"/>
    <x v="172"/>
    <n v="239528"/>
  </r>
  <r>
    <x v="20"/>
    <x v="2"/>
    <x v="173"/>
    <n v="105229"/>
  </r>
  <r>
    <x v="20"/>
    <x v="2"/>
    <x v="174"/>
    <n v="5445"/>
  </r>
  <r>
    <x v="20"/>
    <x v="2"/>
    <x v="175"/>
    <n v="127271"/>
  </r>
  <r>
    <x v="20"/>
    <x v="2"/>
    <x v="176"/>
    <n v="60"/>
  </r>
  <r>
    <x v="20"/>
    <x v="2"/>
    <x v="177"/>
    <n v="223"/>
  </r>
  <r>
    <x v="20"/>
    <x v="2"/>
    <x v="178"/>
    <n v="99"/>
  </r>
  <r>
    <x v="20"/>
    <x v="2"/>
    <x v="179"/>
    <n v="196"/>
  </r>
  <r>
    <x v="20"/>
    <x v="2"/>
    <x v="180"/>
    <n v="5303"/>
  </r>
  <r>
    <x v="20"/>
    <x v="3"/>
    <x v="0"/>
    <n v="0.44179299999999999"/>
  </r>
  <r>
    <x v="20"/>
    <x v="3"/>
    <x v="1"/>
    <n v="50000002"/>
  </r>
  <r>
    <x v="20"/>
    <x v="3"/>
    <x v="2"/>
    <n v="113175206"/>
  </r>
  <r>
    <x v="20"/>
    <x v="3"/>
    <x v="3"/>
    <n v="209529"/>
  </r>
  <r>
    <x v="20"/>
    <x v="3"/>
    <x v="4"/>
    <n v="363463"/>
  </r>
  <r>
    <x v="20"/>
    <x v="3"/>
    <x v="5"/>
    <n v="0"/>
  </r>
  <r>
    <x v="20"/>
    <x v="3"/>
    <x v="6"/>
    <n v="0"/>
  </r>
  <r>
    <x v="20"/>
    <x v="3"/>
    <x v="7"/>
    <n v="22192"/>
  </r>
  <r>
    <x v="20"/>
    <x v="3"/>
    <x v="8"/>
    <n v="538650"/>
  </r>
  <r>
    <x v="20"/>
    <x v="3"/>
    <x v="9"/>
    <n v="55461"/>
  </r>
  <r>
    <x v="20"/>
    <x v="3"/>
    <x v="10"/>
    <n v="623193"/>
  </r>
  <r>
    <x v="20"/>
    <x v="3"/>
    <x v="143"/>
    <n v="442323"/>
  </r>
  <r>
    <x v="20"/>
    <x v="3"/>
    <x v="144"/>
    <n v="124624"/>
  </r>
  <r>
    <x v="20"/>
    <x v="3"/>
    <x v="145"/>
    <n v="259303"/>
  </r>
  <r>
    <x v="20"/>
    <x v="3"/>
    <x v="146"/>
    <n v="58396"/>
  </r>
  <r>
    <x v="20"/>
    <x v="3"/>
    <x v="147"/>
    <n v="123846"/>
  </r>
  <r>
    <x v="20"/>
    <x v="3"/>
    <x v="148"/>
    <n v="0"/>
  </r>
  <r>
    <x v="20"/>
    <x v="3"/>
    <x v="149"/>
    <n v="0"/>
  </r>
  <r>
    <x v="20"/>
    <x v="3"/>
    <x v="150"/>
    <n v="0"/>
  </r>
  <r>
    <x v="20"/>
    <x v="3"/>
    <x v="151"/>
    <n v="0"/>
  </r>
  <r>
    <x v="20"/>
    <x v="3"/>
    <x v="152"/>
    <n v="0"/>
  </r>
  <r>
    <x v="20"/>
    <x v="3"/>
    <x v="153"/>
    <n v="25814"/>
  </r>
  <r>
    <x v="20"/>
    <x v="3"/>
    <x v="154"/>
    <n v="98032"/>
  </r>
  <r>
    <x v="20"/>
    <x v="3"/>
    <x v="155"/>
    <n v="0"/>
  </r>
  <r>
    <x v="20"/>
    <x v="3"/>
    <x v="156"/>
    <n v="5319828"/>
  </r>
  <r>
    <x v="20"/>
    <x v="3"/>
    <x v="157"/>
    <n v="1102"/>
  </r>
  <r>
    <x v="20"/>
    <x v="3"/>
    <x v="158"/>
    <n v="0"/>
  </r>
  <r>
    <x v="20"/>
    <x v="3"/>
    <x v="159"/>
    <n v="0"/>
  </r>
  <r>
    <x v="20"/>
    <x v="3"/>
    <x v="160"/>
    <n v="0"/>
  </r>
  <r>
    <x v="20"/>
    <x v="3"/>
    <x v="161"/>
    <n v="0"/>
  </r>
  <r>
    <x v="20"/>
    <x v="3"/>
    <x v="162"/>
    <n v="0"/>
  </r>
  <r>
    <x v="20"/>
    <x v="3"/>
    <x v="163"/>
    <n v="0"/>
  </r>
  <r>
    <x v="20"/>
    <x v="3"/>
    <x v="164"/>
    <n v="803563"/>
  </r>
  <r>
    <x v="20"/>
    <x v="3"/>
    <x v="165"/>
    <n v="875549"/>
  </r>
  <r>
    <x v="20"/>
    <x v="3"/>
    <x v="166"/>
    <n v="897997"/>
  </r>
  <r>
    <x v="20"/>
    <x v="3"/>
    <x v="167"/>
    <n v="523308"/>
  </r>
  <r>
    <x v="20"/>
    <x v="3"/>
    <x v="168"/>
    <n v="503706"/>
  </r>
  <r>
    <x v="20"/>
    <x v="3"/>
    <x v="169"/>
    <n v="102788"/>
  </r>
  <r>
    <x v="20"/>
    <x v="3"/>
    <x v="170"/>
    <n v="45550"/>
  </r>
  <r>
    <x v="20"/>
    <x v="3"/>
    <x v="171"/>
    <n v="876799"/>
  </r>
  <r>
    <x v="20"/>
    <x v="3"/>
    <x v="172"/>
    <n v="172003"/>
  </r>
  <r>
    <x v="20"/>
    <x v="3"/>
    <x v="173"/>
    <n v="152"/>
  </r>
  <r>
    <x v="20"/>
    <x v="3"/>
    <x v="174"/>
    <n v="2266"/>
  </r>
  <r>
    <x v="20"/>
    <x v="3"/>
    <x v="175"/>
    <n v="84974"/>
  </r>
  <r>
    <x v="20"/>
    <x v="3"/>
    <x v="176"/>
    <n v="57"/>
  </r>
  <r>
    <x v="20"/>
    <x v="3"/>
    <x v="177"/>
    <n v="212"/>
  </r>
  <r>
    <x v="20"/>
    <x v="3"/>
    <x v="178"/>
    <n v="229"/>
  </r>
  <r>
    <x v="20"/>
    <x v="3"/>
    <x v="179"/>
    <n v="186"/>
  </r>
  <r>
    <x v="20"/>
    <x v="3"/>
    <x v="180"/>
    <n v="5303"/>
  </r>
  <r>
    <x v="20"/>
    <x v="4"/>
    <x v="0"/>
    <n v="0.44228099999999998"/>
  </r>
  <r>
    <x v="20"/>
    <x v="4"/>
    <x v="1"/>
    <n v="50000002"/>
  </r>
  <r>
    <x v="20"/>
    <x v="4"/>
    <x v="2"/>
    <n v="113050421"/>
  </r>
  <r>
    <x v="20"/>
    <x v="4"/>
    <x v="3"/>
    <n v="210213"/>
  </r>
  <r>
    <x v="20"/>
    <x v="4"/>
    <x v="4"/>
    <n v="363378"/>
  </r>
  <r>
    <x v="20"/>
    <x v="4"/>
    <x v="5"/>
    <n v="0"/>
  </r>
  <r>
    <x v="20"/>
    <x v="4"/>
    <x v="6"/>
    <n v="0"/>
  </r>
  <r>
    <x v="20"/>
    <x v="4"/>
    <x v="7"/>
    <n v="22099"/>
  </r>
  <r>
    <x v="20"/>
    <x v="4"/>
    <x v="8"/>
    <n v="537965"/>
  </r>
  <r>
    <x v="20"/>
    <x v="4"/>
    <x v="9"/>
    <n v="55627"/>
  </r>
  <r>
    <x v="20"/>
    <x v="4"/>
    <x v="10"/>
    <n v="624701"/>
  </r>
  <r>
    <x v="20"/>
    <x v="4"/>
    <x v="143"/>
    <n v="444244"/>
  </r>
  <r>
    <x v="20"/>
    <x v="4"/>
    <x v="144"/>
    <n v="124426"/>
  </r>
  <r>
    <x v="20"/>
    <x v="4"/>
    <x v="145"/>
    <n v="261427"/>
  </r>
  <r>
    <x v="20"/>
    <x v="4"/>
    <x v="146"/>
    <n v="58391"/>
  </r>
  <r>
    <x v="20"/>
    <x v="4"/>
    <x v="147"/>
    <n v="123780"/>
  </r>
  <r>
    <x v="20"/>
    <x v="4"/>
    <x v="148"/>
    <n v="0"/>
  </r>
  <r>
    <x v="20"/>
    <x v="4"/>
    <x v="149"/>
    <n v="0"/>
  </r>
  <r>
    <x v="20"/>
    <x v="4"/>
    <x v="150"/>
    <n v="0"/>
  </r>
  <r>
    <x v="20"/>
    <x v="4"/>
    <x v="151"/>
    <n v="0"/>
  </r>
  <r>
    <x v="20"/>
    <x v="4"/>
    <x v="152"/>
    <n v="0"/>
  </r>
  <r>
    <x v="20"/>
    <x v="4"/>
    <x v="153"/>
    <n v="25814"/>
  </r>
  <r>
    <x v="20"/>
    <x v="4"/>
    <x v="154"/>
    <n v="97966"/>
  </r>
  <r>
    <x v="20"/>
    <x v="4"/>
    <x v="155"/>
    <n v="0"/>
  </r>
  <r>
    <x v="20"/>
    <x v="4"/>
    <x v="156"/>
    <n v="5342916"/>
  </r>
  <r>
    <x v="20"/>
    <x v="4"/>
    <x v="157"/>
    <n v="2978002"/>
  </r>
  <r>
    <x v="20"/>
    <x v="4"/>
    <x v="158"/>
    <n v="0"/>
  </r>
  <r>
    <x v="20"/>
    <x v="4"/>
    <x v="159"/>
    <n v="0"/>
  </r>
  <r>
    <x v="20"/>
    <x v="4"/>
    <x v="160"/>
    <n v="0"/>
  </r>
  <r>
    <x v="20"/>
    <x v="4"/>
    <x v="161"/>
    <n v="0"/>
  </r>
  <r>
    <x v="20"/>
    <x v="4"/>
    <x v="162"/>
    <n v="0"/>
  </r>
  <r>
    <x v="20"/>
    <x v="4"/>
    <x v="163"/>
    <n v="0"/>
  </r>
  <r>
    <x v="20"/>
    <x v="4"/>
    <x v="164"/>
    <n v="803572"/>
  </r>
  <r>
    <x v="20"/>
    <x v="4"/>
    <x v="165"/>
    <n v="875549"/>
  </r>
  <r>
    <x v="20"/>
    <x v="4"/>
    <x v="166"/>
    <n v="895865"/>
  </r>
  <r>
    <x v="20"/>
    <x v="4"/>
    <x v="167"/>
    <n v="523306"/>
  </r>
  <r>
    <x v="20"/>
    <x v="4"/>
    <x v="168"/>
    <n v="503704"/>
  </r>
  <r>
    <x v="20"/>
    <x v="4"/>
    <x v="169"/>
    <n v="102788"/>
  </r>
  <r>
    <x v="20"/>
    <x v="4"/>
    <x v="170"/>
    <n v="45687"/>
  </r>
  <r>
    <x v="20"/>
    <x v="4"/>
    <x v="171"/>
    <n v="876797"/>
  </r>
  <r>
    <x v="20"/>
    <x v="4"/>
    <x v="172"/>
    <n v="171994"/>
  </r>
  <r>
    <x v="20"/>
    <x v="4"/>
    <x v="173"/>
    <n v="152"/>
  </r>
  <r>
    <x v="20"/>
    <x v="4"/>
    <x v="174"/>
    <n v="4394"/>
  </r>
  <r>
    <x v="20"/>
    <x v="4"/>
    <x v="175"/>
    <n v="84978"/>
  </r>
  <r>
    <x v="20"/>
    <x v="4"/>
    <x v="176"/>
    <n v="59"/>
  </r>
  <r>
    <x v="20"/>
    <x v="4"/>
    <x v="177"/>
    <n v="212"/>
  </r>
  <r>
    <x v="20"/>
    <x v="4"/>
    <x v="178"/>
    <n v="94"/>
  </r>
  <r>
    <x v="20"/>
    <x v="4"/>
    <x v="179"/>
    <n v="188"/>
  </r>
  <r>
    <x v="20"/>
    <x v="4"/>
    <x v="180"/>
    <n v="5303"/>
  </r>
  <r>
    <x v="20"/>
    <x v="5"/>
    <x v="0"/>
    <n v="0.441556"/>
  </r>
  <r>
    <x v="20"/>
    <x v="5"/>
    <x v="1"/>
    <n v="50000002"/>
  </r>
  <r>
    <x v="20"/>
    <x v="5"/>
    <x v="2"/>
    <n v="113235891"/>
  </r>
  <r>
    <x v="20"/>
    <x v="5"/>
    <x v="3"/>
    <n v="210814"/>
  </r>
  <r>
    <x v="20"/>
    <x v="5"/>
    <x v="4"/>
    <n v="363331"/>
  </r>
  <r>
    <x v="20"/>
    <x v="5"/>
    <x v="5"/>
    <n v="0"/>
  </r>
  <r>
    <x v="20"/>
    <x v="5"/>
    <x v="6"/>
    <n v="0"/>
  </r>
  <r>
    <x v="20"/>
    <x v="5"/>
    <x v="7"/>
    <n v="22135"/>
  </r>
  <r>
    <x v="20"/>
    <x v="5"/>
    <x v="8"/>
    <n v="538153"/>
  </r>
  <r>
    <x v="20"/>
    <x v="5"/>
    <x v="9"/>
    <n v="55551"/>
  </r>
  <r>
    <x v="20"/>
    <x v="5"/>
    <x v="10"/>
    <n v="623877"/>
  </r>
  <r>
    <x v="20"/>
    <x v="5"/>
    <x v="143"/>
    <n v="439736"/>
  </r>
  <r>
    <x v="20"/>
    <x v="5"/>
    <x v="144"/>
    <n v="124480"/>
  </r>
  <r>
    <x v="20"/>
    <x v="5"/>
    <x v="145"/>
    <n v="256837"/>
  </r>
  <r>
    <x v="20"/>
    <x v="5"/>
    <x v="146"/>
    <n v="58419"/>
  </r>
  <r>
    <x v="20"/>
    <x v="5"/>
    <x v="147"/>
    <n v="123811"/>
  </r>
  <r>
    <x v="20"/>
    <x v="5"/>
    <x v="148"/>
    <n v="0"/>
  </r>
  <r>
    <x v="20"/>
    <x v="5"/>
    <x v="149"/>
    <n v="0"/>
  </r>
  <r>
    <x v="20"/>
    <x v="5"/>
    <x v="150"/>
    <n v="0"/>
  </r>
  <r>
    <x v="20"/>
    <x v="5"/>
    <x v="151"/>
    <n v="0"/>
  </r>
  <r>
    <x v="20"/>
    <x v="5"/>
    <x v="152"/>
    <n v="0"/>
  </r>
  <r>
    <x v="20"/>
    <x v="5"/>
    <x v="153"/>
    <n v="25814"/>
  </r>
  <r>
    <x v="20"/>
    <x v="5"/>
    <x v="154"/>
    <n v="97997"/>
  </r>
  <r>
    <x v="20"/>
    <x v="5"/>
    <x v="155"/>
    <n v="0"/>
  </r>
  <r>
    <x v="20"/>
    <x v="5"/>
    <x v="156"/>
    <n v="5288556"/>
  </r>
  <r>
    <x v="20"/>
    <x v="5"/>
    <x v="157"/>
    <n v="1005"/>
  </r>
  <r>
    <x v="20"/>
    <x v="5"/>
    <x v="158"/>
    <n v="1215315"/>
  </r>
  <r>
    <x v="20"/>
    <x v="5"/>
    <x v="159"/>
    <n v="67"/>
  </r>
  <r>
    <x v="20"/>
    <x v="5"/>
    <x v="160"/>
    <n v="337"/>
  </r>
  <r>
    <x v="20"/>
    <x v="5"/>
    <x v="161"/>
    <n v="1215315"/>
  </r>
  <r>
    <x v="20"/>
    <x v="5"/>
    <x v="162"/>
    <n v="0"/>
  </r>
  <r>
    <x v="20"/>
    <x v="5"/>
    <x v="163"/>
    <n v="337"/>
  </r>
  <r>
    <x v="20"/>
    <x v="5"/>
    <x v="164"/>
    <n v="806051"/>
  </r>
  <r>
    <x v="20"/>
    <x v="5"/>
    <x v="165"/>
    <n v="875542"/>
  </r>
  <r>
    <x v="20"/>
    <x v="5"/>
    <x v="166"/>
    <n v="897977"/>
  </r>
  <r>
    <x v="20"/>
    <x v="5"/>
    <x v="167"/>
    <n v="523301"/>
  </r>
  <r>
    <x v="20"/>
    <x v="5"/>
    <x v="168"/>
    <n v="503699"/>
  </r>
  <r>
    <x v="20"/>
    <x v="5"/>
    <x v="169"/>
    <n v="102787"/>
  </r>
  <r>
    <x v="20"/>
    <x v="5"/>
    <x v="170"/>
    <n v="45688"/>
  </r>
  <r>
    <x v="20"/>
    <x v="5"/>
    <x v="171"/>
    <n v="876790"/>
  </r>
  <r>
    <x v="20"/>
    <x v="5"/>
    <x v="172"/>
    <n v="169515"/>
  </r>
  <r>
    <x v="20"/>
    <x v="5"/>
    <x v="173"/>
    <n v="155"/>
  </r>
  <r>
    <x v="20"/>
    <x v="5"/>
    <x v="174"/>
    <n v="2271"/>
  </r>
  <r>
    <x v="20"/>
    <x v="5"/>
    <x v="175"/>
    <n v="84993"/>
  </r>
  <r>
    <x v="20"/>
    <x v="5"/>
    <x v="176"/>
    <n v="59"/>
  </r>
  <r>
    <x v="20"/>
    <x v="5"/>
    <x v="177"/>
    <n v="223"/>
  </r>
  <r>
    <x v="20"/>
    <x v="5"/>
    <x v="178"/>
    <n v="93"/>
  </r>
  <r>
    <x v="20"/>
    <x v="5"/>
    <x v="179"/>
    <n v="195"/>
  </r>
  <r>
    <x v="20"/>
    <x v="5"/>
    <x v="180"/>
    <n v="5303"/>
  </r>
  <r>
    <x v="21"/>
    <x v="0"/>
    <x v="0"/>
    <n v="0.51619800000000005"/>
  </r>
  <r>
    <x v="21"/>
    <x v="0"/>
    <x v="1"/>
    <n v="50000002"/>
  </r>
  <r>
    <x v="21"/>
    <x v="0"/>
    <x v="2"/>
    <n v="96861992"/>
  </r>
  <r>
    <x v="21"/>
    <x v="0"/>
    <x v="3"/>
    <n v="214560"/>
  </r>
  <r>
    <x v="21"/>
    <x v="0"/>
    <x v="4"/>
    <n v="340268"/>
  </r>
  <r>
    <x v="21"/>
    <x v="0"/>
    <x v="5"/>
    <n v="483262"/>
  </r>
  <r>
    <x v="21"/>
    <x v="0"/>
    <x v="6"/>
    <n v="289966"/>
  </r>
  <r>
    <x v="21"/>
    <x v="0"/>
    <x v="7"/>
    <n v="28219"/>
  </r>
  <r>
    <x v="21"/>
    <x v="0"/>
    <x v="8"/>
    <n v="560190"/>
  </r>
  <r>
    <x v="21"/>
    <x v="0"/>
    <x v="9"/>
    <n v="30550"/>
  </r>
  <r>
    <x v="21"/>
    <x v="0"/>
    <x v="10"/>
    <n v="491993"/>
  </r>
  <r>
    <x v="21"/>
    <x v="0"/>
    <x v="11"/>
    <n v="1783880"/>
  </r>
  <r>
    <x v="21"/>
    <x v="0"/>
    <x v="12"/>
    <n v="0"/>
  </r>
  <r>
    <x v="21"/>
    <x v="0"/>
    <x v="13"/>
    <n v="0"/>
  </r>
  <r>
    <x v="21"/>
    <x v="0"/>
    <x v="14"/>
    <n v="764317"/>
  </r>
  <r>
    <x v="21"/>
    <x v="0"/>
    <x v="15"/>
    <n v="1132647"/>
  </r>
  <r>
    <x v="21"/>
    <x v="0"/>
    <x v="16"/>
    <n v="1065400"/>
  </r>
  <r>
    <x v="21"/>
    <x v="0"/>
    <x v="17"/>
    <n v="1413272"/>
  </r>
  <r>
    <x v="21"/>
    <x v="0"/>
    <x v="18"/>
    <n v="611363"/>
  </r>
  <r>
    <x v="21"/>
    <x v="0"/>
    <x v="19"/>
    <n v="570902"/>
  </r>
  <r>
    <x v="21"/>
    <x v="0"/>
    <x v="20"/>
    <n v="363889"/>
  </r>
  <r>
    <x v="21"/>
    <x v="0"/>
    <x v="21"/>
    <n v="232564"/>
  </r>
  <r>
    <x v="21"/>
    <x v="0"/>
    <x v="22"/>
    <n v="205105"/>
  </r>
  <r>
    <x v="21"/>
    <x v="0"/>
    <x v="23"/>
    <n v="268261"/>
  </r>
  <r>
    <x v="21"/>
    <x v="0"/>
    <x v="24"/>
    <n v="119691"/>
  </r>
  <r>
    <x v="21"/>
    <x v="0"/>
    <x v="25"/>
    <n v="119379"/>
  </r>
  <r>
    <x v="21"/>
    <x v="0"/>
    <x v="26"/>
    <n v="132346"/>
  </r>
  <r>
    <x v="21"/>
    <x v="0"/>
    <x v="27"/>
    <n v="190891"/>
  </r>
  <r>
    <x v="21"/>
    <x v="0"/>
    <x v="28"/>
    <n v="67176"/>
  </r>
  <r>
    <x v="21"/>
    <x v="0"/>
    <x v="29"/>
    <n v="198418"/>
  </r>
  <r>
    <x v="21"/>
    <x v="0"/>
    <x v="30"/>
    <n v="156808"/>
  </r>
  <r>
    <x v="21"/>
    <x v="0"/>
    <x v="31"/>
    <n v="94837"/>
  </r>
  <r>
    <x v="21"/>
    <x v="0"/>
    <x v="32"/>
    <n v="30401"/>
  </r>
  <r>
    <x v="21"/>
    <x v="0"/>
    <x v="33"/>
    <n v="9050"/>
  </r>
  <r>
    <x v="21"/>
    <x v="0"/>
    <x v="34"/>
    <n v="186392"/>
  </r>
  <r>
    <x v="21"/>
    <x v="0"/>
    <x v="35"/>
    <n v="0"/>
  </r>
  <r>
    <x v="21"/>
    <x v="0"/>
    <x v="36"/>
    <n v="0"/>
  </r>
  <r>
    <x v="21"/>
    <x v="0"/>
    <x v="37"/>
    <n v="0"/>
  </r>
  <r>
    <x v="21"/>
    <x v="0"/>
    <x v="38"/>
    <n v="0"/>
  </r>
  <r>
    <x v="21"/>
    <x v="0"/>
    <x v="39"/>
    <n v="0"/>
  </r>
  <r>
    <x v="21"/>
    <x v="0"/>
    <x v="40"/>
    <n v="0"/>
  </r>
  <r>
    <x v="21"/>
    <x v="0"/>
    <x v="41"/>
    <n v="0"/>
  </r>
  <r>
    <x v="21"/>
    <x v="0"/>
    <x v="42"/>
    <n v="0"/>
  </r>
  <r>
    <x v="21"/>
    <x v="0"/>
    <x v="43"/>
    <n v="0"/>
  </r>
  <r>
    <x v="21"/>
    <x v="0"/>
    <x v="44"/>
    <n v="0"/>
  </r>
  <r>
    <x v="21"/>
    <x v="0"/>
    <x v="45"/>
    <n v="0"/>
  </r>
  <r>
    <x v="21"/>
    <x v="0"/>
    <x v="46"/>
    <n v="0"/>
  </r>
  <r>
    <x v="21"/>
    <x v="0"/>
    <x v="47"/>
    <n v="0"/>
  </r>
  <r>
    <x v="21"/>
    <x v="0"/>
    <x v="48"/>
    <n v="0"/>
  </r>
  <r>
    <x v="21"/>
    <x v="0"/>
    <x v="49"/>
    <n v="0"/>
  </r>
  <r>
    <x v="21"/>
    <x v="0"/>
    <x v="50"/>
    <n v="0"/>
  </r>
  <r>
    <x v="21"/>
    <x v="0"/>
    <x v="51"/>
    <n v="0"/>
  </r>
  <r>
    <x v="21"/>
    <x v="0"/>
    <x v="52"/>
    <n v="0"/>
  </r>
  <r>
    <x v="21"/>
    <x v="0"/>
    <x v="53"/>
    <n v="0"/>
  </r>
  <r>
    <x v="21"/>
    <x v="0"/>
    <x v="54"/>
    <n v="0"/>
  </r>
  <r>
    <x v="21"/>
    <x v="0"/>
    <x v="55"/>
    <n v="0"/>
  </r>
  <r>
    <x v="21"/>
    <x v="0"/>
    <x v="56"/>
    <n v="0"/>
  </r>
  <r>
    <x v="21"/>
    <x v="0"/>
    <x v="57"/>
    <n v="93041"/>
  </r>
  <r>
    <x v="21"/>
    <x v="0"/>
    <x v="58"/>
    <n v="0"/>
  </r>
  <r>
    <x v="21"/>
    <x v="0"/>
    <x v="59"/>
    <n v="0"/>
  </r>
  <r>
    <x v="21"/>
    <x v="0"/>
    <x v="60"/>
    <n v="0"/>
  </r>
  <r>
    <x v="21"/>
    <x v="0"/>
    <x v="61"/>
    <n v="0"/>
  </r>
  <r>
    <x v="21"/>
    <x v="0"/>
    <x v="62"/>
    <n v="0"/>
  </r>
  <r>
    <x v="21"/>
    <x v="0"/>
    <x v="63"/>
    <n v="0"/>
  </r>
  <r>
    <x v="21"/>
    <x v="0"/>
    <x v="64"/>
    <n v="0"/>
  </r>
  <r>
    <x v="21"/>
    <x v="0"/>
    <x v="65"/>
    <n v="0"/>
  </r>
  <r>
    <x v="21"/>
    <x v="0"/>
    <x v="66"/>
    <n v="0"/>
  </r>
  <r>
    <x v="21"/>
    <x v="0"/>
    <x v="67"/>
    <n v="0"/>
  </r>
  <r>
    <x v="21"/>
    <x v="0"/>
    <x v="68"/>
    <n v="0"/>
  </r>
  <r>
    <x v="21"/>
    <x v="0"/>
    <x v="69"/>
    <n v="0"/>
  </r>
  <r>
    <x v="21"/>
    <x v="0"/>
    <x v="70"/>
    <n v="0"/>
  </r>
  <r>
    <x v="21"/>
    <x v="0"/>
    <x v="71"/>
    <n v="0"/>
  </r>
  <r>
    <x v="21"/>
    <x v="0"/>
    <x v="72"/>
    <n v="0"/>
  </r>
  <r>
    <x v="21"/>
    <x v="0"/>
    <x v="73"/>
    <n v="0"/>
  </r>
  <r>
    <x v="21"/>
    <x v="0"/>
    <x v="74"/>
    <n v="0"/>
  </r>
  <r>
    <x v="21"/>
    <x v="0"/>
    <x v="75"/>
    <n v="0"/>
  </r>
  <r>
    <x v="21"/>
    <x v="0"/>
    <x v="76"/>
    <n v="0"/>
  </r>
  <r>
    <x v="21"/>
    <x v="0"/>
    <x v="77"/>
    <n v="1783880"/>
  </r>
  <r>
    <x v="21"/>
    <x v="0"/>
    <x v="78"/>
    <n v="0"/>
  </r>
  <r>
    <x v="21"/>
    <x v="0"/>
    <x v="79"/>
    <n v="645967"/>
  </r>
  <r>
    <x v="21"/>
    <x v="0"/>
    <x v="80"/>
    <n v="728273"/>
  </r>
  <r>
    <x v="21"/>
    <x v="0"/>
    <x v="81"/>
    <n v="446465"/>
  </r>
  <r>
    <x v="21"/>
    <x v="0"/>
    <x v="82"/>
    <n v="1010045"/>
  </r>
  <r>
    <x v="21"/>
    <x v="0"/>
    <x v="83"/>
    <n v="771425"/>
  </r>
  <r>
    <x v="21"/>
    <x v="0"/>
    <x v="84"/>
    <n v="546091"/>
  </r>
  <r>
    <x v="21"/>
    <x v="0"/>
    <x v="85"/>
    <n v="530794"/>
  </r>
  <r>
    <x v="21"/>
    <x v="0"/>
    <x v="86"/>
    <n v="988557"/>
  </r>
  <r>
    <x v="21"/>
    <x v="0"/>
    <x v="87"/>
    <n v="283677"/>
  </r>
  <r>
    <x v="21"/>
    <x v="0"/>
    <x v="88"/>
    <n v="328786"/>
  </r>
  <r>
    <x v="21"/>
    <x v="0"/>
    <x v="89"/>
    <n v="100345"/>
  </r>
  <r>
    <x v="21"/>
    <x v="0"/>
    <x v="90"/>
    <n v="282863"/>
  </r>
  <r>
    <x v="21"/>
    <x v="0"/>
    <x v="91"/>
    <n v="98571"/>
  </r>
  <r>
    <x v="21"/>
    <x v="0"/>
    <x v="92"/>
    <n v="133384"/>
  </r>
  <r>
    <x v="21"/>
    <x v="0"/>
    <x v="93"/>
    <n v="301763"/>
  </r>
  <r>
    <x v="21"/>
    <x v="0"/>
    <x v="94"/>
    <n v="33058"/>
  </r>
  <r>
    <x v="21"/>
    <x v="0"/>
    <x v="95"/>
    <n v="109258"/>
  </r>
  <r>
    <x v="21"/>
    <x v="0"/>
    <x v="96"/>
    <n v="283886"/>
  </r>
  <r>
    <x v="21"/>
    <x v="0"/>
    <x v="97"/>
    <n v="94016"/>
  </r>
  <r>
    <x v="21"/>
    <x v="0"/>
    <x v="98"/>
    <n v="29333"/>
  </r>
  <r>
    <x v="21"/>
    <x v="0"/>
    <x v="99"/>
    <n v="186552"/>
  </r>
  <r>
    <x v="21"/>
    <x v="0"/>
    <x v="100"/>
    <n v="0"/>
  </r>
  <r>
    <x v="21"/>
    <x v="0"/>
    <x v="101"/>
    <n v="0"/>
  </r>
  <r>
    <x v="21"/>
    <x v="0"/>
    <x v="102"/>
    <n v="0"/>
  </r>
  <r>
    <x v="21"/>
    <x v="0"/>
    <x v="103"/>
    <n v="0"/>
  </r>
  <r>
    <x v="21"/>
    <x v="0"/>
    <x v="104"/>
    <n v="0"/>
  </r>
  <r>
    <x v="21"/>
    <x v="0"/>
    <x v="105"/>
    <n v="0"/>
  </r>
  <r>
    <x v="21"/>
    <x v="0"/>
    <x v="106"/>
    <n v="0"/>
  </r>
  <r>
    <x v="21"/>
    <x v="0"/>
    <x v="107"/>
    <n v="0"/>
  </r>
  <r>
    <x v="21"/>
    <x v="0"/>
    <x v="108"/>
    <n v="0"/>
  </r>
  <r>
    <x v="21"/>
    <x v="0"/>
    <x v="109"/>
    <n v="0"/>
  </r>
  <r>
    <x v="21"/>
    <x v="0"/>
    <x v="110"/>
    <n v="0"/>
  </r>
  <r>
    <x v="21"/>
    <x v="0"/>
    <x v="111"/>
    <n v="0"/>
  </r>
  <r>
    <x v="21"/>
    <x v="0"/>
    <x v="112"/>
    <n v="0"/>
  </r>
  <r>
    <x v="21"/>
    <x v="0"/>
    <x v="113"/>
    <n v="0"/>
  </r>
  <r>
    <x v="21"/>
    <x v="0"/>
    <x v="114"/>
    <n v="0"/>
  </r>
  <r>
    <x v="21"/>
    <x v="0"/>
    <x v="115"/>
    <n v="0"/>
  </r>
  <r>
    <x v="21"/>
    <x v="0"/>
    <x v="116"/>
    <n v="0"/>
  </r>
  <r>
    <x v="21"/>
    <x v="0"/>
    <x v="117"/>
    <n v="0"/>
  </r>
  <r>
    <x v="21"/>
    <x v="0"/>
    <x v="118"/>
    <n v="0"/>
  </r>
  <r>
    <x v="21"/>
    <x v="0"/>
    <x v="119"/>
    <n v="0"/>
  </r>
  <r>
    <x v="21"/>
    <x v="0"/>
    <x v="120"/>
    <n v="0"/>
  </r>
  <r>
    <x v="21"/>
    <x v="0"/>
    <x v="121"/>
    <n v="0"/>
  </r>
  <r>
    <x v="21"/>
    <x v="0"/>
    <x v="122"/>
    <n v="93041"/>
  </r>
  <r>
    <x v="21"/>
    <x v="0"/>
    <x v="123"/>
    <n v="0"/>
  </r>
  <r>
    <x v="21"/>
    <x v="0"/>
    <x v="124"/>
    <n v="0"/>
  </r>
  <r>
    <x v="21"/>
    <x v="0"/>
    <x v="125"/>
    <n v="0"/>
  </r>
  <r>
    <x v="21"/>
    <x v="0"/>
    <x v="126"/>
    <n v="0"/>
  </r>
  <r>
    <x v="21"/>
    <x v="0"/>
    <x v="127"/>
    <n v="0"/>
  </r>
  <r>
    <x v="21"/>
    <x v="0"/>
    <x v="128"/>
    <n v="0"/>
  </r>
  <r>
    <x v="21"/>
    <x v="0"/>
    <x v="129"/>
    <n v="0"/>
  </r>
  <r>
    <x v="21"/>
    <x v="0"/>
    <x v="130"/>
    <n v="0"/>
  </r>
  <r>
    <x v="21"/>
    <x v="0"/>
    <x v="131"/>
    <n v="0"/>
  </r>
  <r>
    <x v="21"/>
    <x v="0"/>
    <x v="132"/>
    <n v="0"/>
  </r>
  <r>
    <x v="21"/>
    <x v="0"/>
    <x v="133"/>
    <n v="0"/>
  </r>
  <r>
    <x v="21"/>
    <x v="0"/>
    <x v="134"/>
    <n v="0"/>
  </r>
  <r>
    <x v="21"/>
    <x v="0"/>
    <x v="135"/>
    <n v="0"/>
  </r>
  <r>
    <x v="21"/>
    <x v="0"/>
    <x v="136"/>
    <n v="0"/>
  </r>
  <r>
    <x v="21"/>
    <x v="0"/>
    <x v="137"/>
    <n v="0"/>
  </r>
  <r>
    <x v="21"/>
    <x v="0"/>
    <x v="138"/>
    <n v="0"/>
  </r>
  <r>
    <x v="21"/>
    <x v="0"/>
    <x v="139"/>
    <n v="0"/>
  </r>
  <r>
    <x v="21"/>
    <x v="0"/>
    <x v="140"/>
    <n v="0"/>
  </r>
  <r>
    <x v="21"/>
    <x v="0"/>
    <x v="141"/>
    <n v="0"/>
  </r>
  <r>
    <x v="21"/>
    <x v="0"/>
    <x v="142"/>
    <n v="0"/>
  </r>
  <r>
    <x v="21"/>
    <x v="0"/>
    <x v="143"/>
    <n v="669800"/>
  </r>
  <r>
    <x v="21"/>
    <x v="0"/>
    <x v="144"/>
    <n v="179482"/>
  </r>
  <r>
    <x v="21"/>
    <x v="0"/>
    <x v="145"/>
    <n v="469128"/>
  </r>
  <r>
    <x v="21"/>
    <x v="0"/>
    <x v="146"/>
    <n v="21190"/>
  </r>
  <r>
    <x v="21"/>
    <x v="0"/>
    <x v="147"/>
    <n v="177942"/>
  </r>
  <r>
    <x v="21"/>
    <x v="0"/>
    <x v="148"/>
    <n v="0"/>
  </r>
  <r>
    <x v="21"/>
    <x v="0"/>
    <x v="149"/>
    <n v="0"/>
  </r>
  <r>
    <x v="21"/>
    <x v="0"/>
    <x v="150"/>
    <n v="0"/>
  </r>
  <r>
    <x v="21"/>
    <x v="0"/>
    <x v="151"/>
    <n v="0"/>
  </r>
  <r>
    <x v="21"/>
    <x v="0"/>
    <x v="152"/>
    <n v="0"/>
  </r>
  <r>
    <x v="21"/>
    <x v="0"/>
    <x v="153"/>
    <n v="28554"/>
  </r>
  <r>
    <x v="21"/>
    <x v="0"/>
    <x v="154"/>
    <n v="149388"/>
  </r>
  <r>
    <x v="21"/>
    <x v="0"/>
    <x v="155"/>
    <n v="0"/>
  </r>
  <r>
    <x v="21"/>
    <x v="0"/>
    <x v="156"/>
    <n v="50834198"/>
  </r>
  <r>
    <x v="21"/>
    <x v="0"/>
    <x v="157"/>
    <n v="443"/>
  </r>
  <r>
    <x v="21"/>
    <x v="0"/>
    <x v="158"/>
    <n v="0"/>
  </r>
  <r>
    <x v="21"/>
    <x v="0"/>
    <x v="159"/>
    <n v="0"/>
  </r>
  <r>
    <x v="21"/>
    <x v="0"/>
    <x v="160"/>
    <n v="0"/>
  </r>
  <r>
    <x v="21"/>
    <x v="0"/>
    <x v="161"/>
    <n v="0"/>
  </r>
  <r>
    <x v="21"/>
    <x v="0"/>
    <x v="162"/>
    <n v="0"/>
  </r>
  <r>
    <x v="21"/>
    <x v="0"/>
    <x v="163"/>
    <n v="0"/>
  </r>
  <r>
    <x v="21"/>
    <x v="0"/>
    <x v="164"/>
    <n v="622186"/>
  </r>
  <r>
    <x v="21"/>
    <x v="0"/>
    <x v="165"/>
    <n v="791367"/>
  </r>
  <r>
    <x v="21"/>
    <x v="0"/>
    <x v="166"/>
    <n v="942972"/>
  </r>
  <r>
    <x v="21"/>
    <x v="0"/>
    <x v="167"/>
    <n v="468191"/>
  </r>
  <r>
    <x v="21"/>
    <x v="0"/>
    <x v="168"/>
    <n v="554669"/>
  </r>
  <r>
    <x v="21"/>
    <x v="0"/>
    <x v="169"/>
    <n v="113684"/>
  </r>
  <r>
    <x v="21"/>
    <x v="0"/>
    <x v="170"/>
    <n v="48112"/>
  </r>
  <r>
    <x v="21"/>
    <x v="0"/>
    <x v="171"/>
    <n v="910558"/>
  </r>
  <r>
    <x v="21"/>
    <x v="0"/>
    <x v="172"/>
    <n v="205736"/>
  </r>
  <r>
    <x v="21"/>
    <x v="0"/>
    <x v="173"/>
    <n v="117367"/>
  </r>
  <r>
    <x v="21"/>
    <x v="0"/>
    <x v="174"/>
    <n v="6039"/>
  </r>
  <r>
    <x v="21"/>
    <x v="0"/>
    <x v="175"/>
    <n v="141198"/>
  </r>
  <r>
    <x v="21"/>
    <x v="0"/>
    <x v="176"/>
    <n v="39"/>
  </r>
  <r>
    <x v="21"/>
    <x v="0"/>
    <x v="177"/>
    <n v="78"/>
  </r>
  <r>
    <x v="21"/>
    <x v="0"/>
    <x v="178"/>
    <n v="182"/>
  </r>
  <r>
    <x v="21"/>
    <x v="0"/>
    <x v="179"/>
    <n v="29"/>
  </r>
  <r>
    <x v="21"/>
    <x v="0"/>
    <x v="180"/>
    <n v="4656"/>
  </r>
  <r>
    <x v="21"/>
    <x v="1"/>
    <x v="0"/>
    <n v="0.51666500000000004"/>
  </r>
  <r>
    <x v="21"/>
    <x v="1"/>
    <x v="1"/>
    <n v="50000002"/>
  </r>
  <r>
    <x v="21"/>
    <x v="1"/>
    <x v="2"/>
    <n v="96774463"/>
  </r>
  <r>
    <x v="21"/>
    <x v="1"/>
    <x v="3"/>
    <n v="214813"/>
  </r>
  <r>
    <x v="21"/>
    <x v="1"/>
    <x v="4"/>
    <n v="340250"/>
  </r>
  <r>
    <x v="21"/>
    <x v="1"/>
    <x v="5"/>
    <n v="479016"/>
  </r>
  <r>
    <x v="21"/>
    <x v="1"/>
    <x v="6"/>
    <n v="288432"/>
  </r>
  <r>
    <x v="21"/>
    <x v="1"/>
    <x v="7"/>
    <n v="28034"/>
  </r>
  <r>
    <x v="21"/>
    <x v="1"/>
    <x v="8"/>
    <n v="559648"/>
  </r>
  <r>
    <x v="21"/>
    <x v="1"/>
    <x v="9"/>
    <n v="30354"/>
  </r>
  <r>
    <x v="21"/>
    <x v="1"/>
    <x v="10"/>
    <n v="489403"/>
  </r>
  <r>
    <x v="21"/>
    <x v="1"/>
    <x v="11"/>
    <n v="1783880"/>
  </r>
  <r>
    <x v="21"/>
    <x v="1"/>
    <x v="12"/>
    <n v="0"/>
  </r>
  <r>
    <x v="21"/>
    <x v="1"/>
    <x v="13"/>
    <n v="0"/>
  </r>
  <r>
    <x v="21"/>
    <x v="1"/>
    <x v="14"/>
    <n v="764317"/>
  </r>
  <r>
    <x v="21"/>
    <x v="1"/>
    <x v="15"/>
    <n v="1132647"/>
  </r>
  <r>
    <x v="21"/>
    <x v="1"/>
    <x v="16"/>
    <n v="1065400"/>
  </r>
  <r>
    <x v="21"/>
    <x v="1"/>
    <x v="17"/>
    <n v="1413272"/>
  </r>
  <r>
    <x v="21"/>
    <x v="1"/>
    <x v="18"/>
    <n v="611363"/>
  </r>
  <r>
    <x v="21"/>
    <x v="1"/>
    <x v="19"/>
    <n v="570902"/>
  </r>
  <r>
    <x v="21"/>
    <x v="1"/>
    <x v="20"/>
    <n v="363889"/>
  </r>
  <r>
    <x v="21"/>
    <x v="1"/>
    <x v="21"/>
    <n v="232564"/>
  </r>
  <r>
    <x v="21"/>
    <x v="1"/>
    <x v="22"/>
    <n v="205105"/>
  </r>
  <r>
    <x v="21"/>
    <x v="1"/>
    <x v="23"/>
    <n v="268261"/>
  </r>
  <r>
    <x v="21"/>
    <x v="1"/>
    <x v="24"/>
    <n v="119691"/>
  </r>
  <r>
    <x v="21"/>
    <x v="1"/>
    <x v="25"/>
    <n v="119379"/>
  </r>
  <r>
    <x v="21"/>
    <x v="1"/>
    <x v="26"/>
    <n v="132346"/>
  </r>
  <r>
    <x v="21"/>
    <x v="1"/>
    <x v="27"/>
    <n v="190891"/>
  </r>
  <r>
    <x v="21"/>
    <x v="1"/>
    <x v="28"/>
    <n v="67176"/>
  </r>
  <r>
    <x v="21"/>
    <x v="1"/>
    <x v="29"/>
    <n v="198418"/>
  </r>
  <r>
    <x v="21"/>
    <x v="1"/>
    <x v="30"/>
    <n v="156808"/>
  </r>
  <r>
    <x v="21"/>
    <x v="1"/>
    <x v="31"/>
    <n v="94837"/>
  </r>
  <r>
    <x v="21"/>
    <x v="1"/>
    <x v="32"/>
    <n v="30401"/>
  </r>
  <r>
    <x v="21"/>
    <x v="1"/>
    <x v="33"/>
    <n v="9050"/>
  </r>
  <r>
    <x v="21"/>
    <x v="1"/>
    <x v="34"/>
    <n v="186392"/>
  </r>
  <r>
    <x v="21"/>
    <x v="1"/>
    <x v="35"/>
    <n v="0"/>
  </r>
  <r>
    <x v="21"/>
    <x v="1"/>
    <x v="36"/>
    <n v="0"/>
  </r>
  <r>
    <x v="21"/>
    <x v="1"/>
    <x v="37"/>
    <n v="0"/>
  </r>
  <r>
    <x v="21"/>
    <x v="1"/>
    <x v="38"/>
    <n v="0"/>
  </r>
  <r>
    <x v="21"/>
    <x v="1"/>
    <x v="39"/>
    <n v="0"/>
  </r>
  <r>
    <x v="21"/>
    <x v="1"/>
    <x v="40"/>
    <n v="0"/>
  </r>
  <r>
    <x v="21"/>
    <x v="1"/>
    <x v="41"/>
    <n v="0"/>
  </r>
  <r>
    <x v="21"/>
    <x v="1"/>
    <x v="42"/>
    <n v="0"/>
  </r>
  <r>
    <x v="21"/>
    <x v="1"/>
    <x v="43"/>
    <n v="0"/>
  </r>
  <r>
    <x v="21"/>
    <x v="1"/>
    <x v="44"/>
    <n v="0"/>
  </r>
  <r>
    <x v="21"/>
    <x v="1"/>
    <x v="45"/>
    <n v="0"/>
  </r>
  <r>
    <x v="21"/>
    <x v="1"/>
    <x v="46"/>
    <n v="0"/>
  </r>
  <r>
    <x v="21"/>
    <x v="1"/>
    <x v="47"/>
    <n v="0"/>
  </r>
  <r>
    <x v="21"/>
    <x v="1"/>
    <x v="48"/>
    <n v="0"/>
  </r>
  <r>
    <x v="21"/>
    <x v="1"/>
    <x v="49"/>
    <n v="0"/>
  </r>
  <r>
    <x v="21"/>
    <x v="1"/>
    <x v="50"/>
    <n v="0"/>
  </r>
  <r>
    <x v="21"/>
    <x v="1"/>
    <x v="51"/>
    <n v="0"/>
  </r>
  <r>
    <x v="21"/>
    <x v="1"/>
    <x v="52"/>
    <n v="0"/>
  </r>
  <r>
    <x v="21"/>
    <x v="1"/>
    <x v="53"/>
    <n v="0"/>
  </r>
  <r>
    <x v="21"/>
    <x v="1"/>
    <x v="54"/>
    <n v="0"/>
  </r>
  <r>
    <x v="21"/>
    <x v="1"/>
    <x v="55"/>
    <n v="0"/>
  </r>
  <r>
    <x v="21"/>
    <x v="1"/>
    <x v="56"/>
    <n v="0"/>
  </r>
  <r>
    <x v="21"/>
    <x v="1"/>
    <x v="57"/>
    <n v="93041"/>
  </r>
  <r>
    <x v="21"/>
    <x v="1"/>
    <x v="58"/>
    <n v="0"/>
  </r>
  <r>
    <x v="21"/>
    <x v="1"/>
    <x v="59"/>
    <n v="0"/>
  </r>
  <r>
    <x v="21"/>
    <x v="1"/>
    <x v="60"/>
    <n v="0"/>
  </r>
  <r>
    <x v="21"/>
    <x v="1"/>
    <x v="61"/>
    <n v="0"/>
  </r>
  <r>
    <x v="21"/>
    <x v="1"/>
    <x v="62"/>
    <n v="0"/>
  </r>
  <r>
    <x v="21"/>
    <x v="1"/>
    <x v="63"/>
    <n v="0"/>
  </r>
  <r>
    <x v="21"/>
    <x v="1"/>
    <x v="64"/>
    <n v="0"/>
  </r>
  <r>
    <x v="21"/>
    <x v="1"/>
    <x v="65"/>
    <n v="0"/>
  </r>
  <r>
    <x v="21"/>
    <x v="1"/>
    <x v="66"/>
    <n v="0"/>
  </r>
  <r>
    <x v="21"/>
    <x v="1"/>
    <x v="67"/>
    <n v="0"/>
  </r>
  <r>
    <x v="21"/>
    <x v="1"/>
    <x v="68"/>
    <n v="0"/>
  </r>
  <r>
    <x v="21"/>
    <x v="1"/>
    <x v="69"/>
    <n v="0"/>
  </r>
  <r>
    <x v="21"/>
    <x v="1"/>
    <x v="70"/>
    <n v="0"/>
  </r>
  <r>
    <x v="21"/>
    <x v="1"/>
    <x v="71"/>
    <n v="0"/>
  </r>
  <r>
    <x v="21"/>
    <x v="1"/>
    <x v="72"/>
    <n v="0"/>
  </r>
  <r>
    <x v="21"/>
    <x v="1"/>
    <x v="73"/>
    <n v="0"/>
  </r>
  <r>
    <x v="21"/>
    <x v="1"/>
    <x v="74"/>
    <n v="0"/>
  </r>
  <r>
    <x v="21"/>
    <x v="1"/>
    <x v="75"/>
    <n v="0"/>
  </r>
  <r>
    <x v="21"/>
    <x v="1"/>
    <x v="76"/>
    <n v="0"/>
  </r>
  <r>
    <x v="21"/>
    <x v="1"/>
    <x v="77"/>
    <n v="1783880"/>
  </r>
  <r>
    <x v="21"/>
    <x v="1"/>
    <x v="78"/>
    <n v="0"/>
  </r>
  <r>
    <x v="21"/>
    <x v="1"/>
    <x v="79"/>
    <n v="645967"/>
  </r>
  <r>
    <x v="21"/>
    <x v="1"/>
    <x v="80"/>
    <n v="728273"/>
  </r>
  <r>
    <x v="21"/>
    <x v="1"/>
    <x v="81"/>
    <n v="446465"/>
  </r>
  <r>
    <x v="21"/>
    <x v="1"/>
    <x v="82"/>
    <n v="1010045"/>
  </r>
  <r>
    <x v="21"/>
    <x v="1"/>
    <x v="83"/>
    <n v="771425"/>
  </r>
  <r>
    <x v="21"/>
    <x v="1"/>
    <x v="84"/>
    <n v="546091"/>
  </r>
  <r>
    <x v="21"/>
    <x v="1"/>
    <x v="85"/>
    <n v="530794"/>
  </r>
  <r>
    <x v="21"/>
    <x v="1"/>
    <x v="86"/>
    <n v="988557"/>
  </r>
  <r>
    <x v="21"/>
    <x v="1"/>
    <x v="87"/>
    <n v="283677"/>
  </r>
  <r>
    <x v="21"/>
    <x v="1"/>
    <x v="88"/>
    <n v="328786"/>
  </r>
  <r>
    <x v="21"/>
    <x v="1"/>
    <x v="89"/>
    <n v="100345"/>
  </r>
  <r>
    <x v="21"/>
    <x v="1"/>
    <x v="90"/>
    <n v="282863"/>
  </r>
  <r>
    <x v="21"/>
    <x v="1"/>
    <x v="91"/>
    <n v="98571"/>
  </r>
  <r>
    <x v="21"/>
    <x v="1"/>
    <x v="92"/>
    <n v="133384"/>
  </r>
  <r>
    <x v="21"/>
    <x v="1"/>
    <x v="93"/>
    <n v="301763"/>
  </r>
  <r>
    <x v="21"/>
    <x v="1"/>
    <x v="94"/>
    <n v="33058"/>
  </r>
  <r>
    <x v="21"/>
    <x v="1"/>
    <x v="95"/>
    <n v="109258"/>
  </r>
  <r>
    <x v="21"/>
    <x v="1"/>
    <x v="96"/>
    <n v="283886"/>
  </r>
  <r>
    <x v="21"/>
    <x v="1"/>
    <x v="97"/>
    <n v="94016"/>
  </r>
  <r>
    <x v="21"/>
    <x v="1"/>
    <x v="98"/>
    <n v="29333"/>
  </r>
  <r>
    <x v="21"/>
    <x v="1"/>
    <x v="99"/>
    <n v="186552"/>
  </r>
  <r>
    <x v="21"/>
    <x v="1"/>
    <x v="100"/>
    <n v="0"/>
  </r>
  <r>
    <x v="21"/>
    <x v="1"/>
    <x v="101"/>
    <n v="0"/>
  </r>
  <r>
    <x v="21"/>
    <x v="1"/>
    <x v="102"/>
    <n v="0"/>
  </r>
  <r>
    <x v="21"/>
    <x v="1"/>
    <x v="103"/>
    <n v="0"/>
  </r>
  <r>
    <x v="21"/>
    <x v="1"/>
    <x v="104"/>
    <n v="0"/>
  </r>
  <r>
    <x v="21"/>
    <x v="1"/>
    <x v="105"/>
    <n v="0"/>
  </r>
  <r>
    <x v="21"/>
    <x v="1"/>
    <x v="106"/>
    <n v="0"/>
  </r>
  <r>
    <x v="21"/>
    <x v="1"/>
    <x v="107"/>
    <n v="0"/>
  </r>
  <r>
    <x v="21"/>
    <x v="1"/>
    <x v="108"/>
    <n v="0"/>
  </r>
  <r>
    <x v="21"/>
    <x v="1"/>
    <x v="109"/>
    <n v="0"/>
  </r>
  <r>
    <x v="21"/>
    <x v="1"/>
    <x v="110"/>
    <n v="0"/>
  </r>
  <r>
    <x v="21"/>
    <x v="1"/>
    <x v="111"/>
    <n v="0"/>
  </r>
  <r>
    <x v="21"/>
    <x v="1"/>
    <x v="112"/>
    <n v="0"/>
  </r>
  <r>
    <x v="21"/>
    <x v="1"/>
    <x v="113"/>
    <n v="0"/>
  </r>
  <r>
    <x v="21"/>
    <x v="1"/>
    <x v="114"/>
    <n v="0"/>
  </r>
  <r>
    <x v="21"/>
    <x v="1"/>
    <x v="115"/>
    <n v="0"/>
  </r>
  <r>
    <x v="21"/>
    <x v="1"/>
    <x v="116"/>
    <n v="0"/>
  </r>
  <r>
    <x v="21"/>
    <x v="1"/>
    <x v="117"/>
    <n v="0"/>
  </r>
  <r>
    <x v="21"/>
    <x v="1"/>
    <x v="118"/>
    <n v="0"/>
  </r>
  <r>
    <x v="21"/>
    <x v="1"/>
    <x v="119"/>
    <n v="0"/>
  </r>
  <r>
    <x v="21"/>
    <x v="1"/>
    <x v="120"/>
    <n v="0"/>
  </r>
  <r>
    <x v="21"/>
    <x v="1"/>
    <x v="121"/>
    <n v="0"/>
  </r>
  <r>
    <x v="21"/>
    <x v="1"/>
    <x v="122"/>
    <n v="93041"/>
  </r>
  <r>
    <x v="21"/>
    <x v="1"/>
    <x v="123"/>
    <n v="0"/>
  </r>
  <r>
    <x v="21"/>
    <x v="1"/>
    <x v="124"/>
    <n v="0"/>
  </r>
  <r>
    <x v="21"/>
    <x v="1"/>
    <x v="125"/>
    <n v="0"/>
  </r>
  <r>
    <x v="21"/>
    <x v="1"/>
    <x v="126"/>
    <n v="0"/>
  </r>
  <r>
    <x v="21"/>
    <x v="1"/>
    <x v="127"/>
    <n v="0"/>
  </r>
  <r>
    <x v="21"/>
    <x v="1"/>
    <x v="128"/>
    <n v="0"/>
  </r>
  <r>
    <x v="21"/>
    <x v="1"/>
    <x v="129"/>
    <n v="0"/>
  </r>
  <r>
    <x v="21"/>
    <x v="1"/>
    <x v="130"/>
    <n v="0"/>
  </r>
  <r>
    <x v="21"/>
    <x v="1"/>
    <x v="131"/>
    <n v="0"/>
  </r>
  <r>
    <x v="21"/>
    <x v="1"/>
    <x v="132"/>
    <n v="0"/>
  </r>
  <r>
    <x v="21"/>
    <x v="1"/>
    <x v="133"/>
    <n v="0"/>
  </r>
  <r>
    <x v="21"/>
    <x v="1"/>
    <x v="134"/>
    <n v="0"/>
  </r>
  <r>
    <x v="21"/>
    <x v="1"/>
    <x v="135"/>
    <n v="0"/>
  </r>
  <r>
    <x v="21"/>
    <x v="1"/>
    <x v="136"/>
    <n v="0"/>
  </r>
  <r>
    <x v="21"/>
    <x v="1"/>
    <x v="137"/>
    <n v="0"/>
  </r>
  <r>
    <x v="21"/>
    <x v="1"/>
    <x v="138"/>
    <n v="0"/>
  </r>
  <r>
    <x v="21"/>
    <x v="1"/>
    <x v="139"/>
    <n v="0"/>
  </r>
  <r>
    <x v="21"/>
    <x v="1"/>
    <x v="140"/>
    <n v="0"/>
  </r>
  <r>
    <x v="21"/>
    <x v="1"/>
    <x v="141"/>
    <n v="0"/>
  </r>
  <r>
    <x v="21"/>
    <x v="1"/>
    <x v="142"/>
    <n v="0"/>
  </r>
  <r>
    <x v="21"/>
    <x v="1"/>
    <x v="143"/>
    <n v="670266"/>
  </r>
  <r>
    <x v="21"/>
    <x v="1"/>
    <x v="144"/>
    <n v="179201"/>
  </r>
  <r>
    <x v="21"/>
    <x v="1"/>
    <x v="145"/>
    <n v="469981"/>
  </r>
  <r>
    <x v="21"/>
    <x v="1"/>
    <x v="146"/>
    <n v="21084"/>
  </r>
  <r>
    <x v="21"/>
    <x v="1"/>
    <x v="147"/>
    <n v="177822"/>
  </r>
  <r>
    <x v="21"/>
    <x v="1"/>
    <x v="148"/>
    <n v="0"/>
  </r>
  <r>
    <x v="21"/>
    <x v="1"/>
    <x v="149"/>
    <n v="0"/>
  </r>
  <r>
    <x v="21"/>
    <x v="1"/>
    <x v="150"/>
    <n v="0"/>
  </r>
  <r>
    <x v="21"/>
    <x v="1"/>
    <x v="151"/>
    <n v="0"/>
  </r>
  <r>
    <x v="21"/>
    <x v="1"/>
    <x v="152"/>
    <n v="0"/>
  </r>
  <r>
    <x v="21"/>
    <x v="1"/>
    <x v="153"/>
    <n v="28554"/>
  </r>
  <r>
    <x v="21"/>
    <x v="1"/>
    <x v="154"/>
    <n v="149268"/>
  </r>
  <r>
    <x v="21"/>
    <x v="1"/>
    <x v="155"/>
    <n v="0"/>
  </r>
  <r>
    <x v="21"/>
    <x v="1"/>
    <x v="156"/>
    <n v="50864543"/>
  </r>
  <r>
    <x v="21"/>
    <x v="1"/>
    <x v="157"/>
    <n v="2892765"/>
  </r>
  <r>
    <x v="21"/>
    <x v="1"/>
    <x v="158"/>
    <n v="0"/>
  </r>
  <r>
    <x v="21"/>
    <x v="1"/>
    <x v="159"/>
    <n v="0"/>
  </r>
  <r>
    <x v="21"/>
    <x v="1"/>
    <x v="160"/>
    <n v="0"/>
  </r>
  <r>
    <x v="21"/>
    <x v="1"/>
    <x v="161"/>
    <n v="0"/>
  </r>
  <r>
    <x v="21"/>
    <x v="1"/>
    <x v="162"/>
    <n v="0"/>
  </r>
  <r>
    <x v="21"/>
    <x v="1"/>
    <x v="163"/>
    <n v="0"/>
  </r>
  <r>
    <x v="21"/>
    <x v="1"/>
    <x v="164"/>
    <n v="621339"/>
  </r>
  <r>
    <x v="21"/>
    <x v="1"/>
    <x v="165"/>
    <n v="791374"/>
  </r>
  <r>
    <x v="21"/>
    <x v="1"/>
    <x v="166"/>
    <n v="942957"/>
  </r>
  <r>
    <x v="21"/>
    <x v="1"/>
    <x v="167"/>
    <n v="468194"/>
  </r>
  <r>
    <x v="21"/>
    <x v="1"/>
    <x v="168"/>
    <n v="554671"/>
  </r>
  <r>
    <x v="21"/>
    <x v="1"/>
    <x v="169"/>
    <n v="113687"/>
  </r>
  <r>
    <x v="21"/>
    <x v="1"/>
    <x v="170"/>
    <n v="48271"/>
  </r>
  <r>
    <x v="21"/>
    <x v="1"/>
    <x v="171"/>
    <n v="910554"/>
  </r>
  <r>
    <x v="21"/>
    <x v="1"/>
    <x v="172"/>
    <n v="206583"/>
  </r>
  <r>
    <x v="21"/>
    <x v="1"/>
    <x v="173"/>
    <n v="117359"/>
  </r>
  <r>
    <x v="21"/>
    <x v="1"/>
    <x v="174"/>
    <n v="6043"/>
  </r>
  <r>
    <x v="21"/>
    <x v="1"/>
    <x v="175"/>
    <n v="141210"/>
  </r>
  <r>
    <x v="21"/>
    <x v="1"/>
    <x v="176"/>
    <n v="39"/>
  </r>
  <r>
    <x v="21"/>
    <x v="1"/>
    <x v="177"/>
    <n v="73"/>
  </r>
  <r>
    <x v="21"/>
    <x v="1"/>
    <x v="178"/>
    <n v="20"/>
  </r>
  <r>
    <x v="21"/>
    <x v="1"/>
    <x v="179"/>
    <n v="33"/>
  </r>
  <r>
    <x v="21"/>
    <x v="1"/>
    <x v="180"/>
    <n v="4656"/>
  </r>
  <r>
    <x v="21"/>
    <x v="2"/>
    <x v="0"/>
    <n v="0.51721899999999998"/>
  </r>
  <r>
    <x v="21"/>
    <x v="2"/>
    <x v="1"/>
    <n v="50000002"/>
  </r>
  <r>
    <x v="21"/>
    <x v="2"/>
    <x v="2"/>
    <n v="96670870"/>
  </r>
  <r>
    <x v="21"/>
    <x v="2"/>
    <x v="3"/>
    <n v="215434"/>
  </r>
  <r>
    <x v="21"/>
    <x v="2"/>
    <x v="4"/>
    <n v="340292"/>
  </r>
  <r>
    <x v="21"/>
    <x v="2"/>
    <x v="5"/>
    <n v="485301"/>
  </r>
  <r>
    <x v="21"/>
    <x v="2"/>
    <x v="6"/>
    <n v="279261"/>
  </r>
  <r>
    <x v="21"/>
    <x v="2"/>
    <x v="7"/>
    <n v="27950"/>
  </r>
  <r>
    <x v="21"/>
    <x v="2"/>
    <x v="8"/>
    <n v="559289"/>
  </r>
  <r>
    <x v="21"/>
    <x v="2"/>
    <x v="9"/>
    <n v="31011"/>
  </r>
  <r>
    <x v="21"/>
    <x v="2"/>
    <x v="10"/>
    <n v="492293"/>
  </r>
  <r>
    <x v="21"/>
    <x v="2"/>
    <x v="11"/>
    <n v="1783880"/>
  </r>
  <r>
    <x v="21"/>
    <x v="2"/>
    <x v="12"/>
    <n v="0"/>
  </r>
  <r>
    <x v="21"/>
    <x v="2"/>
    <x v="13"/>
    <n v="0"/>
  </r>
  <r>
    <x v="21"/>
    <x v="2"/>
    <x v="14"/>
    <n v="764317"/>
  </r>
  <r>
    <x v="21"/>
    <x v="2"/>
    <x v="15"/>
    <n v="1132647"/>
  </r>
  <r>
    <x v="21"/>
    <x v="2"/>
    <x v="16"/>
    <n v="1065400"/>
  </r>
  <r>
    <x v="21"/>
    <x v="2"/>
    <x v="17"/>
    <n v="1413273"/>
  </r>
  <r>
    <x v="21"/>
    <x v="2"/>
    <x v="18"/>
    <n v="611363"/>
  </r>
  <r>
    <x v="21"/>
    <x v="2"/>
    <x v="19"/>
    <n v="570902"/>
  </r>
  <r>
    <x v="21"/>
    <x v="2"/>
    <x v="20"/>
    <n v="363889"/>
  </r>
  <r>
    <x v="21"/>
    <x v="2"/>
    <x v="21"/>
    <n v="232564"/>
  </r>
  <r>
    <x v="21"/>
    <x v="2"/>
    <x v="22"/>
    <n v="205105"/>
  </r>
  <r>
    <x v="21"/>
    <x v="2"/>
    <x v="23"/>
    <n v="268261"/>
  </r>
  <r>
    <x v="21"/>
    <x v="2"/>
    <x v="24"/>
    <n v="119691"/>
  </r>
  <r>
    <x v="21"/>
    <x v="2"/>
    <x v="25"/>
    <n v="119379"/>
  </r>
  <r>
    <x v="21"/>
    <x v="2"/>
    <x v="26"/>
    <n v="132346"/>
  </r>
  <r>
    <x v="21"/>
    <x v="2"/>
    <x v="27"/>
    <n v="190891"/>
  </r>
  <r>
    <x v="21"/>
    <x v="2"/>
    <x v="28"/>
    <n v="67176"/>
  </r>
  <r>
    <x v="21"/>
    <x v="2"/>
    <x v="29"/>
    <n v="198418"/>
  </r>
  <r>
    <x v="21"/>
    <x v="2"/>
    <x v="30"/>
    <n v="156808"/>
  </r>
  <r>
    <x v="21"/>
    <x v="2"/>
    <x v="31"/>
    <n v="94837"/>
  </r>
  <r>
    <x v="21"/>
    <x v="2"/>
    <x v="32"/>
    <n v="30401"/>
  </r>
  <r>
    <x v="21"/>
    <x v="2"/>
    <x v="33"/>
    <n v="9050"/>
  </r>
  <r>
    <x v="21"/>
    <x v="2"/>
    <x v="34"/>
    <n v="186392"/>
  </r>
  <r>
    <x v="21"/>
    <x v="2"/>
    <x v="35"/>
    <n v="0"/>
  </r>
  <r>
    <x v="21"/>
    <x v="2"/>
    <x v="36"/>
    <n v="0"/>
  </r>
  <r>
    <x v="21"/>
    <x v="2"/>
    <x v="37"/>
    <n v="0"/>
  </r>
  <r>
    <x v="21"/>
    <x v="2"/>
    <x v="38"/>
    <n v="0"/>
  </r>
  <r>
    <x v="21"/>
    <x v="2"/>
    <x v="39"/>
    <n v="0"/>
  </r>
  <r>
    <x v="21"/>
    <x v="2"/>
    <x v="40"/>
    <n v="0"/>
  </r>
  <r>
    <x v="21"/>
    <x v="2"/>
    <x v="41"/>
    <n v="0"/>
  </r>
  <r>
    <x v="21"/>
    <x v="2"/>
    <x v="42"/>
    <n v="0"/>
  </r>
  <r>
    <x v="21"/>
    <x v="2"/>
    <x v="43"/>
    <n v="0"/>
  </r>
  <r>
    <x v="21"/>
    <x v="2"/>
    <x v="44"/>
    <n v="0"/>
  </r>
  <r>
    <x v="21"/>
    <x v="2"/>
    <x v="45"/>
    <n v="0"/>
  </r>
  <r>
    <x v="21"/>
    <x v="2"/>
    <x v="46"/>
    <n v="0"/>
  </r>
  <r>
    <x v="21"/>
    <x v="2"/>
    <x v="47"/>
    <n v="0"/>
  </r>
  <r>
    <x v="21"/>
    <x v="2"/>
    <x v="48"/>
    <n v="0"/>
  </r>
  <r>
    <x v="21"/>
    <x v="2"/>
    <x v="49"/>
    <n v="0"/>
  </r>
  <r>
    <x v="21"/>
    <x v="2"/>
    <x v="50"/>
    <n v="0"/>
  </r>
  <r>
    <x v="21"/>
    <x v="2"/>
    <x v="51"/>
    <n v="0"/>
  </r>
  <r>
    <x v="21"/>
    <x v="2"/>
    <x v="52"/>
    <n v="0"/>
  </r>
  <r>
    <x v="21"/>
    <x v="2"/>
    <x v="53"/>
    <n v="0"/>
  </r>
  <r>
    <x v="21"/>
    <x v="2"/>
    <x v="54"/>
    <n v="0"/>
  </r>
  <r>
    <x v="21"/>
    <x v="2"/>
    <x v="55"/>
    <n v="0"/>
  </r>
  <r>
    <x v="21"/>
    <x v="2"/>
    <x v="56"/>
    <n v="0"/>
  </r>
  <r>
    <x v="21"/>
    <x v="2"/>
    <x v="57"/>
    <n v="93041"/>
  </r>
  <r>
    <x v="21"/>
    <x v="2"/>
    <x v="58"/>
    <n v="0"/>
  </r>
  <r>
    <x v="21"/>
    <x v="2"/>
    <x v="59"/>
    <n v="0"/>
  </r>
  <r>
    <x v="21"/>
    <x v="2"/>
    <x v="60"/>
    <n v="0"/>
  </r>
  <r>
    <x v="21"/>
    <x v="2"/>
    <x v="61"/>
    <n v="0"/>
  </r>
  <r>
    <x v="21"/>
    <x v="2"/>
    <x v="62"/>
    <n v="0"/>
  </r>
  <r>
    <x v="21"/>
    <x v="2"/>
    <x v="63"/>
    <n v="0"/>
  </r>
  <r>
    <x v="21"/>
    <x v="2"/>
    <x v="64"/>
    <n v="0"/>
  </r>
  <r>
    <x v="21"/>
    <x v="2"/>
    <x v="65"/>
    <n v="0"/>
  </r>
  <r>
    <x v="21"/>
    <x v="2"/>
    <x v="66"/>
    <n v="0"/>
  </r>
  <r>
    <x v="21"/>
    <x v="2"/>
    <x v="67"/>
    <n v="0"/>
  </r>
  <r>
    <x v="21"/>
    <x v="2"/>
    <x v="68"/>
    <n v="0"/>
  </r>
  <r>
    <x v="21"/>
    <x v="2"/>
    <x v="69"/>
    <n v="0"/>
  </r>
  <r>
    <x v="21"/>
    <x v="2"/>
    <x v="70"/>
    <n v="0"/>
  </r>
  <r>
    <x v="21"/>
    <x v="2"/>
    <x v="71"/>
    <n v="0"/>
  </r>
  <r>
    <x v="21"/>
    <x v="2"/>
    <x v="72"/>
    <n v="0"/>
  </r>
  <r>
    <x v="21"/>
    <x v="2"/>
    <x v="73"/>
    <n v="0"/>
  </r>
  <r>
    <x v="21"/>
    <x v="2"/>
    <x v="74"/>
    <n v="0"/>
  </r>
  <r>
    <x v="21"/>
    <x v="2"/>
    <x v="75"/>
    <n v="0"/>
  </r>
  <r>
    <x v="21"/>
    <x v="2"/>
    <x v="76"/>
    <n v="0"/>
  </r>
  <r>
    <x v="21"/>
    <x v="2"/>
    <x v="77"/>
    <n v="1783880"/>
  </r>
  <r>
    <x v="21"/>
    <x v="2"/>
    <x v="78"/>
    <n v="0"/>
  </r>
  <r>
    <x v="21"/>
    <x v="2"/>
    <x v="79"/>
    <n v="645967"/>
  </r>
  <r>
    <x v="21"/>
    <x v="2"/>
    <x v="80"/>
    <n v="728273"/>
  </r>
  <r>
    <x v="21"/>
    <x v="2"/>
    <x v="81"/>
    <n v="446465"/>
  </r>
  <r>
    <x v="21"/>
    <x v="2"/>
    <x v="82"/>
    <n v="1010046"/>
  </r>
  <r>
    <x v="21"/>
    <x v="2"/>
    <x v="83"/>
    <n v="771425"/>
  </r>
  <r>
    <x v="21"/>
    <x v="2"/>
    <x v="84"/>
    <n v="546091"/>
  </r>
  <r>
    <x v="21"/>
    <x v="2"/>
    <x v="85"/>
    <n v="530794"/>
  </r>
  <r>
    <x v="21"/>
    <x v="2"/>
    <x v="86"/>
    <n v="988557"/>
  </r>
  <r>
    <x v="21"/>
    <x v="2"/>
    <x v="87"/>
    <n v="283677"/>
  </r>
  <r>
    <x v="21"/>
    <x v="2"/>
    <x v="88"/>
    <n v="328786"/>
  </r>
  <r>
    <x v="21"/>
    <x v="2"/>
    <x v="89"/>
    <n v="100345"/>
  </r>
  <r>
    <x v="21"/>
    <x v="2"/>
    <x v="90"/>
    <n v="282863"/>
  </r>
  <r>
    <x v="21"/>
    <x v="2"/>
    <x v="91"/>
    <n v="98571"/>
  </r>
  <r>
    <x v="21"/>
    <x v="2"/>
    <x v="92"/>
    <n v="133384"/>
  </r>
  <r>
    <x v="21"/>
    <x v="2"/>
    <x v="93"/>
    <n v="301763"/>
  </r>
  <r>
    <x v="21"/>
    <x v="2"/>
    <x v="94"/>
    <n v="33058"/>
  </r>
  <r>
    <x v="21"/>
    <x v="2"/>
    <x v="95"/>
    <n v="109258"/>
  </r>
  <r>
    <x v="21"/>
    <x v="2"/>
    <x v="96"/>
    <n v="283886"/>
  </r>
  <r>
    <x v="21"/>
    <x v="2"/>
    <x v="97"/>
    <n v="94016"/>
  </r>
  <r>
    <x v="21"/>
    <x v="2"/>
    <x v="98"/>
    <n v="29333"/>
  </r>
  <r>
    <x v="21"/>
    <x v="2"/>
    <x v="99"/>
    <n v="186552"/>
  </r>
  <r>
    <x v="21"/>
    <x v="2"/>
    <x v="100"/>
    <n v="0"/>
  </r>
  <r>
    <x v="21"/>
    <x v="2"/>
    <x v="101"/>
    <n v="0"/>
  </r>
  <r>
    <x v="21"/>
    <x v="2"/>
    <x v="102"/>
    <n v="0"/>
  </r>
  <r>
    <x v="21"/>
    <x v="2"/>
    <x v="103"/>
    <n v="0"/>
  </r>
  <r>
    <x v="21"/>
    <x v="2"/>
    <x v="104"/>
    <n v="0"/>
  </r>
  <r>
    <x v="21"/>
    <x v="2"/>
    <x v="105"/>
    <n v="0"/>
  </r>
  <r>
    <x v="21"/>
    <x v="2"/>
    <x v="106"/>
    <n v="0"/>
  </r>
  <r>
    <x v="21"/>
    <x v="2"/>
    <x v="107"/>
    <n v="0"/>
  </r>
  <r>
    <x v="21"/>
    <x v="2"/>
    <x v="108"/>
    <n v="0"/>
  </r>
  <r>
    <x v="21"/>
    <x v="2"/>
    <x v="109"/>
    <n v="0"/>
  </r>
  <r>
    <x v="21"/>
    <x v="2"/>
    <x v="110"/>
    <n v="0"/>
  </r>
  <r>
    <x v="21"/>
    <x v="2"/>
    <x v="111"/>
    <n v="0"/>
  </r>
  <r>
    <x v="21"/>
    <x v="2"/>
    <x v="112"/>
    <n v="0"/>
  </r>
  <r>
    <x v="21"/>
    <x v="2"/>
    <x v="113"/>
    <n v="0"/>
  </r>
  <r>
    <x v="21"/>
    <x v="2"/>
    <x v="114"/>
    <n v="0"/>
  </r>
  <r>
    <x v="21"/>
    <x v="2"/>
    <x v="115"/>
    <n v="0"/>
  </r>
  <r>
    <x v="21"/>
    <x v="2"/>
    <x v="116"/>
    <n v="0"/>
  </r>
  <r>
    <x v="21"/>
    <x v="2"/>
    <x v="117"/>
    <n v="0"/>
  </r>
  <r>
    <x v="21"/>
    <x v="2"/>
    <x v="118"/>
    <n v="0"/>
  </r>
  <r>
    <x v="21"/>
    <x v="2"/>
    <x v="119"/>
    <n v="0"/>
  </r>
  <r>
    <x v="21"/>
    <x v="2"/>
    <x v="120"/>
    <n v="0"/>
  </r>
  <r>
    <x v="21"/>
    <x v="2"/>
    <x v="121"/>
    <n v="0"/>
  </r>
  <r>
    <x v="21"/>
    <x v="2"/>
    <x v="122"/>
    <n v="93041"/>
  </r>
  <r>
    <x v="21"/>
    <x v="2"/>
    <x v="123"/>
    <n v="0"/>
  </r>
  <r>
    <x v="21"/>
    <x v="2"/>
    <x v="124"/>
    <n v="0"/>
  </r>
  <r>
    <x v="21"/>
    <x v="2"/>
    <x v="125"/>
    <n v="0"/>
  </r>
  <r>
    <x v="21"/>
    <x v="2"/>
    <x v="126"/>
    <n v="0"/>
  </r>
  <r>
    <x v="21"/>
    <x v="2"/>
    <x v="127"/>
    <n v="0"/>
  </r>
  <r>
    <x v="21"/>
    <x v="2"/>
    <x v="128"/>
    <n v="0"/>
  </r>
  <r>
    <x v="21"/>
    <x v="2"/>
    <x v="129"/>
    <n v="0"/>
  </r>
  <r>
    <x v="21"/>
    <x v="2"/>
    <x v="130"/>
    <n v="0"/>
  </r>
  <r>
    <x v="21"/>
    <x v="2"/>
    <x v="131"/>
    <n v="0"/>
  </r>
  <r>
    <x v="21"/>
    <x v="2"/>
    <x v="132"/>
    <n v="0"/>
  </r>
  <r>
    <x v="21"/>
    <x v="2"/>
    <x v="133"/>
    <n v="0"/>
  </r>
  <r>
    <x v="21"/>
    <x v="2"/>
    <x v="134"/>
    <n v="0"/>
  </r>
  <r>
    <x v="21"/>
    <x v="2"/>
    <x v="135"/>
    <n v="0"/>
  </r>
  <r>
    <x v="21"/>
    <x v="2"/>
    <x v="136"/>
    <n v="0"/>
  </r>
  <r>
    <x v="21"/>
    <x v="2"/>
    <x v="137"/>
    <n v="0"/>
  </r>
  <r>
    <x v="21"/>
    <x v="2"/>
    <x v="138"/>
    <n v="0"/>
  </r>
  <r>
    <x v="21"/>
    <x v="2"/>
    <x v="139"/>
    <n v="0"/>
  </r>
  <r>
    <x v="21"/>
    <x v="2"/>
    <x v="140"/>
    <n v="0"/>
  </r>
  <r>
    <x v="21"/>
    <x v="2"/>
    <x v="141"/>
    <n v="0"/>
  </r>
  <r>
    <x v="21"/>
    <x v="2"/>
    <x v="142"/>
    <n v="0"/>
  </r>
  <r>
    <x v="21"/>
    <x v="2"/>
    <x v="143"/>
    <n v="670215"/>
  </r>
  <r>
    <x v="21"/>
    <x v="2"/>
    <x v="144"/>
    <n v="179243"/>
  </r>
  <r>
    <x v="21"/>
    <x v="2"/>
    <x v="145"/>
    <n v="469776"/>
  </r>
  <r>
    <x v="21"/>
    <x v="2"/>
    <x v="146"/>
    <n v="21196"/>
  </r>
  <r>
    <x v="21"/>
    <x v="2"/>
    <x v="147"/>
    <n v="177848"/>
  </r>
  <r>
    <x v="21"/>
    <x v="2"/>
    <x v="148"/>
    <n v="0"/>
  </r>
  <r>
    <x v="21"/>
    <x v="2"/>
    <x v="149"/>
    <n v="0"/>
  </r>
  <r>
    <x v="21"/>
    <x v="2"/>
    <x v="150"/>
    <n v="0"/>
  </r>
  <r>
    <x v="21"/>
    <x v="2"/>
    <x v="151"/>
    <n v="0"/>
  </r>
  <r>
    <x v="21"/>
    <x v="2"/>
    <x v="152"/>
    <n v="0"/>
  </r>
  <r>
    <x v="21"/>
    <x v="2"/>
    <x v="153"/>
    <n v="28554"/>
  </r>
  <r>
    <x v="21"/>
    <x v="2"/>
    <x v="154"/>
    <n v="149294"/>
  </r>
  <r>
    <x v="21"/>
    <x v="2"/>
    <x v="155"/>
    <n v="0"/>
  </r>
  <r>
    <x v="21"/>
    <x v="2"/>
    <x v="156"/>
    <n v="49656096"/>
  </r>
  <r>
    <x v="21"/>
    <x v="2"/>
    <x v="157"/>
    <n v="318"/>
  </r>
  <r>
    <x v="21"/>
    <x v="2"/>
    <x v="158"/>
    <n v="1493448"/>
  </r>
  <r>
    <x v="21"/>
    <x v="2"/>
    <x v="159"/>
    <n v="4"/>
  </r>
  <r>
    <x v="21"/>
    <x v="2"/>
    <x v="160"/>
    <n v="132"/>
  </r>
  <r>
    <x v="21"/>
    <x v="2"/>
    <x v="161"/>
    <n v="1493448"/>
  </r>
  <r>
    <x v="21"/>
    <x v="2"/>
    <x v="162"/>
    <n v="0"/>
  </r>
  <r>
    <x v="21"/>
    <x v="2"/>
    <x v="163"/>
    <n v="132"/>
  </r>
  <r>
    <x v="21"/>
    <x v="2"/>
    <x v="164"/>
    <n v="621723"/>
  </r>
  <r>
    <x v="21"/>
    <x v="2"/>
    <x v="165"/>
    <n v="791198"/>
  </r>
  <r>
    <x v="21"/>
    <x v="2"/>
    <x v="166"/>
    <n v="942963"/>
  </r>
  <r>
    <x v="21"/>
    <x v="2"/>
    <x v="167"/>
    <n v="468185"/>
  </r>
  <r>
    <x v="21"/>
    <x v="2"/>
    <x v="168"/>
    <n v="554666"/>
  </r>
  <r>
    <x v="21"/>
    <x v="2"/>
    <x v="169"/>
    <n v="113680"/>
  </r>
  <r>
    <x v="21"/>
    <x v="2"/>
    <x v="170"/>
    <n v="48271"/>
  </r>
  <r>
    <x v="21"/>
    <x v="2"/>
    <x v="171"/>
    <n v="910551"/>
  </r>
  <r>
    <x v="21"/>
    <x v="2"/>
    <x v="172"/>
    <n v="206199"/>
  </r>
  <r>
    <x v="21"/>
    <x v="2"/>
    <x v="173"/>
    <n v="117536"/>
  </r>
  <r>
    <x v="21"/>
    <x v="2"/>
    <x v="174"/>
    <n v="6041"/>
  </r>
  <r>
    <x v="21"/>
    <x v="2"/>
    <x v="175"/>
    <n v="141206"/>
  </r>
  <r>
    <x v="21"/>
    <x v="2"/>
    <x v="176"/>
    <n v="43"/>
  </r>
  <r>
    <x v="21"/>
    <x v="2"/>
    <x v="177"/>
    <n v="83"/>
  </r>
  <r>
    <x v="21"/>
    <x v="2"/>
    <x v="178"/>
    <n v="27"/>
  </r>
  <r>
    <x v="21"/>
    <x v="2"/>
    <x v="179"/>
    <n v="36"/>
  </r>
  <r>
    <x v="21"/>
    <x v="2"/>
    <x v="180"/>
    <n v="4656"/>
  </r>
  <r>
    <x v="21"/>
    <x v="3"/>
    <x v="0"/>
    <n v="0.47659600000000002"/>
  </r>
  <r>
    <x v="21"/>
    <x v="3"/>
    <x v="1"/>
    <n v="50000002"/>
  </r>
  <r>
    <x v="21"/>
    <x v="3"/>
    <x v="2"/>
    <n v="104910619"/>
  </r>
  <r>
    <x v="21"/>
    <x v="3"/>
    <x v="3"/>
    <n v="212323"/>
  </r>
  <r>
    <x v="21"/>
    <x v="3"/>
    <x v="4"/>
    <n v="340685"/>
  </r>
  <r>
    <x v="21"/>
    <x v="3"/>
    <x v="5"/>
    <n v="0"/>
  </r>
  <r>
    <x v="21"/>
    <x v="3"/>
    <x v="6"/>
    <n v="0"/>
  </r>
  <r>
    <x v="21"/>
    <x v="3"/>
    <x v="7"/>
    <n v="23068"/>
  </r>
  <r>
    <x v="21"/>
    <x v="3"/>
    <x v="8"/>
    <n v="514889"/>
  </r>
  <r>
    <x v="21"/>
    <x v="3"/>
    <x v="9"/>
    <n v="34589"/>
  </r>
  <r>
    <x v="21"/>
    <x v="3"/>
    <x v="10"/>
    <n v="489232"/>
  </r>
  <r>
    <x v="21"/>
    <x v="3"/>
    <x v="143"/>
    <n v="439127"/>
  </r>
  <r>
    <x v="21"/>
    <x v="3"/>
    <x v="144"/>
    <n v="136241"/>
  </r>
  <r>
    <x v="21"/>
    <x v="3"/>
    <x v="145"/>
    <n v="280385"/>
  </r>
  <r>
    <x v="21"/>
    <x v="3"/>
    <x v="146"/>
    <n v="22501"/>
  </r>
  <r>
    <x v="21"/>
    <x v="3"/>
    <x v="147"/>
    <n v="135926"/>
  </r>
  <r>
    <x v="21"/>
    <x v="3"/>
    <x v="148"/>
    <n v="0"/>
  </r>
  <r>
    <x v="21"/>
    <x v="3"/>
    <x v="149"/>
    <n v="0"/>
  </r>
  <r>
    <x v="21"/>
    <x v="3"/>
    <x v="150"/>
    <n v="0"/>
  </r>
  <r>
    <x v="21"/>
    <x v="3"/>
    <x v="151"/>
    <n v="0"/>
  </r>
  <r>
    <x v="21"/>
    <x v="3"/>
    <x v="152"/>
    <n v="0"/>
  </r>
  <r>
    <x v="21"/>
    <x v="3"/>
    <x v="153"/>
    <n v="28554"/>
  </r>
  <r>
    <x v="21"/>
    <x v="3"/>
    <x v="154"/>
    <n v="107372"/>
  </r>
  <r>
    <x v="21"/>
    <x v="3"/>
    <x v="155"/>
    <n v="0"/>
  </r>
  <r>
    <x v="21"/>
    <x v="3"/>
    <x v="156"/>
    <n v="5278476"/>
  </r>
  <r>
    <x v="21"/>
    <x v="3"/>
    <x v="157"/>
    <n v="443"/>
  </r>
  <r>
    <x v="21"/>
    <x v="3"/>
    <x v="158"/>
    <n v="0"/>
  </r>
  <r>
    <x v="21"/>
    <x v="3"/>
    <x v="159"/>
    <n v="0"/>
  </r>
  <r>
    <x v="21"/>
    <x v="3"/>
    <x v="160"/>
    <n v="0"/>
  </r>
  <r>
    <x v="21"/>
    <x v="3"/>
    <x v="161"/>
    <n v="0"/>
  </r>
  <r>
    <x v="21"/>
    <x v="3"/>
    <x v="162"/>
    <n v="0"/>
  </r>
  <r>
    <x v="21"/>
    <x v="3"/>
    <x v="163"/>
    <n v="0"/>
  </r>
  <r>
    <x v="21"/>
    <x v="3"/>
    <x v="164"/>
    <n v="643961"/>
  </r>
  <r>
    <x v="21"/>
    <x v="3"/>
    <x v="165"/>
    <n v="909968"/>
  </r>
  <r>
    <x v="21"/>
    <x v="3"/>
    <x v="166"/>
    <n v="992564"/>
  </r>
  <r>
    <x v="21"/>
    <x v="3"/>
    <x v="167"/>
    <n v="468193"/>
  </r>
  <r>
    <x v="21"/>
    <x v="3"/>
    <x v="168"/>
    <n v="554669"/>
  </r>
  <r>
    <x v="21"/>
    <x v="3"/>
    <x v="169"/>
    <n v="113684"/>
  </r>
  <r>
    <x v="21"/>
    <x v="3"/>
    <x v="170"/>
    <n v="48112"/>
  </r>
  <r>
    <x v="21"/>
    <x v="3"/>
    <x v="171"/>
    <n v="910560"/>
  </r>
  <r>
    <x v="21"/>
    <x v="3"/>
    <x v="172"/>
    <n v="183961"/>
  </r>
  <r>
    <x v="21"/>
    <x v="3"/>
    <x v="173"/>
    <n v="23"/>
  </r>
  <r>
    <x v="21"/>
    <x v="3"/>
    <x v="174"/>
    <n v="2398"/>
  </r>
  <r>
    <x v="21"/>
    <x v="3"/>
    <x v="175"/>
    <n v="93990"/>
  </r>
  <r>
    <x v="21"/>
    <x v="3"/>
    <x v="176"/>
    <n v="39"/>
  </r>
  <r>
    <x v="21"/>
    <x v="3"/>
    <x v="177"/>
    <n v="78"/>
  </r>
  <r>
    <x v="21"/>
    <x v="3"/>
    <x v="178"/>
    <n v="182"/>
  </r>
  <r>
    <x v="21"/>
    <x v="3"/>
    <x v="179"/>
    <n v="29"/>
  </r>
  <r>
    <x v="21"/>
    <x v="3"/>
    <x v="180"/>
    <n v="4656"/>
  </r>
  <r>
    <x v="21"/>
    <x v="4"/>
    <x v="0"/>
    <n v="0.476134"/>
  </r>
  <r>
    <x v="21"/>
    <x v="4"/>
    <x v="1"/>
    <n v="50000002"/>
  </r>
  <r>
    <x v="21"/>
    <x v="4"/>
    <x v="2"/>
    <n v="105012442"/>
  </r>
  <r>
    <x v="21"/>
    <x v="4"/>
    <x v="3"/>
    <n v="212189"/>
  </r>
  <r>
    <x v="21"/>
    <x v="4"/>
    <x v="4"/>
    <n v="340559"/>
  </r>
  <r>
    <x v="21"/>
    <x v="4"/>
    <x v="5"/>
    <n v="0"/>
  </r>
  <r>
    <x v="21"/>
    <x v="4"/>
    <x v="6"/>
    <n v="0"/>
  </r>
  <r>
    <x v="21"/>
    <x v="4"/>
    <x v="7"/>
    <n v="23119"/>
  </r>
  <r>
    <x v="21"/>
    <x v="4"/>
    <x v="8"/>
    <n v="514756"/>
  </r>
  <r>
    <x v="21"/>
    <x v="4"/>
    <x v="9"/>
    <n v="34626"/>
  </r>
  <r>
    <x v="21"/>
    <x v="4"/>
    <x v="10"/>
    <n v="489138"/>
  </r>
  <r>
    <x v="21"/>
    <x v="4"/>
    <x v="143"/>
    <n v="441253"/>
  </r>
  <r>
    <x v="21"/>
    <x v="4"/>
    <x v="144"/>
    <n v="136001"/>
  </r>
  <r>
    <x v="21"/>
    <x v="4"/>
    <x v="145"/>
    <n v="282750"/>
  </r>
  <r>
    <x v="21"/>
    <x v="4"/>
    <x v="146"/>
    <n v="22502"/>
  </r>
  <r>
    <x v="21"/>
    <x v="4"/>
    <x v="147"/>
    <n v="135847"/>
  </r>
  <r>
    <x v="21"/>
    <x v="4"/>
    <x v="148"/>
    <n v="0"/>
  </r>
  <r>
    <x v="21"/>
    <x v="4"/>
    <x v="149"/>
    <n v="0"/>
  </r>
  <r>
    <x v="21"/>
    <x v="4"/>
    <x v="150"/>
    <n v="0"/>
  </r>
  <r>
    <x v="21"/>
    <x v="4"/>
    <x v="151"/>
    <n v="0"/>
  </r>
  <r>
    <x v="21"/>
    <x v="4"/>
    <x v="152"/>
    <n v="0"/>
  </r>
  <r>
    <x v="21"/>
    <x v="4"/>
    <x v="153"/>
    <n v="28554"/>
  </r>
  <r>
    <x v="21"/>
    <x v="4"/>
    <x v="154"/>
    <n v="107293"/>
  </r>
  <r>
    <x v="21"/>
    <x v="4"/>
    <x v="155"/>
    <n v="0"/>
  </r>
  <r>
    <x v="21"/>
    <x v="4"/>
    <x v="156"/>
    <n v="5304000"/>
  </r>
  <r>
    <x v="21"/>
    <x v="4"/>
    <x v="157"/>
    <n v="2892771"/>
  </r>
  <r>
    <x v="21"/>
    <x v="4"/>
    <x v="158"/>
    <n v="0"/>
  </r>
  <r>
    <x v="21"/>
    <x v="4"/>
    <x v="159"/>
    <n v="0"/>
  </r>
  <r>
    <x v="21"/>
    <x v="4"/>
    <x v="160"/>
    <n v="0"/>
  </r>
  <r>
    <x v="21"/>
    <x v="4"/>
    <x v="161"/>
    <n v="0"/>
  </r>
  <r>
    <x v="21"/>
    <x v="4"/>
    <x v="162"/>
    <n v="0"/>
  </r>
  <r>
    <x v="21"/>
    <x v="4"/>
    <x v="163"/>
    <n v="0"/>
  </r>
  <r>
    <x v="21"/>
    <x v="4"/>
    <x v="164"/>
    <n v="643956"/>
  </r>
  <r>
    <x v="21"/>
    <x v="4"/>
    <x v="165"/>
    <n v="909967"/>
  </r>
  <r>
    <x v="21"/>
    <x v="4"/>
    <x v="166"/>
    <n v="990203"/>
  </r>
  <r>
    <x v="21"/>
    <x v="4"/>
    <x v="167"/>
    <n v="468196"/>
  </r>
  <r>
    <x v="21"/>
    <x v="4"/>
    <x v="168"/>
    <n v="554671"/>
  </r>
  <r>
    <x v="21"/>
    <x v="4"/>
    <x v="169"/>
    <n v="113687"/>
  </r>
  <r>
    <x v="21"/>
    <x v="4"/>
    <x v="170"/>
    <n v="48271"/>
  </r>
  <r>
    <x v="21"/>
    <x v="4"/>
    <x v="171"/>
    <n v="910556"/>
  </r>
  <r>
    <x v="21"/>
    <x v="4"/>
    <x v="172"/>
    <n v="183966"/>
  </r>
  <r>
    <x v="21"/>
    <x v="4"/>
    <x v="173"/>
    <n v="24"/>
  </r>
  <r>
    <x v="21"/>
    <x v="4"/>
    <x v="174"/>
    <n v="4756"/>
  </r>
  <r>
    <x v="21"/>
    <x v="4"/>
    <x v="175"/>
    <n v="93993"/>
  </r>
  <r>
    <x v="21"/>
    <x v="4"/>
    <x v="176"/>
    <n v="39"/>
  </r>
  <r>
    <x v="21"/>
    <x v="4"/>
    <x v="177"/>
    <n v="73"/>
  </r>
  <r>
    <x v="21"/>
    <x v="4"/>
    <x v="178"/>
    <n v="20"/>
  </r>
  <r>
    <x v="21"/>
    <x v="4"/>
    <x v="179"/>
    <n v="33"/>
  </r>
  <r>
    <x v="21"/>
    <x v="4"/>
    <x v="180"/>
    <n v="4656"/>
  </r>
  <r>
    <x v="21"/>
    <x v="5"/>
    <x v="0"/>
    <n v="0.47540300000000002"/>
  </r>
  <r>
    <x v="21"/>
    <x v="5"/>
    <x v="1"/>
    <n v="50000002"/>
  </r>
  <r>
    <x v="21"/>
    <x v="5"/>
    <x v="2"/>
    <n v="105173840"/>
  </r>
  <r>
    <x v="21"/>
    <x v="5"/>
    <x v="3"/>
    <n v="211767"/>
  </r>
  <r>
    <x v="21"/>
    <x v="5"/>
    <x v="4"/>
    <n v="340652"/>
  </r>
  <r>
    <x v="21"/>
    <x v="5"/>
    <x v="5"/>
    <n v="0"/>
  </r>
  <r>
    <x v="21"/>
    <x v="5"/>
    <x v="6"/>
    <n v="0"/>
  </r>
  <r>
    <x v="21"/>
    <x v="5"/>
    <x v="7"/>
    <n v="23024"/>
  </r>
  <r>
    <x v="21"/>
    <x v="5"/>
    <x v="8"/>
    <n v="514515"/>
  </r>
  <r>
    <x v="21"/>
    <x v="5"/>
    <x v="9"/>
    <n v="34408"/>
  </r>
  <r>
    <x v="21"/>
    <x v="5"/>
    <x v="10"/>
    <n v="488601"/>
  </r>
  <r>
    <x v="21"/>
    <x v="5"/>
    <x v="143"/>
    <n v="436460"/>
  </r>
  <r>
    <x v="21"/>
    <x v="5"/>
    <x v="144"/>
    <n v="136004"/>
  </r>
  <r>
    <x v="21"/>
    <x v="5"/>
    <x v="145"/>
    <n v="277950"/>
  </r>
  <r>
    <x v="21"/>
    <x v="5"/>
    <x v="146"/>
    <n v="22506"/>
  </r>
  <r>
    <x v="21"/>
    <x v="5"/>
    <x v="147"/>
    <n v="135827"/>
  </r>
  <r>
    <x v="21"/>
    <x v="5"/>
    <x v="148"/>
    <n v="0"/>
  </r>
  <r>
    <x v="21"/>
    <x v="5"/>
    <x v="149"/>
    <n v="0"/>
  </r>
  <r>
    <x v="21"/>
    <x v="5"/>
    <x v="150"/>
    <n v="0"/>
  </r>
  <r>
    <x v="21"/>
    <x v="5"/>
    <x v="151"/>
    <n v="0"/>
  </r>
  <r>
    <x v="21"/>
    <x v="5"/>
    <x v="152"/>
    <n v="0"/>
  </r>
  <r>
    <x v="21"/>
    <x v="5"/>
    <x v="153"/>
    <n v="28554"/>
  </r>
  <r>
    <x v="21"/>
    <x v="5"/>
    <x v="154"/>
    <n v="107273"/>
  </r>
  <r>
    <x v="21"/>
    <x v="5"/>
    <x v="155"/>
    <n v="0"/>
  </r>
  <r>
    <x v="21"/>
    <x v="5"/>
    <x v="156"/>
    <n v="5246435"/>
  </r>
  <r>
    <x v="21"/>
    <x v="5"/>
    <x v="157"/>
    <n v="317"/>
  </r>
  <r>
    <x v="21"/>
    <x v="5"/>
    <x v="158"/>
    <n v="1189069"/>
  </r>
  <r>
    <x v="21"/>
    <x v="5"/>
    <x v="159"/>
    <n v="4"/>
  </r>
  <r>
    <x v="21"/>
    <x v="5"/>
    <x v="160"/>
    <n v="131"/>
  </r>
  <r>
    <x v="21"/>
    <x v="5"/>
    <x v="161"/>
    <n v="1189069"/>
  </r>
  <r>
    <x v="21"/>
    <x v="5"/>
    <x v="162"/>
    <n v="0"/>
  </r>
  <r>
    <x v="21"/>
    <x v="5"/>
    <x v="163"/>
    <n v="131"/>
  </r>
  <r>
    <x v="21"/>
    <x v="5"/>
    <x v="164"/>
    <n v="646449"/>
  </r>
  <r>
    <x v="21"/>
    <x v="5"/>
    <x v="165"/>
    <n v="909961"/>
  </r>
  <r>
    <x v="21"/>
    <x v="5"/>
    <x v="166"/>
    <n v="992516"/>
  </r>
  <r>
    <x v="21"/>
    <x v="5"/>
    <x v="167"/>
    <n v="468186"/>
  </r>
  <r>
    <x v="21"/>
    <x v="5"/>
    <x v="168"/>
    <n v="554666"/>
  </r>
  <r>
    <x v="21"/>
    <x v="5"/>
    <x v="169"/>
    <n v="113682"/>
  </r>
  <r>
    <x v="21"/>
    <x v="5"/>
    <x v="170"/>
    <n v="48271"/>
  </r>
  <r>
    <x v="21"/>
    <x v="5"/>
    <x v="171"/>
    <n v="910553"/>
  </r>
  <r>
    <x v="21"/>
    <x v="5"/>
    <x v="172"/>
    <n v="181473"/>
  </r>
  <r>
    <x v="21"/>
    <x v="5"/>
    <x v="173"/>
    <n v="26"/>
  </r>
  <r>
    <x v="21"/>
    <x v="5"/>
    <x v="174"/>
    <n v="2403"/>
  </r>
  <r>
    <x v="21"/>
    <x v="5"/>
    <x v="175"/>
    <n v="94037"/>
  </r>
  <r>
    <x v="21"/>
    <x v="5"/>
    <x v="176"/>
    <n v="43"/>
  </r>
  <r>
    <x v="21"/>
    <x v="5"/>
    <x v="177"/>
    <n v="84"/>
  </r>
  <r>
    <x v="21"/>
    <x v="5"/>
    <x v="178"/>
    <n v="25"/>
  </r>
  <r>
    <x v="21"/>
    <x v="5"/>
    <x v="179"/>
    <n v="36"/>
  </r>
  <r>
    <x v="21"/>
    <x v="5"/>
    <x v="180"/>
    <n v="4656"/>
  </r>
  <r>
    <x v="22"/>
    <x v="0"/>
    <x v="0"/>
    <n v="0.46394999999999997"/>
  </r>
  <r>
    <x v="22"/>
    <x v="0"/>
    <x v="1"/>
    <n v="50000001"/>
  </r>
  <r>
    <x v="22"/>
    <x v="0"/>
    <x v="2"/>
    <n v="107770163"/>
  </r>
  <r>
    <x v="22"/>
    <x v="0"/>
    <x v="3"/>
    <n v="213033"/>
  </r>
  <r>
    <x v="22"/>
    <x v="0"/>
    <x v="4"/>
    <n v="369379"/>
  </r>
  <r>
    <x v="22"/>
    <x v="0"/>
    <x v="5"/>
    <n v="438264"/>
  </r>
  <r>
    <x v="22"/>
    <x v="0"/>
    <x v="6"/>
    <n v="264042"/>
  </r>
  <r>
    <x v="22"/>
    <x v="0"/>
    <x v="7"/>
    <n v="26931"/>
  </r>
  <r>
    <x v="22"/>
    <x v="0"/>
    <x v="8"/>
    <n v="576171"/>
  </r>
  <r>
    <x v="22"/>
    <x v="0"/>
    <x v="9"/>
    <n v="52717"/>
  </r>
  <r>
    <x v="22"/>
    <x v="0"/>
    <x v="10"/>
    <n v="586408"/>
  </r>
  <r>
    <x v="22"/>
    <x v="0"/>
    <x v="11"/>
    <n v="1787933"/>
  </r>
  <r>
    <x v="22"/>
    <x v="0"/>
    <x v="12"/>
    <n v="0"/>
  </r>
  <r>
    <x v="22"/>
    <x v="0"/>
    <x v="13"/>
    <n v="0"/>
  </r>
  <r>
    <x v="22"/>
    <x v="0"/>
    <x v="14"/>
    <n v="839498"/>
  </r>
  <r>
    <x v="22"/>
    <x v="0"/>
    <x v="15"/>
    <n v="1104598"/>
  </r>
  <r>
    <x v="22"/>
    <x v="0"/>
    <x v="16"/>
    <n v="1071515"/>
  </r>
  <r>
    <x v="22"/>
    <x v="0"/>
    <x v="17"/>
    <n v="1403088"/>
  </r>
  <r>
    <x v="22"/>
    <x v="0"/>
    <x v="18"/>
    <n v="609072"/>
  </r>
  <r>
    <x v="22"/>
    <x v="0"/>
    <x v="19"/>
    <n v="576478"/>
  </r>
  <r>
    <x v="22"/>
    <x v="0"/>
    <x v="20"/>
    <n v="367400"/>
  </r>
  <r>
    <x v="22"/>
    <x v="0"/>
    <x v="21"/>
    <n v="232608"/>
  </r>
  <r>
    <x v="22"/>
    <x v="0"/>
    <x v="22"/>
    <n v="203360"/>
  </r>
  <r>
    <x v="22"/>
    <x v="0"/>
    <x v="23"/>
    <n v="250140"/>
  </r>
  <r>
    <x v="22"/>
    <x v="0"/>
    <x v="24"/>
    <n v="121106"/>
  </r>
  <r>
    <x v="22"/>
    <x v="0"/>
    <x v="25"/>
    <n v="123033"/>
  </r>
  <r>
    <x v="22"/>
    <x v="0"/>
    <x v="26"/>
    <n v="133356"/>
  </r>
  <r>
    <x v="22"/>
    <x v="0"/>
    <x v="27"/>
    <n v="192658"/>
  </r>
  <r>
    <x v="22"/>
    <x v="0"/>
    <x v="28"/>
    <n v="67980"/>
  </r>
  <r>
    <x v="22"/>
    <x v="0"/>
    <x v="29"/>
    <n v="200415"/>
  </r>
  <r>
    <x v="22"/>
    <x v="0"/>
    <x v="30"/>
    <n v="158004"/>
  </r>
  <r>
    <x v="22"/>
    <x v="0"/>
    <x v="31"/>
    <n v="95787"/>
  </r>
  <r>
    <x v="22"/>
    <x v="0"/>
    <x v="32"/>
    <n v="30835"/>
  </r>
  <r>
    <x v="22"/>
    <x v="0"/>
    <x v="33"/>
    <n v="9129"/>
  </r>
  <r>
    <x v="22"/>
    <x v="0"/>
    <x v="34"/>
    <n v="188322"/>
  </r>
  <r>
    <x v="22"/>
    <x v="0"/>
    <x v="35"/>
    <n v="0"/>
  </r>
  <r>
    <x v="22"/>
    <x v="0"/>
    <x v="36"/>
    <n v="0"/>
  </r>
  <r>
    <x v="22"/>
    <x v="0"/>
    <x v="37"/>
    <n v="0"/>
  </r>
  <r>
    <x v="22"/>
    <x v="0"/>
    <x v="38"/>
    <n v="0"/>
  </r>
  <r>
    <x v="22"/>
    <x v="0"/>
    <x v="39"/>
    <n v="0"/>
  </r>
  <r>
    <x v="22"/>
    <x v="0"/>
    <x v="40"/>
    <n v="0"/>
  </r>
  <r>
    <x v="22"/>
    <x v="0"/>
    <x v="41"/>
    <n v="0"/>
  </r>
  <r>
    <x v="22"/>
    <x v="0"/>
    <x v="42"/>
    <n v="0"/>
  </r>
  <r>
    <x v="22"/>
    <x v="0"/>
    <x v="43"/>
    <n v="0"/>
  </r>
  <r>
    <x v="22"/>
    <x v="0"/>
    <x v="44"/>
    <n v="0"/>
  </r>
  <r>
    <x v="22"/>
    <x v="0"/>
    <x v="45"/>
    <n v="0"/>
  </r>
  <r>
    <x v="22"/>
    <x v="0"/>
    <x v="46"/>
    <n v="0"/>
  </r>
  <r>
    <x v="22"/>
    <x v="0"/>
    <x v="47"/>
    <n v="0"/>
  </r>
  <r>
    <x v="22"/>
    <x v="0"/>
    <x v="48"/>
    <n v="0"/>
  </r>
  <r>
    <x v="22"/>
    <x v="0"/>
    <x v="49"/>
    <n v="0"/>
  </r>
  <r>
    <x v="22"/>
    <x v="0"/>
    <x v="50"/>
    <n v="0"/>
  </r>
  <r>
    <x v="22"/>
    <x v="0"/>
    <x v="51"/>
    <n v="0"/>
  </r>
  <r>
    <x v="22"/>
    <x v="0"/>
    <x v="52"/>
    <n v="0"/>
  </r>
  <r>
    <x v="22"/>
    <x v="0"/>
    <x v="53"/>
    <n v="0"/>
  </r>
  <r>
    <x v="22"/>
    <x v="0"/>
    <x v="54"/>
    <n v="0"/>
  </r>
  <r>
    <x v="22"/>
    <x v="0"/>
    <x v="55"/>
    <n v="0"/>
  </r>
  <r>
    <x v="22"/>
    <x v="0"/>
    <x v="56"/>
    <n v="0"/>
  </r>
  <r>
    <x v="22"/>
    <x v="0"/>
    <x v="57"/>
    <n v="96169"/>
  </r>
  <r>
    <x v="22"/>
    <x v="0"/>
    <x v="58"/>
    <n v="0"/>
  </r>
  <r>
    <x v="22"/>
    <x v="0"/>
    <x v="59"/>
    <n v="0"/>
  </r>
  <r>
    <x v="22"/>
    <x v="0"/>
    <x v="60"/>
    <n v="0"/>
  </r>
  <r>
    <x v="22"/>
    <x v="0"/>
    <x v="61"/>
    <n v="0"/>
  </r>
  <r>
    <x v="22"/>
    <x v="0"/>
    <x v="62"/>
    <n v="0"/>
  </r>
  <r>
    <x v="22"/>
    <x v="0"/>
    <x v="63"/>
    <n v="0"/>
  </r>
  <r>
    <x v="22"/>
    <x v="0"/>
    <x v="64"/>
    <n v="0"/>
  </r>
  <r>
    <x v="22"/>
    <x v="0"/>
    <x v="65"/>
    <n v="0"/>
  </r>
  <r>
    <x v="22"/>
    <x v="0"/>
    <x v="66"/>
    <n v="0"/>
  </r>
  <r>
    <x v="22"/>
    <x v="0"/>
    <x v="67"/>
    <n v="0"/>
  </r>
  <r>
    <x v="22"/>
    <x v="0"/>
    <x v="68"/>
    <n v="0"/>
  </r>
  <r>
    <x v="22"/>
    <x v="0"/>
    <x v="69"/>
    <n v="0"/>
  </r>
  <r>
    <x v="22"/>
    <x v="0"/>
    <x v="70"/>
    <n v="0"/>
  </r>
  <r>
    <x v="22"/>
    <x v="0"/>
    <x v="71"/>
    <n v="0"/>
  </r>
  <r>
    <x v="22"/>
    <x v="0"/>
    <x v="72"/>
    <n v="0"/>
  </r>
  <r>
    <x v="22"/>
    <x v="0"/>
    <x v="73"/>
    <n v="0"/>
  </r>
  <r>
    <x v="22"/>
    <x v="0"/>
    <x v="74"/>
    <n v="0"/>
  </r>
  <r>
    <x v="22"/>
    <x v="0"/>
    <x v="75"/>
    <n v="0"/>
  </r>
  <r>
    <x v="22"/>
    <x v="0"/>
    <x v="76"/>
    <n v="0"/>
  </r>
  <r>
    <x v="22"/>
    <x v="0"/>
    <x v="77"/>
    <n v="1787933"/>
  </r>
  <r>
    <x v="22"/>
    <x v="0"/>
    <x v="78"/>
    <n v="0"/>
  </r>
  <r>
    <x v="22"/>
    <x v="0"/>
    <x v="79"/>
    <n v="719884"/>
  </r>
  <r>
    <x v="22"/>
    <x v="0"/>
    <x v="80"/>
    <n v="705410"/>
  </r>
  <r>
    <x v="22"/>
    <x v="0"/>
    <x v="81"/>
    <n v="437011"/>
  </r>
  <r>
    <x v="22"/>
    <x v="0"/>
    <x v="82"/>
    <n v="1019837"/>
  </r>
  <r>
    <x v="22"/>
    <x v="0"/>
    <x v="83"/>
    <n v="778022"/>
  </r>
  <r>
    <x v="22"/>
    <x v="0"/>
    <x v="84"/>
    <n v="549682"/>
  </r>
  <r>
    <x v="22"/>
    <x v="0"/>
    <x v="85"/>
    <n v="535104"/>
  </r>
  <r>
    <x v="22"/>
    <x v="0"/>
    <x v="86"/>
    <n v="968129"/>
  </r>
  <r>
    <x v="22"/>
    <x v="0"/>
    <x v="87"/>
    <n v="286611"/>
  </r>
  <r>
    <x v="22"/>
    <x v="0"/>
    <x v="88"/>
    <n v="334228"/>
  </r>
  <r>
    <x v="22"/>
    <x v="0"/>
    <x v="89"/>
    <n v="101524"/>
  </r>
  <r>
    <x v="22"/>
    <x v="0"/>
    <x v="90"/>
    <n v="258474"/>
  </r>
  <r>
    <x v="22"/>
    <x v="0"/>
    <x v="91"/>
    <n v="102332"/>
  </r>
  <r>
    <x v="22"/>
    <x v="0"/>
    <x v="92"/>
    <n v="134526"/>
  </r>
  <r>
    <x v="22"/>
    <x v="0"/>
    <x v="93"/>
    <n v="304032"/>
  </r>
  <r>
    <x v="22"/>
    <x v="0"/>
    <x v="94"/>
    <n v="33458"/>
  </r>
  <r>
    <x v="22"/>
    <x v="0"/>
    <x v="95"/>
    <n v="110111"/>
  </r>
  <r>
    <x v="22"/>
    <x v="0"/>
    <x v="96"/>
    <n v="286048"/>
  </r>
  <r>
    <x v="22"/>
    <x v="0"/>
    <x v="97"/>
    <n v="95720"/>
  </r>
  <r>
    <x v="22"/>
    <x v="0"/>
    <x v="98"/>
    <n v="29750"/>
  </r>
  <r>
    <x v="22"/>
    <x v="0"/>
    <x v="99"/>
    <n v="188489"/>
  </r>
  <r>
    <x v="22"/>
    <x v="0"/>
    <x v="100"/>
    <n v="0"/>
  </r>
  <r>
    <x v="22"/>
    <x v="0"/>
    <x v="101"/>
    <n v="0"/>
  </r>
  <r>
    <x v="22"/>
    <x v="0"/>
    <x v="102"/>
    <n v="0"/>
  </r>
  <r>
    <x v="22"/>
    <x v="0"/>
    <x v="103"/>
    <n v="0"/>
  </r>
  <r>
    <x v="22"/>
    <x v="0"/>
    <x v="104"/>
    <n v="0"/>
  </r>
  <r>
    <x v="22"/>
    <x v="0"/>
    <x v="105"/>
    <n v="0"/>
  </r>
  <r>
    <x v="22"/>
    <x v="0"/>
    <x v="106"/>
    <n v="0"/>
  </r>
  <r>
    <x v="22"/>
    <x v="0"/>
    <x v="107"/>
    <n v="0"/>
  </r>
  <r>
    <x v="22"/>
    <x v="0"/>
    <x v="108"/>
    <n v="0"/>
  </r>
  <r>
    <x v="22"/>
    <x v="0"/>
    <x v="109"/>
    <n v="0"/>
  </r>
  <r>
    <x v="22"/>
    <x v="0"/>
    <x v="110"/>
    <n v="0"/>
  </r>
  <r>
    <x v="22"/>
    <x v="0"/>
    <x v="111"/>
    <n v="0"/>
  </r>
  <r>
    <x v="22"/>
    <x v="0"/>
    <x v="112"/>
    <n v="0"/>
  </r>
  <r>
    <x v="22"/>
    <x v="0"/>
    <x v="113"/>
    <n v="0"/>
  </r>
  <r>
    <x v="22"/>
    <x v="0"/>
    <x v="114"/>
    <n v="0"/>
  </r>
  <r>
    <x v="22"/>
    <x v="0"/>
    <x v="115"/>
    <n v="0"/>
  </r>
  <r>
    <x v="22"/>
    <x v="0"/>
    <x v="116"/>
    <n v="0"/>
  </r>
  <r>
    <x v="22"/>
    <x v="0"/>
    <x v="117"/>
    <n v="0"/>
  </r>
  <r>
    <x v="22"/>
    <x v="0"/>
    <x v="118"/>
    <n v="0"/>
  </r>
  <r>
    <x v="22"/>
    <x v="0"/>
    <x v="119"/>
    <n v="0"/>
  </r>
  <r>
    <x v="22"/>
    <x v="0"/>
    <x v="120"/>
    <n v="0"/>
  </r>
  <r>
    <x v="22"/>
    <x v="0"/>
    <x v="121"/>
    <n v="0"/>
  </r>
  <r>
    <x v="22"/>
    <x v="0"/>
    <x v="122"/>
    <n v="96169"/>
  </r>
  <r>
    <x v="22"/>
    <x v="0"/>
    <x v="123"/>
    <n v="0"/>
  </r>
  <r>
    <x v="22"/>
    <x v="0"/>
    <x v="124"/>
    <n v="0"/>
  </r>
  <r>
    <x v="22"/>
    <x v="0"/>
    <x v="125"/>
    <n v="0"/>
  </r>
  <r>
    <x v="22"/>
    <x v="0"/>
    <x v="126"/>
    <n v="0"/>
  </r>
  <r>
    <x v="22"/>
    <x v="0"/>
    <x v="127"/>
    <n v="0"/>
  </r>
  <r>
    <x v="22"/>
    <x v="0"/>
    <x v="128"/>
    <n v="0"/>
  </r>
  <r>
    <x v="22"/>
    <x v="0"/>
    <x v="129"/>
    <n v="0"/>
  </r>
  <r>
    <x v="22"/>
    <x v="0"/>
    <x v="130"/>
    <n v="0"/>
  </r>
  <r>
    <x v="22"/>
    <x v="0"/>
    <x v="131"/>
    <n v="0"/>
  </r>
  <r>
    <x v="22"/>
    <x v="0"/>
    <x v="132"/>
    <n v="0"/>
  </r>
  <r>
    <x v="22"/>
    <x v="0"/>
    <x v="133"/>
    <n v="0"/>
  </r>
  <r>
    <x v="22"/>
    <x v="0"/>
    <x v="134"/>
    <n v="0"/>
  </r>
  <r>
    <x v="22"/>
    <x v="0"/>
    <x v="135"/>
    <n v="0"/>
  </r>
  <r>
    <x v="22"/>
    <x v="0"/>
    <x v="136"/>
    <n v="0"/>
  </r>
  <r>
    <x v="22"/>
    <x v="0"/>
    <x v="137"/>
    <n v="0"/>
  </r>
  <r>
    <x v="22"/>
    <x v="0"/>
    <x v="138"/>
    <n v="0"/>
  </r>
  <r>
    <x v="22"/>
    <x v="0"/>
    <x v="139"/>
    <n v="0"/>
  </r>
  <r>
    <x v="22"/>
    <x v="0"/>
    <x v="140"/>
    <n v="0"/>
  </r>
  <r>
    <x v="22"/>
    <x v="0"/>
    <x v="141"/>
    <n v="0"/>
  </r>
  <r>
    <x v="22"/>
    <x v="0"/>
    <x v="142"/>
    <n v="0"/>
  </r>
  <r>
    <x v="22"/>
    <x v="0"/>
    <x v="143"/>
    <n v="730149"/>
  </r>
  <r>
    <x v="22"/>
    <x v="0"/>
    <x v="144"/>
    <n v="161931"/>
  </r>
  <r>
    <x v="22"/>
    <x v="0"/>
    <x v="145"/>
    <n v="504913"/>
  </r>
  <r>
    <x v="22"/>
    <x v="0"/>
    <x v="146"/>
    <n v="63305"/>
  </r>
  <r>
    <x v="22"/>
    <x v="0"/>
    <x v="147"/>
    <n v="160249"/>
  </r>
  <r>
    <x v="22"/>
    <x v="0"/>
    <x v="148"/>
    <n v="0"/>
  </r>
  <r>
    <x v="22"/>
    <x v="0"/>
    <x v="149"/>
    <n v="0"/>
  </r>
  <r>
    <x v="22"/>
    <x v="0"/>
    <x v="150"/>
    <n v="0"/>
  </r>
  <r>
    <x v="22"/>
    <x v="0"/>
    <x v="151"/>
    <n v="0"/>
  </r>
  <r>
    <x v="22"/>
    <x v="0"/>
    <x v="152"/>
    <n v="0"/>
  </r>
  <r>
    <x v="22"/>
    <x v="0"/>
    <x v="153"/>
    <n v="25323"/>
  </r>
  <r>
    <x v="22"/>
    <x v="0"/>
    <x v="154"/>
    <n v="134926"/>
  </r>
  <r>
    <x v="22"/>
    <x v="0"/>
    <x v="155"/>
    <n v="0"/>
  </r>
  <r>
    <x v="22"/>
    <x v="0"/>
    <x v="156"/>
    <n v="54555064"/>
  </r>
  <r>
    <x v="22"/>
    <x v="0"/>
    <x v="157"/>
    <n v="1280"/>
  </r>
  <r>
    <x v="22"/>
    <x v="0"/>
    <x v="158"/>
    <n v="0"/>
  </r>
  <r>
    <x v="22"/>
    <x v="0"/>
    <x v="159"/>
    <n v="0"/>
  </r>
  <r>
    <x v="22"/>
    <x v="0"/>
    <x v="160"/>
    <n v="0"/>
  </r>
  <r>
    <x v="22"/>
    <x v="0"/>
    <x v="161"/>
    <n v="0"/>
  </r>
  <r>
    <x v="22"/>
    <x v="0"/>
    <x v="162"/>
    <n v="0"/>
  </r>
  <r>
    <x v="22"/>
    <x v="0"/>
    <x v="163"/>
    <n v="0"/>
  </r>
  <r>
    <x v="22"/>
    <x v="0"/>
    <x v="164"/>
    <n v="781823"/>
  </r>
  <r>
    <x v="22"/>
    <x v="0"/>
    <x v="165"/>
    <n v="762487"/>
  </r>
  <r>
    <x v="22"/>
    <x v="0"/>
    <x v="166"/>
    <n v="838321"/>
  </r>
  <r>
    <x v="22"/>
    <x v="0"/>
    <x v="167"/>
    <n v="527466"/>
  </r>
  <r>
    <x v="22"/>
    <x v="0"/>
    <x v="168"/>
    <n v="496308"/>
  </r>
  <r>
    <x v="22"/>
    <x v="0"/>
    <x v="169"/>
    <n v="101572"/>
  </r>
  <r>
    <x v="22"/>
    <x v="0"/>
    <x v="170"/>
    <n v="45298"/>
  </r>
  <r>
    <x v="22"/>
    <x v="0"/>
    <x v="171"/>
    <n v="870769"/>
  </r>
  <r>
    <x v="22"/>
    <x v="0"/>
    <x v="172"/>
    <n v="274738"/>
  </r>
  <r>
    <x v="22"/>
    <x v="0"/>
    <x v="173"/>
    <n v="102539"/>
  </r>
  <r>
    <x v="22"/>
    <x v="0"/>
    <x v="174"/>
    <n v="5202"/>
  </r>
  <r>
    <x v="22"/>
    <x v="0"/>
    <x v="175"/>
    <n v="123313"/>
  </r>
  <r>
    <x v="22"/>
    <x v="0"/>
    <x v="176"/>
    <n v="82"/>
  </r>
  <r>
    <x v="22"/>
    <x v="0"/>
    <x v="177"/>
    <n v="268"/>
  </r>
  <r>
    <x v="22"/>
    <x v="0"/>
    <x v="178"/>
    <n v="248"/>
  </r>
  <r>
    <x v="22"/>
    <x v="0"/>
    <x v="179"/>
    <n v="204"/>
  </r>
  <r>
    <x v="22"/>
    <x v="0"/>
    <x v="180"/>
    <n v="5688"/>
  </r>
  <r>
    <x v="22"/>
    <x v="1"/>
    <x v="0"/>
    <n v="0.463814"/>
  </r>
  <r>
    <x v="22"/>
    <x v="1"/>
    <x v="1"/>
    <n v="50000001"/>
  </r>
  <r>
    <x v="22"/>
    <x v="1"/>
    <x v="2"/>
    <n v="107801728"/>
  </r>
  <r>
    <x v="22"/>
    <x v="1"/>
    <x v="3"/>
    <n v="212727"/>
  </r>
  <r>
    <x v="22"/>
    <x v="1"/>
    <x v="4"/>
    <n v="369435"/>
  </r>
  <r>
    <x v="22"/>
    <x v="1"/>
    <x v="5"/>
    <n v="436839"/>
  </r>
  <r>
    <x v="22"/>
    <x v="1"/>
    <x v="6"/>
    <n v="263028"/>
  </r>
  <r>
    <x v="22"/>
    <x v="1"/>
    <x v="7"/>
    <n v="26883"/>
  </r>
  <r>
    <x v="22"/>
    <x v="1"/>
    <x v="8"/>
    <n v="575555"/>
  </r>
  <r>
    <x v="22"/>
    <x v="1"/>
    <x v="9"/>
    <n v="52651"/>
  </r>
  <r>
    <x v="22"/>
    <x v="1"/>
    <x v="10"/>
    <n v="584615"/>
  </r>
  <r>
    <x v="22"/>
    <x v="1"/>
    <x v="11"/>
    <n v="1787933"/>
  </r>
  <r>
    <x v="22"/>
    <x v="1"/>
    <x v="12"/>
    <n v="0"/>
  </r>
  <r>
    <x v="22"/>
    <x v="1"/>
    <x v="13"/>
    <n v="0"/>
  </r>
  <r>
    <x v="22"/>
    <x v="1"/>
    <x v="14"/>
    <n v="839498"/>
  </r>
  <r>
    <x v="22"/>
    <x v="1"/>
    <x v="15"/>
    <n v="1104598"/>
  </r>
  <r>
    <x v="22"/>
    <x v="1"/>
    <x v="16"/>
    <n v="1071515"/>
  </r>
  <r>
    <x v="22"/>
    <x v="1"/>
    <x v="17"/>
    <n v="1403088"/>
  </r>
  <r>
    <x v="22"/>
    <x v="1"/>
    <x v="18"/>
    <n v="609072"/>
  </r>
  <r>
    <x v="22"/>
    <x v="1"/>
    <x v="19"/>
    <n v="576478"/>
  </r>
  <r>
    <x v="22"/>
    <x v="1"/>
    <x v="20"/>
    <n v="367400"/>
  </r>
  <r>
    <x v="22"/>
    <x v="1"/>
    <x v="21"/>
    <n v="232608"/>
  </r>
  <r>
    <x v="22"/>
    <x v="1"/>
    <x v="22"/>
    <n v="203360"/>
  </r>
  <r>
    <x v="22"/>
    <x v="1"/>
    <x v="23"/>
    <n v="250140"/>
  </r>
  <r>
    <x v="22"/>
    <x v="1"/>
    <x v="24"/>
    <n v="121106"/>
  </r>
  <r>
    <x v="22"/>
    <x v="1"/>
    <x v="25"/>
    <n v="123033"/>
  </r>
  <r>
    <x v="22"/>
    <x v="1"/>
    <x v="26"/>
    <n v="133356"/>
  </r>
  <r>
    <x v="22"/>
    <x v="1"/>
    <x v="27"/>
    <n v="192658"/>
  </r>
  <r>
    <x v="22"/>
    <x v="1"/>
    <x v="28"/>
    <n v="67980"/>
  </r>
  <r>
    <x v="22"/>
    <x v="1"/>
    <x v="29"/>
    <n v="200415"/>
  </r>
  <r>
    <x v="22"/>
    <x v="1"/>
    <x v="30"/>
    <n v="158004"/>
  </r>
  <r>
    <x v="22"/>
    <x v="1"/>
    <x v="31"/>
    <n v="95787"/>
  </r>
  <r>
    <x v="22"/>
    <x v="1"/>
    <x v="32"/>
    <n v="30835"/>
  </r>
  <r>
    <x v="22"/>
    <x v="1"/>
    <x v="33"/>
    <n v="9129"/>
  </r>
  <r>
    <x v="22"/>
    <x v="1"/>
    <x v="34"/>
    <n v="188322"/>
  </r>
  <r>
    <x v="22"/>
    <x v="1"/>
    <x v="35"/>
    <n v="0"/>
  </r>
  <r>
    <x v="22"/>
    <x v="1"/>
    <x v="36"/>
    <n v="0"/>
  </r>
  <r>
    <x v="22"/>
    <x v="1"/>
    <x v="37"/>
    <n v="0"/>
  </r>
  <r>
    <x v="22"/>
    <x v="1"/>
    <x v="38"/>
    <n v="0"/>
  </r>
  <r>
    <x v="22"/>
    <x v="1"/>
    <x v="39"/>
    <n v="0"/>
  </r>
  <r>
    <x v="22"/>
    <x v="1"/>
    <x v="40"/>
    <n v="0"/>
  </r>
  <r>
    <x v="22"/>
    <x v="1"/>
    <x v="41"/>
    <n v="0"/>
  </r>
  <r>
    <x v="22"/>
    <x v="1"/>
    <x v="42"/>
    <n v="0"/>
  </r>
  <r>
    <x v="22"/>
    <x v="1"/>
    <x v="43"/>
    <n v="0"/>
  </r>
  <r>
    <x v="22"/>
    <x v="1"/>
    <x v="44"/>
    <n v="0"/>
  </r>
  <r>
    <x v="22"/>
    <x v="1"/>
    <x v="45"/>
    <n v="0"/>
  </r>
  <r>
    <x v="22"/>
    <x v="1"/>
    <x v="46"/>
    <n v="0"/>
  </r>
  <r>
    <x v="22"/>
    <x v="1"/>
    <x v="47"/>
    <n v="0"/>
  </r>
  <r>
    <x v="22"/>
    <x v="1"/>
    <x v="48"/>
    <n v="0"/>
  </r>
  <r>
    <x v="22"/>
    <x v="1"/>
    <x v="49"/>
    <n v="0"/>
  </r>
  <r>
    <x v="22"/>
    <x v="1"/>
    <x v="50"/>
    <n v="0"/>
  </r>
  <r>
    <x v="22"/>
    <x v="1"/>
    <x v="51"/>
    <n v="0"/>
  </r>
  <r>
    <x v="22"/>
    <x v="1"/>
    <x v="52"/>
    <n v="0"/>
  </r>
  <r>
    <x v="22"/>
    <x v="1"/>
    <x v="53"/>
    <n v="0"/>
  </r>
  <r>
    <x v="22"/>
    <x v="1"/>
    <x v="54"/>
    <n v="0"/>
  </r>
  <r>
    <x v="22"/>
    <x v="1"/>
    <x v="55"/>
    <n v="0"/>
  </r>
  <r>
    <x v="22"/>
    <x v="1"/>
    <x v="56"/>
    <n v="0"/>
  </r>
  <r>
    <x v="22"/>
    <x v="1"/>
    <x v="57"/>
    <n v="96169"/>
  </r>
  <r>
    <x v="22"/>
    <x v="1"/>
    <x v="58"/>
    <n v="0"/>
  </r>
  <r>
    <x v="22"/>
    <x v="1"/>
    <x v="59"/>
    <n v="0"/>
  </r>
  <r>
    <x v="22"/>
    <x v="1"/>
    <x v="60"/>
    <n v="0"/>
  </r>
  <r>
    <x v="22"/>
    <x v="1"/>
    <x v="61"/>
    <n v="0"/>
  </r>
  <r>
    <x v="22"/>
    <x v="1"/>
    <x v="62"/>
    <n v="0"/>
  </r>
  <r>
    <x v="22"/>
    <x v="1"/>
    <x v="63"/>
    <n v="0"/>
  </r>
  <r>
    <x v="22"/>
    <x v="1"/>
    <x v="64"/>
    <n v="0"/>
  </r>
  <r>
    <x v="22"/>
    <x v="1"/>
    <x v="65"/>
    <n v="0"/>
  </r>
  <r>
    <x v="22"/>
    <x v="1"/>
    <x v="66"/>
    <n v="0"/>
  </r>
  <r>
    <x v="22"/>
    <x v="1"/>
    <x v="67"/>
    <n v="0"/>
  </r>
  <r>
    <x v="22"/>
    <x v="1"/>
    <x v="68"/>
    <n v="0"/>
  </r>
  <r>
    <x v="22"/>
    <x v="1"/>
    <x v="69"/>
    <n v="0"/>
  </r>
  <r>
    <x v="22"/>
    <x v="1"/>
    <x v="70"/>
    <n v="0"/>
  </r>
  <r>
    <x v="22"/>
    <x v="1"/>
    <x v="71"/>
    <n v="0"/>
  </r>
  <r>
    <x v="22"/>
    <x v="1"/>
    <x v="72"/>
    <n v="0"/>
  </r>
  <r>
    <x v="22"/>
    <x v="1"/>
    <x v="73"/>
    <n v="0"/>
  </r>
  <r>
    <x v="22"/>
    <x v="1"/>
    <x v="74"/>
    <n v="0"/>
  </r>
  <r>
    <x v="22"/>
    <x v="1"/>
    <x v="75"/>
    <n v="0"/>
  </r>
  <r>
    <x v="22"/>
    <x v="1"/>
    <x v="76"/>
    <n v="0"/>
  </r>
  <r>
    <x v="22"/>
    <x v="1"/>
    <x v="77"/>
    <n v="1787933"/>
  </r>
  <r>
    <x v="22"/>
    <x v="1"/>
    <x v="78"/>
    <n v="0"/>
  </r>
  <r>
    <x v="22"/>
    <x v="1"/>
    <x v="79"/>
    <n v="719884"/>
  </r>
  <r>
    <x v="22"/>
    <x v="1"/>
    <x v="80"/>
    <n v="705410"/>
  </r>
  <r>
    <x v="22"/>
    <x v="1"/>
    <x v="81"/>
    <n v="437011"/>
  </r>
  <r>
    <x v="22"/>
    <x v="1"/>
    <x v="82"/>
    <n v="1019837"/>
  </r>
  <r>
    <x v="22"/>
    <x v="1"/>
    <x v="83"/>
    <n v="778022"/>
  </r>
  <r>
    <x v="22"/>
    <x v="1"/>
    <x v="84"/>
    <n v="549682"/>
  </r>
  <r>
    <x v="22"/>
    <x v="1"/>
    <x v="85"/>
    <n v="535104"/>
  </r>
  <r>
    <x v="22"/>
    <x v="1"/>
    <x v="86"/>
    <n v="968129"/>
  </r>
  <r>
    <x v="22"/>
    <x v="1"/>
    <x v="87"/>
    <n v="286611"/>
  </r>
  <r>
    <x v="22"/>
    <x v="1"/>
    <x v="88"/>
    <n v="334228"/>
  </r>
  <r>
    <x v="22"/>
    <x v="1"/>
    <x v="89"/>
    <n v="101524"/>
  </r>
  <r>
    <x v="22"/>
    <x v="1"/>
    <x v="90"/>
    <n v="258474"/>
  </r>
  <r>
    <x v="22"/>
    <x v="1"/>
    <x v="91"/>
    <n v="102332"/>
  </r>
  <r>
    <x v="22"/>
    <x v="1"/>
    <x v="92"/>
    <n v="134526"/>
  </r>
  <r>
    <x v="22"/>
    <x v="1"/>
    <x v="93"/>
    <n v="304032"/>
  </r>
  <r>
    <x v="22"/>
    <x v="1"/>
    <x v="94"/>
    <n v="33458"/>
  </r>
  <r>
    <x v="22"/>
    <x v="1"/>
    <x v="95"/>
    <n v="110111"/>
  </r>
  <r>
    <x v="22"/>
    <x v="1"/>
    <x v="96"/>
    <n v="286048"/>
  </r>
  <r>
    <x v="22"/>
    <x v="1"/>
    <x v="97"/>
    <n v="95720"/>
  </r>
  <r>
    <x v="22"/>
    <x v="1"/>
    <x v="98"/>
    <n v="29750"/>
  </r>
  <r>
    <x v="22"/>
    <x v="1"/>
    <x v="99"/>
    <n v="188489"/>
  </r>
  <r>
    <x v="22"/>
    <x v="1"/>
    <x v="100"/>
    <n v="0"/>
  </r>
  <r>
    <x v="22"/>
    <x v="1"/>
    <x v="101"/>
    <n v="0"/>
  </r>
  <r>
    <x v="22"/>
    <x v="1"/>
    <x v="102"/>
    <n v="0"/>
  </r>
  <r>
    <x v="22"/>
    <x v="1"/>
    <x v="103"/>
    <n v="0"/>
  </r>
  <r>
    <x v="22"/>
    <x v="1"/>
    <x v="104"/>
    <n v="0"/>
  </r>
  <r>
    <x v="22"/>
    <x v="1"/>
    <x v="105"/>
    <n v="0"/>
  </r>
  <r>
    <x v="22"/>
    <x v="1"/>
    <x v="106"/>
    <n v="0"/>
  </r>
  <r>
    <x v="22"/>
    <x v="1"/>
    <x v="107"/>
    <n v="0"/>
  </r>
  <r>
    <x v="22"/>
    <x v="1"/>
    <x v="108"/>
    <n v="0"/>
  </r>
  <r>
    <x v="22"/>
    <x v="1"/>
    <x v="109"/>
    <n v="0"/>
  </r>
  <r>
    <x v="22"/>
    <x v="1"/>
    <x v="110"/>
    <n v="0"/>
  </r>
  <r>
    <x v="22"/>
    <x v="1"/>
    <x v="111"/>
    <n v="0"/>
  </r>
  <r>
    <x v="22"/>
    <x v="1"/>
    <x v="112"/>
    <n v="0"/>
  </r>
  <r>
    <x v="22"/>
    <x v="1"/>
    <x v="113"/>
    <n v="0"/>
  </r>
  <r>
    <x v="22"/>
    <x v="1"/>
    <x v="114"/>
    <n v="0"/>
  </r>
  <r>
    <x v="22"/>
    <x v="1"/>
    <x v="115"/>
    <n v="0"/>
  </r>
  <r>
    <x v="22"/>
    <x v="1"/>
    <x v="116"/>
    <n v="0"/>
  </r>
  <r>
    <x v="22"/>
    <x v="1"/>
    <x v="117"/>
    <n v="0"/>
  </r>
  <r>
    <x v="22"/>
    <x v="1"/>
    <x v="118"/>
    <n v="0"/>
  </r>
  <r>
    <x v="22"/>
    <x v="1"/>
    <x v="119"/>
    <n v="0"/>
  </r>
  <r>
    <x v="22"/>
    <x v="1"/>
    <x v="120"/>
    <n v="0"/>
  </r>
  <r>
    <x v="22"/>
    <x v="1"/>
    <x v="121"/>
    <n v="0"/>
  </r>
  <r>
    <x v="22"/>
    <x v="1"/>
    <x v="122"/>
    <n v="96169"/>
  </r>
  <r>
    <x v="22"/>
    <x v="1"/>
    <x v="123"/>
    <n v="0"/>
  </r>
  <r>
    <x v="22"/>
    <x v="1"/>
    <x v="124"/>
    <n v="0"/>
  </r>
  <r>
    <x v="22"/>
    <x v="1"/>
    <x v="125"/>
    <n v="0"/>
  </r>
  <r>
    <x v="22"/>
    <x v="1"/>
    <x v="126"/>
    <n v="0"/>
  </r>
  <r>
    <x v="22"/>
    <x v="1"/>
    <x v="127"/>
    <n v="0"/>
  </r>
  <r>
    <x v="22"/>
    <x v="1"/>
    <x v="128"/>
    <n v="0"/>
  </r>
  <r>
    <x v="22"/>
    <x v="1"/>
    <x v="129"/>
    <n v="0"/>
  </r>
  <r>
    <x v="22"/>
    <x v="1"/>
    <x v="130"/>
    <n v="0"/>
  </r>
  <r>
    <x v="22"/>
    <x v="1"/>
    <x v="131"/>
    <n v="0"/>
  </r>
  <r>
    <x v="22"/>
    <x v="1"/>
    <x v="132"/>
    <n v="0"/>
  </r>
  <r>
    <x v="22"/>
    <x v="1"/>
    <x v="133"/>
    <n v="0"/>
  </r>
  <r>
    <x v="22"/>
    <x v="1"/>
    <x v="134"/>
    <n v="0"/>
  </r>
  <r>
    <x v="22"/>
    <x v="1"/>
    <x v="135"/>
    <n v="0"/>
  </r>
  <r>
    <x v="22"/>
    <x v="1"/>
    <x v="136"/>
    <n v="0"/>
  </r>
  <r>
    <x v="22"/>
    <x v="1"/>
    <x v="137"/>
    <n v="0"/>
  </r>
  <r>
    <x v="22"/>
    <x v="1"/>
    <x v="138"/>
    <n v="0"/>
  </r>
  <r>
    <x v="22"/>
    <x v="1"/>
    <x v="139"/>
    <n v="0"/>
  </r>
  <r>
    <x v="22"/>
    <x v="1"/>
    <x v="140"/>
    <n v="0"/>
  </r>
  <r>
    <x v="22"/>
    <x v="1"/>
    <x v="141"/>
    <n v="0"/>
  </r>
  <r>
    <x v="22"/>
    <x v="1"/>
    <x v="142"/>
    <n v="0"/>
  </r>
  <r>
    <x v="22"/>
    <x v="1"/>
    <x v="143"/>
    <n v="730188"/>
  </r>
  <r>
    <x v="22"/>
    <x v="1"/>
    <x v="144"/>
    <n v="161708"/>
  </r>
  <r>
    <x v="22"/>
    <x v="1"/>
    <x v="145"/>
    <n v="505231"/>
  </r>
  <r>
    <x v="22"/>
    <x v="1"/>
    <x v="146"/>
    <n v="63249"/>
  </r>
  <r>
    <x v="22"/>
    <x v="1"/>
    <x v="147"/>
    <n v="160163"/>
  </r>
  <r>
    <x v="22"/>
    <x v="1"/>
    <x v="148"/>
    <n v="0"/>
  </r>
  <r>
    <x v="22"/>
    <x v="1"/>
    <x v="149"/>
    <n v="0"/>
  </r>
  <r>
    <x v="22"/>
    <x v="1"/>
    <x v="150"/>
    <n v="0"/>
  </r>
  <r>
    <x v="22"/>
    <x v="1"/>
    <x v="151"/>
    <n v="0"/>
  </r>
  <r>
    <x v="22"/>
    <x v="1"/>
    <x v="152"/>
    <n v="0"/>
  </r>
  <r>
    <x v="22"/>
    <x v="1"/>
    <x v="153"/>
    <n v="25323"/>
  </r>
  <r>
    <x v="22"/>
    <x v="1"/>
    <x v="154"/>
    <n v="134840"/>
  </r>
  <r>
    <x v="22"/>
    <x v="1"/>
    <x v="155"/>
    <n v="0"/>
  </r>
  <r>
    <x v="22"/>
    <x v="1"/>
    <x v="156"/>
    <n v="54559367"/>
  </r>
  <r>
    <x v="22"/>
    <x v="1"/>
    <x v="157"/>
    <n v="2942575"/>
  </r>
  <r>
    <x v="22"/>
    <x v="1"/>
    <x v="158"/>
    <n v="0"/>
  </r>
  <r>
    <x v="22"/>
    <x v="1"/>
    <x v="159"/>
    <n v="0"/>
  </r>
  <r>
    <x v="22"/>
    <x v="1"/>
    <x v="160"/>
    <n v="0"/>
  </r>
  <r>
    <x v="22"/>
    <x v="1"/>
    <x v="161"/>
    <n v="0"/>
  </r>
  <r>
    <x v="22"/>
    <x v="1"/>
    <x v="162"/>
    <n v="0"/>
  </r>
  <r>
    <x v="22"/>
    <x v="1"/>
    <x v="163"/>
    <n v="0"/>
  </r>
  <r>
    <x v="22"/>
    <x v="1"/>
    <x v="164"/>
    <n v="781489"/>
  </r>
  <r>
    <x v="22"/>
    <x v="1"/>
    <x v="165"/>
    <n v="762499"/>
  </r>
  <r>
    <x v="22"/>
    <x v="1"/>
    <x v="166"/>
    <n v="838323"/>
  </r>
  <r>
    <x v="22"/>
    <x v="1"/>
    <x v="167"/>
    <n v="527467"/>
  </r>
  <r>
    <x v="22"/>
    <x v="1"/>
    <x v="168"/>
    <n v="496305"/>
  </r>
  <r>
    <x v="22"/>
    <x v="1"/>
    <x v="169"/>
    <n v="101573"/>
  </r>
  <r>
    <x v="22"/>
    <x v="1"/>
    <x v="170"/>
    <n v="45441"/>
  </r>
  <r>
    <x v="22"/>
    <x v="1"/>
    <x v="171"/>
    <n v="870766"/>
  </r>
  <r>
    <x v="22"/>
    <x v="1"/>
    <x v="172"/>
    <n v="275072"/>
  </r>
  <r>
    <x v="22"/>
    <x v="1"/>
    <x v="173"/>
    <n v="102526"/>
  </r>
  <r>
    <x v="22"/>
    <x v="1"/>
    <x v="174"/>
    <n v="5205"/>
  </r>
  <r>
    <x v="22"/>
    <x v="1"/>
    <x v="175"/>
    <n v="123309"/>
  </r>
  <r>
    <x v="22"/>
    <x v="1"/>
    <x v="176"/>
    <n v="81"/>
  </r>
  <r>
    <x v="22"/>
    <x v="1"/>
    <x v="177"/>
    <n v="269"/>
  </r>
  <r>
    <x v="22"/>
    <x v="1"/>
    <x v="178"/>
    <n v="106"/>
  </r>
  <r>
    <x v="22"/>
    <x v="1"/>
    <x v="179"/>
    <n v="207"/>
  </r>
  <r>
    <x v="22"/>
    <x v="1"/>
    <x v="180"/>
    <n v="5688"/>
  </r>
  <r>
    <x v="22"/>
    <x v="2"/>
    <x v="0"/>
    <n v="0.46488699999999999"/>
  </r>
  <r>
    <x v="22"/>
    <x v="2"/>
    <x v="1"/>
    <n v="50000001"/>
  </r>
  <r>
    <x v="22"/>
    <x v="2"/>
    <x v="2"/>
    <n v="107552970"/>
  </r>
  <r>
    <x v="22"/>
    <x v="2"/>
    <x v="3"/>
    <n v="214102"/>
  </r>
  <r>
    <x v="22"/>
    <x v="2"/>
    <x v="4"/>
    <n v="369472"/>
  </r>
  <r>
    <x v="22"/>
    <x v="2"/>
    <x v="5"/>
    <n v="440927"/>
  </r>
  <r>
    <x v="22"/>
    <x v="2"/>
    <x v="6"/>
    <n v="258246"/>
  </r>
  <r>
    <x v="22"/>
    <x v="2"/>
    <x v="7"/>
    <n v="27120"/>
  </r>
  <r>
    <x v="22"/>
    <x v="2"/>
    <x v="8"/>
    <n v="574988"/>
  </r>
  <r>
    <x v="22"/>
    <x v="2"/>
    <x v="9"/>
    <n v="53054"/>
  </r>
  <r>
    <x v="22"/>
    <x v="2"/>
    <x v="10"/>
    <n v="587979"/>
  </r>
  <r>
    <x v="22"/>
    <x v="2"/>
    <x v="11"/>
    <n v="1787933"/>
  </r>
  <r>
    <x v="22"/>
    <x v="2"/>
    <x v="12"/>
    <n v="0"/>
  </r>
  <r>
    <x v="22"/>
    <x v="2"/>
    <x v="13"/>
    <n v="0"/>
  </r>
  <r>
    <x v="22"/>
    <x v="2"/>
    <x v="14"/>
    <n v="839498"/>
  </r>
  <r>
    <x v="22"/>
    <x v="2"/>
    <x v="15"/>
    <n v="1104598"/>
  </r>
  <r>
    <x v="22"/>
    <x v="2"/>
    <x v="16"/>
    <n v="1071515"/>
  </r>
  <r>
    <x v="22"/>
    <x v="2"/>
    <x v="17"/>
    <n v="1403088"/>
  </r>
  <r>
    <x v="22"/>
    <x v="2"/>
    <x v="18"/>
    <n v="609072"/>
  </r>
  <r>
    <x v="22"/>
    <x v="2"/>
    <x v="19"/>
    <n v="576478"/>
  </r>
  <r>
    <x v="22"/>
    <x v="2"/>
    <x v="20"/>
    <n v="367400"/>
  </r>
  <r>
    <x v="22"/>
    <x v="2"/>
    <x v="21"/>
    <n v="232608"/>
  </r>
  <r>
    <x v="22"/>
    <x v="2"/>
    <x v="22"/>
    <n v="203360"/>
  </r>
  <r>
    <x v="22"/>
    <x v="2"/>
    <x v="23"/>
    <n v="250140"/>
  </r>
  <r>
    <x v="22"/>
    <x v="2"/>
    <x v="24"/>
    <n v="121106"/>
  </r>
  <r>
    <x v="22"/>
    <x v="2"/>
    <x v="25"/>
    <n v="123033"/>
  </r>
  <r>
    <x v="22"/>
    <x v="2"/>
    <x v="26"/>
    <n v="133356"/>
  </r>
  <r>
    <x v="22"/>
    <x v="2"/>
    <x v="27"/>
    <n v="192658"/>
  </r>
  <r>
    <x v="22"/>
    <x v="2"/>
    <x v="28"/>
    <n v="67980"/>
  </r>
  <r>
    <x v="22"/>
    <x v="2"/>
    <x v="29"/>
    <n v="200415"/>
  </r>
  <r>
    <x v="22"/>
    <x v="2"/>
    <x v="30"/>
    <n v="158004"/>
  </r>
  <r>
    <x v="22"/>
    <x v="2"/>
    <x v="31"/>
    <n v="95787"/>
  </r>
  <r>
    <x v="22"/>
    <x v="2"/>
    <x v="32"/>
    <n v="30835"/>
  </r>
  <r>
    <x v="22"/>
    <x v="2"/>
    <x v="33"/>
    <n v="9129"/>
  </r>
  <r>
    <x v="22"/>
    <x v="2"/>
    <x v="34"/>
    <n v="188322"/>
  </r>
  <r>
    <x v="22"/>
    <x v="2"/>
    <x v="35"/>
    <n v="0"/>
  </r>
  <r>
    <x v="22"/>
    <x v="2"/>
    <x v="36"/>
    <n v="0"/>
  </r>
  <r>
    <x v="22"/>
    <x v="2"/>
    <x v="37"/>
    <n v="0"/>
  </r>
  <r>
    <x v="22"/>
    <x v="2"/>
    <x v="38"/>
    <n v="0"/>
  </r>
  <r>
    <x v="22"/>
    <x v="2"/>
    <x v="39"/>
    <n v="0"/>
  </r>
  <r>
    <x v="22"/>
    <x v="2"/>
    <x v="40"/>
    <n v="0"/>
  </r>
  <r>
    <x v="22"/>
    <x v="2"/>
    <x v="41"/>
    <n v="0"/>
  </r>
  <r>
    <x v="22"/>
    <x v="2"/>
    <x v="42"/>
    <n v="0"/>
  </r>
  <r>
    <x v="22"/>
    <x v="2"/>
    <x v="43"/>
    <n v="0"/>
  </r>
  <r>
    <x v="22"/>
    <x v="2"/>
    <x v="44"/>
    <n v="0"/>
  </r>
  <r>
    <x v="22"/>
    <x v="2"/>
    <x v="45"/>
    <n v="0"/>
  </r>
  <r>
    <x v="22"/>
    <x v="2"/>
    <x v="46"/>
    <n v="0"/>
  </r>
  <r>
    <x v="22"/>
    <x v="2"/>
    <x v="47"/>
    <n v="0"/>
  </r>
  <r>
    <x v="22"/>
    <x v="2"/>
    <x v="48"/>
    <n v="0"/>
  </r>
  <r>
    <x v="22"/>
    <x v="2"/>
    <x v="49"/>
    <n v="0"/>
  </r>
  <r>
    <x v="22"/>
    <x v="2"/>
    <x v="50"/>
    <n v="0"/>
  </r>
  <r>
    <x v="22"/>
    <x v="2"/>
    <x v="51"/>
    <n v="0"/>
  </r>
  <r>
    <x v="22"/>
    <x v="2"/>
    <x v="52"/>
    <n v="0"/>
  </r>
  <r>
    <x v="22"/>
    <x v="2"/>
    <x v="53"/>
    <n v="0"/>
  </r>
  <r>
    <x v="22"/>
    <x v="2"/>
    <x v="54"/>
    <n v="0"/>
  </r>
  <r>
    <x v="22"/>
    <x v="2"/>
    <x v="55"/>
    <n v="0"/>
  </r>
  <r>
    <x v="22"/>
    <x v="2"/>
    <x v="56"/>
    <n v="0"/>
  </r>
  <r>
    <x v="22"/>
    <x v="2"/>
    <x v="57"/>
    <n v="96169"/>
  </r>
  <r>
    <x v="22"/>
    <x v="2"/>
    <x v="58"/>
    <n v="0"/>
  </r>
  <r>
    <x v="22"/>
    <x v="2"/>
    <x v="59"/>
    <n v="0"/>
  </r>
  <r>
    <x v="22"/>
    <x v="2"/>
    <x v="60"/>
    <n v="0"/>
  </r>
  <r>
    <x v="22"/>
    <x v="2"/>
    <x v="61"/>
    <n v="0"/>
  </r>
  <r>
    <x v="22"/>
    <x v="2"/>
    <x v="62"/>
    <n v="0"/>
  </r>
  <r>
    <x v="22"/>
    <x v="2"/>
    <x v="63"/>
    <n v="0"/>
  </r>
  <r>
    <x v="22"/>
    <x v="2"/>
    <x v="64"/>
    <n v="0"/>
  </r>
  <r>
    <x v="22"/>
    <x v="2"/>
    <x v="65"/>
    <n v="0"/>
  </r>
  <r>
    <x v="22"/>
    <x v="2"/>
    <x v="66"/>
    <n v="0"/>
  </r>
  <r>
    <x v="22"/>
    <x v="2"/>
    <x v="67"/>
    <n v="0"/>
  </r>
  <r>
    <x v="22"/>
    <x v="2"/>
    <x v="68"/>
    <n v="0"/>
  </r>
  <r>
    <x v="22"/>
    <x v="2"/>
    <x v="69"/>
    <n v="0"/>
  </r>
  <r>
    <x v="22"/>
    <x v="2"/>
    <x v="70"/>
    <n v="0"/>
  </r>
  <r>
    <x v="22"/>
    <x v="2"/>
    <x v="71"/>
    <n v="0"/>
  </r>
  <r>
    <x v="22"/>
    <x v="2"/>
    <x v="72"/>
    <n v="0"/>
  </r>
  <r>
    <x v="22"/>
    <x v="2"/>
    <x v="73"/>
    <n v="0"/>
  </r>
  <r>
    <x v="22"/>
    <x v="2"/>
    <x v="74"/>
    <n v="0"/>
  </r>
  <r>
    <x v="22"/>
    <x v="2"/>
    <x v="75"/>
    <n v="0"/>
  </r>
  <r>
    <x v="22"/>
    <x v="2"/>
    <x v="76"/>
    <n v="0"/>
  </r>
  <r>
    <x v="22"/>
    <x v="2"/>
    <x v="77"/>
    <n v="1787933"/>
  </r>
  <r>
    <x v="22"/>
    <x v="2"/>
    <x v="78"/>
    <n v="0"/>
  </r>
  <r>
    <x v="22"/>
    <x v="2"/>
    <x v="79"/>
    <n v="719884"/>
  </r>
  <r>
    <x v="22"/>
    <x v="2"/>
    <x v="80"/>
    <n v="705410"/>
  </r>
  <r>
    <x v="22"/>
    <x v="2"/>
    <x v="81"/>
    <n v="437011"/>
  </r>
  <r>
    <x v="22"/>
    <x v="2"/>
    <x v="82"/>
    <n v="1019837"/>
  </r>
  <r>
    <x v="22"/>
    <x v="2"/>
    <x v="83"/>
    <n v="778022"/>
  </r>
  <r>
    <x v="22"/>
    <x v="2"/>
    <x v="84"/>
    <n v="549682"/>
  </r>
  <r>
    <x v="22"/>
    <x v="2"/>
    <x v="85"/>
    <n v="535104"/>
  </r>
  <r>
    <x v="22"/>
    <x v="2"/>
    <x v="86"/>
    <n v="968129"/>
  </r>
  <r>
    <x v="22"/>
    <x v="2"/>
    <x v="87"/>
    <n v="286611"/>
  </r>
  <r>
    <x v="22"/>
    <x v="2"/>
    <x v="88"/>
    <n v="334228"/>
  </r>
  <r>
    <x v="22"/>
    <x v="2"/>
    <x v="89"/>
    <n v="101524"/>
  </r>
  <r>
    <x v="22"/>
    <x v="2"/>
    <x v="90"/>
    <n v="258474"/>
  </r>
  <r>
    <x v="22"/>
    <x v="2"/>
    <x v="91"/>
    <n v="102332"/>
  </r>
  <r>
    <x v="22"/>
    <x v="2"/>
    <x v="92"/>
    <n v="134526"/>
  </r>
  <r>
    <x v="22"/>
    <x v="2"/>
    <x v="93"/>
    <n v="304032"/>
  </r>
  <r>
    <x v="22"/>
    <x v="2"/>
    <x v="94"/>
    <n v="33458"/>
  </r>
  <r>
    <x v="22"/>
    <x v="2"/>
    <x v="95"/>
    <n v="110111"/>
  </r>
  <r>
    <x v="22"/>
    <x v="2"/>
    <x v="96"/>
    <n v="286048"/>
  </r>
  <r>
    <x v="22"/>
    <x v="2"/>
    <x v="97"/>
    <n v="95720"/>
  </r>
  <r>
    <x v="22"/>
    <x v="2"/>
    <x v="98"/>
    <n v="29750"/>
  </r>
  <r>
    <x v="22"/>
    <x v="2"/>
    <x v="99"/>
    <n v="188489"/>
  </r>
  <r>
    <x v="22"/>
    <x v="2"/>
    <x v="100"/>
    <n v="0"/>
  </r>
  <r>
    <x v="22"/>
    <x v="2"/>
    <x v="101"/>
    <n v="0"/>
  </r>
  <r>
    <x v="22"/>
    <x v="2"/>
    <x v="102"/>
    <n v="0"/>
  </r>
  <r>
    <x v="22"/>
    <x v="2"/>
    <x v="103"/>
    <n v="0"/>
  </r>
  <r>
    <x v="22"/>
    <x v="2"/>
    <x v="104"/>
    <n v="0"/>
  </r>
  <r>
    <x v="22"/>
    <x v="2"/>
    <x v="105"/>
    <n v="0"/>
  </r>
  <r>
    <x v="22"/>
    <x v="2"/>
    <x v="106"/>
    <n v="0"/>
  </r>
  <r>
    <x v="22"/>
    <x v="2"/>
    <x v="107"/>
    <n v="0"/>
  </r>
  <r>
    <x v="22"/>
    <x v="2"/>
    <x v="108"/>
    <n v="0"/>
  </r>
  <r>
    <x v="22"/>
    <x v="2"/>
    <x v="109"/>
    <n v="0"/>
  </r>
  <r>
    <x v="22"/>
    <x v="2"/>
    <x v="110"/>
    <n v="0"/>
  </r>
  <r>
    <x v="22"/>
    <x v="2"/>
    <x v="111"/>
    <n v="0"/>
  </r>
  <r>
    <x v="22"/>
    <x v="2"/>
    <x v="112"/>
    <n v="0"/>
  </r>
  <r>
    <x v="22"/>
    <x v="2"/>
    <x v="113"/>
    <n v="0"/>
  </r>
  <r>
    <x v="22"/>
    <x v="2"/>
    <x v="114"/>
    <n v="0"/>
  </r>
  <r>
    <x v="22"/>
    <x v="2"/>
    <x v="115"/>
    <n v="0"/>
  </r>
  <r>
    <x v="22"/>
    <x v="2"/>
    <x v="116"/>
    <n v="0"/>
  </r>
  <r>
    <x v="22"/>
    <x v="2"/>
    <x v="117"/>
    <n v="0"/>
  </r>
  <r>
    <x v="22"/>
    <x v="2"/>
    <x v="118"/>
    <n v="0"/>
  </r>
  <r>
    <x v="22"/>
    <x v="2"/>
    <x v="119"/>
    <n v="0"/>
  </r>
  <r>
    <x v="22"/>
    <x v="2"/>
    <x v="120"/>
    <n v="0"/>
  </r>
  <r>
    <x v="22"/>
    <x v="2"/>
    <x v="121"/>
    <n v="0"/>
  </r>
  <r>
    <x v="22"/>
    <x v="2"/>
    <x v="122"/>
    <n v="96169"/>
  </r>
  <r>
    <x v="22"/>
    <x v="2"/>
    <x v="123"/>
    <n v="0"/>
  </r>
  <r>
    <x v="22"/>
    <x v="2"/>
    <x v="124"/>
    <n v="0"/>
  </r>
  <r>
    <x v="22"/>
    <x v="2"/>
    <x v="125"/>
    <n v="0"/>
  </r>
  <r>
    <x v="22"/>
    <x v="2"/>
    <x v="126"/>
    <n v="0"/>
  </r>
  <r>
    <x v="22"/>
    <x v="2"/>
    <x v="127"/>
    <n v="0"/>
  </r>
  <r>
    <x v="22"/>
    <x v="2"/>
    <x v="128"/>
    <n v="0"/>
  </r>
  <r>
    <x v="22"/>
    <x v="2"/>
    <x v="129"/>
    <n v="0"/>
  </r>
  <r>
    <x v="22"/>
    <x v="2"/>
    <x v="130"/>
    <n v="0"/>
  </r>
  <r>
    <x v="22"/>
    <x v="2"/>
    <x v="131"/>
    <n v="0"/>
  </r>
  <r>
    <x v="22"/>
    <x v="2"/>
    <x v="132"/>
    <n v="0"/>
  </r>
  <r>
    <x v="22"/>
    <x v="2"/>
    <x v="133"/>
    <n v="0"/>
  </r>
  <r>
    <x v="22"/>
    <x v="2"/>
    <x v="134"/>
    <n v="0"/>
  </r>
  <r>
    <x v="22"/>
    <x v="2"/>
    <x v="135"/>
    <n v="0"/>
  </r>
  <r>
    <x v="22"/>
    <x v="2"/>
    <x v="136"/>
    <n v="0"/>
  </r>
  <r>
    <x v="22"/>
    <x v="2"/>
    <x v="137"/>
    <n v="0"/>
  </r>
  <r>
    <x v="22"/>
    <x v="2"/>
    <x v="138"/>
    <n v="0"/>
  </r>
  <r>
    <x v="22"/>
    <x v="2"/>
    <x v="139"/>
    <n v="0"/>
  </r>
  <r>
    <x v="22"/>
    <x v="2"/>
    <x v="140"/>
    <n v="0"/>
  </r>
  <r>
    <x v="22"/>
    <x v="2"/>
    <x v="141"/>
    <n v="0"/>
  </r>
  <r>
    <x v="22"/>
    <x v="2"/>
    <x v="142"/>
    <n v="0"/>
  </r>
  <r>
    <x v="22"/>
    <x v="2"/>
    <x v="143"/>
    <n v="730277"/>
  </r>
  <r>
    <x v="22"/>
    <x v="2"/>
    <x v="144"/>
    <n v="161780"/>
  </r>
  <r>
    <x v="22"/>
    <x v="2"/>
    <x v="145"/>
    <n v="505189"/>
  </r>
  <r>
    <x v="22"/>
    <x v="2"/>
    <x v="146"/>
    <n v="63308"/>
  </r>
  <r>
    <x v="22"/>
    <x v="2"/>
    <x v="147"/>
    <n v="160198"/>
  </r>
  <r>
    <x v="22"/>
    <x v="2"/>
    <x v="148"/>
    <n v="0"/>
  </r>
  <r>
    <x v="22"/>
    <x v="2"/>
    <x v="149"/>
    <n v="0"/>
  </r>
  <r>
    <x v="22"/>
    <x v="2"/>
    <x v="150"/>
    <n v="0"/>
  </r>
  <r>
    <x v="22"/>
    <x v="2"/>
    <x v="151"/>
    <n v="0"/>
  </r>
  <r>
    <x v="22"/>
    <x v="2"/>
    <x v="152"/>
    <n v="0"/>
  </r>
  <r>
    <x v="22"/>
    <x v="2"/>
    <x v="153"/>
    <n v="25323"/>
  </r>
  <r>
    <x v="22"/>
    <x v="2"/>
    <x v="154"/>
    <n v="134875"/>
  </r>
  <r>
    <x v="22"/>
    <x v="2"/>
    <x v="155"/>
    <n v="0"/>
  </r>
  <r>
    <x v="22"/>
    <x v="2"/>
    <x v="156"/>
    <n v="53000150"/>
  </r>
  <r>
    <x v="22"/>
    <x v="2"/>
    <x v="157"/>
    <n v="1195"/>
  </r>
  <r>
    <x v="22"/>
    <x v="2"/>
    <x v="158"/>
    <n v="1581993"/>
  </r>
  <r>
    <x v="22"/>
    <x v="2"/>
    <x v="159"/>
    <n v="76"/>
  </r>
  <r>
    <x v="22"/>
    <x v="2"/>
    <x v="160"/>
    <n v="438"/>
  </r>
  <r>
    <x v="22"/>
    <x v="2"/>
    <x v="161"/>
    <n v="1581993"/>
  </r>
  <r>
    <x v="22"/>
    <x v="2"/>
    <x v="162"/>
    <n v="0"/>
  </r>
  <r>
    <x v="22"/>
    <x v="2"/>
    <x v="163"/>
    <n v="438"/>
  </r>
  <r>
    <x v="22"/>
    <x v="2"/>
    <x v="164"/>
    <n v="781595"/>
  </r>
  <r>
    <x v="22"/>
    <x v="2"/>
    <x v="165"/>
    <n v="762432"/>
  </r>
  <r>
    <x v="22"/>
    <x v="2"/>
    <x v="166"/>
    <n v="838324"/>
  </r>
  <r>
    <x v="22"/>
    <x v="2"/>
    <x v="167"/>
    <n v="527459"/>
  </r>
  <r>
    <x v="22"/>
    <x v="2"/>
    <x v="168"/>
    <n v="496292"/>
  </r>
  <r>
    <x v="22"/>
    <x v="2"/>
    <x v="169"/>
    <n v="101566"/>
  </r>
  <r>
    <x v="22"/>
    <x v="2"/>
    <x v="170"/>
    <n v="45442"/>
  </r>
  <r>
    <x v="22"/>
    <x v="2"/>
    <x v="171"/>
    <n v="870758"/>
  </r>
  <r>
    <x v="22"/>
    <x v="2"/>
    <x v="172"/>
    <n v="274966"/>
  </r>
  <r>
    <x v="22"/>
    <x v="2"/>
    <x v="173"/>
    <n v="102584"/>
  </r>
  <r>
    <x v="22"/>
    <x v="2"/>
    <x v="174"/>
    <n v="5214"/>
  </r>
  <r>
    <x v="22"/>
    <x v="2"/>
    <x v="175"/>
    <n v="123308"/>
  </r>
  <r>
    <x v="22"/>
    <x v="2"/>
    <x v="176"/>
    <n v="85"/>
  </r>
  <r>
    <x v="22"/>
    <x v="2"/>
    <x v="177"/>
    <n v="288"/>
  </r>
  <r>
    <x v="22"/>
    <x v="2"/>
    <x v="178"/>
    <n v="110"/>
  </r>
  <r>
    <x v="22"/>
    <x v="2"/>
    <x v="179"/>
    <n v="215"/>
  </r>
  <r>
    <x v="22"/>
    <x v="2"/>
    <x v="180"/>
    <n v="5688"/>
  </r>
  <r>
    <x v="22"/>
    <x v="3"/>
    <x v="0"/>
    <n v="0.42945"/>
  </r>
  <r>
    <x v="22"/>
    <x v="3"/>
    <x v="1"/>
    <n v="50000001"/>
  </r>
  <r>
    <x v="22"/>
    <x v="3"/>
    <x v="2"/>
    <n v="116428054"/>
  </r>
  <r>
    <x v="22"/>
    <x v="3"/>
    <x v="3"/>
    <n v="208863"/>
  </r>
  <r>
    <x v="22"/>
    <x v="3"/>
    <x v="4"/>
    <n v="369760"/>
  </r>
  <r>
    <x v="22"/>
    <x v="3"/>
    <x v="5"/>
    <n v="0"/>
  </r>
  <r>
    <x v="22"/>
    <x v="3"/>
    <x v="6"/>
    <n v="0"/>
  </r>
  <r>
    <x v="22"/>
    <x v="3"/>
    <x v="7"/>
    <n v="22507"/>
  </r>
  <r>
    <x v="22"/>
    <x v="3"/>
    <x v="8"/>
    <n v="536540"/>
  </r>
  <r>
    <x v="22"/>
    <x v="3"/>
    <x v="9"/>
    <n v="58531"/>
  </r>
  <r>
    <x v="22"/>
    <x v="3"/>
    <x v="10"/>
    <n v="607045"/>
  </r>
  <r>
    <x v="22"/>
    <x v="3"/>
    <x v="143"/>
    <n v="474204"/>
  </r>
  <r>
    <x v="22"/>
    <x v="3"/>
    <x v="144"/>
    <n v="122943"/>
  </r>
  <r>
    <x v="22"/>
    <x v="3"/>
    <x v="145"/>
    <n v="287424"/>
  </r>
  <r>
    <x v="22"/>
    <x v="3"/>
    <x v="146"/>
    <n v="63837"/>
  </r>
  <r>
    <x v="22"/>
    <x v="3"/>
    <x v="147"/>
    <n v="122054"/>
  </r>
  <r>
    <x v="22"/>
    <x v="3"/>
    <x v="148"/>
    <n v="0"/>
  </r>
  <r>
    <x v="22"/>
    <x v="3"/>
    <x v="149"/>
    <n v="0"/>
  </r>
  <r>
    <x v="22"/>
    <x v="3"/>
    <x v="150"/>
    <n v="0"/>
  </r>
  <r>
    <x v="22"/>
    <x v="3"/>
    <x v="151"/>
    <n v="0"/>
  </r>
  <r>
    <x v="22"/>
    <x v="3"/>
    <x v="152"/>
    <n v="0"/>
  </r>
  <r>
    <x v="22"/>
    <x v="3"/>
    <x v="153"/>
    <n v="25323"/>
  </r>
  <r>
    <x v="22"/>
    <x v="3"/>
    <x v="154"/>
    <n v="96731"/>
  </r>
  <r>
    <x v="22"/>
    <x v="3"/>
    <x v="155"/>
    <n v="0"/>
  </r>
  <r>
    <x v="22"/>
    <x v="3"/>
    <x v="156"/>
    <n v="5704974"/>
  </r>
  <r>
    <x v="22"/>
    <x v="3"/>
    <x v="157"/>
    <n v="1280"/>
  </r>
  <r>
    <x v="22"/>
    <x v="3"/>
    <x v="158"/>
    <n v="0"/>
  </r>
  <r>
    <x v="22"/>
    <x v="3"/>
    <x v="159"/>
    <n v="0"/>
  </r>
  <r>
    <x v="22"/>
    <x v="3"/>
    <x v="160"/>
    <n v="0"/>
  </r>
  <r>
    <x v="22"/>
    <x v="3"/>
    <x v="161"/>
    <n v="0"/>
  </r>
  <r>
    <x v="22"/>
    <x v="3"/>
    <x v="162"/>
    <n v="0"/>
  </r>
  <r>
    <x v="22"/>
    <x v="3"/>
    <x v="163"/>
    <n v="0"/>
  </r>
  <r>
    <x v="22"/>
    <x v="3"/>
    <x v="164"/>
    <n v="854008"/>
  </r>
  <r>
    <x v="22"/>
    <x v="3"/>
    <x v="165"/>
    <n v="865720"/>
  </r>
  <r>
    <x v="22"/>
    <x v="3"/>
    <x v="166"/>
    <n v="881189"/>
  </r>
  <r>
    <x v="22"/>
    <x v="3"/>
    <x v="167"/>
    <n v="527466"/>
  </r>
  <r>
    <x v="22"/>
    <x v="3"/>
    <x v="168"/>
    <n v="496308"/>
  </r>
  <r>
    <x v="22"/>
    <x v="3"/>
    <x v="169"/>
    <n v="101573"/>
  </r>
  <r>
    <x v="22"/>
    <x v="3"/>
    <x v="170"/>
    <n v="45298"/>
  </r>
  <r>
    <x v="22"/>
    <x v="3"/>
    <x v="171"/>
    <n v="870769"/>
  </r>
  <r>
    <x v="22"/>
    <x v="3"/>
    <x v="172"/>
    <n v="202553"/>
  </r>
  <r>
    <x v="22"/>
    <x v="3"/>
    <x v="173"/>
    <n v="161"/>
  </r>
  <r>
    <x v="22"/>
    <x v="3"/>
    <x v="174"/>
    <n v="2231"/>
  </r>
  <r>
    <x v="22"/>
    <x v="3"/>
    <x v="175"/>
    <n v="82565"/>
  </r>
  <r>
    <x v="22"/>
    <x v="3"/>
    <x v="176"/>
    <n v="82"/>
  </r>
  <r>
    <x v="22"/>
    <x v="3"/>
    <x v="177"/>
    <n v="268"/>
  </r>
  <r>
    <x v="22"/>
    <x v="3"/>
    <x v="178"/>
    <n v="247"/>
  </r>
  <r>
    <x v="22"/>
    <x v="3"/>
    <x v="179"/>
    <n v="204"/>
  </r>
  <r>
    <x v="22"/>
    <x v="3"/>
    <x v="180"/>
    <n v="5688"/>
  </r>
  <r>
    <x v="22"/>
    <x v="4"/>
    <x v="0"/>
    <n v="0.43027500000000002"/>
  </r>
  <r>
    <x v="22"/>
    <x v="4"/>
    <x v="1"/>
    <n v="50000001"/>
  </r>
  <r>
    <x v="22"/>
    <x v="4"/>
    <x v="2"/>
    <n v="116204627"/>
  </r>
  <r>
    <x v="22"/>
    <x v="4"/>
    <x v="3"/>
    <n v="210170"/>
  </r>
  <r>
    <x v="22"/>
    <x v="4"/>
    <x v="4"/>
    <n v="369793"/>
  </r>
  <r>
    <x v="22"/>
    <x v="4"/>
    <x v="5"/>
    <n v="0"/>
  </r>
  <r>
    <x v="22"/>
    <x v="4"/>
    <x v="6"/>
    <n v="0"/>
  </r>
  <r>
    <x v="22"/>
    <x v="4"/>
    <x v="7"/>
    <n v="22433"/>
  </r>
  <r>
    <x v="22"/>
    <x v="4"/>
    <x v="8"/>
    <n v="535832"/>
  </r>
  <r>
    <x v="22"/>
    <x v="4"/>
    <x v="9"/>
    <n v="58075"/>
  </r>
  <r>
    <x v="22"/>
    <x v="4"/>
    <x v="10"/>
    <n v="600471"/>
  </r>
  <r>
    <x v="22"/>
    <x v="4"/>
    <x v="143"/>
    <n v="476046"/>
  </r>
  <r>
    <x v="22"/>
    <x v="4"/>
    <x v="144"/>
    <n v="122735"/>
  </r>
  <r>
    <x v="22"/>
    <x v="4"/>
    <x v="145"/>
    <n v="289479"/>
  </r>
  <r>
    <x v="22"/>
    <x v="4"/>
    <x v="146"/>
    <n v="63832"/>
  </r>
  <r>
    <x v="22"/>
    <x v="4"/>
    <x v="147"/>
    <n v="121983"/>
  </r>
  <r>
    <x v="22"/>
    <x v="4"/>
    <x v="148"/>
    <n v="0"/>
  </r>
  <r>
    <x v="22"/>
    <x v="4"/>
    <x v="149"/>
    <n v="0"/>
  </r>
  <r>
    <x v="22"/>
    <x v="4"/>
    <x v="150"/>
    <n v="0"/>
  </r>
  <r>
    <x v="22"/>
    <x v="4"/>
    <x v="151"/>
    <n v="0"/>
  </r>
  <r>
    <x v="22"/>
    <x v="4"/>
    <x v="152"/>
    <n v="0"/>
  </r>
  <r>
    <x v="22"/>
    <x v="4"/>
    <x v="153"/>
    <n v="25323"/>
  </r>
  <r>
    <x v="22"/>
    <x v="4"/>
    <x v="154"/>
    <n v="96660"/>
  </r>
  <r>
    <x v="22"/>
    <x v="4"/>
    <x v="155"/>
    <n v="0"/>
  </r>
  <r>
    <x v="22"/>
    <x v="4"/>
    <x v="156"/>
    <n v="5727120"/>
  </r>
  <r>
    <x v="22"/>
    <x v="4"/>
    <x v="157"/>
    <n v="2942575"/>
  </r>
  <r>
    <x v="22"/>
    <x v="4"/>
    <x v="158"/>
    <n v="0"/>
  </r>
  <r>
    <x v="22"/>
    <x v="4"/>
    <x v="159"/>
    <n v="0"/>
  </r>
  <r>
    <x v="22"/>
    <x v="4"/>
    <x v="160"/>
    <n v="0"/>
  </r>
  <r>
    <x v="22"/>
    <x v="4"/>
    <x v="161"/>
    <n v="0"/>
  </r>
  <r>
    <x v="22"/>
    <x v="4"/>
    <x v="162"/>
    <n v="0"/>
  </r>
  <r>
    <x v="22"/>
    <x v="4"/>
    <x v="163"/>
    <n v="0"/>
  </r>
  <r>
    <x v="22"/>
    <x v="4"/>
    <x v="164"/>
    <n v="854020"/>
  </r>
  <r>
    <x v="22"/>
    <x v="4"/>
    <x v="165"/>
    <n v="865719"/>
  </r>
  <r>
    <x v="22"/>
    <x v="4"/>
    <x v="166"/>
    <n v="879121"/>
  </r>
  <r>
    <x v="22"/>
    <x v="4"/>
    <x v="167"/>
    <n v="527467"/>
  </r>
  <r>
    <x v="22"/>
    <x v="4"/>
    <x v="168"/>
    <n v="496305"/>
  </r>
  <r>
    <x v="22"/>
    <x v="4"/>
    <x v="169"/>
    <n v="101574"/>
  </r>
  <r>
    <x v="22"/>
    <x v="4"/>
    <x v="170"/>
    <n v="45441"/>
  </r>
  <r>
    <x v="22"/>
    <x v="4"/>
    <x v="171"/>
    <n v="870766"/>
  </r>
  <r>
    <x v="22"/>
    <x v="4"/>
    <x v="172"/>
    <n v="202541"/>
  </r>
  <r>
    <x v="22"/>
    <x v="4"/>
    <x v="173"/>
    <n v="161"/>
  </r>
  <r>
    <x v="22"/>
    <x v="4"/>
    <x v="174"/>
    <n v="4300"/>
  </r>
  <r>
    <x v="22"/>
    <x v="4"/>
    <x v="175"/>
    <n v="82565"/>
  </r>
  <r>
    <x v="22"/>
    <x v="4"/>
    <x v="176"/>
    <n v="81"/>
  </r>
  <r>
    <x v="22"/>
    <x v="4"/>
    <x v="177"/>
    <n v="269"/>
  </r>
  <r>
    <x v="22"/>
    <x v="4"/>
    <x v="178"/>
    <n v="105"/>
  </r>
  <r>
    <x v="22"/>
    <x v="4"/>
    <x v="179"/>
    <n v="207"/>
  </r>
  <r>
    <x v="22"/>
    <x v="4"/>
    <x v="180"/>
    <n v="5688"/>
  </r>
  <r>
    <x v="22"/>
    <x v="5"/>
    <x v="0"/>
    <n v="0.42879899999999999"/>
  </r>
  <r>
    <x v="22"/>
    <x v="5"/>
    <x v="1"/>
    <n v="50000001"/>
  </r>
  <r>
    <x v="22"/>
    <x v="5"/>
    <x v="2"/>
    <n v="116604698"/>
  </r>
  <r>
    <x v="22"/>
    <x v="5"/>
    <x v="3"/>
    <n v="208517"/>
  </r>
  <r>
    <x v="22"/>
    <x v="5"/>
    <x v="4"/>
    <n v="369764"/>
  </r>
  <r>
    <x v="22"/>
    <x v="5"/>
    <x v="5"/>
    <n v="0"/>
  </r>
  <r>
    <x v="22"/>
    <x v="5"/>
    <x v="6"/>
    <n v="0"/>
  </r>
  <r>
    <x v="22"/>
    <x v="5"/>
    <x v="7"/>
    <n v="22554"/>
  </r>
  <r>
    <x v="22"/>
    <x v="5"/>
    <x v="8"/>
    <n v="536138"/>
  </r>
  <r>
    <x v="22"/>
    <x v="5"/>
    <x v="9"/>
    <n v="57713"/>
  </r>
  <r>
    <x v="22"/>
    <x v="5"/>
    <x v="10"/>
    <n v="599954"/>
  </r>
  <r>
    <x v="22"/>
    <x v="5"/>
    <x v="143"/>
    <n v="471591"/>
  </r>
  <r>
    <x v="22"/>
    <x v="5"/>
    <x v="144"/>
    <n v="122770"/>
  </r>
  <r>
    <x v="22"/>
    <x v="5"/>
    <x v="145"/>
    <n v="284983"/>
  </r>
  <r>
    <x v="22"/>
    <x v="5"/>
    <x v="146"/>
    <n v="63838"/>
  </r>
  <r>
    <x v="22"/>
    <x v="5"/>
    <x v="147"/>
    <n v="121981"/>
  </r>
  <r>
    <x v="22"/>
    <x v="5"/>
    <x v="148"/>
    <n v="0"/>
  </r>
  <r>
    <x v="22"/>
    <x v="5"/>
    <x v="149"/>
    <n v="0"/>
  </r>
  <r>
    <x v="22"/>
    <x v="5"/>
    <x v="150"/>
    <n v="0"/>
  </r>
  <r>
    <x v="22"/>
    <x v="5"/>
    <x v="151"/>
    <n v="0"/>
  </r>
  <r>
    <x v="22"/>
    <x v="5"/>
    <x v="152"/>
    <n v="0"/>
  </r>
  <r>
    <x v="22"/>
    <x v="5"/>
    <x v="153"/>
    <n v="25323"/>
  </r>
  <r>
    <x v="22"/>
    <x v="5"/>
    <x v="154"/>
    <n v="96658"/>
  </r>
  <r>
    <x v="22"/>
    <x v="5"/>
    <x v="155"/>
    <n v="0"/>
  </r>
  <r>
    <x v="22"/>
    <x v="5"/>
    <x v="156"/>
    <n v="5673600"/>
  </r>
  <r>
    <x v="22"/>
    <x v="5"/>
    <x v="157"/>
    <n v="1196"/>
  </r>
  <r>
    <x v="22"/>
    <x v="5"/>
    <x v="158"/>
    <n v="1215970"/>
  </r>
  <r>
    <x v="22"/>
    <x v="5"/>
    <x v="159"/>
    <n v="76"/>
  </r>
  <r>
    <x v="22"/>
    <x v="5"/>
    <x v="160"/>
    <n v="438"/>
  </r>
  <r>
    <x v="22"/>
    <x v="5"/>
    <x v="161"/>
    <n v="1215970"/>
  </r>
  <r>
    <x v="22"/>
    <x v="5"/>
    <x v="162"/>
    <n v="0"/>
  </r>
  <r>
    <x v="22"/>
    <x v="5"/>
    <x v="163"/>
    <n v="438"/>
  </r>
  <r>
    <x v="22"/>
    <x v="5"/>
    <x v="164"/>
    <n v="856515"/>
  </r>
  <r>
    <x v="22"/>
    <x v="5"/>
    <x v="165"/>
    <n v="865711"/>
  </r>
  <r>
    <x v="22"/>
    <x v="5"/>
    <x v="166"/>
    <n v="881128"/>
  </r>
  <r>
    <x v="22"/>
    <x v="5"/>
    <x v="167"/>
    <n v="527458"/>
  </r>
  <r>
    <x v="22"/>
    <x v="5"/>
    <x v="168"/>
    <n v="496293"/>
  </r>
  <r>
    <x v="22"/>
    <x v="5"/>
    <x v="169"/>
    <n v="101567"/>
  </r>
  <r>
    <x v="22"/>
    <x v="5"/>
    <x v="170"/>
    <n v="45442"/>
  </r>
  <r>
    <x v="22"/>
    <x v="5"/>
    <x v="171"/>
    <n v="870758"/>
  </r>
  <r>
    <x v="22"/>
    <x v="5"/>
    <x v="172"/>
    <n v="200046"/>
  </r>
  <r>
    <x v="22"/>
    <x v="5"/>
    <x v="173"/>
    <n v="165"/>
  </r>
  <r>
    <x v="22"/>
    <x v="5"/>
    <x v="174"/>
    <n v="2238"/>
  </r>
  <r>
    <x v="22"/>
    <x v="5"/>
    <x v="175"/>
    <n v="82624"/>
  </r>
  <r>
    <x v="22"/>
    <x v="5"/>
    <x v="176"/>
    <n v="85"/>
  </r>
  <r>
    <x v="22"/>
    <x v="5"/>
    <x v="177"/>
    <n v="288"/>
  </r>
  <r>
    <x v="22"/>
    <x v="5"/>
    <x v="178"/>
    <n v="109"/>
  </r>
  <r>
    <x v="22"/>
    <x v="5"/>
    <x v="179"/>
    <n v="215"/>
  </r>
  <r>
    <x v="22"/>
    <x v="5"/>
    <x v="180"/>
    <n v="5688"/>
  </r>
  <r>
    <x v="23"/>
    <x v="0"/>
    <x v="0"/>
    <n v="0.51809099999999997"/>
  </r>
  <r>
    <x v="23"/>
    <x v="0"/>
    <x v="1"/>
    <n v="50000001"/>
  </r>
  <r>
    <x v="23"/>
    <x v="0"/>
    <x v="2"/>
    <n v="96508090"/>
  </r>
  <r>
    <x v="23"/>
    <x v="0"/>
    <x v="3"/>
    <n v="213091"/>
  </r>
  <r>
    <x v="23"/>
    <x v="0"/>
    <x v="4"/>
    <n v="339845"/>
  </r>
  <r>
    <x v="23"/>
    <x v="0"/>
    <x v="5"/>
    <n v="481716"/>
  </r>
  <r>
    <x v="23"/>
    <x v="0"/>
    <x v="6"/>
    <n v="287610"/>
  </r>
  <r>
    <x v="23"/>
    <x v="0"/>
    <x v="7"/>
    <n v="28470"/>
  </r>
  <r>
    <x v="23"/>
    <x v="0"/>
    <x v="8"/>
    <n v="556702"/>
  </r>
  <r>
    <x v="23"/>
    <x v="0"/>
    <x v="9"/>
    <n v="32638"/>
  </r>
  <r>
    <x v="23"/>
    <x v="0"/>
    <x v="10"/>
    <n v="495306"/>
  </r>
  <r>
    <x v="23"/>
    <x v="0"/>
    <x v="11"/>
    <n v="1822415"/>
  </r>
  <r>
    <x v="23"/>
    <x v="0"/>
    <x v="12"/>
    <n v="0"/>
  </r>
  <r>
    <x v="23"/>
    <x v="0"/>
    <x v="13"/>
    <n v="0"/>
  </r>
  <r>
    <x v="23"/>
    <x v="0"/>
    <x v="14"/>
    <n v="803308"/>
  </r>
  <r>
    <x v="23"/>
    <x v="0"/>
    <x v="15"/>
    <n v="961479"/>
  </r>
  <r>
    <x v="23"/>
    <x v="0"/>
    <x v="16"/>
    <n v="1121871"/>
  </r>
  <r>
    <x v="23"/>
    <x v="0"/>
    <x v="17"/>
    <n v="1428258"/>
  </r>
  <r>
    <x v="23"/>
    <x v="0"/>
    <x v="18"/>
    <n v="644824"/>
  </r>
  <r>
    <x v="23"/>
    <x v="0"/>
    <x v="19"/>
    <n v="599299"/>
  </r>
  <r>
    <x v="23"/>
    <x v="0"/>
    <x v="20"/>
    <n v="382650"/>
  </r>
  <r>
    <x v="23"/>
    <x v="0"/>
    <x v="21"/>
    <n v="244384"/>
  </r>
  <r>
    <x v="23"/>
    <x v="0"/>
    <x v="22"/>
    <n v="216982"/>
  </r>
  <r>
    <x v="23"/>
    <x v="0"/>
    <x v="23"/>
    <n v="170507"/>
  </r>
  <r>
    <x v="23"/>
    <x v="0"/>
    <x v="24"/>
    <n v="126150"/>
  </r>
  <r>
    <x v="23"/>
    <x v="0"/>
    <x v="25"/>
    <n v="127009"/>
  </r>
  <r>
    <x v="23"/>
    <x v="0"/>
    <x v="26"/>
    <n v="139121"/>
  </r>
  <r>
    <x v="23"/>
    <x v="0"/>
    <x v="27"/>
    <n v="200512"/>
  </r>
  <r>
    <x v="23"/>
    <x v="0"/>
    <x v="28"/>
    <n v="70615"/>
  </r>
  <r>
    <x v="23"/>
    <x v="0"/>
    <x v="29"/>
    <n v="208687"/>
  </r>
  <r>
    <x v="23"/>
    <x v="0"/>
    <x v="30"/>
    <n v="164704"/>
  </r>
  <r>
    <x v="23"/>
    <x v="0"/>
    <x v="31"/>
    <n v="99471"/>
  </r>
  <r>
    <x v="23"/>
    <x v="0"/>
    <x v="32"/>
    <n v="31675"/>
  </r>
  <r>
    <x v="23"/>
    <x v="0"/>
    <x v="33"/>
    <n v="9527"/>
  </r>
  <r>
    <x v="23"/>
    <x v="0"/>
    <x v="34"/>
    <n v="196249"/>
  </r>
  <r>
    <x v="23"/>
    <x v="0"/>
    <x v="35"/>
    <n v="0"/>
  </r>
  <r>
    <x v="23"/>
    <x v="0"/>
    <x v="36"/>
    <n v="0"/>
  </r>
  <r>
    <x v="23"/>
    <x v="0"/>
    <x v="37"/>
    <n v="0"/>
  </r>
  <r>
    <x v="23"/>
    <x v="0"/>
    <x v="38"/>
    <n v="0"/>
  </r>
  <r>
    <x v="23"/>
    <x v="0"/>
    <x v="39"/>
    <n v="0"/>
  </r>
  <r>
    <x v="23"/>
    <x v="0"/>
    <x v="40"/>
    <n v="0"/>
  </r>
  <r>
    <x v="23"/>
    <x v="0"/>
    <x v="41"/>
    <n v="0"/>
  </r>
  <r>
    <x v="23"/>
    <x v="0"/>
    <x v="42"/>
    <n v="0"/>
  </r>
  <r>
    <x v="23"/>
    <x v="0"/>
    <x v="43"/>
    <n v="0"/>
  </r>
  <r>
    <x v="23"/>
    <x v="0"/>
    <x v="44"/>
    <n v="0"/>
  </r>
  <r>
    <x v="23"/>
    <x v="0"/>
    <x v="45"/>
    <n v="0"/>
  </r>
  <r>
    <x v="23"/>
    <x v="0"/>
    <x v="46"/>
    <n v="0"/>
  </r>
  <r>
    <x v="23"/>
    <x v="0"/>
    <x v="47"/>
    <n v="0"/>
  </r>
  <r>
    <x v="23"/>
    <x v="0"/>
    <x v="48"/>
    <n v="0"/>
  </r>
  <r>
    <x v="23"/>
    <x v="0"/>
    <x v="49"/>
    <n v="0"/>
  </r>
  <r>
    <x v="23"/>
    <x v="0"/>
    <x v="50"/>
    <n v="0"/>
  </r>
  <r>
    <x v="23"/>
    <x v="0"/>
    <x v="51"/>
    <n v="0"/>
  </r>
  <r>
    <x v="23"/>
    <x v="0"/>
    <x v="52"/>
    <n v="0"/>
  </r>
  <r>
    <x v="23"/>
    <x v="0"/>
    <x v="53"/>
    <n v="0"/>
  </r>
  <r>
    <x v="23"/>
    <x v="0"/>
    <x v="54"/>
    <n v="0"/>
  </r>
  <r>
    <x v="23"/>
    <x v="0"/>
    <x v="55"/>
    <n v="0"/>
  </r>
  <r>
    <x v="23"/>
    <x v="0"/>
    <x v="56"/>
    <n v="0"/>
  </r>
  <r>
    <x v="23"/>
    <x v="0"/>
    <x v="57"/>
    <n v="99103"/>
  </r>
  <r>
    <x v="23"/>
    <x v="0"/>
    <x v="58"/>
    <n v="0"/>
  </r>
  <r>
    <x v="23"/>
    <x v="0"/>
    <x v="59"/>
    <n v="0"/>
  </r>
  <r>
    <x v="23"/>
    <x v="0"/>
    <x v="60"/>
    <n v="0"/>
  </r>
  <r>
    <x v="23"/>
    <x v="0"/>
    <x v="61"/>
    <n v="0"/>
  </r>
  <r>
    <x v="23"/>
    <x v="0"/>
    <x v="62"/>
    <n v="0"/>
  </r>
  <r>
    <x v="23"/>
    <x v="0"/>
    <x v="63"/>
    <n v="0"/>
  </r>
  <r>
    <x v="23"/>
    <x v="0"/>
    <x v="64"/>
    <n v="0"/>
  </r>
  <r>
    <x v="23"/>
    <x v="0"/>
    <x v="65"/>
    <n v="0"/>
  </r>
  <r>
    <x v="23"/>
    <x v="0"/>
    <x v="66"/>
    <n v="0"/>
  </r>
  <r>
    <x v="23"/>
    <x v="0"/>
    <x v="67"/>
    <n v="0"/>
  </r>
  <r>
    <x v="23"/>
    <x v="0"/>
    <x v="68"/>
    <n v="0"/>
  </r>
  <r>
    <x v="23"/>
    <x v="0"/>
    <x v="69"/>
    <n v="0"/>
  </r>
  <r>
    <x v="23"/>
    <x v="0"/>
    <x v="70"/>
    <n v="0"/>
  </r>
  <r>
    <x v="23"/>
    <x v="0"/>
    <x v="71"/>
    <n v="0"/>
  </r>
  <r>
    <x v="23"/>
    <x v="0"/>
    <x v="72"/>
    <n v="0"/>
  </r>
  <r>
    <x v="23"/>
    <x v="0"/>
    <x v="73"/>
    <n v="0"/>
  </r>
  <r>
    <x v="23"/>
    <x v="0"/>
    <x v="74"/>
    <n v="0"/>
  </r>
  <r>
    <x v="23"/>
    <x v="0"/>
    <x v="75"/>
    <n v="0"/>
  </r>
  <r>
    <x v="23"/>
    <x v="0"/>
    <x v="76"/>
    <n v="0"/>
  </r>
  <r>
    <x v="23"/>
    <x v="0"/>
    <x v="77"/>
    <n v="1822415"/>
  </r>
  <r>
    <x v="23"/>
    <x v="0"/>
    <x v="78"/>
    <n v="0"/>
  </r>
  <r>
    <x v="23"/>
    <x v="0"/>
    <x v="79"/>
    <n v="679404"/>
  </r>
  <r>
    <x v="23"/>
    <x v="0"/>
    <x v="80"/>
    <n v="555568"/>
  </r>
  <r>
    <x v="23"/>
    <x v="0"/>
    <x v="81"/>
    <n v="450986"/>
  </r>
  <r>
    <x v="23"/>
    <x v="0"/>
    <x v="82"/>
    <n v="1062911"/>
  </r>
  <r>
    <x v="23"/>
    <x v="0"/>
    <x v="83"/>
    <n v="755782"/>
  </r>
  <r>
    <x v="23"/>
    <x v="0"/>
    <x v="84"/>
    <n v="575907"/>
  </r>
  <r>
    <x v="23"/>
    <x v="0"/>
    <x v="85"/>
    <n v="556936"/>
  </r>
  <r>
    <x v="23"/>
    <x v="0"/>
    <x v="86"/>
    <n v="1036754"/>
  </r>
  <r>
    <x v="23"/>
    <x v="0"/>
    <x v="87"/>
    <n v="298444"/>
  </r>
  <r>
    <x v="23"/>
    <x v="0"/>
    <x v="88"/>
    <n v="347508"/>
  </r>
  <r>
    <x v="23"/>
    <x v="0"/>
    <x v="89"/>
    <n v="105891"/>
  </r>
  <r>
    <x v="23"/>
    <x v="0"/>
    <x v="90"/>
    <n v="185233"/>
  </r>
  <r>
    <x v="23"/>
    <x v="0"/>
    <x v="91"/>
    <n v="105145"/>
  </r>
  <r>
    <x v="23"/>
    <x v="0"/>
    <x v="92"/>
    <n v="140196"/>
  </r>
  <r>
    <x v="23"/>
    <x v="0"/>
    <x v="93"/>
    <n v="316987"/>
  </r>
  <r>
    <x v="23"/>
    <x v="0"/>
    <x v="94"/>
    <n v="34799"/>
  </r>
  <r>
    <x v="23"/>
    <x v="0"/>
    <x v="95"/>
    <n v="114867"/>
  </r>
  <r>
    <x v="23"/>
    <x v="0"/>
    <x v="96"/>
    <n v="298345"/>
  </r>
  <r>
    <x v="23"/>
    <x v="0"/>
    <x v="97"/>
    <n v="98412"/>
  </r>
  <r>
    <x v="23"/>
    <x v="0"/>
    <x v="98"/>
    <n v="30787"/>
  </r>
  <r>
    <x v="23"/>
    <x v="0"/>
    <x v="99"/>
    <n v="196420"/>
  </r>
  <r>
    <x v="23"/>
    <x v="0"/>
    <x v="100"/>
    <n v="0"/>
  </r>
  <r>
    <x v="23"/>
    <x v="0"/>
    <x v="101"/>
    <n v="0"/>
  </r>
  <r>
    <x v="23"/>
    <x v="0"/>
    <x v="102"/>
    <n v="0"/>
  </r>
  <r>
    <x v="23"/>
    <x v="0"/>
    <x v="103"/>
    <n v="0"/>
  </r>
  <r>
    <x v="23"/>
    <x v="0"/>
    <x v="104"/>
    <n v="0"/>
  </r>
  <r>
    <x v="23"/>
    <x v="0"/>
    <x v="105"/>
    <n v="0"/>
  </r>
  <r>
    <x v="23"/>
    <x v="0"/>
    <x v="106"/>
    <n v="0"/>
  </r>
  <r>
    <x v="23"/>
    <x v="0"/>
    <x v="107"/>
    <n v="0"/>
  </r>
  <r>
    <x v="23"/>
    <x v="0"/>
    <x v="108"/>
    <n v="0"/>
  </r>
  <r>
    <x v="23"/>
    <x v="0"/>
    <x v="109"/>
    <n v="0"/>
  </r>
  <r>
    <x v="23"/>
    <x v="0"/>
    <x v="110"/>
    <n v="0"/>
  </r>
  <r>
    <x v="23"/>
    <x v="0"/>
    <x v="111"/>
    <n v="0"/>
  </r>
  <r>
    <x v="23"/>
    <x v="0"/>
    <x v="112"/>
    <n v="0"/>
  </r>
  <r>
    <x v="23"/>
    <x v="0"/>
    <x v="113"/>
    <n v="0"/>
  </r>
  <r>
    <x v="23"/>
    <x v="0"/>
    <x v="114"/>
    <n v="0"/>
  </r>
  <r>
    <x v="23"/>
    <x v="0"/>
    <x v="115"/>
    <n v="0"/>
  </r>
  <r>
    <x v="23"/>
    <x v="0"/>
    <x v="116"/>
    <n v="0"/>
  </r>
  <r>
    <x v="23"/>
    <x v="0"/>
    <x v="117"/>
    <n v="0"/>
  </r>
  <r>
    <x v="23"/>
    <x v="0"/>
    <x v="118"/>
    <n v="0"/>
  </r>
  <r>
    <x v="23"/>
    <x v="0"/>
    <x v="119"/>
    <n v="0"/>
  </r>
  <r>
    <x v="23"/>
    <x v="0"/>
    <x v="120"/>
    <n v="0"/>
  </r>
  <r>
    <x v="23"/>
    <x v="0"/>
    <x v="121"/>
    <n v="0"/>
  </r>
  <r>
    <x v="23"/>
    <x v="0"/>
    <x v="122"/>
    <n v="99103"/>
  </r>
  <r>
    <x v="23"/>
    <x v="0"/>
    <x v="123"/>
    <n v="0"/>
  </r>
  <r>
    <x v="23"/>
    <x v="0"/>
    <x v="124"/>
    <n v="0"/>
  </r>
  <r>
    <x v="23"/>
    <x v="0"/>
    <x v="125"/>
    <n v="0"/>
  </r>
  <r>
    <x v="23"/>
    <x v="0"/>
    <x v="126"/>
    <n v="0"/>
  </r>
  <r>
    <x v="23"/>
    <x v="0"/>
    <x v="127"/>
    <n v="0"/>
  </r>
  <r>
    <x v="23"/>
    <x v="0"/>
    <x v="128"/>
    <n v="0"/>
  </r>
  <r>
    <x v="23"/>
    <x v="0"/>
    <x v="129"/>
    <n v="0"/>
  </r>
  <r>
    <x v="23"/>
    <x v="0"/>
    <x v="130"/>
    <n v="0"/>
  </r>
  <r>
    <x v="23"/>
    <x v="0"/>
    <x v="131"/>
    <n v="0"/>
  </r>
  <r>
    <x v="23"/>
    <x v="0"/>
    <x v="132"/>
    <n v="0"/>
  </r>
  <r>
    <x v="23"/>
    <x v="0"/>
    <x v="133"/>
    <n v="0"/>
  </r>
  <r>
    <x v="23"/>
    <x v="0"/>
    <x v="134"/>
    <n v="0"/>
  </r>
  <r>
    <x v="23"/>
    <x v="0"/>
    <x v="135"/>
    <n v="0"/>
  </r>
  <r>
    <x v="23"/>
    <x v="0"/>
    <x v="136"/>
    <n v="0"/>
  </r>
  <r>
    <x v="23"/>
    <x v="0"/>
    <x v="137"/>
    <n v="0"/>
  </r>
  <r>
    <x v="23"/>
    <x v="0"/>
    <x v="138"/>
    <n v="0"/>
  </r>
  <r>
    <x v="23"/>
    <x v="0"/>
    <x v="139"/>
    <n v="0"/>
  </r>
  <r>
    <x v="23"/>
    <x v="0"/>
    <x v="140"/>
    <n v="0"/>
  </r>
  <r>
    <x v="23"/>
    <x v="0"/>
    <x v="141"/>
    <n v="0"/>
  </r>
  <r>
    <x v="23"/>
    <x v="0"/>
    <x v="142"/>
    <n v="0"/>
  </r>
  <r>
    <x v="23"/>
    <x v="0"/>
    <x v="143"/>
    <n v="668778"/>
  </r>
  <r>
    <x v="23"/>
    <x v="0"/>
    <x v="144"/>
    <n v="179530"/>
  </r>
  <r>
    <x v="23"/>
    <x v="0"/>
    <x v="145"/>
    <n v="467237"/>
  </r>
  <r>
    <x v="23"/>
    <x v="0"/>
    <x v="146"/>
    <n v="22011"/>
  </r>
  <r>
    <x v="23"/>
    <x v="0"/>
    <x v="147"/>
    <n v="178197"/>
  </r>
  <r>
    <x v="23"/>
    <x v="0"/>
    <x v="148"/>
    <n v="0"/>
  </r>
  <r>
    <x v="23"/>
    <x v="0"/>
    <x v="149"/>
    <n v="0"/>
  </r>
  <r>
    <x v="23"/>
    <x v="0"/>
    <x v="150"/>
    <n v="0"/>
  </r>
  <r>
    <x v="23"/>
    <x v="0"/>
    <x v="151"/>
    <n v="0"/>
  </r>
  <r>
    <x v="23"/>
    <x v="0"/>
    <x v="152"/>
    <n v="0"/>
  </r>
  <r>
    <x v="23"/>
    <x v="0"/>
    <x v="153"/>
    <n v="28578"/>
  </r>
  <r>
    <x v="23"/>
    <x v="0"/>
    <x v="154"/>
    <n v="149619"/>
  </r>
  <r>
    <x v="23"/>
    <x v="0"/>
    <x v="155"/>
    <n v="0"/>
  </r>
  <r>
    <x v="23"/>
    <x v="0"/>
    <x v="156"/>
    <n v="50876514"/>
  </r>
  <r>
    <x v="23"/>
    <x v="0"/>
    <x v="157"/>
    <n v="271"/>
  </r>
  <r>
    <x v="23"/>
    <x v="0"/>
    <x v="158"/>
    <n v="0"/>
  </r>
  <r>
    <x v="23"/>
    <x v="0"/>
    <x v="159"/>
    <n v="0"/>
  </r>
  <r>
    <x v="23"/>
    <x v="0"/>
    <x v="160"/>
    <n v="0"/>
  </r>
  <r>
    <x v="23"/>
    <x v="0"/>
    <x v="161"/>
    <n v="0"/>
  </r>
  <r>
    <x v="23"/>
    <x v="0"/>
    <x v="162"/>
    <n v="0"/>
  </r>
  <r>
    <x v="23"/>
    <x v="0"/>
    <x v="163"/>
    <n v="0"/>
  </r>
  <r>
    <x v="23"/>
    <x v="0"/>
    <x v="164"/>
    <n v="625427"/>
  </r>
  <r>
    <x v="23"/>
    <x v="0"/>
    <x v="165"/>
    <n v="793464"/>
  </r>
  <r>
    <x v="23"/>
    <x v="0"/>
    <x v="166"/>
    <n v="941357"/>
  </r>
  <r>
    <x v="23"/>
    <x v="0"/>
    <x v="167"/>
    <n v="469669"/>
  </r>
  <r>
    <x v="23"/>
    <x v="0"/>
    <x v="168"/>
    <n v="555039"/>
  </r>
  <r>
    <x v="23"/>
    <x v="0"/>
    <x v="169"/>
    <n v="113808"/>
  </r>
  <r>
    <x v="23"/>
    <x v="0"/>
    <x v="170"/>
    <n v="48927"/>
  </r>
  <r>
    <x v="23"/>
    <x v="0"/>
    <x v="171"/>
    <n v="912205"/>
  </r>
  <r>
    <x v="23"/>
    <x v="0"/>
    <x v="172"/>
    <n v="206764"/>
  </r>
  <r>
    <x v="23"/>
    <x v="0"/>
    <x v="173"/>
    <n v="115556"/>
  </r>
  <r>
    <x v="23"/>
    <x v="0"/>
    <x v="174"/>
    <n v="5894"/>
  </r>
  <r>
    <x v="23"/>
    <x v="0"/>
    <x v="175"/>
    <n v="140144"/>
  </r>
  <r>
    <x v="23"/>
    <x v="0"/>
    <x v="176"/>
    <n v="11"/>
  </r>
  <r>
    <x v="23"/>
    <x v="0"/>
    <x v="177"/>
    <n v="31"/>
  </r>
  <r>
    <x v="23"/>
    <x v="0"/>
    <x v="178"/>
    <n v="160"/>
  </r>
  <r>
    <x v="23"/>
    <x v="0"/>
    <x v="179"/>
    <n v="10"/>
  </r>
  <r>
    <x v="23"/>
    <x v="0"/>
    <x v="180"/>
    <n v="4432"/>
  </r>
  <r>
    <x v="23"/>
    <x v="1"/>
    <x v="0"/>
    <n v="0.51844199999999996"/>
  </r>
  <r>
    <x v="23"/>
    <x v="1"/>
    <x v="1"/>
    <n v="50000001"/>
  </r>
  <r>
    <x v="23"/>
    <x v="1"/>
    <x v="2"/>
    <n v="96442739"/>
  </r>
  <r>
    <x v="23"/>
    <x v="1"/>
    <x v="3"/>
    <n v="213148"/>
  </r>
  <r>
    <x v="23"/>
    <x v="1"/>
    <x v="4"/>
    <n v="339888"/>
  </r>
  <r>
    <x v="23"/>
    <x v="1"/>
    <x v="5"/>
    <n v="481209"/>
  </r>
  <r>
    <x v="23"/>
    <x v="1"/>
    <x v="6"/>
    <n v="286819"/>
  </r>
  <r>
    <x v="23"/>
    <x v="1"/>
    <x v="7"/>
    <n v="28340"/>
  </r>
  <r>
    <x v="23"/>
    <x v="1"/>
    <x v="8"/>
    <n v="556228"/>
  </r>
  <r>
    <x v="23"/>
    <x v="1"/>
    <x v="9"/>
    <n v="32556"/>
  </r>
  <r>
    <x v="23"/>
    <x v="1"/>
    <x v="10"/>
    <n v="493756"/>
  </r>
  <r>
    <x v="23"/>
    <x v="1"/>
    <x v="11"/>
    <n v="1822415"/>
  </r>
  <r>
    <x v="23"/>
    <x v="1"/>
    <x v="12"/>
    <n v="0"/>
  </r>
  <r>
    <x v="23"/>
    <x v="1"/>
    <x v="13"/>
    <n v="0"/>
  </r>
  <r>
    <x v="23"/>
    <x v="1"/>
    <x v="14"/>
    <n v="803308"/>
  </r>
  <r>
    <x v="23"/>
    <x v="1"/>
    <x v="15"/>
    <n v="961479"/>
  </r>
  <r>
    <x v="23"/>
    <x v="1"/>
    <x v="16"/>
    <n v="1121871"/>
  </r>
  <r>
    <x v="23"/>
    <x v="1"/>
    <x v="17"/>
    <n v="1428258"/>
  </r>
  <r>
    <x v="23"/>
    <x v="1"/>
    <x v="18"/>
    <n v="644824"/>
  </r>
  <r>
    <x v="23"/>
    <x v="1"/>
    <x v="19"/>
    <n v="599299"/>
  </r>
  <r>
    <x v="23"/>
    <x v="1"/>
    <x v="20"/>
    <n v="382650"/>
  </r>
  <r>
    <x v="23"/>
    <x v="1"/>
    <x v="21"/>
    <n v="244384"/>
  </r>
  <r>
    <x v="23"/>
    <x v="1"/>
    <x v="22"/>
    <n v="216982"/>
  </r>
  <r>
    <x v="23"/>
    <x v="1"/>
    <x v="23"/>
    <n v="170507"/>
  </r>
  <r>
    <x v="23"/>
    <x v="1"/>
    <x v="24"/>
    <n v="126150"/>
  </r>
  <r>
    <x v="23"/>
    <x v="1"/>
    <x v="25"/>
    <n v="127009"/>
  </r>
  <r>
    <x v="23"/>
    <x v="1"/>
    <x v="26"/>
    <n v="139121"/>
  </r>
  <r>
    <x v="23"/>
    <x v="1"/>
    <x v="27"/>
    <n v="200512"/>
  </r>
  <r>
    <x v="23"/>
    <x v="1"/>
    <x v="28"/>
    <n v="70615"/>
  </r>
  <r>
    <x v="23"/>
    <x v="1"/>
    <x v="29"/>
    <n v="208687"/>
  </r>
  <r>
    <x v="23"/>
    <x v="1"/>
    <x v="30"/>
    <n v="164704"/>
  </r>
  <r>
    <x v="23"/>
    <x v="1"/>
    <x v="31"/>
    <n v="99471"/>
  </r>
  <r>
    <x v="23"/>
    <x v="1"/>
    <x v="32"/>
    <n v="31675"/>
  </r>
  <r>
    <x v="23"/>
    <x v="1"/>
    <x v="33"/>
    <n v="9527"/>
  </r>
  <r>
    <x v="23"/>
    <x v="1"/>
    <x v="34"/>
    <n v="196249"/>
  </r>
  <r>
    <x v="23"/>
    <x v="1"/>
    <x v="35"/>
    <n v="0"/>
  </r>
  <r>
    <x v="23"/>
    <x v="1"/>
    <x v="36"/>
    <n v="0"/>
  </r>
  <r>
    <x v="23"/>
    <x v="1"/>
    <x v="37"/>
    <n v="0"/>
  </r>
  <r>
    <x v="23"/>
    <x v="1"/>
    <x v="38"/>
    <n v="0"/>
  </r>
  <r>
    <x v="23"/>
    <x v="1"/>
    <x v="39"/>
    <n v="0"/>
  </r>
  <r>
    <x v="23"/>
    <x v="1"/>
    <x v="40"/>
    <n v="0"/>
  </r>
  <r>
    <x v="23"/>
    <x v="1"/>
    <x v="41"/>
    <n v="0"/>
  </r>
  <r>
    <x v="23"/>
    <x v="1"/>
    <x v="42"/>
    <n v="0"/>
  </r>
  <r>
    <x v="23"/>
    <x v="1"/>
    <x v="43"/>
    <n v="0"/>
  </r>
  <r>
    <x v="23"/>
    <x v="1"/>
    <x v="44"/>
    <n v="0"/>
  </r>
  <r>
    <x v="23"/>
    <x v="1"/>
    <x v="45"/>
    <n v="0"/>
  </r>
  <r>
    <x v="23"/>
    <x v="1"/>
    <x v="46"/>
    <n v="0"/>
  </r>
  <r>
    <x v="23"/>
    <x v="1"/>
    <x v="47"/>
    <n v="0"/>
  </r>
  <r>
    <x v="23"/>
    <x v="1"/>
    <x v="48"/>
    <n v="0"/>
  </r>
  <r>
    <x v="23"/>
    <x v="1"/>
    <x v="49"/>
    <n v="0"/>
  </r>
  <r>
    <x v="23"/>
    <x v="1"/>
    <x v="50"/>
    <n v="0"/>
  </r>
  <r>
    <x v="23"/>
    <x v="1"/>
    <x v="51"/>
    <n v="0"/>
  </r>
  <r>
    <x v="23"/>
    <x v="1"/>
    <x v="52"/>
    <n v="0"/>
  </r>
  <r>
    <x v="23"/>
    <x v="1"/>
    <x v="53"/>
    <n v="0"/>
  </r>
  <r>
    <x v="23"/>
    <x v="1"/>
    <x v="54"/>
    <n v="0"/>
  </r>
  <r>
    <x v="23"/>
    <x v="1"/>
    <x v="55"/>
    <n v="0"/>
  </r>
  <r>
    <x v="23"/>
    <x v="1"/>
    <x v="56"/>
    <n v="0"/>
  </r>
  <r>
    <x v="23"/>
    <x v="1"/>
    <x v="57"/>
    <n v="99103"/>
  </r>
  <r>
    <x v="23"/>
    <x v="1"/>
    <x v="58"/>
    <n v="0"/>
  </r>
  <r>
    <x v="23"/>
    <x v="1"/>
    <x v="59"/>
    <n v="0"/>
  </r>
  <r>
    <x v="23"/>
    <x v="1"/>
    <x v="60"/>
    <n v="0"/>
  </r>
  <r>
    <x v="23"/>
    <x v="1"/>
    <x v="61"/>
    <n v="0"/>
  </r>
  <r>
    <x v="23"/>
    <x v="1"/>
    <x v="62"/>
    <n v="0"/>
  </r>
  <r>
    <x v="23"/>
    <x v="1"/>
    <x v="63"/>
    <n v="0"/>
  </r>
  <r>
    <x v="23"/>
    <x v="1"/>
    <x v="64"/>
    <n v="0"/>
  </r>
  <r>
    <x v="23"/>
    <x v="1"/>
    <x v="65"/>
    <n v="0"/>
  </r>
  <r>
    <x v="23"/>
    <x v="1"/>
    <x v="66"/>
    <n v="0"/>
  </r>
  <r>
    <x v="23"/>
    <x v="1"/>
    <x v="67"/>
    <n v="0"/>
  </r>
  <r>
    <x v="23"/>
    <x v="1"/>
    <x v="68"/>
    <n v="0"/>
  </r>
  <r>
    <x v="23"/>
    <x v="1"/>
    <x v="69"/>
    <n v="0"/>
  </r>
  <r>
    <x v="23"/>
    <x v="1"/>
    <x v="70"/>
    <n v="0"/>
  </r>
  <r>
    <x v="23"/>
    <x v="1"/>
    <x v="71"/>
    <n v="0"/>
  </r>
  <r>
    <x v="23"/>
    <x v="1"/>
    <x v="72"/>
    <n v="0"/>
  </r>
  <r>
    <x v="23"/>
    <x v="1"/>
    <x v="73"/>
    <n v="0"/>
  </r>
  <r>
    <x v="23"/>
    <x v="1"/>
    <x v="74"/>
    <n v="0"/>
  </r>
  <r>
    <x v="23"/>
    <x v="1"/>
    <x v="75"/>
    <n v="0"/>
  </r>
  <r>
    <x v="23"/>
    <x v="1"/>
    <x v="76"/>
    <n v="0"/>
  </r>
  <r>
    <x v="23"/>
    <x v="1"/>
    <x v="77"/>
    <n v="1822415"/>
  </r>
  <r>
    <x v="23"/>
    <x v="1"/>
    <x v="78"/>
    <n v="0"/>
  </r>
  <r>
    <x v="23"/>
    <x v="1"/>
    <x v="79"/>
    <n v="679404"/>
  </r>
  <r>
    <x v="23"/>
    <x v="1"/>
    <x v="80"/>
    <n v="555568"/>
  </r>
  <r>
    <x v="23"/>
    <x v="1"/>
    <x v="81"/>
    <n v="450986"/>
  </r>
  <r>
    <x v="23"/>
    <x v="1"/>
    <x v="82"/>
    <n v="1062911"/>
  </r>
  <r>
    <x v="23"/>
    <x v="1"/>
    <x v="83"/>
    <n v="755782"/>
  </r>
  <r>
    <x v="23"/>
    <x v="1"/>
    <x v="84"/>
    <n v="575907"/>
  </r>
  <r>
    <x v="23"/>
    <x v="1"/>
    <x v="85"/>
    <n v="556936"/>
  </r>
  <r>
    <x v="23"/>
    <x v="1"/>
    <x v="86"/>
    <n v="1036754"/>
  </r>
  <r>
    <x v="23"/>
    <x v="1"/>
    <x v="87"/>
    <n v="298444"/>
  </r>
  <r>
    <x v="23"/>
    <x v="1"/>
    <x v="88"/>
    <n v="347508"/>
  </r>
  <r>
    <x v="23"/>
    <x v="1"/>
    <x v="89"/>
    <n v="105891"/>
  </r>
  <r>
    <x v="23"/>
    <x v="1"/>
    <x v="90"/>
    <n v="185233"/>
  </r>
  <r>
    <x v="23"/>
    <x v="1"/>
    <x v="91"/>
    <n v="105145"/>
  </r>
  <r>
    <x v="23"/>
    <x v="1"/>
    <x v="92"/>
    <n v="140196"/>
  </r>
  <r>
    <x v="23"/>
    <x v="1"/>
    <x v="93"/>
    <n v="316987"/>
  </r>
  <r>
    <x v="23"/>
    <x v="1"/>
    <x v="94"/>
    <n v="34799"/>
  </r>
  <r>
    <x v="23"/>
    <x v="1"/>
    <x v="95"/>
    <n v="114867"/>
  </r>
  <r>
    <x v="23"/>
    <x v="1"/>
    <x v="96"/>
    <n v="298345"/>
  </r>
  <r>
    <x v="23"/>
    <x v="1"/>
    <x v="97"/>
    <n v="98412"/>
  </r>
  <r>
    <x v="23"/>
    <x v="1"/>
    <x v="98"/>
    <n v="30787"/>
  </r>
  <r>
    <x v="23"/>
    <x v="1"/>
    <x v="99"/>
    <n v="196420"/>
  </r>
  <r>
    <x v="23"/>
    <x v="1"/>
    <x v="100"/>
    <n v="0"/>
  </r>
  <r>
    <x v="23"/>
    <x v="1"/>
    <x v="101"/>
    <n v="0"/>
  </r>
  <r>
    <x v="23"/>
    <x v="1"/>
    <x v="102"/>
    <n v="0"/>
  </r>
  <r>
    <x v="23"/>
    <x v="1"/>
    <x v="103"/>
    <n v="0"/>
  </r>
  <r>
    <x v="23"/>
    <x v="1"/>
    <x v="104"/>
    <n v="0"/>
  </r>
  <r>
    <x v="23"/>
    <x v="1"/>
    <x v="105"/>
    <n v="0"/>
  </r>
  <r>
    <x v="23"/>
    <x v="1"/>
    <x v="106"/>
    <n v="0"/>
  </r>
  <r>
    <x v="23"/>
    <x v="1"/>
    <x v="107"/>
    <n v="0"/>
  </r>
  <r>
    <x v="23"/>
    <x v="1"/>
    <x v="108"/>
    <n v="0"/>
  </r>
  <r>
    <x v="23"/>
    <x v="1"/>
    <x v="109"/>
    <n v="0"/>
  </r>
  <r>
    <x v="23"/>
    <x v="1"/>
    <x v="110"/>
    <n v="0"/>
  </r>
  <r>
    <x v="23"/>
    <x v="1"/>
    <x v="111"/>
    <n v="0"/>
  </r>
  <r>
    <x v="23"/>
    <x v="1"/>
    <x v="112"/>
    <n v="0"/>
  </r>
  <r>
    <x v="23"/>
    <x v="1"/>
    <x v="113"/>
    <n v="0"/>
  </r>
  <r>
    <x v="23"/>
    <x v="1"/>
    <x v="114"/>
    <n v="0"/>
  </r>
  <r>
    <x v="23"/>
    <x v="1"/>
    <x v="115"/>
    <n v="0"/>
  </r>
  <r>
    <x v="23"/>
    <x v="1"/>
    <x v="116"/>
    <n v="0"/>
  </r>
  <r>
    <x v="23"/>
    <x v="1"/>
    <x v="117"/>
    <n v="0"/>
  </r>
  <r>
    <x v="23"/>
    <x v="1"/>
    <x v="118"/>
    <n v="0"/>
  </r>
  <r>
    <x v="23"/>
    <x v="1"/>
    <x v="119"/>
    <n v="0"/>
  </r>
  <r>
    <x v="23"/>
    <x v="1"/>
    <x v="120"/>
    <n v="0"/>
  </r>
  <r>
    <x v="23"/>
    <x v="1"/>
    <x v="121"/>
    <n v="0"/>
  </r>
  <r>
    <x v="23"/>
    <x v="1"/>
    <x v="122"/>
    <n v="99103"/>
  </r>
  <r>
    <x v="23"/>
    <x v="1"/>
    <x v="123"/>
    <n v="0"/>
  </r>
  <r>
    <x v="23"/>
    <x v="1"/>
    <x v="124"/>
    <n v="0"/>
  </r>
  <r>
    <x v="23"/>
    <x v="1"/>
    <x v="125"/>
    <n v="0"/>
  </r>
  <r>
    <x v="23"/>
    <x v="1"/>
    <x v="126"/>
    <n v="0"/>
  </r>
  <r>
    <x v="23"/>
    <x v="1"/>
    <x v="127"/>
    <n v="0"/>
  </r>
  <r>
    <x v="23"/>
    <x v="1"/>
    <x v="128"/>
    <n v="0"/>
  </r>
  <r>
    <x v="23"/>
    <x v="1"/>
    <x v="129"/>
    <n v="0"/>
  </r>
  <r>
    <x v="23"/>
    <x v="1"/>
    <x v="130"/>
    <n v="0"/>
  </r>
  <r>
    <x v="23"/>
    <x v="1"/>
    <x v="131"/>
    <n v="0"/>
  </r>
  <r>
    <x v="23"/>
    <x v="1"/>
    <x v="132"/>
    <n v="0"/>
  </r>
  <r>
    <x v="23"/>
    <x v="1"/>
    <x v="133"/>
    <n v="0"/>
  </r>
  <r>
    <x v="23"/>
    <x v="1"/>
    <x v="134"/>
    <n v="0"/>
  </r>
  <r>
    <x v="23"/>
    <x v="1"/>
    <x v="135"/>
    <n v="0"/>
  </r>
  <r>
    <x v="23"/>
    <x v="1"/>
    <x v="136"/>
    <n v="0"/>
  </r>
  <r>
    <x v="23"/>
    <x v="1"/>
    <x v="137"/>
    <n v="0"/>
  </r>
  <r>
    <x v="23"/>
    <x v="1"/>
    <x v="138"/>
    <n v="0"/>
  </r>
  <r>
    <x v="23"/>
    <x v="1"/>
    <x v="139"/>
    <n v="0"/>
  </r>
  <r>
    <x v="23"/>
    <x v="1"/>
    <x v="140"/>
    <n v="0"/>
  </r>
  <r>
    <x v="23"/>
    <x v="1"/>
    <x v="141"/>
    <n v="0"/>
  </r>
  <r>
    <x v="23"/>
    <x v="1"/>
    <x v="142"/>
    <n v="0"/>
  </r>
  <r>
    <x v="23"/>
    <x v="1"/>
    <x v="143"/>
    <n v="669009"/>
  </r>
  <r>
    <x v="23"/>
    <x v="1"/>
    <x v="144"/>
    <n v="179290"/>
  </r>
  <r>
    <x v="23"/>
    <x v="1"/>
    <x v="145"/>
    <n v="467789"/>
  </r>
  <r>
    <x v="23"/>
    <x v="1"/>
    <x v="146"/>
    <n v="21930"/>
  </r>
  <r>
    <x v="23"/>
    <x v="1"/>
    <x v="147"/>
    <n v="178109"/>
  </r>
  <r>
    <x v="23"/>
    <x v="1"/>
    <x v="148"/>
    <n v="0"/>
  </r>
  <r>
    <x v="23"/>
    <x v="1"/>
    <x v="149"/>
    <n v="0"/>
  </r>
  <r>
    <x v="23"/>
    <x v="1"/>
    <x v="150"/>
    <n v="0"/>
  </r>
  <r>
    <x v="23"/>
    <x v="1"/>
    <x v="151"/>
    <n v="0"/>
  </r>
  <r>
    <x v="23"/>
    <x v="1"/>
    <x v="152"/>
    <n v="0"/>
  </r>
  <r>
    <x v="23"/>
    <x v="1"/>
    <x v="153"/>
    <n v="28578"/>
  </r>
  <r>
    <x v="23"/>
    <x v="1"/>
    <x v="154"/>
    <n v="149531"/>
  </r>
  <r>
    <x v="23"/>
    <x v="1"/>
    <x v="155"/>
    <n v="0"/>
  </r>
  <r>
    <x v="23"/>
    <x v="1"/>
    <x v="156"/>
    <n v="50888235"/>
  </r>
  <r>
    <x v="23"/>
    <x v="1"/>
    <x v="157"/>
    <n v="2914102"/>
  </r>
  <r>
    <x v="23"/>
    <x v="1"/>
    <x v="158"/>
    <n v="0"/>
  </r>
  <r>
    <x v="23"/>
    <x v="1"/>
    <x v="159"/>
    <n v="0"/>
  </r>
  <r>
    <x v="23"/>
    <x v="1"/>
    <x v="160"/>
    <n v="0"/>
  </r>
  <r>
    <x v="23"/>
    <x v="1"/>
    <x v="161"/>
    <n v="0"/>
  </r>
  <r>
    <x v="23"/>
    <x v="1"/>
    <x v="162"/>
    <n v="0"/>
  </r>
  <r>
    <x v="23"/>
    <x v="1"/>
    <x v="163"/>
    <n v="0"/>
  </r>
  <r>
    <x v="23"/>
    <x v="1"/>
    <x v="164"/>
    <n v="624882"/>
  </r>
  <r>
    <x v="23"/>
    <x v="1"/>
    <x v="165"/>
    <n v="793468"/>
  </r>
  <r>
    <x v="23"/>
    <x v="1"/>
    <x v="166"/>
    <n v="941345"/>
  </r>
  <r>
    <x v="23"/>
    <x v="1"/>
    <x v="167"/>
    <n v="469669"/>
  </r>
  <r>
    <x v="23"/>
    <x v="1"/>
    <x v="168"/>
    <n v="555041"/>
  </r>
  <r>
    <x v="23"/>
    <x v="1"/>
    <x v="169"/>
    <n v="113810"/>
  </r>
  <r>
    <x v="23"/>
    <x v="1"/>
    <x v="170"/>
    <n v="49078"/>
  </r>
  <r>
    <x v="23"/>
    <x v="1"/>
    <x v="171"/>
    <n v="912203"/>
  </r>
  <r>
    <x v="23"/>
    <x v="1"/>
    <x v="172"/>
    <n v="207309"/>
  </r>
  <r>
    <x v="23"/>
    <x v="1"/>
    <x v="173"/>
    <n v="115549"/>
  </r>
  <r>
    <x v="23"/>
    <x v="1"/>
    <x v="174"/>
    <n v="5899"/>
  </r>
  <r>
    <x v="23"/>
    <x v="1"/>
    <x v="175"/>
    <n v="140154"/>
  </r>
  <r>
    <x v="23"/>
    <x v="1"/>
    <x v="176"/>
    <n v="13"/>
  </r>
  <r>
    <x v="23"/>
    <x v="1"/>
    <x v="177"/>
    <n v="27"/>
  </r>
  <r>
    <x v="23"/>
    <x v="1"/>
    <x v="178"/>
    <n v="7"/>
  </r>
  <r>
    <x v="23"/>
    <x v="1"/>
    <x v="179"/>
    <n v="12"/>
  </r>
  <r>
    <x v="23"/>
    <x v="1"/>
    <x v="180"/>
    <n v="4432"/>
  </r>
  <r>
    <x v="23"/>
    <x v="2"/>
    <x v="0"/>
    <n v="0.51879900000000001"/>
  </r>
  <r>
    <x v="23"/>
    <x v="2"/>
    <x v="1"/>
    <n v="50000001"/>
  </r>
  <r>
    <x v="23"/>
    <x v="2"/>
    <x v="2"/>
    <n v="96376394"/>
  </r>
  <r>
    <x v="23"/>
    <x v="2"/>
    <x v="3"/>
    <n v="214195"/>
  </r>
  <r>
    <x v="23"/>
    <x v="2"/>
    <x v="4"/>
    <n v="339882"/>
  </r>
  <r>
    <x v="23"/>
    <x v="2"/>
    <x v="5"/>
    <n v="483663"/>
  </r>
  <r>
    <x v="23"/>
    <x v="2"/>
    <x v="6"/>
    <n v="283681"/>
  </r>
  <r>
    <x v="23"/>
    <x v="2"/>
    <x v="7"/>
    <n v="28398"/>
  </r>
  <r>
    <x v="23"/>
    <x v="2"/>
    <x v="8"/>
    <n v="556012"/>
  </r>
  <r>
    <x v="23"/>
    <x v="2"/>
    <x v="9"/>
    <n v="32620"/>
  </r>
  <r>
    <x v="23"/>
    <x v="2"/>
    <x v="10"/>
    <n v="495315"/>
  </r>
  <r>
    <x v="23"/>
    <x v="2"/>
    <x v="11"/>
    <n v="1822415"/>
  </r>
  <r>
    <x v="23"/>
    <x v="2"/>
    <x v="12"/>
    <n v="0"/>
  </r>
  <r>
    <x v="23"/>
    <x v="2"/>
    <x v="13"/>
    <n v="0"/>
  </r>
  <r>
    <x v="23"/>
    <x v="2"/>
    <x v="14"/>
    <n v="803308"/>
  </r>
  <r>
    <x v="23"/>
    <x v="2"/>
    <x v="15"/>
    <n v="961479"/>
  </r>
  <r>
    <x v="23"/>
    <x v="2"/>
    <x v="16"/>
    <n v="1121871"/>
  </r>
  <r>
    <x v="23"/>
    <x v="2"/>
    <x v="17"/>
    <n v="1428258"/>
  </r>
  <r>
    <x v="23"/>
    <x v="2"/>
    <x v="18"/>
    <n v="644824"/>
  </r>
  <r>
    <x v="23"/>
    <x v="2"/>
    <x v="19"/>
    <n v="599299"/>
  </r>
  <r>
    <x v="23"/>
    <x v="2"/>
    <x v="20"/>
    <n v="382650"/>
  </r>
  <r>
    <x v="23"/>
    <x v="2"/>
    <x v="21"/>
    <n v="244384"/>
  </r>
  <r>
    <x v="23"/>
    <x v="2"/>
    <x v="22"/>
    <n v="216982"/>
  </r>
  <r>
    <x v="23"/>
    <x v="2"/>
    <x v="23"/>
    <n v="170507"/>
  </r>
  <r>
    <x v="23"/>
    <x v="2"/>
    <x v="24"/>
    <n v="126150"/>
  </r>
  <r>
    <x v="23"/>
    <x v="2"/>
    <x v="25"/>
    <n v="127009"/>
  </r>
  <r>
    <x v="23"/>
    <x v="2"/>
    <x v="26"/>
    <n v="139121"/>
  </r>
  <r>
    <x v="23"/>
    <x v="2"/>
    <x v="27"/>
    <n v="200512"/>
  </r>
  <r>
    <x v="23"/>
    <x v="2"/>
    <x v="28"/>
    <n v="70615"/>
  </r>
  <r>
    <x v="23"/>
    <x v="2"/>
    <x v="29"/>
    <n v="208687"/>
  </r>
  <r>
    <x v="23"/>
    <x v="2"/>
    <x v="30"/>
    <n v="164704"/>
  </r>
  <r>
    <x v="23"/>
    <x v="2"/>
    <x v="31"/>
    <n v="99471"/>
  </r>
  <r>
    <x v="23"/>
    <x v="2"/>
    <x v="32"/>
    <n v="31675"/>
  </r>
  <r>
    <x v="23"/>
    <x v="2"/>
    <x v="33"/>
    <n v="9527"/>
  </r>
  <r>
    <x v="23"/>
    <x v="2"/>
    <x v="34"/>
    <n v="196249"/>
  </r>
  <r>
    <x v="23"/>
    <x v="2"/>
    <x v="35"/>
    <n v="0"/>
  </r>
  <r>
    <x v="23"/>
    <x v="2"/>
    <x v="36"/>
    <n v="0"/>
  </r>
  <r>
    <x v="23"/>
    <x v="2"/>
    <x v="37"/>
    <n v="0"/>
  </r>
  <r>
    <x v="23"/>
    <x v="2"/>
    <x v="38"/>
    <n v="0"/>
  </r>
  <r>
    <x v="23"/>
    <x v="2"/>
    <x v="39"/>
    <n v="0"/>
  </r>
  <r>
    <x v="23"/>
    <x v="2"/>
    <x v="40"/>
    <n v="0"/>
  </r>
  <r>
    <x v="23"/>
    <x v="2"/>
    <x v="41"/>
    <n v="0"/>
  </r>
  <r>
    <x v="23"/>
    <x v="2"/>
    <x v="42"/>
    <n v="0"/>
  </r>
  <r>
    <x v="23"/>
    <x v="2"/>
    <x v="43"/>
    <n v="0"/>
  </r>
  <r>
    <x v="23"/>
    <x v="2"/>
    <x v="44"/>
    <n v="0"/>
  </r>
  <r>
    <x v="23"/>
    <x v="2"/>
    <x v="45"/>
    <n v="0"/>
  </r>
  <r>
    <x v="23"/>
    <x v="2"/>
    <x v="46"/>
    <n v="0"/>
  </r>
  <r>
    <x v="23"/>
    <x v="2"/>
    <x v="47"/>
    <n v="0"/>
  </r>
  <r>
    <x v="23"/>
    <x v="2"/>
    <x v="48"/>
    <n v="0"/>
  </r>
  <r>
    <x v="23"/>
    <x v="2"/>
    <x v="49"/>
    <n v="0"/>
  </r>
  <r>
    <x v="23"/>
    <x v="2"/>
    <x v="50"/>
    <n v="0"/>
  </r>
  <r>
    <x v="23"/>
    <x v="2"/>
    <x v="51"/>
    <n v="0"/>
  </r>
  <r>
    <x v="23"/>
    <x v="2"/>
    <x v="52"/>
    <n v="0"/>
  </r>
  <r>
    <x v="23"/>
    <x v="2"/>
    <x v="53"/>
    <n v="0"/>
  </r>
  <r>
    <x v="23"/>
    <x v="2"/>
    <x v="54"/>
    <n v="0"/>
  </r>
  <r>
    <x v="23"/>
    <x v="2"/>
    <x v="55"/>
    <n v="0"/>
  </r>
  <r>
    <x v="23"/>
    <x v="2"/>
    <x v="56"/>
    <n v="0"/>
  </r>
  <r>
    <x v="23"/>
    <x v="2"/>
    <x v="57"/>
    <n v="99103"/>
  </r>
  <r>
    <x v="23"/>
    <x v="2"/>
    <x v="58"/>
    <n v="0"/>
  </r>
  <r>
    <x v="23"/>
    <x v="2"/>
    <x v="59"/>
    <n v="0"/>
  </r>
  <r>
    <x v="23"/>
    <x v="2"/>
    <x v="60"/>
    <n v="0"/>
  </r>
  <r>
    <x v="23"/>
    <x v="2"/>
    <x v="61"/>
    <n v="0"/>
  </r>
  <r>
    <x v="23"/>
    <x v="2"/>
    <x v="62"/>
    <n v="0"/>
  </r>
  <r>
    <x v="23"/>
    <x v="2"/>
    <x v="63"/>
    <n v="0"/>
  </r>
  <r>
    <x v="23"/>
    <x v="2"/>
    <x v="64"/>
    <n v="0"/>
  </r>
  <r>
    <x v="23"/>
    <x v="2"/>
    <x v="65"/>
    <n v="0"/>
  </r>
  <r>
    <x v="23"/>
    <x v="2"/>
    <x v="66"/>
    <n v="0"/>
  </r>
  <r>
    <x v="23"/>
    <x v="2"/>
    <x v="67"/>
    <n v="0"/>
  </r>
  <r>
    <x v="23"/>
    <x v="2"/>
    <x v="68"/>
    <n v="0"/>
  </r>
  <r>
    <x v="23"/>
    <x v="2"/>
    <x v="69"/>
    <n v="0"/>
  </r>
  <r>
    <x v="23"/>
    <x v="2"/>
    <x v="70"/>
    <n v="0"/>
  </r>
  <r>
    <x v="23"/>
    <x v="2"/>
    <x v="71"/>
    <n v="0"/>
  </r>
  <r>
    <x v="23"/>
    <x v="2"/>
    <x v="72"/>
    <n v="0"/>
  </r>
  <r>
    <x v="23"/>
    <x v="2"/>
    <x v="73"/>
    <n v="0"/>
  </r>
  <r>
    <x v="23"/>
    <x v="2"/>
    <x v="74"/>
    <n v="0"/>
  </r>
  <r>
    <x v="23"/>
    <x v="2"/>
    <x v="75"/>
    <n v="0"/>
  </r>
  <r>
    <x v="23"/>
    <x v="2"/>
    <x v="76"/>
    <n v="0"/>
  </r>
  <r>
    <x v="23"/>
    <x v="2"/>
    <x v="77"/>
    <n v="1822415"/>
  </r>
  <r>
    <x v="23"/>
    <x v="2"/>
    <x v="78"/>
    <n v="0"/>
  </r>
  <r>
    <x v="23"/>
    <x v="2"/>
    <x v="79"/>
    <n v="679404"/>
  </r>
  <r>
    <x v="23"/>
    <x v="2"/>
    <x v="80"/>
    <n v="555568"/>
  </r>
  <r>
    <x v="23"/>
    <x v="2"/>
    <x v="81"/>
    <n v="450986"/>
  </r>
  <r>
    <x v="23"/>
    <x v="2"/>
    <x v="82"/>
    <n v="1062911"/>
  </r>
  <r>
    <x v="23"/>
    <x v="2"/>
    <x v="83"/>
    <n v="755782"/>
  </r>
  <r>
    <x v="23"/>
    <x v="2"/>
    <x v="84"/>
    <n v="575907"/>
  </r>
  <r>
    <x v="23"/>
    <x v="2"/>
    <x v="85"/>
    <n v="556936"/>
  </r>
  <r>
    <x v="23"/>
    <x v="2"/>
    <x v="86"/>
    <n v="1036754"/>
  </r>
  <r>
    <x v="23"/>
    <x v="2"/>
    <x v="87"/>
    <n v="298444"/>
  </r>
  <r>
    <x v="23"/>
    <x v="2"/>
    <x v="88"/>
    <n v="347508"/>
  </r>
  <r>
    <x v="23"/>
    <x v="2"/>
    <x v="89"/>
    <n v="105891"/>
  </r>
  <r>
    <x v="23"/>
    <x v="2"/>
    <x v="90"/>
    <n v="185233"/>
  </r>
  <r>
    <x v="23"/>
    <x v="2"/>
    <x v="91"/>
    <n v="105145"/>
  </r>
  <r>
    <x v="23"/>
    <x v="2"/>
    <x v="92"/>
    <n v="140196"/>
  </r>
  <r>
    <x v="23"/>
    <x v="2"/>
    <x v="93"/>
    <n v="316987"/>
  </r>
  <r>
    <x v="23"/>
    <x v="2"/>
    <x v="94"/>
    <n v="34799"/>
  </r>
  <r>
    <x v="23"/>
    <x v="2"/>
    <x v="95"/>
    <n v="114867"/>
  </r>
  <r>
    <x v="23"/>
    <x v="2"/>
    <x v="96"/>
    <n v="298345"/>
  </r>
  <r>
    <x v="23"/>
    <x v="2"/>
    <x v="97"/>
    <n v="98412"/>
  </r>
  <r>
    <x v="23"/>
    <x v="2"/>
    <x v="98"/>
    <n v="30787"/>
  </r>
  <r>
    <x v="23"/>
    <x v="2"/>
    <x v="99"/>
    <n v="196420"/>
  </r>
  <r>
    <x v="23"/>
    <x v="2"/>
    <x v="100"/>
    <n v="0"/>
  </r>
  <r>
    <x v="23"/>
    <x v="2"/>
    <x v="101"/>
    <n v="0"/>
  </r>
  <r>
    <x v="23"/>
    <x v="2"/>
    <x v="102"/>
    <n v="0"/>
  </r>
  <r>
    <x v="23"/>
    <x v="2"/>
    <x v="103"/>
    <n v="0"/>
  </r>
  <r>
    <x v="23"/>
    <x v="2"/>
    <x v="104"/>
    <n v="0"/>
  </r>
  <r>
    <x v="23"/>
    <x v="2"/>
    <x v="105"/>
    <n v="0"/>
  </r>
  <r>
    <x v="23"/>
    <x v="2"/>
    <x v="106"/>
    <n v="0"/>
  </r>
  <r>
    <x v="23"/>
    <x v="2"/>
    <x v="107"/>
    <n v="0"/>
  </r>
  <r>
    <x v="23"/>
    <x v="2"/>
    <x v="108"/>
    <n v="0"/>
  </r>
  <r>
    <x v="23"/>
    <x v="2"/>
    <x v="109"/>
    <n v="0"/>
  </r>
  <r>
    <x v="23"/>
    <x v="2"/>
    <x v="110"/>
    <n v="0"/>
  </r>
  <r>
    <x v="23"/>
    <x v="2"/>
    <x v="111"/>
    <n v="0"/>
  </r>
  <r>
    <x v="23"/>
    <x v="2"/>
    <x v="112"/>
    <n v="0"/>
  </r>
  <r>
    <x v="23"/>
    <x v="2"/>
    <x v="113"/>
    <n v="0"/>
  </r>
  <r>
    <x v="23"/>
    <x v="2"/>
    <x v="114"/>
    <n v="0"/>
  </r>
  <r>
    <x v="23"/>
    <x v="2"/>
    <x v="115"/>
    <n v="0"/>
  </r>
  <r>
    <x v="23"/>
    <x v="2"/>
    <x v="116"/>
    <n v="0"/>
  </r>
  <r>
    <x v="23"/>
    <x v="2"/>
    <x v="117"/>
    <n v="0"/>
  </r>
  <r>
    <x v="23"/>
    <x v="2"/>
    <x v="118"/>
    <n v="0"/>
  </r>
  <r>
    <x v="23"/>
    <x v="2"/>
    <x v="119"/>
    <n v="0"/>
  </r>
  <r>
    <x v="23"/>
    <x v="2"/>
    <x v="120"/>
    <n v="0"/>
  </r>
  <r>
    <x v="23"/>
    <x v="2"/>
    <x v="121"/>
    <n v="0"/>
  </r>
  <r>
    <x v="23"/>
    <x v="2"/>
    <x v="122"/>
    <n v="99103"/>
  </r>
  <r>
    <x v="23"/>
    <x v="2"/>
    <x v="123"/>
    <n v="0"/>
  </r>
  <r>
    <x v="23"/>
    <x v="2"/>
    <x v="124"/>
    <n v="0"/>
  </r>
  <r>
    <x v="23"/>
    <x v="2"/>
    <x v="125"/>
    <n v="0"/>
  </r>
  <r>
    <x v="23"/>
    <x v="2"/>
    <x v="126"/>
    <n v="0"/>
  </r>
  <r>
    <x v="23"/>
    <x v="2"/>
    <x v="127"/>
    <n v="0"/>
  </r>
  <r>
    <x v="23"/>
    <x v="2"/>
    <x v="128"/>
    <n v="0"/>
  </r>
  <r>
    <x v="23"/>
    <x v="2"/>
    <x v="129"/>
    <n v="0"/>
  </r>
  <r>
    <x v="23"/>
    <x v="2"/>
    <x v="130"/>
    <n v="0"/>
  </r>
  <r>
    <x v="23"/>
    <x v="2"/>
    <x v="131"/>
    <n v="0"/>
  </r>
  <r>
    <x v="23"/>
    <x v="2"/>
    <x v="132"/>
    <n v="0"/>
  </r>
  <r>
    <x v="23"/>
    <x v="2"/>
    <x v="133"/>
    <n v="0"/>
  </r>
  <r>
    <x v="23"/>
    <x v="2"/>
    <x v="134"/>
    <n v="0"/>
  </r>
  <r>
    <x v="23"/>
    <x v="2"/>
    <x v="135"/>
    <n v="0"/>
  </r>
  <r>
    <x v="23"/>
    <x v="2"/>
    <x v="136"/>
    <n v="0"/>
  </r>
  <r>
    <x v="23"/>
    <x v="2"/>
    <x v="137"/>
    <n v="0"/>
  </r>
  <r>
    <x v="23"/>
    <x v="2"/>
    <x v="138"/>
    <n v="0"/>
  </r>
  <r>
    <x v="23"/>
    <x v="2"/>
    <x v="139"/>
    <n v="0"/>
  </r>
  <r>
    <x v="23"/>
    <x v="2"/>
    <x v="140"/>
    <n v="0"/>
  </r>
  <r>
    <x v="23"/>
    <x v="2"/>
    <x v="141"/>
    <n v="0"/>
  </r>
  <r>
    <x v="23"/>
    <x v="2"/>
    <x v="142"/>
    <n v="0"/>
  </r>
  <r>
    <x v="23"/>
    <x v="2"/>
    <x v="143"/>
    <n v="668638"/>
  </r>
  <r>
    <x v="23"/>
    <x v="2"/>
    <x v="144"/>
    <n v="179335"/>
  </r>
  <r>
    <x v="23"/>
    <x v="2"/>
    <x v="145"/>
    <n v="467280"/>
  </r>
  <r>
    <x v="23"/>
    <x v="2"/>
    <x v="146"/>
    <n v="22023"/>
  </r>
  <r>
    <x v="23"/>
    <x v="2"/>
    <x v="147"/>
    <n v="178155"/>
  </r>
  <r>
    <x v="23"/>
    <x v="2"/>
    <x v="148"/>
    <n v="0"/>
  </r>
  <r>
    <x v="23"/>
    <x v="2"/>
    <x v="149"/>
    <n v="0"/>
  </r>
  <r>
    <x v="23"/>
    <x v="2"/>
    <x v="150"/>
    <n v="0"/>
  </r>
  <r>
    <x v="23"/>
    <x v="2"/>
    <x v="151"/>
    <n v="0"/>
  </r>
  <r>
    <x v="23"/>
    <x v="2"/>
    <x v="152"/>
    <n v="0"/>
  </r>
  <r>
    <x v="23"/>
    <x v="2"/>
    <x v="153"/>
    <n v="28578"/>
  </r>
  <r>
    <x v="23"/>
    <x v="2"/>
    <x v="154"/>
    <n v="149577"/>
  </r>
  <r>
    <x v="23"/>
    <x v="2"/>
    <x v="155"/>
    <n v="0"/>
  </r>
  <r>
    <x v="23"/>
    <x v="2"/>
    <x v="156"/>
    <n v="49761490"/>
  </r>
  <r>
    <x v="23"/>
    <x v="2"/>
    <x v="157"/>
    <n v="126"/>
  </r>
  <r>
    <x v="23"/>
    <x v="2"/>
    <x v="158"/>
    <n v="1478572"/>
  </r>
  <r>
    <x v="23"/>
    <x v="2"/>
    <x v="159"/>
    <n v="1"/>
  </r>
  <r>
    <x v="23"/>
    <x v="2"/>
    <x v="160"/>
    <n v="48"/>
  </r>
  <r>
    <x v="23"/>
    <x v="2"/>
    <x v="161"/>
    <n v="1478572"/>
  </r>
  <r>
    <x v="23"/>
    <x v="2"/>
    <x v="162"/>
    <n v="0"/>
  </r>
  <r>
    <x v="23"/>
    <x v="2"/>
    <x v="163"/>
    <n v="48"/>
  </r>
  <r>
    <x v="23"/>
    <x v="2"/>
    <x v="164"/>
    <n v="625460"/>
  </r>
  <r>
    <x v="23"/>
    <x v="2"/>
    <x v="165"/>
    <n v="793395"/>
  </r>
  <r>
    <x v="23"/>
    <x v="2"/>
    <x v="166"/>
    <n v="941358"/>
  </r>
  <r>
    <x v="23"/>
    <x v="2"/>
    <x v="167"/>
    <n v="469666"/>
  </r>
  <r>
    <x v="23"/>
    <x v="2"/>
    <x v="168"/>
    <n v="555039"/>
  </r>
  <r>
    <x v="23"/>
    <x v="2"/>
    <x v="169"/>
    <n v="113805"/>
  </r>
  <r>
    <x v="23"/>
    <x v="2"/>
    <x v="170"/>
    <n v="49078"/>
  </r>
  <r>
    <x v="23"/>
    <x v="2"/>
    <x v="171"/>
    <n v="912205"/>
  </r>
  <r>
    <x v="23"/>
    <x v="2"/>
    <x v="172"/>
    <n v="206731"/>
  </r>
  <r>
    <x v="23"/>
    <x v="2"/>
    <x v="173"/>
    <n v="115625"/>
  </r>
  <r>
    <x v="23"/>
    <x v="2"/>
    <x v="174"/>
    <n v="5894"/>
  </r>
  <r>
    <x v="23"/>
    <x v="2"/>
    <x v="175"/>
    <n v="140143"/>
  </r>
  <r>
    <x v="23"/>
    <x v="2"/>
    <x v="176"/>
    <n v="14"/>
  </r>
  <r>
    <x v="23"/>
    <x v="2"/>
    <x v="177"/>
    <n v="31"/>
  </r>
  <r>
    <x v="23"/>
    <x v="2"/>
    <x v="178"/>
    <n v="12"/>
  </r>
  <r>
    <x v="23"/>
    <x v="2"/>
    <x v="179"/>
    <n v="10"/>
  </r>
  <r>
    <x v="23"/>
    <x v="2"/>
    <x v="180"/>
    <n v="4432"/>
  </r>
  <r>
    <x v="23"/>
    <x v="3"/>
    <x v="0"/>
    <n v="0.47562900000000002"/>
  </r>
  <r>
    <x v="23"/>
    <x v="3"/>
    <x v="1"/>
    <n v="50000001"/>
  </r>
  <r>
    <x v="23"/>
    <x v="3"/>
    <x v="2"/>
    <n v="105124044"/>
  </r>
  <r>
    <x v="23"/>
    <x v="3"/>
    <x v="3"/>
    <n v="210417"/>
  </r>
  <r>
    <x v="23"/>
    <x v="3"/>
    <x v="4"/>
    <n v="340162"/>
  </r>
  <r>
    <x v="23"/>
    <x v="3"/>
    <x v="5"/>
    <n v="0"/>
  </r>
  <r>
    <x v="23"/>
    <x v="3"/>
    <x v="6"/>
    <n v="0"/>
  </r>
  <r>
    <x v="23"/>
    <x v="3"/>
    <x v="7"/>
    <n v="23514"/>
  </r>
  <r>
    <x v="23"/>
    <x v="3"/>
    <x v="8"/>
    <n v="517443"/>
  </r>
  <r>
    <x v="23"/>
    <x v="3"/>
    <x v="9"/>
    <n v="38037"/>
  </r>
  <r>
    <x v="23"/>
    <x v="3"/>
    <x v="10"/>
    <n v="496474"/>
  </r>
  <r>
    <x v="23"/>
    <x v="3"/>
    <x v="143"/>
    <n v="441340"/>
  </r>
  <r>
    <x v="23"/>
    <x v="3"/>
    <x v="144"/>
    <n v="136427"/>
  </r>
  <r>
    <x v="23"/>
    <x v="3"/>
    <x v="145"/>
    <n v="281998"/>
  </r>
  <r>
    <x v="23"/>
    <x v="3"/>
    <x v="146"/>
    <n v="22915"/>
  </r>
  <r>
    <x v="23"/>
    <x v="3"/>
    <x v="147"/>
    <n v="136219"/>
  </r>
  <r>
    <x v="23"/>
    <x v="3"/>
    <x v="148"/>
    <n v="0"/>
  </r>
  <r>
    <x v="23"/>
    <x v="3"/>
    <x v="149"/>
    <n v="0"/>
  </r>
  <r>
    <x v="23"/>
    <x v="3"/>
    <x v="150"/>
    <n v="0"/>
  </r>
  <r>
    <x v="23"/>
    <x v="3"/>
    <x v="151"/>
    <n v="0"/>
  </r>
  <r>
    <x v="23"/>
    <x v="3"/>
    <x v="152"/>
    <n v="0"/>
  </r>
  <r>
    <x v="23"/>
    <x v="3"/>
    <x v="153"/>
    <n v="28577"/>
  </r>
  <r>
    <x v="23"/>
    <x v="3"/>
    <x v="154"/>
    <n v="107642"/>
  </r>
  <r>
    <x v="23"/>
    <x v="3"/>
    <x v="155"/>
    <n v="0"/>
  </r>
  <r>
    <x v="23"/>
    <x v="3"/>
    <x v="156"/>
    <n v="5302323"/>
  </r>
  <r>
    <x v="23"/>
    <x v="3"/>
    <x v="157"/>
    <n v="271"/>
  </r>
  <r>
    <x v="23"/>
    <x v="3"/>
    <x v="158"/>
    <n v="0"/>
  </r>
  <r>
    <x v="23"/>
    <x v="3"/>
    <x v="159"/>
    <n v="0"/>
  </r>
  <r>
    <x v="23"/>
    <x v="3"/>
    <x v="160"/>
    <n v="0"/>
  </r>
  <r>
    <x v="23"/>
    <x v="3"/>
    <x v="161"/>
    <n v="0"/>
  </r>
  <r>
    <x v="23"/>
    <x v="3"/>
    <x v="162"/>
    <n v="0"/>
  </r>
  <r>
    <x v="23"/>
    <x v="3"/>
    <x v="163"/>
    <n v="0"/>
  </r>
  <r>
    <x v="23"/>
    <x v="3"/>
    <x v="164"/>
    <n v="646078"/>
  </r>
  <r>
    <x v="23"/>
    <x v="3"/>
    <x v="165"/>
    <n v="910164"/>
  </r>
  <r>
    <x v="23"/>
    <x v="3"/>
    <x v="166"/>
    <n v="990373"/>
  </r>
  <r>
    <x v="23"/>
    <x v="3"/>
    <x v="167"/>
    <n v="469667"/>
  </r>
  <r>
    <x v="23"/>
    <x v="3"/>
    <x v="168"/>
    <n v="555039"/>
  </r>
  <r>
    <x v="23"/>
    <x v="3"/>
    <x v="169"/>
    <n v="113808"/>
  </r>
  <r>
    <x v="23"/>
    <x v="3"/>
    <x v="170"/>
    <n v="48927"/>
  </r>
  <r>
    <x v="23"/>
    <x v="3"/>
    <x v="171"/>
    <n v="912209"/>
  </r>
  <r>
    <x v="23"/>
    <x v="3"/>
    <x v="172"/>
    <n v="186114"/>
  </r>
  <r>
    <x v="23"/>
    <x v="3"/>
    <x v="173"/>
    <n v="14"/>
  </r>
  <r>
    <x v="23"/>
    <x v="3"/>
    <x v="174"/>
    <n v="2360"/>
  </r>
  <r>
    <x v="23"/>
    <x v="3"/>
    <x v="175"/>
    <n v="93506"/>
  </r>
  <r>
    <x v="23"/>
    <x v="3"/>
    <x v="176"/>
    <n v="11"/>
  </r>
  <r>
    <x v="23"/>
    <x v="3"/>
    <x v="177"/>
    <n v="31"/>
  </r>
  <r>
    <x v="23"/>
    <x v="3"/>
    <x v="178"/>
    <n v="160"/>
  </r>
  <r>
    <x v="23"/>
    <x v="3"/>
    <x v="179"/>
    <n v="10"/>
  </r>
  <r>
    <x v="23"/>
    <x v="3"/>
    <x v="180"/>
    <n v="4432"/>
  </r>
  <r>
    <x v="23"/>
    <x v="4"/>
    <x v="0"/>
    <n v="0.47580699999999998"/>
  </r>
  <r>
    <x v="23"/>
    <x v="4"/>
    <x v="1"/>
    <n v="50000001"/>
  </r>
  <r>
    <x v="23"/>
    <x v="4"/>
    <x v="2"/>
    <n v="105084560"/>
  </r>
  <r>
    <x v="23"/>
    <x v="4"/>
    <x v="3"/>
    <n v="210023"/>
  </r>
  <r>
    <x v="23"/>
    <x v="4"/>
    <x v="4"/>
    <n v="340115"/>
  </r>
  <r>
    <x v="23"/>
    <x v="4"/>
    <x v="5"/>
    <n v="0"/>
  </r>
  <r>
    <x v="23"/>
    <x v="4"/>
    <x v="6"/>
    <n v="0"/>
  </r>
  <r>
    <x v="23"/>
    <x v="4"/>
    <x v="7"/>
    <n v="23431"/>
  </r>
  <r>
    <x v="23"/>
    <x v="4"/>
    <x v="8"/>
    <n v="517064"/>
  </r>
  <r>
    <x v="23"/>
    <x v="4"/>
    <x v="9"/>
    <n v="37934"/>
  </r>
  <r>
    <x v="23"/>
    <x v="4"/>
    <x v="10"/>
    <n v="496477"/>
  </r>
  <r>
    <x v="23"/>
    <x v="4"/>
    <x v="143"/>
    <n v="443474"/>
  </r>
  <r>
    <x v="23"/>
    <x v="4"/>
    <x v="144"/>
    <n v="136204"/>
  </r>
  <r>
    <x v="23"/>
    <x v="4"/>
    <x v="145"/>
    <n v="284361"/>
  </r>
  <r>
    <x v="23"/>
    <x v="4"/>
    <x v="146"/>
    <n v="22909"/>
  </r>
  <r>
    <x v="23"/>
    <x v="4"/>
    <x v="147"/>
    <n v="136148"/>
  </r>
  <r>
    <x v="23"/>
    <x v="4"/>
    <x v="148"/>
    <n v="0"/>
  </r>
  <r>
    <x v="23"/>
    <x v="4"/>
    <x v="149"/>
    <n v="0"/>
  </r>
  <r>
    <x v="23"/>
    <x v="4"/>
    <x v="150"/>
    <n v="0"/>
  </r>
  <r>
    <x v="23"/>
    <x v="4"/>
    <x v="151"/>
    <n v="0"/>
  </r>
  <r>
    <x v="23"/>
    <x v="4"/>
    <x v="152"/>
    <n v="0"/>
  </r>
  <r>
    <x v="23"/>
    <x v="4"/>
    <x v="153"/>
    <n v="28577"/>
  </r>
  <r>
    <x v="23"/>
    <x v="4"/>
    <x v="154"/>
    <n v="107571"/>
  </r>
  <r>
    <x v="23"/>
    <x v="4"/>
    <x v="155"/>
    <n v="0"/>
  </r>
  <r>
    <x v="23"/>
    <x v="4"/>
    <x v="156"/>
    <n v="5327991"/>
  </r>
  <r>
    <x v="23"/>
    <x v="4"/>
    <x v="157"/>
    <n v="2914100"/>
  </r>
  <r>
    <x v="23"/>
    <x v="4"/>
    <x v="158"/>
    <n v="0"/>
  </r>
  <r>
    <x v="23"/>
    <x v="4"/>
    <x v="159"/>
    <n v="0"/>
  </r>
  <r>
    <x v="23"/>
    <x v="4"/>
    <x v="160"/>
    <n v="0"/>
  </r>
  <r>
    <x v="23"/>
    <x v="4"/>
    <x v="161"/>
    <n v="0"/>
  </r>
  <r>
    <x v="23"/>
    <x v="4"/>
    <x v="162"/>
    <n v="0"/>
  </r>
  <r>
    <x v="23"/>
    <x v="4"/>
    <x v="163"/>
    <n v="0"/>
  </r>
  <r>
    <x v="23"/>
    <x v="4"/>
    <x v="164"/>
    <n v="646074"/>
  </r>
  <r>
    <x v="23"/>
    <x v="4"/>
    <x v="165"/>
    <n v="910163"/>
  </r>
  <r>
    <x v="23"/>
    <x v="4"/>
    <x v="166"/>
    <n v="988014"/>
  </r>
  <r>
    <x v="23"/>
    <x v="4"/>
    <x v="167"/>
    <n v="469667"/>
  </r>
  <r>
    <x v="23"/>
    <x v="4"/>
    <x v="168"/>
    <n v="555041"/>
  </r>
  <r>
    <x v="23"/>
    <x v="4"/>
    <x v="169"/>
    <n v="113810"/>
  </r>
  <r>
    <x v="23"/>
    <x v="4"/>
    <x v="170"/>
    <n v="49078"/>
  </r>
  <r>
    <x v="23"/>
    <x v="4"/>
    <x v="171"/>
    <n v="912207"/>
  </r>
  <r>
    <x v="23"/>
    <x v="4"/>
    <x v="172"/>
    <n v="186118"/>
  </r>
  <r>
    <x v="23"/>
    <x v="4"/>
    <x v="173"/>
    <n v="14"/>
  </r>
  <r>
    <x v="23"/>
    <x v="4"/>
    <x v="174"/>
    <n v="4703"/>
  </r>
  <r>
    <x v="23"/>
    <x v="4"/>
    <x v="175"/>
    <n v="93523"/>
  </r>
  <r>
    <x v="23"/>
    <x v="4"/>
    <x v="176"/>
    <n v="13"/>
  </r>
  <r>
    <x v="23"/>
    <x v="4"/>
    <x v="177"/>
    <n v="27"/>
  </r>
  <r>
    <x v="23"/>
    <x v="4"/>
    <x v="178"/>
    <n v="7"/>
  </r>
  <r>
    <x v="23"/>
    <x v="4"/>
    <x v="179"/>
    <n v="12"/>
  </r>
  <r>
    <x v="23"/>
    <x v="4"/>
    <x v="180"/>
    <n v="4432"/>
  </r>
  <r>
    <x v="23"/>
    <x v="5"/>
    <x v="0"/>
    <n v="0.47462500000000002"/>
  </r>
  <r>
    <x v="23"/>
    <x v="5"/>
    <x v="1"/>
    <n v="50000001"/>
  </r>
  <r>
    <x v="23"/>
    <x v="5"/>
    <x v="2"/>
    <n v="105346252"/>
  </r>
  <r>
    <x v="23"/>
    <x v="5"/>
    <x v="3"/>
    <n v="210143"/>
  </r>
  <r>
    <x v="23"/>
    <x v="5"/>
    <x v="4"/>
    <n v="340158"/>
  </r>
  <r>
    <x v="23"/>
    <x v="5"/>
    <x v="5"/>
    <n v="0"/>
  </r>
  <r>
    <x v="23"/>
    <x v="5"/>
    <x v="6"/>
    <n v="0"/>
  </r>
  <r>
    <x v="23"/>
    <x v="5"/>
    <x v="7"/>
    <n v="23493"/>
  </r>
  <r>
    <x v="23"/>
    <x v="5"/>
    <x v="8"/>
    <n v="518579"/>
  </r>
  <r>
    <x v="23"/>
    <x v="5"/>
    <x v="9"/>
    <n v="38076"/>
  </r>
  <r>
    <x v="23"/>
    <x v="5"/>
    <x v="10"/>
    <n v="496786"/>
  </r>
  <r>
    <x v="23"/>
    <x v="5"/>
    <x v="143"/>
    <n v="438625"/>
  </r>
  <r>
    <x v="23"/>
    <x v="5"/>
    <x v="144"/>
    <n v="136156"/>
  </r>
  <r>
    <x v="23"/>
    <x v="5"/>
    <x v="145"/>
    <n v="279556"/>
  </r>
  <r>
    <x v="23"/>
    <x v="5"/>
    <x v="146"/>
    <n v="22913"/>
  </r>
  <r>
    <x v="23"/>
    <x v="5"/>
    <x v="147"/>
    <n v="136096"/>
  </r>
  <r>
    <x v="23"/>
    <x v="5"/>
    <x v="148"/>
    <n v="0"/>
  </r>
  <r>
    <x v="23"/>
    <x v="5"/>
    <x v="149"/>
    <n v="0"/>
  </r>
  <r>
    <x v="23"/>
    <x v="5"/>
    <x v="150"/>
    <n v="0"/>
  </r>
  <r>
    <x v="23"/>
    <x v="5"/>
    <x v="151"/>
    <n v="0"/>
  </r>
  <r>
    <x v="23"/>
    <x v="5"/>
    <x v="152"/>
    <n v="0"/>
  </r>
  <r>
    <x v="23"/>
    <x v="5"/>
    <x v="153"/>
    <n v="28577"/>
  </r>
  <r>
    <x v="23"/>
    <x v="5"/>
    <x v="154"/>
    <n v="107519"/>
  </r>
  <r>
    <x v="23"/>
    <x v="5"/>
    <x v="155"/>
    <n v="0"/>
  </r>
  <r>
    <x v="23"/>
    <x v="5"/>
    <x v="156"/>
    <n v="5269767"/>
  </r>
  <r>
    <x v="23"/>
    <x v="5"/>
    <x v="157"/>
    <n v="126"/>
  </r>
  <r>
    <x v="23"/>
    <x v="5"/>
    <x v="158"/>
    <n v="1191353"/>
  </r>
  <r>
    <x v="23"/>
    <x v="5"/>
    <x v="159"/>
    <n v="1"/>
  </r>
  <r>
    <x v="23"/>
    <x v="5"/>
    <x v="160"/>
    <n v="48"/>
  </r>
  <r>
    <x v="23"/>
    <x v="5"/>
    <x v="161"/>
    <n v="1191353"/>
  </r>
  <r>
    <x v="23"/>
    <x v="5"/>
    <x v="162"/>
    <n v="0"/>
  </r>
  <r>
    <x v="23"/>
    <x v="5"/>
    <x v="163"/>
    <n v="48"/>
  </r>
  <r>
    <x v="23"/>
    <x v="5"/>
    <x v="164"/>
    <n v="648529"/>
  </r>
  <r>
    <x v="23"/>
    <x v="5"/>
    <x v="165"/>
    <n v="910164"/>
  </r>
  <r>
    <x v="23"/>
    <x v="5"/>
    <x v="166"/>
    <n v="990367"/>
  </r>
  <r>
    <x v="23"/>
    <x v="5"/>
    <x v="167"/>
    <n v="469664"/>
  </r>
  <r>
    <x v="23"/>
    <x v="5"/>
    <x v="168"/>
    <n v="555039"/>
  </r>
  <r>
    <x v="23"/>
    <x v="5"/>
    <x v="169"/>
    <n v="113805"/>
  </r>
  <r>
    <x v="23"/>
    <x v="5"/>
    <x v="170"/>
    <n v="49078"/>
  </r>
  <r>
    <x v="23"/>
    <x v="5"/>
    <x v="171"/>
    <n v="912209"/>
  </r>
  <r>
    <x v="23"/>
    <x v="5"/>
    <x v="172"/>
    <n v="183663"/>
  </r>
  <r>
    <x v="23"/>
    <x v="5"/>
    <x v="173"/>
    <n v="14"/>
  </r>
  <r>
    <x v="23"/>
    <x v="5"/>
    <x v="174"/>
    <n v="2360"/>
  </r>
  <r>
    <x v="23"/>
    <x v="5"/>
    <x v="175"/>
    <n v="93512"/>
  </r>
  <r>
    <x v="23"/>
    <x v="5"/>
    <x v="176"/>
    <n v="14"/>
  </r>
  <r>
    <x v="23"/>
    <x v="5"/>
    <x v="177"/>
    <n v="31"/>
  </r>
  <r>
    <x v="23"/>
    <x v="5"/>
    <x v="178"/>
    <n v="12"/>
  </r>
  <r>
    <x v="23"/>
    <x v="5"/>
    <x v="179"/>
    <n v="10"/>
  </r>
  <r>
    <x v="23"/>
    <x v="5"/>
    <x v="180"/>
    <n v="4432"/>
  </r>
  <r>
    <x v="24"/>
    <x v="0"/>
    <x v="0"/>
    <n v="0.53669999999999995"/>
  </r>
  <r>
    <x v="24"/>
    <x v="0"/>
    <x v="1"/>
    <n v="50000000"/>
  </r>
  <r>
    <x v="24"/>
    <x v="0"/>
    <x v="2"/>
    <n v="93161837"/>
  </r>
  <r>
    <x v="24"/>
    <x v="0"/>
    <x v="3"/>
    <n v="216702"/>
  </r>
  <r>
    <x v="24"/>
    <x v="0"/>
    <x v="4"/>
    <n v="321652"/>
  </r>
  <r>
    <x v="24"/>
    <x v="0"/>
    <x v="5"/>
    <n v="499173"/>
  </r>
  <r>
    <x v="24"/>
    <x v="0"/>
    <x v="6"/>
    <n v="277718"/>
  </r>
  <r>
    <x v="24"/>
    <x v="0"/>
    <x v="7"/>
    <n v="26932"/>
  </r>
  <r>
    <x v="24"/>
    <x v="0"/>
    <x v="8"/>
    <n v="550869"/>
  </r>
  <r>
    <x v="24"/>
    <x v="0"/>
    <x v="9"/>
    <n v="27858"/>
  </r>
  <r>
    <x v="24"/>
    <x v="0"/>
    <x v="10"/>
    <n v="449634"/>
  </r>
  <r>
    <x v="24"/>
    <x v="0"/>
    <x v="11"/>
    <n v="1834298"/>
  </r>
  <r>
    <x v="24"/>
    <x v="0"/>
    <x v="12"/>
    <n v="0"/>
  </r>
  <r>
    <x v="24"/>
    <x v="0"/>
    <x v="13"/>
    <n v="0"/>
  </r>
  <r>
    <x v="24"/>
    <x v="0"/>
    <x v="14"/>
    <n v="836371"/>
  </r>
  <r>
    <x v="24"/>
    <x v="0"/>
    <x v="15"/>
    <n v="867157"/>
  </r>
  <r>
    <x v="24"/>
    <x v="0"/>
    <x v="16"/>
    <n v="1140138"/>
  </r>
  <r>
    <x v="24"/>
    <x v="0"/>
    <x v="17"/>
    <n v="1429377"/>
  </r>
  <r>
    <x v="24"/>
    <x v="0"/>
    <x v="18"/>
    <n v="642933"/>
  </r>
  <r>
    <x v="24"/>
    <x v="0"/>
    <x v="19"/>
    <n v="616174"/>
  </r>
  <r>
    <x v="24"/>
    <x v="0"/>
    <x v="20"/>
    <n v="393405"/>
  </r>
  <r>
    <x v="24"/>
    <x v="0"/>
    <x v="21"/>
    <n v="246454"/>
  </r>
  <r>
    <x v="24"/>
    <x v="0"/>
    <x v="22"/>
    <n v="211798"/>
  </r>
  <r>
    <x v="24"/>
    <x v="0"/>
    <x v="23"/>
    <n v="130437"/>
  </r>
  <r>
    <x v="24"/>
    <x v="0"/>
    <x v="24"/>
    <n v="129465"/>
  </r>
  <r>
    <x v="24"/>
    <x v="0"/>
    <x v="25"/>
    <n v="129607"/>
  </r>
  <r>
    <x v="24"/>
    <x v="0"/>
    <x v="26"/>
    <n v="143057"/>
  </r>
  <r>
    <x v="24"/>
    <x v="0"/>
    <x v="27"/>
    <n v="206328"/>
  </r>
  <r>
    <x v="24"/>
    <x v="0"/>
    <x v="28"/>
    <n v="72608"/>
  </r>
  <r>
    <x v="24"/>
    <x v="0"/>
    <x v="29"/>
    <n v="214532"/>
  </r>
  <r>
    <x v="24"/>
    <x v="0"/>
    <x v="30"/>
    <n v="169483"/>
  </r>
  <r>
    <x v="24"/>
    <x v="0"/>
    <x v="31"/>
    <n v="102319"/>
  </r>
  <r>
    <x v="24"/>
    <x v="0"/>
    <x v="32"/>
    <n v="32482"/>
  </r>
  <r>
    <x v="24"/>
    <x v="0"/>
    <x v="33"/>
    <n v="9781"/>
  </r>
  <r>
    <x v="24"/>
    <x v="0"/>
    <x v="34"/>
    <n v="201593"/>
  </r>
  <r>
    <x v="24"/>
    <x v="0"/>
    <x v="35"/>
    <n v="0"/>
  </r>
  <r>
    <x v="24"/>
    <x v="0"/>
    <x v="36"/>
    <n v="0"/>
  </r>
  <r>
    <x v="24"/>
    <x v="0"/>
    <x v="37"/>
    <n v="0"/>
  </r>
  <r>
    <x v="24"/>
    <x v="0"/>
    <x v="38"/>
    <n v="0"/>
  </r>
  <r>
    <x v="24"/>
    <x v="0"/>
    <x v="39"/>
    <n v="0"/>
  </r>
  <r>
    <x v="24"/>
    <x v="0"/>
    <x v="40"/>
    <n v="0"/>
  </r>
  <r>
    <x v="24"/>
    <x v="0"/>
    <x v="41"/>
    <n v="0"/>
  </r>
  <r>
    <x v="24"/>
    <x v="0"/>
    <x v="42"/>
    <n v="0"/>
  </r>
  <r>
    <x v="24"/>
    <x v="0"/>
    <x v="43"/>
    <n v="0"/>
  </r>
  <r>
    <x v="24"/>
    <x v="0"/>
    <x v="44"/>
    <n v="0"/>
  </r>
  <r>
    <x v="24"/>
    <x v="0"/>
    <x v="45"/>
    <n v="0"/>
  </r>
  <r>
    <x v="24"/>
    <x v="0"/>
    <x v="46"/>
    <n v="0"/>
  </r>
  <r>
    <x v="24"/>
    <x v="0"/>
    <x v="47"/>
    <n v="0"/>
  </r>
  <r>
    <x v="24"/>
    <x v="0"/>
    <x v="48"/>
    <n v="0"/>
  </r>
  <r>
    <x v="24"/>
    <x v="0"/>
    <x v="49"/>
    <n v="0"/>
  </r>
  <r>
    <x v="24"/>
    <x v="0"/>
    <x v="50"/>
    <n v="0"/>
  </r>
  <r>
    <x v="24"/>
    <x v="0"/>
    <x v="51"/>
    <n v="0"/>
  </r>
  <r>
    <x v="24"/>
    <x v="0"/>
    <x v="52"/>
    <n v="0"/>
  </r>
  <r>
    <x v="24"/>
    <x v="0"/>
    <x v="53"/>
    <n v="0"/>
  </r>
  <r>
    <x v="24"/>
    <x v="0"/>
    <x v="54"/>
    <n v="0"/>
  </r>
  <r>
    <x v="24"/>
    <x v="0"/>
    <x v="55"/>
    <n v="0"/>
  </r>
  <r>
    <x v="24"/>
    <x v="0"/>
    <x v="56"/>
    <n v="0"/>
  </r>
  <r>
    <x v="24"/>
    <x v="0"/>
    <x v="57"/>
    <n v="100981"/>
  </r>
  <r>
    <x v="24"/>
    <x v="0"/>
    <x v="58"/>
    <n v="0"/>
  </r>
  <r>
    <x v="24"/>
    <x v="0"/>
    <x v="59"/>
    <n v="0"/>
  </r>
  <r>
    <x v="24"/>
    <x v="0"/>
    <x v="60"/>
    <n v="0"/>
  </r>
  <r>
    <x v="24"/>
    <x v="0"/>
    <x v="61"/>
    <n v="0"/>
  </r>
  <r>
    <x v="24"/>
    <x v="0"/>
    <x v="62"/>
    <n v="0"/>
  </r>
  <r>
    <x v="24"/>
    <x v="0"/>
    <x v="63"/>
    <n v="0"/>
  </r>
  <r>
    <x v="24"/>
    <x v="0"/>
    <x v="64"/>
    <n v="0"/>
  </r>
  <r>
    <x v="24"/>
    <x v="0"/>
    <x v="65"/>
    <n v="0"/>
  </r>
  <r>
    <x v="24"/>
    <x v="0"/>
    <x v="66"/>
    <n v="0"/>
  </r>
  <r>
    <x v="24"/>
    <x v="0"/>
    <x v="67"/>
    <n v="0"/>
  </r>
  <r>
    <x v="24"/>
    <x v="0"/>
    <x v="68"/>
    <n v="0"/>
  </r>
  <r>
    <x v="24"/>
    <x v="0"/>
    <x v="69"/>
    <n v="0"/>
  </r>
  <r>
    <x v="24"/>
    <x v="0"/>
    <x v="70"/>
    <n v="0"/>
  </r>
  <r>
    <x v="24"/>
    <x v="0"/>
    <x v="71"/>
    <n v="0"/>
  </r>
  <r>
    <x v="24"/>
    <x v="0"/>
    <x v="72"/>
    <n v="0"/>
  </r>
  <r>
    <x v="24"/>
    <x v="0"/>
    <x v="73"/>
    <n v="0"/>
  </r>
  <r>
    <x v="24"/>
    <x v="0"/>
    <x v="74"/>
    <n v="0"/>
  </r>
  <r>
    <x v="24"/>
    <x v="0"/>
    <x v="75"/>
    <n v="0"/>
  </r>
  <r>
    <x v="24"/>
    <x v="0"/>
    <x v="76"/>
    <n v="0"/>
  </r>
  <r>
    <x v="24"/>
    <x v="0"/>
    <x v="77"/>
    <n v="1834298"/>
  </r>
  <r>
    <x v="24"/>
    <x v="0"/>
    <x v="78"/>
    <n v="0"/>
  </r>
  <r>
    <x v="24"/>
    <x v="0"/>
    <x v="79"/>
    <n v="709086"/>
  </r>
  <r>
    <x v="24"/>
    <x v="0"/>
    <x v="80"/>
    <n v="473565"/>
  </r>
  <r>
    <x v="24"/>
    <x v="0"/>
    <x v="81"/>
    <n v="425897"/>
  </r>
  <r>
    <x v="24"/>
    <x v="0"/>
    <x v="82"/>
    <n v="1092759"/>
  </r>
  <r>
    <x v="24"/>
    <x v="0"/>
    <x v="83"/>
    <n v="770930"/>
  </r>
  <r>
    <x v="24"/>
    <x v="0"/>
    <x v="84"/>
    <n v="585493"/>
  </r>
  <r>
    <x v="24"/>
    <x v="0"/>
    <x v="85"/>
    <n v="572912"/>
  </r>
  <r>
    <x v="24"/>
    <x v="0"/>
    <x v="86"/>
    <n v="1015198"/>
  </r>
  <r>
    <x v="24"/>
    <x v="0"/>
    <x v="87"/>
    <n v="306862"/>
  </r>
  <r>
    <x v="24"/>
    <x v="0"/>
    <x v="88"/>
    <n v="356422"/>
  </r>
  <r>
    <x v="24"/>
    <x v="0"/>
    <x v="89"/>
    <n v="108615"/>
  </r>
  <r>
    <x v="24"/>
    <x v="0"/>
    <x v="90"/>
    <n v="135033"/>
  </r>
  <r>
    <x v="24"/>
    <x v="0"/>
    <x v="91"/>
    <n v="107077"/>
  </r>
  <r>
    <x v="24"/>
    <x v="0"/>
    <x v="92"/>
    <n v="144138"/>
  </r>
  <r>
    <x v="24"/>
    <x v="0"/>
    <x v="93"/>
    <n v="326200"/>
  </r>
  <r>
    <x v="24"/>
    <x v="0"/>
    <x v="94"/>
    <n v="35763"/>
  </r>
  <r>
    <x v="24"/>
    <x v="0"/>
    <x v="95"/>
    <n v="118085"/>
  </r>
  <r>
    <x v="24"/>
    <x v="0"/>
    <x v="96"/>
    <n v="306913"/>
  </r>
  <r>
    <x v="24"/>
    <x v="0"/>
    <x v="97"/>
    <n v="101182"/>
  </r>
  <r>
    <x v="24"/>
    <x v="0"/>
    <x v="98"/>
    <n v="31613"/>
  </r>
  <r>
    <x v="24"/>
    <x v="0"/>
    <x v="99"/>
    <n v="201756"/>
  </r>
  <r>
    <x v="24"/>
    <x v="0"/>
    <x v="100"/>
    <n v="0"/>
  </r>
  <r>
    <x v="24"/>
    <x v="0"/>
    <x v="101"/>
    <n v="0"/>
  </r>
  <r>
    <x v="24"/>
    <x v="0"/>
    <x v="102"/>
    <n v="0"/>
  </r>
  <r>
    <x v="24"/>
    <x v="0"/>
    <x v="103"/>
    <n v="0"/>
  </r>
  <r>
    <x v="24"/>
    <x v="0"/>
    <x v="104"/>
    <n v="0"/>
  </r>
  <r>
    <x v="24"/>
    <x v="0"/>
    <x v="105"/>
    <n v="0"/>
  </r>
  <r>
    <x v="24"/>
    <x v="0"/>
    <x v="106"/>
    <n v="0"/>
  </r>
  <r>
    <x v="24"/>
    <x v="0"/>
    <x v="107"/>
    <n v="0"/>
  </r>
  <r>
    <x v="24"/>
    <x v="0"/>
    <x v="108"/>
    <n v="0"/>
  </r>
  <r>
    <x v="24"/>
    <x v="0"/>
    <x v="109"/>
    <n v="0"/>
  </r>
  <r>
    <x v="24"/>
    <x v="0"/>
    <x v="110"/>
    <n v="0"/>
  </r>
  <r>
    <x v="24"/>
    <x v="0"/>
    <x v="111"/>
    <n v="0"/>
  </r>
  <r>
    <x v="24"/>
    <x v="0"/>
    <x v="112"/>
    <n v="0"/>
  </r>
  <r>
    <x v="24"/>
    <x v="0"/>
    <x v="113"/>
    <n v="0"/>
  </r>
  <r>
    <x v="24"/>
    <x v="0"/>
    <x v="114"/>
    <n v="0"/>
  </r>
  <r>
    <x v="24"/>
    <x v="0"/>
    <x v="115"/>
    <n v="0"/>
  </r>
  <r>
    <x v="24"/>
    <x v="0"/>
    <x v="116"/>
    <n v="0"/>
  </r>
  <r>
    <x v="24"/>
    <x v="0"/>
    <x v="117"/>
    <n v="0"/>
  </r>
  <r>
    <x v="24"/>
    <x v="0"/>
    <x v="118"/>
    <n v="0"/>
  </r>
  <r>
    <x v="24"/>
    <x v="0"/>
    <x v="119"/>
    <n v="0"/>
  </r>
  <r>
    <x v="24"/>
    <x v="0"/>
    <x v="120"/>
    <n v="0"/>
  </r>
  <r>
    <x v="24"/>
    <x v="0"/>
    <x v="121"/>
    <n v="0"/>
  </r>
  <r>
    <x v="24"/>
    <x v="0"/>
    <x v="122"/>
    <n v="100981"/>
  </r>
  <r>
    <x v="24"/>
    <x v="0"/>
    <x v="123"/>
    <n v="0"/>
  </r>
  <r>
    <x v="24"/>
    <x v="0"/>
    <x v="124"/>
    <n v="0"/>
  </r>
  <r>
    <x v="24"/>
    <x v="0"/>
    <x v="125"/>
    <n v="0"/>
  </r>
  <r>
    <x v="24"/>
    <x v="0"/>
    <x v="126"/>
    <n v="0"/>
  </r>
  <r>
    <x v="24"/>
    <x v="0"/>
    <x v="127"/>
    <n v="0"/>
  </r>
  <r>
    <x v="24"/>
    <x v="0"/>
    <x v="128"/>
    <n v="0"/>
  </r>
  <r>
    <x v="24"/>
    <x v="0"/>
    <x v="129"/>
    <n v="0"/>
  </r>
  <r>
    <x v="24"/>
    <x v="0"/>
    <x v="130"/>
    <n v="0"/>
  </r>
  <r>
    <x v="24"/>
    <x v="0"/>
    <x v="131"/>
    <n v="0"/>
  </r>
  <r>
    <x v="24"/>
    <x v="0"/>
    <x v="132"/>
    <n v="0"/>
  </r>
  <r>
    <x v="24"/>
    <x v="0"/>
    <x v="133"/>
    <n v="0"/>
  </r>
  <r>
    <x v="24"/>
    <x v="0"/>
    <x v="134"/>
    <n v="0"/>
  </r>
  <r>
    <x v="24"/>
    <x v="0"/>
    <x v="135"/>
    <n v="0"/>
  </r>
  <r>
    <x v="24"/>
    <x v="0"/>
    <x v="136"/>
    <n v="0"/>
  </r>
  <r>
    <x v="24"/>
    <x v="0"/>
    <x v="137"/>
    <n v="0"/>
  </r>
  <r>
    <x v="24"/>
    <x v="0"/>
    <x v="138"/>
    <n v="0"/>
  </r>
  <r>
    <x v="24"/>
    <x v="0"/>
    <x v="139"/>
    <n v="0"/>
  </r>
  <r>
    <x v="24"/>
    <x v="0"/>
    <x v="140"/>
    <n v="0"/>
  </r>
  <r>
    <x v="24"/>
    <x v="0"/>
    <x v="141"/>
    <n v="0"/>
  </r>
  <r>
    <x v="24"/>
    <x v="0"/>
    <x v="142"/>
    <n v="0"/>
  </r>
  <r>
    <x v="24"/>
    <x v="0"/>
    <x v="143"/>
    <n v="654413"/>
  </r>
  <r>
    <x v="24"/>
    <x v="0"/>
    <x v="144"/>
    <n v="175573"/>
  </r>
  <r>
    <x v="24"/>
    <x v="0"/>
    <x v="145"/>
    <n v="465886"/>
  </r>
  <r>
    <x v="24"/>
    <x v="0"/>
    <x v="146"/>
    <n v="12954"/>
  </r>
  <r>
    <x v="24"/>
    <x v="0"/>
    <x v="147"/>
    <n v="175349"/>
  </r>
  <r>
    <x v="24"/>
    <x v="0"/>
    <x v="148"/>
    <n v="0"/>
  </r>
  <r>
    <x v="24"/>
    <x v="0"/>
    <x v="149"/>
    <n v="0"/>
  </r>
  <r>
    <x v="24"/>
    <x v="0"/>
    <x v="150"/>
    <n v="0"/>
  </r>
  <r>
    <x v="24"/>
    <x v="0"/>
    <x v="151"/>
    <n v="0"/>
  </r>
  <r>
    <x v="24"/>
    <x v="0"/>
    <x v="152"/>
    <n v="0"/>
  </r>
  <r>
    <x v="24"/>
    <x v="0"/>
    <x v="153"/>
    <n v="29363"/>
  </r>
  <r>
    <x v="24"/>
    <x v="0"/>
    <x v="154"/>
    <n v="145986"/>
  </r>
  <r>
    <x v="24"/>
    <x v="0"/>
    <x v="155"/>
    <n v="0"/>
  </r>
  <r>
    <x v="24"/>
    <x v="0"/>
    <x v="156"/>
    <n v="49626322"/>
  </r>
  <r>
    <x v="24"/>
    <x v="0"/>
    <x v="157"/>
    <n v="310"/>
  </r>
  <r>
    <x v="24"/>
    <x v="0"/>
    <x v="158"/>
    <n v="0"/>
  </r>
  <r>
    <x v="24"/>
    <x v="0"/>
    <x v="159"/>
    <n v="0"/>
  </r>
  <r>
    <x v="24"/>
    <x v="0"/>
    <x v="160"/>
    <n v="0"/>
  </r>
  <r>
    <x v="24"/>
    <x v="0"/>
    <x v="161"/>
    <n v="0"/>
  </r>
  <r>
    <x v="24"/>
    <x v="0"/>
    <x v="162"/>
    <n v="0"/>
  </r>
  <r>
    <x v="24"/>
    <x v="0"/>
    <x v="163"/>
    <n v="0"/>
  </r>
  <r>
    <x v="24"/>
    <x v="0"/>
    <x v="164"/>
    <n v="594374"/>
  </r>
  <r>
    <x v="24"/>
    <x v="0"/>
    <x v="165"/>
    <n v="814027"/>
  </r>
  <r>
    <x v="24"/>
    <x v="0"/>
    <x v="166"/>
    <n v="940184"/>
  </r>
  <r>
    <x v="24"/>
    <x v="0"/>
    <x v="167"/>
    <n v="454283"/>
  </r>
  <r>
    <x v="24"/>
    <x v="0"/>
    <x v="168"/>
    <n v="570743"/>
  </r>
  <r>
    <x v="24"/>
    <x v="0"/>
    <x v="169"/>
    <n v="116865"/>
  </r>
  <r>
    <x v="24"/>
    <x v="0"/>
    <x v="170"/>
    <n v="50313"/>
  </r>
  <r>
    <x v="24"/>
    <x v="0"/>
    <x v="171"/>
    <n v="918703"/>
  </r>
  <r>
    <x v="24"/>
    <x v="0"/>
    <x v="172"/>
    <n v="198276"/>
  </r>
  <r>
    <x v="24"/>
    <x v="0"/>
    <x v="173"/>
    <n v="119257"/>
  </r>
  <r>
    <x v="24"/>
    <x v="0"/>
    <x v="174"/>
    <n v="4966"/>
  </r>
  <r>
    <x v="24"/>
    <x v="0"/>
    <x v="175"/>
    <n v="143376"/>
  </r>
  <r>
    <x v="24"/>
    <x v="0"/>
    <x v="176"/>
    <n v="21"/>
  </r>
  <r>
    <x v="24"/>
    <x v="0"/>
    <x v="177"/>
    <n v="31"/>
  </r>
  <r>
    <x v="24"/>
    <x v="0"/>
    <x v="178"/>
    <n v="170"/>
  </r>
  <r>
    <x v="24"/>
    <x v="0"/>
    <x v="179"/>
    <n v="13"/>
  </r>
  <r>
    <x v="24"/>
    <x v="0"/>
    <x v="180"/>
    <n v="4484"/>
  </r>
  <r>
    <x v="24"/>
    <x v="1"/>
    <x v="0"/>
    <n v="0.53673300000000002"/>
  </r>
  <r>
    <x v="24"/>
    <x v="1"/>
    <x v="1"/>
    <n v="50000000"/>
  </r>
  <r>
    <x v="24"/>
    <x v="1"/>
    <x v="2"/>
    <n v="93156173"/>
  </r>
  <r>
    <x v="24"/>
    <x v="1"/>
    <x v="3"/>
    <n v="217339"/>
  </r>
  <r>
    <x v="24"/>
    <x v="1"/>
    <x v="4"/>
    <n v="321610"/>
  </r>
  <r>
    <x v="24"/>
    <x v="1"/>
    <x v="5"/>
    <n v="499384"/>
  </r>
  <r>
    <x v="24"/>
    <x v="1"/>
    <x v="6"/>
    <n v="277550"/>
  </r>
  <r>
    <x v="24"/>
    <x v="1"/>
    <x v="7"/>
    <n v="26680"/>
  </r>
  <r>
    <x v="24"/>
    <x v="1"/>
    <x v="8"/>
    <n v="550662"/>
  </r>
  <r>
    <x v="24"/>
    <x v="1"/>
    <x v="9"/>
    <n v="27823"/>
  </r>
  <r>
    <x v="24"/>
    <x v="1"/>
    <x v="10"/>
    <n v="450574"/>
  </r>
  <r>
    <x v="24"/>
    <x v="1"/>
    <x v="11"/>
    <n v="1834298"/>
  </r>
  <r>
    <x v="24"/>
    <x v="1"/>
    <x v="12"/>
    <n v="0"/>
  </r>
  <r>
    <x v="24"/>
    <x v="1"/>
    <x v="13"/>
    <n v="0"/>
  </r>
  <r>
    <x v="24"/>
    <x v="1"/>
    <x v="14"/>
    <n v="836371"/>
  </r>
  <r>
    <x v="24"/>
    <x v="1"/>
    <x v="15"/>
    <n v="867157"/>
  </r>
  <r>
    <x v="24"/>
    <x v="1"/>
    <x v="16"/>
    <n v="1140138"/>
  </r>
  <r>
    <x v="24"/>
    <x v="1"/>
    <x v="17"/>
    <n v="1429377"/>
  </r>
  <r>
    <x v="24"/>
    <x v="1"/>
    <x v="18"/>
    <n v="642933"/>
  </r>
  <r>
    <x v="24"/>
    <x v="1"/>
    <x v="19"/>
    <n v="616174"/>
  </r>
  <r>
    <x v="24"/>
    <x v="1"/>
    <x v="20"/>
    <n v="393405"/>
  </r>
  <r>
    <x v="24"/>
    <x v="1"/>
    <x v="21"/>
    <n v="246454"/>
  </r>
  <r>
    <x v="24"/>
    <x v="1"/>
    <x v="22"/>
    <n v="211798"/>
  </r>
  <r>
    <x v="24"/>
    <x v="1"/>
    <x v="23"/>
    <n v="130437"/>
  </r>
  <r>
    <x v="24"/>
    <x v="1"/>
    <x v="24"/>
    <n v="129465"/>
  </r>
  <r>
    <x v="24"/>
    <x v="1"/>
    <x v="25"/>
    <n v="129607"/>
  </r>
  <r>
    <x v="24"/>
    <x v="1"/>
    <x v="26"/>
    <n v="143057"/>
  </r>
  <r>
    <x v="24"/>
    <x v="1"/>
    <x v="27"/>
    <n v="206328"/>
  </r>
  <r>
    <x v="24"/>
    <x v="1"/>
    <x v="28"/>
    <n v="72608"/>
  </r>
  <r>
    <x v="24"/>
    <x v="1"/>
    <x v="29"/>
    <n v="214532"/>
  </r>
  <r>
    <x v="24"/>
    <x v="1"/>
    <x v="30"/>
    <n v="169483"/>
  </r>
  <r>
    <x v="24"/>
    <x v="1"/>
    <x v="31"/>
    <n v="102319"/>
  </r>
  <r>
    <x v="24"/>
    <x v="1"/>
    <x v="32"/>
    <n v="32482"/>
  </r>
  <r>
    <x v="24"/>
    <x v="1"/>
    <x v="33"/>
    <n v="9781"/>
  </r>
  <r>
    <x v="24"/>
    <x v="1"/>
    <x v="34"/>
    <n v="201593"/>
  </r>
  <r>
    <x v="24"/>
    <x v="1"/>
    <x v="35"/>
    <n v="0"/>
  </r>
  <r>
    <x v="24"/>
    <x v="1"/>
    <x v="36"/>
    <n v="0"/>
  </r>
  <r>
    <x v="24"/>
    <x v="1"/>
    <x v="37"/>
    <n v="0"/>
  </r>
  <r>
    <x v="24"/>
    <x v="1"/>
    <x v="38"/>
    <n v="0"/>
  </r>
  <r>
    <x v="24"/>
    <x v="1"/>
    <x v="39"/>
    <n v="0"/>
  </r>
  <r>
    <x v="24"/>
    <x v="1"/>
    <x v="40"/>
    <n v="0"/>
  </r>
  <r>
    <x v="24"/>
    <x v="1"/>
    <x v="41"/>
    <n v="0"/>
  </r>
  <r>
    <x v="24"/>
    <x v="1"/>
    <x v="42"/>
    <n v="0"/>
  </r>
  <r>
    <x v="24"/>
    <x v="1"/>
    <x v="43"/>
    <n v="0"/>
  </r>
  <r>
    <x v="24"/>
    <x v="1"/>
    <x v="44"/>
    <n v="0"/>
  </r>
  <r>
    <x v="24"/>
    <x v="1"/>
    <x v="45"/>
    <n v="0"/>
  </r>
  <r>
    <x v="24"/>
    <x v="1"/>
    <x v="46"/>
    <n v="0"/>
  </r>
  <r>
    <x v="24"/>
    <x v="1"/>
    <x v="47"/>
    <n v="0"/>
  </r>
  <r>
    <x v="24"/>
    <x v="1"/>
    <x v="48"/>
    <n v="0"/>
  </r>
  <r>
    <x v="24"/>
    <x v="1"/>
    <x v="49"/>
    <n v="0"/>
  </r>
  <r>
    <x v="24"/>
    <x v="1"/>
    <x v="50"/>
    <n v="0"/>
  </r>
  <r>
    <x v="24"/>
    <x v="1"/>
    <x v="51"/>
    <n v="0"/>
  </r>
  <r>
    <x v="24"/>
    <x v="1"/>
    <x v="52"/>
    <n v="0"/>
  </r>
  <r>
    <x v="24"/>
    <x v="1"/>
    <x v="53"/>
    <n v="0"/>
  </r>
  <r>
    <x v="24"/>
    <x v="1"/>
    <x v="54"/>
    <n v="0"/>
  </r>
  <r>
    <x v="24"/>
    <x v="1"/>
    <x v="55"/>
    <n v="0"/>
  </r>
  <r>
    <x v="24"/>
    <x v="1"/>
    <x v="56"/>
    <n v="0"/>
  </r>
  <r>
    <x v="24"/>
    <x v="1"/>
    <x v="57"/>
    <n v="100981"/>
  </r>
  <r>
    <x v="24"/>
    <x v="1"/>
    <x v="58"/>
    <n v="0"/>
  </r>
  <r>
    <x v="24"/>
    <x v="1"/>
    <x v="59"/>
    <n v="0"/>
  </r>
  <r>
    <x v="24"/>
    <x v="1"/>
    <x v="60"/>
    <n v="0"/>
  </r>
  <r>
    <x v="24"/>
    <x v="1"/>
    <x v="61"/>
    <n v="0"/>
  </r>
  <r>
    <x v="24"/>
    <x v="1"/>
    <x v="62"/>
    <n v="0"/>
  </r>
  <r>
    <x v="24"/>
    <x v="1"/>
    <x v="63"/>
    <n v="0"/>
  </r>
  <r>
    <x v="24"/>
    <x v="1"/>
    <x v="64"/>
    <n v="0"/>
  </r>
  <r>
    <x v="24"/>
    <x v="1"/>
    <x v="65"/>
    <n v="0"/>
  </r>
  <r>
    <x v="24"/>
    <x v="1"/>
    <x v="66"/>
    <n v="0"/>
  </r>
  <r>
    <x v="24"/>
    <x v="1"/>
    <x v="67"/>
    <n v="0"/>
  </r>
  <r>
    <x v="24"/>
    <x v="1"/>
    <x v="68"/>
    <n v="0"/>
  </r>
  <r>
    <x v="24"/>
    <x v="1"/>
    <x v="69"/>
    <n v="0"/>
  </r>
  <r>
    <x v="24"/>
    <x v="1"/>
    <x v="70"/>
    <n v="0"/>
  </r>
  <r>
    <x v="24"/>
    <x v="1"/>
    <x v="71"/>
    <n v="0"/>
  </r>
  <r>
    <x v="24"/>
    <x v="1"/>
    <x v="72"/>
    <n v="0"/>
  </r>
  <r>
    <x v="24"/>
    <x v="1"/>
    <x v="73"/>
    <n v="0"/>
  </r>
  <r>
    <x v="24"/>
    <x v="1"/>
    <x v="74"/>
    <n v="0"/>
  </r>
  <r>
    <x v="24"/>
    <x v="1"/>
    <x v="75"/>
    <n v="0"/>
  </r>
  <r>
    <x v="24"/>
    <x v="1"/>
    <x v="76"/>
    <n v="0"/>
  </r>
  <r>
    <x v="24"/>
    <x v="1"/>
    <x v="77"/>
    <n v="1834298"/>
  </r>
  <r>
    <x v="24"/>
    <x v="1"/>
    <x v="78"/>
    <n v="0"/>
  </r>
  <r>
    <x v="24"/>
    <x v="1"/>
    <x v="79"/>
    <n v="709086"/>
  </r>
  <r>
    <x v="24"/>
    <x v="1"/>
    <x v="80"/>
    <n v="473565"/>
  </r>
  <r>
    <x v="24"/>
    <x v="1"/>
    <x v="81"/>
    <n v="425897"/>
  </r>
  <r>
    <x v="24"/>
    <x v="1"/>
    <x v="82"/>
    <n v="1092759"/>
  </r>
  <r>
    <x v="24"/>
    <x v="1"/>
    <x v="83"/>
    <n v="770930"/>
  </r>
  <r>
    <x v="24"/>
    <x v="1"/>
    <x v="84"/>
    <n v="585493"/>
  </r>
  <r>
    <x v="24"/>
    <x v="1"/>
    <x v="85"/>
    <n v="572912"/>
  </r>
  <r>
    <x v="24"/>
    <x v="1"/>
    <x v="86"/>
    <n v="1015198"/>
  </r>
  <r>
    <x v="24"/>
    <x v="1"/>
    <x v="87"/>
    <n v="306862"/>
  </r>
  <r>
    <x v="24"/>
    <x v="1"/>
    <x v="88"/>
    <n v="356422"/>
  </r>
  <r>
    <x v="24"/>
    <x v="1"/>
    <x v="89"/>
    <n v="108615"/>
  </r>
  <r>
    <x v="24"/>
    <x v="1"/>
    <x v="90"/>
    <n v="135033"/>
  </r>
  <r>
    <x v="24"/>
    <x v="1"/>
    <x v="91"/>
    <n v="107077"/>
  </r>
  <r>
    <x v="24"/>
    <x v="1"/>
    <x v="92"/>
    <n v="144138"/>
  </r>
  <r>
    <x v="24"/>
    <x v="1"/>
    <x v="93"/>
    <n v="326200"/>
  </r>
  <r>
    <x v="24"/>
    <x v="1"/>
    <x v="94"/>
    <n v="35763"/>
  </r>
  <r>
    <x v="24"/>
    <x v="1"/>
    <x v="95"/>
    <n v="118085"/>
  </r>
  <r>
    <x v="24"/>
    <x v="1"/>
    <x v="96"/>
    <n v="306913"/>
  </r>
  <r>
    <x v="24"/>
    <x v="1"/>
    <x v="97"/>
    <n v="101182"/>
  </r>
  <r>
    <x v="24"/>
    <x v="1"/>
    <x v="98"/>
    <n v="31613"/>
  </r>
  <r>
    <x v="24"/>
    <x v="1"/>
    <x v="99"/>
    <n v="201756"/>
  </r>
  <r>
    <x v="24"/>
    <x v="1"/>
    <x v="100"/>
    <n v="0"/>
  </r>
  <r>
    <x v="24"/>
    <x v="1"/>
    <x v="101"/>
    <n v="0"/>
  </r>
  <r>
    <x v="24"/>
    <x v="1"/>
    <x v="102"/>
    <n v="0"/>
  </r>
  <r>
    <x v="24"/>
    <x v="1"/>
    <x v="103"/>
    <n v="0"/>
  </r>
  <r>
    <x v="24"/>
    <x v="1"/>
    <x v="104"/>
    <n v="0"/>
  </r>
  <r>
    <x v="24"/>
    <x v="1"/>
    <x v="105"/>
    <n v="0"/>
  </r>
  <r>
    <x v="24"/>
    <x v="1"/>
    <x v="106"/>
    <n v="0"/>
  </r>
  <r>
    <x v="24"/>
    <x v="1"/>
    <x v="107"/>
    <n v="0"/>
  </r>
  <r>
    <x v="24"/>
    <x v="1"/>
    <x v="108"/>
    <n v="0"/>
  </r>
  <r>
    <x v="24"/>
    <x v="1"/>
    <x v="109"/>
    <n v="0"/>
  </r>
  <r>
    <x v="24"/>
    <x v="1"/>
    <x v="110"/>
    <n v="0"/>
  </r>
  <r>
    <x v="24"/>
    <x v="1"/>
    <x v="111"/>
    <n v="0"/>
  </r>
  <r>
    <x v="24"/>
    <x v="1"/>
    <x v="112"/>
    <n v="0"/>
  </r>
  <r>
    <x v="24"/>
    <x v="1"/>
    <x v="113"/>
    <n v="0"/>
  </r>
  <r>
    <x v="24"/>
    <x v="1"/>
    <x v="114"/>
    <n v="0"/>
  </r>
  <r>
    <x v="24"/>
    <x v="1"/>
    <x v="115"/>
    <n v="0"/>
  </r>
  <r>
    <x v="24"/>
    <x v="1"/>
    <x v="116"/>
    <n v="0"/>
  </r>
  <r>
    <x v="24"/>
    <x v="1"/>
    <x v="117"/>
    <n v="0"/>
  </r>
  <r>
    <x v="24"/>
    <x v="1"/>
    <x v="118"/>
    <n v="0"/>
  </r>
  <r>
    <x v="24"/>
    <x v="1"/>
    <x v="119"/>
    <n v="0"/>
  </r>
  <r>
    <x v="24"/>
    <x v="1"/>
    <x v="120"/>
    <n v="0"/>
  </r>
  <r>
    <x v="24"/>
    <x v="1"/>
    <x v="121"/>
    <n v="0"/>
  </r>
  <r>
    <x v="24"/>
    <x v="1"/>
    <x v="122"/>
    <n v="100981"/>
  </r>
  <r>
    <x v="24"/>
    <x v="1"/>
    <x v="123"/>
    <n v="0"/>
  </r>
  <r>
    <x v="24"/>
    <x v="1"/>
    <x v="124"/>
    <n v="0"/>
  </r>
  <r>
    <x v="24"/>
    <x v="1"/>
    <x v="125"/>
    <n v="0"/>
  </r>
  <r>
    <x v="24"/>
    <x v="1"/>
    <x v="126"/>
    <n v="0"/>
  </r>
  <r>
    <x v="24"/>
    <x v="1"/>
    <x v="127"/>
    <n v="0"/>
  </r>
  <r>
    <x v="24"/>
    <x v="1"/>
    <x v="128"/>
    <n v="0"/>
  </r>
  <r>
    <x v="24"/>
    <x v="1"/>
    <x v="129"/>
    <n v="0"/>
  </r>
  <r>
    <x v="24"/>
    <x v="1"/>
    <x v="130"/>
    <n v="0"/>
  </r>
  <r>
    <x v="24"/>
    <x v="1"/>
    <x v="131"/>
    <n v="0"/>
  </r>
  <r>
    <x v="24"/>
    <x v="1"/>
    <x v="132"/>
    <n v="0"/>
  </r>
  <r>
    <x v="24"/>
    <x v="1"/>
    <x v="133"/>
    <n v="0"/>
  </r>
  <r>
    <x v="24"/>
    <x v="1"/>
    <x v="134"/>
    <n v="0"/>
  </r>
  <r>
    <x v="24"/>
    <x v="1"/>
    <x v="135"/>
    <n v="0"/>
  </r>
  <r>
    <x v="24"/>
    <x v="1"/>
    <x v="136"/>
    <n v="0"/>
  </r>
  <r>
    <x v="24"/>
    <x v="1"/>
    <x v="137"/>
    <n v="0"/>
  </r>
  <r>
    <x v="24"/>
    <x v="1"/>
    <x v="138"/>
    <n v="0"/>
  </r>
  <r>
    <x v="24"/>
    <x v="1"/>
    <x v="139"/>
    <n v="0"/>
  </r>
  <r>
    <x v="24"/>
    <x v="1"/>
    <x v="140"/>
    <n v="0"/>
  </r>
  <r>
    <x v="24"/>
    <x v="1"/>
    <x v="141"/>
    <n v="0"/>
  </r>
  <r>
    <x v="24"/>
    <x v="1"/>
    <x v="142"/>
    <n v="0"/>
  </r>
  <r>
    <x v="24"/>
    <x v="1"/>
    <x v="143"/>
    <n v="654135"/>
  </r>
  <r>
    <x v="24"/>
    <x v="1"/>
    <x v="144"/>
    <n v="175303"/>
  </r>
  <r>
    <x v="24"/>
    <x v="1"/>
    <x v="145"/>
    <n v="465889"/>
  </r>
  <r>
    <x v="24"/>
    <x v="1"/>
    <x v="146"/>
    <n v="12943"/>
  </r>
  <r>
    <x v="24"/>
    <x v="1"/>
    <x v="147"/>
    <n v="175236"/>
  </r>
  <r>
    <x v="24"/>
    <x v="1"/>
    <x v="148"/>
    <n v="0"/>
  </r>
  <r>
    <x v="24"/>
    <x v="1"/>
    <x v="149"/>
    <n v="0"/>
  </r>
  <r>
    <x v="24"/>
    <x v="1"/>
    <x v="150"/>
    <n v="0"/>
  </r>
  <r>
    <x v="24"/>
    <x v="1"/>
    <x v="151"/>
    <n v="0"/>
  </r>
  <r>
    <x v="24"/>
    <x v="1"/>
    <x v="152"/>
    <n v="0"/>
  </r>
  <r>
    <x v="24"/>
    <x v="1"/>
    <x v="153"/>
    <n v="29363"/>
  </r>
  <r>
    <x v="24"/>
    <x v="1"/>
    <x v="154"/>
    <n v="145873"/>
  </r>
  <r>
    <x v="24"/>
    <x v="1"/>
    <x v="155"/>
    <n v="0"/>
  </r>
  <r>
    <x v="24"/>
    <x v="1"/>
    <x v="156"/>
    <n v="49615182"/>
  </r>
  <r>
    <x v="24"/>
    <x v="1"/>
    <x v="157"/>
    <n v="2874777"/>
  </r>
  <r>
    <x v="24"/>
    <x v="1"/>
    <x v="158"/>
    <n v="0"/>
  </r>
  <r>
    <x v="24"/>
    <x v="1"/>
    <x v="159"/>
    <n v="0"/>
  </r>
  <r>
    <x v="24"/>
    <x v="1"/>
    <x v="160"/>
    <n v="0"/>
  </r>
  <r>
    <x v="24"/>
    <x v="1"/>
    <x v="161"/>
    <n v="0"/>
  </r>
  <r>
    <x v="24"/>
    <x v="1"/>
    <x v="162"/>
    <n v="0"/>
  </r>
  <r>
    <x v="24"/>
    <x v="1"/>
    <x v="163"/>
    <n v="0"/>
  </r>
  <r>
    <x v="24"/>
    <x v="1"/>
    <x v="164"/>
    <n v="594375"/>
  </r>
  <r>
    <x v="24"/>
    <x v="1"/>
    <x v="165"/>
    <n v="814028"/>
  </r>
  <r>
    <x v="24"/>
    <x v="1"/>
    <x v="166"/>
    <n v="940178"/>
  </r>
  <r>
    <x v="24"/>
    <x v="1"/>
    <x v="167"/>
    <n v="454281"/>
  </r>
  <r>
    <x v="24"/>
    <x v="1"/>
    <x v="168"/>
    <n v="570745"/>
  </r>
  <r>
    <x v="24"/>
    <x v="1"/>
    <x v="169"/>
    <n v="116867"/>
  </r>
  <r>
    <x v="24"/>
    <x v="1"/>
    <x v="170"/>
    <n v="50471"/>
  </r>
  <r>
    <x v="24"/>
    <x v="1"/>
    <x v="171"/>
    <n v="918701"/>
  </r>
  <r>
    <x v="24"/>
    <x v="1"/>
    <x v="172"/>
    <n v="198275"/>
  </r>
  <r>
    <x v="24"/>
    <x v="1"/>
    <x v="173"/>
    <n v="119255"/>
  </r>
  <r>
    <x v="24"/>
    <x v="1"/>
    <x v="174"/>
    <n v="4968"/>
  </r>
  <r>
    <x v="24"/>
    <x v="1"/>
    <x v="175"/>
    <n v="143381"/>
  </r>
  <r>
    <x v="24"/>
    <x v="1"/>
    <x v="176"/>
    <n v="25"/>
  </r>
  <r>
    <x v="24"/>
    <x v="1"/>
    <x v="177"/>
    <n v="27"/>
  </r>
  <r>
    <x v="24"/>
    <x v="1"/>
    <x v="178"/>
    <n v="10"/>
  </r>
  <r>
    <x v="24"/>
    <x v="1"/>
    <x v="179"/>
    <n v="15"/>
  </r>
  <r>
    <x v="24"/>
    <x v="1"/>
    <x v="180"/>
    <n v="4484"/>
  </r>
  <r>
    <x v="24"/>
    <x v="2"/>
    <x v="0"/>
    <n v="0.53610000000000002"/>
  </r>
  <r>
    <x v="24"/>
    <x v="2"/>
    <x v="1"/>
    <n v="50000002"/>
  </r>
  <r>
    <x v="24"/>
    <x v="2"/>
    <x v="2"/>
    <n v="93266217"/>
  </r>
  <r>
    <x v="24"/>
    <x v="2"/>
    <x v="3"/>
    <n v="216366"/>
  </r>
  <r>
    <x v="24"/>
    <x v="2"/>
    <x v="4"/>
    <n v="321688"/>
  </r>
  <r>
    <x v="24"/>
    <x v="2"/>
    <x v="5"/>
    <n v="497851"/>
  </r>
  <r>
    <x v="24"/>
    <x v="2"/>
    <x v="6"/>
    <n v="278087"/>
  </r>
  <r>
    <x v="24"/>
    <x v="2"/>
    <x v="7"/>
    <n v="26825"/>
  </r>
  <r>
    <x v="24"/>
    <x v="2"/>
    <x v="8"/>
    <n v="550005"/>
  </r>
  <r>
    <x v="24"/>
    <x v="2"/>
    <x v="9"/>
    <n v="28191"/>
  </r>
  <r>
    <x v="24"/>
    <x v="2"/>
    <x v="10"/>
    <n v="453086"/>
  </r>
  <r>
    <x v="24"/>
    <x v="2"/>
    <x v="11"/>
    <n v="1834298"/>
  </r>
  <r>
    <x v="24"/>
    <x v="2"/>
    <x v="12"/>
    <n v="0"/>
  </r>
  <r>
    <x v="24"/>
    <x v="2"/>
    <x v="13"/>
    <n v="0"/>
  </r>
  <r>
    <x v="24"/>
    <x v="2"/>
    <x v="14"/>
    <n v="836371"/>
  </r>
  <r>
    <x v="24"/>
    <x v="2"/>
    <x v="15"/>
    <n v="867157"/>
  </r>
  <r>
    <x v="24"/>
    <x v="2"/>
    <x v="16"/>
    <n v="1140138"/>
  </r>
  <r>
    <x v="24"/>
    <x v="2"/>
    <x v="17"/>
    <n v="1429377"/>
  </r>
  <r>
    <x v="24"/>
    <x v="2"/>
    <x v="18"/>
    <n v="642933"/>
  </r>
  <r>
    <x v="24"/>
    <x v="2"/>
    <x v="19"/>
    <n v="616174"/>
  </r>
  <r>
    <x v="24"/>
    <x v="2"/>
    <x v="20"/>
    <n v="393405"/>
  </r>
  <r>
    <x v="24"/>
    <x v="2"/>
    <x v="21"/>
    <n v="246454"/>
  </r>
  <r>
    <x v="24"/>
    <x v="2"/>
    <x v="22"/>
    <n v="211798"/>
  </r>
  <r>
    <x v="24"/>
    <x v="2"/>
    <x v="23"/>
    <n v="130437"/>
  </r>
  <r>
    <x v="24"/>
    <x v="2"/>
    <x v="24"/>
    <n v="129465"/>
  </r>
  <r>
    <x v="24"/>
    <x v="2"/>
    <x v="25"/>
    <n v="129607"/>
  </r>
  <r>
    <x v="24"/>
    <x v="2"/>
    <x v="26"/>
    <n v="143057"/>
  </r>
  <r>
    <x v="24"/>
    <x v="2"/>
    <x v="27"/>
    <n v="206328"/>
  </r>
  <r>
    <x v="24"/>
    <x v="2"/>
    <x v="28"/>
    <n v="72608"/>
  </r>
  <r>
    <x v="24"/>
    <x v="2"/>
    <x v="29"/>
    <n v="214532"/>
  </r>
  <r>
    <x v="24"/>
    <x v="2"/>
    <x v="30"/>
    <n v="169483"/>
  </r>
  <r>
    <x v="24"/>
    <x v="2"/>
    <x v="31"/>
    <n v="102319"/>
  </r>
  <r>
    <x v="24"/>
    <x v="2"/>
    <x v="32"/>
    <n v="32482"/>
  </r>
  <r>
    <x v="24"/>
    <x v="2"/>
    <x v="33"/>
    <n v="9781"/>
  </r>
  <r>
    <x v="24"/>
    <x v="2"/>
    <x v="34"/>
    <n v="201593"/>
  </r>
  <r>
    <x v="24"/>
    <x v="2"/>
    <x v="35"/>
    <n v="0"/>
  </r>
  <r>
    <x v="24"/>
    <x v="2"/>
    <x v="36"/>
    <n v="0"/>
  </r>
  <r>
    <x v="24"/>
    <x v="2"/>
    <x v="37"/>
    <n v="0"/>
  </r>
  <r>
    <x v="24"/>
    <x v="2"/>
    <x v="38"/>
    <n v="0"/>
  </r>
  <r>
    <x v="24"/>
    <x v="2"/>
    <x v="39"/>
    <n v="0"/>
  </r>
  <r>
    <x v="24"/>
    <x v="2"/>
    <x v="40"/>
    <n v="0"/>
  </r>
  <r>
    <x v="24"/>
    <x v="2"/>
    <x v="41"/>
    <n v="0"/>
  </r>
  <r>
    <x v="24"/>
    <x v="2"/>
    <x v="42"/>
    <n v="0"/>
  </r>
  <r>
    <x v="24"/>
    <x v="2"/>
    <x v="43"/>
    <n v="0"/>
  </r>
  <r>
    <x v="24"/>
    <x v="2"/>
    <x v="44"/>
    <n v="0"/>
  </r>
  <r>
    <x v="24"/>
    <x v="2"/>
    <x v="45"/>
    <n v="0"/>
  </r>
  <r>
    <x v="24"/>
    <x v="2"/>
    <x v="46"/>
    <n v="0"/>
  </r>
  <r>
    <x v="24"/>
    <x v="2"/>
    <x v="47"/>
    <n v="0"/>
  </r>
  <r>
    <x v="24"/>
    <x v="2"/>
    <x v="48"/>
    <n v="0"/>
  </r>
  <r>
    <x v="24"/>
    <x v="2"/>
    <x v="49"/>
    <n v="0"/>
  </r>
  <r>
    <x v="24"/>
    <x v="2"/>
    <x v="50"/>
    <n v="0"/>
  </r>
  <r>
    <x v="24"/>
    <x v="2"/>
    <x v="51"/>
    <n v="0"/>
  </r>
  <r>
    <x v="24"/>
    <x v="2"/>
    <x v="52"/>
    <n v="0"/>
  </r>
  <r>
    <x v="24"/>
    <x v="2"/>
    <x v="53"/>
    <n v="0"/>
  </r>
  <r>
    <x v="24"/>
    <x v="2"/>
    <x v="54"/>
    <n v="0"/>
  </r>
  <r>
    <x v="24"/>
    <x v="2"/>
    <x v="55"/>
    <n v="0"/>
  </r>
  <r>
    <x v="24"/>
    <x v="2"/>
    <x v="56"/>
    <n v="0"/>
  </r>
  <r>
    <x v="24"/>
    <x v="2"/>
    <x v="57"/>
    <n v="100981"/>
  </r>
  <r>
    <x v="24"/>
    <x v="2"/>
    <x v="58"/>
    <n v="0"/>
  </r>
  <r>
    <x v="24"/>
    <x v="2"/>
    <x v="59"/>
    <n v="0"/>
  </r>
  <r>
    <x v="24"/>
    <x v="2"/>
    <x v="60"/>
    <n v="0"/>
  </r>
  <r>
    <x v="24"/>
    <x v="2"/>
    <x v="61"/>
    <n v="0"/>
  </r>
  <r>
    <x v="24"/>
    <x v="2"/>
    <x v="62"/>
    <n v="0"/>
  </r>
  <r>
    <x v="24"/>
    <x v="2"/>
    <x v="63"/>
    <n v="0"/>
  </r>
  <r>
    <x v="24"/>
    <x v="2"/>
    <x v="64"/>
    <n v="0"/>
  </r>
  <r>
    <x v="24"/>
    <x v="2"/>
    <x v="65"/>
    <n v="0"/>
  </r>
  <r>
    <x v="24"/>
    <x v="2"/>
    <x v="66"/>
    <n v="0"/>
  </r>
  <r>
    <x v="24"/>
    <x v="2"/>
    <x v="67"/>
    <n v="0"/>
  </r>
  <r>
    <x v="24"/>
    <x v="2"/>
    <x v="68"/>
    <n v="0"/>
  </r>
  <r>
    <x v="24"/>
    <x v="2"/>
    <x v="69"/>
    <n v="0"/>
  </r>
  <r>
    <x v="24"/>
    <x v="2"/>
    <x v="70"/>
    <n v="0"/>
  </r>
  <r>
    <x v="24"/>
    <x v="2"/>
    <x v="71"/>
    <n v="0"/>
  </r>
  <r>
    <x v="24"/>
    <x v="2"/>
    <x v="72"/>
    <n v="0"/>
  </r>
  <r>
    <x v="24"/>
    <x v="2"/>
    <x v="73"/>
    <n v="0"/>
  </r>
  <r>
    <x v="24"/>
    <x v="2"/>
    <x v="74"/>
    <n v="0"/>
  </r>
  <r>
    <x v="24"/>
    <x v="2"/>
    <x v="75"/>
    <n v="0"/>
  </r>
  <r>
    <x v="24"/>
    <x v="2"/>
    <x v="76"/>
    <n v="0"/>
  </r>
  <r>
    <x v="24"/>
    <x v="2"/>
    <x v="77"/>
    <n v="1834298"/>
  </r>
  <r>
    <x v="24"/>
    <x v="2"/>
    <x v="78"/>
    <n v="0"/>
  </r>
  <r>
    <x v="24"/>
    <x v="2"/>
    <x v="79"/>
    <n v="709086"/>
  </r>
  <r>
    <x v="24"/>
    <x v="2"/>
    <x v="80"/>
    <n v="473565"/>
  </r>
  <r>
    <x v="24"/>
    <x v="2"/>
    <x v="81"/>
    <n v="425897"/>
  </r>
  <r>
    <x v="24"/>
    <x v="2"/>
    <x v="82"/>
    <n v="1092759"/>
  </r>
  <r>
    <x v="24"/>
    <x v="2"/>
    <x v="83"/>
    <n v="770930"/>
  </r>
  <r>
    <x v="24"/>
    <x v="2"/>
    <x v="84"/>
    <n v="585493"/>
  </r>
  <r>
    <x v="24"/>
    <x v="2"/>
    <x v="85"/>
    <n v="572912"/>
  </r>
  <r>
    <x v="24"/>
    <x v="2"/>
    <x v="86"/>
    <n v="1015198"/>
  </r>
  <r>
    <x v="24"/>
    <x v="2"/>
    <x v="87"/>
    <n v="306862"/>
  </r>
  <r>
    <x v="24"/>
    <x v="2"/>
    <x v="88"/>
    <n v="356422"/>
  </r>
  <r>
    <x v="24"/>
    <x v="2"/>
    <x v="89"/>
    <n v="108615"/>
  </r>
  <r>
    <x v="24"/>
    <x v="2"/>
    <x v="90"/>
    <n v="135033"/>
  </r>
  <r>
    <x v="24"/>
    <x v="2"/>
    <x v="91"/>
    <n v="107077"/>
  </r>
  <r>
    <x v="24"/>
    <x v="2"/>
    <x v="92"/>
    <n v="144138"/>
  </r>
  <r>
    <x v="24"/>
    <x v="2"/>
    <x v="93"/>
    <n v="326200"/>
  </r>
  <r>
    <x v="24"/>
    <x v="2"/>
    <x v="94"/>
    <n v="35763"/>
  </r>
  <r>
    <x v="24"/>
    <x v="2"/>
    <x v="95"/>
    <n v="118085"/>
  </r>
  <r>
    <x v="24"/>
    <x v="2"/>
    <x v="96"/>
    <n v="306913"/>
  </r>
  <r>
    <x v="24"/>
    <x v="2"/>
    <x v="97"/>
    <n v="101182"/>
  </r>
  <r>
    <x v="24"/>
    <x v="2"/>
    <x v="98"/>
    <n v="31613"/>
  </r>
  <r>
    <x v="24"/>
    <x v="2"/>
    <x v="99"/>
    <n v="201756"/>
  </r>
  <r>
    <x v="24"/>
    <x v="2"/>
    <x v="100"/>
    <n v="0"/>
  </r>
  <r>
    <x v="24"/>
    <x v="2"/>
    <x v="101"/>
    <n v="0"/>
  </r>
  <r>
    <x v="24"/>
    <x v="2"/>
    <x v="102"/>
    <n v="0"/>
  </r>
  <r>
    <x v="24"/>
    <x v="2"/>
    <x v="103"/>
    <n v="0"/>
  </r>
  <r>
    <x v="24"/>
    <x v="2"/>
    <x v="104"/>
    <n v="0"/>
  </r>
  <r>
    <x v="24"/>
    <x v="2"/>
    <x v="105"/>
    <n v="0"/>
  </r>
  <r>
    <x v="24"/>
    <x v="2"/>
    <x v="106"/>
    <n v="0"/>
  </r>
  <r>
    <x v="24"/>
    <x v="2"/>
    <x v="107"/>
    <n v="0"/>
  </r>
  <r>
    <x v="24"/>
    <x v="2"/>
    <x v="108"/>
    <n v="0"/>
  </r>
  <r>
    <x v="24"/>
    <x v="2"/>
    <x v="109"/>
    <n v="0"/>
  </r>
  <r>
    <x v="24"/>
    <x v="2"/>
    <x v="110"/>
    <n v="0"/>
  </r>
  <r>
    <x v="24"/>
    <x v="2"/>
    <x v="111"/>
    <n v="0"/>
  </r>
  <r>
    <x v="24"/>
    <x v="2"/>
    <x v="112"/>
    <n v="0"/>
  </r>
  <r>
    <x v="24"/>
    <x v="2"/>
    <x v="113"/>
    <n v="0"/>
  </r>
  <r>
    <x v="24"/>
    <x v="2"/>
    <x v="114"/>
    <n v="0"/>
  </r>
  <r>
    <x v="24"/>
    <x v="2"/>
    <x v="115"/>
    <n v="0"/>
  </r>
  <r>
    <x v="24"/>
    <x v="2"/>
    <x v="116"/>
    <n v="0"/>
  </r>
  <r>
    <x v="24"/>
    <x v="2"/>
    <x v="117"/>
    <n v="0"/>
  </r>
  <r>
    <x v="24"/>
    <x v="2"/>
    <x v="118"/>
    <n v="0"/>
  </r>
  <r>
    <x v="24"/>
    <x v="2"/>
    <x v="119"/>
    <n v="0"/>
  </r>
  <r>
    <x v="24"/>
    <x v="2"/>
    <x v="120"/>
    <n v="0"/>
  </r>
  <r>
    <x v="24"/>
    <x v="2"/>
    <x v="121"/>
    <n v="0"/>
  </r>
  <r>
    <x v="24"/>
    <x v="2"/>
    <x v="122"/>
    <n v="100981"/>
  </r>
  <r>
    <x v="24"/>
    <x v="2"/>
    <x v="123"/>
    <n v="0"/>
  </r>
  <r>
    <x v="24"/>
    <x v="2"/>
    <x v="124"/>
    <n v="0"/>
  </r>
  <r>
    <x v="24"/>
    <x v="2"/>
    <x v="125"/>
    <n v="0"/>
  </r>
  <r>
    <x v="24"/>
    <x v="2"/>
    <x v="126"/>
    <n v="0"/>
  </r>
  <r>
    <x v="24"/>
    <x v="2"/>
    <x v="127"/>
    <n v="0"/>
  </r>
  <r>
    <x v="24"/>
    <x v="2"/>
    <x v="128"/>
    <n v="0"/>
  </r>
  <r>
    <x v="24"/>
    <x v="2"/>
    <x v="129"/>
    <n v="0"/>
  </r>
  <r>
    <x v="24"/>
    <x v="2"/>
    <x v="130"/>
    <n v="0"/>
  </r>
  <r>
    <x v="24"/>
    <x v="2"/>
    <x v="131"/>
    <n v="0"/>
  </r>
  <r>
    <x v="24"/>
    <x v="2"/>
    <x v="132"/>
    <n v="0"/>
  </r>
  <r>
    <x v="24"/>
    <x v="2"/>
    <x v="133"/>
    <n v="0"/>
  </r>
  <r>
    <x v="24"/>
    <x v="2"/>
    <x v="134"/>
    <n v="0"/>
  </r>
  <r>
    <x v="24"/>
    <x v="2"/>
    <x v="135"/>
    <n v="0"/>
  </r>
  <r>
    <x v="24"/>
    <x v="2"/>
    <x v="136"/>
    <n v="0"/>
  </r>
  <r>
    <x v="24"/>
    <x v="2"/>
    <x v="137"/>
    <n v="0"/>
  </r>
  <r>
    <x v="24"/>
    <x v="2"/>
    <x v="138"/>
    <n v="0"/>
  </r>
  <r>
    <x v="24"/>
    <x v="2"/>
    <x v="139"/>
    <n v="0"/>
  </r>
  <r>
    <x v="24"/>
    <x v="2"/>
    <x v="140"/>
    <n v="0"/>
  </r>
  <r>
    <x v="24"/>
    <x v="2"/>
    <x v="141"/>
    <n v="0"/>
  </r>
  <r>
    <x v="24"/>
    <x v="2"/>
    <x v="142"/>
    <n v="0"/>
  </r>
  <r>
    <x v="24"/>
    <x v="2"/>
    <x v="143"/>
    <n v="654313"/>
  </r>
  <r>
    <x v="24"/>
    <x v="2"/>
    <x v="144"/>
    <n v="175380"/>
  </r>
  <r>
    <x v="24"/>
    <x v="2"/>
    <x v="145"/>
    <n v="465988"/>
  </r>
  <r>
    <x v="24"/>
    <x v="2"/>
    <x v="146"/>
    <n v="12945"/>
  </r>
  <r>
    <x v="24"/>
    <x v="2"/>
    <x v="147"/>
    <n v="175302"/>
  </r>
  <r>
    <x v="24"/>
    <x v="2"/>
    <x v="148"/>
    <n v="0"/>
  </r>
  <r>
    <x v="24"/>
    <x v="2"/>
    <x v="149"/>
    <n v="0"/>
  </r>
  <r>
    <x v="24"/>
    <x v="2"/>
    <x v="150"/>
    <n v="0"/>
  </r>
  <r>
    <x v="24"/>
    <x v="2"/>
    <x v="151"/>
    <n v="0"/>
  </r>
  <r>
    <x v="24"/>
    <x v="2"/>
    <x v="152"/>
    <n v="0"/>
  </r>
  <r>
    <x v="24"/>
    <x v="2"/>
    <x v="153"/>
    <n v="29363"/>
  </r>
  <r>
    <x v="24"/>
    <x v="2"/>
    <x v="154"/>
    <n v="145939"/>
  </r>
  <r>
    <x v="24"/>
    <x v="2"/>
    <x v="155"/>
    <n v="0"/>
  </r>
  <r>
    <x v="24"/>
    <x v="2"/>
    <x v="156"/>
    <n v="48631821"/>
  </r>
  <r>
    <x v="24"/>
    <x v="2"/>
    <x v="157"/>
    <n v="170"/>
  </r>
  <r>
    <x v="24"/>
    <x v="2"/>
    <x v="158"/>
    <n v="1442056"/>
  </r>
  <r>
    <x v="24"/>
    <x v="2"/>
    <x v="159"/>
    <n v="3"/>
  </r>
  <r>
    <x v="24"/>
    <x v="2"/>
    <x v="160"/>
    <n v="61"/>
  </r>
  <r>
    <x v="24"/>
    <x v="2"/>
    <x v="161"/>
    <n v="1442056"/>
  </r>
  <r>
    <x v="24"/>
    <x v="2"/>
    <x v="162"/>
    <n v="0"/>
  </r>
  <r>
    <x v="24"/>
    <x v="2"/>
    <x v="163"/>
    <n v="61"/>
  </r>
  <r>
    <x v="24"/>
    <x v="2"/>
    <x v="164"/>
    <n v="594362"/>
  </r>
  <r>
    <x v="24"/>
    <x v="2"/>
    <x v="165"/>
    <n v="813930"/>
  </r>
  <r>
    <x v="24"/>
    <x v="2"/>
    <x v="166"/>
    <n v="940192"/>
  </r>
  <r>
    <x v="24"/>
    <x v="2"/>
    <x v="167"/>
    <n v="454279"/>
  </r>
  <r>
    <x v="24"/>
    <x v="2"/>
    <x v="168"/>
    <n v="570738"/>
  </r>
  <r>
    <x v="24"/>
    <x v="2"/>
    <x v="169"/>
    <n v="116863"/>
  </r>
  <r>
    <x v="24"/>
    <x v="2"/>
    <x v="170"/>
    <n v="50471"/>
  </r>
  <r>
    <x v="24"/>
    <x v="2"/>
    <x v="171"/>
    <n v="918701"/>
  </r>
  <r>
    <x v="24"/>
    <x v="2"/>
    <x v="172"/>
    <n v="198288"/>
  </r>
  <r>
    <x v="24"/>
    <x v="2"/>
    <x v="173"/>
    <n v="119347"/>
  </r>
  <r>
    <x v="24"/>
    <x v="2"/>
    <x v="174"/>
    <n v="4973"/>
  </r>
  <r>
    <x v="24"/>
    <x v="2"/>
    <x v="175"/>
    <n v="143368"/>
  </r>
  <r>
    <x v="24"/>
    <x v="2"/>
    <x v="176"/>
    <n v="23"/>
  </r>
  <r>
    <x v="24"/>
    <x v="2"/>
    <x v="177"/>
    <n v="37"/>
  </r>
  <r>
    <x v="24"/>
    <x v="2"/>
    <x v="178"/>
    <n v="15"/>
  </r>
  <r>
    <x v="24"/>
    <x v="2"/>
    <x v="179"/>
    <n v="15"/>
  </r>
  <r>
    <x v="24"/>
    <x v="2"/>
    <x v="180"/>
    <n v="4484"/>
  </r>
  <r>
    <x v="24"/>
    <x v="3"/>
    <x v="0"/>
    <n v="0.49107899999999999"/>
  </r>
  <r>
    <x v="24"/>
    <x v="3"/>
    <x v="1"/>
    <n v="50000000"/>
  </r>
  <r>
    <x v="24"/>
    <x v="3"/>
    <x v="2"/>
    <n v="101816697"/>
  </r>
  <r>
    <x v="24"/>
    <x v="3"/>
    <x v="3"/>
    <n v="213888"/>
  </r>
  <r>
    <x v="24"/>
    <x v="3"/>
    <x v="4"/>
    <n v="322060"/>
  </r>
  <r>
    <x v="24"/>
    <x v="3"/>
    <x v="5"/>
    <n v="0"/>
  </r>
  <r>
    <x v="24"/>
    <x v="3"/>
    <x v="6"/>
    <n v="0"/>
  </r>
  <r>
    <x v="24"/>
    <x v="3"/>
    <x v="7"/>
    <n v="20845"/>
  </r>
  <r>
    <x v="24"/>
    <x v="3"/>
    <x v="8"/>
    <n v="511015"/>
  </r>
  <r>
    <x v="24"/>
    <x v="3"/>
    <x v="9"/>
    <n v="32517"/>
  </r>
  <r>
    <x v="24"/>
    <x v="3"/>
    <x v="10"/>
    <n v="444366"/>
  </r>
  <r>
    <x v="24"/>
    <x v="3"/>
    <x v="143"/>
    <n v="425459"/>
  </r>
  <r>
    <x v="24"/>
    <x v="3"/>
    <x v="144"/>
    <n v="121481"/>
  </r>
  <r>
    <x v="24"/>
    <x v="3"/>
    <x v="145"/>
    <n v="290647"/>
  </r>
  <r>
    <x v="24"/>
    <x v="3"/>
    <x v="146"/>
    <n v="13331"/>
  </r>
  <r>
    <x v="24"/>
    <x v="3"/>
    <x v="147"/>
    <n v="121257"/>
  </r>
  <r>
    <x v="24"/>
    <x v="3"/>
    <x v="148"/>
    <n v="0"/>
  </r>
  <r>
    <x v="24"/>
    <x v="3"/>
    <x v="149"/>
    <n v="0"/>
  </r>
  <r>
    <x v="24"/>
    <x v="3"/>
    <x v="150"/>
    <n v="0"/>
  </r>
  <r>
    <x v="24"/>
    <x v="3"/>
    <x v="151"/>
    <n v="0"/>
  </r>
  <r>
    <x v="24"/>
    <x v="3"/>
    <x v="152"/>
    <n v="0"/>
  </r>
  <r>
    <x v="24"/>
    <x v="3"/>
    <x v="153"/>
    <n v="29362"/>
  </r>
  <r>
    <x v="24"/>
    <x v="3"/>
    <x v="154"/>
    <n v="91895"/>
  </r>
  <r>
    <x v="24"/>
    <x v="3"/>
    <x v="155"/>
    <n v="0"/>
  </r>
  <r>
    <x v="24"/>
    <x v="3"/>
    <x v="156"/>
    <n v="5110140"/>
  </r>
  <r>
    <x v="24"/>
    <x v="3"/>
    <x v="157"/>
    <n v="310"/>
  </r>
  <r>
    <x v="24"/>
    <x v="3"/>
    <x v="158"/>
    <n v="0"/>
  </r>
  <r>
    <x v="24"/>
    <x v="3"/>
    <x v="159"/>
    <n v="0"/>
  </r>
  <r>
    <x v="24"/>
    <x v="3"/>
    <x v="160"/>
    <n v="0"/>
  </r>
  <r>
    <x v="24"/>
    <x v="3"/>
    <x v="161"/>
    <n v="0"/>
  </r>
  <r>
    <x v="24"/>
    <x v="3"/>
    <x v="162"/>
    <n v="0"/>
  </r>
  <r>
    <x v="24"/>
    <x v="3"/>
    <x v="163"/>
    <n v="0"/>
  </r>
  <r>
    <x v="24"/>
    <x v="3"/>
    <x v="164"/>
    <n v="600657"/>
  </r>
  <r>
    <x v="24"/>
    <x v="3"/>
    <x v="165"/>
    <n v="933301"/>
  </r>
  <r>
    <x v="24"/>
    <x v="3"/>
    <x v="166"/>
    <n v="989859"/>
  </r>
  <r>
    <x v="24"/>
    <x v="3"/>
    <x v="167"/>
    <n v="454275"/>
  </r>
  <r>
    <x v="24"/>
    <x v="3"/>
    <x v="168"/>
    <n v="570742"/>
  </r>
  <r>
    <x v="24"/>
    <x v="3"/>
    <x v="169"/>
    <n v="116865"/>
  </r>
  <r>
    <x v="24"/>
    <x v="3"/>
    <x v="170"/>
    <n v="50313"/>
  </r>
  <r>
    <x v="24"/>
    <x v="3"/>
    <x v="171"/>
    <n v="918701"/>
  </r>
  <r>
    <x v="24"/>
    <x v="3"/>
    <x v="172"/>
    <n v="191993"/>
  </r>
  <r>
    <x v="24"/>
    <x v="3"/>
    <x v="173"/>
    <n v="14"/>
  </r>
  <r>
    <x v="24"/>
    <x v="3"/>
    <x v="174"/>
    <n v="2441"/>
  </r>
  <r>
    <x v="24"/>
    <x v="3"/>
    <x v="175"/>
    <n v="96188"/>
  </r>
  <r>
    <x v="24"/>
    <x v="3"/>
    <x v="176"/>
    <n v="21"/>
  </r>
  <r>
    <x v="24"/>
    <x v="3"/>
    <x v="177"/>
    <n v="31"/>
  </r>
  <r>
    <x v="24"/>
    <x v="3"/>
    <x v="178"/>
    <n v="170"/>
  </r>
  <r>
    <x v="24"/>
    <x v="3"/>
    <x v="179"/>
    <n v="13"/>
  </r>
  <r>
    <x v="24"/>
    <x v="3"/>
    <x v="180"/>
    <n v="4484"/>
  </r>
  <r>
    <x v="24"/>
    <x v="4"/>
    <x v="0"/>
    <n v="0.49177300000000002"/>
  </r>
  <r>
    <x v="24"/>
    <x v="4"/>
    <x v="1"/>
    <n v="50000000"/>
  </r>
  <r>
    <x v="24"/>
    <x v="4"/>
    <x v="2"/>
    <n v="101672951"/>
  </r>
  <r>
    <x v="24"/>
    <x v="4"/>
    <x v="3"/>
    <n v="215027"/>
  </r>
  <r>
    <x v="24"/>
    <x v="4"/>
    <x v="4"/>
    <n v="321953"/>
  </r>
  <r>
    <x v="24"/>
    <x v="4"/>
    <x v="5"/>
    <n v="0"/>
  </r>
  <r>
    <x v="24"/>
    <x v="4"/>
    <x v="6"/>
    <n v="0"/>
  </r>
  <r>
    <x v="24"/>
    <x v="4"/>
    <x v="7"/>
    <n v="20858"/>
  </r>
  <r>
    <x v="24"/>
    <x v="4"/>
    <x v="8"/>
    <n v="510760"/>
  </r>
  <r>
    <x v="24"/>
    <x v="4"/>
    <x v="9"/>
    <n v="32408"/>
  </r>
  <r>
    <x v="24"/>
    <x v="4"/>
    <x v="10"/>
    <n v="444647"/>
  </r>
  <r>
    <x v="24"/>
    <x v="4"/>
    <x v="143"/>
    <n v="427634"/>
  </r>
  <r>
    <x v="24"/>
    <x v="4"/>
    <x v="144"/>
    <n v="121244"/>
  </r>
  <r>
    <x v="24"/>
    <x v="4"/>
    <x v="145"/>
    <n v="293057"/>
  </r>
  <r>
    <x v="24"/>
    <x v="4"/>
    <x v="146"/>
    <n v="13333"/>
  </r>
  <r>
    <x v="24"/>
    <x v="4"/>
    <x v="147"/>
    <n v="121177"/>
  </r>
  <r>
    <x v="24"/>
    <x v="4"/>
    <x v="148"/>
    <n v="0"/>
  </r>
  <r>
    <x v="24"/>
    <x v="4"/>
    <x v="149"/>
    <n v="0"/>
  </r>
  <r>
    <x v="24"/>
    <x v="4"/>
    <x v="150"/>
    <n v="0"/>
  </r>
  <r>
    <x v="24"/>
    <x v="4"/>
    <x v="151"/>
    <n v="0"/>
  </r>
  <r>
    <x v="24"/>
    <x v="4"/>
    <x v="152"/>
    <n v="0"/>
  </r>
  <r>
    <x v="24"/>
    <x v="4"/>
    <x v="153"/>
    <n v="29362"/>
  </r>
  <r>
    <x v="24"/>
    <x v="4"/>
    <x v="154"/>
    <n v="91815"/>
  </r>
  <r>
    <x v="24"/>
    <x v="4"/>
    <x v="155"/>
    <n v="0"/>
  </r>
  <r>
    <x v="24"/>
    <x v="4"/>
    <x v="156"/>
    <n v="5136216"/>
  </r>
  <r>
    <x v="24"/>
    <x v="4"/>
    <x v="157"/>
    <n v="2874786"/>
  </r>
  <r>
    <x v="24"/>
    <x v="4"/>
    <x v="158"/>
    <n v="0"/>
  </r>
  <r>
    <x v="24"/>
    <x v="4"/>
    <x v="159"/>
    <n v="0"/>
  </r>
  <r>
    <x v="24"/>
    <x v="4"/>
    <x v="160"/>
    <n v="0"/>
  </r>
  <r>
    <x v="24"/>
    <x v="4"/>
    <x v="161"/>
    <n v="0"/>
  </r>
  <r>
    <x v="24"/>
    <x v="4"/>
    <x v="162"/>
    <n v="0"/>
  </r>
  <r>
    <x v="24"/>
    <x v="4"/>
    <x v="163"/>
    <n v="0"/>
  </r>
  <r>
    <x v="24"/>
    <x v="4"/>
    <x v="164"/>
    <n v="600664"/>
  </r>
  <r>
    <x v="24"/>
    <x v="4"/>
    <x v="165"/>
    <n v="933301"/>
  </r>
  <r>
    <x v="24"/>
    <x v="4"/>
    <x v="166"/>
    <n v="987442"/>
  </r>
  <r>
    <x v="24"/>
    <x v="4"/>
    <x v="167"/>
    <n v="454273"/>
  </r>
  <r>
    <x v="24"/>
    <x v="4"/>
    <x v="168"/>
    <n v="570745"/>
  </r>
  <r>
    <x v="24"/>
    <x v="4"/>
    <x v="169"/>
    <n v="116867"/>
  </r>
  <r>
    <x v="24"/>
    <x v="4"/>
    <x v="170"/>
    <n v="50471"/>
  </r>
  <r>
    <x v="24"/>
    <x v="4"/>
    <x v="171"/>
    <n v="918700"/>
  </r>
  <r>
    <x v="24"/>
    <x v="4"/>
    <x v="172"/>
    <n v="191986"/>
  </r>
  <r>
    <x v="24"/>
    <x v="4"/>
    <x v="173"/>
    <n v="14"/>
  </r>
  <r>
    <x v="24"/>
    <x v="4"/>
    <x v="174"/>
    <n v="4854"/>
  </r>
  <r>
    <x v="24"/>
    <x v="4"/>
    <x v="175"/>
    <n v="96193"/>
  </r>
  <r>
    <x v="24"/>
    <x v="4"/>
    <x v="176"/>
    <n v="25"/>
  </r>
  <r>
    <x v="24"/>
    <x v="4"/>
    <x v="177"/>
    <n v="27"/>
  </r>
  <r>
    <x v="24"/>
    <x v="4"/>
    <x v="178"/>
    <n v="10"/>
  </r>
  <r>
    <x v="24"/>
    <x v="4"/>
    <x v="179"/>
    <n v="15"/>
  </r>
  <r>
    <x v="24"/>
    <x v="4"/>
    <x v="180"/>
    <n v="4484"/>
  </r>
  <r>
    <x v="24"/>
    <x v="5"/>
    <x v="0"/>
    <n v="0.49061900000000003"/>
  </r>
  <r>
    <x v="24"/>
    <x v="5"/>
    <x v="1"/>
    <n v="50000000"/>
  </r>
  <r>
    <x v="24"/>
    <x v="5"/>
    <x v="2"/>
    <n v="101912071"/>
  </r>
  <r>
    <x v="24"/>
    <x v="5"/>
    <x v="3"/>
    <n v="214516"/>
  </r>
  <r>
    <x v="24"/>
    <x v="5"/>
    <x v="4"/>
    <n v="321984"/>
  </r>
  <r>
    <x v="24"/>
    <x v="5"/>
    <x v="5"/>
    <n v="0"/>
  </r>
  <r>
    <x v="24"/>
    <x v="5"/>
    <x v="6"/>
    <n v="0"/>
  </r>
  <r>
    <x v="24"/>
    <x v="5"/>
    <x v="7"/>
    <n v="20910"/>
  </r>
  <r>
    <x v="24"/>
    <x v="5"/>
    <x v="8"/>
    <n v="511168"/>
  </r>
  <r>
    <x v="24"/>
    <x v="5"/>
    <x v="9"/>
    <n v="32541"/>
  </r>
  <r>
    <x v="24"/>
    <x v="5"/>
    <x v="10"/>
    <n v="444741"/>
  </r>
  <r>
    <x v="24"/>
    <x v="5"/>
    <x v="143"/>
    <n v="421398"/>
  </r>
  <r>
    <x v="24"/>
    <x v="5"/>
    <x v="144"/>
    <n v="121261"/>
  </r>
  <r>
    <x v="24"/>
    <x v="5"/>
    <x v="145"/>
    <n v="286802"/>
  </r>
  <r>
    <x v="24"/>
    <x v="5"/>
    <x v="146"/>
    <n v="13335"/>
  </r>
  <r>
    <x v="24"/>
    <x v="5"/>
    <x v="147"/>
    <n v="121183"/>
  </r>
  <r>
    <x v="24"/>
    <x v="5"/>
    <x v="148"/>
    <n v="0"/>
  </r>
  <r>
    <x v="24"/>
    <x v="5"/>
    <x v="149"/>
    <n v="0"/>
  </r>
  <r>
    <x v="24"/>
    <x v="5"/>
    <x v="150"/>
    <n v="0"/>
  </r>
  <r>
    <x v="24"/>
    <x v="5"/>
    <x v="151"/>
    <n v="0"/>
  </r>
  <r>
    <x v="24"/>
    <x v="5"/>
    <x v="152"/>
    <n v="0"/>
  </r>
  <r>
    <x v="24"/>
    <x v="5"/>
    <x v="153"/>
    <n v="29362"/>
  </r>
  <r>
    <x v="24"/>
    <x v="5"/>
    <x v="154"/>
    <n v="91821"/>
  </r>
  <r>
    <x v="24"/>
    <x v="5"/>
    <x v="155"/>
    <n v="0"/>
  </r>
  <r>
    <x v="24"/>
    <x v="5"/>
    <x v="156"/>
    <n v="5061384"/>
  </r>
  <r>
    <x v="24"/>
    <x v="5"/>
    <x v="157"/>
    <n v="170"/>
  </r>
  <r>
    <x v="24"/>
    <x v="5"/>
    <x v="158"/>
    <n v="1173796"/>
  </r>
  <r>
    <x v="24"/>
    <x v="5"/>
    <x v="159"/>
    <n v="3"/>
  </r>
  <r>
    <x v="24"/>
    <x v="5"/>
    <x v="160"/>
    <n v="61"/>
  </r>
  <r>
    <x v="24"/>
    <x v="5"/>
    <x v="161"/>
    <n v="1173796"/>
  </r>
  <r>
    <x v="24"/>
    <x v="5"/>
    <x v="162"/>
    <n v="0"/>
  </r>
  <r>
    <x v="24"/>
    <x v="5"/>
    <x v="163"/>
    <n v="61"/>
  </r>
  <r>
    <x v="24"/>
    <x v="5"/>
    <x v="164"/>
    <n v="604539"/>
  </r>
  <r>
    <x v="24"/>
    <x v="5"/>
    <x v="165"/>
    <n v="933297"/>
  </r>
  <r>
    <x v="24"/>
    <x v="5"/>
    <x v="166"/>
    <n v="989827"/>
  </r>
  <r>
    <x v="24"/>
    <x v="5"/>
    <x v="167"/>
    <n v="454272"/>
  </r>
  <r>
    <x v="24"/>
    <x v="5"/>
    <x v="168"/>
    <n v="570737"/>
  </r>
  <r>
    <x v="24"/>
    <x v="5"/>
    <x v="169"/>
    <n v="116863"/>
  </r>
  <r>
    <x v="24"/>
    <x v="5"/>
    <x v="170"/>
    <n v="50471"/>
  </r>
  <r>
    <x v="24"/>
    <x v="5"/>
    <x v="171"/>
    <n v="918699"/>
  </r>
  <r>
    <x v="24"/>
    <x v="5"/>
    <x v="172"/>
    <n v="188111"/>
  </r>
  <r>
    <x v="24"/>
    <x v="5"/>
    <x v="173"/>
    <n v="16"/>
  </r>
  <r>
    <x v="24"/>
    <x v="5"/>
    <x v="174"/>
    <n v="2443"/>
  </r>
  <r>
    <x v="24"/>
    <x v="5"/>
    <x v="175"/>
    <n v="96220"/>
  </r>
  <r>
    <x v="24"/>
    <x v="5"/>
    <x v="176"/>
    <n v="23"/>
  </r>
  <r>
    <x v="24"/>
    <x v="5"/>
    <x v="177"/>
    <n v="37"/>
  </r>
  <r>
    <x v="24"/>
    <x v="5"/>
    <x v="178"/>
    <n v="15"/>
  </r>
  <r>
    <x v="24"/>
    <x v="5"/>
    <x v="179"/>
    <n v="15"/>
  </r>
  <r>
    <x v="24"/>
    <x v="5"/>
    <x v="180"/>
    <n v="4484"/>
  </r>
  <r>
    <x v="25"/>
    <x v="0"/>
    <x v="0"/>
    <n v="0.53573099999999996"/>
  </r>
  <r>
    <x v="25"/>
    <x v="0"/>
    <x v="1"/>
    <n v="50000002"/>
  </r>
  <r>
    <x v="25"/>
    <x v="0"/>
    <x v="2"/>
    <n v="93330476"/>
  </r>
  <r>
    <x v="25"/>
    <x v="0"/>
    <x v="3"/>
    <n v="217627"/>
  </r>
  <r>
    <x v="25"/>
    <x v="0"/>
    <x v="4"/>
    <n v="321644"/>
  </r>
  <r>
    <x v="25"/>
    <x v="0"/>
    <x v="5"/>
    <n v="508928"/>
  </r>
  <r>
    <x v="25"/>
    <x v="0"/>
    <x v="6"/>
    <n v="278461"/>
  </r>
  <r>
    <x v="25"/>
    <x v="0"/>
    <x v="7"/>
    <n v="26404"/>
  </r>
  <r>
    <x v="25"/>
    <x v="0"/>
    <x v="8"/>
    <n v="552111"/>
  </r>
  <r>
    <x v="25"/>
    <x v="0"/>
    <x v="9"/>
    <n v="28168"/>
  </r>
  <r>
    <x v="25"/>
    <x v="0"/>
    <x v="10"/>
    <n v="454180"/>
  </r>
  <r>
    <x v="25"/>
    <x v="0"/>
    <x v="11"/>
    <n v="1834550"/>
  </r>
  <r>
    <x v="25"/>
    <x v="0"/>
    <x v="12"/>
    <n v="0"/>
  </r>
  <r>
    <x v="25"/>
    <x v="0"/>
    <x v="13"/>
    <n v="0"/>
  </r>
  <r>
    <x v="25"/>
    <x v="0"/>
    <x v="14"/>
    <n v="838773"/>
  </r>
  <r>
    <x v="25"/>
    <x v="0"/>
    <x v="15"/>
    <n v="846494"/>
  </r>
  <r>
    <x v="25"/>
    <x v="0"/>
    <x v="16"/>
    <n v="1134290"/>
  </r>
  <r>
    <x v="25"/>
    <x v="0"/>
    <x v="17"/>
    <n v="1432812"/>
  </r>
  <r>
    <x v="25"/>
    <x v="0"/>
    <x v="18"/>
    <n v="641196"/>
  </r>
  <r>
    <x v="25"/>
    <x v="0"/>
    <x v="19"/>
    <n v="618579"/>
  </r>
  <r>
    <x v="25"/>
    <x v="0"/>
    <x v="20"/>
    <n v="394475"/>
  </r>
  <r>
    <x v="25"/>
    <x v="0"/>
    <x v="21"/>
    <n v="247164"/>
  </r>
  <r>
    <x v="25"/>
    <x v="0"/>
    <x v="22"/>
    <n v="210641"/>
  </r>
  <r>
    <x v="25"/>
    <x v="0"/>
    <x v="23"/>
    <n v="129005"/>
  </r>
  <r>
    <x v="25"/>
    <x v="0"/>
    <x v="24"/>
    <n v="130167"/>
  </r>
  <r>
    <x v="25"/>
    <x v="0"/>
    <x v="25"/>
    <n v="126318"/>
  </r>
  <r>
    <x v="25"/>
    <x v="0"/>
    <x v="26"/>
    <n v="143508"/>
  </r>
  <r>
    <x v="25"/>
    <x v="0"/>
    <x v="27"/>
    <n v="207047"/>
  </r>
  <r>
    <x v="25"/>
    <x v="0"/>
    <x v="28"/>
    <n v="72929"/>
  </r>
  <r>
    <x v="25"/>
    <x v="0"/>
    <x v="29"/>
    <n v="215578"/>
  </r>
  <r>
    <x v="25"/>
    <x v="0"/>
    <x v="30"/>
    <n v="169967"/>
  </r>
  <r>
    <x v="25"/>
    <x v="0"/>
    <x v="31"/>
    <n v="102876"/>
  </r>
  <r>
    <x v="25"/>
    <x v="0"/>
    <x v="32"/>
    <n v="32646"/>
  </r>
  <r>
    <x v="25"/>
    <x v="0"/>
    <x v="33"/>
    <n v="9847"/>
  </r>
  <r>
    <x v="25"/>
    <x v="0"/>
    <x v="34"/>
    <n v="202670"/>
  </r>
  <r>
    <x v="25"/>
    <x v="0"/>
    <x v="35"/>
    <n v="0"/>
  </r>
  <r>
    <x v="25"/>
    <x v="0"/>
    <x v="36"/>
    <n v="0"/>
  </r>
  <r>
    <x v="25"/>
    <x v="0"/>
    <x v="37"/>
    <n v="0"/>
  </r>
  <r>
    <x v="25"/>
    <x v="0"/>
    <x v="38"/>
    <n v="0"/>
  </r>
  <r>
    <x v="25"/>
    <x v="0"/>
    <x v="39"/>
    <n v="0"/>
  </r>
  <r>
    <x v="25"/>
    <x v="0"/>
    <x v="40"/>
    <n v="0"/>
  </r>
  <r>
    <x v="25"/>
    <x v="0"/>
    <x v="41"/>
    <n v="0"/>
  </r>
  <r>
    <x v="25"/>
    <x v="0"/>
    <x v="42"/>
    <n v="0"/>
  </r>
  <r>
    <x v="25"/>
    <x v="0"/>
    <x v="43"/>
    <n v="0"/>
  </r>
  <r>
    <x v="25"/>
    <x v="0"/>
    <x v="44"/>
    <n v="0"/>
  </r>
  <r>
    <x v="25"/>
    <x v="0"/>
    <x v="45"/>
    <n v="0"/>
  </r>
  <r>
    <x v="25"/>
    <x v="0"/>
    <x v="46"/>
    <n v="0"/>
  </r>
  <r>
    <x v="25"/>
    <x v="0"/>
    <x v="47"/>
    <n v="0"/>
  </r>
  <r>
    <x v="25"/>
    <x v="0"/>
    <x v="48"/>
    <n v="0"/>
  </r>
  <r>
    <x v="25"/>
    <x v="0"/>
    <x v="49"/>
    <n v="0"/>
  </r>
  <r>
    <x v="25"/>
    <x v="0"/>
    <x v="50"/>
    <n v="0"/>
  </r>
  <r>
    <x v="25"/>
    <x v="0"/>
    <x v="51"/>
    <n v="0"/>
  </r>
  <r>
    <x v="25"/>
    <x v="0"/>
    <x v="52"/>
    <n v="0"/>
  </r>
  <r>
    <x v="25"/>
    <x v="0"/>
    <x v="53"/>
    <n v="0"/>
  </r>
  <r>
    <x v="25"/>
    <x v="0"/>
    <x v="54"/>
    <n v="0"/>
  </r>
  <r>
    <x v="25"/>
    <x v="0"/>
    <x v="55"/>
    <n v="0"/>
  </r>
  <r>
    <x v="25"/>
    <x v="0"/>
    <x v="56"/>
    <n v="0"/>
  </r>
  <r>
    <x v="25"/>
    <x v="0"/>
    <x v="57"/>
    <n v="97699"/>
  </r>
  <r>
    <x v="25"/>
    <x v="0"/>
    <x v="58"/>
    <n v="0"/>
  </r>
  <r>
    <x v="25"/>
    <x v="0"/>
    <x v="59"/>
    <n v="0"/>
  </r>
  <r>
    <x v="25"/>
    <x v="0"/>
    <x v="60"/>
    <n v="0"/>
  </r>
  <r>
    <x v="25"/>
    <x v="0"/>
    <x v="61"/>
    <n v="0"/>
  </r>
  <r>
    <x v="25"/>
    <x v="0"/>
    <x v="62"/>
    <n v="0"/>
  </r>
  <r>
    <x v="25"/>
    <x v="0"/>
    <x v="63"/>
    <n v="0"/>
  </r>
  <r>
    <x v="25"/>
    <x v="0"/>
    <x v="64"/>
    <n v="0"/>
  </r>
  <r>
    <x v="25"/>
    <x v="0"/>
    <x v="65"/>
    <n v="0"/>
  </r>
  <r>
    <x v="25"/>
    <x v="0"/>
    <x v="66"/>
    <n v="0"/>
  </r>
  <r>
    <x v="25"/>
    <x v="0"/>
    <x v="67"/>
    <n v="0"/>
  </r>
  <r>
    <x v="25"/>
    <x v="0"/>
    <x v="68"/>
    <n v="0"/>
  </r>
  <r>
    <x v="25"/>
    <x v="0"/>
    <x v="69"/>
    <n v="0"/>
  </r>
  <r>
    <x v="25"/>
    <x v="0"/>
    <x v="70"/>
    <n v="0"/>
  </r>
  <r>
    <x v="25"/>
    <x v="0"/>
    <x v="71"/>
    <n v="0"/>
  </r>
  <r>
    <x v="25"/>
    <x v="0"/>
    <x v="72"/>
    <n v="0"/>
  </r>
  <r>
    <x v="25"/>
    <x v="0"/>
    <x v="73"/>
    <n v="0"/>
  </r>
  <r>
    <x v="25"/>
    <x v="0"/>
    <x v="74"/>
    <n v="0"/>
  </r>
  <r>
    <x v="25"/>
    <x v="0"/>
    <x v="75"/>
    <n v="0"/>
  </r>
  <r>
    <x v="25"/>
    <x v="0"/>
    <x v="76"/>
    <n v="0"/>
  </r>
  <r>
    <x v="25"/>
    <x v="0"/>
    <x v="77"/>
    <n v="1834550"/>
  </r>
  <r>
    <x v="25"/>
    <x v="0"/>
    <x v="78"/>
    <n v="0"/>
  </r>
  <r>
    <x v="25"/>
    <x v="0"/>
    <x v="79"/>
    <n v="710416"/>
  </r>
  <r>
    <x v="25"/>
    <x v="0"/>
    <x v="80"/>
    <n v="455061"/>
  </r>
  <r>
    <x v="25"/>
    <x v="0"/>
    <x v="81"/>
    <n v="420764"/>
  </r>
  <r>
    <x v="25"/>
    <x v="0"/>
    <x v="82"/>
    <n v="1092016"/>
  </r>
  <r>
    <x v="25"/>
    <x v="0"/>
    <x v="83"/>
    <n v="768349"/>
  </r>
  <r>
    <x v="25"/>
    <x v="0"/>
    <x v="84"/>
    <n v="585886"/>
  </r>
  <r>
    <x v="25"/>
    <x v="0"/>
    <x v="85"/>
    <n v="574571"/>
  </r>
  <r>
    <x v="25"/>
    <x v="0"/>
    <x v="86"/>
    <n v="1018928"/>
  </r>
  <r>
    <x v="25"/>
    <x v="0"/>
    <x v="87"/>
    <n v="307930"/>
  </r>
  <r>
    <x v="25"/>
    <x v="0"/>
    <x v="88"/>
    <n v="353988"/>
  </r>
  <r>
    <x v="25"/>
    <x v="0"/>
    <x v="89"/>
    <n v="109007"/>
  </r>
  <r>
    <x v="25"/>
    <x v="0"/>
    <x v="90"/>
    <n v="135473"/>
  </r>
  <r>
    <x v="25"/>
    <x v="0"/>
    <x v="91"/>
    <n v="103905"/>
  </r>
  <r>
    <x v="25"/>
    <x v="0"/>
    <x v="92"/>
    <n v="144738"/>
  </r>
  <r>
    <x v="25"/>
    <x v="0"/>
    <x v="93"/>
    <n v="327212"/>
  </r>
  <r>
    <x v="25"/>
    <x v="0"/>
    <x v="94"/>
    <n v="35914"/>
  </r>
  <r>
    <x v="25"/>
    <x v="0"/>
    <x v="95"/>
    <n v="118647"/>
  </r>
  <r>
    <x v="25"/>
    <x v="0"/>
    <x v="96"/>
    <n v="307824"/>
  </r>
  <r>
    <x v="25"/>
    <x v="0"/>
    <x v="97"/>
    <n v="101690"/>
  </r>
  <r>
    <x v="25"/>
    <x v="0"/>
    <x v="98"/>
    <n v="31804"/>
  </r>
  <r>
    <x v="25"/>
    <x v="0"/>
    <x v="99"/>
    <n v="202859"/>
  </r>
  <r>
    <x v="25"/>
    <x v="0"/>
    <x v="100"/>
    <n v="0"/>
  </r>
  <r>
    <x v="25"/>
    <x v="0"/>
    <x v="101"/>
    <n v="0"/>
  </r>
  <r>
    <x v="25"/>
    <x v="0"/>
    <x v="102"/>
    <n v="0"/>
  </r>
  <r>
    <x v="25"/>
    <x v="0"/>
    <x v="103"/>
    <n v="0"/>
  </r>
  <r>
    <x v="25"/>
    <x v="0"/>
    <x v="104"/>
    <n v="0"/>
  </r>
  <r>
    <x v="25"/>
    <x v="0"/>
    <x v="105"/>
    <n v="0"/>
  </r>
  <r>
    <x v="25"/>
    <x v="0"/>
    <x v="106"/>
    <n v="0"/>
  </r>
  <r>
    <x v="25"/>
    <x v="0"/>
    <x v="107"/>
    <n v="0"/>
  </r>
  <r>
    <x v="25"/>
    <x v="0"/>
    <x v="108"/>
    <n v="0"/>
  </r>
  <r>
    <x v="25"/>
    <x v="0"/>
    <x v="109"/>
    <n v="0"/>
  </r>
  <r>
    <x v="25"/>
    <x v="0"/>
    <x v="110"/>
    <n v="0"/>
  </r>
  <r>
    <x v="25"/>
    <x v="0"/>
    <x v="111"/>
    <n v="0"/>
  </r>
  <r>
    <x v="25"/>
    <x v="0"/>
    <x v="112"/>
    <n v="0"/>
  </r>
  <r>
    <x v="25"/>
    <x v="0"/>
    <x v="113"/>
    <n v="0"/>
  </r>
  <r>
    <x v="25"/>
    <x v="0"/>
    <x v="114"/>
    <n v="0"/>
  </r>
  <r>
    <x v="25"/>
    <x v="0"/>
    <x v="115"/>
    <n v="0"/>
  </r>
  <r>
    <x v="25"/>
    <x v="0"/>
    <x v="116"/>
    <n v="0"/>
  </r>
  <r>
    <x v="25"/>
    <x v="0"/>
    <x v="117"/>
    <n v="0"/>
  </r>
  <r>
    <x v="25"/>
    <x v="0"/>
    <x v="118"/>
    <n v="0"/>
  </r>
  <r>
    <x v="25"/>
    <x v="0"/>
    <x v="119"/>
    <n v="0"/>
  </r>
  <r>
    <x v="25"/>
    <x v="0"/>
    <x v="120"/>
    <n v="0"/>
  </r>
  <r>
    <x v="25"/>
    <x v="0"/>
    <x v="121"/>
    <n v="0"/>
  </r>
  <r>
    <x v="25"/>
    <x v="0"/>
    <x v="122"/>
    <n v="97699"/>
  </r>
  <r>
    <x v="25"/>
    <x v="0"/>
    <x v="123"/>
    <n v="0"/>
  </r>
  <r>
    <x v="25"/>
    <x v="0"/>
    <x v="124"/>
    <n v="0"/>
  </r>
  <r>
    <x v="25"/>
    <x v="0"/>
    <x v="125"/>
    <n v="0"/>
  </r>
  <r>
    <x v="25"/>
    <x v="0"/>
    <x v="126"/>
    <n v="0"/>
  </r>
  <r>
    <x v="25"/>
    <x v="0"/>
    <x v="127"/>
    <n v="0"/>
  </r>
  <r>
    <x v="25"/>
    <x v="0"/>
    <x v="128"/>
    <n v="0"/>
  </r>
  <r>
    <x v="25"/>
    <x v="0"/>
    <x v="129"/>
    <n v="0"/>
  </r>
  <r>
    <x v="25"/>
    <x v="0"/>
    <x v="130"/>
    <n v="0"/>
  </r>
  <r>
    <x v="25"/>
    <x v="0"/>
    <x v="131"/>
    <n v="0"/>
  </r>
  <r>
    <x v="25"/>
    <x v="0"/>
    <x v="132"/>
    <n v="0"/>
  </r>
  <r>
    <x v="25"/>
    <x v="0"/>
    <x v="133"/>
    <n v="0"/>
  </r>
  <r>
    <x v="25"/>
    <x v="0"/>
    <x v="134"/>
    <n v="0"/>
  </r>
  <r>
    <x v="25"/>
    <x v="0"/>
    <x v="135"/>
    <n v="0"/>
  </r>
  <r>
    <x v="25"/>
    <x v="0"/>
    <x v="136"/>
    <n v="0"/>
  </r>
  <r>
    <x v="25"/>
    <x v="0"/>
    <x v="137"/>
    <n v="0"/>
  </r>
  <r>
    <x v="25"/>
    <x v="0"/>
    <x v="138"/>
    <n v="0"/>
  </r>
  <r>
    <x v="25"/>
    <x v="0"/>
    <x v="139"/>
    <n v="0"/>
  </r>
  <r>
    <x v="25"/>
    <x v="0"/>
    <x v="140"/>
    <n v="0"/>
  </r>
  <r>
    <x v="25"/>
    <x v="0"/>
    <x v="141"/>
    <n v="0"/>
  </r>
  <r>
    <x v="25"/>
    <x v="0"/>
    <x v="142"/>
    <n v="0"/>
  </r>
  <r>
    <x v="25"/>
    <x v="0"/>
    <x v="143"/>
    <n v="659634"/>
  </r>
  <r>
    <x v="25"/>
    <x v="0"/>
    <x v="144"/>
    <n v="179753"/>
  </r>
  <r>
    <x v="25"/>
    <x v="0"/>
    <x v="145"/>
    <n v="467095"/>
  </r>
  <r>
    <x v="25"/>
    <x v="0"/>
    <x v="146"/>
    <n v="12786"/>
  </r>
  <r>
    <x v="25"/>
    <x v="0"/>
    <x v="147"/>
    <n v="179517"/>
  </r>
  <r>
    <x v="25"/>
    <x v="0"/>
    <x v="148"/>
    <n v="0"/>
  </r>
  <r>
    <x v="25"/>
    <x v="0"/>
    <x v="149"/>
    <n v="0"/>
  </r>
  <r>
    <x v="25"/>
    <x v="0"/>
    <x v="150"/>
    <n v="0"/>
  </r>
  <r>
    <x v="25"/>
    <x v="0"/>
    <x v="151"/>
    <n v="0"/>
  </r>
  <r>
    <x v="25"/>
    <x v="0"/>
    <x v="152"/>
    <n v="0"/>
  </r>
  <r>
    <x v="25"/>
    <x v="0"/>
    <x v="153"/>
    <n v="29432"/>
  </r>
  <r>
    <x v="25"/>
    <x v="0"/>
    <x v="154"/>
    <n v="150085"/>
  </r>
  <r>
    <x v="25"/>
    <x v="0"/>
    <x v="155"/>
    <n v="0"/>
  </r>
  <r>
    <x v="25"/>
    <x v="0"/>
    <x v="156"/>
    <n v="49839995"/>
  </r>
  <r>
    <x v="25"/>
    <x v="0"/>
    <x v="157"/>
    <n v="294"/>
  </r>
  <r>
    <x v="25"/>
    <x v="0"/>
    <x v="158"/>
    <n v="0"/>
  </r>
  <r>
    <x v="25"/>
    <x v="0"/>
    <x v="159"/>
    <n v="0"/>
  </r>
  <r>
    <x v="25"/>
    <x v="0"/>
    <x v="160"/>
    <n v="0"/>
  </r>
  <r>
    <x v="25"/>
    <x v="0"/>
    <x v="161"/>
    <n v="0"/>
  </r>
  <r>
    <x v="25"/>
    <x v="0"/>
    <x v="162"/>
    <n v="0"/>
  </r>
  <r>
    <x v="25"/>
    <x v="0"/>
    <x v="163"/>
    <n v="0"/>
  </r>
  <r>
    <x v="25"/>
    <x v="0"/>
    <x v="164"/>
    <n v="591175"/>
  </r>
  <r>
    <x v="25"/>
    <x v="0"/>
    <x v="165"/>
    <n v="810222"/>
  </r>
  <r>
    <x v="25"/>
    <x v="0"/>
    <x v="166"/>
    <n v="941980"/>
  </r>
  <r>
    <x v="25"/>
    <x v="0"/>
    <x v="167"/>
    <n v="453341"/>
  </r>
  <r>
    <x v="25"/>
    <x v="0"/>
    <x v="168"/>
    <n v="570268"/>
  </r>
  <r>
    <x v="25"/>
    <x v="0"/>
    <x v="169"/>
    <n v="117186"/>
  </r>
  <r>
    <x v="25"/>
    <x v="0"/>
    <x v="170"/>
    <n v="48695"/>
  </r>
  <r>
    <x v="25"/>
    <x v="0"/>
    <x v="171"/>
    <n v="917364"/>
  </r>
  <r>
    <x v="25"/>
    <x v="0"/>
    <x v="172"/>
    <n v="197838"/>
  </r>
  <r>
    <x v="25"/>
    <x v="0"/>
    <x v="173"/>
    <n v="120497"/>
  </r>
  <r>
    <x v="25"/>
    <x v="0"/>
    <x v="174"/>
    <n v="4950"/>
  </r>
  <r>
    <x v="25"/>
    <x v="0"/>
    <x v="175"/>
    <n v="143809"/>
  </r>
  <r>
    <x v="25"/>
    <x v="0"/>
    <x v="176"/>
    <n v="20"/>
  </r>
  <r>
    <x v="25"/>
    <x v="0"/>
    <x v="177"/>
    <n v="30"/>
  </r>
  <r>
    <x v="25"/>
    <x v="0"/>
    <x v="178"/>
    <n v="177"/>
  </r>
  <r>
    <x v="25"/>
    <x v="0"/>
    <x v="179"/>
    <n v="10"/>
  </r>
  <r>
    <x v="25"/>
    <x v="0"/>
    <x v="180"/>
    <n v="4564"/>
  </r>
  <r>
    <x v="25"/>
    <x v="1"/>
    <x v="0"/>
    <n v="0.53535299999999997"/>
  </r>
  <r>
    <x v="25"/>
    <x v="1"/>
    <x v="1"/>
    <n v="50000002"/>
  </r>
  <r>
    <x v="25"/>
    <x v="1"/>
    <x v="2"/>
    <n v="93396322"/>
  </r>
  <r>
    <x v="25"/>
    <x v="1"/>
    <x v="3"/>
    <n v="216871"/>
  </r>
  <r>
    <x v="25"/>
    <x v="1"/>
    <x v="4"/>
    <n v="321705"/>
  </r>
  <r>
    <x v="25"/>
    <x v="1"/>
    <x v="5"/>
    <n v="508540"/>
  </r>
  <r>
    <x v="25"/>
    <x v="1"/>
    <x v="6"/>
    <n v="277910"/>
  </r>
  <r>
    <x v="25"/>
    <x v="1"/>
    <x v="7"/>
    <n v="26152"/>
  </r>
  <r>
    <x v="25"/>
    <x v="1"/>
    <x v="8"/>
    <n v="551524"/>
  </r>
  <r>
    <x v="25"/>
    <x v="1"/>
    <x v="9"/>
    <n v="28074"/>
  </r>
  <r>
    <x v="25"/>
    <x v="1"/>
    <x v="10"/>
    <n v="454468"/>
  </r>
  <r>
    <x v="25"/>
    <x v="1"/>
    <x v="11"/>
    <n v="1834550"/>
  </r>
  <r>
    <x v="25"/>
    <x v="1"/>
    <x v="12"/>
    <n v="0"/>
  </r>
  <r>
    <x v="25"/>
    <x v="1"/>
    <x v="13"/>
    <n v="0"/>
  </r>
  <r>
    <x v="25"/>
    <x v="1"/>
    <x v="14"/>
    <n v="838773"/>
  </r>
  <r>
    <x v="25"/>
    <x v="1"/>
    <x v="15"/>
    <n v="846494"/>
  </r>
  <r>
    <x v="25"/>
    <x v="1"/>
    <x v="16"/>
    <n v="1134290"/>
  </r>
  <r>
    <x v="25"/>
    <x v="1"/>
    <x v="17"/>
    <n v="1432812"/>
  </r>
  <r>
    <x v="25"/>
    <x v="1"/>
    <x v="18"/>
    <n v="641196"/>
  </r>
  <r>
    <x v="25"/>
    <x v="1"/>
    <x v="19"/>
    <n v="618579"/>
  </r>
  <r>
    <x v="25"/>
    <x v="1"/>
    <x v="20"/>
    <n v="394475"/>
  </r>
  <r>
    <x v="25"/>
    <x v="1"/>
    <x v="21"/>
    <n v="247164"/>
  </r>
  <r>
    <x v="25"/>
    <x v="1"/>
    <x v="22"/>
    <n v="210641"/>
  </r>
  <r>
    <x v="25"/>
    <x v="1"/>
    <x v="23"/>
    <n v="129005"/>
  </r>
  <r>
    <x v="25"/>
    <x v="1"/>
    <x v="24"/>
    <n v="130167"/>
  </r>
  <r>
    <x v="25"/>
    <x v="1"/>
    <x v="25"/>
    <n v="126318"/>
  </r>
  <r>
    <x v="25"/>
    <x v="1"/>
    <x v="26"/>
    <n v="143508"/>
  </r>
  <r>
    <x v="25"/>
    <x v="1"/>
    <x v="27"/>
    <n v="207047"/>
  </r>
  <r>
    <x v="25"/>
    <x v="1"/>
    <x v="28"/>
    <n v="72929"/>
  </r>
  <r>
    <x v="25"/>
    <x v="1"/>
    <x v="29"/>
    <n v="215578"/>
  </r>
  <r>
    <x v="25"/>
    <x v="1"/>
    <x v="30"/>
    <n v="169967"/>
  </r>
  <r>
    <x v="25"/>
    <x v="1"/>
    <x v="31"/>
    <n v="102876"/>
  </r>
  <r>
    <x v="25"/>
    <x v="1"/>
    <x v="32"/>
    <n v="32646"/>
  </r>
  <r>
    <x v="25"/>
    <x v="1"/>
    <x v="33"/>
    <n v="9847"/>
  </r>
  <r>
    <x v="25"/>
    <x v="1"/>
    <x v="34"/>
    <n v="202670"/>
  </r>
  <r>
    <x v="25"/>
    <x v="1"/>
    <x v="35"/>
    <n v="0"/>
  </r>
  <r>
    <x v="25"/>
    <x v="1"/>
    <x v="36"/>
    <n v="0"/>
  </r>
  <r>
    <x v="25"/>
    <x v="1"/>
    <x v="37"/>
    <n v="0"/>
  </r>
  <r>
    <x v="25"/>
    <x v="1"/>
    <x v="38"/>
    <n v="0"/>
  </r>
  <r>
    <x v="25"/>
    <x v="1"/>
    <x v="39"/>
    <n v="0"/>
  </r>
  <r>
    <x v="25"/>
    <x v="1"/>
    <x v="40"/>
    <n v="0"/>
  </r>
  <r>
    <x v="25"/>
    <x v="1"/>
    <x v="41"/>
    <n v="0"/>
  </r>
  <r>
    <x v="25"/>
    <x v="1"/>
    <x v="42"/>
    <n v="0"/>
  </r>
  <r>
    <x v="25"/>
    <x v="1"/>
    <x v="43"/>
    <n v="0"/>
  </r>
  <r>
    <x v="25"/>
    <x v="1"/>
    <x v="44"/>
    <n v="0"/>
  </r>
  <r>
    <x v="25"/>
    <x v="1"/>
    <x v="45"/>
    <n v="0"/>
  </r>
  <r>
    <x v="25"/>
    <x v="1"/>
    <x v="46"/>
    <n v="0"/>
  </r>
  <r>
    <x v="25"/>
    <x v="1"/>
    <x v="47"/>
    <n v="0"/>
  </r>
  <r>
    <x v="25"/>
    <x v="1"/>
    <x v="48"/>
    <n v="0"/>
  </r>
  <r>
    <x v="25"/>
    <x v="1"/>
    <x v="49"/>
    <n v="0"/>
  </r>
  <r>
    <x v="25"/>
    <x v="1"/>
    <x v="50"/>
    <n v="0"/>
  </r>
  <r>
    <x v="25"/>
    <x v="1"/>
    <x v="51"/>
    <n v="0"/>
  </r>
  <r>
    <x v="25"/>
    <x v="1"/>
    <x v="52"/>
    <n v="0"/>
  </r>
  <r>
    <x v="25"/>
    <x v="1"/>
    <x v="53"/>
    <n v="0"/>
  </r>
  <r>
    <x v="25"/>
    <x v="1"/>
    <x v="54"/>
    <n v="0"/>
  </r>
  <r>
    <x v="25"/>
    <x v="1"/>
    <x v="55"/>
    <n v="0"/>
  </r>
  <r>
    <x v="25"/>
    <x v="1"/>
    <x v="56"/>
    <n v="0"/>
  </r>
  <r>
    <x v="25"/>
    <x v="1"/>
    <x v="57"/>
    <n v="97699"/>
  </r>
  <r>
    <x v="25"/>
    <x v="1"/>
    <x v="58"/>
    <n v="0"/>
  </r>
  <r>
    <x v="25"/>
    <x v="1"/>
    <x v="59"/>
    <n v="0"/>
  </r>
  <r>
    <x v="25"/>
    <x v="1"/>
    <x v="60"/>
    <n v="0"/>
  </r>
  <r>
    <x v="25"/>
    <x v="1"/>
    <x v="61"/>
    <n v="0"/>
  </r>
  <r>
    <x v="25"/>
    <x v="1"/>
    <x v="62"/>
    <n v="0"/>
  </r>
  <r>
    <x v="25"/>
    <x v="1"/>
    <x v="63"/>
    <n v="0"/>
  </r>
  <r>
    <x v="25"/>
    <x v="1"/>
    <x v="64"/>
    <n v="0"/>
  </r>
  <r>
    <x v="25"/>
    <x v="1"/>
    <x v="65"/>
    <n v="0"/>
  </r>
  <r>
    <x v="25"/>
    <x v="1"/>
    <x v="66"/>
    <n v="0"/>
  </r>
  <r>
    <x v="25"/>
    <x v="1"/>
    <x v="67"/>
    <n v="0"/>
  </r>
  <r>
    <x v="25"/>
    <x v="1"/>
    <x v="68"/>
    <n v="0"/>
  </r>
  <r>
    <x v="25"/>
    <x v="1"/>
    <x v="69"/>
    <n v="0"/>
  </r>
  <r>
    <x v="25"/>
    <x v="1"/>
    <x v="70"/>
    <n v="0"/>
  </r>
  <r>
    <x v="25"/>
    <x v="1"/>
    <x v="71"/>
    <n v="0"/>
  </r>
  <r>
    <x v="25"/>
    <x v="1"/>
    <x v="72"/>
    <n v="0"/>
  </r>
  <r>
    <x v="25"/>
    <x v="1"/>
    <x v="73"/>
    <n v="0"/>
  </r>
  <r>
    <x v="25"/>
    <x v="1"/>
    <x v="74"/>
    <n v="0"/>
  </r>
  <r>
    <x v="25"/>
    <x v="1"/>
    <x v="75"/>
    <n v="0"/>
  </r>
  <r>
    <x v="25"/>
    <x v="1"/>
    <x v="76"/>
    <n v="0"/>
  </r>
  <r>
    <x v="25"/>
    <x v="1"/>
    <x v="77"/>
    <n v="1834550"/>
  </r>
  <r>
    <x v="25"/>
    <x v="1"/>
    <x v="78"/>
    <n v="0"/>
  </r>
  <r>
    <x v="25"/>
    <x v="1"/>
    <x v="79"/>
    <n v="710416"/>
  </r>
  <r>
    <x v="25"/>
    <x v="1"/>
    <x v="80"/>
    <n v="455061"/>
  </r>
  <r>
    <x v="25"/>
    <x v="1"/>
    <x v="81"/>
    <n v="420764"/>
  </r>
  <r>
    <x v="25"/>
    <x v="1"/>
    <x v="82"/>
    <n v="1092016"/>
  </r>
  <r>
    <x v="25"/>
    <x v="1"/>
    <x v="83"/>
    <n v="768349"/>
  </r>
  <r>
    <x v="25"/>
    <x v="1"/>
    <x v="84"/>
    <n v="585886"/>
  </r>
  <r>
    <x v="25"/>
    <x v="1"/>
    <x v="85"/>
    <n v="574571"/>
  </r>
  <r>
    <x v="25"/>
    <x v="1"/>
    <x v="86"/>
    <n v="1018928"/>
  </r>
  <r>
    <x v="25"/>
    <x v="1"/>
    <x v="87"/>
    <n v="307930"/>
  </r>
  <r>
    <x v="25"/>
    <x v="1"/>
    <x v="88"/>
    <n v="353988"/>
  </r>
  <r>
    <x v="25"/>
    <x v="1"/>
    <x v="89"/>
    <n v="109007"/>
  </r>
  <r>
    <x v="25"/>
    <x v="1"/>
    <x v="90"/>
    <n v="135473"/>
  </r>
  <r>
    <x v="25"/>
    <x v="1"/>
    <x v="91"/>
    <n v="103905"/>
  </r>
  <r>
    <x v="25"/>
    <x v="1"/>
    <x v="92"/>
    <n v="144738"/>
  </r>
  <r>
    <x v="25"/>
    <x v="1"/>
    <x v="93"/>
    <n v="327212"/>
  </r>
  <r>
    <x v="25"/>
    <x v="1"/>
    <x v="94"/>
    <n v="35914"/>
  </r>
  <r>
    <x v="25"/>
    <x v="1"/>
    <x v="95"/>
    <n v="118647"/>
  </r>
  <r>
    <x v="25"/>
    <x v="1"/>
    <x v="96"/>
    <n v="307824"/>
  </r>
  <r>
    <x v="25"/>
    <x v="1"/>
    <x v="97"/>
    <n v="101690"/>
  </r>
  <r>
    <x v="25"/>
    <x v="1"/>
    <x v="98"/>
    <n v="31804"/>
  </r>
  <r>
    <x v="25"/>
    <x v="1"/>
    <x v="99"/>
    <n v="202859"/>
  </r>
  <r>
    <x v="25"/>
    <x v="1"/>
    <x v="100"/>
    <n v="0"/>
  </r>
  <r>
    <x v="25"/>
    <x v="1"/>
    <x v="101"/>
    <n v="0"/>
  </r>
  <r>
    <x v="25"/>
    <x v="1"/>
    <x v="102"/>
    <n v="0"/>
  </r>
  <r>
    <x v="25"/>
    <x v="1"/>
    <x v="103"/>
    <n v="0"/>
  </r>
  <r>
    <x v="25"/>
    <x v="1"/>
    <x v="104"/>
    <n v="0"/>
  </r>
  <r>
    <x v="25"/>
    <x v="1"/>
    <x v="105"/>
    <n v="0"/>
  </r>
  <r>
    <x v="25"/>
    <x v="1"/>
    <x v="106"/>
    <n v="0"/>
  </r>
  <r>
    <x v="25"/>
    <x v="1"/>
    <x v="107"/>
    <n v="0"/>
  </r>
  <r>
    <x v="25"/>
    <x v="1"/>
    <x v="108"/>
    <n v="0"/>
  </r>
  <r>
    <x v="25"/>
    <x v="1"/>
    <x v="109"/>
    <n v="0"/>
  </r>
  <r>
    <x v="25"/>
    <x v="1"/>
    <x v="110"/>
    <n v="0"/>
  </r>
  <r>
    <x v="25"/>
    <x v="1"/>
    <x v="111"/>
    <n v="0"/>
  </r>
  <r>
    <x v="25"/>
    <x v="1"/>
    <x v="112"/>
    <n v="0"/>
  </r>
  <r>
    <x v="25"/>
    <x v="1"/>
    <x v="113"/>
    <n v="0"/>
  </r>
  <r>
    <x v="25"/>
    <x v="1"/>
    <x v="114"/>
    <n v="0"/>
  </r>
  <r>
    <x v="25"/>
    <x v="1"/>
    <x v="115"/>
    <n v="0"/>
  </r>
  <r>
    <x v="25"/>
    <x v="1"/>
    <x v="116"/>
    <n v="0"/>
  </r>
  <r>
    <x v="25"/>
    <x v="1"/>
    <x v="117"/>
    <n v="0"/>
  </r>
  <r>
    <x v="25"/>
    <x v="1"/>
    <x v="118"/>
    <n v="0"/>
  </r>
  <r>
    <x v="25"/>
    <x v="1"/>
    <x v="119"/>
    <n v="0"/>
  </r>
  <r>
    <x v="25"/>
    <x v="1"/>
    <x v="120"/>
    <n v="0"/>
  </r>
  <r>
    <x v="25"/>
    <x v="1"/>
    <x v="121"/>
    <n v="0"/>
  </r>
  <r>
    <x v="25"/>
    <x v="1"/>
    <x v="122"/>
    <n v="97699"/>
  </r>
  <r>
    <x v="25"/>
    <x v="1"/>
    <x v="123"/>
    <n v="0"/>
  </r>
  <r>
    <x v="25"/>
    <x v="1"/>
    <x v="124"/>
    <n v="0"/>
  </r>
  <r>
    <x v="25"/>
    <x v="1"/>
    <x v="125"/>
    <n v="0"/>
  </r>
  <r>
    <x v="25"/>
    <x v="1"/>
    <x v="126"/>
    <n v="0"/>
  </r>
  <r>
    <x v="25"/>
    <x v="1"/>
    <x v="127"/>
    <n v="0"/>
  </r>
  <r>
    <x v="25"/>
    <x v="1"/>
    <x v="128"/>
    <n v="0"/>
  </r>
  <r>
    <x v="25"/>
    <x v="1"/>
    <x v="129"/>
    <n v="0"/>
  </r>
  <r>
    <x v="25"/>
    <x v="1"/>
    <x v="130"/>
    <n v="0"/>
  </r>
  <r>
    <x v="25"/>
    <x v="1"/>
    <x v="131"/>
    <n v="0"/>
  </r>
  <r>
    <x v="25"/>
    <x v="1"/>
    <x v="132"/>
    <n v="0"/>
  </r>
  <r>
    <x v="25"/>
    <x v="1"/>
    <x v="133"/>
    <n v="0"/>
  </r>
  <r>
    <x v="25"/>
    <x v="1"/>
    <x v="134"/>
    <n v="0"/>
  </r>
  <r>
    <x v="25"/>
    <x v="1"/>
    <x v="135"/>
    <n v="0"/>
  </r>
  <r>
    <x v="25"/>
    <x v="1"/>
    <x v="136"/>
    <n v="0"/>
  </r>
  <r>
    <x v="25"/>
    <x v="1"/>
    <x v="137"/>
    <n v="0"/>
  </r>
  <r>
    <x v="25"/>
    <x v="1"/>
    <x v="138"/>
    <n v="0"/>
  </r>
  <r>
    <x v="25"/>
    <x v="1"/>
    <x v="139"/>
    <n v="0"/>
  </r>
  <r>
    <x v="25"/>
    <x v="1"/>
    <x v="140"/>
    <n v="0"/>
  </r>
  <r>
    <x v="25"/>
    <x v="1"/>
    <x v="141"/>
    <n v="0"/>
  </r>
  <r>
    <x v="25"/>
    <x v="1"/>
    <x v="142"/>
    <n v="0"/>
  </r>
  <r>
    <x v="25"/>
    <x v="1"/>
    <x v="143"/>
    <n v="659164"/>
  </r>
  <r>
    <x v="25"/>
    <x v="1"/>
    <x v="144"/>
    <n v="179501"/>
  </r>
  <r>
    <x v="25"/>
    <x v="1"/>
    <x v="145"/>
    <n v="466867"/>
  </r>
  <r>
    <x v="25"/>
    <x v="1"/>
    <x v="146"/>
    <n v="12796"/>
  </r>
  <r>
    <x v="25"/>
    <x v="1"/>
    <x v="147"/>
    <n v="179432"/>
  </r>
  <r>
    <x v="25"/>
    <x v="1"/>
    <x v="148"/>
    <n v="0"/>
  </r>
  <r>
    <x v="25"/>
    <x v="1"/>
    <x v="149"/>
    <n v="0"/>
  </r>
  <r>
    <x v="25"/>
    <x v="1"/>
    <x v="150"/>
    <n v="0"/>
  </r>
  <r>
    <x v="25"/>
    <x v="1"/>
    <x v="151"/>
    <n v="0"/>
  </r>
  <r>
    <x v="25"/>
    <x v="1"/>
    <x v="152"/>
    <n v="0"/>
  </r>
  <r>
    <x v="25"/>
    <x v="1"/>
    <x v="153"/>
    <n v="29432"/>
  </r>
  <r>
    <x v="25"/>
    <x v="1"/>
    <x v="154"/>
    <n v="150000"/>
  </r>
  <r>
    <x v="25"/>
    <x v="1"/>
    <x v="155"/>
    <n v="0"/>
  </r>
  <r>
    <x v="25"/>
    <x v="1"/>
    <x v="156"/>
    <n v="49810425"/>
  </r>
  <r>
    <x v="25"/>
    <x v="1"/>
    <x v="157"/>
    <n v="2862620"/>
  </r>
  <r>
    <x v="25"/>
    <x v="1"/>
    <x v="158"/>
    <n v="0"/>
  </r>
  <r>
    <x v="25"/>
    <x v="1"/>
    <x v="159"/>
    <n v="0"/>
  </r>
  <r>
    <x v="25"/>
    <x v="1"/>
    <x v="160"/>
    <n v="0"/>
  </r>
  <r>
    <x v="25"/>
    <x v="1"/>
    <x v="161"/>
    <n v="0"/>
  </r>
  <r>
    <x v="25"/>
    <x v="1"/>
    <x v="162"/>
    <n v="0"/>
  </r>
  <r>
    <x v="25"/>
    <x v="1"/>
    <x v="163"/>
    <n v="0"/>
  </r>
  <r>
    <x v="25"/>
    <x v="1"/>
    <x v="164"/>
    <n v="591418"/>
  </r>
  <r>
    <x v="25"/>
    <x v="1"/>
    <x v="165"/>
    <n v="810218"/>
  </r>
  <r>
    <x v="25"/>
    <x v="1"/>
    <x v="166"/>
    <n v="941966"/>
  </r>
  <r>
    <x v="25"/>
    <x v="1"/>
    <x v="167"/>
    <n v="453341"/>
  </r>
  <r>
    <x v="25"/>
    <x v="1"/>
    <x v="168"/>
    <n v="570269"/>
  </r>
  <r>
    <x v="25"/>
    <x v="1"/>
    <x v="169"/>
    <n v="117190"/>
  </r>
  <r>
    <x v="25"/>
    <x v="1"/>
    <x v="170"/>
    <n v="48865"/>
  </r>
  <r>
    <x v="25"/>
    <x v="1"/>
    <x v="171"/>
    <n v="917359"/>
  </r>
  <r>
    <x v="25"/>
    <x v="1"/>
    <x v="172"/>
    <n v="197595"/>
  </r>
  <r>
    <x v="25"/>
    <x v="1"/>
    <x v="173"/>
    <n v="120502"/>
  </r>
  <r>
    <x v="25"/>
    <x v="1"/>
    <x v="174"/>
    <n v="4952"/>
  </r>
  <r>
    <x v="25"/>
    <x v="1"/>
    <x v="175"/>
    <n v="143820"/>
  </r>
  <r>
    <x v="25"/>
    <x v="1"/>
    <x v="176"/>
    <n v="20"/>
  </r>
  <r>
    <x v="25"/>
    <x v="1"/>
    <x v="177"/>
    <n v="28"/>
  </r>
  <r>
    <x v="25"/>
    <x v="1"/>
    <x v="178"/>
    <n v="4"/>
  </r>
  <r>
    <x v="25"/>
    <x v="1"/>
    <x v="179"/>
    <n v="15"/>
  </r>
  <r>
    <x v="25"/>
    <x v="1"/>
    <x v="180"/>
    <n v="4564"/>
  </r>
  <r>
    <x v="25"/>
    <x v="2"/>
    <x v="0"/>
    <n v="0.53575399999999995"/>
  </r>
  <r>
    <x v="25"/>
    <x v="2"/>
    <x v="1"/>
    <n v="50000002"/>
  </r>
  <r>
    <x v="25"/>
    <x v="2"/>
    <x v="2"/>
    <n v="93326500"/>
  </r>
  <r>
    <x v="25"/>
    <x v="2"/>
    <x v="3"/>
    <n v="217779"/>
  </r>
  <r>
    <x v="25"/>
    <x v="2"/>
    <x v="4"/>
    <n v="321722"/>
  </r>
  <r>
    <x v="25"/>
    <x v="2"/>
    <x v="5"/>
    <n v="511309"/>
  </r>
  <r>
    <x v="25"/>
    <x v="2"/>
    <x v="6"/>
    <n v="276048"/>
  </r>
  <r>
    <x v="25"/>
    <x v="2"/>
    <x v="7"/>
    <n v="26213"/>
  </r>
  <r>
    <x v="25"/>
    <x v="2"/>
    <x v="8"/>
    <n v="551242"/>
  </r>
  <r>
    <x v="25"/>
    <x v="2"/>
    <x v="9"/>
    <n v="28316"/>
  </r>
  <r>
    <x v="25"/>
    <x v="2"/>
    <x v="10"/>
    <n v="456075"/>
  </r>
  <r>
    <x v="25"/>
    <x v="2"/>
    <x v="11"/>
    <n v="1834550"/>
  </r>
  <r>
    <x v="25"/>
    <x v="2"/>
    <x v="12"/>
    <n v="0"/>
  </r>
  <r>
    <x v="25"/>
    <x v="2"/>
    <x v="13"/>
    <n v="0"/>
  </r>
  <r>
    <x v="25"/>
    <x v="2"/>
    <x v="14"/>
    <n v="838773"/>
  </r>
  <r>
    <x v="25"/>
    <x v="2"/>
    <x v="15"/>
    <n v="846494"/>
  </r>
  <r>
    <x v="25"/>
    <x v="2"/>
    <x v="16"/>
    <n v="1134290"/>
  </r>
  <r>
    <x v="25"/>
    <x v="2"/>
    <x v="17"/>
    <n v="1432812"/>
  </r>
  <r>
    <x v="25"/>
    <x v="2"/>
    <x v="18"/>
    <n v="641196"/>
  </r>
  <r>
    <x v="25"/>
    <x v="2"/>
    <x v="19"/>
    <n v="618579"/>
  </r>
  <r>
    <x v="25"/>
    <x v="2"/>
    <x v="20"/>
    <n v="394475"/>
  </r>
  <r>
    <x v="25"/>
    <x v="2"/>
    <x v="21"/>
    <n v="247164"/>
  </r>
  <r>
    <x v="25"/>
    <x v="2"/>
    <x v="22"/>
    <n v="210641"/>
  </r>
  <r>
    <x v="25"/>
    <x v="2"/>
    <x v="23"/>
    <n v="129005"/>
  </r>
  <r>
    <x v="25"/>
    <x v="2"/>
    <x v="24"/>
    <n v="130167"/>
  </r>
  <r>
    <x v="25"/>
    <x v="2"/>
    <x v="25"/>
    <n v="126318"/>
  </r>
  <r>
    <x v="25"/>
    <x v="2"/>
    <x v="26"/>
    <n v="143508"/>
  </r>
  <r>
    <x v="25"/>
    <x v="2"/>
    <x v="27"/>
    <n v="207047"/>
  </r>
  <r>
    <x v="25"/>
    <x v="2"/>
    <x v="28"/>
    <n v="72929"/>
  </r>
  <r>
    <x v="25"/>
    <x v="2"/>
    <x v="29"/>
    <n v="215578"/>
  </r>
  <r>
    <x v="25"/>
    <x v="2"/>
    <x v="30"/>
    <n v="169967"/>
  </r>
  <r>
    <x v="25"/>
    <x v="2"/>
    <x v="31"/>
    <n v="102876"/>
  </r>
  <r>
    <x v="25"/>
    <x v="2"/>
    <x v="32"/>
    <n v="32646"/>
  </r>
  <r>
    <x v="25"/>
    <x v="2"/>
    <x v="33"/>
    <n v="9847"/>
  </r>
  <r>
    <x v="25"/>
    <x v="2"/>
    <x v="34"/>
    <n v="202670"/>
  </r>
  <r>
    <x v="25"/>
    <x v="2"/>
    <x v="35"/>
    <n v="0"/>
  </r>
  <r>
    <x v="25"/>
    <x v="2"/>
    <x v="36"/>
    <n v="0"/>
  </r>
  <r>
    <x v="25"/>
    <x v="2"/>
    <x v="37"/>
    <n v="0"/>
  </r>
  <r>
    <x v="25"/>
    <x v="2"/>
    <x v="38"/>
    <n v="0"/>
  </r>
  <r>
    <x v="25"/>
    <x v="2"/>
    <x v="39"/>
    <n v="0"/>
  </r>
  <r>
    <x v="25"/>
    <x v="2"/>
    <x v="40"/>
    <n v="0"/>
  </r>
  <r>
    <x v="25"/>
    <x v="2"/>
    <x v="41"/>
    <n v="0"/>
  </r>
  <r>
    <x v="25"/>
    <x v="2"/>
    <x v="42"/>
    <n v="0"/>
  </r>
  <r>
    <x v="25"/>
    <x v="2"/>
    <x v="43"/>
    <n v="0"/>
  </r>
  <r>
    <x v="25"/>
    <x v="2"/>
    <x v="44"/>
    <n v="0"/>
  </r>
  <r>
    <x v="25"/>
    <x v="2"/>
    <x v="45"/>
    <n v="0"/>
  </r>
  <r>
    <x v="25"/>
    <x v="2"/>
    <x v="46"/>
    <n v="0"/>
  </r>
  <r>
    <x v="25"/>
    <x v="2"/>
    <x v="47"/>
    <n v="0"/>
  </r>
  <r>
    <x v="25"/>
    <x v="2"/>
    <x v="48"/>
    <n v="0"/>
  </r>
  <r>
    <x v="25"/>
    <x v="2"/>
    <x v="49"/>
    <n v="0"/>
  </r>
  <r>
    <x v="25"/>
    <x v="2"/>
    <x v="50"/>
    <n v="0"/>
  </r>
  <r>
    <x v="25"/>
    <x v="2"/>
    <x v="51"/>
    <n v="0"/>
  </r>
  <r>
    <x v="25"/>
    <x v="2"/>
    <x v="52"/>
    <n v="0"/>
  </r>
  <r>
    <x v="25"/>
    <x v="2"/>
    <x v="53"/>
    <n v="0"/>
  </r>
  <r>
    <x v="25"/>
    <x v="2"/>
    <x v="54"/>
    <n v="0"/>
  </r>
  <r>
    <x v="25"/>
    <x v="2"/>
    <x v="55"/>
    <n v="0"/>
  </r>
  <r>
    <x v="25"/>
    <x v="2"/>
    <x v="56"/>
    <n v="0"/>
  </r>
  <r>
    <x v="25"/>
    <x v="2"/>
    <x v="57"/>
    <n v="97699"/>
  </r>
  <r>
    <x v="25"/>
    <x v="2"/>
    <x v="58"/>
    <n v="0"/>
  </r>
  <r>
    <x v="25"/>
    <x v="2"/>
    <x v="59"/>
    <n v="0"/>
  </r>
  <r>
    <x v="25"/>
    <x v="2"/>
    <x v="60"/>
    <n v="0"/>
  </r>
  <r>
    <x v="25"/>
    <x v="2"/>
    <x v="61"/>
    <n v="0"/>
  </r>
  <r>
    <x v="25"/>
    <x v="2"/>
    <x v="62"/>
    <n v="0"/>
  </r>
  <r>
    <x v="25"/>
    <x v="2"/>
    <x v="63"/>
    <n v="0"/>
  </r>
  <r>
    <x v="25"/>
    <x v="2"/>
    <x v="64"/>
    <n v="0"/>
  </r>
  <r>
    <x v="25"/>
    <x v="2"/>
    <x v="65"/>
    <n v="0"/>
  </r>
  <r>
    <x v="25"/>
    <x v="2"/>
    <x v="66"/>
    <n v="0"/>
  </r>
  <r>
    <x v="25"/>
    <x v="2"/>
    <x v="67"/>
    <n v="0"/>
  </r>
  <r>
    <x v="25"/>
    <x v="2"/>
    <x v="68"/>
    <n v="0"/>
  </r>
  <r>
    <x v="25"/>
    <x v="2"/>
    <x v="69"/>
    <n v="0"/>
  </r>
  <r>
    <x v="25"/>
    <x v="2"/>
    <x v="70"/>
    <n v="0"/>
  </r>
  <r>
    <x v="25"/>
    <x v="2"/>
    <x v="71"/>
    <n v="0"/>
  </r>
  <r>
    <x v="25"/>
    <x v="2"/>
    <x v="72"/>
    <n v="0"/>
  </r>
  <r>
    <x v="25"/>
    <x v="2"/>
    <x v="73"/>
    <n v="0"/>
  </r>
  <r>
    <x v="25"/>
    <x v="2"/>
    <x v="74"/>
    <n v="0"/>
  </r>
  <r>
    <x v="25"/>
    <x v="2"/>
    <x v="75"/>
    <n v="0"/>
  </r>
  <r>
    <x v="25"/>
    <x v="2"/>
    <x v="76"/>
    <n v="0"/>
  </r>
  <r>
    <x v="25"/>
    <x v="2"/>
    <x v="77"/>
    <n v="1834550"/>
  </r>
  <r>
    <x v="25"/>
    <x v="2"/>
    <x v="78"/>
    <n v="0"/>
  </r>
  <r>
    <x v="25"/>
    <x v="2"/>
    <x v="79"/>
    <n v="710416"/>
  </r>
  <r>
    <x v="25"/>
    <x v="2"/>
    <x v="80"/>
    <n v="455061"/>
  </r>
  <r>
    <x v="25"/>
    <x v="2"/>
    <x v="81"/>
    <n v="420764"/>
  </r>
  <r>
    <x v="25"/>
    <x v="2"/>
    <x v="82"/>
    <n v="1092016"/>
  </r>
  <r>
    <x v="25"/>
    <x v="2"/>
    <x v="83"/>
    <n v="768349"/>
  </r>
  <r>
    <x v="25"/>
    <x v="2"/>
    <x v="84"/>
    <n v="585886"/>
  </r>
  <r>
    <x v="25"/>
    <x v="2"/>
    <x v="85"/>
    <n v="574571"/>
  </r>
  <r>
    <x v="25"/>
    <x v="2"/>
    <x v="86"/>
    <n v="1018928"/>
  </r>
  <r>
    <x v="25"/>
    <x v="2"/>
    <x v="87"/>
    <n v="307930"/>
  </r>
  <r>
    <x v="25"/>
    <x v="2"/>
    <x v="88"/>
    <n v="353988"/>
  </r>
  <r>
    <x v="25"/>
    <x v="2"/>
    <x v="89"/>
    <n v="109007"/>
  </r>
  <r>
    <x v="25"/>
    <x v="2"/>
    <x v="90"/>
    <n v="135473"/>
  </r>
  <r>
    <x v="25"/>
    <x v="2"/>
    <x v="91"/>
    <n v="103905"/>
  </r>
  <r>
    <x v="25"/>
    <x v="2"/>
    <x v="92"/>
    <n v="144738"/>
  </r>
  <r>
    <x v="25"/>
    <x v="2"/>
    <x v="93"/>
    <n v="327212"/>
  </r>
  <r>
    <x v="25"/>
    <x v="2"/>
    <x v="94"/>
    <n v="35914"/>
  </r>
  <r>
    <x v="25"/>
    <x v="2"/>
    <x v="95"/>
    <n v="118647"/>
  </r>
  <r>
    <x v="25"/>
    <x v="2"/>
    <x v="96"/>
    <n v="307824"/>
  </r>
  <r>
    <x v="25"/>
    <x v="2"/>
    <x v="97"/>
    <n v="101690"/>
  </r>
  <r>
    <x v="25"/>
    <x v="2"/>
    <x v="98"/>
    <n v="31804"/>
  </r>
  <r>
    <x v="25"/>
    <x v="2"/>
    <x v="99"/>
    <n v="202859"/>
  </r>
  <r>
    <x v="25"/>
    <x v="2"/>
    <x v="100"/>
    <n v="0"/>
  </r>
  <r>
    <x v="25"/>
    <x v="2"/>
    <x v="101"/>
    <n v="0"/>
  </r>
  <r>
    <x v="25"/>
    <x v="2"/>
    <x v="102"/>
    <n v="0"/>
  </r>
  <r>
    <x v="25"/>
    <x v="2"/>
    <x v="103"/>
    <n v="0"/>
  </r>
  <r>
    <x v="25"/>
    <x v="2"/>
    <x v="104"/>
    <n v="0"/>
  </r>
  <r>
    <x v="25"/>
    <x v="2"/>
    <x v="105"/>
    <n v="0"/>
  </r>
  <r>
    <x v="25"/>
    <x v="2"/>
    <x v="106"/>
    <n v="0"/>
  </r>
  <r>
    <x v="25"/>
    <x v="2"/>
    <x v="107"/>
    <n v="0"/>
  </r>
  <r>
    <x v="25"/>
    <x v="2"/>
    <x v="108"/>
    <n v="0"/>
  </r>
  <r>
    <x v="25"/>
    <x v="2"/>
    <x v="109"/>
    <n v="0"/>
  </r>
  <r>
    <x v="25"/>
    <x v="2"/>
    <x v="110"/>
    <n v="0"/>
  </r>
  <r>
    <x v="25"/>
    <x v="2"/>
    <x v="111"/>
    <n v="0"/>
  </r>
  <r>
    <x v="25"/>
    <x v="2"/>
    <x v="112"/>
    <n v="0"/>
  </r>
  <r>
    <x v="25"/>
    <x v="2"/>
    <x v="113"/>
    <n v="0"/>
  </r>
  <r>
    <x v="25"/>
    <x v="2"/>
    <x v="114"/>
    <n v="0"/>
  </r>
  <r>
    <x v="25"/>
    <x v="2"/>
    <x v="115"/>
    <n v="0"/>
  </r>
  <r>
    <x v="25"/>
    <x v="2"/>
    <x v="116"/>
    <n v="0"/>
  </r>
  <r>
    <x v="25"/>
    <x v="2"/>
    <x v="117"/>
    <n v="0"/>
  </r>
  <r>
    <x v="25"/>
    <x v="2"/>
    <x v="118"/>
    <n v="0"/>
  </r>
  <r>
    <x v="25"/>
    <x v="2"/>
    <x v="119"/>
    <n v="0"/>
  </r>
  <r>
    <x v="25"/>
    <x v="2"/>
    <x v="120"/>
    <n v="0"/>
  </r>
  <r>
    <x v="25"/>
    <x v="2"/>
    <x v="121"/>
    <n v="0"/>
  </r>
  <r>
    <x v="25"/>
    <x v="2"/>
    <x v="122"/>
    <n v="97699"/>
  </r>
  <r>
    <x v="25"/>
    <x v="2"/>
    <x v="123"/>
    <n v="0"/>
  </r>
  <r>
    <x v="25"/>
    <x v="2"/>
    <x v="124"/>
    <n v="0"/>
  </r>
  <r>
    <x v="25"/>
    <x v="2"/>
    <x v="125"/>
    <n v="0"/>
  </r>
  <r>
    <x v="25"/>
    <x v="2"/>
    <x v="126"/>
    <n v="0"/>
  </r>
  <r>
    <x v="25"/>
    <x v="2"/>
    <x v="127"/>
    <n v="0"/>
  </r>
  <r>
    <x v="25"/>
    <x v="2"/>
    <x v="128"/>
    <n v="0"/>
  </r>
  <r>
    <x v="25"/>
    <x v="2"/>
    <x v="129"/>
    <n v="0"/>
  </r>
  <r>
    <x v="25"/>
    <x v="2"/>
    <x v="130"/>
    <n v="0"/>
  </r>
  <r>
    <x v="25"/>
    <x v="2"/>
    <x v="131"/>
    <n v="0"/>
  </r>
  <r>
    <x v="25"/>
    <x v="2"/>
    <x v="132"/>
    <n v="0"/>
  </r>
  <r>
    <x v="25"/>
    <x v="2"/>
    <x v="133"/>
    <n v="0"/>
  </r>
  <r>
    <x v="25"/>
    <x v="2"/>
    <x v="134"/>
    <n v="0"/>
  </r>
  <r>
    <x v="25"/>
    <x v="2"/>
    <x v="135"/>
    <n v="0"/>
  </r>
  <r>
    <x v="25"/>
    <x v="2"/>
    <x v="136"/>
    <n v="0"/>
  </r>
  <r>
    <x v="25"/>
    <x v="2"/>
    <x v="137"/>
    <n v="0"/>
  </r>
  <r>
    <x v="25"/>
    <x v="2"/>
    <x v="138"/>
    <n v="0"/>
  </r>
  <r>
    <x v="25"/>
    <x v="2"/>
    <x v="139"/>
    <n v="0"/>
  </r>
  <r>
    <x v="25"/>
    <x v="2"/>
    <x v="140"/>
    <n v="0"/>
  </r>
  <r>
    <x v="25"/>
    <x v="2"/>
    <x v="141"/>
    <n v="0"/>
  </r>
  <r>
    <x v="25"/>
    <x v="2"/>
    <x v="142"/>
    <n v="0"/>
  </r>
  <r>
    <x v="25"/>
    <x v="2"/>
    <x v="143"/>
    <n v="659603"/>
  </r>
  <r>
    <x v="25"/>
    <x v="2"/>
    <x v="144"/>
    <n v="179659"/>
  </r>
  <r>
    <x v="25"/>
    <x v="2"/>
    <x v="145"/>
    <n v="467168"/>
  </r>
  <r>
    <x v="25"/>
    <x v="2"/>
    <x v="146"/>
    <n v="12776"/>
  </r>
  <r>
    <x v="25"/>
    <x v="2"/>
    <x v="147"/>
    <n v="179559"/>
  </r>
  <r>
    <x v="25"/>
    <x v="2"/>
    <x v="148"/>
    <n v="0"/>
  </r>
  <r>
    <x v="25"/>
    <x v="2"/>
    <x v="149"/>
    <n v="0"/>
  </r>
  <r>
    <x v="25"/>
    <x v="2"/>
    <x v="150"/>
    <n v="0"/>
  </r>
  <r>
    <x v="25"/>
    <x v="2"/>
    <x v="151"/>
    <n v="0"/>
  </r>
  <r>
    <x v="25"/>
    <x v="2"/>
    <x v="152"/>
    <n v="0"/>
  </r>
  <r>
    <x v="25"/>
    <x v="2"/>
    <x v="153"/>
    <n v="29432"/>
  </r>
  <r>
    <x v="25"/>
    <x v="2"/>
    <x v="154"/>
    <n v="150127"/>
  </r>
  <r>
    <x v="25"/>
    <x v="2"/>
    <x v="155"/>
    <n v="0"/>
  </r>
  <r>
    <x v="25"/>
    <x v="2"/>
    <x v="156"/>
    <n v="48782414"/>
  </r>
  <r>
    <x v="25"/>
    <x v="2"/>
    <x v="157"/>
    <n v="174"/>
  </r>
  <r>
    <x v="25"/>
    <x v="2"/>
    <x v="158"/>
    <n v="1459716"/>
  </r>
  <r>
    <x v="25"/>
    <x v="2"/>
    <x v="159"/>
    <n v="2"/>
  </r>
  <r>
    <x v="25"/>
    <x v="2"/>
    <x v="160"/>
    <n v="72"/>
  </r>
  <r>
    <x v="25"/>
    <x v="2"/>
    <x v="161"/>
    <n v="1459716"/>
  </r>
  <r>
    <x v="25"/>
    <x v="2"/>
    <x v="162"/>
    <n v="0"/>
  </r>
  <r>
    <x v="25"/>
    <x v="2"/>
    <x v="163"/>
    <n v="72"/>
  </r>
  <r>
    <x v="25"/>
    <x v="2"/>
    <x v="164"/>
    <n v="591208"/>
  </r>
  <r>
    <x v="25"/>
    <x v="2"/>
    <x v="165"/>
    <n v="810111"/>
  </r>
  <r>
    <x v="25"/>
    <x v="2"/>
    <x v="166"/>
    <n v="941983"/>
  </r>
  <r>
    <x v="25"/>
    <x v="2"/>
    <x v="167"/>
    <n v="453334"/>
  </r>
  <r>
    <x v="25"/>
    <x v="2"/>
    <x v="168"/>
    <n v="570254"/>
  </r>
  <r>
    <x v="25"/>
    <x v="2"/>
    <x v="169"/>
    <n v="117184"/>
  </r>
  <r>
    <x v="25"/>
    <x v="2"/>
    <x v="170"/>
    <n v="48865"/>
  </r>
  <r>
    <x v="25"/>
    <x v="2"/>
    <x v="171"/>
    <n v="917355"/>
  </r>
  <r>
    <x v="25"/>
    <x v="2"/>
    <x v="172"/>
    <n v="197805"/>
  </r>
  <r>
    <x v="25"/>
    <x v="2"/>
    <x v="173"/>
    <n v="120604"/>
  </r>
  <r>
    <x v="25"/>
    <x v="2"/>
    <x v="174"/>
    <n v="4956"/>
  </r>
  <r>
    <x v="25"/>
    <x v="2"/>
    <x v="175"/>
    <n v="143804"/>
  </r>
  <r>
    <x v="25"/>
    <x v="2"/>
    <x v="176"/>
    <n v="26"/>
  </r>
  <r>
    <x v="25"/>
    <x v="2"/>
    <x v="177"/>
    <n v="45"/>
  </r>
  <r>
    <x v="25"/>
    <x v="2"/>
    <x v="178"/>
    <n v="9"/>
  </r>
  <r>
    <x v="25"/>
    <x v="2"/>
    <x v="179"/>
    <n v="19"/>
  </r>
  <r>
    <x v="25"/>
    <x v="2"/>
    <x v="180"/>
    <n v="4564"/>
  </r>
  <r>
    <x v="25"/>
    <x v="3"/>
    <x v="0"/>
    <n v="0.49127999999999999"/>
  </r>
  <r>
    <x v="25"/>
    <x v="3"/>
    <x v="1"/>
    <n v="50000002"/>
  </r>
  <r>
    <x v="25"/>
    <x v="3"/>
    <x v="2"/>
    <n v="101774873"/>
  </r>
  <r>
    <x v="25"/>
    <x v="3"/>
    <x v="3"/>
    <n v="217113"/>
  </r>
  <r>
    <x v="25"/>
    <x v="3"/>
    <x v="4"/>
    <n v="321866"/>
  </r>
  <r>
    <x v="25"/>
    <x v="3"/>
    <x v="5"/>
    <n v="0"/>
  </r>
  <r>
    <x v="25"/>
    <x v="3"/>
    <x v="6"/>
    <n v="0"/>
  </r>
  <r>
    <x v="25"/>
    <x v="3"/>
    <x v="7"/>
    <n v="20651"/>
  </r>
  <r>
    <x v="25"/>
    <x v="3"/>
    <x v="8"/>
    <n v="511584"/>
  </r>
  <r>
    <x v="25"/>
    <x v="3"/>
    <x v="9"/>
    <n v="33527"/>
  </r>
  <r>
    <x v="25"/>
    <x v="3"/>
    <x v="10"/>
    <n v="447117"/>
  </r>
  <r>
    <x v="25"/>
    <x v="3"/>
    <x v="143"/>
    <n v="422903"/>
  </r>
  <r>
    <x v="25"/>
    <x v="3"/>
    <x v="144"/>
    <n v="121745"/>
  </r>
  <r>
    <x v="25"/>
    <x v="3"/>
    <x v="145"/>
    <n v="287974"/>
  </r>
  <r>
    <x v="25"/>
    <x v="3"/>
    <x v="146"/>
    <n v="13184"/>
  </r>
  <r>
    <x v="25"/>
    <x v="3"/>
    <x v="147"/>
    <n v="121509"/>
  </r>
  <r>
    <x v="25"/>
    <x v="3"/>
    <x v="148"/>
    <n v="0"/>
  </r>
  <r>
    <x v="25"/>
    <x v="3"/>
    <x v="149"/>
    <n v="0"/>
  </r>
  <r>
    <x v="25"/>
    <x v="3"/>
    <x v="150"/>
    <n v="0"/>
  </r>
  <r>
    <x v="25"/>
    <x v="3"/>
    <x v="151"/>
    <n v="0"/>
  </r>
  <r>
    <x v="25"/>
    <x v="3"/>
    <x v="152"/>
    <n v="0"/>
  </r>
  <r>
    <x v="25"/>
    <x v="3"/>
    <x v="153"/>
    <n v="29432"/>
  </r>
  <r>
    <x v="25"/>
    <x v="3"/>
    <x v="154"/>
    <n v="92077"/>
  </r>
  <r>
    <x v="25"/>
    <x v="3"/>
    <x v="155"/>
    <n v="0"/>
  </r>
  <r>
    <x v="25"/>
    <x v="3"/>
    <x v="156"/>
    <n v="5079888"/>
  </r>
  <r>
    <x v="25"/>
    <x v="3"/>
    <x v="157"/>
    <n v="294"/>
  </r>
  <r>
    <x v="25"/>
    <x v="3"/>
    <x v="158"/>
    <n v="0"/>
  </r>
  <r>
    <x v="25"/>
    <x v="3"/>
    <x v="159"/>
    <n v="0"/>
  </r>
  <r>
    <x v="25"/>
    <x v="3"/>
    <x v="160"/>
    <n v="0"/>
  </r>
  <r>
    <x v="25"/>
    <x v="3"/>
    <x v="161"/>
    <n v="0"/>
  </r>
  <r>
    <x v="25"/>
    <x v="3"/>
    <x v="162"/>
    <n v="0"/>
  </r>
  <r>
    <x v="25"/>
    <x v="3"/>
    <x v="163"/>
    <n v="0"/>
  </r>
  <r>
    <x v="25"/>
    <x v="3"/>
    <x v="164"/>
    <n v="600083"/>
  </r>
  <r>
    <x v="25"/>
    <x v="3"/>
    <x v="165"/>
    <n v="930743"/>
  </r>
  <r>
    <x v="25"/>
    <x v="3"/>
    <x v="166"/>
    <n v="991679"/>
  </r>
  <r>
    <x v="25"/>
    <x v="3"/>
    <x v="167"/>
    <n v="453339"/>
  </r>
  <r>
    <x v="25"/>
    <x v="3"/>
    <x v="168"/>
    <n v="570263"/>
  </r>
  <r>
    <x v="25"/>
    <x v="3"/>
    <x v="169"/>
    <n v="117186"/>
  </r>
  <r>
    <x v="25"/>
    <x v="3"/>
    <x v="170"/>
    <n v="48695"/>
  </r>
  <r>
    <x v="25"/>
    <x v="3"/>
    <x v="171"/>
    <n v="917361"/>
  </r>
  <r>
    <x v="25"/>
    <x v="3"/>
    <x v="172"/>
    <n v="188927"/>
  </r>
  <r>
    <x v="25"/>
    <x v="3"/>
    <x v="173"/>
    <n v="12"/>
  </r>
  <r>
    <x v="25"/>
    <x v="3"/>
    <x v="174"/>
    <n v="2444"/>
  </r>
  <r>
    <x v="25"/>
    <x v="3"/>
    <x v="175"/>
    <n v="96590"/>
  </r>
  <r>
    <x v="25"/>
    <x v="3"/>
    <x v="176"/>
    <n v="20"/>
  </r>
  <r>
    <x v="25"/>
    <x v="3"/>
    <x v="177"/>
    <n v="30"/>
  </r>
  <r>
    <x v="25"/>
    <x v="3"/>
    <x v="178"/>
    <n v="177"/>
  </r>
  <r>
    <x v="25"/>
    <x v="3"/>
    <x v="179"/>
    <n v="10"/>
  </r>
  <r>
    <x v="25"/>
    <x v="3"/>
    <x v="180"/>
    <n v="4564"/>
  </r>
  <r>
    <x v="25"/>
    <x v="4"/>
    <x v="0"/>
    <n v="0.49046200000000001"/>
  </r>
  <r>
    <x v="25"/>
    <x v="4"/>
    <x v="1"/>
    <n v="50000002"/>
  </r>
  <r>
    <x v="25"/>
    <x v="4"/>
    <x v="2"/>
    <n v="101944779"/>
  </r>
  <r>
    <x v="25"/>
    <x v="4"/>
    <x v="3"/>
    <n v="217045"/>
  </r>
  <r>
    <x v="25"/>
    <x v="4"/>
    <x v="4"/>
    <n v="321855"/>
  </r>
  <r>
    <x v="25"/>
    <x v="4"/>
    <x v="5"/>
    <n v="0"/>
  </r>
  <r>
    <x v="25"/>
    <x v="4"/>
    <x v="6"/>
    <n v="0"/>
  </r>
  <r>
    <x v="25"/>
    <x v="4"/>
    <x v="7"/>
    <n v="20708"/>
  </r>
  <r>
    <x v="25"/>
    <x v="4"/>
    <x v="8"/>
    <n v="512487"/>
  </r>
  <r>
    <x v="25"/>
    <x v="4"/>
    <x v="9"/>
    <n v="33515"/>
  </r>
  <r>
    <x v="25"/>
    <x v="4"/>
    <x v="10"/>
    <n v="446479"/>
  </r>
  <r>
    <x v="25"/>
    <x v="4"/>
    <x v="143"/>
    <n v="425081"/>
  </r>
  <r>
    <x v="25"/>
    <x v="4"/>
    <x v="144"/>
    <n v="121507"/>
  </r>
  <r>
    <x v="25"/>
    <x v="4"/>
    <x v="145"/>
    <n v="290392"/>
  </r>
  <r>
    <x v="25"/>
    <x v="4"/>
    <x v="146"/>
    <n v="13182"/>
  </r>
  <r>
    <x v="25"/>
    <x v="4"/>
    <x v="147"/>
    <n v="121438"/>
  </r>
  <r>
    <x v="25"/>
    <x v="4"/>
    <x v="148"/>
    <n v="0"/>
  </r>
  <r>
    <x v="25"/>
    <x v="4"/>
    <x v="149"/>
    <n v="0"/>
  </r>
  <r>
    <x v="25"/>
    <x v="4"/>
    <x v="150"/>
    <n v="0"/>
  </r>
  <r>
    <x v="25"/>
    <x v="4"/>
    <x v="151"/>
    <n v="0"/>
  </r>
  <r>
    <x v="25"/>
    <x v="4"/>
    <x v="152"/>
    <n v="0"/>
  </r>
  <r>
    <x v="25"/>
    <x v="4"/>
    <x v="153"/>
    <n v="29432"/>
  </r>
  <r>
    <x v="25"/>
    <x v="4"/>
    <x v="154"/>
    <n v="92006"/>
  </r>
  <r>
    <x v="25"/>
    <x v="4"/>
    <x v="155"/>
    <n v="0"/>
  </r>
  <r>
    <x v="25"/>
    <x v="4"/>
    <x v="156"/>
    <n v="5106036"/>
  </r>
  <r>
    <x v="25"/>
    <x v="4"/>
    <x v="157"/>
    <n v="2862587"/>
  </r>
  <r>
    <x v="25"/>
    <x v="4"/>
    <x v="158"/>
    <n v="0"/>
  </r>
  <r>
    <x v="25"/>
    <x v="4"/>
    <x v="159"/>
    <n v="0"/>
  </r>
  <r>
    <x v="25"/>
    <x v="4"/>
    <x v="160"/>
    <n v="0"/>
  </r>
  <r>
    <x v="25"/>
    <x v="4"/>
    <x v="161"/>
    <n v="0"/>
  </r>
  <r>
    <x v="25"/>
    <x v="4"/>
    <x v="162"/>
    <n v="0"/>
  </r>
  <r>
    <x v="25"/>
    <x v="4"/>
    <x v="163"/>
    <n v="0"/>
  </r>
  <r>
    <x v="25"/>
    <x v="4"/>
    <x v="164"/>
    <n v="600084"/>
  </r>
  <r>
    <x v="25"/>
    <x v="4"/>
    <x v="165"/>
    <n v="930742"/>
  </r>
  <r>
    <x v="25"/>
    <x v="4"/>
    <x v="166"/>
    <n v="989258"/>
  </r>
  <r>
    <x v="25"/>
    <x v="4"/>
    <x v="167"/>
    <n v="453339"/>
  </r>
  <r>
    <x v="25"/>
    <x v="4"/>
    <x v="168"/>
    <n v="570264"/>
  </r>
  <r>
    <x v="25"/>
    <x v="4"/>
    <x v="169"/>
    <n v="117190"/>
  </r>
  <r>
    <x v="25"/>
    <x v="4"/>
    <x v="170"/>
    <n v="48865"/>
  </r>
  <r>
    <x v="25"/>
    <x v="4"/>
    <x v="171"/>
    <n v="917356"/>
  </r>
  <r>
    <x v="25"/>
    <x v="4"/>
    <x v="172"/>
    <n v="188926"/>
  </r>
  <r>
    <x v="25"/>
    <x v="4"/>
    <x v="173"/>
    <n v="13"/>
  </r>
  <r>
    <x v="25"/>
    <x v="4"/>
    <x v="174"/>
    <n v="4866"/>
  </r>
  <r>
    <x v="25"/>
    <x v="4"/>
    <x v="175"/>
    <n v="96589"/>
  </r>
  <r>
    <x v="25"/>
    <x v="4"/>
    <x v="176"/>
    <n v="20"/>
  </r>
  <r>
    <x v="25"/>
    <x v="4"/>
    <x v="177"/>
    <n v="28"/>
  </r>
  <r>
    <x v="25"/>
    <x v="4"/>
    <x v="178"/>
    <n v="4"/>
  </r>
  <r>
    <x v="25"/>
    <x v="4"/>
    <x v="179"/>
    <n v="15"/>
  </r>
  <r>
    <x v="25"/>
    <x v="4"/>
    <x v="180"/>
    <n v="4564"/>
  </r>
  <r>
    <x v="25"/>
    <x v="5"/>
    <x v="0"/>
    <n v="0.49034"/>
  </r>
  <r>
    <x v="25"/>
    <x v="5"/>
    <x v="1"/>
    <n v="50000002"/>
  </r>
  <r>
    <x v="25"/>
    <x v="5"/>
    <x v="2"/>
    <n v="101970082"/>
  </r>
  <r>
    <x v="25"/>
    <x v="5"/>
    <x v="3"/>
    <n v="217926"/>
  </r>
  <r>
    <x v="25"/>
    <x v="5"/>
    <x v="4"/>
    <n v="321698"/>
  </r>
  <r>
    <x v="25"/>
    <x v="5"/>
    <x v="5"/>
    <n v="0"/>
  </r>
  <r>
    <x v="25"/>
    <x v="5"/>
    <x v="6"/>
    <n v="0"/>
  </r>
  <r>
    <x v="25"/>
    <x v="5"/>
    <x v="7"/>
    <n v="20580"/>
  </r>
  <r>
    <x v="25"/>
    <x v="5"/>
    <x v="8"/>
    <n v="510814"/>
  </r>
  <r>
    <x v="25"/>
    <x v="5"/>
    <x v="9"/>
    <n v="33756"/>
  </r>
  <r>
    <x v="25"/>
    <x v="5"/>
    <x v="10"/>
    <n v="447707"/>
  </r>
  <r>
    <x v="25"/>
    <x v="5"/>
    <x v="143"/>
    <n v="418901"/>
  </r>
  <r>
    <x v="25"/>
    <x v="5"/>
    <x v="144"/>
    <n v="121544"/>
  </r>
  <r>
    <x v="25"/>
    <x v="5"/>
    <x v="145"/>
    <n v="284174"/>
  </r>
  <r>
    <x v="25"/>
    <x v="5"/>
    <x v="146"/>
    <n v="13183"/>
  </r>
  <r>
    <x v="25"/>
    <x v="5"/>
    <x v="147"/>
    <n v="121444"/>
  </r>
  <r>
    <x v="25"/>
    <x v="5"/>
    <x v="148"/>
    <n v="0"/>
  </r>
  <r>
    <x v="25"/>
    <x v="5"/>
    <x v="149"/>
    <n v="0"/>
  </r>
  <r>
    <x v="25"/>
    <x v="5"/>
    <x v="150"/>
    <n v="0"/>
  </r>
  <r>
    <x v="25"/>
    <x v="5"/>
    <x v="151"/>
    <n v="0"/>
  </r>
  <r>
    <x v="25"/>
    <x v="5"/>
    <x v="152"/>
    <n v="0"/>
  </r>
  <r>
    <x v="25"/>
    <x v="5"/>
    <x v="153"/>
    <n v="29432"/>
  </r>
  <r>
    <x v="25"/>
    <x v="5"/>
    <x v="154"/>
    <n v="92012"/>
  </r>
  <r>
    <x v="25"/>
    <x v="5"/>
    <x v="155"/>
    <n v="0"/>
  </r>
  <r>
    <x v="25"/>
    <x v="5"/>
    <x v="156"/>
    <n v="5031803"/>
  </r>
  <r>
    <x v="25"/>
    <x v="5"/>
    <x v="157"/>
    <n v="176"/>
  </r>
  <r>
    <x v="25"/>
    <x v="5"/>
    <x v="158"/>
    <n v="1171022"/>
  </r>
  <r>
    <x v="25"/>
    <x v="5"/>
    <x v="159"/>
    <n v="2"/>
  </r>
  <r>
    <x v="25"/>
    <x v="5"/>
    <x v="160"/>
    <n v="74"/>
  </r>
  <r>
    <x v="25"/>
    <x v="5"/>
    <x v="161"/>
    <n v="1171022"/>
  </r>
  <r>
    <x v="25"/>
    <x v="5"/>
    <x v="162"/>
    <n v="0"/>
  </r>
  <r>
    <x v="25"/>
    <x v="5"/>
    <x v="163"/>
    <n v="74"/>
  </r>
  <r>
    <x v="25"/>
    <x v="5"/>
    <x v="164"/>
    <n v="603909"/>
  </r>
  <r>
    <x v="25"/>
    <x v="5"/>
    <x v="165"/>
    <n v="930738"/>
  </r>
  <r>
    <x v="25"/>
    <x v="5"/>
    <x v="166"/>
    <n v="991658"/>
  </r>
  <r>
    <x v="25"/>
    <x v="5"/>
    <x v="167"/>
    <n v="453330"/>
  </r>
  <r>
    <x v="25"/>
    <x v="5"/>
    <x v="168"/>
    <n v="570249"/>
  </r>
  <r>
    <x v="25"/>
    <x v="5"/>
    <x v="169"/>
    <n v="117184"/>
  </r>
  <r>
    <x v="25"/>
    <x v="5"/>
    <x v="170"/>
    <n v="48865"/>
  </r>
  <r>
    <x v="25"/>
    <x v="5"/>
    <x v="171"/>
    <n v="917352"/>
  </r>
  <r>
    <x v="25"/>
    <x v="5"/>
    <x v="172"/>
    <n v="185101"/>
  </r>
  <r>
    <x v="25"/>
    <x v="5"/>
    <x v="173"/>
    <n v="14"/>
  </r>
  <r>
    <x v="25"/>
    <x v="5"/>
    <x v="174"/>
    <n v="2449"/>
  </r>
  <r>
    <x v="25"/>
    <x v="5"/>
    <x v="175"/>
    <n v="96609"/>
  </r>
  <r>
    <x v="25"/>
    <x v="5"/>
    <x v="176"/>
    <n v="27"/>
  </r>
  <r>
    <x v="25"/>
    <x v="5"/>
    <x v="177"/>
    <n v="46"/>
  </r>
  <r>
    <x v="25"/>
    <x v="5"/>
    <x v="178"/>
    <n v="9"/>
  </r>
  <r>
    <x v="25"/>
    <x v="5"/>
    <x v="179"/>
    <n v="19"/>
  </r>
  <r>
    <x v="25"/>
    <x v="5"/>
    <x v="180"/>
    <n v="4564"/>
  </r>
  <r>
    <x v="26"/>
    <x v="0"/>
    <x v="0"/>
    <n v="1.0581100000000001"/>
  </r>
  <r>
    <x v="26"/>
    <x v="0"/>
    <x v="1"/>
    <n v="50000002"/>
  </r>
  <r>
    <x v="26"/>
    <x v="0"/>
    <x v="2"/>
    <n v="47254184"/>
  </r>
  <r>
    <x v="26"/>
    <x v="0"/>
    <x v="3"/>
    <n v="135682"/>
  </r>
  <r>
    <x v="26"/>
    <x v="0"/>
    <x v="4"/>
    <n v="416710"/>
  </r>
  <r>
    <x v="26"/>
    <x v="0"/>
    <x v="5"/>
    <n v="882796"/>
  </r>
  <r>
    <x v="26"/>
    <x v="0"/>
    <x v="6"/>
    <n v="349265"/>
  </r>
  <r>
    <x v="26"/>
    <x v="0"/>
    <x v="7"/>
    <n v="60284"/>
  </r>
  <r>
    <x v="26"/>
    <x v="0"/>
    <x v="8"/>
    <n v="405520"/>
  </r>
  <r>
    <x v="26"/>
    <x v="0"/>
    <x v="9"/>
    <n v="2341"/>
  </r>
  <r>
    <x v="26"/>
    <x v="0"/>
    <x v="10"/>
    <n v="24657"/>
  </r>
  <r>
    <x v="26"/>
    <x v="0"/>
    <x v="11"/>
    <n v="2065839"/>
  </r>
  <r>
    <x v="26"/>
    <x v="0"/>
    <x v="12"/>
    <n v="0"/>
  </r>
  <r>
    <x v="26"/>
    <x v="0"/>
    <x v="13"/>
    <n v="1977"/>
  </r>
  <r>
    <x v="26"/>
    <x v="0"/>
    <x v="14"/>
    <n v="480369"/>
  </r>
  <r>
    <x v="26"/>
    <x v="0"/>
    <x v="15"/>
    <n v="1125015"/>
  </r>
  <r>
    <x v="26"/>
    <x v="0"/>
    <x v="16"/>
    <n v="1204148"/>
  </r>
  <r>
    <x v="26"/>
    <x v="0"/>
    <x v="17"/>
    <n v="1428064"/>
  </r>
  <r>
    <x v="26"/>
    <x v="0"/>
    <x v="18"/>
    <n v="704768"/>
  </r>
  <r>
    <x v="26"/>
    <x v="0"/>
    <x v="19"/>
    <n v="724196"/>
  </r>
  <r>
    <x v="26"/>
    <x v="0"/>
    <x v="20"/>
    <n v="413023"/>
  </r>
  <r>
    <x v="26"/>
    <x v="0"/>
    <x v="21"/>
    <n v="284054"/>
  </r>
  <r>
    <x v="26"/>
    <x v="0"/>
    <x v="22"/>
    <n v="205195"/>
  </r>
  <r>
    <x v="26"/>
    <x v="0"/>
    <x v="23"/>
    <n v="111182"/>
  </r>
  <r>
    <x v="26"/>
    <x v="0"/>
    <x v="24"/>
    <n v="123347"/>
  </r>
  <r>
    <x v="26"/>
    <x v="0"/>
    <x v="25"/>
    <n v="114953"/>
  </r>
  <r>
    <x v="26"/>
    <x v="0"/>
    <x v="26"/>
    <n v="135110"/>
  </r>
  <r>
    <x v="26"/>
    <x v="0"/>
    <x v="27"/>
    <n v="56962"/>
  </r>
  <r>
    <x v="26"/>
    <x v="0"/>
    <x v="28"/>
    <n v="68605"/>
  </r>
  <r>
    <x v="26"/>
    <x v="0"/>
    <x v="29"/>
    <n v="133800"/>
  </r>
  <r>
    <x v="26"/>
    <x v="0"/>
    <x v="30"/>
    <n v="120110"/>
  </r>
  <r>
    <x v="26"/>
    <x v="0"/>
    <x v="31"/>
    <n v="130656"/>
  </r>
  <r>
    <x v="26"/>
    <x v="0"/>
    <x v="32"/>
    <n v="255373"/>
  </r>
  <r>
    <x v="26"/>
    <x v="0"/>
    <x v="33"/>
    <n v="164320"/>
  </r>
  <r>
    <x v="26"/>
    <x v="0"/>
    <x v="34"/>
    <n v="322629"/>
  </r>
  <r>
    <x v="26"/>
    <x v="0"/>
    <x v="35"/>
    <n v="112093"/>
  </r>
  <r>
    <x v="26"/>
    <x v="0"/>
    <x v="36"/>
    <n v="0"/>
  </r>
  <r>
    <x v="26"/>
    <x v="0"/>
    <x v="37"/>
    <n v="0"/>
  </r>
  <r>
    <x v="26"/>
    <x v="0"/>
    <x v="38"/>
    <n v="0"/>
  </r>
  <r>
    <x v="26"/>
    <x v="0"/>
    <x v="39"/>
    <n v="0"/>
  </r>
  <r>
    <x v="26"/>
    <x v="0"/>
    <x v="40"/>
    <n v="0"/>
  </r>
  <r>
    <x v="26"/>
    <x v="0"/>
    <x v="41"/>
    <n v="0"/>
  </r>
  <r>
    <x v="26"/>
    <x v="0"/>
    <x v="42"/>
    <n v="0"/>
  </r>
  <r>
    <x v="26"/>
    <x v="0"/>
    <x v="43"/>
    <n v="0"/>
  </r>
  <r>
    <x v="26"/>
    <x v="0"/>
    <x v="44"/>
    <n v="0"/>
  </r>
  <r>
    <x v="26"/>
    <x v="0"/>
    <x v="45"/>
    <n v="0"/>
  </r>
  <r>
    <x v="26"/>
    <x v="0"/>
    <x v="46"/>
    <n v="0"/>
  </r>
  <r>
    <x v="26"/>
    <x v="0"/>
    <x v="47"/>
    <n v="0"/>
  </r>
  <r>
    <x v="26"/>
    <x v="0"/>
    <x v="48"/>
    <n v="0"/>
  </r>
  <r>
    <x v="26"/>
    <x v="0"/>
    <x v="49"/>
    <n v="0"/>
  </r>
  <r>
    <x v="26"/>
    <x v="0"/>
    <x v="50"/>
    <n v="0"/>
  </r>
  <r>
    <x v="26"/>
    <x v="0"/>
    <x v="51"/>
    <n v="0"/>
  </r>
  <r>
    <x v="26"/>
    <x v="0"/>
    <x v="52"/>
    <n v="0"/>
  </r>
  <r>
    <x v="26"/>
    <x v="0"/>
    <x v="53"/>
    <n v="0"/>
  </r>
  <r>
    <x v="26"/>
    <x v="0"/>
    <x v="54"/>
    <n v="0"/>
  </r>
  <r>
    <x v="26"/>
    <x v="0"/>
    <x v="55"/>
    <n v="0"/>
  </r>
  <r>
    <x v="26"/>
    <x v="0"/>
    <x v="56"/>
    <n v="0"/>
  </r>
  <r>
    <x v="26"/>
    <x v="0"/>
    <x v="57"/>
    <n v="282552"/>
  </r>
  <r>
    <x v="26"/>
    <x v="0"/>
    <x v="58"/>
    <n v="0"/>
  </r>
  <r>
    <x v="26"/>
    <x v="0"/>
    <x v="59"/>
    <n v="0"/>
  </r>
  <r>
    <x v="26"/>
    <x v="0"/>
    <x v="60"/>
    <n v="0"/>
  </r>
  <r>
    <x v="26"/>
    <x v="0"/>
    <x v="61"/>
    <n v="0"/>
  </r>
  <r>
    <x v="26"/>
    <x v="0"/>
    <x v="62"/>
    <n v="0"/>
  </r>
  <r>
    <x v="26"/>
    <x v="0"/>
    <x v="63"/>
    <n v="0"/>
  </r>
  <r>
    <x v="26"/>
    <x v="0"/>
    <x v="64"/>
    <n v="0"/>
  </r>
  <r>
    <x v="26"/>
    <x v="0"/>
    <x v="65"/>
    <n v="0"/>
  </r>
  <r>
    <x v="26"/>
    <x v="0"/>
    <x v="66"/>
    <n v="0"/>
  </r>
  <r>
    <x v="26"/>
    <x v="0"/>
    <x v="67"/>
    <n v="0"/>
  </r>
  <r>
    <x v="26"/>
    <x v="0"/>
    <x v="68"/>
    <n v="0"/>
  </r>
  <r>
    <x v="26"/>
    <x v="0"/>
    <x v="69"/>
    <n v="0"/>
  </r>
  <r>
    <x v="26"/>
    <x v="0"/>
    <x v="70"/>
    <n v="0"/>
  </r>
  <r>
    <x v="26"/>
    <x v="0"/>
    <x v="71"/>
    <n v="0"/>
  </r>
  <r>
    <x v="26"/>
    <x v="0"/>
    <x v="72"/>
    <n v="0"/>
  </r>
  <r>
    <x v="26"/>
    <x v="0"/>
    <x v="73"/>
    <n v="0"/>
  </r>
  <r>
    <x v="26"/>
    <x v="0"/>
    <x v="74"/>
    <n v="7"/>
  </r>
  <r>
    <x v="26"/>
    <x v="0"/>
    <x v="75"/>
    <n v="0"/>
  </r>
  <r>
    <x v="26"/>
    <x v="0"/>
    <x v="76"/>
    <n v="0"/>
  </r>
  <r>
    <x v="26"/>
    <x v="0"/>
    <x v="77"/>
    <n v="2065839"/>
  </r>
  <r>
    <x v="26"/>
    <x v="0"/>
    <x v="78"/>
    <n v="1324"/>
  </r>
  <r>
    <x v="26"/>
    <x v="0"/>
    <x v="79"/>
    <n v="181340"/>
  </r>
  <r>
    <x v="26"/>
    <x v="0"/>
    <x v="80"/>
    <n v="696962"/>
  </r>
  <r>
    <x v="26"/>
    <x v="0"/>
    <x v="81"/>
    <n v="743483"/>
  </r>
  <r>
    <x v="26"/>
    <x v="0"/>
    <x v="82"/>
    <n v="1023150"/>
  </r>
  <r>
    <x v="26"/>
    <x v="0"/>
    <x v="83"/>
    <n v="744488"/>
  </r>
  <r>
    <x v="26"/>
    <x v="0"/>
    <x v="84"/>
    <n v="1115982"/>
  </r>
  <r>
    <x v="26"/>
    <x v="0"/>
    <x v="85"/>
    <n v="495025"/>
  </r>
  <r>
    <x v="26"/>
    <x v="0"/>
    <x v="86"/>
    <n v="581025"/>
  </r>
  <r>
    <x v="26"/>
    <x v="0"/>
    <x v="87"/>
    <n v="515162"/>
  </r>
  <r>
    <x v="26"/>
    <x v="0"/>
    <x v="88"/>
    <n v="293545"/>
  </r>
  <r>
    <x v="26"/>
    <x v="0"/>
    <x v="89"/>
    <n v="179255"/>
  </r>
  <r>
    <x v="26"/>
    <x v="0"/>
    <x v="90"/>
    <n v="164713"/>
  </r>
  <r>
    <x v="26"/>
    <x v="0"/>
    <x v="91"/>
    <n v="53751"/>
  </r>
  <r>
    <x v="26"/>
    <x v="0"/>
    <x v="92"/>
    <n v="92210"/>
  </r>
  <r>
    <x v="26"/>
    <x v="0"/>
    <x v="93"/>
    <n v="131551"/>
  </r>
  <r>
    <x v="26"/>
    <x v="0"/>
    <x v="94"/>
    <n v="103594"/>
  </r>
  <r>
    <x v="26"/>
    <x v="0"/>
    <x v="95"/>
    <n v="77059"/>
  </r>
  <r>
    <x v="26"/>
    <x v="0"/>
    <x v="96"/>
    <n v="111801"/>
  </r>
  <r>
    <x v="26"/>
    <x v="0"/>
    <x v="97"/>
    <n v="287181"/>
  </r>
  <r>
    <x v="26"/>
    <x v="0"/>
    <x v="98"/>
    <n v="243778"/>
  </r>
  <r>
    <x v="26"/>
    <x v="0"/>
    <x v="99"/>
    <n v="371143"/>
  </r>
  <r>
    <x v="26"/>
    <x v="0"/>
    <x v="100"/>
    <n v="0"/>
  </r>
  <r>
    <x v="26"/>
    <x v="0"/>
    <x v="101"/>
    <n v="0"/>
  </r>
  <r>
    <x v="26"/>
    <x v="0"/>
    <x v="102"/>
    <n v="212427"/>
  </r>
  <r>
    <x v="26"/>
    <x v="0"/>
    <x v="103"/>
    <n v="0"/>
  </r>
  <r>
    <x v="26"/>
    <x v="0"/>
    <x v="104"/>
    <n v="0"/>
  </r>
  <r>
    <x v="26"/>
    <x v="0"/>
    <x v="105"/>
    <n v="0"/>
  </r>
  <r>
    <x v="26"/>
    <x v="0"/>
    <x v="106"/>
    <n v="0"/>
  </r>
  <r>
    <x v="26"/>
    <x v="0"/>
    <x v="107"/>
    <n v="0"/>
  </r>
  <r>
    <x v="26"/>
    <x v="0"/>
    <x v="108"/>
    <n v="0"/>
  </r>
  <r>
    <x v="26"/>
    <x v="0"/>
    <x v="109"/>
    <n v="0"/>
  </r>
  <r>
    <x v="26"/>
    <x v="0"/>
    <x v="110"/>
    <n v="0"/>
  </r>
  <r>
    <x v="26"/>
    <x v="0"/>
    <x v="111"/>
    <n v="0"/>
  </r>
  <r>
    <x v="26"/>
    <x v="0"/>
    <x v="112"/>
    <n v="0"/>
  </r>
  <r>
    <x v="26"/>
    <x v="0"/>
    <x v="113"/>
    <n v="0"/>
  </r>
  <r>
    <x v="26"/>
    <x v="0"/>
    <x v="114"/>
    <n v="0"/>
  </r>
  <r>
    <x v="26"/>
    <x v="0"/>
    <x v="115"/>
    <n v="0"/>
  </r>
  <r>
    <x v="26"/>
    <x v="0"/>
    <x v="116"/>
    <n v="0"/>
  </r>
  <r>
    <x v="26"/>
    <x v="0"/>
    <x v="117"/>
    <n v="0"/>
  </r>
  <r>
    <x v="26"/>
    <x v="0"/>
    <x v="118"/>
    <n v="0"/>
  </r>
  <r>
    <x v="26"/>
    <x v="0"/>
    <x v="119"/>
    <n v="0"/>
  </r>
  <r>
    <x v="26"/>
    <x v="0"/>
    <x v="120"/>
    <n v="0"/>
  </r>
  <r>
    <x v="26"/>
    <x v="0"/>
    <x v="121"/>
    <n v="0"/>
  </r>
  <r>
    <x v="26"/>
    <x v="0"/>
    <x v="122"/>
    <n v="282552"/>
  </r>
  <r>
    <x v="26"/>
    <x v="0"/>
    <x v="123"/>
    <n v="0"/>
  </r>
  <r>
    <x v="26"/>
    <x v="0"/>
    <x v="124"/>
    <n v="0"/>
  </r>
  <r>
    <x v="26"/>
    <x v="0"/>
    <x v="125"/>
    <n v="0"/>
  </r>
  <r>
    <x v="26"/>
    <x v="0"/>
    <x v="126"/>
    <n v="0"/>
  </r>
  <r>
    <x v="26"/>
    <x v="0"/>
    <x v="127"/>
    <n v="0"/>
  </r>
  <r>
    <x v="26"/>
    <x v="0"/>
    <x v="128"/>
    <n v="0"/>
  </r>
  <r>
    <x v="26"/>
    <x v="0"/>
    <x v="129"/>
    <n v="0"/>
  </r>
  <r>
    <x v="26"/>
    <x v="0"/>
    <x v="130"/>
    <n v="0"/>
  </r>
  <r>
    <x v="26"/>
    <x v="0"/>
    <x v="131"/>
    <n v="0"/>
  </r>
  <r>
    <x v="26"/>
    <x v="0"/>
    <x v="132"/>
    <n v="0"/>
  </r>
  <r>
    <x v="26"/>
    <x v="0"/>
    <x v="133"/>
    <n v="0"/>
  </r>
  <r>
    <x v="26"/>
    <x v="0"/>
    <x v="134"/>
    <n v="0"/>
  </r>
  <r>
    <x v="26"/>
    <x v="0"/>
    <x v="135"/>
    <n v="0"/>
  </r>
  <r>
    <x v="26"/>
    <x v="0"/>
    <x v="136"/>
    <n v="0"/>
  </r>
  <r>
    <x v="26"/>
    <x v="0"/>
    <x v="137"/>
    <n v="0"/>
  </r>
  <r>
    <x v="26"/>
    <x v="0"/>
    <x v="138"/>
    <n v="0"/>
  </r>
  <r>
    <x v="26"/>
    <x v="0"/>
    <x v="139"/>
    <n v="7"/>
  </r>
  <r>
    <x v="26"/>
    <x v="0"/>
    <x v="140"/>
    <n v="0"/>
  </r>
  <r>
    <x v="26"/>
    <x v="0"/>
    <x v="141"/>
    <n v="0"/>
  </r>
  <r>
    <x v="26"/>
    <x v="0"/>
    <x v="142"/>
    <n v="0"/>
  </r>
  <r>
    <x v="26"/>
    <x v="0"/>
    <x v="143"/>
    <n v="773237"/>
  </r>
  <r>
    <x v="26"/>
    <x v="0"/>
    <x v="144"/>
    <n v="323702"/>
  </r>
  <r>
    <x v="26"/>
    <x v="0"/>
    <x v="145"/>
    <n v="425146"/>
  </r>
  <r>
    <x v="26"/>
    <x v="0"/>
    <x v="146"/>
    <n v="24389"/>
  </r>
  <r>
    <x v="26"/>
    <x v="0"/>
    <x v="147"/>
    <n v="236567"/>
  </r>
  <r>
    <x v="26"/>
    <x v="0"/>
    <x v="148"/>
    <n v="0"/>
  </r>
  <r>
    <x v="26"/>
    <x v="0"/>
    <x v="149"/>
    <n v="0"/>
  </r>
  <r>
    <x v="26"/>
    <x v="0"/>
    <x v="150"/>
    <n v="19020"/>
  </r>
  <r>
    <x v="26"/>
    <x v="0"/>
    <x v="151"/>
    <n v="0"/>
  </r>
  <r>
    <x v="26"/>
    <x v="0"/>
    <x v="152"/>
    <n v="2"/>
  </r>
  <r>
    <x v="26"/>
    <x v="0"/>
    <x v="153"/>
    <n v="17339"/>
  </r>
  <r>
    <x v="26"/>
    <x v="0"/>
    <x v="154"/>
    <n v="200206"/>
  </r>
  <r>
    <x v="26"/>
    <x v="0"/>
    <x v="155"/>
    <n v="0"/>
  </r>
  <r>
    <x v="26"/>
    <x v="0"/>
    <x v="156"/>
    <n v="59018738"/>
  </r>
  <r>
    <x v="26"/>
    <x v="0"/>
    <x v="157"/>
    <n v="85403"/>
  </r>
  <r>
    <x v="26"/>
    <x v="0"/>
    <x v="158"/>
    <n v="0"/>
  </r>
  <r>
    <x v="26"/>
    <x v="0"/>
    <x v="159"/>
    <n v="0"/>
  </r>
  <r>
    <x v="26"/>
    <x v="0"/>
    <x v="160"/>
    <n v="0"/>
  </r>
  <r>
    <x v="26"/>
    <x v="0"/>
    <x v="161"/>
    <n v="0"/>
  </r>
  <r>
    <x v="26"/>
    <x v="0"/>
    <x v="162"/>
    <n v="0"/>
  </r>
  <r>
    <x v="26"/>
    <x v="0"/>
    <x v="163"/>
    <n v="0"/>
  </r>
  <r>
    <x v="26"/>
    <x v="0"/>
    <x v="164"/>
    <n v="633467"/>
  </r>
  <r>
    <x v="26"/>
    <x v="0"/>
    <x v="165"/>
    <n v="797864"/>
  </r>
  <r>
    <x v="26"/>
    <x v="0"/>
    <x v="166"/>
    <n v="957969"/>
  </r>
  <r>
    <x v="26"/>
    <x v="0"/>
    <x v="167"/>
    <n v="557939"/>
  </r>
  <r>
    <x v="26"/>
    <x v="0"/>
    <x v="168"/>
    <n v="400733"/>
  </r>
  <r>
    <x v="26"/>
    <x v="0"/>
    <x v="169"/>
    <n v="369413"/>
  </r>
  <r>
    <x v="26"/>
    <x v="0"/>
    <x v="170"/>
    <n v="125046"/>
  </r>
  <r>
    <x v="26"/>
    <x v="0"/>
    <x v="171"/>
    <n v="1016065"/>
  </r>
  <r>
    <x v="26"/>
    <x v="0"/>
    <x v="172"/>
    <n v="167781"/>
  </r>
  <r>
    <x v="26"/>
    <x v="0"/>
    <x v="173"/>
    <n v="119573"/>
  </r>
  <r>
    <x v="26"/>
    <x v="0"/>
    <x v="174"/>
    <n v="115394"/>
  </r>
  <r>
    <x v="26"/>
    <x v="0"/>
    <x v="175"/>
    <n v="20030"/>
  </r>
  <r>
    <x v="26"/>
    <x v="0"/>
    <x v="176"/>
    <n v="6731"/>
  </r>
  <r>
    <x v="26"/>
    <x v="0"/>
    <x v="177"/>
    <n v="11284"/>
  </r>
  <r>
    <x v="26"/>
    <x v="0"/>
    <x v="178"/>
    <n v="67203"/>
  </r>
  <r>
    <x v="26"/>
    <x v="0"/>
    <x v="179"/>
    <n v="4278"/>
  </r>
  <r>
    <x v="26"/>
    <x v="0"/>
    <x v="180"/>
    <n v="12696"/>
  </r>
  <r>
    <x v="26"/>
    <x v="1"/>
    <x v="0"/>
    <n v="1.0452900000000001"/>
  </r>
  <r>
    <x v="26"/>
    <x v="1"/>
    <x v="1"/>
    <n v="50000002"/>
  </r>
  <r>
    <x v="26"/>
    <x v="1"/>
    <x v="2"/>
    <n v="47833430"/>
  </r>
  <r>
    <x v="26"/>
    <x v="1"/>
    <x v="3"/>
    <n v="135728"/>
  </r>
  <r>
    <x v="26"/>
    <x v="1"/>
    <x v="4"/>
    <n v="416560"/>
  </r>
  <r>
    <x v="26"/>
    <x v="1"/>
    <x v="5"/>
    <n v="900516"/>
  </r>
  <r>
    <x v="26"/>
    <x v="1"/>
    <x v="6"/>
    <n v="435815"/>
  </r>
  <r>
    <x v="26"/>
    <x v="1"/>
    <x v="7"/>
    <n v="91336"/>
  </r>
  <r>
    <x v="26"/>
    <x v="1"/>
    <x v="8"/>
    <n v="503888"/>
  </r>
  <r>
    <x v="26"/>
    <x v="1"/>
    <x v="9"/>
    <n v="2435"/>
  </r>
  <r>
    <x v="26"/>
    <x v="1"/>
    <x v="10"/>
    <n v="26287"/>
  </r>
  <r>
    <x v="26"/>
    <x v="1"/>
    <x v="11"/>
    <n v="2065838"/>
  </r>
  <r>
    <x v="26"/>
    <x v="1"/>
    <x v="12"/>
    <n v="0"/>
  </r>
  <r>
    <x v="26"/>
    <x v="1"/>
    <x v="13"/>
    <n v="1977"/>
  </r>
  <r>
    <x v="26"/>
    <x v="1"/>
    <x v="14"/>
    <n v="480369"/>
  </r>
  <r>
    <x v="26"/>
    <x v="1"/>
    <x v="15"/>
    <n v="1125014"/>
  </r>
  <r>
    <x v="26"/>
    <x v="1"/>
    <x v="16"/>
    <n v="1204147"/>
  </r>
  <r>
    <x v="26"/>
    <x v="1"/>
    <x v="17"/>
    <n v="1428064"/>
  </r>
  <r>
    <x v="26"/>
    <x v="1"/>
    <x v="18"/>
    <n v="704768"/>
  </r>
  <r>
    <x v="26"/>
    <x v="1"/>
    <x v="19"/>
    <n v="724191"/>
  </r>
  <r>
    <x v="26"/>
    <x v="1"/>
    <x v="20"/>
    <n v="413020"/>
  </r>
  <r>
    <x v="26"/>
    <x v="1"/>
    <x v="21"/>
    <n v="284053"/>
  </r>
  <r>
    <x v="26"/>
    <x v="1"/>
    <x v="22"/>
    <n v="205194"/>
  </r>
  <r>
    <x v="26"/>
    <x v="1"/>
    <x v="23"/>
    <n v="111181"/>
  </r>
  <r>
    <x v="26"/>
    <x v="1"/>
    <x v="24"/>
    <n v="123347"/>
  </r>
  <r>
    <x v="26"/>
    <x v="1"/>
    <x v="25"/>
    <n v="114953"/>
  </r>
  <r>
    <x v="26"/>
    <x v="1"/>
    <x v="26"/>
    <n v="135110"/>
  </r>
  <r>
    <x v="26"/>
    <x v="1"/>
    <x v="27"/>
    <n v="56962"/>
  </r>
  <r>
    <x v="26"/>
    <x v="1"/>
    <x v="28"/>
    <n v="68605"/>
  </r>
  <r>
    <x v="26"/>
    <x v="1"/>
    <x v="29"/>
    <n v="133800"/>
  </r>
  <r>
    <x v="26"/>
    <x v="1"/>
    <x v="30"/>
    <n v="120110"/>
  </r>
  <r>
    <x v="26"/>
    <x v="1"/>
    <x v="31"/>
    <n v="130656"/>
  </r>
  <r>
    <x v="26"/>
    <x v="1"/>
    <x v="32"/>
    <n v="255373"/>
  </r>
  <r>
    <x v="26"/>
    <x v="1"/>
    <x v="33"/>
    <n v="164320"/>
  </r>
  <r>
    <x v="26"/>
    <x v="1"/>
    <x v="34"/>
    <n v="322629"/>
  </r>
  <r>
    <x v="26"/>
    <x v="1"/>
    <x v="35"/>
    <n v="112093"/>
  </r>
  <r>
    <x v="26"/>
    <x v="1"/>
    <x v="36"/>
    <n v="0"/>
  </r>
  <r>
    <x v="26"/>
    <x v="1"/>
    <x v="37"/>
    <n v="0"/>
  </r>
  <r>
    <x v="26"/>
    <x v="1"/>
    <x v="38"/>
    <n v="0"/>
  </r>
  <r>
    <x v="26"/>
    <x v="1"/>
    <x v="39"/>
    <n v="0"/>
  </r>
  <r>
    <x v="26"/>
    <x v="1"/>
    <x v="40"/>
    <n v="0"/>
  </r>
  <r>
    <x v="26"/>
    <x v="1"/>
    <x v="41"/>
    <n v="0"/>
  </r>
  <r>
    <x v="26"/>
    <x v="1"/>
    <x v="42"/>
    <n v="0"/>
  </r>
  <r>
    <x v="26"/>
    <x v="1"/>
    <x v="43"/>
    <n v="0"/>
  </r>
  <r>
    <x v="26"/>
    <x v="1"/>
    <x v="44"/>
    <n v="0"/>
  </r>
  <r>
    <x v="26"/>
    <x v="1"/>
    <x v="45"/>
    <n v="0"/>
  </r>
  <r>
    <x v="26"/>
    <x v="1"/>
    <x v="46"/>
    <n v="0"/>
  </r>
  <r>
    <x v="26"/>
    <x v="1"/>
    <x v="47"/>
    <n v="0"/>
  </r>
  <r>
    <x v="26"/>
    <x v="1"/>
    <x v="48"/>
    <n v="0"/>
  </r>
  <r>
    <x v="26"/>
    <x v="1"/>
    <x v="49"/>
    <n v="0"/>
  </r>
  <r>
    <x v="26"/>
    <x v="1"/>
    <x v="50"/>
    <n v="0"/>
  </r>
  <r>
    <x v="26"/>
    <x v="1"/>
    <x v="51"/>
    <n v="0"/>
  </r>
  <r>
    <x v="26"/>
    <x v="1"/>
    <x v="52"/>
    <n v="0"/>
  </r>
  <r>
    <x v="26"/>
    <x v="1"/>
    <x v="53"/>
    <n v="0"/>
  </r>
  <r>
    <x v="26"/>
    <x v="1"/>
    <x v="54"/>
    <n v="0"/>
  </r>
  <r>
    <x v="26"/>
    <x v="1"/>
    <x v="55"/>
    <n v="0"/>
  </r>
  <r>
    <x v="26"/>
    <x v="1"/>
    <x v="56"/>
    <n v="0"/>
  </r>
  <r>
    <x v="26"/>
    <x v="1"/>
    <x v="57"/>
    <n v="282552"/>
  </r>
  <r>
    <x v="26"/>
    <x v="1"/>
    <x v="58"/>
    <n v="0"/>
  </r>
  <r>
    <x v="26"/>
    <x v="1"/>
    <x v="59"/>
    <n v="0"/>
  </r>
  <r>
    <x v="26"/>
    <x v="1"/>
    <x v="60"/>
    <n v="0"/>
  </r>
  <r>
    <x v="26"/>
    <x v="1"/>
    <x v="61"/>
    <n v="0"/>
  </r>
  <r>
    <x v="26"/>
    <x v="1"/>
    <x v="62"/>
    <n v="0"/>
  </r>
  <r>
    <x v="26"/>
    <x v="1"/>
    <x v="63"/>
    <n v="0"/>
  </r>
  <r>
    <x v="26"/>
    <x v="1"/>
    <x v="64"/>
    <n v="0"/>
  </r>
  <r>
    <x v="26"/>
    <x v="1"/>
    <x v="65"/>
    <n v="0"/>
  </r>
  <r>
    <x v="26"/>
    <x v="1"/>
    <x v="66"/>
    <n v="0"/>
  </r>
  <r>
    <x v="26"/>
    <x v="1"/>
    <x v="67"/>
    <n v="0"/>
  </r>
  <r>
    <x v="26"/>
    <x v="1"/>
    <x v="68"/>
    <n v="0"/>
  </r>
  <r>
    <x v="26"/>
    <x v="1"/>
    <x v="69"/>
    <n v="0"/>
  </r>
  <r>
    <x v="26"/>
    <x v="1"/>
    <x v="70"/>
    <n v="0"/>
  </r>
  <r>
    <x v="26"/>
    <x v="1"/>
    <x v="71"/>
    <n v="0"/>
  </r>
  <r>
    <x v="26"/>
    <x v="1"/>
    <x v="72"/>
    <n v="0"/>
  </r>
  <r>
    <x v="26"/>
    <x v="1"/>
    <x v="73"/>
    <n v="0"/>
  </r>
  <r>
    <x v="26"/>
    <x v="1"/>
    <x v="74"/>
    <n v="7"/>
  </r>
  <r>
    <x v="26"/>
    <x v="1"/>
    <x v="75"/>
    <n v="0"/>
  </r>
  <r>
    <x v="26"/>
    <x v="1"/>
    <x v="76"/>
    <n v="0"/>
  </r>
  <r>
    <x v="26"/>
    <x v="1"/>
    <x v="77"/>
    <n v="2065838"/>
  </r>
  <r>
    <x v="26"/>
    <x v="1"/>
    <x v="78"/>
    <n v="1324"/>
  </r>
  <r>
    <x v="26"/>
    <x v="1"/>
    <x v="79"/>
    <n v="181340"/>
  </r>
  <r>
    <x v="26"/>
    <x v="1"/>
    <x v="80"/>
    <n v="696961"/>
  </r>
  <r>
    <x v="26"/>
    <x v="1"/>
    <x v="81"/>
    <n v="743483"/>
  </r>
  <r>
    <x v="26"/>
    <x v="1"/>
    <x v="82"/>
    <n v="1023150"/>
  </r>
  <r>
    <x v="26"/>
    <x v="1"/>
    <x v="83"/>
    <n v="744488"/>
  </r>
  <r>
    <x v="26"/>
    <x v="1"/>
    <x v="84"/>
    <n v="1115979"/>
  </r>
  <r>
    <x v="26"/>
    <x v="1"/>
    <x v="85"/>
    <n v="495025"/>
  </r>
  <r>
    <x v="26"/>
    <x v="1"/>
    <x v="86"/>
    <n v="581024"/>
  </r>
  <r>
    <x v="26"/>
    <x v="1"/>
    <x v="87"/>
    <n v="515159"/>
  </r>
  <r>
    <x v="26"/>
    <x v="1"/>
    <x v="88"/>
    <n v="293540"/>
  </r>
  <r>
    <x v="26"/>
    <x v="1"/>
    <x v="89"/>
    <n v="179255"/>
  </r>
  <r>
    <x v="26"/>
    <x v="1"/>
    <x v="90"/>
    <n v="164713"/>
  </r>
  <r>
    <x v="26"/>
    <x v="1"/>
    <x v="91"/>
    <n v="53751"/>
  </r>
  <r>
    <x v="26"/>
    <x v="1"/>
    <x v="92"/>
    <n v="92210"/>
  </r>
  <r>
    <x v="26"/>
    <x v="1"/>
    <x v="93"/>
    <n v="131551"/>
  </r>
  <r>
    <x v="26"/>
    <x v="1"/>
    <x v="94"/>
    <n v="103594"/>
  </r>
  <r>
    <x v="26"/>
    <x v="1"/>
    <x v="95"/>
    <n v="77059"/>
  </r>
  <r>
    <x v="26"/>
    <x v="1"/>
    <x v="96"/>
    <n v="111801"/>
  </r>
  <r>
    <x v="26"/>
    <x v="1"/>
    <x v="97"/>
    <n v="287181"/>
  </r>
  <r>
    <x v="26"/>
    <x v="1"/>
    <x v="98"/>
    <n v="243778"/>
  </r>
  <r>
    <x v="26"/>
    <x v="1"/>
    <x v="99"/>
    <n v="371143"/>
  </r>
  <r>
    <x v="26"/>
    <x v="1"/>
    <x v="100"/>
    <n v="0"/>
  </r>
  <r>
    <x v="26"/>
    <x v="1"/>
    <x v="101"/>
    <n v="0"/>
  </r>
  <r>
    <x v="26"/>
    <x v="1"/>
    <x v="102"/>
    <n v="212427"/>
  </r>
  <r>
    <x v="26"/>
    <x v="1"/>
    <x v="103"/>
    <n v="0"/>
  </r>
  <r>
    <x v="26"/>
    <x v="1"/>
    <x v="104"/>
    <n v="0"/>
  </r>
  <r>
    <x v="26"/>
    <x v="1"/>
    <x v="105"/>
    <n v="0"/>
  </r>
  <r>
    <x v="26"/>
    <x v="1"/>
    <x v="106"/>
    <n v="0"/>
  </r>
  <r>
    <x v="26"/>
    <x v="1"/>
    <x v="107"/>
    <n v="0"/>
  </r>
  <r>
    <x v="26"/>
    <x v="1"/>
    <x v="108"/>
    <n v="0"/>
  </r>
  <r>
    <x v="26"/>
    <x v="1"/>
    <x v="109"/>
    <n v="0"/>
  </r>
  <r>
    <x v="26"/>
    <x v="1"/>
    <x v="110"/>
    <n v="0"/>
  </r>
  <r>
    <x v="26"/>
    <x v="1"/>
    <x v="111"/>
    <n v="0"/>
  </r>
  <r>
    <x v="26"/>
    <x v="1"/>
    <x v="112"/>
    <n v="0"/>
  </r>
  <r>
    <x v="26"/>
    <x v="1"/>
    <x v="113"/>
    <n v="0"/>
  </r>
  <r>
    <x v="26"/>
    <x v="1"/>
    <x v="114"/>
    <n v="0"/>
  </r>
  <r>
    <x v="26"/>
    <x v="1"/>
    <x v="115"/>
    <n v="0"/>
  </r>
  <r>
    <x v="26"/>
    <x v="1"/>
    <x v="116"/>
    <n v="0"/>
  </r>
  <r>
    <x v="26"/>
    <x v="1"/>
    <x v="117"/>
    <n v="0"/>
  </r>
  <r>
    <x v="26"/>
    <x v="1"/>
    <x v="118"/>
    <n v="0"/>
  </r>
  <r>
    <x v="26"/>
    <x v="1"/>
    <x v="119"/>
    <n v="0"/>
  </r>
  <r>
    <x v="26"/>
    <x v="1"/>
    <x v="120"/>
    <n v="0"/>
  </r>
  <r>
    <x v="26"/>
    <x v="1"/>
    <x v="121"/>
    <n v="0"/>
  </r>
  <r>
    <x v="26"/>
    <x v="1"/>
    <x v="122"/>
    <n v="282552"/>
  </r>
  <r>
    <x v="26"/>
    <x v="1"/>
    <x v="123"/>
    <n v="0"/>
  </r>
  <r>
    <x v="26"/>
    <x v="1"/>
    <x v="124"/>
    <n v="0"/>
  </r>
  <r>
    <x v="26"/>
    <x v="1"/>
    <x v="125"/>
    <n v="0"/>
  </r>
  <r>
    <x v="26"/>
    <x v="1"/>
    <x v="126"/>
    <n v="0"/>
  </r>
  <r>
    <x v="26"/>
    <x v="1"/>
    <x v="127"/>
    <n v="0"/>
  </r>
  <r>
    <x v="26"/>
    <x v="1"/>
    <x v="128"/>
    <n v="0"/>
  </r>
  <r>
    <x v="26"/>
    <x v="1"/>
    <x v="129"/>
    <n v="0"/>
  </r>
  <r>
    <x v="26"/>
    <x v="1"/>
    <x v="130"/>
    <n v="0"/>
  </r>
  <r>
    <x v="26"/>
    <x v="1"/>
    <x v="131"/>
    <n v="0"/>
  </r>
  <r>
    <x v="26"/>
    <x v="1"/>
    <x v="132"/>
    <n v="0"/>
  </r>
  <r>
    <x v="26"/>
    <x v="1"/>
    <x v="133"/>
    <n v="0"/>
  </r>
  <r>
    <x v="26"/>
    <x v="1"/>
    <x v="134"/>
    <n v="0"/>
  </r>
  <r>
    <x v="26"/>
    <x v="1"/>
    <x v="135"/>
    <n v="0"/>
  </r>
  <r>
    <x v="26"/>
    <x v="1"/>
    <x v="136"/>
    <n v="0"/>
  </r>
  <r>
    <x v="26"/>
    <x v="1"/>
    <x v="137"/>
    <n v="0"/>
  </r>
  <r>
    <x v="26"/>
    <x v="1"/>
    <x v="138"/>
    <n v="0"/>
  </r>
  <r>
    <x v="26"/>
    <x v="1"/>
    <x v="139"/>
    <n v="7"/>
  </r>
  <r>
    <x v="26"/>
    <x v="1"/>
    <x v="140"/>
    <n v="0"/>
  </r>
  <r>
    <x v="26"/>
    <x v="1"/>
    <x v="141"/>
    <n v="0"/>
  </r>
  <r>
    <x v="26"/>
    <x v="1"/>
    <x v="142"/>
    <n v="0"/>
  </r>
  <r>
    <x v="26"/>
    <x v="1"/>
    <x v="143"/>
    <n v="850104"/>
  </r>
  <r>
    <x v="26"/>
    <x v="1"/>
    <x v="144"/>
    <n v="336460"/>
  </r>
  <r>
    <x v="26"/>
    <x v="1"/>
    <x v="145"/>
    <n v="490380"/>
  </r>
  <r>
    <x v="26"/>
    <x v="1"/>
    <x v="146"/>
    <n v="23264"/>
  </r>
  <r>
    <x v="26"/>
    <x v="1"/>
    <x v="147"/>
    <n v="233476"/>
  </r>
  <r>
    <x v="26"/>
    <x v="1"/>
    <x v="148"/>
    <n v="0"/>
  </r>
  <r>
    <x v="26"/>
    <x v="1"/>
    <x v="149"/>
    <n v="0"/>
  </r>
  <r>
    <x v="26"/>
    <x v="1"/>
    <x v="150"/>
    <n v="18755"/>
  </r>
  <r>
    <x v="26"/>
    <x v="1"/>
    <x v="151"/>
    <n v="0"/>
  </r>
  <r>
    <x v="26"/>
    <x v="1"/>
    <x v="152"/>
    <n v="2"/>
  </r>
  <r>
    <x v="26"/>
    <x v="1"/>
    <x v="153"/>
    <n v="17695"/>
  </r>
  <r>
    <x v="26"/>
    <x v="1"/>
    <x v="154"/>
    <n v="197024"/>
  </r>
  <r>
    <x v="26"/>
    <x v="1"/>
    <x v="155"/>
    <n v="0"/>
  </r>
  <r>
    <x v="26"/>
    <x v="1"/>
    <x v="156"/>
    <n v="66012918"/>
  </r>
  <r>
    <x v="26"/>
    <x v="1"/>
    <x v="157"/>
    <n v="2829400"/>
  </r>
  <r>
    <x v="26"/>
    <x v="1"/>
    <x v="158"/>
    <n v="0"/>
  </r>
  <r>
    <x v="26"/>
    <x v="1"/>
    <x v="159"/>
    <n v="0"/>
  </r>
  <r>
    <x v="26"/>
    <x v="1"/>
    <x v="160"/>
    <n v="0"/>
  </r>
  <r>
    <x v="26"/>
    <x v="1"/>
    <x v="161"/>
    <n v="0"/>
  </r>
  <r>
    <x v="26"/>
    <x v="1"/>
    <x v="162"/>
    <n v="0"/>
  </r>
  <r>
    <x v="26"/>
    <x v="1"/>
    <x v="163"/>
    <n v="0"/>
  </r>
  <r>
    <x v="26"/>
    <x v="1"/>
    <x v="164"/>
    <n v="616950"/>
  </r>
  <r>
    <x v="26"/>
    <x v="1"/>
    <x v="165"/>
    <n v="776689"/>
  </r>
  <r>
    <x v="26"/>
    <x v="1"/>
    <x v="166"/>
    <n v="921993"/>
  </r>
  <r>
    <x v="26"/>
    <x v="1"/>
    <x v="167"/>
    <n v="541500"/>
  </r>
  <r>
    <x v="26"/>
    <x v="1"/>
    <x v="168"/>
    <n v="401719"/>
  </r>
  <r>
    <x v="26"/>
    <x v="1"/>
    <x v="169"/>
    <n v="391808"/>
  </r>
  <r>
    <x v="26"/>
    <x v="1"/>
    <x v="170"/>
    <n v="139269"/>
  </r>
  <r>
    <x v="26"/>
    <x v="1"/>
    <x v="171"/>
    <n v="987471"/>
  </r>
  <r>
    <x v="26"/>
    <x v="1"/>
    <x v="172"/>
    <n v="184297"/>
  </r>
  <r>
    <x v="26"/>
    <x v="1"/>
    <x v="173"/>
    <n v="130739"/>
  </r>
  <r>
    <x v="26"/>
    <x v="1"/>
    <x v="174"/>
    <n v="142576"/>
  </r>
  <r>
    <x v="26"/>
    <x v="1"/>
    <x v="175"/>
    <n v="38829"/>
  </r>
  <r>
    <x v="26"/>
    <x v="1"/>
    <x v="176"/>
    <n v="17915"/>
  </r>
  <r>
    <x v="26"/>
    <x v="1"/>
    <x v="177"/>
    <n v="23409"/>
  </r>
  <r>
    <x v="26"/>
    <x v="1"/>
    <x v="178"/>
    <n v="22721"/>
  </r>
  <r>
    <x v="26"/>
    <x v="1"/>
    <x v="179"/>
    <n v="32871"/>
  </r>
  <r>
    <x v="26"/>
    <x v="1"/>
    <x v="180"/>
    <n v="12696"/>
  </r>
  <r>
    <x v="26"/>
    <x v="2"/>
    <x v="0"/>
    <n v="1.0713200000000001"/>
  </r>
  <r>
    <x v="26"/>
    <x v="2"/>
    <x v="1"/>
    <n v="50000002"/>
  </r>
  <r>
    <x v="26"/>
    <x v="2"/>
    <x v="2"/>
    <n v="46671292"/>
  </r>
  <r>
    <x v="26"/>
    <x v="2"/>
    <x v="3"/>
    <n v="136344"/>
  </r>
  <r>
    <x v="26"/>
    <x v="2"/>
    <x v="4"/>
    <n v="416381"/>
  </r>
  <r>
    <x v="26"/>
    <x v="2"/>
    <x v="5"/>
    <n v="680308"/>
  </r>
  <r>
    <x v="26"/>
    <x v="2"/>
    <x v="6"/>
    <n v="338996"/>
  </r>
  <r>
    <x v="26"/>
    <x v="2"/>
    <x v="7"/>
    <n v="56119"/>
  </r>
  <r>
    <x v="26"/>
    <x v="2"/>
    <x v="8"/>
    <n v="353525"/>
  </r>
  <r>
    <x v="26"/>
    <x v="2"/>
    <x v="9"/>
    <n v="2606"/>
  </r>
  <r>
    <x v="26"/>
    <x v="2"/>
    <x v="10"/>
    <n v="25732"/>
  </r>
  <r>
    <x v="26"/>
    <x v="2"/>
    <x v="11"/>
    <n v="2065839"/>
  </r>
  <r>
    <x v="26"/>
    <x v="2"/>
    <x v="12"/>
    <n v="0"/>
  </r>
  <r>
    <x v="26"/>
    <x v="2"/>
    <x v="13"/>
    <n v="1977"/>
  </r>
  <r>
    <x v="26"/>
    <x v="2"/>
    <x v="14"/>
    <n v="480369"/>
  </r>
  <r>
    <x v="26"/>
    <x v="2"/>
    <x v="15"/>
    <n v="1125015"/>
  </r>
  <r>
    <x v="26"/>
    <x v="2"/>
    <x v="16"/>
    <n v="1204148"/>
  </r>
  <r>
    <x v="26"/>
    <x v="2"/>
    <x v="17"/>
    <n v="1428064"/>
  </r>
  <r>
    <x v="26"/>
    <x v="2"/>
    <x v="18"/>
    <n v="704768"/>
  </r>
  <r>
    <x v="26"/>
    <x v="2"/>
    <x v="19"/>
    <n v="724196"/>
  </r>
  <r>
    <x v="26"/>
    <x v="2"/>
    <x v="20"/>
    <n v="413023"/>
  </r>
  <r>
    <x v="26"/>
    <x v="2"/>
    <x v="21"/>
    <n v="284054"/>
  </r>
  <r>
    <x v="26"/>
    <x v="2"/>
    <x v="22"/>
    <n v="205195"/>
  </r>
  <r>
    <x v="26"/>
    <x v="2"/>
    <x v="23"/>
    <n v="111182"/>
  </r>
  <r>
    <x v="26"/>
    <x v="2"/>
    <x v="24"/>
    <n v="123347"/>
  </r>
  <r>
    <x v="26"/>
    <x v="2"/>
    <x v="25"/>
    <n v="114953"/>
  </r>
  <r>
    <x v="26"/>
    <x v="2"/>
    <x v="26"/>
    <n v="135110"/>
  </r>
  <r>
    <x v="26"/>
    <x v="2"/>
    <x v="27"/>
    <n v="56962"/>
  </r>
  <r>
    <x v="26"/>
    <x v="2"/>
    <x v="28"/>
    <n v="68605"/>
  </r>
  <r>
    <x v="26"/>
    <x v="2"/>
    <x v="29"/>
    <n v="133800"/>
  </r>
  <r>
    <x v="26"/>
    <x v="2"/>
    <x v="30"/>
    <n v="120110"/>
  </r>
  <r>
    <x v="26"/>
    <x v="2"/>
    <x v="31"/>
    <n v="130656"/>
  </r>
  <r>
    <x v="26"/>
    <x v="2"/>
    <x v="32"/>
    <n v="255373"/>
  </r>
  <r>
    <x v="26"/>
    <x v="2"/>
    <x v="33"/>
    <n v="164320"/>
  </r>
  <r>
    <x v="26"/>
    <x v="2"/>
    <x v="34"/>
    <n v="322629"/>
  </r>
  <r>
    <x v="26"/>
    <x v="2"/>
    <x v="35"/>
    <n v="112093"/>
  </r>
  <r>
    <x v="26"/>
    <x v="2"/>
    <x v="36"/>
    <n v="0"/>
  </r>
  <r>
    <x v="26"/>
    <x v="2"/>
    <x v="37"/>
    <n v="0"/>
  </r>
  <r>
    <x v="26"/>
    <x v="2"/>
    <x v="38"/>
    <n v="0"/>
  </r>
  <r>
    <x v="26"/>
    <x v="2"/>
    <x v="39"/>
    <n v="0"/>
  </r>
  <r>
    <x v="26"/>
    <x v="2"/>
    <x v="40"/>
    <n v="0"/>
  </r>
  <r>
    <x v="26"/>
    <x v="2"/>
    <x v="41"/>
    <n v="0"/>
  </r>
  <r>
    <x v="26"/>
    <x v="2"/>
    <x v="42"/>
    <n v="0"/>
  </r>
  <r>
    <x v="26"/>
    <x v="2"/>
    <x v="43"/>
    <n v="0"/>
  </r>
  <r>
    <x v="26"/>
    <x v="2"/>
    <x v="44"/>
    <n v="0"/>
  </r>
  <r>
    <x v="26"/>
    <x v="2"/>
    <x v="45"/>
    <n v="0"/>
  </r>
  <r>
    <x v="26"/>
    <x v="2"/>
    <x v="46"/>
    <n v="0"/>
  </r>
  <r>
    <x v="26"/>
    <x v="2"/>
    <x v="47"/>
    <n v="0"/>
  </r>
  <r>
    <x v="26"/>
    <x v="2"/>
    <x v="48"/>
    <n v="0"/>
  </r>
  <r>
    <x v="26"/>
    <x v="2"/>
    <x v="49"/>
    <n v="0"/>
  </r>
  <r>
    <x v="26"/>
    <x v="2"/>
    <x v="50"/>
    <n v="0"/>
  </r>
  <r>
    <x v="26"/>
    <x v="2"/>
    <x v="51"/>
    <n v="0"/>
  </r>
  <r>
    <x v="26"/>
    <x v="2"/>
    <x v="52"/>
    <n v="0"/>
  </r>
  <r>
    <x v="26"/>
    <x v="2"/>
    <x v="53"/>
    <n v="0"/>
  </r>
  <r>
    <x v="26"/>
    <x v="2"/>
    <x v="54"/>
    <n v="0"/>
  </r>
  <r>
    <x v="26"/>
    <x v="2"/>
    <x v="55"/>
    <n v="0"/>
  </r>
  <r>
    <x v="26"/>
    <x v="2"/>
    <x v="56"/>
    <n v="0"/>
  </r>
  <r>
    <x v="26"/>
    <x v="2"/>
    <x v="57"/>
    <n v="282552"/>
  </r>
  <r>
    <x v="26"/>
    <x v="2"/>
    <x v="58"/>
    <n v="0"/>
  </r>
  <r>
    <x v="26"/>
    <x v="2"/>
    <x v="59"/>
    <n v="0"/>
  </r>
  <r>
    <x v="26"/>
    <x v="2"/>
    <x v="60"/>
    <n v="0"/>
  </r>
  <r>
    <x v="26"/>
    <x v="2"/>
    <x v="61"/>
    <n v="0"/>
  </r>
  <r>
    <x v="26"/>
    <x v="2"/>
    <x v="62"/>
    <n v="0"/>
  </r>
  <r>
    <x v="26"/>
    <x v="2"/>
    <x v="63"/>
    <n v="0"/>
  </r>
  <r>
    <x v="26"/>
    <x v="2"/>
    <x v="64"/>
    <n v="0"/>
  </r>
  <r>
    <x v="26"/>
    <x v="2"/>
    <x v="65"/>
    <n v="0"/>
  </r>
  <r>
    <x v="26"/>
    <x v="2"/>
    <x v="66"/>
    <n v="0"/>
  </r>
  <r>
    <x v="26"/>
    <x v="2"/>
    <x v="67"/>
    <n v="0"/>
  </r>
  <r>
    <x v="26"/>
    <x v="2"/>
    <x v="68"/>
    <n v="0"/>
  </r>
  <r>
    <x v="26"/>
    <x v="2"/>
    <x v="69"/>
    <n v="0"/>
  </r>
  <r>
    <x v="26"/>
    <x v="2"/>
    <x v="70"/>
    <n v="0"/>
  </r>
  <r>
    <x v="26"/>
    <x v="2"/>
    <x v="71"/>
    <n v="0"/>
  </r>
  <r>
    <x v="26"/>
    <x v="2"/>
    <x v="72"/>
    <n v="0"/>
  </r>
  <r>
    <x v="26"/>
    <x v="2"/>
    <x v="73"/>
    <n v="0"/>
  </r>
  <r>
    <x v="26"/>
    <x v="2"/>
    <x v="74"/>
    <n v="7"/>
  </r>
  <r>
    <x v="26"/>
    <x v="2"/>
    <x v="75"/>
    <n v="0"/>
  </r>
  <r>
    <x v="26"/>
    <x v="2"/>
    <x v="76"/>
    <n v="0"/>
  </r>
  <r>
    <x v="26"/>
    <x v="2"/>
    <x v="77"/>
    <n v="2065839"/>
  </r>
  <r>
    <x v="26"/>
    <x v="2"/>
    <x v="78"/>
    <n v="1324"/>
  </r>
  <r>
    <x v="26"/>
    <x v="2"/>
    <x v="79"/>
    <n v="181340"/>
  </r>
  <r>
    <x v="26"/>
    <x v="2"/>
    <x v="80"/>
    <n v="696962"/>
  </r>
  <r>
    <x v="26"/>
    <x v="2"/>
    <x v="81"/>
    <n v="743483"/>
  </r>
  <r>
    <x v="26"/>
    <x v="2"/>
    <x v="82"/>
    <n v="1023150"/>
  </r>
  <r>
    <x v="26"/>
    <x v="2"/>
    <x v="83"/>
    <n v="744488"/>
  </r>
  <r>
    <x v="26"/>
    <x v="2"/>
    <x v="84"/>
    <n v="1115982"/>
  </r>
  <r>
    <x v="26"/>
    <x v="2"/>
    <x v="85"/>
    <n v="495025"/>
  </r>
  <r>
    <x v="26"/>
    <x v="2"/>
    <x v="86"/>
    <n v="581025"/>
  </r>
  <r>
    <x v="26"/>
    <x v="2"/>
    <x v="87"/>
    <n v="515162"/>
  </r>
  <r>
    <x v="26"/>
    <x v="2"/>
    <x v="88"/>
    <n v="293545"/>
  </r>
  <r>
    <x v="26"/>
    <x v="2"/>
    <x v="89"/>
    <n v="179255"/>
  </r>
  <r>
    <x v="26"/>
    <x v="2"/>
    <x v="90"/>
    <n v="164713"/>
  </r>
  <r>
    <x v="26"/>
    <x v="2"/>
    <x v="91"/>
    <n v="53751"/>
  </r>
  <r>
    <x v="26"/>
    <x v="2"/>
    <x v="92"/>
    <n v="92210"/>
  </r>
  <r>
    <x v="26"/>
    <x v="2"/>
    <x v="93"/>
    <n v="131551"/>
  </r>
  <r>
    <x v="26"/>
    <x v="2"/>
    <x v="94"/>
    <n v="103594"/>
  </r>
  <r>
    <x v="26"/>
    <x v="2"/>
    <x v="95"/>
    <n v="77059"/>
  </r>
  <r>
    <x v="26"/>
    <x v="2"/>
    <x v="96"/>
    <n v="111801"/>
  </r>
  <r>
    <x v="26"/>
    <x v="2"/>
    <x v="97"/>
    <n v="287181"/>
  </r>
  <r>
    <x v="26"/>
    <x v="2"/>
    <x v="98"/>
    <n v="243778"/>
  </r>
  <r>
    <x v="26"/>
    <x v="2"/>
    <x v="99"/>
    <n v="371143"/>
  </r>
  <r>
    <x v="26"/>
    <x v="2"/>
    <x v="100"/>
    <n v="0"/>
  </r>
  <r>
    <x v="26"/>
    <x v="2"/>
    <x v="101"/>
    <n v="0"/>
  </r>
  <r>
    <x v="26"/>
    <x v="2"/>
    <x v="102"/>
    <n v="212427"/>
  </r>
  <r>
    <x v="26"/>
    <x v="2"/>
    <x v="103"/>
    <n v="0"/>
  </r>
  <r>
    <x v="26"/>
    <x v="2"/>
    <x v="104"/>
    <n v="0"/>
  </r>
  <r>
    <x v="26"/>
    <x v="2"/>
    <x v="105"/>
    <n v="0"/>
  </r>
  <r>
    <x v="26"/>
    <x v="2"/>
    <x v="106"/>
    <n v="0"/>
  </r>
  <r>
    <x v="26"/>
    <x v="2"/>
    <x v="107"/>
    <n v="0"/>
  </r>
  <r>
    <x v="26"/>
    <x v="2"/>
    <x v="108"/>
    <n v="0"/>
  </r>
  <r>
    <x v="26"/>
    <x v="2"/>
    <x v="109"/>
    <n v="0"/>
  </r>
  <r>
    <x v="26"/>
    <x v="2"/>
    <x v="110"/>
    <n v="0"/>
  </r>
  <r>
    <x v="26"/>
    <x v="2"/>
    <x v="111"/>
    <n v="0"/>
  </r>
  <r>
    <x v="26"/>
    <x v="2"/>
    <x v="112"/>
    <n v="0"/>
  </r>
  <r>
    <x v="26"/>
    <x v="2"/>
    <x v="113"/>
    <n v="0"/>
  </r>
  <r>
    <x v="26"/>
    <x v="2"/>
    <x v="114"/>
    <n v="0"/>
  </r>
  <r>
    <x v="26"/>
    <x v="2"/>
    <x v="115"/>
    <n v="0"/>
  </r>
  <r>
    <x v="26"/>
    <x v="2"/>
    <x v="116"/>
    <n v="0"/>
  </r>
  <r>
    <x v="26"/>
    <x v="2"/>
    <x v="117"/>
    <n v="0"/>
  </r>
  <r>
    <x v="26"/>
    <x v="2"/>
    <x v="118"/>
    <n v="0"/>
  </r>
  <r>
    <x v="26"/>
    <x v="2"/>
    <x v="119"/>
    <n v="0"/>
  </r>
  <r>
    <x v="26"/>
    <x v="2"/>
    <x v="120"/>
    <n v="0"/>
  </r>
  <r>
    <x v="26"/>
    <x v="2"/>
    <x v="121"/>
    <n v="0"/>
  </r>
  <r>
    <x v="26"/>
    <x v="2"/>
    <x v="122"/>
    <n v="282552"/>
  </r>
  <r>
    <x v="26"/>
    <x v="2"/>
    <x v="123"/>
    <n v="0"/>
  </r>
  <r>
    <x v="26"/>
    <x v="2"/>
    <x v="124"/>
    <n v="0"/>
  </r>
  <r>
    <x v="26"/>
    <x v="2"/>
    <x v="125"/>
    <n v="0"/>
  </r>
  <r>
    <x v="26"/>
    <x v="2"/>
    <x v="126"/>
    <n v="0"/>
  </r>
  <r>
    <x v="26"/>
    <x v="2"/>
    <x v="127"/>
    <n v="0"/>
  </r>
  <r>
    <x v="26"/>
    <x v="2"/>
    <x v="128"/>
    <n v="0"/>
  </r>
  <r>
    <x v="26"/>
    <x v="2"/>
    <x v="129"/>
    <n v="0"/>
  </r>
  <r>
    <x v="26"/>
    <x v="2"/>
    <x v="130"/>
    <n v="0"/>
  </r>
  <r>
    <x v="26"/>
    <x v="2"/>
    <x v="131"/>
    <n v="0"/>
  </r>
  <r>
    <x v="26"/>
    <x v="2"/>
    <x v="132"/>
    <n v="0"/>
  </r>
  <r>
    <x v="26"/>
    <x v="2"/>
    <x v="133"/>
    <n v="0"/>
  </r>
  <r>
    <x v="26"/>
    <x v="2"/>
    <x v="134"/>
    <n v="0"/>
  </r>
  <r>
    <x v="26"/>
    <x v="2"/>
    <x v="135"/>
    <n v="0"/>
  </r>
  <r>
    <x v="26"/>
    <x v="2"/>
    <x v="136"/>
    <n v="0"/>
  </r>
  <r>
    <x v="26"/>
    <x v="2"/>
    <x v="137"/>
    <n v="0"/>
  </r>
  <r>
    <x v="26"/>
    <x v="2"/>
    <x v="138"/>
    <n v="0"/>
  </r>
  <r>
    <x v="26"/>
    <x v="2"/>
    <x v="139"/>
    <n v="7"/>
  </r>
  <r>
    <x v="26"/>
    <x v="2"/>
    <x v="140"/>
    <n v="0"/>
  </r>
  <r>
    <x v="26"/>
    <x v="2"/>
    <x v="141"/>
    <n v="0"/>
  </r>
  <r>
    <x v="26"/>
    <x v="2"/>
    <x v="142"/>
    <n v="0"/>
  </r>
  <r>
    <x v="26"/>
    <x v="2"/>
    <x v="143"/>
    <n v="665219"/>
  </r>
  <r>
    <x v="26"/>
    <x v="2"/>
    <x v="144"/>
    <n v="210208"/>
  </r>
  <r>
    <x v="26"/>
    <x v="2"/>
    <x v="145"/>
    <n v="430637"/>
  </r>
  <r>
    <x v="26"/>
    <x v="2"/>
    <x v="146"/>
    <n v="24374"/>
  </r>
  <r>
    <x v="26"/>
    <x v="2"/>
    <x v="147"/>
    <n v="185717"/>
  </r>
  <r>
    <x v="26"/>
    <x v="2"/>
    <x v="148"/>
    <n v="0"/>
  </r>
  <r>
    <x v="26"/>
    <x v="2"/>
    <x v="149"/>
    <n v="0"/>
  </r>
  <r>
    <x v="26"/>
    <x v="2"/>
    <x v="150"/>
    <n v="19145"/>
  </r>
  <r>
    <x v="26"/>
    <x v="2"/>
    <x v="151"/>
    <n v="0"/>
  </r>
  <r>
    <x v="26"/>
    <x v="2"/>
    <x v="152"/>
    <n v="2"/>
  </r>
  <r>
    <x v="26"/>
    <x v="2"/>
    <x v="153"/>
    <n v="17842"/>
  </r>
  <r>
    <x v="26"/>
    <x v="2"/>
    <x v="154"/>
    <n v="148728"/>
  </r>
  <r>
    <x v="26"/>
    <x v="2"/>
    <x v="155"/>
    <n v="0"/>
  </r>
  <r>
    <x v="26"/>
    <x v="2"/>
    <x v="156"/>
    <n v="46137598"/>
  </r>
  <r>
    <x v="26"/>
    <x v="2"/>
    <x v="157"/>
    <n v="27311"/>
  </r>
  <r>
    <x v="26"/>
    <x v="2"/>
    <x v="158"/>
    <n v="2225272"/>
  </r>
  <r>
    <x v="26"/>
    <x v="2"/>
    <x v="159"/>
    <n v="102"/>
  </r>
  <r>
    <x v="26"/>
    <x v="2"/>
    <x v="160"/>
    <n v="16281"/>
  </r>
  <r>
    <x v="26"/>
    <x v="2"/>
    <x v="161"/>
    <n v="2225272"/>
  </r>
  <r>
    <x v="26"/>
    <x v="2"/>
    <x v="162"/>
    <n v="0"/>
  </r>
  <r>
    <x v="26"/>
    <x v="2"/>
    <x v="163"/>
    <n v="16281"/>
  </r>
  <r>
    <x v="26"/>
    <x v="2"/>
    <x v="164"/>
    <n v="631744"/>
  </r>
  <r>
    <x v="26"/>
    <x v="2"/>
    <x v="165"/>
    <n v="797216"/>
  </r>
  <r>
    <x v="26"/>
    <x v="2"/>
    <x v="166"/>
    <n v="951853"/>
  </r>
  <r>
    <x v="26"/>
    <x v="2"/>
    <x v="167"/>
    <n v="561077"/>
  </r>
  <r>
    <x v="26"/>
    <x v="2"/>
    <x v="168"/>
    <n v="416175"/>
  </r>
  <r>
    <x v="26"/>
    <x v="2"/>
    <x v="169"/>
    <n v="402674"/>
  </r>
  <r>
    <x v="26"/>
    <x v="2"/>
    <x v="170"/>
    <n v="139238"/>
  </r>
  <r>
    <x v="26"/>
    <x v="2"/>
    <x v="171"/>
    <n v="1015675"/>
  </r>
  <r>
    <x v="26"/>
    <x v="2"/>
    <x v="172"/>
    <n v="169504"/>
  </r>
  <r>
    <x v="26"/>
    <x v="2"/>
    <x v="173"/>
    <n v="120083"/>
  </r>
  <r>
    <x v="26"/>
    <x v="2"/>
    <x v="174"/>
    <n v="121259"/>
  </r>
  <r>
    <x v="26"/>
    <x v="2"/>
    <x v="175"/>
    <n v="20422"/>
  </r>
  <r>
    <x v="26"/>
    <x v="2"/>
    <x v="176"/>
    <n v="5745"/>
  </r>
  <r>
    <x v="26"/>
    <x v="2"/>
    <x v="177"/>
    <n v="5548"/>
  </r>
  <r>
    <x v="26"/>
    <x v="2"/>
    <x v="178"/>
    <n v="7892"/>
  </r>
  <r>
    <x v="26"/>
    <x v="2"/>
    <x v="179"/>
    <n v="4668"/>
  </r>
  <r>
    <x v="26"/>
    <x v="2"/>
    <x v="180"/>
    <n v="12696"/>
  </r>
  <r>
    <x v="26"/>
    <x v="3"/>
    <x v="0"/>
    <n v="0.85283799999999998"/>
  </r>
  <r>
    <x v="26"/>
    <x v="3"/>
    <x v="1"/>
    <n v="50000001"/>
  </r>
  <r>
    <x v="26"/>
    <x v="3"/>
    <x v="2"/>
    <n v="58627787"/>
  </r>
  <r>
    <x v="26"/>
    <x v="3"/>
    <x v="3"/>
    <n v="142406"/>
  </r>
  <r>
    <x v="26"/>
    <x v="3"/>
    <x v="4"/>
    <n v="416711"/>
  </r>
  <r>
    <x v="26"/>
    <x v="3"/>
    <x v="5"/>
    <n v="0"/>
  </r>
  <r>
    <x v="26"/>
    <x v="3"/>
    <x v="6"/>
    <n v="0"/>
  </r>
  <r>
    <x v="26"/>
    <x v="3"/>
    <x v="7"/>
    <n v="11636"/>
  </r>
  <r>
    <x v="26"/>
    <x v="3"/>
    <x v="8"/>
    <n v="110242"/>
  </r>
  <r>
    <x v="26"/>
    <x v="3"/>
    <x v="9"/>
    <n v="2841"/>
  </r>
  <r>
    <x v="26"/>
    <x v="3"/>
    <x v="10"/>
    <n v="21447"/>
  </r>
  <r>
    <x v="26"/>
    <x v="3"/>
    <x v="143"/>
    <n v="381436"/>
  </r>
  <r>
    <x v="26"/>
    <x v="3"/>
    <x v="144"/>
    <n v="204615"/>
  </r>
  <r>
    <x v="26"/>
    <x v="3"/>
    <x v="145"/>
    <n v="152210"/>
  </r>
  <r>
    <x v="26"/>
    <x v="3"/>
    <x v="146"/>
    <n v="24611"/>
  </r>
  <r>
    <x v="26"/>
    <x v="3"/>
    <x v="147"/>
    <n v="121315"/>
  </r>
  <r>
    <x v="26"/>
    <x v="3"/>
    <x v="148"/>
    <n v="0"/>
  </r>
  <r>
    <x v="26"/>
    <x v="3"/>
    <x v="149"/>
    <n v="0"/>
  </r>
  <r>
    <x v="26"/>
    <x v="3"/>
    <x v="150"/>
    <n v="19020"/>
  </r>
  <r>
    <x v="26"/>
    <x v="3"/>
    <x v="151"/>
    <n v="0"/>
  </r>
  <r>
    <x v="26"/>
    <x v="3"/>
    <x v="152"/>
    <n v="2"/>
  </r>
  <r>
    <x v="26"/>
    <x v="3"/>
    <x v="153"/>
    <n v="17339"/>
  </r>
  <r>
    <x v="26"/>
    <x v="3"/>
    <x v="154"/>
    <n v="84954"/>
  </r>
  <r>
    <x v="26"/>
    <x v="3"/>
    <x v="155"/>
    <n v="0"/>
  </r>
  <r>
    <x v="26"/>
    <x v="3"/>
    <x v="156"/>
    <n v="4606968"/>
  </r>
  <r>
    <x v="26"/>
    <x v="3"/>
    <x v="157"/>
    <n v="85404"/>
  </r>
  <r>
    <x v="26"/>
    <x v="3"/>
    <x v="158"/>
    <n v="0"/>
  </r>
  <r>
    <x v="26"/>
    <x v="3"/>
    <x v="159"/>
    <n v="0"/>
  </r>
  <r>
    <x v="26"/>
    <x v="3"/>
    <x v="160"/>
    <n v="0"/>
  </r>
  <r>
    <x v="26"/>
    <x v="3"/>
    <x v="161"/>
    <n v="0"/>
  </r>
  <r>
    <x v="26"/>
    <x v="3"/>
    <x v="162"/>
    <n v="0"/>
  </r>
  <r>
    <x v="26"/>
    <x v="3"/>
    <x v="163"/>
    <n v="0"/>
  </r>
  <r>
    <x v="26"/>
    <x v="3"/>
    <x v="164"/>
    <n v="687555"/>
  </r>
  <r>
    <x v="26"/>
    <x v="3"/>
    <x v="165"/>
    <n v="908946"/>
  </r>
  <r>
    <x v="26"/>
    <x v="3"/>
    <x v="166"/>
    <n v="1066550"/>
  </r>
  <r>
    <x v="26"/>
    <x v="3"/>
    <x v="167"/>
    <n v="559228"/>
  </r>
  <r>
    <x v="26"/>
    <x v="3"/>
    <x v="168"/>
    <n v="400730"/>
  </r>
  <r>
    <x v="26"/>
    <x v="3"/>
    <x v="169"/>
    <n v="369413"/>
  </r>
  <r>
    <x v="26"/>
    <x v="3"/>
    <x v="170"/>
    <n v="125046"/>
  </r>
  <r>
    <x v="26"/>
    <x v="3"/>
    <x v="171"/>
    <n v="1017784"/>
  </r>
  <r>
    <x v="26"/>
    <x v="3"/>
    <x v="172"/>
    <n v="113700"/>
  </r>
  <r>
    <x v="26"/>
    <x v="3"/>
    <x v="173"/>
    <n v="8874"/>
  </r>
  <r>
    <x v="26"/>
    <x v="3"/>
    <x v="174"/>
    <n v="16142"/>
  </r>
  <r>
    <x v="26"/>
    <x v="3"/>
    <x v="175"/>
    <n v="10309"/>
  </r>
  <r>
    <x v="26"/>
    <x v="3"/>
    <x v="176"/>
    <n v="5434"/>
  </r>
  <r>
    <x v="26"/>
    <x v="3"/>
    <x v="177"/>
    <n v="11284"/>
  </r>
  <r>
    <x v="26"/>
    <x v="3"/>
    <x v="178"/>
    <n v="67203"/>
  </r>
  <r>
    <x v="26"/>
    <x v="3"/>
    <x v="179"/>
    <n v="2557"/>
  </r>
  <r>
    <x v="26"/>
    <x v="3"/>
    <x v="180"/>
    <n v="12696"/>
  </r>
  <r>
    <x v="26"/>
    <x v="4"/>
    <x v="0"/>
    <n v="0.83267000000000002"/>
  </r>
  <r>
    <x v="26"/>
    <x v="4"/>
    <x v="1"/>
    <n v="50000001"/>
  </r>
  <r>
    <x v="26"/>
    <x v="4"/>
    <x v="2"/>
    <n v="60047820"/>
  </r>
  <r>
    <x v="26"/>
    <x v="4"/>
    <x v="3"/>
    <n v="142797"/>
  </r>
  <r>
    <x v="26"/>
    <x v="4"/>
    <x v="4"/>
    <n v="416675"/>
  </r>
  <r>
    <x v="26"/>
    <x v="4"/>
    <x v="5"/>
    <n v="0"/>
  </r>
  <r>
    <x v="26"/>
    <x v="4"/>
    <x v="6"/>
    <n v="0"/>
  </r>
  <r>
    <x v="26"/>
    <x v="4"/>
    <x v="7"/>
    <n v="11643"/>
  </r>
  <r>
    <x v="26"/>
    <x v="4"/>
    <x v="8"/>
    <n v="110702"/>
  </r>
  <r>
    <x v="26"/>
    <x v="4"/>
    <x v="9"/>
    <n v="2845"/>
  </r>
  <r>
    <x v="26"/>
    <x v="4"/>
    <x v="10"/>
    <n v="21271"/>
  </r>
  <r>
    <x v="26"/>
    <x v="4"/>
    <x v="143"/>
    <n v="466967"/>
  </r>
  <r>
    <x v="26"/>
    <x v="4"/>
    <x v="144"/>
    <n v="243052"/>
  </r>
  <r>
    <x v="26"/>
    <x v="4"/>
    <x v="145"/>
    <n v="199791"/>
  </r>
  <r>
    <x v="26"/>
    <x v="4"/>
    <x v="146"/>
    <n v="24124"/>
  </r>
  <r>
    <x v="26"/>
    <x v="4"/>
    <x v="147"/>
    <n v="144566"/>
  </r>
  <r>
    <x v="26"/>
    <x v="4"/>
    <x v="148"/>
    <n v="0"/>
  </r>
  <r>
    <x v="26"/>
    <x v="4"/>
    <x v="149"/>
    <n v="0"/>
  </r>
  <r>
    <x v="26"/>
    <x v="4"/>
    <x v="150"/>
    <n v="18755"/>
  </r>
  <r>
    <x v="26"/>
    <x v="4"/>
    <x v="151"/>
    <n v="0"/>
  </r>
  <r>
    <x v="26"/>
    <x v="4"/>
    <x v="152"/>
    <n v="2"/>
  </r>
  <r>
    <x v="26"/>
    <x v="4"/>
    <x v="153"/>
    <n v="17695"/>
  </r>
  <r>
    <x v="26"/>
    <x v="4"/>
    <x v="154"/>
    <n v="108114"/>
  </r>
  <r>
    <x v="26"/>
    <x v="4"/>
    <x v="155"/>
    <n v="0"/>
  </r>
  <r>
    <x v="26"/>
    <x v="4"/>
    <x v="156"/>
    <n v="5636328"/>
  </r>
  <r>
    <x v="26"/>
    <x v="4"/>
    <x v="157"/>
    <n v="2829367"/>
  </r>
  <r>
    <x v="26"/>
    <x v="4"/>
    <x v="158"/>
    <n v="0"/>
  </r>
  <r>
    <x v="26"/>
    <x v="4"/>
    <x v="159"/>
    <n v="0"/>
  </r>
  <r>
    <x v="26"/>
    <x v="4"/>
    <x v="160"/>
    <n v="0"/>
  </r>
  <r>
    <x v="26"/>
    <x v="4"/>
    <x v="161"/>
    <n v="0"/>
  </r>
  <r>
    <x v="26"/>
    <x v="4"/>
    <x v="162"/>
    <n v="0"/>
  </r>
  <r>
    <x v="26"/>
    <x v="4"/>
    <x v="163"/>
    <n v="0"/>
  </r>
  <r>
    <x v="26"/>
    <x v="4"/>
    <x v="164"/>
    <n v="677774"/>
  </r>
  <r>
    <x v="26"/>
    <x v="4"/>
    <x v="165"/>
    <n v="892022"/>
  </r>
  <r>
    <x v="26"/>
    <x v="4"/>
    <x v="166"/>
    <n v="1037006"/>
  </r>
  <r>
    <x v="26"/>
    <x v="4"/>
    <x v="167"/>
    <n v="542875"/>
  </r>
  <r>
    <x v="26"/>
    <x v="4"/>
    <x v="168"/>
    <n v="401716"/>
  </r>
  <r>
    <x v="26"/>
    <x v="4"/>
    <x v="169"/>
    <n v="391808"/>
  </r>
  <r>
    <x v="26"/>
    <x v="4"/>
    <x v="170"/>
    <n v="139269"/>
  </r>
  <r>
    <x v="26"/>
    <x v="4"/>
    <x v="171"/>
    <n v="990015"/>
  </r>
  <r>
    <x v="26"/>
    <x v="4"/>
    <x v="172"/>
    <n v="123481"/>
  </r>
  <r>
    <x v="26"/>
    <x v="4"/>
    <x v="173"/>
    <n v="18849"/>
  </r>
  <r>
    <x v="26"/>
    <x v="4"/>
    <x v="174"/>
    <n v="33260"/>
  </r>
  <r>
    <x v="26"/>
    <x v="4"/>
    <x v="175"/>
    <n v="29684"/>
  </r>
  <r>
    <x v="26"/>
    <x v="4"/>
    <x v="176"/>
    <n v="16540"/>
  </r>
  <r>
    <x v="26"/>
    <x v="4"/>
    <x v="177"/>
    <n v="23409"/>
  </r>
  <r>
    <x v="26"/>
    <x v="4"/>
    <x v="178"/>
    <n v="22721"/>
  </r>
  <r>
    <x v="26"/>
    <x v="4"/>
    <x v="179"/>
    <n v="30326"/>
  </r>
  <r>
    <x v="26"/>
    <x v="4"/>
    <x v="180"/>
    <n v="12696"/>
  </r>
  <r>
    <x v="26"/>
    <x v="5"/>
    <x v="0"/>
    <n v="0.86303700000000005"/>
  </r>
  <r>
    <x v="26"/>
    <x v="5"/>
    <x v="1"/>
    <n v="50000001"/>
  </r>
  <r>
    <x v="26"/>
    <x v="5"/>
    <x v="2"/>
    <n v="57934972"/>
  </r>
  <r>
    <x v="26"/>
    <x v="5"/>
    <x v="3"/>
    <n v="142706"/>
  </r>
  <r>
    <x v="26"/>
    <x v="5"/>
    <x v="4"/>
    <n v="416537"/>
  </r>
  <r>
    <x v="26"/>
    <x v="5"/>
    <x v="5"/>
    <n v="0"/>
  </r>
  <r>
    <x v="26"/>
    <x v="5"/>
    <x v="6"/>
    <n v="0"/>
  </r>
  <r>
    <x v="26"/>
    <x v="5"/>
    <x v="7"/>
    <n v="11374"/>
  </r>
  <r>
    <x v="26"/>
    <x v="5"/>
    <x v="8"/>
    <n v="109804"/>
  </r>
  <r>
    <x v="26"/>
    <x v="5"/>
    <x v="9"/>
    <n v="2850"/>
  </r>
  <r>
    <x v="26"/>
    <x v="5"/>
    <x v="10"/>
    <n v="21642"/>
  </r>
  <r>
    <x v="26"/>
    <x v="5"/>
    <x v="143"/>
    <n v="300723"/>
  </r>
  <r>
    <x v="26"/>
    <x v="5"/>
    <x v="144"/>
    <n v="131250"/>
  </r>
  <r>
    <x v="26"/>
    <x v="5"/>
    <x v="145"/>
    <n v="144877"/>
  </r>
  <r>
    <x v="26"/>
    <x v="5"/>
    <x v="146"/>
    <n v="24596"/>
  </r>
  <r>
    <x v="26"/>
    <x v="5"/>
    <x v="147"/>
    <n v="109053"/>
  </r>
  <r>
    <x v="26"/>
    <x v="5"/>
    <x v="148"/>
    <n v="0"/>
  </r>
  <r>
    <x v="26"/>
    <x v="5"/>
    <x v="149"/>
    <n v="0"/>
  </r>
  <r>
    <x v="26"/>
    <x v="5"/>
    <x v="150"/>
    <n v="19144"/>
  </r>
  <r>
    <x v="26"/>
    <x v="5"/>
    <x v="151"/>
    <n v="0"/>
  </r>
  <r>
    <x v="26"/>
    <x v="5"/>
    <x v="152"/>
    <n v="2"/>
  </r>
  <r>
    <x v="26"/>
    <x v="5"/>
    <x v="153"/>
    <n v="17842"/>
  </r>
  <r>
    <x v="26"/>
    <x v="5"/>
    <x v="154"/>
    <n v="72065"/>
  </r>
  <r>
    <x v="26"/>
    <x v="5"/>
    <x v="155"/>
    <n v="0"/>
  </r>
  <r>
    <x v="26"/>
    <x v="5"/>
    <x v="156"/>
    <n v="3638448"/>
  </r>
  <r>
    <x v="26"/>
    <x v="5"/>
    <x v="157"/>
    <n v="26849"/>
  </r>
  <r>
    <x v="26"/>
    <x v="5"/>
    <x v="158"/>
    <n v="1413168"/>
  </r>
  <r>
    <x v="26"/>
    <x v="5"/>
    <x v="159"/>
    <n v="102"/>
  </r>
  <r>
    <x v="26"/>
    <x v="5"/>
    <x v="160"/>
    <n v="15910"/>
  </r>
  <r>
    <x v="26"/>
    <x v="5"/>
    <x v="161"/>
    <n v="1413168"/>
  </r>
  <r>
    <x v="26"/>
    <x v="5"/>
    <x v="162"/>
    <n v="0"/>
  </r>
  <r>
    <x v="26"/>
    <x v="5"/>
    <x v="163"/>
    <n v="15910"/>
  </r>
  <r>
    <x v="26"/>
    <x v="5"/>
    <x v="164"/>
    <n v="689370"/>
  </r>
  <r>
    <x v="26"/>
    <x v="5"/>
    <x v="165"/>
    <n v="911238"/>
  </r>
  <r>
    <x v="26"/>
    <x v="5"/>
    <x v="166"/>
    <n v="1065892"/>
  </r>
  <r>
    <x v="26"/>
    <x v="5"/>
    <x v="167"/>
    <n v="562696"/>
  </r>
  <r>
    <x v="26"/>
    <x v="5"/>
    <x v="168"/>
    <n v="416182"/>
  </r>
  <r>
    <x v="26"/>
    <x v="5"/>
    <x v="169"/>
    <n v="402818"/>
  </r>
  <r>
    <x v="26"/>
    <x v="5"/>
    <x v="170"/>
    <n v="139243"/>
  </r>
  <r>
    <x v="26"/>
    <x v="5"/>
    <x v="171"/>
    <n v="1016252"/>
  </r>
  <r>
    <x v="26"/>
    <x v="5"/>
    <x v="172"/>
    <n v="111887"/>
  </r>
  <r>
    <x v="26"/>
    <x v="5"/>
    <x v="173"/>
    <n v="9354"/>
  </r>
  <r>
    <x v="26"/>
    <x v="5"/>
    <x v="174"/>
    <n v="13664"/>
  </r>
  <r>
    <x v="26"/>
    <x v="5"/>
    <x v="175"/>
    <n v="10673"/>
  </r>
  <r>
    <x v="26"/>
    <x v="5"/>
    <x v="176"/>
    <n v="4219"/>
  </r>
  <r>
    <x v="26"/>
    <x v="5"/>
    <x v="177"/>
    <n v="5443"/>
  </r>
  <r>
    <x v="26"/>
    <x v="5"/>
    <x v="178"/>
    <n v="7737"/>
  </r>
  <r>
    <x v="26"/>
    <x v="5"/>
    <x v="179"/>
    <n v="4090"/>
  </r>
  <r>
    <x v="26"/>
    <x v="5"/>
    <x v="180"/>
    <n v="12696"/>
  </r>
  <r>
    <x v="27"/>
    <x v="0"/>
    <x v="0"/>
    <n v="1.0448999999999999"/>
  </r>
  <r>
    <x v="27"/>
    <x v="0"/>
    <x v="1"/>
    <n v="50000001"/>
  </r>
  <r>
    <x v="27"/>
    <x v="0"/>
    <x v="2"/>
    <n v="47851243"/>
  </r>
  <r>
    <x v="27"/>
    <x v="0"/>
    <x v="3"/>
    <n v="141614"/>
  </r>
  <r>
    <x v="27"/>
    <x v="0"/>
    <x v="4"/>
    <n v="428956"/>
  </r>
  <r>
    <x v="27"/>
    <x v="0"/>
    <x v="5"/>
    <n v="932372"/>
  </r>
  <r>
    <x v="27"/>
    <x v="0"/>
    <x v="6"/>
    <n v="364644"/>
  </r>
  <r>
    <x v="27"/>
    <x v="0"/>
    <x v="7"/>
    <n v="57773"/>
  </r>
  <r>
    <x v="27"/>
    <x v="0"/>
    <x v="8"/>
    <n v="406988"/>
  </r>
  <r>
    <x v="27"/>
    <x v="0"/>
    <x v="9"/>
    <n v="2581"/>
  </r>
  <r>
    <x v="27"/>
    <x v="0"/>
    <x v="10"/>
    <n v="22023"/>
  </r>
  <r>
    <x v="27"/>
    <x v="0"/>
    <x v="11"/>
    <n v="2080287"/>
  </r>
  <r>
    <x v="27"/>
    <x v="0"/>
    <x v="12"/>
    <n v="0"/>
  </r>
  <r>
    <x v="27"/>
    <x v="0"/>
    <x v="13"/>
    <n v="2038"/>
  </r>
  <r>
    <x v="27"/>
    <x v="0"/>
    <x v="14"/>
    <n v="494784"/>
  </r>
  <r>
    <x v="27"/>
    <x v="0"/>
    <x v="15"/>
    <n v="1128335"/>
  </r>
  <r>
    <x v="27"/>
    <x v="0"/>
    <x v="16"/>
    <n v="1096250"/>
  </r>
  <r>
    <x v="27"/>
    <x v="0"/>
    <x v="17"/>
    <n v="1467871"/>
  </r>
  <r>
    <x v="27"/>
    <x v="0"/>
    <x v="18"/>
    <n v="716159"/>
  </r>
  <r>
    <x v="27"/>
    <x v="0"/>
    <x v="19"/>
    <n v="732547"/>
  </r>
  <r>
    <x v="27"/>
    <x v="0"/>
    <x v="20"/>
    <n v="417907"/>
  </r>
  <r>
    <x v="27"/>
    <x v="0"/>
    <x v="21"/>
    <n v="285608"/>
  </r>
  <r>
    <x v="27"/>
    <x v="0"/>
    <x v="22"/>
    <n v="204974"/>
  </r>
  <r>
    <x v="27"/>
    <x v="0"/>
    <x v="23"/>
    <n v="113458"/>
  </r>
  <r>
    <x v="27"/>
    <x v="0"/>
    <x v="24"/>
    <n v="124720"/>
  </r>
  <r>
    <x v="27"/>
    <x v="0"/>
    <x v="25"/>
    <n v="113765"/>
  </r>
  <r>
    <x v="27"/>
    <x v="0"/>
    <x v="26"/>
    <n v="132446"/>
  </r>
  <r>
    <x v="27"/>
    <x v="0"/>
    <x v="27"/>
    <n v="57565"/>
  </r>
  <r>
    <x v="27"/>
    <x v="0"/>
    <x v="28"/>
    <n v="70830"/>
  </r>
  <r>
    <x v="27"/>
    <x v="0"/>
    <x v="29"/>
    <n v="133270"/>
  </r>
  <r>
    <x v="27"/>
    <x v="0"/>
    <x v="30"/>
    <n v="123825"/>
  </r>
  <r>
    <x v="27"/>
    <x v="0"/>
    <x v="31"/>
    <n v="133266"/>
  </r>
  <r>
    <x v="27"/>
    <x v="0"/>
    <x v="32"/>
    <n v="261692"/>
  </r>
  <r>
    <x v="27"/>
    <x v="0"/>
    <x v="33"/>
    <n v="168097"/>
  </r>
  <r>
    <x v="27"/>
    <x v="0"/>
    <x v="34"/>
    <n v="320654"/>
  </r>
  <r>
    <x v="27"/>
    <x v="0"/>
    <x v="35"/>
    <n v="112766"/>
  </r>
  <r>
    <x v="27"/>
    <x v="0"/>
    <x v="36"/>
    <n v="0"/>
  </r>
  <r>
    <x v="27"/>
    <x v="0"/>
    <x v="37"/>
    <n v="0"/>
  </r>
  <r>
    <x v="27"/>
    <x v="0"/>
    <x v="38"/>
    <n v="0"/>
  </r>
  <r>
    <x v="27"/>
    <x v="0"/>
    <x v="39"/>
    <n v="0"/>
  </r>
  <r>
    <x v="27"/>
    <x v="0"/>
    <x v="40"/>
    <n v="0"/>
  </r>
  <r>
    <x v="27"/>
    <x v="0"/>
    <x v="41"/>
    <n v="0"/>
  </r>
  <r>
    <x v="27"/>
    <x v="0"/>
    <x v="42"/>
    <n v="0"/>
  </r>
  <r>
    <x v="27"/>
    <x v="0"/>
    <x v="43"/>
    <n v="0"/>
  </r>
  <r>
    <x v="27"/>
    <x v="0"/>
    <x v="44"/>
    <n v="0"/>
  </r>
  <r>
    <x v="27"/>
    <x v="0"/>
    <x v="45"/>
    <n v="0"/>
  </r>
  <r>
    <x v="27"/>
    <x v="0"/>
    <x v="46"/>
    <n v="0"/>
  </r>
  <r>
    <x v="27"/>
    <x v="0"/>
    <x v="47"/>
    <n v="0"/>
  </r>
  <r>
    <x v="27"/>
    <x v="0"/>
    <x v="48"/>
    <n v="0"/>
  </r>
  <r>
    <x v="27"/>
    <x v="0"/>
    <x v="49"/>
    <n v="0"/>
  </r>
  <r>
    <x v="27"/>
    <x v="0"/>
    <x v="50"/>
    <n v="0"/>
  </r>
  <r>
    <x v="27"/>
    <x v="0"/>
    <x v="51"/>
    <n v="0"/>
  </r>
  <r>
    <x v="27"/>
    <x v="0"/>
    <x v="52"/>
    <n v="0"/>
  </r>
  <r>
    <x v="27"/>
    <x v="0"/>
    <x v="53"/>
    <n v="0"/>
  </r>
  <r>
    <x v="27"/>
    <x v="0"/>
    <x v="54"/>
    <n v="0"/>
  </r>
  <r>
    <x v="27"/>
    <x v="0"/>
    <x v="55"/>
    <n v="0"/>
  </r>
  <r>
    <x v="27"/>
    <x v="0"/>
    <x v="56"/>
    <n v="0"/>
  </r>
  <r>
    <x v="27"/>
    <x v="0"/>
    <x v="57"/>
    <n v="287796"/>
  </r>
  <r>
    <x v="27"/>
    <x v="0"/>
    <x v="58"/>
    <n v="0"/>
  </r>
  <r>
    <x v="27"/>
    <x v="0"/>
    <x v="59"/>
    <n v="0"/>
  </r>
  <r>
    <x v="27"/>
    <x v="0"/>
    <x v="60"/>
    <n v="0"/>
  </r>
  <r>
    <x v="27"/>
    <x v="0"/>
    <x v="61"/>
    <n v="0"/>
  </r>
  <r>
    <x v="27"/>
    <x v="0"/>
    <x v="62"/>
    <n v="0"/>
  </r>
  <r>
    <x v="27"/>
    <x v="0"/>
    <x v="63"/>
    <n v="0"/>
  </r>
  <r>
    <x v="27"/>
    <x v="0"/>
    <x v="64"/>
    <n v="0"/>
  </r>
  <r>
    <x v="27"/>
    <x v="0"/>
    <x v="65"/>
    <n v="0"/>
  </r>
  <r>
    <x v="27"/>
    <x v="0"/>
    <x v="66"/>
    <n v="0"/>
  </r>
  <r>
    <x v="27"/>
    <x v="0"/>
    <x v="67"/>
    <n v="0"/>
  </r>
  <r>
    <x v="27"/>
    <x v="0"/>
    <x v="68"/>
    <n v="0"/>
  </r>
  <r>
    <x v="27"/>
    <x v="0"/>
    <x v="69"/>
    <n v="0"/>
  </r>
  <r>
    <x v="27"/>
    <x v="0"/>
    <x v="70"/>
    <n v="0"/>
  </r>
  <r>
    <x v="27"/>
    <x v="0"/>
    <x v="71"/>
    <n v="0"/>
  </r>
  <r>
    <x v="27"/>
    <x v="0"/>
    <x v="72"/>
    <n v="0"/>
  </r>
  <r>
    <x v="27"/>
    <x v="0"/>
    <x v="73"/>
    <n v="0"/>
  </r>
  <r>
    <x v="27"/>
    <x v="0"/>
    <x v="74"/>
    <n v="2"/>
  </r>
  <r>
    <x v="27"/>
    <x v="0"/>
    <x v="75"/>
    <n v="0"/>
  </r>
  <r>
    <x v="27"/>
    <x v="0"/>
    <x v="76"/>
    <n v="0"/>
  </r>
  <r>
    <x v="27"/>
    <x v="0"/>
    <x v="77"/>
    <n v="2080287"/>
  </r>
  <r>
    <x v="27"/>
    <x v="0"/>
    <x v="78"/>
    <n v="1348"/>
  </r>
  <r>
    <x v="27"/>
    <x v="0"/>
    <x v="79"/>
    <n v="187496"/>
  </r>
  <r>
    <x v="27"/>
    <x v="0"/>
    <x v="80"/>
    <n v="704532"/>
  </r>
  <r>
    <x v="27"/>
    <x v="0"/>
    <x v="81"/>
    <n v="748699"/>
  </r>
  <r>
    <x v="27"/>
    <x v="0"/>
    <x v="82"/>
    <n v="907551"/>
  </r>
  <r>
    <x v="27"/>
    <x v="0"/>
    <x v="83"/>
    <n v="755201"/>
  </r>
  <r>
    <x v="27"/>
    <x v="0"/>
    <x v="84"/>
    <n v="1154017"/>
  </r>
  <r>
    <x v="27"/>
    <x v="0"/>
    <x v="85"/>
    <n v="506029"/>
  </r>
  <r>
    <x v="27"/>
    <x v="0"/>
    <x v="86"/>
    <n v="584726"/>
  </r>
  <r>
    <x v="27"/>
    <x v="0"/>
    <x v="87"/>
    <n v="520910"/>
  </r>
  <r>
    <x v="27"/>
    <x v="0"/>
    <x v="88"/>
    <n v="295506"/>
  </r>
  <r>
    <x v="27"/>
    <x v="0"/>
    <x v="89"/>
    <n v="180074"/>
  </r>
  <r>
    <x v="27"/>
    <x v="0"/>
    <x v="90"/>
    <n v="166717"/>
  </r>
  <r>
    <x v="27"/>
    <x v="0"/>
    <x v="91"/>
    <n v="53024"/>
  </r>
  <r>
    <x v="27"/>
    <x v="0"/>
    <x v="92"/>
    <n v="94743"/>
  </r>
  <r>
    <x v="27"/>
    <x v="0"/>
    <x v="93"/>
    <n v="133082"/>
  </r>
  <r>
    <x v="27"/>
    <x v="0"/>
    <x v="94"/>
    <n v="104343"/>
  </r>
  <r>
    <x v="27"/>
    <x v="0"/>
    <x v="95"/>
    <n v="78274"/>
  </r>
  <r>
    <x v="27"/>
    <x v="0"/>
    <x v="96"/>
    <n v="105716"/>
  </r>
  <r>
    <x v="27"/>
    <x v="0"/>
    <x v="97"/>
    <n v="295059"/>
  </r>
  <r>
    <x v="27"/>
    <x v="0"/>
    <x v="98"/>
    <n v="250468"/>
  </r>
  <r>
    <x v="27"/>
    <x v="0"/>
    <x v="99"/>
    <n v="370031"/>
  </r>
  <r>
    <x v="27"/>
    <x v="0"/>
    <x v="100"/>
    <n v="0"/>
  </r>
  <r>
    <x v="27"/>
    <x v="0"/>
    <x v="101"/>
    <n v="0"/>
  </r>
  <r>
    <x v="27"/>
    <x v="0"/>
    <x v="102"/>
    <n v="215281"/>
  </r>
  <r>
    <x v="27"/>
    <x v="0"/>
    <x v="103"/>
    <n v="0"/>
  </r>
  <r>
    <x v="27"/>
    <x v="0"/>
    <x v="104"/>
    <n v="0"/>
  </r>
  <r>
    <x v="27"/>
    <x v="0"/>
    <x v="105"/>
    <n v="0"/>
  </r>
  <r>
    <x v="27"/>
    <x v="0"/>
    <x v="106"/>
    <n v="0"/>
  </r>
  <r>
    <x v="27"/>
    <x v="0"/>
    <x v="107"/>
    <n v="0"/>
  </r>
  <r>
    <x v="27"/>
    <x v="0"/>
    <x v="108"/>
    <n v="0"/>
  </r>
  <r>
    <x v="27"/>
    <x v="0"/>
    <x v="109"/>
    <n v="0"/>
  </r>
  <r>
    <x v="27"/>
    <x v="0"/>
    <x v="110"/>
    <n v="0"/>
  </r>
  <r>
    <x v="27"/>
    <x v="0"/>
    <x v="111"/>
    <n v="0"/>
  </r>
  <r>
    <x v="27"/>
    <x v="0"/>
    <x v="112"/>
    <n v="0"/>
  </r>
  <r>
    <x v="27"/>
    <x v="0"/>
    <x v="113"/>
    <n v="0"/>
  </r>
  <r>
    <x v="27"/>
    <x v="0"/>
    <x v="114"/>
    <n v="0"/>
  </r>
  <r>
    <x v="27"/>
    <x v="0"/>
    <x v="115"/>
    <n v="0"/>
  </r>
  <r>
    <x v="27"/>
    <x v="0"/>
    <x v="116"/>
    <n v="0"/>
  </r>
  <r>
    <x v="27"/>
    <x v="0"/>
    <x v="117"/>
    <n v="0"/>
  </r>
  <r>
    <x v="27"/>
    <x v="0"/>
    <x v="118"/>
    <n v="0"/>
  </r>
  <r>
    <x v="27"/>
    <x v="0"/>
    <x v="119"/>
    <n v="0"/>
  </r>
  <r>
    <x v="27"/>
    <x v="0"/>
    <x v="120"/>
    <n v="0"/>
  </r>
  <r>
    <x v="27"/>
    <x v="0"/>
    <x v="121"/>
    <n v="0"/>
  </r>
  <r>
    <x v="27"/>
    <x v="0"/>
    <x v="122"/>
    <n v="287796"/>
  </r>
  <r>
    <x v="27"/>
    <x v="0"/>
    <x v="123"/>
    <n v="0"/>
  </r>
  <r>
    <x v="27"/>
    <x v="0"/>
    <x v="124"/>
    <n v="0"/>
  </r>
  <r>
    <x v="27"/>
    <x v="0"/>
    <x v="125"/>
    <n v="0"/>
  </r>
  <r>
    <x v="27"/>
    <x v="0"/>
    <x v="126"/>
    <n v="0"/>
  </r>
  <r>
    <x v="27"/>
    <x v="0"/>
    <x v="127"/>
    <n v="0"/>
  </r>
  <r>
    <x v="27"/>
    <x v="0"/>
    <x v="128"/>
    <n v="0"/>
  </r>
  <r>
    <x v="27"/>
    <x v="0"/>
    <x v="129"/>
    <n v="0"/>
  </r>
  <r>
    <x v="27"/>
    <x v="0"/>
    <x v="130"/>
    <n v="0"/>
  </r>
  <r>
    <x v="27"/>
    <x v="0"/>
    <x v="131"/>
    <n v="0"/>
  </r>
  <r>
    <x v="27"/>
    <x v="0"/>
    <x v="132"/>
    <n v="0"/>
  </r>
  <r>
    <x v="27"/>
    <x v="0"/>
    <x v="133"/>
    <n v="0"/>
  </r>
  <r>
    <x v="27"/>
    <x v="0"/>
    <x v="134"/>
    <n v="0"/>
  </r>
  <r>
    <x v="27"/>
    <x v="0"/>
    <x v="135"/>
    <n v="0"/>
  </r>
  <r>
    <x v="27"/>
    <x v="0"/>
    <x v="136"/>
    <n v="0"/>
  </r>
  <r>
    <x v="27"/>
    <x v="0"/>
    <x v="137"/>
    <n v="0"/>
  </r>
  <r>
    <x v="27"/>
    <x v="0"/>
    <x v="138"/>
    <n v="0"/>
  </r>
  <r>
    <x v="27"/>
    <x v="0"/>
    <x v="139"/>
    <n v="2"/>
  </r>
  <r>
    <x v="27"/>
    <x v="0"/>
    <x v="140"/>
    <n v="0"/>
  </r>
  <r>
    <x v="27"/>
    <x v="0"/>
    <x v="141"/>
    <n v="0"/>
  </r>
  <r>
    <x v="27"/>
    <x v="0"/>
    <x v="142"/>
    <n v="0"/>
  </r>
  <r>
    <x v="27"/>
    <x v="0"/>
    <x v="143"/>
    <n v="740412"/>
  </r>
  <r>
    <x v="27"/>
    <x v="0"/>
    <x v="144"/>
    <n v="338605"/>
  </r>
  <r>
    <x v="27"/>
    <x v="0"/>
    <x v="145"/>
    <n v="380375"/>
  </r>
  <r>
    <x v="27"/>
    <x v="0"/>
    <x v="146"/>
    <n v="21432"/>
  </r>
  <r>
    <x v="27"/>
    <x v="0"/>
    <x v="147"/>
    <n v="247338"/>
  </r>
  <r>
    <x v="27"/>
    <x v="0"/>
    <x v="148"/>
    <n v="0"/>
  </r>
  <r>
    <x v="27"/>
    <x v="0"/>
    <x v="149"/>
    <n v="0"/>
  </r>
  <r>
    <x v="27"/>
    <x v="0"/>
    <x v="150"/>
    <n v="19869"/>
  </r>
  <r>
    <x v="27"/>
    <x v="0"/>
    <x v="151"/>
    <n v="0"/>
  </r>
  <r>
    <x v="27"/>
    <x v="0"/>
    <x v="152"/>
    <n v="0"/>
  </r>
  <r>
    <x v="27"/>
    <x v="0"/>
    <x v="153"/>
    <n v="18081"/>
  </r>
  <r>
    <x v="27"/>
    <x v="0"/>
    <x v="154"/>
    <n v="209388"/>
  </r>
  <r>
    <x v="27"/>
    <x v="0"/>
    <x v="155"/>
    <n v="0"/>
  </r>
  <r>
    <x v="27"/>
    <x v="0"/>
    <x v="156"/>
    <n v="56586909"/>
  </r>
  <r>
    <x v="27"/>
    <x v="0"/>
    <x v="157"/>
    <n v="88923"/>
  </r>
  <r>
    <x v="27"/>
    <x v="0"/>
    <x v="158"/>
    <n v="0"/>
  </r>
  <r>
    <x v="27"/>
    <x v="0"/>
    <x v="159"/>
    <n v="0"/>
  </r>
  <r>
    <x v="27"/>
    <x v="0"/>
    <x v="160"/>
    <n v="0"/>
  </r>
  <r>
    <x v="27"/>
    <x v="0"/>
    <x v="161"/>
    <n v="0"/>
  </r>
  <r>
    <x v="27"/>
    <x v="0"/>
    <x v="162"/>
    <n v="0"/>
  </r>
  <r>
    <x v="27"/>
    <x v="0"/>
    <x v="163"/>
    <n v="0"/>
  </r>
  <r>
    <x v="27"/>
    <x v="0"/>
    <x v="164"/>
    <n v="643267"/>
  </r>
  <r>
    <x v="27"/>
    <x v="0"/>
    <x v="165"/>
    <n v="757895"/>
  </r>
  <r>
    <x v="27"/>
    <x v="0"/>
    <x v="166"/>
    <n v="996136"/>
  </r>
  <r>
    <x v="27"/>
    <x v="0"/>
    <x v="167"/>
    <n v="572083"/>
  </r>
  <r>
    <x v="27"/>
    <x v="0"/>
    <x v="168"/>
    <n v="407503"/>
  </r>
  <r>
    <x v="27"/>
    <x v="0"/>
    <x v="169"/>
    <n v="376176"/>
  </r>
  <r>
    <x v="27"/>
    <x v="0"/>
    <x v="170"/>
    <n v="128887"/>
  </r>
  <r>
    <x v="27"/>
    <x v="0"/>
    <x v="171"/>
    <n v="1032879"/>
  </r>
  <r>
    <x v="27"/>
    <x v="0"/>
    <x v="172"/>
    <n v="176243"/>
  </r>
  <r>
    <x v="27"/>
    <x v="0"/>
    <x v="173"/>
    <n v="58163"/>
  </r>
  <r>
    <x v="27"/>
    <x v="0"/>
    <x v="174"/>
    <n v="122099"/>
  </r>
  <r>
    <x v="27"/>
    <x v="0"/>
    <x v="175"/>
    <n v="21511"/>
  </r>
  <r>
    <x v="27"/>
    <x v="0"/>
    <x v="176"/>
    <n v="6808"/>
  </r>
  <r>
    <x v="27"/>
    <x v="0"/>
    <x v="177"/>
    <n v="11222"/>
  </r>
  <r>
    <x v="27"/>
    <x v="0"/>
    <x v="178"/>
    <n v="71590"/>
  </r>
  <r>
    <x v="27"/>
    <x v="0"/>
    <x v="179"/>
    <n v="4006"/>
  </r>
  <r>
    <x v="27"/>
    <x v="0"/>
    <x v="180"/>
    <n v="10368"/>
  </r>
  <r>
    <x v="27"/>
    <x v="1"/>
    <x v="0"/>
    <n v="1.0322"/>
  </r>
  <r>
    <x v="27"/>
    <x v="1"/>
    <x v="1"/>
    <n v="50000001"/>
  </r>
  <r>
    <x v="27"/>
    <x v="1"/>
    <x v="2"/>
    <n v="48440113"/>
  </r>
  <r>
    <x v="27"/>
    <x v="1"/>
    <x v="3"/>
    <n v="141871"/>
  </r>
  <r>
    <x v="27"/>
    <x v="1"/>
    <x v="4"/>
    <n v="428921"/>
  </r>
  <r>
    <x v="27"/>
    <x v="1"/>
    <x v="5"/>
    <n v="964368"/>
  </r>
  <r>
    <x v="27"/>
    <x v="1"/>
    <x v="6"/>
    <n v="439945"/>
  </r>
  <r>
    <x v="27"/>
    <x v="1"/>
    <x v="7"/>
    <n v="88700"/>
  </r>
  <r>
    <x v="27"/>
    <x v="1"/>
    <x v="8"/>
    <n v="523381"/>
  </r>
  <r>
    <x v="27"/>
    <x v="1"/>
    <x v="9"/>
    <n v="2670"/>
  </r>
  <r>
    <x v="27"/>
    <x v="1"/>
    <x v="10"/>
    <n v="23802"/>
  </r>
  <r>
    <x v="27"/>
    <x v="1"/>
    <x v="11"/>
    <n v="2080287"/>
  </r>
  <r>
    <x v="27"/>
    <x v="1"/>
    <x v="12"/>
    <n v="0"/>
  </r>
  <r>
    <x v="27"/>
    <x v="1"/>
    <x v="13"/>
    <n v="2038"/>
  </r>
  <r>
    <x v="27"/>
    <x v="1"/>
    <x v="14"/>
    <n v="494784"/>
  </r>
  <r>
    <x v="27"/>
    <x v="1"/>
    <x v="15"/>
    <n v="1128335"/>
  </r>
  <r>
    <x v="27"/>
    <x v="1"/>
    <x v="16"/>
    <n v="1096250"/>
  </r>
  <r>
    <x v="27"/>
    <x v="1"/>
    <x v="17"/>
    <n v="1467871"/>
  </r>
  <r>
    <x v="27"/>
    <x v="1"/>
    <x v="18"/>
    <n v="716159"/>
  </r>
  <r>
    <x v="27"/>
    <x v="1"/>
    <x v="19"/>
    <n v="732547"/>
  </r>
  <r>
    <x v="27"/>
    <x v="1"/>
    <x v="20"/>
    <n v="417907"/>
  </r>
  <r>
    <x v="27"/>
    <x v="1"/>
    <x v="21"/>
    <n v="285608"/>
  </r>
  <r>
    <x v="27"/>
    <x v="1"/>
    <x v="22"/>
    <n v="204974"/>
  </r>
  <r>
    <x v="27"/>
    <x v="1"/>
    <x v="23"/>
    <n v="113458"/>
  </r>
  <r>
    <x v="27"/>
    <x v="1"/>
    <x v="24"/>
    <n v="124720"/>
  </r>
  <r>
    <x v="27"/>
    <x v="1"/>
    <x v="25"/>
    <n v="113765"/>
  </r>
  <r>
    <x v="27"/>
    <x v="1"/>
    <x v="26"/>
    <n v="132446"/>
  </r>
  <r>
    <x v="27"/>
    <x v="1"/>
    <x v="27"/>
    <n v="57565"/>
  </r>
  <r>
    <x v="27"/>
    <x v="1"/>
    <x v="28"/>
    <n v="70830"/>
  </r>
  <r>
    <x v="27"/>
    <x v="1"/>
    <x v="29"/>
    <n v="133270"/>
  </r>
  <r>
    <x v="27"/>
    <x v="1"/>
    <x v="30"/>
    <n v="123825"/>
  </r>
  <r>
    <x v="27"/>
    <x v="1"/>
    <x v="31"/>
    <n v="133266"/>
  </r>
  <r>
    <x v="27"/>
    <x v="1"/>
    <x v="32"/>
    <n v="261692"/>
  </r>
  <r>
    <x v="27"/>
    <x v="1"/>
    <x v="33"/>
    <n v="168097"/>
  </r>
  <r>
    <x v="27"/>
    <x v="1"/>
    <x v="34"/>
    <n v="320654"/>
  </r>
  <r>
    <x v="27"/>
    <x v="1"/>
    <x v="35"/>
    <n v="112766"/>
  </r>
  <r>
    <x v="27"/>
    <x v="1"/>
    <x v="36"/>
    <n v="0"/>
  </r>
  <r>
    <x v="27"/>
    <x v="1"/>
    <x v="37"/>
    <n v="0"/>
  </r>
  <r>
    <x v="27"/>
    <x v="1"/>
    <x v="38"/>
    <n v="0"/>
  </r>
  <r>
    <x v="27"/>
    <x v="1"/>
    <x v="39"/>
    <n v="0"/>
  </r>
  <r>
    <x v="27"/>
    <x v="1"/>
    <x v="40"/>
    <n v="0"/>
  </r>
  <r>
    <x v="27"/>
    <x v="1"/>
    <x v="41"/>
    <n v="0"/>
  </r>
  <r>
    <x v="27"/>
    <x v="1"/>
    <x v="42"/>
    <n v="0"/>
  </r>
  <r>
    <x v="27"/>
    <x v="1"/>
    <x v="43"/>
    <n v="0"/>
  </r>
  <r>
    <x v="27"/>
    <x v="1"/>
    <x v="44"/>
    <n v="0"/>
  </r>
  <r>
    <x v="27"/>
    <x v="1"/>
    <x v="45"/>
    <n v="0"/>
  </r>
  <r>
    <x v="27"/>
    <x v="1"/>
    <x v="46"/>
    <n v="0"/>
  </r>
  <r>
    <x v="27"/>
    <x v="1"/>
    <x v="47"/>
    <n v="0"/>
  </r>
  <r>
    <x v="27"/>
    <x v="1"/>
    <x v="48"/>
    <n v="0"/>
  </r>
  <r>
    <x v="27"/>
    <x v="1"/>
    <x v="49"/>
    <n v="0"/>
  </r>
  <r>
    <x v="27"/>
    <x v="1"/>
    <x v="50"/>
    <n v="0"/>
  </r>
  <r>
    <x v="27"/>
    <x v="1"/>
    <x v="51"/>
    <n v="0"/>
  </r>
  <r>
    <x v="27"/>
    <x v="1"/>
    <x v="52"/>
    <n v="0"/>
  </r>
  <r>
    <x v="27"/>
    <x v="1"/>
    <x v="53"/>
    <n v="0"/>
  </r>
  <r>
    <x v="27"/>
    <x v="1"/>
    <x v="54"/>
    <n v="0"/>
  </r>
  <r>
    <x v="27"/>
    <x v="1"/>
    <x v="55"/>
    <n v="0"/>
  </r>
  <r>
    <x v="27"/>
    <x v="1"/>
    <x v="56"/>
    <n v="0"/>
  </r>
  <r>
    <x v="27"/>
    <x v="1"/>
    <x v="57"/>
    <n v="287796"/>
  </r>
  <r>
    <x v="27"/>
    <x v="1"/>
    <x v="58"/>
    <n v="0"/>
  </r>
  <r>
    <x v="27"/>
    <x v="1"/>
    <x v="59"/>
    <n v="0"/>
  </r>
  <r>
    <x v="27"/>
    <x v="1"/>
    <x v="60"/>
    <n v="0"/>
  </r>
  <r>
    <x v="27"/>
    <x v="1"/>
    <x v="61"/>
    <n v="0"/>
  </r>
  <r>
    <x v="27"/>
    <x v="1"/>
    <x v="62"/>
    <n v="0"/>
  </r>
  <r>
    <x v="27"/>
    <x v="1"/>
    <x v="63"/>
    <n v="0"/>
  </r>
  <r>
    <x v="27"/>
    <x v="1"/>
    <x v="64"/>
    <n v="0"/>
  </r>
  <r>
    <x v="27"/>
    <x v="1"/>
    <x v="65"/>
    <n v="0"/>
  </r>
  <r>
    <x v="27"/>
    <x v="1"/>
    <x v="66"/>
    <n v="0"/>
  </r>
  <r>
    <x v="27"/>
    <x v="1"/>
    <x v="67"/>
    <n v="0"/>
  </r>
  <r>
    <x v="27"/>
    <x v="1"/>
    <x v="68"/>
    <n v="0"/>
  </r>
  <r>
    <x v="27"/>
    <x v="1"/>
    <x v="69"/>
    <n v="0"/>
  </r>
  <r>
    <x v="27"/>
    <x v="1"/>
    <x v="70"/>
    <n v="0"/>
  </r>
  <r>
    <x v="27"/>
    <x v="1"/>
    <x v="71"/>
    <n v="0"/>
  </r>
  <r>
    <x v="27"/>
    <x v="1"/>
    <x v="72"/>
    <n v="0"/>
  </r>
  <r>
    <x v="27"/>
    <x v="1"/>
    <x v="73"/>
    <n v="0"/>
  </r>
  <r>
    <x v="27"/>
    <x v="1"/>
    <x v="74"/>
    <n v="2"/>
  </r>
  <r>
    <x v="27"/>
    <x v="1"/>
    <x v="75"/>
    <n v="0"/>
  </r>
  <r>
    <x v="27"/>
    <x v="1"/>
    <x v="76"/>
    <n v="0"/>
  </r>
  <r>
    <x v="27"/>
    <x v="1"/>
    <x v="77"/>
    <n v="2080287"/>
  </r>
  <r>
    <x v="27"/>
    <x v="1"/>
    <x v="78"/>
    <n v="1348"/>
  </r>
  <r>
    <x v="27"/>
    <x v="1"/>
    <x v="79"/>
    <n v="187496"/>
  </r>
  <r>
    <x v="27"/>
    <x v="1"/>
    <x v="80"/>
    <n v="704532"/>
  </r>
  <r>
    <x v="27"/>
    <x v="1"/>
    <x v="81"/>
    <n v="748699"/>
  </r>
  <r>
    <x v="27"/>
    <x v="1"/>
    <x v="82"/>
    <n v="907551"/>
  </r>
  <r>
    <x v="27"/>
    <x v="1"/>
    <x v="83"/>
    <n v="755201"/>
  </r>
  <r>
    <x v="27"/>
    <x v="1"/>
    <x v="84"/>
    <n v="1154017"/>
  </r>
  <r>
    <x v="27"/>
    <x v="1"/>
    <x v="85"/>
    <n v="506029"/>
  </r>
  <r>
    <x v="27"/>
    <x v="1"/>
    <x v="86"/>
    <n v="584726"/>
  </r>
  <r>
    <x v="27"/>
    <x v="1"/>
    <x v="87"/>
    <n v="520910"/>
  </r>
  <r>
    <x v="27"/>
    <x v="1"/>
    <x v="88"/>
    <n v="295506"/>
  </r>
  <r>
    <x v="27"/>
    <x v="1"/>
    <x v="89"/>
    <n v="180074"/>
  </r>
  <r>
    <x v="27"/>
    <x v="1"/>
    <x v="90"/>
    <n v="166717"/>
  </r>
  <r>
    <x v="27"/>
    <x v="1"/>
    <x v="91"/>
    <n v="53024"/>
  </r>
  <r>
    <x v="27"/>
    <x v="1"/>
    <x v="92"/>
    <n v="94743"/>
  </r>
  <r>
    <x v="27"/>
    <x v="1"/>
    <x v="93"/>
    <n v="133082"/>
  </r>
  <r>
    <x v="27"/>
    <x v="1"/>
    <x v="94"/>
    <n v="104343"/>
  </r>
  <r>
    <x v="27"/>
    <x v="1"/>
    <x v="95"/>
    <n v="78274"/>
  </r>
  <r>
    <x v="27"/>
    <x v="1"/>
    <x v="96"/>
    <n v="105716"/>
  </r>
  <r>
    <x v="27"/>
    <x v="1"/>
    <x v="97"/>
    <n v="295059"/>
  </r>
  <r>
    <x v="27"/>
    <x v="1"/>
    <x v="98"/>
    <n v="250468"/>
  </r>
  <r>
    <x v="27"/>
    <x v="1"/>
    <x v="99"/>
    <n v="370031"/>
  </r>
  <r>
    <x v="27"/>
    <x v="1"/>
    <x v="100"/>
    <n v="0"/>
  </r>
  <r>
    <x v="27"/>
    <x v="1"/>
    <x v="101"/>
    <n v="0"/>
  </r>
  <r>
    <x v="27"/>
    <x v="1"/>
    <x v="102"/>
    <n v="215281"/>
  </r>
  <r>
    <x v="27"/>
    <x v="1"/>
    <x v="103"/>
    <n v="0"/>
  </r>
  <r>
    <x v="27"/>
    <x v="1"/>
    <x v="104"/>
    <n v="0"/>
  </r>
  <r>
    <x v="27"/>
    <x v="1"/>
    <x v="105"/>
    <n v="0"/>
  </r>
  <r>
    <x v="27"/>
    <x v="1"/>
    <x v="106"/>
    <n v="0"/>
  </r>
  <r>
    <x v="27"/>
    <x v="1"/>
    <x v="107"/>
    <n v="0"/>
  </r>
  <r>
    <x v="27"/>
    <x v="1"/>
    <x v="108"/>
    <n v="0"/>
  </r>
  <r>
    <x v="27"/>
    <x v="1"/>
    <x v="109"/>
    <n v="0"/>
  </r>
  <r>
    <x v="27"/>
    <x v="1"/>
    <x v="110"/>
    <n v="0"/>
  </r>
  <r>
    <x v="27"/>
    <x v="1"/>
    <x v="111"/>
    <n v="0"/>
  </r>
  <r>
    <x v="27"/>
    <x v="1"/>
    <x v="112"/>
    <n v="0"/>
  </r>
  <r>
    <x v="27"/>
    <x v="1"/>
    <x v="113"/>
    <n v="0"/>
  </r>
  <r>
    <x v="27"/>
    <x v="1"/>
    <x v="114"/>
    <n v="0"/>
  </r>
  <r>
    <x v="27"/>
    <x v="1"/>
    <x v="115"/>
    <n v="0"/>
  </r>
  <r>
    <x v="27"/>
    <x v="1"/>
    <x v="116"/>
    <n v="0"/>
  </r>
  <r>
    <x v="27"/>
    <x v="1"/>
    <x v="117"/>
    <n v="0"/>
  </r>
  <r>
    <x v="27"/>
    <x v="1"/>
    <x v="118"/>
    <n v="0"/>
  </r>
  <r>
    <x v="27"/>
    <x v="1"/>
    <x v="119"/>
    <n v="0"/>
  </r>
  <r>
    <x v="27"/>
    <x v="1"/>
    <x v="120"/>
    <n v="0"/>
  </r>
  <r>
    <x v="27"/>
    <x v="1"/>
    <x v="121"/>
    <n v="0"/>
  </r>
  <r>
    <x v="27"/>
    <x v="1"/>
    <x v="122"/>
    <n v="287796"/>
  </r>
  <r>
    <x v="27"/>
    <x v="1"/>
    <x v="123"/>
    <n v="0"/>
  </r>
  <r>
    <x v="27"/>
    <x v="1"/>
    <x v="124"/>
    <n v="0"/>
  </r>
  <r>
    <x v="27"/>
    <x v="1"/>
    <x v="125"/>
    <n v="0"/>
  </r>
  <r>
    <x v="27"/>
    <x v="1"/>
    <x v="126"/>
    <n v="0"/>
  </r>
  <r>
    <x v="27"/>
    <x v="1"/>
    <x v="127"/>
    <n v="0"/>
  </r>
  <r>
    <x v="27"/>
    <x v="1"/>
    <x v="128"/>
    <n v="0"/>
  </r>
  <r>
    <x v="27"/>
    <x v="1"/>
    <x v="129"/>
    <n v="0"/>
  </r>
  <r>
    <x v="27"/>
    <x v="1"/>
    <x v="130"/>
    <n v="0"/>
  </r>
  <r>
    <x v="27"/>
    <x v="1"/>
    <x v="131"/>
    <n v="0"/>
  </r>
  <r>
    <x v="27"/>
    <x v="1"/>
    <x v="132"/>
    <n v="0"/>
  </r>
  <r>
    <x v="27"/>
    <x v="1"/>
    <x v="133"/>
    <n v="0"/>
  </r>
  <r>
    <x v="27"/>
    <x v="1"/>
    <x v="134"/>
    <n v="0"/>
  </r>
  <r>
    <x v="27"/>
    <x v="1"/>
    <x v="135"/>
    <n v="0"/>
  </r>
  <r>
    <x v="27"/>
    <x v="1"/>
    <x v="136"/>
    <n v="0"/>
  </r>
  <r>
    <x v="27"/>
    <x v="1"/>
    <x v="137"/>
    <n v="0"/>
  </r>
  <r>
    <x v="27"/>
    <x v="1"/>
    <x v="138"/>
    <n v="0"/>
  </r>
  <r>
    <x v="27"/>
    <x v="1"/>
    <x v="139"/>
    <n v="2"/>
  </r>
  <r>
    <x v="27"/>
    <x v="1"/>
    <x v="140"/>
    <n v="0"/>
  </r>
  <r>
    <x v="27"/>
    <x v="1"/>
    <x v="141"/>
    <n v="0"/>
  </r>
  <r>
    <x v="27"/>
    <x v="1"/>
    <x v="142"/>
    <n v="0"/>
  </r>
  <r>
    <x v="27"/>
    <x v="1"/>
    <x v="143"/>
    <n v="823491"/>
  </r>
  <r>
    <x v="27"/>
    <x v="1"/>
    <x v="144"/>
    <n v="350475"/>
  </r>
  <r>
    <x v="27"/>
    <x v="1"/>
    <x v="145"/>
    <n v="452689"/>
  </r>
  <r>
    <x v="27"/>
    <x v="1"/>
    <x v="146"/>
    <n v="20327"/>
  </r>
  <r>
    <x v="27"/>
    <x v="1"/>
    <x v="147"/>
    <n v="244254"/>
  </r>
  <r>
    <x v="27"/>
    <x v="1"/>
    <x v="148"/>
    <n v="0"/>
  </r>
  <r>
    <x v="27"/>
    <x v="1"/>
    <x v="149"/>
    <n v="0"/>
  </r>
  <r>
    <x v="27"/>
    <x v="1"/>
    <x v="150"/>
    <n v="19793"/>
  </r>
  <r>
    <x v="27"/>
    <x v="1"/>
    <x v="151"/>
    <n v="0"/>
  </r>
  <r>
    <x v="27"/>
    <x v="1"/>
    <x v="152"/>
    <n v="0"/>
  </r>
  <r>
    <x v="27"/>
    <x v="1"/>
    <x v="153"/>
    <n v="18523"/>
  </r>
  <r>
    <x v="27"/>
    <x v="1"/>
    <x v="154"/>
    <n v="205938"/>
  </r>
  <r>
    <x v="27"/>
    <x v="1"/>
    <x v="155"/>
    <n v="0"/>
  </r>
  <r>
    <x v="27"/>
    <x v="1"/>
    <x v="156"/>
    <n v="64276890"/>
  </r>
  <r>
    <x v="27"/>
    <x v="1"/>
    <x v="157"/>
    <n v="2948787"/>
  </r>
  <r>
    <x v="27"/>
    <x v="1"/>
    <x v="158"/>
    <n v="0"/>
  </r>
  <r>
    <x v="27"/>
    <x v="1"/>
    <x v="159"/>
    <n v="0"/>
  </r>
  <r>
    <x v="27"/>
    <x v="1"/>
    <x v="160"/>
    <n v="0"/>
  </r>
  <r>
    <x v="27"/>
    <x v="1"/>
    <x v="161"/>
    <n v="0"/>
  </r>
  <r>
    <x v="27"/>
    <x v="1"/>
    <x v="162"/>
    <n v="0"/>
  </r>
  <r>
    <x v="27"/>
    <x v="1"/>
    <x v="163"/>
    <n v="0"/>
  </r>
  <r>
    <x v="27"/>
    <x v="1"/>
    <x v="164"/>
    <n v="626282"/>
  </r>
  <r>
    <x v="27"/>
    <x v="1"/>
    <x v="165"/>
    <n v="733786"/>
  </r>
  <r>
    <x v="27"/>
    <x v="1"/>
    <x v="166"/>
    <n v="955621"/>
  </r>
  <r>
    <x v="27"/>
    <x v="1"/>
    <x v="167"/>
    <n v="554292"/>
  </r>
  <r>
    <x v="27"/>
    <x v="1"/>
    <x v="168"/>
    <n v="409735"/>
  </r>
  <r>
    <x v="27"/>
    <x v="1"/>
    <x v="169"/>
    <n v="400528"/>
  </r>
  <r>
    <x v="27"/>
    <x v="1"/>
    <x v="170"/>
    <n v="143780"/>
  </r>
  <r>
    <x v="27"/>
    <x v="1"/>
    <x v="171"/>
    <n v="1003534"/>
  </r>
  <r>
    <x v="27"/>
    <x v="1"/>
    <x v="172"/>
    <n v="193228"/>
  </r>
  <r>
    <x v="27"/>
    <x v="1"/>
    <x v="173"/>
    <n v="71322"/>
  </r>
  <r>
    <x v="27"/>
    <x v="1"/>
    <x v="174"/>
    <n v="153798"/>
  </r>
  <r>
    <x v="27"/>
    <x v="1"/>
    <x v="175"/>
    <n v="41277"/>
  </r>
  <r>
    <x v="27"/>
    <x v="1"/>
    <x v="176"/>
    <n v="18385"/>
  </r>
  <r>
    <x v="27"/>
    <x v="1"/>
    <x v="177"/>
    <n v="24242"/>
  </r>
  <r>
    <x v="27"/>
    <x v="1"/>
    <x v="178"/>
    <n v="23307"/>
  </r>
  <r>
    <x v="27"/>
    <x v="1"/>
    <x v="179"/>
    <n v="33351"/>
  </r>
  <r>
    <x v="27"/>
    <x v="1"/>
    <x v="180"/>
    <n v="10368"/>
  </r>
  <r>
    <x v="27"/>
    <x v="2"/>
    <x v="0"/>
    <n v="1.05959"/>
  </r>
  <r>
    <x v="27"/>
    <x v="2"/>
    <x v="1"/>
    <n v="50000001"/>
  </r>
  <r>
    <x v="27"/>
    <x v="2"/>
    <x v="2"/>
    <n v="47188227"/>
  </r>
  <r>
    <x v="27"/>
    <x v="2"/>
    <x v="3"/>
    <n v="141993"/>
  </r>
  <r>
    <x v="27"/>
    <x v="2"/>
    <x v="4"/>
    <n v="428698"/>
  </r>
  <r>
    <x v="27"/>
    <x v="2"/>
    <x v="5"/>
    <n v="719800"/>
  </r>
  <r>
    <x v="27"/>
    <x v="2"/>
    <x v="6"/>
    <n v="339061"/>
  </r>
  <r>
    <x v="27"/>
    <x v="2"/>
    <x v="7"/>
    <n v="56062"/>
  </r>
  <r>
    <x v="27"/>
    <x v="2"/>
    <x v="8"/>
    <n v="367644"/>
  </r>
  <r>
    <x v="27"/>
    <x v="2"/>
    <x v="9"/>
    <n v="2677"/>
  </r>
  <r>
    <x v="27"/>
    <x v="2"/>
    <x v="10"/>
    <n v="22089"/>
  </r>
  <r>
    <x v="27"/>
    <x v="2"/>
    <x v="11"/>
    <n v="2080287"/>
  </r>
  <r>
    <x v="27"/>
    <x v="2"/>
    <x v="12"/>
    <n v="0"/>
  </r>
  <r>
    <x v="27"/>
    <x v="2"/>
    <x v="13"/>
    <n v="2038"/>
  </r>
  <r>
    <x v="27"/>
    <x v="2"/>
    <x v="14"/>
    <n v="494784"/>
  </r>
  <r>
    <x v="27"/>
    <x v="2"/>
    <x v="15"/>
    <n v="1128335"/>
  </r>
  <r>
    <x v="27"/>
    <x v="2"/>
    <x v="16"/>
    <n v="1096250"/>
  </r>
  <r>
    <x v="27"/>
    <x v="2"/>
    <x v="17"/>
    <n v="1467871"/>
  </r>
  <r>
    <x v="27"/>
    <x v="2"/>
    <x v="18"/>
    <n v="716159"/>
  </r>
  <r>
    <x v="27"/>
    <x v="2"/>
    <x v="19"/>
    <n v="732547"/>
  </r>
  <r>
    <x v="27"/>
    <x v="2"/>
    <x v="20"/>
    <n v="417907"/>
  </r>
  <r>
    <x v="27"/>
    <x v="2"/>
    <x v="21"/>
    <n v="285608"/>
  </r>
  <r>
    <x v="27"/>
    <x v="2"/>
    <x v="22"/>
    <n v="204974"/>
  </r>
  <r>
    <x v="27"/>
    <x v="2"/>
    <x v="23"/>
    <n v="113458"/>
  </r>
  <r>
    <x v="27"/>
    <x v="2"/>
    <x v="24"/>
    <n v="124720"/>
  </r>
  <r>
    <x v="27"/>
    <x v="2"/>
    <x v="25"/>
    <n v="113765"/>
  </r>
  <r>
    <x v="27"/>
    <x v="2"/>
    <x v="26"/>
    <n v="132446"/>
  </r>
  <r>
    <x v="27"/>
    <x v="2"/>
    <x v="27"/>
    <n v="57565"/>
  </r>
  <r>
    <x v="27"/>
    <x v="2"/>
    <x v="28"/>
    <n v="70830"/>
  </r>
  <r>
    <x v="27"/>
    <x v="2"/>
    <x v="29"/>
    <n v="133270"/>
  </r>
  <r>
    <x v="27"/>
    <x v="2"/>
    <x v="30"/>
    <n v="123825"/>
  </r>
  <r>
    <x v="27"/>
    <x v="2"/>
    <x v="31"/>
    <n v="133266"/>
  </r>
  <r>
    <x v="27"/>
    <x v="2"/>
    <x v="32"/>
    <n v="261692"/>
  </r>
  <r>
    <x v="27"/>
    <x v="2"/>
    <x v="33"/>
    <n v="168097"/>
  </r>
  <r>
    <x v="27"/>
    <x v="2"/>
    <x v="34"/>
    <n v="320654"/>
  </r>
  <r>
    <x v="27"/>
    <x v="2"/>
    <x v="35"/>
    <n v="112766"/>
  </r>
  <r>
    <x v="27"/>
    <x v="2"/>
    <x v="36"/>
    <n v="0"/>
  </r>
  <r>
    <x v="27"/>
    <x v="2"/>
    <x v="37"/>
    <n v="0"/>
  </r>
  <r>
    <x v="27"/>
    <x v="2"/>
    <x v="38"/>
    <n v="0"/>
  </r>
  <r>
    <x v="27"/>
    <x v="2"/>
    <x v="39"/>
    <n v="0"/>
  </r>
  <r>
    <x v="27"/>
    <x v="2"/>
    <x v="40"/>
    <n v="0"/>
  </r>
  <r>
    <x v="27"/>
    <x v="2"/>
    <x v="41"/>
    <n v="0"/>
  </r>
  <r>
    <x v="27"/>
    <x v="2"/>
    <x v="42"/>
    <n v="0"/>
  </r>
  <r>
    <x v="27"/>
    <x v="2"/>
    <x v="43"/>
    <n v="0"/>
  </r>
  <r>
    <x v="27"/>
    <x v="2"/>
    <x v="44"/>
    <n v="0"/>
  </r>
  <r>
    <x v="27"/>
    <x v="2"/>
    <x v="45"/>
    <n v="0"/>
  </r>
  <r>
    <x v="27"/>
    <x v="2"/>
    <x v="46"/>
    <n v="0"/>
  </r>
  <r>
    <x v="27"/>
    <x v="2"/>
    <x v="47"/>
    <n v="0"/>
  </r>
  <r>
    <x v="27"/>
    <x v="2"/>
    <x v="48"/>
    <n v="0"/>
  </r>
  <r>
    <x v="27"/>
    <x v="2"/>
    <x v="49"/>
    <n v="0"/>
  </r>
  <r>
    <x v="27"/>
    <x v="2"/>
    <x v="50"/>
    <n v="0"/>
  </r>
  <r>
    <x v="27"/>
    <x v="2"/>
    <x v="51"/>
    <n v="0"/>
  </r>
  <r>
    <x v="27"/>
    <x v="2"/>
    <x v="52"/>
    <n v="0"/>
  </r>
  <r>
    <x v="27"/>
    <x v="2"/>
    <x v="53"/>
    <n v="0"/>
  </r>
  <r>
    <x v="27"/>
    <x v="2"/>
    <x v="54"/>
    <n v="0"/>
  </r>
  <r>
    <x v="27"/>
    <x v="2"/>
    <x v="55"/>
    <n v="0"/>
  </r>
  <r>
    <x v="27"/>
    <x v="2"/>
    <x v="56"/>
    <n v="0"/>
  </r>
  <r>
    <x v="27"/>
    <x v="2"/>
    <x v="57"/>
    <n v="287796"/>
  </r>
  <r>
    <x v="27"/>
    <x v="2"/>
    <x v="58"/>
    <n v="0"/>
  </r>
  <r>
    <x v="27"/>
    <x v="2"/>
    <x v="59"/>
    <n v="0"/>
  </r>
  <r>
    <x v="27"/>
    <x v="2"/>
    <x v="60"/>
    <n v="0"/>
  </r>
  <r>
    <x v="27"/>
    <x v="2"/>
    <x v="61"/>
    <n v="0"/>
  </r>
  <r>
    <x v="27"/>
    <x v="2"/>
    <x v="62"/>
    <n v="0"/>
  </r>
  <r>
    <x v="27"/>
    <x v="2"/>
    <x v="63"/>
    <n v="0"/>
  </r>
  <r>
    <x v="27"/>
    <x v="2"/>
    <x v="64"/>
    <n v="0"/>
  </r>
  <r>
    <x v="27"/>
    <x v="2"/>
    <x v="65"/>
    <n v="0"/>
  </r>
  <r>
    <x v="27"/>
    <x v="2"/>
    <x v="66"/>
    <n v="0"/>
  </r>
  <r>
    <x v="27"/>
    <x v="2"/>
    <x v="67"/>
    <n v="0"/>
  </r>
  <r>
    <x v="27"/>
    <x v="2"/>
    <x v="68"/>
    <n v="0"/>
  </r>
  <r>
    <x v="27"/>
    <x v="2"/>
    <x v="69"/>
    <n v="0"/>
  </r>
  <r>
    <x v="27"/>
    <x v="2"/>
    <x v="70"/>
    <n v="0"/>
  </r>
  <r>
    <x v="27"/>
    <x v="2"/>
    <x v="71"/>
    <n v="0"/>
  </r>
  <r>
    <x v="27"/>
    <x v="2"/>
    <x v="72"/>
    <n v="0"/>
  </r>
  <r>
    <x v="27"/>
    <x v="2"/>
    <x v="73"/>
    <n v="0"/>
  </r>
  <r>
    <x v="27"/>
    <x v="2"/>
    <x v="74"/>
    <n v="2"/>
  </r>
  <r>
    <x v="27"/>
    <x v="2"/>
    <x v="75"/>
    <n v="0"/>
  </r>
  <r>
    <x v="27"/>
    <x v="2"/>
    <x v="76"/>
    <n v="0"/>
  </r>
  <r>
    <x v="27"/>
    <x v="2"/>
    <x v="77"/>
    <n v="2080287"/>
  </r>
  <r>
    <x v="27"/>
    <x v="2"/>
    <x v="78"/>
    <n v="1348"/>
  </r>
  <r>
    <x v="27"/>
    <x v="2"/>
    <x v="79"/>
    <n v="187496"/>
  </r>
  <r>
    <x v="27"/>
    <x v="2"/>
    <x v="80"/>
    <n v="704532"/>
  </r>
  <r>
    <x v="27"/>
    <x v="2"/>
    <x v="81"/>
    <n v="748699"/>
  </r>
  <r>
    <x v="27"/>
    <x v="2"/>
    <x v="82"/>
    <n v="907551"/>
  </r>
  <r>
    <x v="27"/>
    <x v="2"/>
    <x v="83"/>
    <n v="755201"/>
  </r>
  <r>
    <x v="27"/>
    <x v="2"/>
    <x v="84"/>
    <n v="1154017"/>
  </r>
  <r>
    <x v="27"/>
    <x v="2"/>
    <x v="85"/>
    <n v="506029"/>
  </r>
  <r>
    <x v="27"/>
    <x v="2"/>
    <x v="86"/>
    <n v="584726"/>
  </r>
  <r>
    <x v="27"/>
    <x v="2"/>
    <x v="87"/>
    <n v="520910"/>
  </r>
  <r>
    <x v="27"/>
    <x v="2"/>
    <x v="88"/>
    <n v="295506"/>
  </r>
  <r>
    <x v="27"/>
    <x v="2"/>
    <x v="89"/>
    <n v="180074"/>
  </r>
  <r>
    <x v="27"/>
    <x v="2"/>
    <x v="90"/>
    <n v="166717"/>
  </r>
  <r>
    <x v="27"/>
    <x v="2"/>
    <x v="91"/>
    <n v="53024"/>
  </r>
  <r>
    <x v="27"/>
    <x v="2"/>
    <x v="92"/>
    <n v="94743"/>
  </r>
  <r>
    <x v="27"/>
    <x v="2"/>
    <x v="93"/>
    <n v="133082"/>
  </r>
  <r>
    <x v="27"/>
    <x v="2"/>
    <x v="94"/>
    <n v="104343"/>
  </r>
  <r>
    <x v="27"/>
    <x v="2"/>
    <x v="95"/>
    <n v="78274"/>
  </r>
  <r>
    <x v="27"/>
    <x v="2"/>
    <x v="96"/>
    <n v="105716"/>
  </r>
  <r>
    <x v="27"/>
    <x v="2"/>
    <x v="97"/>
    <n v="295059"/>
  </r>
  <r>
    <x v="27"/>
    <x v="2"/>
    <x v="98"/>
    <n v="250468"/>
  </r>
  <r>
    <x v="27"/>
    <x v="2"/>
    <x v="99"/>
    <n v="370031"/>
  </r>
  <r>
    <x v="27"/>
    <x v="2"/>
    <x v="100"/>
    <n v="0"/>
  </r>
  <r>
    <x v="27"/>
    <x v="2"/>
    <x v="101"/>
    <n v="0"/>
  </r>
  <r>
    <x v="27"/>
    <x v="2"/>
    <x v="102"/>
    <n v="215281"/>
  </r>
  <r>
    <x v="27"/>
    <x v="2"/>
    <x v="103"/>
    <n v="0"/>
  </r>
  <r>
    <x v="27"/>
    <x v="2"/>
    <x v="104"/>
    <n v="0"/>
  </r>
  <r>
    <x v="27"/>
    <x v="2"/>
    <x v="105"/>
    <n v="0"/>
  </r>
  <r>
    <x v="27"/>
    <x v="2"/>
    <x v="106"/>
    <n v="0"/>
  </r>
  <r>
    <x v="27"/>
    <x v="2"/>
    <x v="107"/>
    <n v="0"/>
  </r>
  <r>
    <x v="27"/>
    <x v="2"/>
    <x v="108"/>
    <n v="0"/>
  </r>
  <r>
    <x v="27"/>
    <x v="2"/>
    <x v="109"/>
    <n v="0"/>
  </r>
  <r>
    <x v="27"/>
    <x v="2"/>
    <x v="110"/>
    <n v="0"/>
  </r>
  <r>
    <x v="27"/>
    <x v="2"/>
    <x v="111"/>
    <n v="0"/>
  </r>
  <r>
    <x v="27"/>
    <x v="2"/>
    <x v="112"/>
    <n v="0"/>
  </r>
  <r>
    <x v="27"/>
    <x v="2"/>
    <x v="113"/>
    <n v="0"/>
  </r>
  <r>
    <x v="27"/>
    <x v="2"/>
    <x v="114"/>
    <n v="0"/>
  </r>
  <r>
    <x v="27"/>
    <x v="2"/>
    <x v="115"/>
    <n v="0"/>
  </r>
  <r>
    <x v="27"/>
    <x v="2"/>
    <x v="116"/>
    <n v="0"/>
  </r>
  <r>
    <x v="27"/>
    <x v="2"/>
    <x v="117"/>
    <n v="0"/>
  </r>
  <r>
    <x v="27"/>
    <x v="2"/>
    <x v="118"/>
    <n v="0"/>
  </r>
  <r>
    <x v="27"/>
    <x v="2"/>
    <x v="119"/>
    <n v="0"/>
  </r>
  <r>
    <x v="27"/>
    <x v="2"/>
    <x v="120"/>
    <n v="0"/>
  </r>
  <r>
    <x v="27"/>
    <x v="2"/>
    <x v="121"/>
    <n v="0"/>
  </r>
  <r>
    <x v="27"/>
    <x v="2"/>
    <x v="122"/>
    <n v="287796"/>
  </r>
  <r>
    <x v="27"/>
    <x v="2"/>
    <x v="123"/>
    <n v="0"/>
  </r>
  <r>
    <x v="27"/>
    <x v="2"/>
    <x v="124"/>
    <n v="0"/>
  </r>
  <r>
    <x v="27"/>
    <x v="2"/>
    <x v="125"/>
    <n v="0"/>
  </r>
  <r>
    <x v="27"/>
    <x v="2"/>
    <x v="126"/>
    <n v="0"/>
  </r>
  <r>
    <x v="27"/>
    <x v="2"/>
    <x v="127"/>
    <n v="0"/>
  </r>
  <r>
    <x v="27"/>
    <x v="2"/>
    <x v="128"/>
    <n v="0"/>
  </r>
  <r>
    <x v="27"/>
    <x v="2"/>
    <x v="129"/>
    <n v="0"/>
  </r>
  <r>
    <x v="27"/>
    <x v="2"/>
    <x v="130"/>
    <n v="0"/>
  </r>
  <r>
    <x v="27"/>
    <x v="2"/>
    <x v="131"/>
    <n v="0"/>
  </r>
  <r>
    <x v="27"/>
    <x v="2"/>
    <x v="132"/>
    <n v="0"/>
  </r>
  <r>
    <x v="27"/>
    <x v="2"/>
    <x v="133"/>
    <n v="0"/>
  </r>
  <r>
    <x v="27"/>
    <x v="2"/>
    <x v="134"/>
    <n v="0"/>
  </r>
  <r>
    <x v="27"/>
    <x v="2"/>
    <x v="135"/>
    <n v="0"/>
  </r>
  <r>
    <x v="27"/>
    <x v="2"/>
    <x v="136"/>
    <n v="0"/>
  </r>
  <r>
    <x v="27"/>
    <x v="2"/>
    <x v="137"/>
    <n v="0"/>
  </r>
  <r>
    <x v="27"/>
    <x v="2"/>
    <x v="138"/>
    <n v="0"/>
  </r>
  <r>
    <x v="27"/>
    <x v="2"/>
    <x v="139"/>
    <n v="2"/>
  </r>
  <r>
    <x v="27"/>
    <x v="2"/>
    <x v="140"/>
    <n v="0"/>
  </r>
  <r>
    <x v="27"/>
    <x v="2"/>
    <x v="141"/>
    <n v="0"/>
  </r>
  <r>
    <x v="27"/>
    <x v="2"/>
    <x v="142"/>
    <n v="0"/>
  </r>
  <r>
    <x v="27"/>
    <x v="2"/>
    <x v="143"/>
    <n v="632849"/>
  </r>
  <r>
    <x v="27"/>
    <x v="2"/>
    <x v="144"/>
    <n v="220589"/>
  </r>
  <r>
    <x v="27"/>
    <x v="2"/>
    <x v="145"/>
    <n v="390834"/>
  </r>
  <r>
    <x v="27"/>
    <x v="2"/>
    <x v="146"/>
    <n v="21426"/>
  </r>
  <r>
    <x v="27"/>
    <x v="2"/>
    <x v="147"/>
    <n v="193881"/>
  </r>
  <r>
    <x v="27"/>
    <x v="2"/>
    <x v="148"/>
    <n v="0"/>
  </r>
  <r>
    <x v="27"/>
    <x v="2"/>
    <x v="149"/>
    <n v="0"/>
  </r>
  <r>
    <x v="27"/>
    <x v="2"/>
    <x v="150"/>
    <n v="20216"/>
  </r>
  <r>
    <x v="27"/>
    <x v="2"/>
    <x v="151"/>
    <n v="0"/>
  </r>
  <r>
    <x v="27"/>
    <x v="2"/>
    <x v="152"/>
    <n v="0"/>
  </r>
  <r>
    <x v="27"/>
    <x v="2"/>
    <x v="153"/>
    <n v="18669"/>
  </r>
  <r>
    <x v="27"/>
    <x v="2"/>
    <x v="154"/>
    <n v="154996"/>
  </r>
  <r>
    <x v="27"/>
    <x v="2"/>
    <x v="155"/>
    <n v="0"/>
  </r>
  <r>
    <x v="27"/>
    <x v="2"/>
    <x v="156"/>
    <n v="43723579"/>
  </r>
  <r>
    <x v="27"/>
    <x v="2"/>
    <x v="157"/>
    <n v="29938"/>
  </r>
  <r>
    <x v="27"/>
    <x v="2"/>
    <x v="158"/>
    <n v="2260922"/>
  </r>
  <r>
    <x v="27"/>
    <x v="2"/>
    <x v="159"/>
    <n v="21"/>
  </r>
  <r>
    <x v="27"/>
    <x v="2"/>
    <x v="160"/>
    <n v="18558"/>
  </r>
  <r>
    <x v="27"/>
    <x v="2"/>
    <x v="161"/>
    <n v="2260922"/>
  </r>
  <r>
    <x v="27"/>
    <x v="2"/>
    <x v="162"/>
    <n v="0"/>
  </r>
  <r>
    <x v="27"/>
    <x v="2"/>
    <x v="163"/>
    <n v="18558"/>
  </r>
  <r>
    <x v="27"/>
    <x v="2"/>
    <x v="164"/>
    <n v="641621"/>
  </r>
  <r>
    <x v="27"/>
    <x v="2"/>
    <x v="165"/>
    <n v="756489"/>
  </r>
  <r>
    <x v="27"/>
    <x v="2"/>
    <x v="166"/>
    <n v="985784"/>
  </r>
  <r>
    <x v="27"/>
    <x v="2"/>
    <x v="167"/>
    <n v="574858"/>
  </r>
  <r>
    <x v="27"/>
    <x v="2"/>
    <x v="168"/>
    <n v="423526"/>
  </r>
  <r>
    <x v="27"/>
    <x v="2"/>
    <x v="169"/>
    <n v="410626"/>
  </r>
  <r>
    <x v="27"/>
    <x v="2"/>
    <x v="170"/>
    <n v="143704"/>
  </r>
  <r>
    <x v="27"/>
    <x v="2"/>
    <x v="171"/>
    <n v="1032318"/>
  </r>
  <r>
    <x v="27"/>
    <x v="2"/>
    <x v="172"/>
    <n v="177889"/>
  </r>
  <r>
    <x v="27"/>
    <x v="2"/>
    <x v="173"/>
    <n v="59304"/>
  </r>
  <r>
    <x v="27"/>
    <x v="2"/>
    <x v="174"/>
    <n v="131699"/>
  </r>
  <r>
    <x v="27"/>
    <x v="2"/>
    <x v="175"/>
    <n v="22528"/>
  </r>
  <r>
    <x v="27"/>
    <x v="2"/>
    <x v="176"/>
    <n v="5744"/>
  </r>
  <r>
    <x v="27"/>
    <x v="2"/>
    <x v="177"/>
    <n v="7067"/>
  </r>
  <r>
    <x v="27"/>
    <x v="2"/>
    <x v="178"/>
    <n v="8744"/>
  </r>
  <r>
    <x v="27"/>
    <x v="2"/>
    <x v="179"/>
    <n v="4567"/>
  </r>
  <r>
    <x v="27"/>
    <x v="2"/>
    <x v="180"/>
    <n v="10368"/>
  </r>
  <r>
    <x v="27"/>
    <x v="3"/>
    <x v="0"/>
    <n v="0.84906300000000001"/>
  </r>
  <r>
    <x v="27"/>
    <x v="3"/>
    <x v="1"/>
    <n v="50000001"/>
  </r>
  <r>
    <x v="27"/>
    <x v="3"/>
    <x v="2"/>
    <n v="58888413"/>
  </r>
  <r>
    <x v="27"/>
    <x v="3"/>
    <x v="3"/>
    <n v="148485"/>
  </r>
  <r>
    <x v="27"/>
    <x v="3"/>
    <x v="4"/>
    <n v="429374"/>
  </r>
  <r>
    <x v="27"/>
    <x v="3"/>
    <x v="5"/>
    <n v="0"/>
  </r>
  <r>
    <x v="27"/>
    <x v="3"/>
    <x v="6"/>
    <n v="0"/>
  </r>
  <r>
    <x v="27"/>
    <x v="3"/>
    <x v="7"/>
    <n v="11705"/>
  </r>
  <r>
    <x v="27"/>
    <x v="3"/>
    <x v="8"/>
    <n v="114651"/>
  </r>
  <r>
    <x v="27"/>
    <x v="3"/>
    <x v="9"/>
    <n v="2541"/>
  </r>
  <r>
    <x v="27"/>
    <x v="3"/>
    <x v="10"/>
    <n v="20037"/>
  </r>
  <r>
    <x v="27"/>
    <x v="3"/>
    <x v="143"/>
    <n v="387586"/>
  </r>
  <r>
    <x v="27"/>
    <x v="3"/>
    <x v="144"/>
    <n v="210660"/>
  </r>
  <r>
    <x v="27"/>
    <x v="3"/>
    <x v="145"/>
    <n v="155266"/>
  </r>
  <r>
    <x v="27"/>
    <x v="3"/>
    <x v="146"/>
    <n v="21660"/>
  </r>
  <r>
    <x v="27"/>
    <x v="3"/>
    <x v="147"/>
    <n v="123418"/>
  </r>
  <r>
    <x v="27"/>
    <x v="3"/>
    <x v="148"/>
    <n v="0"/>
  </r>
  <r>
    <x v="27"/>
    <x v="3"/>
    <x v="149"/>
    <n v="0"/>
  </r>
  <r>
    <x v="27"/>
    <x v="3"/>
    <x v="150"/>
    <n v="19869"/>
  </r>
  <r>
    <x v="27"/>
    <x v="3"/>
    <x v="151"/>
    <n v="0"/>
  </r>
  <r>
    <x v="27"/>
    <x v="3"/>
    <x v="152"/>
    <n v="0"/>
  </r>
  <r>
    <x v="27"/>
    <x v="3"/>
    <x v="153"/>
    <n v="18081"/>
  </r>
  <r>
    <x v="27"/>
    <x v="3"/>
    <x v="154"/>
    <n v="85468"/>
  </r>
  <r>
    <x v="27"/>
    <x v="3"/>
    <x v="155"/>
    <n v="0"/>
  </r>
  <r>
    <x v="27"/>
    <x v="3"/>
    <x v="156"/>
    <n v="4660320"/>
  </r>
  <r>
    <x v="27"/>
    <x v="3"/>
    <x v="157"/>
    <n v="88923"/>
  </r>
  <r>
    <x v="27"/>
    <x v="3"/>
    <x v="158"/>
    <n v="0"/>
  </r>
  <r>
    <x v="27"/>
    <x v="3"/>
    <x v="159"/>
    <n v="0"/>
  </r>
  <r>
    <x v="27"/>
    <x v="3"/>
    <x v="160"/>
    <n v="0"/>
  </r>
  <r>
    <x v="27"/>
    <x v="3"/>
    <x v="161"/>
    <n v="0"/>
  </r>
  <r>
    <x v="27"/>
    <x v="3"/>
    <x v="162"/>
    <n v="0"/>
  </r>
  <r>
    <x v="27"/>
    <x v="3"/>
    <x v="163"/>
    <n v="0"/>
  </r>
  <r>
    <x v="27"/>
    <x v="3"/>
    <x v="164"/>
    <n v="702296"/>
  </r>
  <r>
    <x v="27"/>
    <x v="3"/>
    <x v="165"/>
    <n v="809661"/>
  </r>
  <r>
    <x v="27"/>
    <x v="3"/>
    <x v="166"/>
    <n v="1111645"/>
  </r>
  <r>
    <x v="27"/>
    <x v="3"/>
    <x v="167"/>
    <n v="573198"/>
  </r>
  <r>
    <x v="27"/>
    <x v="3"/>
    <x v="168"/>
    <n v="407504"/>
  </r>
  <r>
    <x v="27"/>
    <x v="3"/>
    <x v="169"/>
    <n v="376176"/>
  </r>
  <r>
    <x v="27"/>
    <x v="3"/>
    <x v="170"/>
    <n v="128887"/>
  </r>
  <r>
    <x v="27"/>
    <x v="3"/>
    <x v="171"/>
    <n v="1034586"/>
  </r>
  <r>
    <x v="27"/>
    <x v="3"/>
    <x v="172"/>
    <n v="117208"/>
  </r>
  <r>
    <x v="27"/>
    <x v="3"/>
    <x v="173"/>
    <n v="9286"/>
  </r>
  <r>
    <x v="27"/>
    <x v="3"/>
    <x v="174"/>
    <n v="14299"/>
  </r>
  <r>
    <x v="27"/>
    <x v="3"/>
    <x v="175"/>
    <n v="10914"/>
  </r>
  <r>
    <x v="27"/>
    <x v="3"/>
    <x v="176"/>
    <n v="5690"/>
  </r>
  <r>
    <x v="27"/>
    <x v="3"/>
    <x v="177"/>
    <n v="11222"/>
  </r>
  <r>
    <x v="27"/>
    <x v="3"/>
    <x v="178"/>
    <n v="71590"/>
  </r>
  <r>
    <x v="27"/>
    <x v="3"/>
    <x v="179"/>
    <n v="2299"/>
  </r>
  <r>
    <x v="27"/>
    <x v="3"/>
    <x v="180"/>
    <n v="10368"/>
  </r>
  <r>
    <x v="27"/>
    <x v="4"/>
    <x v="0"/>
    <n v="0.82763900000000001"/>
  </r>
  <r>
    <x v="27"/>
    <x v="4"/>
    <x v="1"/>
    <n v="50000001"/>
  </r>
  <r>
    <x v="27"/>
    <x v="4"/>
    <x v="2"/>
    <n v="60412808"/>
  </r>
  <r>
    <x v="27"/>
    <x v="4"/>
    <x v="3"/>
    <n v="149165"/>
  </r>
  <r>
    <x v="27"/>
    <x v="4"/>
    <x v="4"/>
    <n v="429323"/>
  </r>
  <r>
    <x v="27"/>
    <x v="4"/>
    <x v="5"/>
    <n v="0"/>
  </r>
  <r>
    <x v="27"/>
    <x v="4"/>
    <x v="6"/>
    <n v="0"/>
  </r>
  <r>
    <x v="27"/>
    <x v="4"/>
    <x v="7"/>
    <n v="11746"/>
  </r>
  <r>
    <x v="27"/>
    <x v="4"/>
    <x v="8"/>
    <n v="114938"/>
  </r>
  <r>
    <x v="27"/>
    <x v="4"/>
    <x v="9"/>
    <n v="2562"/>
  </r>
  <r>
    <x v="27"/>
    <x v="4"/>
    <x v="10"/>
    <n v="20886"/>
  </r>
  <r>
    <x v="27"/>
    <x v="4"/>
    <x v="143"/>
    <n v="475073"/>
  </r>
  <r>
    <x v="27"/>
    <x v="4"/>
    <x v="144"/>
    <n v="248459"/>
  </r>
  <r>
    <x v="27"/>
    <x v="4"/>
    <x v="145"/>
    <n v="205317"/>
  </r>
  <r>
    <x v="27"/>
    <x v="4"/>
    <x v="146"/>
    <n v="21297"/>
  </r>
  <r>
    <x v="27"/>
    <x v="4"/>
    <x v="147"/>
    <n v="146894"/>
  </r>
  <r>
    <x v="27"/>
    <x v="4"/>
    <x v="148"/>
    <n v="0"/>
  </r>
  <r>
    <x v="27"/>
    <x v="4"/>
    <x v="149"/>
    <n v="0"/>
  </r>
  <r>
    <x v="27"/>
    <x v="4"/>
    <x v="150"/>
    <n v="19793"/>
  </r>
  <r>
    <x v="27"/>
    <x v="4"/>
    <x v="151"/>
    <n v="0"/>
  </r>
  <r>
    <x v="27"/>
    <x v="4"/>
    <x v="152"/>
    <n v="0"/>
  </r>
  <r>
    <x v="27"/>
    <x v="4"/>
    <x v="153"/>
    <n v="18523"/>
  </r>
  <r>
    <x v="27"/>
    <x v="4"/>
    <x v="154"/>
    <n v="108578"/>
  </r>
  <r>
    <x v="27"/>
    <x v="4"/>
    <x v="155"/>
    <n v="0"/>
  </r>
  <r>
    <x v="27"/>
    <x v="4"/>
    <x v="156"/>
    <n v="5711640"/>
  </r>
  <r>
    <x v="27"/>
    <x v="4"/>
    <x v="157"/>
    <n v="2948788"/>
  </r>
  <r>
    <x v="27"/>
    <x v="4"/>
    <x v="158"/>
    <n v="0"/>
  </r>
  <r>
    <x v="27"/>
    <x v="4"/>
    <x v="159"/>
    <n v="0"/>
  </r>
  <r>
    <x v="27"/>
    <x v="4"/>
    <x v="160"/>
    <n v="0"/>
  </r>
  <r>
    <x v="27"/>
    <x v="4"/>
    <x v="161"/>
    <n v="0"/>
  </r>
  <r>
    <x v="27"/>
    <x v="4"/>
    <x v="162"/>
    <n v="0"/>
  </r>
  <r>
    <x v="27"/>
    <x v="4"/>
    <x v="163"/>
    <n v="0"/>
  </r>
  <r>
    <x v="27"/>
    <x v="4"/>
    <x v="164"/>
    <n v="691809"/>
  </r>
  <r>
    <x v="27"/>
    <x v="4"/>
    <x v="165"/>
    <n v="791151"/>
  </r>
  <r>
    <x v="27"/>
    <x v="4"/>
    <x v="166"/>
    <n v="1080953"/>
  </r>
  <r>
    <x v="27"/>
    <x v="4"/>
    <x v="167"/>
    <n v="555569"/>
  </r>
  <r>
    <x v="27"/>
    <x v="4"/>
    <x v="168"/>
    <n v="409736"/>
  </r>
  <r>
    <x v="27"/>
    <x v="4"/>
    <x v="169"/>
    <n v="400528"/>
  </r>
  <r>
    <x v="27"/>
    <x v="4"/>
    <x v="170"/>
    <n v="143780"/>
  </r>
  <r>
    <x v="27"/>
    <x v="4"/>
    <x v="171"/>
    <n v="1006053"/>
  </r>
  <r>
    <x v="27"/>
    <x v="4"/>
    <x v="172"/>
    <n v="127695"/>
  </r>
  <r>
    <x v="27"/>
    <x v="4"/>
    <x v="173"/>
    <n v="19651"/>
  </r>
  <r>
    <x v="27"/>
    <x v="4"/>
    <x v="174"/>
    <n v="32841"/>
  </r>
  <r>
    <x v="27"/>
    <x v="4"/>
    <x v="175"/>
    <n v="31209"/>
  </r>
  <r>
    <x v="27"/>
    <x v="4"/>
    <x v="176"/>
    <n v="17105"/>
  </r>
  <r>
    <x v="27"/>
    <x v="4"/>
    <x v="177"/>
    <n v="24242"/>
  </r>
  <r>
    <x v="27"/>
    <x v="4"/>
    <x v="178"/>
    <n v="23307"/>
  </r>
  <r>
    <x v="27"/>
    <x v="4"/>
    <x v="179"/>
    <n v="30832"/>
  </r>
  <r>
    <x v="27"/>
    <x v="4"/>
    <x v="180"/>
    <n v="10368"/>
  </r>
  <r>
    <x v="27"/>
    <x v="5"/>
    <x v="0"/>
    <n v="0.86021499999999995"/>
  </r>
  <r>
    <x v="27"/>
    <x v="5"/>
    <x v="1"/>
    <n v="50000001"/>
  </r>
  <r>
    <x v="27"/>
    <x v="5"/>
    <x v="2"/>
    <n v="58124982"/>
  </r>
  <r>
    <x v="27"/>
    <x v="5"/>
    <x v="3"/>
    <n v="148707"/>
  </r>
  <r>
    <x v="27"/>
    <x v="5"/>
    <x v="4"/>
    <n v="429168"/>
  </r>
  <r>
    <x v="27"/>
    <x v="5"/>
    <x v="5"/>
    <n v="0"/>
  </r>
  <r>
    <x v="27"/>
    <x v="5"/>
    <x v="6"/>
    <n v="0"/>
  </r>
  <r>
    <x v="27"/>
    <x v="5"/>
    <x v="7"/>
    <n v="11892"/>
  </r>
  <r>
    <x v="27"/>
    <x v="5"/>
    <x v="8"/>
    <n v="113725"/>
  </r>
  <r>
    <x v="27"/>
    <x v="5"/>
    <x v="9"/>
    <n v="2563"/>
  </r>
  <r>
    <x v="27"/>
    <x v="5"/>
    <x v="10"/>
    <n v="20270"/>
  </r>
  <r>
    <x v="27"/>
    <x v="5"/>
    <x v="143"/>
    <n v="307561"/>
  </r>
  <r>
    <x v="27"/>
    <x v="5"/>
    <x v="144"/>
    <n v="135831"/>
  </r>
  <r>
    <x v="27"/>
    <x v="5"/>
    <x v="145"/>
    <n v="150075"/>
  </r>
  <r>
    <x v="27"/>
    <x v="5"/>
    <x v="146"/>
    <n v="21655"/>
  </r>
  <r>
    <x v="27"/>
    <x v="5"/>
    <x v="147"/>
    <n v="110043"/>
  </r>
  <r>
    <x v="27"/>
    <x v="5"/>
    <x v="148"/>
    <n v="0"/>
  </r>
  <r>
    <x v="27"/>
    <x v="5"/>
    <x v="149"/>
    <n v="0"/>
  </r>
  <r>
    <x v="27"/>
    <x v="5"/>
    <x v="150"/>
    <n v="20216"/>
  </r>
  <r>
    <x v="27"/>
    <x v="5"/>
    <x v="151"/>
    <n v="0"/>
  </r>
  <r>
    <x v="27"/>
    <x v="5"/>
    <x v="152"/>
    <n v="0"/>
  </r>
  <r>
    <x v="27"/>
    <x v="5"/>
    <x v="153"/>
    <n v="18669"/>
  </r>
  <r>
    <x v="27"/>
    <x v="5"/>
    <x v="154"/>
    <n v="71158"/>
  </r>
  <r>
    <x v="27"/>
    <x v="5"/>
    <x v="155"/>
    <n v="0"/>
  </r>
  <r>
    <x v="27"/>
    <x v="5"/>
    <x v="156"/>
    <n v="3700008"/>
  </r>
  <r>
    <x v="27"/>
    <x v="5"/>
    <x v="157"/>
    <n v="30919"/>
  </r>
  <r>
    <x v="27"/>
    <x v="5"/>
    <x v="158"/>
    <n v="1408734"/>
  </r>
  <r>
    <x v="27"/>
    <x v="5"/>
    <x v="159"/>
    <n v="21"/>
  </r>
  <r>
    <x v="27"/>
    <x v="5"/>
    <x v="160"/>
    <n v="19358"/>
  </r>
  <r>
    <x v="27"/>
    <x v="5"/>
    <x v="161"/>
    <n v="1408734"/>
  </r>
  <r>
    <x v="27"/>
    <x v="5"/>
    <x v="162"/>
    <n v="0"/>
  </r>
  <r>
    <x v="27"/>
    <x v="5"/>
    <x v="163"/>
    <n v="19358"/>
  </r>
  <r>
    <x v="27"/>
    <x v="5"/>
    <x v="164"/>
    <n v="703167"/>
  </r>
  <r>
    <x v="27"/>
    <x v="5"/>
    <x v="165"/>
    <n v="811650"/>
  </r>
  <r>
    <x v="27"/>
    <x v="5"/>
    <x v="166"/>
    <n v="1110128"/>
  </r>
  <r>
    <x v="27"/>
    <x v="5"/>
    <x v="167"/>
    <n v="575969"/>
  </r>
  <r>
    <x v="27"/>
    <x v="5"/>
    <x v="168"/>
    <n v="423277"/>
  </r>
  <r>
    <x v="27"/>
    <x v="5"/>
    <x v="169"/>
    <n v="410265"/>
  </r>
  <r>
    <x v="27"/>
    <x v="5"/>
    <x v="170"/>
    <n v="143704"/>
  </r>
  <r>
    <x v="27"/>
    <x v="5"/>
    <x v="171"/>
    <n v="1032435"/>
  </r>
  <r>
    <x v="27"/>
    <x v="5"/>
    <x v="172"/>
    <n v="116337"/>
  </r>
  <r>
    <x v="27"/>
    <x v="5"/>
    <x v="173"/>
    <n v="9374"/>
  </r>
  <r>
    <x v="27"/>
    <x v="5"/>
    <x v="174"/>
    <n v="12731"/>
  </r>
  <r>
    <x v="27"/>
    <x v="5"/>
    <x v="175"/>
    <n v="11921"/>
  </r>
  <r>
    <x v="27"/>
    <x v="5"/>
    <x v="176"/>
    <n v="4468"/>
  </r>
  <r>
    <x v="27"/>
    <x v="5"/>
    <x v="177"/>
    <n v="7437"/>
  </r>
  <r>
    <x v="27"/>
    <x v="5"/>
    <x v="178"/>
    <n v="9145"/>
  </r>
  <r>
    <x v="27"/>
    <x v="5"/>
    <x v="179"/>
    <n v="4450"/>
  </r>
  <r>
    <x v="27"/>
    <x v="5"/>
    <x v="180"/>
    <n v="10368"/>
  </r>
  <r>
    <x v="28"/>
    <x v="0"/>
    <x v="0"/>
    <n v="1.04061"/>
  </r>
  <r>
    <x v="28"/>
    <x v="0"/>
    <x v="1"/>
    <n v="50000002"/>
  </r>
  <r>
    <x v="28"/>
    <x v="0"/>
    <x v="2"/>
    <n v="48048753"/>
  </r>
  <r>
    <x v="28"/>
    <x v="0"/>
    <x v="3"/>
    <n v="136570"/>
  </r>
  <r>
    <x v="28"/>
    <x v="0"/>
    <x v="4"/>
    <n v="429194"/>
  </r>
  <r>
    <x v="28"/>
    <x v="0"/>
    <x v="5"/>
    <n v="886370"/>
  </r>
  <r>
    <x v="28"/>
    <x v="0"/>
    <x v="6"/>
    <n v="354624"/>
  </r>
  <r>
    <x v="28"/>
    <x v="0"/>
    <x v="7"/>
    <n v="49012"/>
  </r>
  <r>
    <x v="28"/>
    <x v="0"/>
    <x v="8"/>
    <n v="404669"/>
  </r>
  <r>
    <x v="28"/>
    <x v="0"/>
    <x v="9"/>
    <n v="1288"/>
  </r>
  <r>
    <x v="28"/>
    <x v="0"/>
    <x v="10"/>
    <n v="12839"/>
  </r>
  <r>
    <x v="28"/>
    <x v="0"/>
    <x v="11"/>
    <n v="2309718"/>
  </r>
  <r>
    <x v="28"/>
    <x v="0"/>
    <x v="12"/>
    <n v="0"/>
  </r>
  <r>
    <x v="28"/>
    <x v="0"/>
    <x v="13"/>
    <n v="1822"/>
  </r>
  <r>
    <x v="28"/>
    <x v="0"/>
    <x v="14"/>
    <n v="454203"/>
  </r>
  <r>
    <x v="28"/>
    <x v="0"/>
    <x v="15"/>
    <n v="1138007"/>
  </r>
  <r>
    <x v="28"/>
    <x v="0"/>
    <x v="16"/>
    <n v="1119363"/>
  </r>
  <r>
    <x v="28"/>
    <x v="0"/>
    <x v="17"/>
    <n v="1126533"/>
  </r>
  <r>
    <x v="28"/>
    <x v="0"/>
    <x v="18"/>
    <n v="791951"/>
  </r>
  <r>
    <x v="28"/>
    <x v="0"/>
    <x v="19"/>
    <n v="622428"/>
  </r>
  <r>
    <x v="28"/>
    <x v="0"/>
    <x v="20"/>
    <n v="491683"/>
  </r>
  <r>
    <x v="28"/>
    <x v="0"/>
    <x v="21"/>
    <n v="295405"/>
  </r>
  <r>
    <x v="28"/>
    <x v="0"/>
    <x v="22"/>
    <n v="228816"/>
  </r>
  <r>
    <x v="28"/>
    <x v="0"/>
    <x v="23"/>
    <n v="108773"/>
  </r>
  <r>
    <x v="28"/>
    <x v="0"/>
    <x v="24"/>
    <n v="138307"/>
  </r>
  <r>
    <x v="28"/>
    <x v="0"/>
    <x v="25"/>
    <n v="133041"/>
  </r>
  <r>
    <x v="28"/>
    <x v="0"/>
    <x v="26"/>
    <n v="171531"/>
  </r>
  <r>
    <x v="28"/>
    <x v="0"/>
    <x v="27"/>
    <n v="75315"/>
  </r>
  <r>
    <x v="28"/>
    <x v="0"/>
    <x v="28"/>
    <n v="59919"/>
  </r>
  <r>
    <x v="28"/>
    <x v="0"/>
    <x v="29"/>
    <n v="155354"/>
  </r>
  <r>
    <x v="28"/>
    <x v="0"/>
    <x v="30"/>
    <n v="111936"/>
  </r>
  <r>
    <x v="28"/>
    <x v="0"/>
    <x v="31"/>
    <n v="126165"/>
  </r>
  <r>
    <x v="28"/>
    <x v="0"/>
    <x v="32"/>
    <n v="262115"/>
  </r>
  <r>
    <x v="28"/>
    <x v="0"/>
    <x v="33"/>
    <n v="163110"/>
  </r>
  <r>
    <x v="28"/>
    <x v="0"/>
    <x v="34"/>
    <n v="395477"/>
  </r>
  <r>
    <x v="28"/>
    <x v="0"/>
    <x v="35"/>
    <n v="119808"/>
  </r>
  <r>
    <x v="28"/>
    <x v="0"/>
    <x v="36"/>
    <n v="0"/>
  </r>
  <r>
    <x v="28"/>
    <x v="0"/>
    <x v="37"/>
    <n v="0"/>
  </r>
  <r>
    <x v="28"/>
    <x v="0"/>
    <x v="38"/>
    <n v="0"/>
  </r>
  <r>
    <x v="28"/>
    <x v="0"/>
    <x v="39"/>
    <n v="0"/>
  </r>
  <r>
    <x v="28"/>
    <x v="0"/>
    <x v="40"/>
    <n v="0"/>
  </r>
  <r>
    <x v="28"/>
    <x v="0"/>
    <x v="41"/>
    <n v="0"/>
  </r>
  <r>
    <x v="28"/>
    <x v="0"/>
    <x v="42"/>
    <n v="0"/>
  </r>
  <r>
    <x v="28"/>
    <x v="0"/>
    <x v="43"/>
    <n v="0"/>
  </r>
  <r>
    <x v="28"/>
    <x v="0"/>
    <x v="44"/>
    <n v="0"/>
  </r>
  <r>
    <x v="28"/>
    <x v="0"/>
    <x v="45"/>
    <n v="0"/>
  </r>
  <r>
    <x v="28"/>
    <x v="0"/>
    <x v="46"/>
    <n v="0"/>
  </r>
  <r>
    <x v="28"/>
    <x v="0"/>
    <x v="47"/>
    <n v="0"/>
  </r>
  <r>
    <x v="28"/>
    <x v="0"/>
    <x v="48"/>
    <n v="0"/>
  </r>
  <r>
    <x v="28"/>
    <x v="0"/>
    <x v="49"/>
    <n v="0"/>
  </r>
  <r>
    <x v="28"/>
    <x v="0"/>
    <x v="50"/>
    <n v="0"/>
  </r>
  <r>
    <x v="28"/>
    <x v="0"/>
    <x v="51"/>
    <n v="0"/>
  </r>
  <r>
    <x v="28"/>
    <x v="0"/>
    <x v="52"/>
    <n v="0"/>
  </r>
  <r>
    <x v="28"/>
    <x v="0"/>
    <x v="53"/>
    <n v="0"/>
  </r>
  <r>
    <x v="28"/>
    <x v="0"/>
    <x v="54"/>
    <n v="0"/>
  </r>
  <r>
    <x v="28"/>
    <x v="0"/>
    <x v="55"/>
    <n v="0"/>
  </r>
  <r>
    <x v="28"/>
    <x v="0"/>
    <x v="56"/>
    <n v="0"/>
  </r>
  <r>
    <x v="28"/>
    <x v="0"/>
    <x v="57"/>
    <n v="281604"/>
  </r>
  <r>
    <x v="28"/>
    <x v="0"/>
    <x v="58"/>
    <n v="0"/>
  </r>
  <r>
    <x v="28"/>
    <x v="0"/>
    <x v="59"/>
    <n v="0"/>
  </r>
  <r>
    <x v="28"/>
    <x v="0"/>
    <x v="60"/>
    <n v="0"/>
  </r>
  <r>
    <x v="28"/>
    <x v="0"/>
    <x v="61"/>
    <n v="0"/>
  </r>
  <r>
    <x v="28"/>
    <x v="0"/>
    <x v="62"/>
    <n v="0"/>
  </r>
  <r>
    <x v="28"/>
    <x v="0"/>
    <x v="63"/>
    <n v="0"/>
  </r>
  <r>
    <x v="28"/>
    <x v="0"/>
    <x v="64"/>
    <n v="0"/>
  </r>
  <r>
    <x v="28"/>
    <x v="0"/>
    <x v="65"/>
    <n v="0"/>
  </r>
  <r>
    <x v="28"/>
    <x v="0"/>
    <x v="66"/>
    <n v="0"/>
  </r>
  <r>
    <x v="28"/>
    <x v="0"/>
    <x v="67"/>
    <n v="0"/>
  </r>
  <r>
    <x v="28"/>
    <x v="0"/>
    <x v="68"/>
    <n v="0"/>
  </r>
  <r>
    <x v="28"/>
    <x v="0"/>
    <x v="69"/>
    <n v="0"/>
  </r>
  <r>
    <x v="28"/>
    <x v="0"/>
    <x v="70"/>
    <n v="0"/>
  </r>
  <r>
    <x v="28"/>
    <x v="0"/>
    <x v="71"/>
    <n v="0"/>
  </r>
  <r>
    <x v="28"/>
    <x v="0"/>
    <x v="72"/>
    <n v="0"/>
  </r>
  <r>
    <x v="28"/>
    <x v="0"/>
    <x v="73"/>
    <n v="0"/>
  </r>
  <r>
    <x v="28"/>
    <x v="0"/>
    <x v="74"/>
    <n v="1"/>
  </r>
  <r>
    <x v="28"/>
    <x v="0"/>
    <x v="75"/>
    <n v="0"/>
  </r>
  <r>
    <x v="28"/>
    <x v="0"/>
    <x v="76"/>
    <n v="0"/>
  </r>
  <r>
    <x v="28"/>
    <x v="0"/>
    <x v="77"/>
    <n v="2309718"/>
  </r>
  <r>
    <x v="28"/>
    <x v="0"/>
    <x v="78"/>
    <n v="1380"/>
  </r>
  <r>
    <x v="28"/>
    <x v="0"/>
    <x v="79"/>
    <n v="164465"/>
  </r>
  <r>
    <x v="28"/>
    <x v="0"/>
    <x v="80"/>
    <n v="693205"/>
  </r>
  <r>
    <x v="28"/>
    <x v="0"/>
    <x v="81"/>
    <n v="755529"/>
  </r>
  <r>
    <x v="28"/>
    <x v="0"/>
    <x v="82"/>
    <n v="861701"/>
  </r>
  <r>
    <x v="28"/>
    <x v="0"/>
    <x v="83"/>
    <n v="742011"/>
  </r>
  <r>
    <x v="28"/>
    <x v="0"/>
    <x v="84"/>
    <n v="907301"/>
  </r>
  <r>
    <x v="28"/>
    <x v="0"/>
    <x v="85"/>
    <n v="613338"/>
  </r>
  <r>
    <x v="28"/>
    <x v="0"/>
    <x v="86"/>
    <n v="694003"/>
  </r>
  <r>
    <x v="28"/>
    <x v="0"/>
    <x v="87"/>
    <n v="312592"/>
  </r>
  <r>
    <x v="28"/>
    <x v="0"/>
    <x v="88"/>
    <n v="315362"/>
  </r>
  <r>
    <x v="28"/>
    <x v="0"/>
    <x v="89"/>
    <n v="180723"/>
  </r>
  <r>
    <x v="28"/>
    <x v="0"/>
    <x v="90"/>
    <n v="173524"/>
  </r>
  <r>
    <x v="28"/>
    <x v="0"/>
    <x v="91"/>
    <n v="80629"/>
  </r>
  <r>
    <x v="28"/>
    <x v="0"/>
    <x v="92"/>
    <n v="105552"/>
  </r>
  <r>
    <x v="28"/>
    <x v="0"/>
    <x v="93"/>
    <n v="163902"/>
  </r>
  <r>
    <x v="28"/>
    <x v="0"/>
    <x v="94"/>
    <n v="109488"/>
  </r>
  <r>
    <x v="28"/>
    <x v="0"/>
    <x v="95"/>
    <n v="76189"/>
  </r>
  <r>
    <x v="28"/>
    <x v="0"/>
    <x v="96"/>
    <n v="159446"/>
  </r>
  <r>
    <x v="28"/>
    <x v="0"/>
    <x v="97"/>
    <n v="270733"/>
  </r>
  <r>
    <x v="28"/>
    <x v="0"/>
    <x v="98"/>
    <n v="243688"/>
  </r>
  <r>
    <x v="28"/>
    <x v="0"/>
    <x v="99"/>
    <n v="445735"/>
  </r>
  <r>
    <x v="28"/>
    <x v="0"/>
    <x v="100"/>
    <n v="0"/>
  </r>
  <r>
    <x v="28"/>
    <x v="0"/>
    <x v="101"/>
    <n v="0"/>
  </r>
  <r>
    <x v="28"/>
    <x v="0"/>
    <x v="102"/>
    <n v="220566"/>
  </r>
  <r>
    <x v="28"/>
    <x v="0"/>
    <x v="103"/>
    <n v="0"/>
  </r>
  <r>
    <x v="28"/>
    <x v="0"/>
    <x v="104"/>
    <n v="0"/>
  </r>
  <r>
    <x v="28"/>
    <x v="0"/>
    <x v="105"/>
    <n v="0"/>
  </r>
  <r>
    <x v="28"/>
    <x v="0"/>
    <x v="106"/>
    <n v="0"/>
  </r>
  <r>
    <x v="28"/>
    <x v="0"/>
    <x v="107"/>
    <n v="0"/>
  </r>
  <r>
    <x v="28"/>
    <x v="0"/>
    <x v="108"/>
    <n v="0"/>
  </r>
  <r>
    <x v="28"/>
    <x v="0"/>
    <x v="109"/>
    <n v="0"/>
  </r>
  <r>
    <x v="28"/>
    <x v="0"/>
    <x v="110"/>
    <n v="0"/>
  </r>
  <r>
    <x v="28"/>
    <x v="0"/>
    <x v="111"/>
    <n v="0"/>
  </r>
  <r>
    <x v="28"/>
    <x v="0"/>
    <x v="112"/>
    <n v="0"/>
  </r>
  <r>
    <x v="28"/>
    <x v="0"/>
    <x v="113"/>
    <n v="0"/>
  </r>
  <r>
    <x v="28"/>
    <x v="0"/>
    <x v="114"/>
    <n v="0"/>
  </r>
  <r>
    <x v="28"/>
    <x v="0"/>
    <x v="115"/>
    <n v="0"/>
  </r>
  <r>
    <x v="28"/>
    <x v="0"/>
    <x v="116"/>
    <n v="0"/>
  </r>
  <r>
    <x v="28"/>
    <x v="0"/>
    <x v="117"/>
    <n v="0"/>
  </r>
  <r>
    <x v="28"/>
    <x v="0"/>
    <x v="118"/>
    <n v="0"/>
  </r>
  <r>
    <x v="28"/>
    <x v="0"/>
    <x v="119"/>
    <n v="0"/>
  </r>
  <r>
    <x v="28"/>
    <x v="0"/>
    <x v="120"/>
    <n v="0"/>
  </r>
  <r>
    <x v="28"/>
    <x v="0"/>
    <x v="121"/>
    <n v="0"/>
  </r>
  <r>
    <x v="28"/>
    <x v="0"/>
    <x v="122"/>
    <n v="281604"/>
  </r>
  <r>
    <x v="28"/>
    <x v="0"/>
    <x v="123"/>
    <n v="0"/>
  </r>
  <r>
    <x v="28"/>
    <x v="0"/>
    <x v="124"/>
    <n v="0"/>
  </r>
  <r>
    <x v="28"/>
    <x v="0"/>
    <x v="125"/>
    <n v="0"/>
  </r>
  <r>
    <x v="28"/>
    <x v="0"/>
    <x v="126"/>
    <n v="0"/>
  </r>
  <r>
    <x v="28"/>
    <x v="0"/>
    <x v="127"/>
    <n v="0"/>
  </r>
  <r>
    <x v="28"/>
    <x v="0"/>
    <x v="128"/>
    <n v="0"/>
  </r>
  <r>
    <x v="28"/>
    <x v="0"/>
    <x v="129"/>
    <n v="0"/>
  </r>
  <r>
    <x v="28"/>
    <x v="0"/>
    <x v="130"/>
    <n v="0"/>
  </r>
  <r>
    <x v="28"/>
    <x v="0"/>
    <x v="131"/>
    <n v="0"/>
  </r>
  <r>
    <x v="28"/>
    <x v="0"/>
    <x v="132"/>
    <n v="0"/>
  </r>
  <r>
    <x v="28"/>
    <x v="0"/>
    <x v="133"/>
    <n v="0"/>
  </r>
  <r>
    <x v="28"/>
    <x v="0"/>
    <x v="134"/>
    <n v="0"/>
  </r>
  <r>
    <x v="28"/>
    <x v="0"/>
    <x v="135"/>
    <n v="0"/>
  </r>
  <r>
    <x v="28"/>
    <x v="0"/>
    <x v="136"/>
    <n v="0"/>
  </r>
  <r>
    <x v="28"/>
    <x v="0"/>
    <x v="137"/>
    <n v="0"/>
  </r>
  <r>
    <x v="28"/>
    <x v="0"/>
    <x v="138"/>
    <n v="0"/>
  </r>
  <r>
    <x v="28"/>
    <x v="0"/>
    <x v="139"/>
    <n v="1"/>
  </r>
  <r>
    <x v="28"/>
    <x v="0"/>
    <x v="140"/>
    <n v="0"/>
  </r>
  <r>
    <x v="28"/>
    <x v="0"/>
    <x v="141"/>
    <n v="0"/>
  </r>
  <r>
    <x v="28"/>
    <x v="0"/>
    <x v="142"/>
    <n v="0"/>
  </r>
  <r>
    <x v="28"/>
    <x v="0"/>
    <x v="143"/>
    <n v="611888"/>
  </r>
  <r>
    <x v="28"/>
    <x v="0"/>
    <x v="144"/>
    <n v="321693"/>
  </r>
  <r>
    <x v="28"/>
    <x v="0"/>
    <x v="145"/>
    <n v="274549"/>
  </r>
  <r>
    <x v="28"/>
    <x v="0"/>
    <x v="146"/>
    <n v="15646"/>
  </r>
  <r>
    <x v="28"/>
    <x v="0"/>
    <x v="147"/>
    <n v="241343"/>
  </r>
  <r>
    <x v="28"/>
    <x v="0"/>
    <x v="148"/>
    <n v="0"/>
  </r>
  <r>
    <x v="28"/>
    <x v="0"/>
    <x v="149"/>
    <n v="0"/>
  </r>
  <r>
    <x v="28"/>
    <x v="0"/>
    <x v="150"/>
    <n v="16811"/>
  </r>
  <r>
    <x v="28"/>
    <x v="0"/>
    <x v="151"/>
    <n v="0"/>
  </r>
  <r>
    <x v="28"/>
    <x v="0"/>
    <x v="152"/>
    <n v="0"/>
  </r>
  <r>
    <x v="28"/>
    <x v="0"/>
    <x v="153"/>
    <n v="16280"/>
  </r>
  <r>
    <x v="28"/>
    <x v="0"/>
    <x v="154"/>
    <n v="208252"/>
  </r>
  <r>
    <x v="28"/>
    <x v="0"/>
    <x v="155"/>
    <n v="0"/>
  </r>
  <r>
    <x v="28"/>
    <x v="0"/>
    <x v="156"/>
    <n v="49144114"/>
  </r>
  <r>
    <x v="28"/>
    <x v="0"/>
    <x v="157"/>
    <n v="82513"/>
  </r>
  <r>
    <x v="28"/>
    <x v="0"/>
    <x v="158"/>
    <n v="0"/>
  </r>
  <r>
    <x v="28"/>
    <x v="0"/>
    <x v="159"/>
    <n v="0"/>
  </r>
  <r>
    <x v="28"/>
    <x v="0"/>
    <x v="160"/>
    <n v="0"/>
  </r>
  <r>
    <x v="28"/>
    <x v="0"/>
    <x v="161"/>
    <n v="0"/>
  </r>
  <r>
    <x v="28"/>
    <x v="0"/>
    <x v="162"/>
    <n v="0"/>
  </r>
  <r>
    <x v="28"/>
    <x v="0"/>
    <x v="163"/>
    <n v="0"/>
  </r>
  <r>
    <x v="28"/>
    <x v="0"/>
    <x v="164"/>
    <n v="689355"/>
  </r>
  <r>
    <x v="28"/>
    <x v="0"/>
    <x v="165"/>
    <n v="739923"/>
  </r>
  <r>
    <x v="28"/>
    <x v="0"/>
    <x v="166"/>
    <n v="1015973"/>
  </r>
  <r>
    <x v="28"/>
    <x v="0"/>
    <x v="167"/>
    <n v="482874"/>
  </r>
  <r>
    <x v="28"/>
    <x v="0"/>
    <x v="168"/>
    <n v="481801"/>
  </r>
  <r>
    <x v="28"/>
    <x v="0"/>
    <x v="169"/>
    <n v="430295"/>
  </r>
  <r>
    <x v="28"/>
    <x v="0"/>
    <x v="170"/>
    <n v="128099"/>
  </r>
  <r>
    <x v="28"/>
    <x v="0"/>
    <x v="171"/>
    <n v="1191361"/>
  </r>
  <r>
    <x v="28"/>
    <x v="0"/>
    <x v="172"/>
    <n v="136735"/>
  </r>
  <r>
    <x v="28"/>
    <x v="0"/>
    <x v="173"/>
    <n v="40439"/>
  </r>
  <r>
    <x v="28"/>
    <x v="0"/>
    <x v="174"/>
    <n v="80817"/>
  </r>
  <r>
    <x v="28"/>
    <x v="0"/>
    <x v="175"/>
    <n v="14986"/>
  </r>
  <r>
    <x v="28"/>
    <x v="0"/>
    <x v="176"/>
    <n v="4691"/>
  </r>
  <r>
    <x v="28"/>
    <x v="0"/>
    <x v="177"/>
    <n v="10840"/>
  </r>
  <r>
    <x v="28"/>
    <x v="0"/>
    <x v="178"/>
    <n v="63339"/>
  </r>
  <r>
    <x v="28"/>
    <x v="0"/>
    <x v="179"/>
    <n v="3052"/>
  </r>
  <r>
    <x v="28"/>
    <x v="0"/>
    <x v="180"/>
    <n v="10620"/>
  </r>
  <r>
    <x v="28"/>
    <x v="1"/>
    <x v="0"/>
    <n v="1.0206299999999999"/>
  </r>
  <r>
    <x v="28"/>
    <x v="1"/>
    <x v="1"/>
    <n v="50000002"/>
  </r>
  <r>
    <x v="28"/>
    <x v="1"/>
    <x v="2"/>
    <n v="48989159"/>
  </r>
  <r>
    <x v="28"/>
    <x v="1"/>
    <x v="3"/>
    <n v="136509"/>
  </r>
  <r>
    <x v="28"/>
    <x v="1"/>
    <x v="4"/>
    <n v="429135"/>
  </r>
  <r>
    <x v="28"/>
    <x v="1"/>
    <x v="5"/>
    <n v="951149"/>
  </r>
  <r>
    <x v="28"/>
    <x v="1"/>
    <x v="6"/>
    <n v="450324"/>
  </r>
  <r>
    <x v="28"/>
    <x v="1"/>
    <x v="7"/>
    <n v="80990"/>
  </r>
  <r>
    <x v="28"/>
    <x v="1"/>
    <x v="8"/>
    <n v="559192"/>
  </r>
  <r>
    <x v="28"/>
    <x v="1"/>
    <x v="9"/>
    <n v="1291"/>
  </r>
  <r>
    <x v="28"/>
    <x v="1"/>
    <x v="10"/>
    <n v="14425"/>
  </r>
  <r>
    <x v="28"/>
    <x v="1"/>
    <x v="11"/>
    <n v="2309710"/>
  </r>
  <r>
    <x v="28"/>
    <x v="1"/>
    <x v="12"/>
    <n v="0"/>
  </r>
  <r>
    <x v="28"/>
    <x v="1"/>
    <x v="13"/>
    <n v="1822"/>
  </r>
  <r>
    <x v="28"/>
    <x v="1"/>
    <x v="14"/>
    <n v="454202"/>
  </r>
  <r>
    <x v="28"/>
    <x v="1"/>
    <x v="15"/>
    <n v="1138005"/>
  </r>
  <r>
    <x v="28"/>
    <x v="1"/>
    <x v="16"/>
    <n v="1119361"/>
  </r>
  <r>
    <x v="28"/>
    <x v="1"/>
    <x v="17"/>
    <n v="1126531"/>
  </r>
  <r>
    <x v="28"/>
    <x v="1"/>
    <x v="18"/>
    <n v="791950"/>
  </r>
  <r>
    <x v="28"/>
    <x v="1"/>
    <x v="19"/>
    <n v="622428"/>
  </r>
  <r>
    <x v="28"/>
    <x v="1"/>
    <x v="20"/>
    <n v="491683"/>
  </r>
  <r>
    <x v="28"/>
    <x v="1"/>
    <x v="21"/>
    <n v="295404"/>
  </r>
  <r>
    <x v="28"/>
    <x v="1"/>
    <x v="22"/>
    <n v="228816"/>
  </r>
  <r>
    <x v="28"/>
    <x v="1"/>
    <x v="23"/>
    <n v="108773"/>
  </r>
  <r>
    <x v="28"/>
    <x v="1"/>
    <x v="24"/>
    <n v="138307"/>
  </r>
  <r>
    <x v="28"/>
    <x v="1"/>
    <x v="25"/>
    <n v="133041"/>
  </r>
  <r>
    <x v="28"/>
    <x v="1"/>
    <x v="26"/>
    <n v="171531"/>
  </r>
  <r>
    <x v="28"/>
    <x v="1"/>
    <x v="27"/>
    <n v="75315"/>
  </r>
  <r>
    <x v="28"/>
    <x v="1"/>
    <x v="28"/>
    <n v="59919"/>
  </r>
  <r>
    <x v="28"/>
    <x v="1"/>
    <x v="29"/>
    <n v="155354"/>
  </r>
  <r>
    <x v="28"/>
    <x v="1"/>
    <x v="30"/>
    <n v="111936"/>
  </r>
  <r>
    <x v="28"/>
    <x v="1"/>
    <x v="31"/>
    <n v="126164"/>
  </r>
  <r>
    <x v="28"/>
    <x v="1"/>
    <x v="32"/>
    <n v="262114"/>
  </r>
  <r>
    <x v="28"/>
    <x v="1"/>
    <x v="33"/>
    <n v="163109"/>
  </r>
  <r>
    <x v="28"/>
    <x v="1"/>
    <x v="34"/>
    <n v="395477"/>
  </r>
  <r>
    <x v="28"/>
    <x v="1"/>
    <x v="35"/>
    <n v="119807"/>
  </r>
  <r>
    <x v="28"/>
    <x v="1"/>
    <x v="36"/>
    <n v="0"/>
  </r>
  <r>
    <x v="28"/>
    <x v="1"/>
    <x v="37"/>
    <n v="0"/>
  </r>
  <r>
    <x v="28"/>
    <x v="1"/>
    <x v="38"/>
    <n v="0"/>
  </r>
  <r>
    <x v="28"/>
    <x v="1"/>
    <x v="39"/>
    <n v="0"/>
  </r>
  <r>
    <x v="28"/>
    <x v="1"/>
    <x v="40"/>
    <n v="0"/>
  </r>
  <r>
    <x v="28"/>
    <x v="1"/>
    <x v="41"/>
    <n v="0"/>
  </r>
  <r>
    <x v="28"/>
    <x v="1"/>
    <x v="42"/>
    <n v="0"/>
  </r>
  <r>
    <x v="28"/>
    <x v="1"/>
    <x v="43"/>
    <n v="0"/>
  </r>
  <r>
    <x v="28"/>
    <x v="1"/>
    <x v="44"/>
    <n v="0"/>
  </r>
  <r>
    <x v="28"/>
    <x v="1"/>
    <x v="45"/>
    <n v="0"/>
  </r>
  <r>
    <x v="28"/>
    <x v="1"/>
    <x v="46"/>
    <n v="0"/>
  </r>
  <r>
    <x v="28"/>
    <x v="1"/>
    <x v="47"/>
    <n v="0"/>
  </r>
  <r>
    <x v="28"/>
    <x v="1"/>
    <x v="48"/>
    <n v="0"/>
  </r>
  <r>
    <x v="28"/>
    <x v="1"/>
    <x v="49"/>
    <n v="0"/>
  </r>
  <r>
    <x v="28"/>
    <x v="1"/>
    <x v="50"/>
    <n v="0"/>
  </r>
  <r>
    <x v="28"/>
    <x v="1"/>
    <x v="51"/>
    <n v="0"/>
  </r>
  <r>
    <x v="28"/>
    <x v="1"/>
    <x v="52"/>
    <n v="0"/>
  </r>
  <r>
    <x v="28"/>
    <x v="1"/>
    <x v="53"/>
    <n v="0"/>
  </r>
  <r>
    <x v="28"/>
    <x v="1"/>
    <x v="54"/>
    <n v="0"/>
  </r>
  <r>
    <x v="28"/>
    <x v="1"/>
    <x v="55"/>
    <n v="0"/>
  </r>
  <r>
    <x v="28"/>
    <x v="1"/>
    <x v="56"/>
    <n v="0"/>
  </r>
  <r>
    <x v="28"/>
    <x v="1"/>
    <x v="57"/>
    <n v="281602"/>
  </r>
  <r>
    <x v="28"/>
    <x v="1"/>
    <x v="58"/>
    <n v="0"/>
  </r>
  <r>
    <x v="28"/>
    <x v="1"/>
    <x v="59"/>
    <n v="0"/>
  </r>
  <r>
    <x v="28"/>
    <x v="1"/>
    <x v="60"/>
    <n v="0"/>
  </r>
  <r>
    <x v="28"/>
    <x v="1"/>
    <x v="61"/>
    <n v="0"/>
  </r>
  <r>
    <x v="28"/>
    <x v="1"/>
    <x v="62"/>
    <n v="0"/>
  </r>
  <r>
    <x v="28"/>
    <x v="1"/>
    <x v="63"/>
    <n v="0"/>
  </r>
  <r>
    <x v="28"/>
    <x v="1"/>
    <x v="64"/>
    <n v="0"/>
  </r>
  <r>
    <x v="28"/>
    <x v="1"/>
    <x v="65"/>
    <n v="0"/>
  </r>
  <r>
    <x v="28"/>
    <x v="1"/>
    <x v="66"/>
    <n v="0"/>
  </r>
  <r>
    <x v="28"/>
    <x v="1"/>
    <x v="67"/>
    <n v="0"/>
  </r>
  <r>
    <x v="28"/>
    <x v="1"/>
    <x v="68"/>
    <n v="0"/>
  </r>
  <r>
    <x v="28"/>
    <x v="1"/>
    <x v="69"/>
    <n v="0"/>
  </r>
  <r>
    <x v="28"/>
    <x v="1"/>
    <x v="70"/>
    <n v="0"/>
  </r>
  <r>
    <x v="28"/>
    <x v="1"/>
    <x v="71"/>
    <n v="0"/>
  </r>
  <r>
    <x v="28"/>
    <x v="1"/>
    <x v="72"/>
    <n v="0"/>
  </r>
  <r>
    <x v="28"/>
    <x v="1"/>
    <x v="73"/>
    <n v="0"/>
  </r>
  <r>
    <x v="28"/>
    <x v="1"/>
    <x v="74"/>
    <n v="1"/>
  </r>
  <r>
    <x v="28"/>
    <x v="1"/>
    <x v="75"/>
    <n v="0"/>
  </r>
  <r>
    <x v="28"/>
    <x v="1"/>
    <x v="76"/>
    <n v="0"/>
  </r>
  <r>
    <x v="28"/>
    <x v="1"/>
    <x v="77"/>
    <n v="2309710"/>
  </r>
  <r>
    <x v="28"/>
    <x v="1"/>
    <x v="78"/>
    <n v="1380"/>
  </r>
  <r>
    <x v="28"/>
    <x v="1"/>
    <x v="79"/>
    <n v="164464"/>
  </r>
  <r>
    <x v="28"/>
    <x v="1"/>
    <x v="80"/>
    <n v="693203"/>
  </r>
  <r>
    <x v="28"/>
    <x v="1"/>
    <x v="81"/>
    <n v="755529"/>
  </r>
  <r>
    <x v="28"/>
    <x v="1"/>
    <x v="82"/>
    <n v="861700"/>
  </r>
  <r>
    <x v="28"/>
    <x v="1"/>
    <x v="83"/>
    <n v="742010"/>
  </r>
  <r>
    <x v="28"/>
    <x v="1"/>
    <x v="84"/>
    <n v="907299"/>
  </r>
  <r>
    <x v="28"/>
    <x v="1"/>
    <x v="85"/>
    <n v="613338"/>
  </r>
  <r>
    <x v="28"/>
    <x v="1"/>
    <x v="86"/>
    <n v="694002"/>
  </r>
  <r>
    <x v="28"/>
    <x v="1"/>
    <x v="87"/>
    <n v="312591"/>
  </r>
  <r>
    <x v="28"/>
    <x v="1"/>
    <x v="88"/>
    <n v="315362"/>
  </r>
  <r>
    <x v="28"/>
    <x v="1"/>
    <x v="89"/>
    <n v="180723"/>
  </r>
  <r>
    <x v="28"/>
    <x v="1"/>
    <x v="90"/>
    <n v="173524"/>
  </r>
  <r>
    <x v="28"/>
    <x v="1"/>
    <x v="91"/>
    <n v="80629"/>
  </r>
  <r>
    <x v="28"/>
    <x v="1"/>
    <x v="92"/>
    <n v="105552"/>
  </r>
  <r>
    <x v="28"/>
    <x v="1"/>
    <x v="93"/>
    <n v="163902"/>
  </r>
  <r>
    <x v="28"/>
    <x v="1"/>
    <x v="94"/>
    <n v="109488"/>
  </r>
  <r>
    <x v="28"/>
    <x v="1"/>
    <x v="95"/>
    <n v="76189"/>
  </r>
  <r>
    <x v="28"/>
    <x v="1"/>
    <x v="96"/>
    <n v="159446"/>
  </r>
  <r>
    <x v="28"/>
    <x v="1"/>
    <x v="97"/>
    <n v="270732"/>
  </r>
  <r>
    <x v="28"/>
    <x v="1"/>
    <x v="98"/>
    <n v="243686"/>
  </r>
  <r>
    <x v="28"/>
    <x v="1"/>
    <x v="99"/>
    <n v="445735"/>
  </r>
  <r>
    <x v="28"/>
    <x v="1"/>
    <x v="100"/>
    <n v="0"/>
  </r>
  <r>
    <x v="28"/>
    <x v="1"/>
    <x v="101"/>
    <n v="0"/>
  </r>
  <r>
    <x v="28"/>
    <x v="1"/>
    <x v="102"/>
    <n v="220565"/>
  </r>
  <r>
    <x v="28"/>
    <x v="1"/>
    <x v="103"/>
    <n v="0"/>
  </r>
  <r>
    <x v="28"/>
    <x v="1"/>
    <x v="104"/>
    <n v="0"/>
  </r>
  <r>
    <x v="28"/>
    <x v="1"/>
    <x v="105"/>
    <n v="0"/>
  </r>
  <r>
    <x v="28"/>
    <x v="1"/>
    <x v="106"/>
    <n v="0"/>
  </r>
  <r>
    <x v="28"/>
    <x v="1"/>
    <x v="107"/>
    <n v="0"/>
  </r>
  <r>
    <x v="28"/>
    <x v="1"/>
    <x v="108"/>
    <n v="0"/>
  </r>
  <r>
    <x v="28"/>
    <x v="1"/>
    <x v="109"/>
    <n v="0"/>
  </r>
  <r>
    <x v="28"/>
    <x v="1"/>
    <x v="110"/>
    <n v="0"/>
  </r>
  <r>
    <x v="28"/>
    <x v="1"/>
    <x v="111"/>
    <n v="0"/>
  </r>
  <r>
    <x v="28"/>
    <x v="1"/>
    <x v="112"/>
    <n v="0"/>
  </r>
  <r>
    <x v="28"/>
    <x v="1"/>
    <x v="113"/>
    <n v="0"/>
  </r>
  <r>
    <x v="28"/>
    <x v="1"/>
    <x v="114"/>
    <n v="0"/>
  </r>
  <r>
    <x v="28"/>
    <x v="1"/>
    <x v="115"/>
    <n v="0"/>
  </r>
  <r>
    <x v="28"/>
    <x v="1"/>
    <x v="116"/>
    <n v="0"/>
  </r>
  <r>
    <x v="28"/>
    <x v="1"/>
    <x v="117"/>
    <n v="0"/>
  </r>
  <r>
    <x v="28"/>
    <x v="1"/>
    <x v="118"/>
    <n v="0"/>
  </r>
  <r>
    <x v="28"/>
    <x v="1"/>
    <x v="119"/>
    <n v="0"/>
  </r>
  <r>
    <x v="28"/>
    <x v="1"/>
    <x v="120"/>
    <n v="0"/>
  </r>
  <r>
    <x v="28"/>
    <x v="1"/>
    <x v="121"/>
    <n v="0"/>
  </r>
  <r>
    <x v="28"/>
    <x v="1"/>
    <x v="122"/>
    <n v="281602"/>
  </r>
  <r>
    <x v="28"/>
    <x v="1"/>
    <x v="123"/>
    <n v="0"/>
  </r>
  <r>
    <x v="28"/>
    <x v="1"/>
    <x v="124"/>
    <n v="0"/>
  </r>
  <r>
    <x v="28"/>
    <x v="1"/>
    <x v="125"/>
    <n v="0"/>
  </r>
  <r>
    <x v="28"/>
    <x v="1"/>
    <x v="126"/>
    <n v="0"/>
  </r>
  <r>
    <x v="28"/>
    <x v="1"/>
    <x v="127"/>
    <n v="0"/>
  </r>
  <r>
    <x v="28"/>
    <x v="1"/>
    <x v="128"/>
    <n v="0"/>
  </r>
  <r>
    <x v="28"/>
    <x v="1"/>
    <x v="129"/>
    <n v="0"/>
  </r>
  <r>
    <x v="28"/>
    <x v="1"/>
    <x v="130"/>
    <n v="0"/>
  </r>
  <r>
    <x v="28"/>
    <x v="1"/>
    <x v="131"/>
    <n v="0"/>
  </r>
  <r>
    <x v="28"/>
    <x v="1"/>
    <x v="132"/>
    <n v="0"/>
  </r>
  <r>
    <x v="28"/>
    <x v="1"/>
    <x v="133"/>
    <n v="0"/>
  </r>
  <r>
    <x v="28"/>
    <x v="1"/>
    <x v="134"/>
    <n v="0"/>
  </r>
  <r>
    <x v="28"/>
    <x v="1"/>
    <x v="135"/>
    <n v="0"/>
  </r>
  <r>
    <x v="28"/>
    <x v="1"/>
    <x v="136"/>
    <n v="0"/>
  </r>
  <r>
    <x v="28"/>
    <x v="1"/>
    <x v="137"/>
    <n v="0"/>
  </r>
  <r>
    <x v="28"/>
    <x v="1"/>
    <x v="138"/>
    <n v="0"/>
  </r>
  <r>
    <x v="28"/>
    <x v="1"/>
    <x v="139"/>
    <n v="1"/>
  </r>
  <r>
    <x v="28"/>
    <x v="1"/>
    <x v="140"/>
    <n v="0"/>
  </r>
  <r>
    <x v="28"/>
    <x v="1"/>
    <x v="141"/>
    <n v="0"/>
  </r>
  <r>
    <x v="28"/>
    <x v="1"/>
    <x v="142"/>
    <n v="0"/>
  </r>
  <r>
    <x v="28"/>
    <x v="1"/>
    <x v="143"/>
    <n v="731199"/>
  </r>
  <r>
    <x v="28"/>
    <x v="1"/>
    <x v="144"/>
    <n v="369718"/>
  </r>
  <r>
    <x v="28"/>
    <x v="1"/>
    <x v="145"/>
    <n v="346710"/>
  </r>
  <r>
    <x v="28"/>
    <x v="1"/>
    <x v="146"/>
    <n v="14771"/>
  </r>
  <r>
    <x v="28"/>
    <x v="1"/>
    <x v="147"/>
    <n v="250083"/>
  </r>
  <r>
    <x v="28"/>
    <x v="1"/>
    <x v="148"/>
    <n v="0"/>
  </r>
  <r>
    <x v="28"/>
    <x v="1"/>
    <x v="149"/>
    <n v="0"/>
  </r>
  <r>
    <x v="28"/>
    <x v="1"/>
    <x v="150"/>
    <n v="16753"/>
  </r>
  <r>
    <x v="28"/>
    <x v="1"/>
    <x v="151"/>
    <n v="0"/>
  </r>
  <r>
    <x v="28"/>
    <x v="1"/>
    <x v="152"/>
    <n v="0"/>
  </r>
  <r>
    <x v="28"/>
    <x v="1"/>
    <x v="153"/>
    <n v="16463"/>
  </r>
  <r>
    <x v="28"/>
    <x v="1"/>
    <x v="154"/>
    <n v="216867"/>
  </r>
  <r>
    <x v="28"/>
    <x v="1"/>
    <x v="155"/>
    <n v="0"/>
  </r>
  <r>
    <x v="28"/>
    <x v="1"/>
    <x v="156"/>
    <n v="59931791"/>
  </r>
  <r>
    <x v="28"/>
    <x v="1"/>
    <x v="157"/>
    <n v="3187068"/>
  </r>
  <r>
    <x v="28"/>
    <x v="1"/>
    <x v="158"/>
    <n v="0"/>
  </r>
  <r>
    <x v="28"/>
    <x v="1"/>
    <x v="159"/>
    <n v="0"/>
  </r>
  <r>
    <x v="28"/>
    <x v="1"/>
    <x v="160"/>
    <n v="0"/>
  </r>
  <r>
    <x v="28"/>
    <x v="1"/>
    <x v="161"/>
    <n v="0"/>
  </r>
  <r>
    <x v="28"/>
    <x v="1"/>
    <x v="162"/>
    <n v="0"/>
  </r>
  <r>
    <x v="28"/>
    <x v="1"/>
    <x v="163"/>
    <n v="0"/>
  </r>
  <r>
    <x v="28"/>
    <x v="1"/>
    <x v="164"/>
    <n v="671672"/>
  </r>
  <r>
    <x v="28"/>
    <x v="1"/>
    <x v="165"/>
    <n v="711717"/>
  </r>
  <r>
    <x v="28"/>
    <x v="1"/>
    <x v="166"/>
    <n v="978391"/>
  </r>
  <r>
    <x v="28"/>
    <x v="1"/>
    <x v="167"/>
    <n v="463076"/>
  </r>
  <r>
    <x v="28"/>
    <x v="1"/>
    <x v="168"/>
    <n v="478957"/>
  </r>
  <r>
    <x v="28"/>
    <x v="1"/>
    <x v="169"/>
    <n v="445732"/>
  </r>
  <r>
    <x v="28"/>
    <x v="1"/>
    <x v="170"/>
    <n v="141893"/>
  </r>
  <r>
    <x v="28"/>
    <x v="1"/>
    <x v="171"/>
    <n v="1156774"/>
  </r>
  <r>
    <x v="28"/>
    <x v="1"/>
    <x v="172"/>
    <n v="154415"/>
  </r>
  <r>
    <x v="28"/>
    <x v="1"/>
    <x v="173"/>
    <n v="54745"/>
  </r>
  <r>
    <x v="28"/>
    <x v="1"/>
    <x v="174"/>
    <n v="107975"/>
  </r>
  <r>
    <x v="28"/>
    <x v="1"/>
    <x v="175"/>
    <n v="39305"/>
  </r>
  <r>
    <x v="28"/>
    <x v="1"/>
    <x v="176"/>
    <n v="17248"/>
  </r>
  <r>
    <x v="28"/>
    <x v="1"/>
    <x v="177"/>
    <n v="27260"/>
  </r>
  <r>
    <x v="28"/>
    <x v="1"/>
    <x v="178"/>
    <n v="27766"/>
  </r>
  <r>
    <x v="28"/>
    <x v="1"/>
    <x v="179"/>
    <n v="37631"/>
  </r>
  <r>
    <x v="28"/>
    <x v="1"/>
    <x v="180"/>
    <n v="10620"/>
  </r>
  <r>
    <x v="28"/>
    <x v="2"/>
    <x v="0"/>
    <n v="1.0509999999999999"/>
  </r>
  <r>
    <x v="28"/>
    <x v="2"/>
    <x v="1"/>
    <n v="50000002"/>
  </r>
  <r>
    <x v="28"/>
    <x v="2"/>
    <x v="2"/>
    <n v="47573886"/>
  </r>
  <r>
    <x v="28"/>
    <x v="2"/>
    <x v="3"/>
    <n v="136518"/>
  </r>
  <r>
    <x v="28"/>
    <x v="2"/>
    <x v="4"/>
    <n v="428818"/>
  </r>
  <r>
    <x v="28"/>
    <x v="2"/>
    <x v="5"/>
    <n v="702396"/>
  </r>
  <r>
    <x v="28"/>
    <x v="2"/>
    <x v="6"/>
    <n v="321264"/>
  </r>
  <r>
    <x v="28"/>
    <x v="2"/>
    <x v="7"/>
    <n v="51188"/>
  </r>
  <r>
    <x v="28"/>
    <x v="2"/>
    <x v="8"/>
    <n v="377211"/>
  </r>
  <r>
    <x v="28"/>
    <x v="2"/>
    <x v="9"/>
    <n v="1384"/>
  </r>
  <r>
    <x v="28"/>
    <x v="2"/>
    <x v="10"/>
    <n v="13122"/>
  </r>
  <r>
    <x v="28"/>
    <x v="2"/>
    <x v="11"/>
    <n v="2309720"/>
  </r>
  <r>
    <x v="28"/>
    <x v="2"/>
    <x v="12"/>
    <n v="0"/>
  </r>
  <r>
    <x v="28"/>
    <x v="2"/>
    <x v="13"/>
    <n v="1822"/>
  </r>
  <r>
    <x v="28"/>
    <x v="2"/>
    <x v="14"/>
    <n v="454203"/>
  </r>
  <r>
    <x v="28"/>
    <x v="2"/>
    <x v="15"/>
    <n v="1138008"/>
  </r>
  <r>
    <x v="28"/>
    <x v="2"/>
    <x v="16"/>
    <n v="1119365"/>
  </r>
  <r>
    <x v="28"/>
    <x v="2"/>
    <x v="17"/>
    <n v="1126535"/>
  </r>
  <r>
    <x v="28"/>
    <x v="2"/>
    <x v="18"/>
    <n v="791953"/>
  </r>
  <r>
    <x v="28"/>
    <x v="2"/>
    <x v="19"/>
    <n v="622430"/>
  </r>
  <r>
    <x v="28"/>
    <x v="2"/>
    <x v="20"/>
    <n v="491684"/>
  </r>
  <r>
    <x v="28"/>
    <x v="2"/>
    <x v="21"/>
    <n v="295408"/>
  </r>
  <r>
    <x v="28"/>
    <x v="2"/>
    <x v="22"/>
    <n v="228816"/>
  </r>
  <r>
    <x v="28"/>
    <x v="2"/>
    <x v="23"/>
    <n v="108773"/>
  </r>
  <r>
    <x v="28"/>
    <x v="2"/>
    <x v="24"/>
    <n v="138308"/>
  </r>
  <r>
    <x v="28"/>
    <x v="2"/>
    <x v="25"/>
    <n v="133041"/>
  </r>
  <r>
    <x v="28"/>
    <x v="2"/>
    <x v="26"/>
    <n v="171531"/>
  </r>
  <r>
    <x v="28"/>
    <x v="2"/>
    <x v="27"/>
    <n v="75315"/>
  </r>
  <r>
    <x v="28"/>
    <x v="2"/>
    <x v="28"/>
    <n v="59919"/>
  </r>
  <r>
    <x v="28"/>
    <x v="2"/>
    <x v="29"/>
    <n v="155355"/>
  </r>
  <r>
    <x v="28"/>
    <x v="2"/>
    <x v="30"/>
    <n v="111936"/>
  </r>
  <r>
    <x v="28"/>
    <x v="2"/>
    <x v="31"/>
    <n v="126165"/>
  </r>
  <r>
    <x v="28"/>
    <x v="2"/>
    <x v="32"/>
    <n v="262115"/>
  </r>
  <r>
    <x v="28"/>
    <x v="2"/>
    <x v="33"/>
    <n v="163110"/>
  </r>
  <r>
    <x v="28"/>
    <x v="2"/>
    <x v="34"/>
    <n v="395479"/>
  </r>
  <r>
    <x v="28"/>
    <x v="2"/>
    <x v="35"/>
    <n v="119808"/>
  </r>
  <r>
    <x v="28"/>
    <x v="2"/>
    <x v="36"/>
    <n v="0"/>
  </r>
  <r>
    <x v="28"/>
    <x v="2"/>
    <x v="37"/>
    <n v="0"/>
  </r>
  <r>
    <x v="28"/>
    <x v="2"/>
    <x v="38"/>
    <n v="0"/>
  </r>
  <r>
    <x v="28"/>
    <x v="2"/>
    <x v="39"/>
    <n v="0"/>
  </r>
  <r>
    <x v="28"/>
    <x v="2"/>
    <x v="40"/>
    <n v="0"/>
  </r>
  <r>
    <x v="28"/>
    <x v="2"/>
    <x v="41"/>
    <n v="0"/>
  </r>
  <r>
    <x v="28"/>
    <x v="2"/>
    <x v="42"/>
    <n v="0"/>
  </r>
  <r>
    <x v="28"/>
    <x v="2"/>
    <x v="43"/>
    <n v="0"/>
  </r>
  <r>
    <x v="28"/>
    <x v="2"/>
    <x v="44"/>
    <n v="0"/>
  </r>
  <r>
    <x v="28"/>
    <x v="2"/>
    <x v="45"/>
    <n v="0"/>
  </r>
  <r>
    <x v="28"/>
    <x v="2"/>
    <x v="46"/>
    <n v="0"/>
  </r>
  <r>
    <x v="28"/>
    <x v="2"/>
    <x v="47"/>
    <n v="0"/>
  </r>
  <r>
    <x v="28"/>
    <x v="2"/>
    <x v="48"/>
    <n v="0"/>
  </r>
  <r>
    <x v="28"/>
    <x v="2"/>
    <x v="49"/>
    <n v="0"/>
  </r>
  <r>
    <x v="28"/>
    <x v="2"/>
    <x v="50"/>
    <n v="0"/>
  </r>
  <r>
    <x v="28"/>
    <x v="2"/>
    <x v="51"/>
    <n v="0"/>
  </r>
  <r>
    <x v="28"/>
    <x v="2"/>
    <x v="52"/>
    <n v="0"/>
  </r>
  <r>
    <x v="28"/>
    <x v="2"/>
    <x v="53"/>
    <n v="0"/>
  </r>
  <r>
    <x v="28"/>
    <x v="2"/>
    <x v="54"/>
    <n v="0"/>
  </r>
  <r>
    <x v="28"/>
    <x v="2"/>
    <x v="55"/>
    <n v="0"/>
  </r>
  <r>
    <x v="28"/>
    <x v="2"/>
    <x v="56"/>
    <n v="0"/>
  </r>
  <r>
    <x v="28"/>
    <x v="2"/>
    <x v="57"/>
    <n v="281604"/>
  </r>
  <r>
    <x v="28"/>
    <x v="2"/>
    <x v="58"/>
    <n v="0"/>
  </r>
  <r>
    <x v="28"/>
    <x v="2"/>
    <x v="59"/>
    <n v="0"/>
  </r>
  <r>
    <x v="28"/>
    <x v="2"/>
    <x v="60"/>
    <n v="0"/>
  </r>
  <r>
    <x v="28"/>
    <x v="2"/>
    <x v="61"/>
    <n v="0"/>
  </r>
  <r>
    <x v="28"/>
    <x v="2"/>
    <x v="62"/>
    <n v="0"/>
  </r>
  <r>
    <x v="28"/>
    <x v="2"/>
    <x v="63"/>
    <n v="0"/>
  </r>
  <r>
    <x v="28"/>
    <x v="2"/>
    <x v="64"/>
    <n v="0"/>
  </r>
  <r>
    <x v="28"/>
    <x v="2"/>
    <x v="65"/>
    <n v="0"/>
  </r>
  <r>
    <x v="28"/>
    <x v="2"/>
    <x v="66"/>
    <n v="0"/>
  </r>
  <r>
    <x v="28"/>
    <x v="2"/>
    <x v="67"/>
    <n v="0"/>
  </r>
  <r>
    <x v="28"/>
    <x v="2"/>
    <x v="68"/>
    <n v="0"/>
  </r>
  <r>
    <x v="28"/>
    <x v="2"/>
    <x v="69"/>
    <n v="0"/>
  </r>
  <r>
    <x v="28"/>
    <x v="2"/>
    <x v="70"/>
    <n v="0"/>
  </r>
  <r>
    <x v="28"/>
    <x v="2"/>
    <x v="71"/>
    <n v="0"/>
  </r>
  <r>
    <x v="28"/>
    <x v="2"/>
    <x v="72"/>
    <n v="0"/>
  </r>
  <r>
    <x v="28"/>
    <x v="2"/>
    <x v="73"/>
    <n v="0"/>
  </r>
  <r>
    <x v="28"/>
    <x v="2"/>
    <x v="74"/>
    <n v="1"/>
  </r>
  <r>
    <x v="28"/>
    <x v="2"/>
    <x v="75"/>
    <n v="0"/>
  </r>
  <r>
    <x v="28"/>
    <x v="2"/>
    <x v="76"/>
    <n v="0"/>
  </r>
  <r>
    <x v="28"/>
    <x v="2"/>
    <x v="77"/>
    <n v="2309720"/>
  </r>
  <r>
    <x v="28"/>
    <x v="2"/>
    <x v="78"/>
    <n v="1380"/>
  </r>
  <r>
    <x v="28"/>
    <x v="2"/>
    <x v="79"/>
    <n v="164465"/>
  </r>
  <r>
    <x v="28"/>
    <x v="2"/>
    <x v="80"/>
    <n v="693205"/>
  </r>
  <r>
    <x v="28"/>
    <x v="2"/>
    <x v="81"/>
    <n v="755530"/>
  </r>
  <r>
    <x v="28"/>
    <x v="2"/>
    <x v="82"/>
    <n v="861702"/>
  </r>
  <r>
    <x v="28"/>
    <x v="2"/>
    <x v="83"/>
    <n v="742012"/>
  </r>
  <r>
    <x v="28"/>
    <x v="2"/>
    <x v="84"/>
    <n v="907301"/>
  </r>
  <r>
    <x v="28"/>
    <x v="2"/>
    <x v="85"/>
    <n v="613339"/>
  </r>
  <r>
    <x v="28"/>
    <x v="2"/>
    <x v="86"/>
    <n v="694009"/>
  </r>
  <r>
    <x v="28"/>
    <x v="2"/>
    <x v="87"/>
    <n v="312593"/>
  </r>
  <r>
    <x v="28"/>
    <x v="2"/>
    <x v="88"/>
    <n v="315362"/>
  </r>
  <r>
    <x v="28"/>
    <x v="2"/>
    <x v="89"/>
    <n v="180725"/>
  </r>
  <r>
    <x v="28"/>
    <x v="2"/>
    <x v="90"/>
    <n v="173525"/>
  </r>
  <r>
    <x v="28"/>
    <x v="2"/>
    <x v="91"/>
    <n v="80629"/>
  </r>
  <r>
    <x v="28"/>
    <x v="2"/>
    <x v="92"/>
    <n v="105552"/>
  </r>
  <r>
    <x v="28"/>
    <x v="2"/>
    <x v="93"/>
    <n v="163902"/>
  </r>
  <r>
    <x v="28"/>
    <x v="2"/>
    <x v="94"/>
    <n v="109488"/>
  </r>
  <r>
    <x v="28"/>
    <x v="2"/>
    <x v="95"/>
    <n v="76189"/>
  </r>
  <r>
    <x v="28"/>
    <x v="2"/>
    <x v="96"/>
    <n v="159446"/>
  </r>
  <r>
    <x v="28"/>
    <x v="2"/>
    <x v="97"/>
    <n v="270733"/>
  </r>
  <r>
    <x v="28"/>
    <x v="2"/>
    <x v="98"/>
    <n v="243688"/>
  </r>
  <r>
    <x v="28"/>
    <x v="2"/>
    <x v="99"/>
    <n v="445736"/>
  </r>
  <r>
    <x v="28"/>
    <x v="2"/>
    <x v="100"/>
    <n v="0"/>
  </r>
  <r>
    <x v="28"/>
    <x v="2"/>
    <x v="101"/>
    <n v="0"/>
  </r>
  <r>
    <x v="28"/>
    <x v="2"/>
    <x v="102"/>
    <n v="220568"/>
  </r>
  <r>
    <x v="28"/>
    <x v="2"/>
    <x v="103"/>
    <n v="0"/>
  </r>
  <r>
    <x v="28"/>
    <x v="2"/>
    <x v="104"/>
    <n v="0"/>
  </r>
  <r>
    <x v="28"/>
    <x v="2"/>
    <x v="105"/>
    <n v="0"/>
  </r>
  <r>
    <x v="28"/>
    <x v="2"/>
    <x v="106"/>
    <n v="0"/>
  </r>
  <r>
    <x v="28"/>
    <x v="2"/>
    <x v="107"/>
    <n v="0"/>
  </r>
  <r>
    <x v="28"/>
    <x v="2"/>
    <x v="108"/>
    <n v="0"/>
  </r>
  <r>
    <x v="28"/>
    <x v="2"/>
    <x v="109"/>
    <n v="0"/>
  </r>
  <r>
    <x v="28"/>
    <x v="2"/>
    <x v="110"/>
    <n v="0"/>
  </r>
  <r>
    <x v="28"/>
    <x v="2"/>
    <x v="111"/>
    <n v="0"/>
  </r>
  <r>
    <x v="28"/>
    <x v="2"/>
    <x v="112"/>
    <n v="0"/>
  </r>
  <r>
    <x v="28"/>
    <x v="2"/>
    <x v="113"/>
    <n v="0"/>
  </r>
  <r>
    <x v="28"/>
    <x v="2"/>
    <x v="114"/>
    <n v="0"/>
  </r>
  <r>
    <x v="28"/>
    <x v="2"/>
    <x v="115"/>
    <n v="0"/>
  </r>
  <r>
    <x v="28"/>
    <x v="2"/>
    <x v="116"/>
    <n v="0"/>
  </r>
  <r>
    <x v="28"/>
    <x v="2"/>
    <x v="117"/>
    <n v="0"/>
  </r>
  <r>
    <x v="28"/>
    <x v="2"/>
    <x v="118"/>
    <n v="0"/>
  </r>
  <r>
    <x v="28"/>
    <x v="2"/>
    <x v="119"/>
    <n v="0"/>
  </r>
  <r>
    <x v="28"/>
    <x v="2"/>
    <x v="120"/>
    <n v="0"/>
  </r>
  <r>
    <x v="28"/>
    <x v="2"/>
    <x v="121"/>
    <n v="0"/>
  </r>
  <r>
    <x v="28"/>
    <x v="2"/>
    <x v="122"/>
    <n v="281604"/>
  </r>
  <r>
    <x v="28"/>
    <x v="2"/>
    <x v="123"/>
    <n v="0"/>
  </r>
  <r>
    <x v="28"/>
    <x v="2"/>
    <x v="124"/>
    <n v="0"/>
  </r>
  <r>
    <x v="28"/>
    <x v="2"/>
    <x v="125"/>
    <n v="0"/>
  </r>
  <r>
    <x v="28"/>
    <x v="2"/>
    <x v="126"/>
    <n v="0"/>
  </r>
  <r>
    <x v="28"/>
    <x v="2"/>
    <x v="127"/>
    <n v="0"/>
  </r>
  <r>
    <x v="28"/>
    <x v="2"/>
    <x v="128"/>
    <n v="0"/>
  </r>
  <r>
    <x v="28"/>
    <x v="2"/>
    <x v="129"/>
    <n v="0"/>
  </r>
  <r>
    <x v="28"/>
    <x v="2"/>
    <x v="130"/>
    <n v="0"/>
  </r>
  <r>
    <x v="28"/>
    <x v="2"/>
    <x v="131"/>
    <n v="0"/>
  </r>
  <r>
    <x v="28"/>
    <x v="2"/>
    <x v="132"/>
    <n v="0"/>
  </r>
  <r>
    <x v="28"/>
    <x v="2"/>
    <x v="133"/>
    <n v="0"/>
  </r>
  <r>
    <x v="28"/>
    <x v="2"/>
    <x v="134"/>
    <n v="0"/>
  </r>
  <r>
    <x v="28"/>
    <x v="2"/>
    <x v="135"/>
    <n v="0"/>
  </r>
  <r>
    <x v="28"/>
    <x v="2"/>
    <x v="136"/>
    <n v="0"/>
  </r>
  <r>
    <x v="28"/>
    <x v="2"/>
    <x v="137"/>
    <n v="0"/>
  </r>
  <r>
    <x v="28"/>
    <x v="2"/>
    <x v="138"/>
    <n v="0"/>
  </r>
  <r>
    <x v="28"/>
    <x v="2"/>
    <x v="139"/>
    <n v="1"/>
  </r>
  <r>
    <x v="28"/>
    <x v="2"/>
    <x v="140"/>
    <n v="0"/>
  </r>
  <r>
    <x v="28"/>
    <x v="2"/>
    <x v="141"/>
    <n v="0"/>
  </r>
  <r>
    <x v="28"/>
    <x v="2"/>
    <x v="142"/>
    <n v="0"/>
  </r>
  <r>
    <x v="28"/>
    <x v="2"/>
    <x v="143"/>
    <n v="514164"/>
  </r>
  <r>
    <x v="28"/>
    <x v="2"/>
    <x v="144"/>
    <n v="224654"/>
  </r>
  <r>
    <x v="28"/>
    <x v="2"/>
    <x v="145"/>
    <n v="273749"/>
  </r>
  <r>
    <x v="28"/>
    <x v="2"/>
    <x v="146"/>
    <n v="15761"/>
  </r>
  <r>
    <x v="28"/>
    <x v="2"/>
    <x v="147"/>
    <n v="199149"/>
  </r>
  <r>
    <x v="28"/>
    <x v="2"/>
    <x v="148"/>
    <n v="0"/>
  </r>
  <r>
    <x v="28"/>
    <x v="2"/>
    <x v="149"/>
    <n v="0"/>
  </r>
  <r>
    <x v="28"/>
    <x v="2"/>
    <x v="150"/>
    <n v="17005"/>
  </r>
  <r>
    <x v="28"/>
    <x v="2"/>
    <x v="151"/>
    <n v="0"/>
  </r>
  <r>
    <x v="28"/>
    <x v="2"/>
    <x v="152"/>
    <n v="0"/>
  </r>
  <r>
    <x v="28"/>
    <x v="2"/>
    <x v="153"/>
    <n v="16606"/>
  </r>
  <r>
    <x v="28"/>
    <x v="2"/>
    <x v="154"/>
    <n v="165538"/>
  </r>
  <r>
    <x v="28"/>
    <x v="2"/>
    <x v="155"/>
    <n v="0"/>
  </r>
  <r>
    <x v="28"/>
    <x v="2"/>
    <x v="156"/>
    <n v="37949632"/>
  </r>
  <r>
    <x v="28"/>
    <x v="2"/>
    <x v="157"/>
    <n v="30695"/>
  </r>
  <r>
    <x v="28"/>
    <x v="2"/>
    <x v="158"/>
    <n v="2286392"/>
  </r>
  <r>
    <x v="28"/>
    <x v="2"/>
    <x v="159"/>
    <n v="24"/>
  </r>
  <r>
    <x v="28"/>
    <x v="2"/>
    <x v="160"/>
    <n v="20234"/>
  </r>
  <r>
    <x v="28"/>
    <x v="2"/>
    <x v="161"/>
    <n v="2286392"/>
  </r>
  <r>
    <x v="28"/>
    <x v="2"/>
    <x v="162"/>
    <n v="0"/>
  </r>
  <r>
    <x v="28"/>
    <x v="2"/>
    <x v="163"/>
    <n v="20234"/>
  </r>
  <r>
    <x v="28"/>
    <x v="2"/>
    <x v="164"/>
    <n v="687950"/>
  </r>
  <r>
    <x v="28"/>
    <x v="2"/>
    <x v="165"/>
    <n v="739701"/>
  </r>
  <r>
    <x v="28"/>
    <x v="2"/>
    <x v="166"/>
    <n v="1016065"/>
  </r>
  <r>
    <x v="28"/>
    <x v="2"/>
    <x v="167"/>
    <n v="484375"/>
  </r>
  <r>
    <x v="28"/>
    <x v="2"/>
    <x v="168"/>
    <n v="495355"/>
  </r>
  <r>
    <x v="28"/>
    <x v="2"/>
    <x v="169"/>
    <n v="459106"/>
  </r>
  <r>
    <x v="28"/>
    <x v="2"/>
    <x v="170"/>
    <n v="142035"/>
  </r>
  <r>
    <x v="28"/>
    <x v="2"/>
    <x v="171"/>
    <n v="1190758"/>
  </r>
  <r>
    <x v="28"/>
    <x v="2"/>
    <x v="172"/>
    <n v="138141"/>
  </r>
  <r>
    <x v="28"/>
    <x v="2"/>
    <x v="173"/>
    <n v="40928"/>
  </r>
  <r>
    <x v="28"/>
    <x v="2"/>
    <x v="174"/>
    <n v="80167"/>
  </r>
  <r>
    <x v="28"/>
    <x v="2"/>
    <x v="175"/>
    <n v="15286"/>
  </r>
  <r>
    <x v="28"/>
    <x v="2"/>
    <x v="176"/>
    <n v="3923"/>
  </r>
  <r>
    <x v="28"/>
    <x v="2"/>
    <x v="177"/>
    <n v="6960"/>
  </r>
  <r>
    <x v="28"/>
    <x v="2"/>
    <x v="178"/>
    <n v="10192"/>
  </r>
  <r>
    <x v="28"/>
    <x v="2"/>
    <x v="179"/>
    <n v="3657"/>
  </r>
  <r>
    <x v="28"/>
    <x v="2"/>
    <x v="180"/>
    <n v="10620"/>
  </r>
  <r>
    <x v="28"/>
    <x v="3"/>
    <x v="0"/>
    <n v="0.84083699999999995"/>
  </r>
  <r>
    <x v="28"/>
    <x v="3"/>
    <x v="1"/>
    <n v="50000002"/>
  </r>
  <r>
    <x v="28"/>
    <x v="3"/>
    <x v="2"/>
    <n v="59464533"/>
  </r>
  <r>
    <x v="28"/>
    <x v="3"/>
    <x v="3"/>
    <n v="142701"/>
  </r>
  <r>
    <x v="28"/>
    <x v="3"/>
    <x v="4"/>
    <n v="429373"/>
  </r>
  <r>
    <x v="28"/>
    <x v="3"/>
    <x v="5"/>
    <n v="0"/>
  </r>
  <r>
    <x v="28"/>
    <x v="3"/>
    <x v="6"/>
    <n v="0"/>
  </r>
  <r>
    <x v="28"/>
    <x v="3"/>
    <x v="7"/>
    <n v="9730"/>
  </r>
  <r>
    <x v="28"/>
    <x v="3"/>
    <x v="8"/>
    <n v="98161"/>
  </r>
  <r>
    <x v="28"/>
    <x v="3"/>
    <x v="9"/>
    <n v="1440"/>
  </r>
  <r>
    <x v="28"/>
    <x v="3"/>
    <x v="10"/>
    <n v="12444"/>
  </r>
  <r>
    <x v="28"/>
    <x v="3"/>
    <x v="143"/>
    <n v="350789"/>
  </r>
  <r>
    <x v="28"/>
    <x v="3"/>
    <x v="144"/>
    <n v="206600"/>
  </r>
  <r>
    <x v="28"/>
    <x v="3"/>
    <x v="145"/>
    <n v="128393"/>
  </r>
  <r>
    <x v="28"/>
    <x v="3"/>
    <x v="146"/>
    <n v="15796"/>
  </r>
  <r>
    <x v="28"/>
    <x v="3"/>
    <x v="147"/>
    <n v="128374"/>
  </r>
  <r>
    <x v="28"/>
    <x v="3"/>
    <x v="148"/>
    <n v="0"/>
  </r>
  <r>
    <x v="28"/>
    <x v="3"/>
    <x v="149"/>
    <n v="0"/>
  </r>
  <r>
    <x v="28"/>
    <x v="3"/>
    <x v="150"/>
    <n v="16812"/>
  </r>
  <r>
    <x v="28"/>
    <x v="3"/>
    <x v="151"/>
    <n v="0"/>
  </r>
  <r>
    <x v="28"/>
    <x v="3"/>
    <x v="152"/>
    <n v="0"/>
  </r>
  <r>
    <x v="28"/>
    <x v="3"/>
    <x v="153"/>
    <n v="16280"/>
  </r>
  <r>
    <x v="28"/>
    <x v="3"/>
    <x v="154"/>
    <n v="95282"/>
  </r>
  <r>
    <x v="28"/>
    <x v="3"/>
    <x v="155"/>
    <n v="0"/>
  </r>
  <r>
    <x v="28"/>
    <x v="3"/>
    <x v="156"/>
    <n v="4218816"/>
  </r>
  <r>
    <x v="28"/>
    <x v="3"/>
    <x v="157"/>
    <n v="82514"/>
  </r>
  <r>
    <x v="28"/>
    <x v="3"/>
    <x v="158"/>
    <n v="0"/>
  </r>
  <r>
    <x v="28"/>
    <x v="3"/>
    <x v="159"/>
    <n v="0"/>
  </r>
  <r>
    <x v="28"/>
    <x v="3"/>
    <x v="160"/>
    <n v="0"/>
  </r>
  <r>
    <x v="28"/>
    <x v="3"/>
    <x v="161"/>
    <n v="0"/>
  </r>
  <r>
    <x v="28"/>
    <x v="3"/>
    <x v="162"/>
    <n v="0"/>
  </r>
  <r>
    <x v="28"/>
    <x v="3"/>
    <x v="163"/>
    <n v="0"/>
  </r>
  <r>
    <x v="28"/>
    <x v="3"/>
    <x v="164"/>
    <n v="730995"/>
  </r>
  <r>
    <x v="28"/>
    <x v="3"/>
    <x v="165"/>
    <n v="774199"/>
  </r>
  <r>
    <x v="28"/>
    <x v="3"/>
    <x v="166"/>
    <n v="1087069"/>
  </r>
  <r>
    <x v="28"/>
    <x v="3"/>
    <x v="167"/>
    <n v="482798"/>
  </r>
  <r>
    <x v="28"/>
    <x v="3"/>
    <x v="168"/>
    <n v="481801"/>
  </r>
  <r>
    <x v="28"/>
    <x v="3"/>
    <x v="169"/>
    <n v="430292"/>
  </r>
  <r>
    <x v="28"/>
    <x v="3"/>
    <x v="170"/>
    <n v="128097"/>
  </r>
  <r>
    <x v="28"/>
    <x v="3"/>
    <x v="171"/>
    <n v="1192697"/>
  </r>
  <r>
    <x v="28"/>
    <x v="3"/>
    <x v="172"/>
    <n v="95092"/>
  </r>
  <r>
    <x v="28"/>
    <x v="3"/>
    <x v="173"/>
    <n v="7410"/>
  </r>
  <r>
    <x v="28"/>
    <x v="3"/>
    <x v="174"/>
    <n v="15293"/>
  </r>
  <r>
    <x v="28"/>
    <x v="3"/>
    <x v="175"/>
    <n v="8166"/>
  </r>
  <r>
    <x v="28"/>
    <x v="3"/>
    <x v="176"/>
    <n v="4768"/>
  </r>
  <r>
    <x v="28"/>
    <x v="3"/>
    <x v="177"/>
    <n v="10840"/>
  </r>
  <r>
    <x v="28"/>
    <x v="3"/>
    <x v="178"/>
    <n v="63340"/>
  </r>
  <r>
    <x v="28"/>
    <x v="3"/>
    <x v="179"/>
    <n v="1710"/>
  </r>
  <r>
    <x v="28"/>
    <x v="3"/>
    <x v="180"/>
    <n v="10620"/>
  </r>
  <r>
    <x v="28"/>
    <x v="4"/>
    <x v="0"/>
    <n v="0.81445500000000004"/>
  </r>
  <r>
    <x v="28"/>
    <x v="4"/>
    <x v="1"/>
    <n v="50000002"/>
  </r>
  <r>
    <x v="28"/>
    <x v="4"/>
    <x v="2"/>
    <n v="61390741"/>
  </r>
  <r>
    <x v="28"/>
    <x v="4"/>
    <x v="3"/>
    <n v="143029"/>
  </r>
  <r>
    <x v="28"/>
    <x v="4"/>
    <x v="4"/>
    <n v="429400"/>
  </r>
  <r>
    <x v="28"/>
    <x v="4"/>
    <x v="5"/>
    <n v="0"/>
  </r>
  <r>
    <x v="28"/>
    <x v="4"/>
    <x v="6"/>
    <n v="0"/>
  </r>
  <r>
    <x v="28"/>
    <x v="4"/>
    <x v="7"/>
    <n v="9584"/>
  </r>
  <r>
    <x v="28"/>
    <x v="4"/>
    <x v="8"/>
    <n v="98436"/>
  </r>
  <r>
    <x v="28"/>
    <x v="4"/>
    <x v="9"/>
    <n v="1441"/>
  </r>
  <r>
    <x v="28"/>
    <x v="4"/>
    <x v="10"/>
    <n v="12415"/>
  </r>
  <r>
    <x v="28"/>
    <x v="4"/>
    <x v="143"/>
    <n v="478265"/>
  </r>
  <r>
    <x v="28"/>
    <x v="4"/>
    <x v="144"/>
    <n v="270325"/>
  </r>
  <r>
    <x v="28"/>
    <x v="4"/>
    <x v="145"/>
    <n v="192409"/>
  </r>
  <r>
    <x v="28"/>
    <x v="4"/>
    <x v="146"/>
    <n v="15531"/>
  </r>
  <r>
    <x v="28"/>
    <x v="4"/>
    <x v="147"/>
    <n v="153777"/>
  </r>
  <r>
    <x v="28"/>
    <x v="4"/>
    <x v="148"/>
    <n v="0"/>
  </r>
  <r>
    <x v="28"/>
    <x v="4"/>
    <x v="149"/>
    <n v="0"/>
  </r>
  <r>
    <x v="28"/>
    <x v="4"/>
    <x v="150"/>
    <n v="16754"/>
  </r>
  <r>
    <x v="28"/>
    <x v="4"/>
    <x v="151"/>
    <n v="0"/>
  </r>
  <r>
    <x v="28"/>
    <x v="4"/>
    <x v="152"/>
    <n v="0"/>
  </r>
  <r>
    <x v="28"/>
    <x v="4"/>
    <x v="153"/>
    <n v="16463"/>
  </r>
  <r>
    <x v="28"/>
    <x v="4"/>
    <x v="154"/>
    <n v="120560"/>
  </r>
  <r>
    <x v="28"/>
    <x v="4"/>
    <x v="155"/>
    <n v="0"/>
  </r>
  <r>
    <x v="28"/>
    <x v="4"/>
    <x v="156"/>
    <n v="5751108"/>
  </r>
  <r>
    <x v="28"/>
    <x v="4"/>
    <x v="157"/>
    <n v="3187075"/>
  </r>
  <r>
    <x v="28"/>
    <x v="4"/>
    <x v="158"/>
    <n v="0"/>
  </r>
  <r>
    <x v="28"/>
    <x v="4"/>
    <x v="159"/>
    <n v="0"/>
  </r>
  <r>
    <x v="28"/>
    <x v="4"/>
    <x v="160"/>
    <n v="0"/>
  </r>
  <r>
    <x v="28"/>
    <x v="4"/>
    <x v="161"/>
    <n v="0"/>
  </r>
  <r>
    <x v="28"/>
    <x v="4"/>
    <x v="162"/>
    <n v="0"/>
  </r>
  <r>
    <x v="28"/>
    <x v="4"/>
    <x v="163"/>
    <n v="0"/>
  </r>
  <r>
    <x v="28"/>
    <x v="4"/>
    <x v="164"/>
    <n v="717266"/>
  </r>
  <r>
    <x v="28"/>
    <x v="4"/>
    <x v="165"/>
    <n v="748724"/>
  </r>
  <r>
    <x v="28"/>
    <x v="4"/>
    <x v="166"/>
    <n v="1050747"/>
  </r>
  <r>
    <x v="28"/>
    <x v="4"/>
    <x v="167"/>
    <n v="463077"/>
  </r>
  <r>
    <x v="28"/>
    <x v="4"/>
    <x v="168"/>
    <n v="478958"/>
  </r>
  <r>
    <x v="28"/>
    <x v="4"/>
    <x v="169"/>
    <n v="445732"/>
  </r>
  <r>
    <x v="28"/>
    <x v="4"/>
    <x v="170"/>
    <n v="141894"/>
  </r>
  <r>
    <x v="28"/>
    <x v="4"/>
    <x v="171"/>
    <n v="1159211"/>
  </r>
  <r>
    <x v="28"/>
    <x v="4"/>
    <x v="172"/>
    <n v="108821"/>
  </r>
  <r>
    <x v="28"/>
    <x v="4"/>
    <x v="173"/>
    <n v="19672"/>
  </r>
  <r>
    <x v="28"/>
    <x v="4"/>
    <x v="174"/>
    <n v="40291"/>
  </r>
  <r>
    <x v="28"/>
    <x v="4"/>
    <x v="175"/>
    <n v="32703"/>
  </r>
  <r>
    <x v="28"/>
    <x v="4"/>
    <x v="176"/>
    <n v="17249"/>
  </r>
  <r>
    <x v="28"/>
    <x v="4"/>
    <x v="177"/>
    <n v="27260"/>
  </r>
  <r>
    <x v="28"/>
    <x v="4"/>
    <x v="178"/>
    <n v="27766"/>
  </r>
  <r>
    <x v="28"/>
    <x v="4"/>
    <x v="179"/>
    <n v="35195"/>
  </r>
  <r>
    <x v="28"/>
    <x v="4"/>
    <x v="180"/>
    <n v="10620"/>
  </r>
  <r>
    <x v="28"/>
    <x v="5"/>
    <x v="0"/>
    <n v="0.85006400000000004"/>
  </r>
  <r>
    <x v="28"/>
    <x v="5"/>
    <x v="1"/>
    <n v="50000002"/>
  </r>
  <r>
    <x v="28"/>
    <x v="5"/>
    <x v="2"/>
    <n v="58819134"/>
  </r>
  <r>
    <x v="28"/>
    <x v="5"/>
    <x v="3"/>
    <n v="142861"/>
  </r>
  <r>
    <x v="28"/>
    <x v="5"/>
    <x v="4"/>
    <n v="429138"/>
  </r>
  <r>
    <x v="28"/>
    <x v="5"/>
    <x v="5"/>
    <n v="0"/>
  </r>
  <r>
    <x v="28"/>
    <x v="5"/>
    <x v="6"/>
    <n v="0"/>
  </r>
  <r>
    <x v="28"/>
    <x v="5"/>
    <x v="7"/>
    <n v="10353"/>
  </r>
  <r>
    <x v="28"/>
    <x v="5"/>
    <x v="8"/>
    <n v="98313"/>
  </r>
  <r>
    <x v="28"/>
    <x v="5"/>
    <x v="9"/>
    <n v="1424"/>
  </r>
  <r>
    <x v="28"/>
    <x v="5"/>
    <x v="10"/>
    <n v="12334"/>
  </r>
  <r>
    <x v="28"/>
    <x v="5"/>
    <x v="143"/>
    <n v="276684"/>
  </r>
  <r>
    <x v="28"/>
    <x v="5"/>
    <x v="144"/>
    <n v="134565"/>
  </r>
  <r>
    <x v="28"/>
    <x v="5"/>
    <x v="145"/>
    <n v="126208"/>
  </r>
  <r>
    <x v="28"/>
    <x v="5"/>
    <x v="146"/>
    <n v="15911"/>
  </r>
  <r>
    <x v="28"/>
    <x v="5"/>
    <x v="147"/>
    <n v="109702"/>
  </r>
  <r>
    <x v="28"/>
    <x v="5"/>
    <x v="148"/>
    <n v="0"/>
  </r>
  <r>
    <x v="28"/>
    <x v="5"/>
    <x v="149"/>
    <n v="0"/>
  </r>
  <r>
    <x v="28"/>
    <x v="5"/>
    <x v="150"/>
    <n v="17006"/>
  </r>
  <r>
    <x v="28"/>
    <x v="5"/>
    <x v="151"/>
    <n v="0"/>
  </r>
  <r>
    <x v="28"/>
    <x v="5"/>
    <x v="152"/>
    <n v="0"/>
  </r>
  <r>
    <x v="28"/>
    <x v="5"/>
    <x v="153"/>
    <n v="16606"/>
  </r>
  <r>
    <x v="28"/>
    <x v="5"/>
    <x v="154"/>
    <n v="76090"/>
  </r>
  <r>
    <x v="28"/>
    <x v="5"/>
    <x v="155"/>
    <n v="0"/>
  </r>
  <r>
    <x v="28"/>
    <x v="5"/>
    <x v="156"/>
    <n v="3329424"/>
  </r>
  <r>
    <x v="28"/>
    <x v="5"/>
    <x v="157"/>
    <n v="31015"/>
  </r>
  <r>
    <x v="28"/>
    <x v="5"/>
    <x v="158"/>
    <n v="1557334"/>
  </r>
  <r>
    <x v="28"/>
    <x v="5"/>
    <x v="159"/>
    <n v="24"/>
  </r>
  <r>
    <x v="28"/>
    <x v="5"/>
    <x v="160"/>
    <n v="20499"/>
  </r>
  <r>
    <x v="28"/>
    <x v="5"/>
    <x v="161"/>
    <n v="1557334"/>
  </r>
  <r>
    <x v="28"/>
    <x v="5"/>
    <x v="162"/>
    <n v="0"/>
  </r>
  <r>
    <x v="28"/>
    <x v="5"/>
    <x v="163"/>
    <n v="20499"/>
  </r>
  <r>
    <x v="28"/>
    <x v="5"/>
    <x v="164"/>
    <n v="730690"/>
  </r>
  <r>
    <x v="28"/>
    <x v="5"/>
    <x v="165"/>
    <n v="773962"/>
  </r>
  <r>
    <x v="28"/>
    <x v="5"/>
    <x v="166"/>
    <n v="1087365"/>
  </r>
  <r>
    <x v="28"/>
    <x v="5"/>
    <x v="167"/>
    <n v="484243"/>
  </r>
  <r>
    <x v="28"/>
    <x v="5"/>
    <x v="168"/>
    <n v="495369"/>
  </r>
  <r>
    <x v="28"/>
    <x v="5"/>
    <x v="169"/>
    <n v="458953"/>
  </r>
  <r>
    <x v="28"/>
    <x v="5"/>
    <x v="170"/>
    <n v="142034"/>
  </r>
  <r>
    <x v="28"/>
    <x v="5"/>
    <x v="171"/>
    <n v="1190881"/>
  </r>
  <r>
    <x v="28"/>
    <x v="5"/>
    <x v="172"/>
    <n v="95397"/>
  </r>
  <r>
    <x v="28"/>
    <x v="5"/>
    <x v="173"/>
    <n v="7977"/>
  </r>
  <r>
    <x v="28"/>
    <x v="5"/>
    <x v="174"/>
    <n v="14571"/>
  </r>
  <r>
    <x v="28"/>
    <x v="5"/>
    <x v="175"/>
    <n v="8263"/>
  </r>
  <r>
    <x v="28"/>
    <x v="5"/>
    <x v="176"/>
    <n v="3917"/>
  </r>
  <r>
    <x v="28"/>
    <x v="5"/>
    <x v="177"/>
    <n v="7080"/>
  </r>
  <r>
    <x v="28"/>
    <x v="5"/>
    <x v="178"/>
    <n v="10340"/>
  </r>
  <r>
    <x v="28"/>
    <x v="5"/>
    <x v="179"/>
    <n v="3526"/>
  </r>
  <r>
    <x v="28"/>
    <x v="5"/>
    <x v="180"/>
    <n v="10620"/>
  </r>
  <r>
    <x v="29"/>
    <x v="1"/>
    <x v="0"/>
    <n v="1.00362"/>
  </r>
  <r>
    <x v="29"/>
    <x v="1"/>
    <x v="1"/>
    <n v="50000000"/>
  </r>
  <r>
    <x v="29"/>
    <x v="1"/>
    <x v="2"/>
    <n v="49819460"/>
  </r>
  <r>
    <x v="29"/>
    <x v="1"/>
    <x v="3"/>
    <n v="157987"/>
  </r>
  <r>
    <x v="29"/>
    <x v="1"/>
    <x v="4"/>
    <n v="479898"/>
  </r>
  <r>
    <x v="29"/>
    <x v="1"/>
    <x v="5"/>
    <n v="1075141"/>
  </r>
  <r>
    <x v="29"/>
    <x v="1"/>
    <x v="6"/>
    <n v="519479"/>
  </r>
  <r>
    <x v="29"/>
    <x v="1"/>
    <x v="7"/>
    <n v="96403"/>
  </r>
  <r>
    <x v="29"/>
    <x v="1"/>
    <x v="8"/>
    <n v="668893"/>
  </r>
  <r>
    <x v="29"/>
    <x v="1"/>
    <x v="9"/>
    <n v="1541"/>
  </r>
  <r>
    <x v="29"/>
    <x v="1"/>
    <x v="10"/>
    <n v="17150"/>
  </r>
  <r>
    <x v="29"/>
    <x v="1"/>
    <x v="11"/>
    <n v="2209098"/>
  </r>
  <r>
    <x v="29"/>
    <x v="1"/>
    <x v="12"/>
    <n v="0"/>
  </r>
  <r>
    <x v="29"/>
    <x v="1"/>
    <x v="13"/>
    <n v="1950"/>
  </r>
  <r>
    <x v="29"/>
    <x v="1"/>
    <x v="14"/>
    <n v="463385"/>
  </r>
  <r>
    <x v="29"/>
    <x v="1"/>
    <x v="15"/>
    <n v="1124497"/>
  </r>
  <r>
    <x v="29"/>
    <x v="1"/>
    <x v="16"/>
    <n v="1107854"/>
  </r>
  <r>
    <x v="29"/>
    <x v="1"/>
    <x v="17"/>
    <n v="1246685"/>
  </r>
  <r>
    <x v="29"/>
    <x v="1"/>
    <x v="18"/>
    <n v="781223"/>
  </r>
  <r>
    <x v="29"/>
    <x v="1"/>
    <x v="19"/>
    <n v="592764"/>
  </r>
  <r>
    <x v="29"/>
    <x v="1"/>
    <x v="20"/>
    <n v="471209"/>
  </r>
  <r>
    <x v="29"/>
    <x v="1"/>
    <x v="21"/>
    <n v="297217"/>
  </r>
  <r>
    <x v="29"/>
    <x v="1"/>
    <x v="22"/>
    <n v="212392"/>
  </r>
  <r>
    <x v="29"/>
    <x v="1"/>
    <x v="23"/>
    <n v="114951"/>
  </r>
  <r>
    <x v="29"/>
    <x v="1"/>
    <x v="24"/>
    <n v="137711"/>
  </r>
  <r>
    <x v="29"/>
    <x v="1"/>
    <x v="25"/>
    <n v="123228"/>
  </r>
  <r>
    <x v="29"/>
    <x v="1"/>
    <x v="26"/>
    <n v="141072"/>
  </r>
  <r>
    <x v="29"/>
    <x v="1"/>
    <x v="27"/>
    <n v="69234"/>
  </r>
  <r>
    <x v="29"/>
    <x v="1"/>
    <x v="28"/>
    <n v="65067"/>
  </r>
  <r>
    <x v="29"/>
    <x v="1"/>
    <x v="29"/>
    <n v="147164"/>
  </r>
  <r>
    <x v="29"/>
    <x v="1"/>
    <x v="30"/>
    <n v="120276"/>
  </r>
  <r>
    <x v="29"/>
    <x v="1"/>
    <x v="31"/>
    <n v="134093"/>
  </r>
  <r>
    <x v="29"/>
    <x v="1"/>
    <x v="32"/>
    <n v="273952"/>
  </r>
  <r>
    <x v="29"/>
    <x v="1"/>
    <x v="33"/>
    <n v="172380"/>
  </r>
  <r>
    <x v="29"/>
    <x v="1"/>
    <x v="34"/>
    <n v="358089"/>
  </r>
  <r>
    <x v="29"/>
    <x v="1"/>
    <x v="35"/>
    <n v="104557"/>
  </r>
  <r>
    <x v="29"/>
    <x v="1"/>
    <x v="36"/>
    <n v="0"/>
  </r>
  <r>
    <x v="29"/>
    <x v="1"/>
    <x v="37"/>
    <n v="0"/>
  </r>
  <r>
    <x v="29"/>
    <x v="1"/>
    <x v="38"/>
    <n v="0"/>
  </r>
  <r>
    <x v="29"/>
    <x v="1"/>
    <x v="39"/>
    <n v="0"/>
  </r>
  <r>
    <x v="29"/>
    <x v="1"/>
    <x v="40"/>
    <n v="0"/>
  </r>
  <r>
    <x v="29"/>
    <x v="1"/>
    <x v="41"/>
    <n v="0"/>
  </r>
  <r>
    <x v="29"/>
    <x v="1"/>
    <x v="42"/>
    <n v="0"/>
  </r>
  <r>
    <x v="29"/>
    <x v="1"/>
    <x v="43"/>
    <n v="0"/>
  </r>
  <r>
    <x v="29"/>
    <x v="1"/>
    <x v="44"/>
    <n v="0"/>
  </r>
  <r>
    <x v="29"/>
    <x v="1"/>
    <x v="45"/>
    <n v="0"/>
  </r>
  <r>
    <x v="29"/>
    <x v="1"/>
    <x v="46"/>
    <n v="0"/>
  </r>
  <r>
    <x v="29"/>
    <x v="1"/>
    <x v="47"/>
    <n v="0"/>
  </r>
  <r>
    <x v="29"/>
    <x v="1"/>
    <x v="48"/>
    <n v="0"/>
  </r>
  <r>
    <x v="29"/>
    <x v="1"/>
    <x v="49"/>
    <n v="0"/>
  </r>
  <r>
    <x v="29"/>
    <x v="1"/>
    <x v="50"/>
    <n v="0"/>
  </r>
  <r>
    <x v="29"/>
    <x v="1"/>
    <x v="51"/>
    <n v="0"/>
  </r>
  <r>
    <x v="29"/>
    <x v="1"/>
    <x v="52"/>
    <n v="0"/>
  </r>
  <r>
    <x v="29"/>
    <x v="1"/>
    <x v="53"/>
    <n v="0"/>
  </r>
  <r>
    <x v="29"/>
    <x v="1"/>
    <x v="54"/>
    <n v="0"/>
  </r>
  <r>
    <x v="29"/>
    <x v="1"/>
    <x v="55"/>
    <n v="0"/>
  </r>
  <r>
    <x v="29"/>
    <x v="1"/>
    <x v="56"/>
    <n v="0"/>
  </r>
  <r>
    <x v="29"/>
    <x v="1"/>
    <x v="57"/>
    <n v="277005"/>
  </r>
  <r>
    <x v="29"/>
    <x v="1"/>
    <x v="58"/>
    <n v="0"/>
  </r>
  <r>
    <x v="29"/>
    <x v="1"/>
    <x v="59"/>
    <n v="0"/>
  </r>
  <r>
    <x v="29"/>
    <x v="1"/>
    <x v="60"/>
    <n v="0"/>
  </r>
  <r>
    <x v="29"/>
    <x v="1"/>
    <x v="61"/>
    <n v="0"/>
  </r>
  <r>
    <x v="29"/>
    <x v="1"/>
    <x v="62"/>
    <n v="0"/>
  </r>
  <r>
    <x v="29"/>
    <x v="1"/>
    <x v="63"/>
    <n v="0"/>
  </r>
  <r>
    <x v="29"/>
    <x v="1"/>
    <x v="64"/>
    <n v="0"/>
  </r>
  <r>
    <x v="29"/>
    <x v="1"/>
    <x v="65"/>
    <n v="0"/>
  </r>
  <r>
    <x v="29"/>
    <x v="1"/>
    <x v="66"/>
    <n v="0"/>
  </r>
  <r>
    <x v="29"/>
    <x v="1"/>
    <x v="67"/>
    <n v="0"/>
  </r>
  <r>
    <x v="29"/>
    <x v="1"/>
    <x v="68"/>
    <n v="0"/>
  </r>
  <r>
    <x v="29"/>
    <x v="1"/>
    <x v="69"/>
    <n v="0"/>
  </r>
  <r>
    <x v="29"/>
    <x v="1"/>
    <x v="70"/>
    <n v="0"/>
  </r>
  <r>
    <x v="29"/>
    <x v="1"/>
    <x v="71"/>
    <n v="0"/>
  </r>
  <r>
    <x v="29"/>
    <x v="1"/>
    <x v="72"/>
    <n v="0"/>
  </r>
  <r>
    <x v="29"/>
    <x v="1"/>
    <x v="73"/>
    <n v="0"/>
  </r>
  <r>
    <x v="29"/>
    <x v="1"/>
    <x v="74"/>
    <n v="0"/>
  </r>
  <r>
    <x v="29"/>
    <x v="1"/>
    <x v="75"/>
    <n v="0"/>
  </r>
  <r>
    <x v="29"/>
    <x v="1"/>
    <x v="76"/>
    <n v="0"/>
  </r>
  <r>
    <x v="29"/>
    <x v="1"/>
    <x v="77"/>
    <n v="2209098"/>
  </r>
  <r>
    <x v="29"/>
    <x v="1"/>
    <x v="78"/>
    <n v="1446"/>
  </r>
  <r>
    <x v="29"/>
    <x v="1"/>
    <x v="79"/>
    <n v="175391"/>
  </r>
  <r>
    <x v="29"/>
    <x v="1"/>
    <x v="80"/>
    <n v="663298"/>
  </r>
  <r>
    <x v="29"/>
    <x v="1"/>
    <x v="81"/>
    <n v="768913"/>
  </r>
  <r>
    <x v="29"/>
    <x v="1"/>
    <x v="82"/>
    <n v="899271"/>
  </r>
  <r>
    <x v="29"/>
    <x v="1"/>
    <x v="83"/>
    <n v="756172"/>
  </r>
  <r>
    <x v="29"/>
    <x v="1"/>
    <x v="84"/>
    <n v="969937"/>
  </r>
  <r>
    <x v="29"/>
    <x v="1"/>
    <x v="85"/>
    <n v="595559"/>
  </r>
  <r>
    <x v="29"/>
    <x v="1"/>
    <x v="86"/>
    <n v="664862"/>
  </r>
  <r>
    <x v="29"/>
    <x v="1"/>
    <x v="87"/>
    <n v="309083"/>
  </r>
  <r>
    <x v="29"/>
    <x v="1"/>
    <x v="88"/>
    <n v="304754"/>
  </r>
  <r>
    <x v="29"/>
    <x v="1"/>
    <x v="89"/>
    <n v="186855"/>
  </r>
  <r>
    <x v="29"/>
    <x v="1"/>
    <x v="90"/>
    <n v="172803"/>
  </r>
  <r>
    <x v="29"/>
    <x v="1"/>
    <x v="91"/>
    <n v="68940"/>
  </r>
  <r>
    <x v="29"/>
    <x v="1"/>
    <x v="92"/>
    <n v="103399"/>
  </r>
  <r>
    <x v="29"/>
    <x v="1"/>
    <x v="93"/>
    <n v="141562"/>
  </r>
  <r>
    <x v="29"/>
    <x v="1"/>
    <x v="94"/>
    <n v="107362"/>
  </r>
  <r>
    <x v="29"/>
    <x v="1"/>
    <x v="95"/>
    <n v="81318"/>
  </r>
  <r>
    <x v="29"/>
    <x v="1"/>
    <x v="96"/>
    <n v="123172"/>
  </r>
  <r>
    <x v="29"/>
    <x v="1"/>
    <x v="97"/>
    <n v="289476"/>
  </r>
  <r>
    <x v="29"/>
    <x v="1"/>
    <x v="98"/>
    <n v="255771"/>
  </r>
  <r>
    <x v="29"/>
    <x v="1"/>
    <x v="99"/>
    <n v="410785"/>
  </r>
  <r>
    <x v="29"/>
    <x v="1"/>
    <x v="100"/>
    <n v="0"/>
  </r>
  <r>
    <x v="29"/>
    <x v="1"/>
    <x v="101"/>
    <n v="0"/>
  </r>
  <r>
    <x v="29"/>
    <x v="1"/>
    <x v="102"/>
    <n v="210821"/>
  </r>
  <r>
    <x v="29"/>
    <x v="1"/>
    <x v="103"/>
    <n v="0"/>
  </r>
  <r>
    <x v="29"/>
    <x v="1"/>
    <x v="104"/>
    <n v="0"/>
  </r>
  <r>
    <x v="29"/>
    <x v="1"/>
    <x v="105"/>
    <n v="0"/>
  </r>
  <r>
    <x v="29"/>
    <x v="1"/>
    <x v="106"/>
    <n v="0"/>
  </r>
  <r>
    <x v="29"/>
    <x v="1"/>
    <x v="107"/>
    <n v="0"/>
  </r>
  <r>
    <x v="29"/>
    <x v="1"/>
    <x v="108"/>
    <n v="0"/>
  </r>
  <r>
    <x v="29"/>
    <x v="1"/>
    <x v="109"/>
    <n v="0"/>
  </r>
  <r>
    <x v="29"/>
    <x v="1"/>
    <x v="110"/>
    <n v="0"/>
  </r>
  <r>
    <x v="29"/>
    <x v="1"/>
    <x v="111"/>
    <n v="0"/>
  </r>
  <r>
    <x v="29"/>
    <x v="1"/>
    <x v="112"/>
    <n v="0"/>
  </r>
  <r>
    <x v="29"/>
    <x v="1"/>
    <x v="113"/>
    <n v="0"/>
  </r>
  <r>
    <x v="29"/>
    <x v="1"/>
    <x v="114"/>
    <n v="0"/>
  </r>
  <r>
    <x v="29"/>
    <x v="1"/>
    <x v="115"/>
    <n v="0"/>
  </r>
  <r>
    <x v="29"/>
    <x v="1"/>
    <x v="116"/>
    <n v="0"/>
  </r>
  <r>
    <x v="29"/>
    <x v="1"/>
    <x v="117"/>
    <n v="0"/>
  </r>
  <r>
    <x v="29"/>
    <x v="1"/>
    <x v="118"/>
    <n v="0"/>
  </r>
  <r>
    <x v="29"/>
    <x v="1"/>
    <x v="119"/>
    <n v="0"/>
  </r>
  <r>
    <x v="29"/>
    <x v="1"/>
    <x v="120"/>
    <n v="0"/>
  </r>
  <r>
    <x v="29"/>
    <x v="1"/>
    <x v="121"/>
    <n v="0"/>
  </r>
  <r>
    <x v="29"/>
    <x v="1"/>
    <x v="122"/>
    <n v="277005"/>
  </r>
  <r>
    <x v="29"/>
    <x v="1"/>
    <x v="123"/>
    <n v="0"/>
  </r>
  <r>
    <x v="29"/>
    <x v="1"/>
    <x v="124"/>
    <n v="0"/>
  </r>
  <r>
    <x v="29"/>
    <x v="1"/>
    <x v="125"/>
    <n v="0"/>
  </r>
  <r>
    <x v="29"/>
    <x v="1"/>
    <x v="126"/>
    <n v="0"/>
  </r>
  <r>
    <x v="29"/>
    <x v="1"/>
    <x v="127"/>
    <n v="0"/>
  </r>
  <r>
    <x v="29"/>
    <x v="1"/>
    <x v="128"/>
    <n v="0"/>
  </r>
  <r>
    <x v="29"/>
    <x v="1"/>
    <x v="129"/>
    <n v="0"/>
  </r>
  <r>
    <x v="29"/>
    <x v="1"/>
    <x v="130"/>
    <n v="0"/>
  </r>
  <r>
    <x v="29"/>
    <x v="1"/>
    <x v="131"/>
    <n v="0"/>
  </r>
  <r>
    <x v="29"/>
    <x v="1"/>
    <x v="132"/>
    <n v="0"/>
  </r>
  <r>
    <x v="29"/>
    <x v="1"/>
    <x v="133"/>
    <n v="0"/>
  </r>
  <r>
    <x v="29"/>
    <x v="1"/>
    <x v="134"/>
    <n v="0"/>
  </r>
  <r>
    <x v="29"/>
    <x v="1"/>
    <x v="135"/>
    <n v="0"/>
  </r>
  <r>
    <x v="29"/>
    <x v="1"/>
    <x v="136"/>
    <n v="0"/>
  </r>
  <r>
    <x v="29"/>
    <x v="1"/>
    <x v="137"/>
    <n v="0"/>
  </r>
  <r>
    <x v="29"/>
    <x v="1"/>
    <x v="138"/>
    <n v="0"/>
  </r>
  <r>
    <x v="29"/>
    <x v="1"/>
    <x v="139"/>
    <n v="0"/>
  </r>
  <r>
    <x v="29"/>
    <x v="1"/>
    <x v="140"/>
    <n v="0"/>
  </r>
  <r>
    <x v="29"/>
    <x v="1"/>
    <x v="141"/>
    <n v="0"/>
  </r>
  <r>
    <x v="29"/>
    <x v="1"/>
    <x v="142"/>
    <n v="0"/>
  </r>
  <r>
    <x v="29"/>
    <x v="1"/>
    <x v="143"/>
    <n v="857093"/>
  </r>
  <r>
    <x v="29"/>
    <x v="1"/>
    <x v="144"/>
    <n v="416639"/>
  </r>
  <r>
    <x v="29"/>
    <x v="1"/>
    <x v="145"/>
    <n v="426108"/>
  </r>
  <r>
    <x v="29"/>
    <x v="1"/>
    <x v="146"/>
    <n v="14346"/>
  </r>
  <r>
    <x v="29"/>
    <x v="1"/>
    <x v="147"/>
    <n v="278004"/>
  </r>
  <r>
    <x v="29"/>
    <x v="1"/>
    <x v="148"/>
    <n v="0"/>
  </r>
  <r>
    <x v="29"/>
    <x v="1"/>
    <x v="149"/>
    <n v="0"/>
  </r>
  <r>
    <x v="29"/>
    <x v="1"/>
    <x v="150"/>
    <n v="19365"/>
  </r>
  <r>
    <x v="29"/>
    <x v="1"/>
    <x v="151"/>
    <n v="0"/>
  </r>
  <r>
    <x v="29"/>
    <x v="1"/>
    <x v="152"/>
    <n v="0"/>
  </r>
  <r>
    <x v="29"/>
    <x v="1"/>
    <x v="153"/>
    <n v="19403"/>
  </r>
  <r>
    <x v="29"/>
    <x v="1"/>
    <x v="154"/>
    <n v="239236"/>
  </r>
  <r>
    <x v="29"/>
    <x v="1"/>
    <x v="155"/>
    <n v="0"/>
  </r>
  <r>
    <x v="29"/>
    <x v="1"/>
    <x v="156"/>
    <n v="69471178"/>
  </r>
  <r>
    <x v="29"/>
    <x v="1"/>
    <x v="157"/>
    <n v="3240939"/>
  </r>
  <r>
    <x v="29"/>
    <x v="1"/>
    <x v="158"/>
    <n v="0"/>
  </r>
  <r>
    <x v="29"/>
    <x v="1"/>
    <x v="159"/>
    <n v="0"/>
  </r>
  <r>
    <x v="29"/>
    <x v="1"/>
    <x v="160"/>
    <n v="0"/>
  </r>
  <r>
    <x v="29"/>
    <x v="1"/>
    <x v="161"/>
    <n v="0"/>
  </r>
  <r>
    <x v="29"/>
    <x v="1"/>
    <x v="162"/>
    <n v="0"/>
  </r>
  <r>
    <x v="29"/>
    <x v="1"/>
    <x v="163"/>
    <n v="0"/>
  </r>
  <r>
    <x v="29"/>
    <x v="1"/>
    <x v="164"/>
    <n v="616893"/>
  </r>
  <r>
    <x v="29"/>
    <x v="1"/>
    <x v="165"/>
    <n v="725973"/>
  </r>
  <r>
    <x v="29"/>
    <x v="1"/>
    <x v="166"/>
    <n v="966199"/>
  </r>
  <r>
    <x v="29"/>
    <x v="1"/>
    <x v="167"/>
    <n v="455664"/>
  </r>
  <r>
    <x v="29"/>
    <x v="1"/>
    <x v="168"/>
    <n v="428973"/>
  </r>
  <r>
    <x v="29"/>
    <x v="1"/>
    <x v="169"/>
    <n v="415684"/>
  </r>
  <r>
    <x v="29"/>
    <x v="1"/>
    <x v="170"/>
    <n v="137754"/>
  </r>
  <r>
    <x v="29"/>
    <x v="1"/>
    <x v="171"/>
    <n v="1062907"/>
  </r>
  <r>
    <x v="29"/>
    <x v="1"/>
    <x v="172"/>
    <n v="187957"/>
  </r>
  <r>
    <x v="29"/>
    <x v="1"/>
    <x v="173"/>
    <n v="71786"/>
  </r>
  <r>
    <x v="29"/>
    <x v="1"/>
    <x v="174"/>
    <n v="131275"/>
  </r>
  <r>
    <x v="29"/>
    <x v="1"/>
    <x v="175"/>
    <n v="46461"/>
  </r>
  <r>
    <x v="29"/>
    <x v="1"/>
    <x v="176"/>
    <n v="19343"/>
  </r>
  <r>
    <x v="29"/>
    <x v="1"/>
    <x v="177"/>
    <n v="31667"/>
  </r>
  <r>
    <x v="29"/>
    <x v="1"/>
    <x v="178"/>
    <n v="33026"/>
  </r>
  <r>
    <x v="29"/>
    <x v="1"/>
    <x v="179"/>
    <n v="43228"/>
  </r>
  <r>
    <x v="29"/>
    <x v="1"/>
    <x v="180"/>
    <n v="10002"/>
  </r>
  <r>
    <x v="29"/>
    <x v="3"/>
    <x v="0"/>
    <n v="0.81640100000000004"/>
  </r>
  <r>
    <x v="29"/>
    <x v="3"/>
    <x v="1"/>
    <n v="50000000"/>
  </r>
  <r>
    <x v="29"/>
    <x v="3"/>
    <x v="2"/>
    <n v="61244416"/>
  </r>
  <r>
    <x v="29"/>
    <x v="3"/>
    <x v="3"/>
    <n v="164107"/>
  </r>
  <r>
    <x v="29"/>
    <x v="3"/>
    <x v="4"/>
    <n v="480019"/>
  </r>
  <r>
    <x v="29"/>
    <x v="3"/>
    <x v="5"/>
    <n v="0"/>
  </r>
  <r>
    <x v="29"/>
    <x v="3"/>
    <x v="6"/>
    <n v="0"/>
  </r>
  <r>
    <x v="29"/>
    <x v="3"/>
    <x v="7"/>
    <n v="14050"/>
  </r>
  <r>
    <x v="29"/>
    <x v="3"/>
    <x v="8"/>
    <n v="128401"/>
  </r>
  <r>
    <x v="29"/>
    <x v="3"/>
    <x v="9"/>
    <n v="1478"/>
  </r>
  <r>
    <x v="29"/>
    <x v="3"/>
    <x v="10"/>
    <n v="14418"/>
  </r>
  <r>
    <x v="29"/>
    <x v="3"/>
    <x v="143"/>
    <n v="391664"/>
  </r>
  <r>
    <x v="29"/>
    <x v="3"/>
    <x v="144"/>
    <n v="230340"/>
  </r>
  <r>
    <x v="29"/>
    <x v="3"/>
    <x v="145"/>
    <n v="145791"/>
  </r>
  <r>
    <x v="29"/>
    <x v="3"/>
    <x v="146"/>
    <n v="15533"/>
  </r>
  <r>
    <x v="29"/>
    <x v="3"/>
    <x v="147"/>
    <n v="138999"/>
  </r>
  <r>
    <x v="29"/>
    <x v="3"/>
    <x v="148"/>
    <n v="0"/>
  </r>
  <r>
    <x v="29"/>
    <x v="3"/>
    <x v="149"/>
    <n v="0"/>
  </r>
  <r>
    <x v="29"/>
    <x v="3"/>
    <x v="150"/>
    <n v="19439"/>
  </r>
  <r>
    <x v="29"/>
    <x v="3"/>
    <x v="151"/>
    <n v="0"/>
  </r>
  <r>
    <x v="29"/>
    <x v="3"/>
    <x v="152"/>
    <n v="0"/>
  </r>
  <r>
    <x v="29"/>
    <x v="3"/>
    <x v="153"/>
    <n v="19121"/>
  </r>
  <r>
    <x v="29"/>
    <x v="3"/>
    <x v="154"/>
    <n v="100439"/>
  </r>
  <r>
    <x v="29"/>
    <x v="3"/>
    <x v="155"/>
    <n v="0"/>
  </r>
  <r>
    <x v="29"/>
    <x v="3"/>
    <x v="156"/>
    <n v="4704228"/>
  </r>
  <r>
    <x v="29"/>
    <x v="3"/>
    <x v="157"/>
    <n v="94823"/>
  </r>
  <r>
    <x v="29"/>
    <x v="3"/>
    <x v="158"/>
    <n v="0"/>
  </r>
  <r>
    <x v="29"/>
    <x v="3"/>
    <x v="159"/>
    <n v="0"/>
  </r>
  <r>
    <x v="29"/>
    <x v="3"/>
    <x v="160"/>
    <n v="0"/>
  </r>
  <r>
    <x v="29"/>
    <x v="3"/>
    <x v="161"/>
    <n v="0"/>
  </r>
  <r>
    <x v="29"/>
    <x v="3"/>
    <x v="162"/>
    <n v="0"/>
  </r>
  <r>
    <x v="29"/>
    <x v="3"/>
    <x v="163"/>
    <n v="0"/>
  </r>
  <r>
    <x v="29"/>
    <x v="3"/>
    <x v="164"/>
    <n v="695537"/>
  </r>
  <r>
    <x v="29"/>
    <x v="3"/>
    <x v="165"/>
    <n v="807809"/>
  </r>
  <r>
    <x v="29"/>
    <x v="3"/>
    <x v="166"/>
    <n v="1099744"/>
  </r>
  <r>
    <x v="29"/>
    <x v="3"/>
    <x v="167"/>
    <n v="478104"/>
  </r>
  <r>
    <x v="29"/>
    <x v="3"/>
    <x v="168"/>
    <n v="432803"/>
  </r>
  <r>
    <x v="29"/>
    <x v="3"/>
    <x v="169"/>
    <n v="397490"/>
  </r>
  <r>
    <x v="29"/>
    <x v="3"/>
    <x v="170"/>
    <n v="122220"/>
  </r>
  <r>
    <x v="29"/>
    <x v="3"/>
    <x v="171"/>
    <n v="1103983"/>
  </r>
  <r>
    <x v="29"/>
    <x v="3"/>
    <x v="172"/>
    <n v="109317"/>
  </r>
  <r>
    <x v="29"/>
    <x v="3"/>
    <x v="173"/>
    <n v="8609"/>
  </r>
  <r>
    <x v="29"/>
    <x v="3"/>
    <x v="174"/>
    <n v="15800"/>
  </r>
  <r>
    <x v="29"/>
    <x v="3"/>
    <x v="175"/>
    <n v="9743"/>
  </r>
  <r>
    <x v="29"/>
    <x v="3"/>
    <x v="176"/>
    <n v="4945"/>
  </r>
  <r>
    <x v="29"/>
    <x v="3"/>
    <x v="177"/>
    <n v="12793"/>
  </r>
  <r>
    <x v="29"/>
    <x v="3"/>
    <x v="178"/>
    <n v="73764"/>
  </r>
  <r>
    <x v="29"/>
    <x v="3"/>
    <x v="179"/>
    <n v="2161"/>
  </r>
  <r>
    <x v="29"/>
    <x v="3"/>
    <x v="180"/>
    <n v="10002"/>
  </r>
  <r>
    <x v="29"/>
    <x v="4"/>
    <x v="0"/>
    <n v="0.78763899999999998"/>
  </r>
  <r>
    <x v="29"/>
    <x v="4"/>
    <x v="1"/>
    <n v="50000000"/>
  </r>
  <r>
    <x v="29"/>
    <x v="4"/>
    <x v="2"/>
    <n v="63480872"/>
  </r>
  <r>
    <x v="29"/>
    <x v="4"/>
    <x v="3"/>
    <n v="164572"/>
  </r>
  <r>
    <x v="29"/>
    <x v="4"/>
    <x v="4"/>
    <n v="480054"/>
  </r>
  <r>
    <x v="29"/>
    <x v="4"/>
    <x v="5"/>
    <n v="0"/>
  </r>
  <r>
    <x v="29"/>
    <x v="4"/>
    <x v="6"/>
    <n v="0"/>
  </r>
  <r>
    <x v="29"/>
    <x v="4"/>
    <x v="7"/>
    <n v="14025"/>
  </r>
  <r>
    <x v="29"/>
    <x v="4"/>
    <x v="8"/>
    <n v="128545"/>
  </r>
  <r>
    <x v="29"/>
    <x v="4"/>
    <x v="9"/>
    <n v="1506"/>
  </r>
  <r>
    <x v="29"/>
    <x v="4"/>
    <x v="10"/>
    <n v="14953"/>
  </r>
  <r>
    <x v="29"/>
    <x v="4"/>
    <x v="143"/>
    <n v="536493"/>
  </r>
  <r>
    <x v="29"/>
    <x v="4"/>
    <x v="144"/>
    <n v="304047"/>
  </r>
  <r>
    <x v="29"/>
    <x v="4"/>
    <x v="145"/>
    <n v="217348"/>
  </r>
  <r>
    <x v="29"/>
    <x v="4"/>
    <x v="146"/>
    <n v="15098"/>
  </r>
  <r>
    <x v="29"/>
    <x v="4"/>
    <x v="147"/>
    <n v="168590"/>
  </r>
  <r>
    <x v="29"/>
    <x v="4"/>
    <x v="148"/>
    <n v="0"/>
  </r>
  <r>
    <x v="29"/>
    <x v="4"/>
    <x v="149"/>
    <n v="0"/>
  </r>
  <r>
    <x v="29"/>
    <x v="4"/>
    <x v="150"/>
    <n v="19365"/>
  </r>
  <r>
    <x v="29"/>
    <x v="4"/>
    <x v="151"/>
    <n v="0"/>
  </r>
  <r>
    <x v="29"/>
    <x v="4"/>
    <x v="152"/>
    <n v="0"/>
  </r>
  <r>
    <x v="29"/>
    <x v="4"/>
    <x v="153"/>
    <n v="19403"/>
  </r>
  <r>
    <x v="29"/>
    <x v="4"/>
    <x v="154"/>
    <n v="129822"/>
  </r>
  <r>
    <x v="29"/>
    <x v="4"/>
    <x v="155"/>
    <n v="0"/>
  </r>
  <r>
    <x v="29"/>
    <x v="4"/>
    <x v="156"/>
    <n v="6444348"/>
  </r>
  <r>
    <x v="29"/>
    <x v="4"/>
    <x v="157"/>
    <n v="3240950"/>
  </r>
  <r>
    <x v="29"/>
    <x v="4"/>
    <x v="158"/>
    <n v="0"/>
  </r>
  <r>
    <x v="29"/>
    <x v="4"/>
    <x v="159"/>
    <n v="0"/>
  </r>
  <r>
    <x v="29"/>
    <x v="4"/>
    <x v="160"/>
    <n v="0"/>
  </r>
  <r>
    <x v="29"/>
    <x v="4"/>
    <x v="161"/>
    <n v="0"/>
  </r>
  <r>
    <x v="29"/>
    <x v="4"/>
    <x v="162"/>
    <n v="0"/>
  </r>
  <r>
    <x v="29"/>
    <x v="4"/>
    <x v="163"/>
    <n v="0"/>
  </r>
  <r>
    <x v="29"/>
    <x v="4"/>
    <x v="164"/>
    <n v="681594"/>
  </r>
  <r>
    <x v="29"/>
    <x v="4"/>
    <x v="165"/>
    <n v="779626"/>
  </r>
  <r>
    <x v="29"/>
    <x v="4"/>
    <x v="166"/>
    <n v="1057422"/>
  </r>
  <r>
    <x v="29"/>
    <x v="4"/>
    <x v="167"/>
    <n v="455664"/>
  </r>
  <r>
    <x v="29"/>
    <x v="4"/>
    <x v="168"/>
    <n v="428973"/>
  </r>
  <r>
    <x v="29"/>
    <x v="4"/>
    <x v="169"/>
    <n v="415685"/>
  </r>
  <r>
    <x v="29"/>
    <x v="4"/>
    <x v="170"/>
    <n v="137754"/>
  </r>
  <r>
    <x v="29"/>
    <x v="4"/>
    <x v="171"/>
    <n v="1065287"/>
  </r>
  <r>
    <x v="29"/>
    <x v="4"/>
    <x v="172"/>
    <n v="123259"/>
  </r>
  <r>
    <x v="29"/>
    <x v="4"/>
    <x v="173"/>
    <n v="23311"/>
  </r>
  <r>
    <x v="29"/>
    <x v="4"/>
    <x v="174"/>
    <n v="42876"/>
  </r>
  <r>
    <x v="29"/>
    <x v="4"/>
    <x v="175"/>
    <n v="38466"/>
  </r>
  <r>
    <x v="29"/>
    <x v="4"/>
    <x v="176"/>
    <n v="19344"/>
  </r>
  <r>
    <x v="29"/>
    <x v="4"/>
    <x v="177"/>
    <n v="31667"/>
  </r>
  <r>
    <x v="29"/>
    <x v="4"/>
    <x v="178"/>
    <n v="33028"/>
  </r>
  <r>
    <x v="29"/>
    <x v="4"/>
    <x v="179"/>
    <n v="40854"/>
  </r>
  <r>
    <x v="29"/>
    <x v="4"/>
    <x v="180"/>
    <n v="10002"/>
  </r>
  <r>
    <x v="29"/>
    <x v="5"/>
    <x v="0"/>
    <n v="0.83177999999999996"/>
  </r>
  <r>
    <x v="29"/>
    <x v="5"/>
    <x v="1"/>
    <n v="50000000"/>
  </r>
  <r>
    <x v="29"/>
    <x v="5"/>
    <x v="2"/>
    <n v="60112047"/>
  </r>
  <r>
    <x v="29"/>
    <x v="5"/>
    <x v="3"/>
    <n v="164805"/>
  </r>
  <r>
    <x v="29"/>
    <x v="5"/>
    <x v="4"/>
    <n v="479757"/>
  </r>
  <r>
    <x v="29"/>
    <x v="5"/>
    <x v="5"/>
    <n v="0"/>
  </r>
  <r>
    <x v="29"/>
    <x v="5"/>
    <x v="6"/>
    <n v="0"/>
  </r>
  <r>
    <x v="29"/>
    <x v="5"/>
    <x v="7"/>
    <n v="13762"/>
  </r>
  <r>
    <x v="29"/>
    <x v="5"/>
    <x v="8"/>
    <n v="125635"/>
  </r>
  <r>
    <x v="29"/>
    <x v="5"/>
    <x v="9"/>
    <n v="1525"/>
  </r>
  <r>
    <x v="29"/>
    <x v="5"/>
    <x v="10"/>
    <n v="14768"/>
  </r>
  <r>
    <x v="29"/>
    <x v="5"/>
    <x v="143"/>
    <n v="305486"/>
  </r>
  <r>
    <x v="29"/>
    <x v="5"/>
    <x v="144"/>
    <n v="148737"/>
  </r>
  <r>
    <x v="29"/>
    <x v="5"/>
    <x v="145"/>
    <n v="141096"/>
  </r>
  <r>
    <x v="29"/>
    <x v="5"/>
    <x v="146"/>
    <n v="15653"/>
  </r>
  <r>
    <x v="29"/>
    <x v="5"/>
    <x v="147"/>
    <n v="121252"/>
  </r>
  <r>
    <x v="29"/>
    <x v="5"/>
    <x v="148"/>
    <n v="0"/>
  </r>
  <r>
    <x v="29"/>
    <x v="5"/>
    <x v="149"/>
    <n v="0"/>
  </r>
  <r>
    <x v="29"/>
    <x v="5"/>
    <x v="150"/>
    <n v="19687"/>
  </r>
  <r>
    <x v="29"/>
    <x v="5"/>
    <x v="151"/>
    <n v="0"/>
  </r>
  <r>
    <x v="29"/>
    <x v="5"/>
    <x v="152"/>
    <n v="0"/>
  </r>
  <r>
    <x v="29"/>
    <x v="5"/>
    <x v="153"/>
    <n v="19537"/>
  </r>
  <r>
    <x v="29"/>
    <x v="5"/>
    <x v="154"/>
    <n v="82028"/>
  </r>
  <r>
    <x v="29"/>
    <x v="5"/>
    <x v="155"/>
    <n v="0"/>
  </r>
  <r>
    <x v="29"/>
    <x v="5"/>
    <x v="156"/>
    <n v="3669924"/>
  </r>
  <r>
    <x v="29"/>
    <x v="5"/>
    <x v="157"/>
    <n v="33395"/>
  </r>
  <r>
    <x v="29"/>
    <x v="5"/>
    <x v="158"/>
    <n v="1471569"/>
  </r>
  <r>
    <x v="29"/>
    <x v="5"/>
    <x v="159"/>
    <n v="0"/>
  </r>
  <r>
    <x v="29"/>
    <x v="5"/>
    <x v="160"/>
    <n v="22112"/>
  </r>
  <r>
    <x v="29"/>
    <x v="5"/>
    <x v="161"/>
    <n v="1471569"/>
  </r>
  <r>
    <x v="29"/>
    <x v="5"/>
    <x v="162"/>
    <n v="0"/>
  </r>
  <r>
    <x v="29"/>
    <x v="5"/>
    <x v="163"/>
    <n v="22112"/>
  </r>
  <r>
    <x v="29"/>
    <x v="5"/>
    <x v="164"/>
    <n v="695874"/>
  </r>
  <r>
    <x v="29"/>
    <x v="5"/>
    <x v="165"/>
    <n v="809368"/>
  </r>
  <r>
    <x v="29"/>
    <x v="5"/>
    <x v="166"/>
    <n v="1099859"/>
  </r>
  <r>
    <x v="29"/>
    <x v="5"/>
    <x v="167"/>
    <n v="480932"/>
  </r>
  <r>
    <x v="29"/>
    <x v="5"/>
    <x v="168"/>
    <n v="448327"/>
  </r>
  <r>
    <x v="29"/>
    <x v="5"/>
    <x v="169"/>
    <n v="431769"/>
  </r>
  <r>
    <x v="29"/>
    <x v="5"/>
    <x v="170"/>
    <n v="137916"/>
  </r>
  <r>
    <x v="29"/>
    <x v="5"/>
    <x v="171"/>
    <n v="1102197"/>
  </r>
  <r>
    <x v="29"/>
    <x v="5"/>
    <x v="172"/>
    <n v="108980"/>
  </r>
  <r>
    <x v="29"/>
    <x v="5"/>
    <x v="173"/>
    <n v="9157"/>
  </r>
  <r>
    <x v="29"/>
    <x v="5"/>
    <x v="174"/>
    <n v="13507"/>
  </r>
  <r>
    <x v="29"/>
    <x v="5"/>
    <x v="175"/>
    <n v="9815"/>
  </r>
  <r>
    <x v="29"/>
    <x v="5"/>
    <x v="176"/>
    <n v="4107"/>
  </r>
  <r>
    <x v="29"/>
    <x v="5"/>
    <x v="177"/>
    <n v="7829"/>
  </r>
  <r>
    <x v="29"/>
    <x v="5"/>
    <x v="178"/>
    <n v="11239"/>
  </r>
  <r>
    <x v="29"/>
    <x v="5"/>
    <x v="179"/>
    <n v="3947"/>
  </r>
  <r>
    <x v="29"/>
    <x v="5"/>
    <x v="180"/>
    <n v="10002"/>
  </r>
  <r>
    <x v="30"/>
    <x v="0"/>
    <x v="0"/>
    <n v="1.0274099999999999"/>
  </r>
  <r>
    <x v="30"/>
    <x v="0"/>
    <x v="1"/>
    <n v="50000002"/>
  </r>
  <r>
    <x v="30"/>
    <x v="0"/>
    <x v="2"/>
    <n v="48666282"/>
  </r>
  <r>
    <x v="30"/>
    <x v="0"/>
    <x v="3"/>
    <n v="156741"/>
  </r>
  <r>
    <x v="30"/>
    <x v="0"/>
    <x v="4"/>
    <n v="476899"/>
  </r>
  <r>
    <x v="30"/>
    <x v="0"/>
    <x v="5"/>
    <n v="1019363"/>
  </r>
  <r>
    <x v="30"/>
    <x v="0"/>
    <x v="6"/>
    <n v="415342"/>
  </r>
  <r>
    <x v="30"/>
    <x v="0"/>
    <x v="7"/>
    <n v="54054"/>
  </r>
  <r>
    <x v="30"/>
    <x v="0"/>
    <x v="8"/>
    <n v="448088"/>
  </r>
  <r>
    <x v="30"/>
    <x v="0"/>
    <x v="9"/>
    <n v="1523"/>
  </r>
  <r>
    <x v="30"/>
    <x v="0"/>
    <x v="10"/>
    <n v="14192"/>
  </r>
  <r>
    <x v="30"/>
    <x v="0"/>
    <x v="11"/>
    <n v="2220188"/>
  </r>
  <r>
    <x v="30"/>
    <x v="0"/>
    <x v="12"/>
    <n v="0"/>
  </r>
  <r>
    <x v="30"/>
    <x v="0"/>
    <x v="13"/>
    <n v="1966"/>
  </r>
  <r>
    <x v="30"/>
    <x v="0"/>
    <x v="14"/>
    <n v="467537"/>
  </r>
  <r>
    <x v="30"/>
    <x v="0"/>
    <x v="15"/>
    <n v="1089389"/>
  </r>
  <r>
    <x v="30"/>
    <x v="0"/>
    <x v="16"/>
    <n v="1113841"/>
  </r>
  <r>
    <x v="30"/>
    <x v="0"/>
    <x v="17"/>
    <n v="1206640"/>
  </r>
  <r>
    <x v="30"/>
    <x v="0"/>
    <x v="18"/>
    <n v="785289"/>
  </r>
  <r>
    <x v="30"/>
    <x v="0"/>
    <x v="19"/>
    <n v="600473"/>
  </r>
  <r>
    <x v="30"/>
    <x v="0"/>
    <x v="20"/>
    <n v="473329"/>
  </r>
  <r>
    <x v="30"/>
    <x v="0"/>
    <x v="21"/>
    <n v="301439"/>
  </r>
  <r>
    <x v="30"/>
    <x v="0"/>
    <x v="22"/>
    <n v="214127"/>
  </r>
  <r>
    <x v="30"/>
    <x v="0"/>
    <x v="23"/>
    <n v="115929"/>
  </r>
  <r>
    <x v="30"/>
    <x v="0"/>
    <x v="24"/>
    <n v="138160"/>
  </r>
  <r>
    <x v="30"/>
    <x v="0"/>
    <x v="25"/>
    <n v="125190"/>
  </r>
  <r>
    <x v="30"/>
    <x v="0"/>
    <x v="26"/>
    <n v="141102"/>
  </r>
  <r>
    <x v="30"/>
    <x v="0"/>
    <x v="27"/>
    <n v="69193"/>
  </r>
  <r>
    <x v="30"/>
    <x v="0"/>
    <x v="28"/>
    <n v="65608"/>
  </r>
  <r>
    <x v="30"/>
    <x v="0"/>
    <x v="29"/>
    <n v="148319"/>
  </r>
  <r>
    <x v="30"/>
    <x v="0"/>
    <x v="30"/>
    <n v="121248"/>
  </r>
  <r>
    <x v="30"/>
    <x v="0"/>
    <x v="31"/>
    <n v="135112"/>
  </r>
  <r>
    <x v="30"/>
    <x v="0"/>
    <x v="32"/>
    <n v="276815"/>
  </r>
  <r>
    <x v="30"/>
    <x v="0"/>
    <x v="33"/>
    <n v="173632"/>
  </r>
  <r>
    <x v="30"/>
    <x v="0"/>
    <x v="34"/>
    <n v="359752"/>
  </r>
  <r>
    <x v="30"/>
    <x v="0"/>
    <x v="35"/>
    <n v="105394"/>
  </r>
  <r>
    <x v="30"/>
    <x v="0"/>
    <x v="36"/>
    <n v="0"/>
  </r>
  <r>
    <x v="30"/>
    <x v="0"/>
    <x v="37"/>
    <n v="0"/>
  </r>
  <r>
    <x v="30"/>
    <x v="0"/>
    <x v="38"/>
    <n v="0"/>
  </r>
  <r>
    <x v="30"/>
    <x v="0"/>
    <x v="39"/>
    <n v="0"/>
  </r>
  <r>
    <x v="30"/>
    <x v="0"/>
    <x v="40"/>
    <n v="0"/>
  </r>
  <r>
    <x v="30"/>
    <x v="0"/>
    <x v="41"/>
    <n v="0"/>
  </r>
  <r>
    <x v="30"/>
    <x v="0"/>
    <x v="42"/>
    <n v="0"/>
  </r>
  <r>
    <x v="30"/>
    <x v="0"/>
    <x v="43"/>
    <n v="0"/>
  </r>
  <r>
    <x v="30"/>
    <x v="0"/>
    <x v="44"/>
    <n v="0"/>
  </r>
  <r>
    <x v="30"/>
    <x v="0"/>
    <x v="45"/>
    <n v="0"/>
  </r>
  <r>
    <x v="30"/>
    <x v="0"/>
    <x v="46"/>
    <n v="0"/>
  </r>
  <r>
    <x v="30"/>
    <x v="0"/>
    <x v="47"/>
    <n v="0"/>
  </r>
  <r>
    <x v="30"/>
    <x v="0"/>
    <x v="48"/>
    <n v="0"/>
  </r>
  <r>
    <x v="30"/>
    <x v="0"/>
    <x v="49"/>
    <n v="0"/>
  </r>
  <r>
    <x v="30"/>
    <x v="0"/>
    <x v="50"/>
    <n v="0"/>
  </r>
  <r>
    <x v="30"/>
    <x v="0"/>
    <x v="51"/>
    <n v="0"/>
  </r>
  <r>
    <x v="30"/>
    <x v="0"/>
    <x v="52"/>
    <n v="0"/>
  </r>
  <r>
    <x v="30"/>
    <x v="0"/>
    <x v="53"/>
    <n v="0"/>
  </r>
  <r>
    <x v="30"/>
    <x v="0"/>
    <x v="54"/>
    <n v="0"/>
  </r>
  <r>
    <x v="30"/>
    <x v="0"/>
    <x v="55"/>
    <n v="0"/>
  </r>
  <r>
    <x v="30"/>
    <x v="0"/>
    <x v="56"/>
    <n v="0"/>
  </r>
  <r>
    <x v="30"/>
    <x v="0"/>
    <x v="57"/>
    <n v="279165"/>
  </r>
  <r>
    <x v="30"/>
    <x v="0"/>
    <x v="58"/>
    <n v="0"/>
  </r>
  <r>
    <x v="30"/>
    <x v="0"/>
    <x v="59"/>
    <n v="0"/>
  </r>
  <r>
    <x v="30"/>
    <x v="0"/>
    <x v="60"/>
    <n v="0"/>
  </r>
  <r>
    <x v="30"/>
    <x v="0"/>
    <x v="61"/>
    <n v="0"/>
  </r>
  <r>
    <x v="30"/>
    <x v="0"/>
    <x v="62"/>
    <n v="0"/>
  </r>
  <r>
    <x v="30"/>
    <x v="0"/>
    <x v="63"/>
    <n v="0"/>
  </r>
  <r>
    <x v="30"/>
    <x v="0"/>
    <x v="64"/>
    <n v="0"/>
  </r>
  <r>
    <x v="30"/>
    <x v="0"/>
    <x v="65"/>
    <n v="0"/>
  </r>
  <r>
    <x v="30"/>
    <x v="0"/>
    <x v="66"/>
    <n v="0"/>
  </r>
  <r>
    <x v="30"/>
    <x v="0"/>
    <x v="67"/>
    <n v="0"/>
  </r>
  <r>
    <x v="30"/>
    <x v="0"/>
    <x v="68"/>
    <n v="0"/>
  </r>
  <r>
    <x v="30"/>
    <x v="0"/>
    <x v="69"/>
    <n v="0"/>
  </r>
  <r>
    <x v="30"/>
    <x v="0"/>
    <x v="70"/>
    <n v="0"/>
  </r>
  <r>
    <x v="30"/>
    <x v="0"/>
    <x v="71"/>
    <n v="0"/>
  </r>
  <r>
    <x v="30"/>
    <x v="0"/>
    <x v="72"/>
    <n v="0"/>
  </r>
  <r>
    <x v="30"/>
    <x v="0"/>
    <x v="73"/>
    <n v="0"/>
  </r>
  <r>
    <x v="30"/>
    <x v="0"/>
    <x v="74"/>
    <n v="1"/>
  </r>
  <r>
    <x v="30"/>
    <x v="0"/>
    <x v="75"/>
    <n v="0"/>
  </r>
  <r>
    <x v="30"/>
    <x v="0"/>
    <x v="76"/>
    <n v="0"/>
  </r>
  <r>
    <x v="30"/>
    <x v="0"/>
    <x v="77"/>
    <n v="2220188"/>
  </r>
  <r>
    <x v="30"/>
    <x v="0"/>
    <x v="78"/>
    <n v="1456"/>
  </r>
  <r>
    <x v="30"/>
    <x v="0"/>
    <x v="79"/>
    <n v="177173"/>
  </r>
  <r>
    <x v="30"/>
    <x v="0"/>
    <x v="80"/>
    <n v="670701"/>
  </r>
  <r>
    <x v="30"/>
    <x v="0"/>
    <x v="81"/>
    <n v="728437"/>
  </r>
  <r>
    <x v="30"/>
    <x v="0"/>
    <x v="82"/>
    <n v="860183"/>
  </r>
  <r>
    <x v="30"/>
    <x v="0"/>
    <x v="83"/>
    <n v="756454"/>
  </r>
  <r>
    <x v="30"/>
    <x v="0"/>
    <x v="84"/>
    <n v="979759"/>
  </r>
  <r>
    <x v="30"/>
    <x v="0"/>
    <x v="85"/>
    <n v="601532"/>
  </r>
  <r>
    <x v="30"/>
    <x v="0"/>
    <x v="86"/>
    <n v="665778"/>
  </r>
  <r>
    <x v="30"/>
    <x v="0"/>
    <x v="87"/>
    <n v="310803"/>
  </r>
  <r>
    <x v="30"/>
    <x v="0"/>
    <x v="88"/>
    <n v="306810"/>
  </r>
  <r>
    <x v="30"/>
    <x v="0"/>
    <x v="89"/>
    <n v="191925"/>
  </r>
  <r>
    <x v="30"/>
    <x v="0"/>
    <x v="90"/>
    <n v="173307"/>
  </r>
  <r>
    <x v="30"/>
    <x v="0"/>
    <x v="91"/>
    <n v="68262"/>
  </r>
  <r>
    <x v="30"/>
    <x v="0"/>
    <x v="92"/>
    <n v="103387"/>
  </r>
  <r>
    <x v="30"/>
    <x v="0"/>
    <x v="93"/>
    <n v="142430"/>
  </r>
  <r>
    <x v="30"/>
    <x v="0"/>
    <x v="94"/>
    <n v="108270"/>
  </r>
  <r>
    <x v="30"/>
    <x v="0"/>
    <x v="95"/>
    <n v="82108"/>
  </r>
  <r>
    <x v="30"/>
    <x v="0"/>
    <x v="96"/>
    <n v="125098"/>
  </r>
  <r>
    <x v="30"/>
    <x v="0"/>
    <x v="97"/>
    <n v="291816"/>
  </r>
  <r>
    <x v="30"/>
    <x v="0"/>
    <x v="98"/>
    <n v="258573"/>
  </r>
  <r>
    <x v="30"/>
    <x v="0"/>
    <x v="99"/>
    <n v="412809"/>
  </r>
  <r>
    <x v="30"/>
    <x v="0"/>
    <x v="100"/>
    <n v="0"/>
  </r>
  <r>
    <x v="30"/>
    <x v="0"/>
    <x v="101"/>
    <n v="0"/>
  </r>
  <r>
    <x v="30"/>
    <x v="0"/>
    <x v="102"/>
    <n v="212413"/>
  </r>
  <r>
    <x v="30"/>
    <x v="0"/>
    <x v="103"/>
    <n v="0"/>
  </r>
  <r>
    <x v="30"/>
    <x v="0"/>
    <x v="104"/>
    <n v="0"/>
  </r>
  <r>
    <x v="30"/>
    <x v="0"/>
    <x v="105"/>
    <n v="0"/>
  </r>
  <r>
    <x v="30"/>
    <x v="0"/>
    <x v="106"/>
    <n v="0"/>
  </r>
  <r>
    <x v="30"/>
    <x v="0"/>
    <x v="107"/>
    <n v="0"/>
  </r>
  <r>
    <x v="30"/>
    <x v="0"/>
    <x v="108"/>
    <n v="0"/>
  </r>
  <r>
    <x v="30"/>
    <x v="0"/>
    <x v="109"/>
    <n v="0"/>
  </r>
  <r>
    <x v="30"/>
    <x v="0"/>
    <x v="110"/>
    <n v="0"/>
  </r>
  <r>
    <x v="30"/>
    <x v="0"/>
    <x v="111"/>
    <n v="0"/>
  </r>
  <r>
    <x v="30"/>
    <x v="0"/>
    <x v="112"/>
    <n v="0"/>
  </r>
  <r>
    <x v="30"/>
    <x v="0"/>
    <x v="113"/>
    <n v="0"/>
  </r>
  <r>
    <x v="30"/>
    <x v="0"/>
    <x v="114"/>
    <n v="0"/>
  </r>
  <r>
    <x v="30"/>
    <x v="0"/>
    <x v="115"/>
    <n v="0"/>
  </r>
  <r>
    <x v="30"/>
    <x v="0"/>
    <x v="116"/>
    <n v="0"/>
  </r>
  <r>
    <x v="30"/>
    <x v="0"/>
    <x v="117"/>
    <n v="0"/>
  </r>
  <r>
    <x v="30"/>
    <x v="0"/>
    <x v="118"/>
    <n v="0"/>
  </r>
  <r>
    <x v="30"/>
    <x v="0"/>
    <x v="119"/>
    <n v="0"/>
  </r>
  <r>
    <x v="30"/>
    <x v="0"/>
    <x v="120"/>
    <n v="0"/>
  </r>
  <r>
    <x v="30"/>
    <x v="0"/>
    <x v="121"/>
    <n v="0"/>
  </r>
  <r>
    <x v="30"/>
    <x v="0"/>
    <x v="122"/>
    <n v="279165"/>
  </r>
  <r>
    <x v="30"/>
    <x v="0"/>
    <x v="123"/>
    <n v="0"/>
  </r>
  <r>
    <x v="30"/>
    <x v="0"/>
    <x v="124"/>
    <n v="0"/>
  </r>
  <r>
    <x v="30"/>
    <x v="0"/>
    <x v="125"/>
    <n v="0"/>
  </r>
  <r>
    <x v="30"/>
    <x v="0"/>
    <x v="126"/>
    <n v="0"/>
  </r>
  <r>
    <x v="30"/>
    <x v="0"/>
    <x v="127"/>
    <n v="0"/>
  </r>
  <r>
    <x v="30"/>
    <x v="0"/>
    <x v="128"/>
    <n v="0"/>
  </r>
  <r>
    <x v="30"/>
    <x v="0"/>
    <x v="129"/>
    <n v="0"/>
  </r>
  <r>
    <x v="30"/>
    <x v="0"/>
    <x v="130"/>
    <n v="0"/>
  </r>
  <r>
    <x v="30"/>
    <x v="0"/>
    <x v="131"/>
    <n v="0"/>
  </r>
  <r>
    <x v="30"/>
    <x v="0"/>
    <x v="132"/>
    <n v="0"/>
  </r>
  <r>
    <x v="30"/>
    <x v="0"/>
    <x v="133"/>
    <n v="0"/>
  </r>
  <r>
    <x v="30"/>
    <x v="0"/>
    <x v="134"/>
    <n v="0"/>
  </r>
  <r>
    <x v="30"/>
    <x v="0"/>
    <x v="135"/>
    <n v="0"/>
  </r>
  <r>
    <x v="30"/>
    <x v="0"/>
    <x v="136"/>
    <n v="0"/>
  </r>
  <r>
    <x v="30"/>
    <x v="0"/>
    <x v="137"/>
    <n v="0"/>
  </r>
  <r>
    <x v="30"/>
    <x v="0"/>
    <x v="138"/>
    <n v="0"/>
  </r>
  <r>
    <x v="30"/>
    <x v="0"/>
    <x v="139"/>
    <n v="1"/>
  </r>
  <r>
    <x v="30"/>
    <x v="0"/>
    <x v="140"/>
    <n v="0"/>
  </r>
  <r>
    <x v="30"/>
    <x v="0"/>
    <x v="141"/>
    <n v="0"/>
  </r>
  <r>
    <x v="30"/>
    <x v="0"/>
    <x v="142"/>
    <n v="0"/>
  </r>
  <r>
    <x v="30"/>
    <x v="0"/>
    <x v="143"/>
    <n v="706755"/>
  </r>
  <r>
    <x v="30"/>
    <x v="0"/>
    <x v="144"/>
    <n v="364029"/>
  </r>
  <r>
    <x v="30"/>
    <x v="0"/>
    <x v="145"/>
    <n v="326945"/>
  </r>
  <r>
    <x v="30"/>
    <x v="0"/>
    <x v="146"/>
    <n v="15781"/>
  </r>
  <r>
    <x v="30"/>
    <x v="0"/>
    <x v="147"/>
    <n v="269375"/>
  </r>
  <r>
    <x v="30"/>
    <x v="0"/>
    <x v="148"/>
    <n v="0"/>
  </r>
  <r>
    <x v="30"/>
    <x v="0"/>
    <x v="149"/>
    <n v="0"/>
  </r>
  <r>
    <x v="30"/>
    <x v="0"/>
    <x v="150"/>
    <n v="19671"/>
  </r>
  <r>
    <x v="30"/>
    <x v="0"/>
    <x v="151"/>
    <n v="0"/>
  </r>
  <r>
    <x v="30"/>
    <x v="0"/>
    <x v="152"/>
    <n v="0"/>
  </r>
  <r>
    <x v="30"/>
    <x v="0"/>
    <x v="153"/>
    <n v="19269"/>
  </r>
  <r>
    <x v="30"/>
    <x v="0"/>
    <x v="154"/>
    <n v="230435"/>
  </r>
  <r>
    <x v="30"/>
    <x v="0"/>
    <x v="155"/>
    <n v="0"/>
  </r>
  <r>
    <x v="30"/>
    <x v="0"/>
    <x v="156"/>
    <n v="56148788"/>
  </r>
  <r>
    <x v="30"/>
    <x v="0"/>
    <x v="157"/>
    <n v="96967"/>
  </r>
  <r>
    <x v="30"/>
    <x v="0"/>
    <x v="158"/>
    <n v="0"/>
  </r>
  <r>
    <x v="30"/>
    <x v="0"/>
    <x v="159"/>
    <n v="0"/>
  </r>
  <r>
    <x v="30"/>
    <x v="0"/>
    <x v="160"/>
    <n v="0"/>
  </r>
  <r>
    <x v="30"/>
    <x v="0"/>
    <x v="161"/>
    <n v="0"/>
  </r>
  <r>
    <x v="30"/>
    <x v="0"/>
    <x v="162"/>
    <n v="0"/>
  </r>
  <r>
    <x v="30"/>
    <x v="0"/>
    <x v="163"/>
    <n v="0"/>
  </r>
  <r>
    <x v="30"/>
    <x v="0"/>
    <x v="164"/>
    <n v="627609"/>
  </r>
  <r>
    <x v="30"/>
    <x v="0"/>
    <x v="165"/>
    <n v="749003"/>
  </r>
  <r>
    <x v="30"/>
    <x v="0"/>
    <x v="166"/>
    <n v="1017927"/>
  </r>
  <r>
    <x v="30"/>
    <x v="0"/>
    <x v="167"/>
    <n v="481620"/>
  </r>
  <r>
    <x v="30"/>
    <x v="0"/>
    <x v="168"/>
    <n v="435766"/>
  </r>
  <r>
    <x v="30"/>
    <x v="0"/>
    <x v="169"/>
    <n v="400682"/>
  </r>
  <r>
    <x v="30"/>
    <x v="0"/>
    <x v="170"/>
    <n v="123212"/>
  </r>
  <r>
    <x v="30"/>
    <x v="0"/>
    <x v="171"/>
    <n v="1109239"/>
  </r>
  <r>
    <x v="30"/>
    <x v="0"/>
    <x v="172"/>
    <n v="160753"/>
  </r>
  <r>
    <x v="30"/>
    <x v="0"/>
    <x v="173"/>
    <n v="44956"/>
  </r>
  <r>
    <x v="30"/>
    <x v="0"/>
    <x v="174"/>
    <n v="100367"/>
  </r>
  <r>
    <x v="30"/>
    <x v="0"/>
    <x v="175"/>
    <n v="18151"/>
  </r>
  <r>
    <x v="30"/>
    <x v="0"/>
    <x v="176"/>
    <n v="5963"/>
  </r>
  <r>
    <x v="30"/>
    <x v="0"/>
    <x v="177"/>
    <n v="12925"/>
  </r>
  <r>
    <x v="30"/>
    <x v="0"/>
    <x v="178"/>
    <n v="74770"/>
  </r>
  <r>
    <x v="30"/>
    <x v="0"/>
    <x v="179"/>
    <n v="3712"/>
  </r>
  <r>
    <x v="30"/>
    <x v="0"/>
    <x v="180"/>
    <n v="10740"/>
  </r>
  <r>
    <x v="30"/>
    <x v="1"/>
    <x v="0"/>
    <n v="1.0039899999999999"/>
  </r>
  <r>
    <x v="30"/>
    <x v="1"/>
    <x v="1"/>
    <n v="50000002"/>
  </r>
  <r>
    <x v="30"/>
    <x v="1"/>
    <x v="2"/>
    <n v="49801329"/>
  </r>
  <r>
    <x v="30"/>
    <x v="1"/>
    <x v="3"/>
    <n v="156713"/>
  </r>
  <r>
    <x v="30"/>
    <x v="1"/>
    <x v="4"/>
    <n v="476716"/>
  </r>
  <r>
    <x v="30"/>
    <x v="1"/>
    <x v="5"/>
    <n v="1087114"/>
  </r>
  <r>
    <x v="30"/>
    <x v="1"/>
    <x v="6"/>
    <n v="539429"/>
  </r>
  <r>
    <x v="30"/>
    <x v="1"/>
    <x v="7"/>
    <n v="89385"/>
  </r>
  <r>
    <x v="30"/>
    <x v="1"/>
    <x v="8"/>
    <n v="644216"/>
  </r>
  <r>
    <x v="30"/>
    <x v="1"/>
    <x v="9"/>
    <n v="1546"/>
  </r>
  <r>
    <x v="30"/>
    <x v="1"/>
    <x v="10"/>
    <n v="15654"/>
  </r>
  <r>
    <x v="30"/>
    <x v="1"/>
    <x v="11"/>
    <n v="2220188"/>
  </r>
  <r>
    <x v="30"/>
    <x v="1"/>
    <x v="12"/>
    <n v="0"/>
  </r>
  <r>
    <x v="30"/>
    <x v="1"/>
    <x v="13"/>
    <n v="1966"/>
  </r>
  <r>
    <x v="30"/>
    <x v="1"/>
    <x v="14"/>
    <n v="467537"/>
  </r>
  <r>
    <x v="30"/>
    <x v="1"/>
    <x v="15"/>
    <n v="1089389"/>
  </r>
  <r>
    <x v="30"/>
    <x v="1"/>
    <x v="16"/>
    <n v="1113841"/>
  </r>
  <r>
    <x v="30"/>
    <x v="1"/>
    <x v="17"/>
    <n v="1206640"/>
  </r>
  <r>
    <x v="30"/>
    <x v="1"/>
    <x v="18"/>
    <n v="785289"/>
  </r>
  <r>
    <x v="30"/>
    <x v="1"/>
    <x v="19"/>
    <n v="600473"/>
  </r>
  <r>
    <x v="30"/>
    <x v="1"/>
    <x v="20"/>
    <n v="473329"/>
  </r>
  <r>
    <x v="30"/>
    <x v="1"/>
    <x v="21"/>
    <n v="301439"/>
  </r>
  <r>
    <x v="30"/>
    <x v="1"/>
    <x v="22"/>
    <n v="214127"/>
  </r>
  <r>
    <x v="30"/>
    <x v="1"/>
    <x v="23"/>
    <n v="115929"/>
  </r>
  <r>
    <x v="30"/>
    <x v="1"/>
    <x v="24"/>
    <n v="138160"/>
  </r>
  <r>
    <x v="30"/>
    <x v="1"/>
    <x v="25"/>
    <n v="125190"/>
  </r>
  <r>
    <x v="30"/>
    <x v="1"/>
    <x v="26"/>
    <n v="141102"/>
  </r>
  <r>
    <x v="30"/>
    <x v="1"/>
    <x v="27"/>
    <n v="69193"/>
  </r>
  <r>
    <x v="30"/>
    <x v="1"/>
    <x v="28"/>
    <n v="65608"/>
  </r>
  <r>
    <x v="30"/>
    <x v="1"/>
    <x v="29"/>
    <n v="148319"/>
  </r>
  <r>
    <x v="30"/>
    <x v="1"/>
    <x v="30"/>
    <n v="121248"/>
  </r>
  <r>
    <x v="30"/>
    <x v="1"/>
    <x v="31"/>
    <n v="135112"/>
  </r>
  <r>
    <x v="30"/>
    <x v="1"/>
    <x v="32"/>
    <n v="276815"/>
  </r>
  <r>
    <x v="30"/>
    <x v="1"/>
    <x v="33"/>
    <n v="173632"/>
  </r>
  <r>
    <x v="30"/>
    <x v="1"/>
    <x v="34"/>
    <n v="359752"/>
  </r>
  <r>
    <x v="30"/>
    <x v="1"/>
    <x v="35"/>
    <n v="105394"/>
  </r>
  <r>
    <x v="30"/>
    <x v="1"/>
    <x v="36"/>
    <n v="0"/>
  </r>
  <r>
    <x v="30"/>
    <x v="1"/>
    <x v="37"/>
    <n v="0"/>
  </r>
  <r>
    <x v="30"/>
    <x v="1"/>
    <x v="38"/>
    <n v="0"/>
  </r>
  <r>
    <x v="30"/>
    <x v="1"/>
    <x v="39"/>
    <n v="0"/>
  </r>
  <r>
    <x v="30"/>
    <x v="1"/>
    <x v="40"/>
    <n v="0"/>
  </r>
  <r>
    <x v="30"/>
    <x v="1"/>
    <x v="41"/>
    <n v="0"/>
  </r>
  <r>
    <x v="30"/>
    <x v="1"/>
    <x v="42"/>
    <n v="0"/>
  </r>
  <r>
    <x v="30"/>
    <x v="1"/>
    <x v="43"/>
    <n v="0"/>
  </r>
  <r>
    <x v="30"/>
    <x v="1"/>
    <x v="44"/>
    <n v="0"/>
  </r>
  <r>
    <x v="30"/>
    <x v="1"/>
    <x v="45"/>
    <n v="0"/>
  </r>
  <r>
    <x v="30"/>
    <x v="1"/>
    <x v="46"/>
    <n v="0"/>
  </r>
  <r>
    <x v="30"/>
    <x v="1"/>
    <x v="47"/>
    <n v="0"/>
  </r>
  <r>
    <x v="30"/>
    <x v="1"/>
    <x v="48"/>
    <n v="0"/>
  </r>
  <r>
    <x v="30"/>
    <x v="1"/>
    <x v="49"/>
    <n v="0"/>
  </r>
  <r>
    <x v="30"/>
    <x v="1"/>
    <x v="50"/>
    <n v="0"/>
  </r>
  <r>
    <x v="30"/>
    <x v="1"/>
    <x v="51"/>
    <n v="0"/>
  </r>
  <r>
    <x v="30"/>
    <x v="1"/>
    <x v="52"/>
    <n v="0"/>
  </r>
  <r>
    <x v="30"/>
    <x v="1"/>
    <x v="53"/>
    <n v="0"/>
  </r>
  <r>
    <x v="30"/>
    <x v="1"/>
    <x v="54"/>
    <n v="0"/>
  </r>
  <r>
    <x v="30"/>
    <x v="1"/>
    <x v="55"/>
    <n v="0"/>
  </r>
  <r>
    <x v="30"/>
    <x v="1"/>
    <x v="56"/>
    <n v="0"/>
  </r>
  <r>
    <x v="30"/>
    <x v="1"/>
    <x v="57"/>
    <n v="279165"/>
  </r>
  <r>
    <x v="30"/>
    <x v="1"/>
    <x v="58"/>
    <n v="0"/>
  </r>
  <r>
    <x v="30"/>
    <x v="1"/>
    <x v="59"/>
    <n v="0"/>
  </r>
  <r>
    <x v="30"/>
    <x v="1"/>
    <x v="60"/>
    <n v="0"/>
  </r>
  <r>
    <x v="30"/>
    <x v="1"/>
    <x v="61"/>
    <n v="0"/>
  </r>
  <r>
    <x v="30"/>
    <x v="1"/>
    <x v="62"/>
    <n v="0"/>
  </r>
  <r>
    <x v="30"/>
    <x v="1"/>
    <x v="63"/>
    <n v="0"/>
  </r>
  <r>
    <x v="30"/>
    <x v="1"/>
    <x v="64"/>
    <n v="0"/>
  </r>
  <r>
    <x v="30"/>
    <x v="1"/>
    <x v="65"/>
    <n v="0"/>
  </r>
  <r>
    <x v="30"/>
    <x v="1"/>
    <x v="66"/>
    <n v="0"/>
  </r>
  <r>
    <x v="30"/>
    <x v="1"/>
    <x v="67"/>
    <n v="0"/>
  </r>
  <r>
    <x v="30"/>
    <x v="1"/>
    <x v="68"/>
    <n v="0"/>
  </r>
  <r>
    <x v="30"/>
    <x v="1"/>
    <x v="69"/>
    <n v="0"/>
  </r>
  <r>
    <x v="30"/>
    <x v="1"/>
    <x v="70"/>
    <n v="0"/>
  </r>
  <r>
    <x v="30"/>
    <x v="1"/>
    <x v="71"/>
    <n v="0"/>
  </r>
  <r>
    <x v="30"/>
    <x v="1"/>
    <x v="72"/>
    <n v="0"/>
  </r>
  <r>
    <x v="30"/>
    <x v="1"/>
    <x v="73"/>
    <n v="0"/>
  </r>
  <r>
    <x v="30"/>
    <x v="1"/>
    <x v="74"/>
    <n v="1"/>
  </r>
  <r>
    <x v="30"/>
    <x v="1"/>
    <x v="75"/>
    <n v="0"/>
  </r>
  <r>
    <x v="30"/>
    <x v="1"/>
    <x v="76"/>
    <n v="0"/>
  </r>
  <r>
    <x v="30"/>
    <x v="1"/>
    <x v="77"/>
    <n v="2220188"/>
  </r>
  <r>
    <x v="30"/>
    <x v="1"/>
    <x v="78"/>
    <n v="1456"/>
  </r>
  <r>
    <x v="30"/>
    <x v="1"/>
    <x v="79"/>
    <n v="177173"/>
  </r>
  <r>
    <x v="30"/>
    <x v="1"/>
    <x v="80"/>
    <n v="670701"/>
  </r>
  <r>
    <x v="30"/>
    <x v="1"/>
    <x v="81"/>
    <n v="728437"/>
  </r>
  <r>
    <x v="30"/>
    <x v="1"/>
    <x v="82"/>
    <n v="860183"/>
  </r>
  <r>
    <x v="30"/>
    <x v="1"/>
    <x v="83"/>
    <n v="756454"/>
  </r>
  <r>
    <x v="30"/>
    <x v="1"/>
    <x v="84"/>
    <n v="979759"/>
  </r>
  <r>
    <x v="30"/>
    <x v="1"/>
    <x v="85"/>
    <n v="601532"/>
  </r>
  <r>
    <x v="30"/>
    <x v="1"/>
    <x v="86"/>
    <n v="665778"/>
  </r>
  <r>
    <x v="30"/>
    <x v="1"/>
    <x v="87"/>
    <n v="310803"/>
  </r>
  <r>
    <x v="30"/>
    <x v="1"/>
    <x v="88"/>
    <n v="306810"/>
  </r>
  <r>
    <x v="30"/>
    <x v="1"/>
    <x v="89"/>
    <n v="191925"/>
  </r>
  <r>
    <x v="30"/>
    <x v="1"/>
    <x v="90"/>
    <n v="173307"/>
  </r>
  <r>
    <x v="30"/>
    <x v="1"/>
    <x v="91"/>
    <n v="68262"/>
  </r>
  <r>
    <x v="30"/>
    <x v="1"/>
    <x v="92"/>
    <n v="103387"/>
  </r>
  <r>
    <x v="30"/>
    <x v="1"/>
    <x v="93"/>
    <n v="142430"/>
  </r>
  <r>
    <x v="30"/>
    <x v="1"/>
    <x v="94"/>
    <n v="108270"/>
  </r>
  <r>
    <x v="30"/>
    <x v="1"/>
    <x v="95"/>
    <n v="82108"/>
  </r>
  <r>
    <x v="30"/>
    <x v="1"/>
    <x v="96"/>
    <n v="125098"/>
  </r>
  <r>
    <x v="30"/>
    <x v="1"/>
    <x v="97"/>
    <n v="291816"/>
  </r>
  <r>
    <x v="30"/>
    <x v="1"/>
    <x v="98"/>
    <n v="258573"/>
  </r>
  <r>
    <x v="30"/>
    <x v="1"/>
    <x v="99"/>
    <n v="412809"/>
  </r>
  <r>
    <x v="30"/>
    <x v="1"/>
    <x v="100"/>
    <n v="0"/>
  </r>
  <r>
    <x v="30"/>
    <x v="1"/>
    <x v="101"/>
    <n v="0"/>
  </r>
  <r>
    <x v="30"/>
    <x v="1"/>
    <x v="102"/>
    <n v="212413"/>
  </r>
  <r>
    <x v="30"/>
    <x v="1"/>
    <x v="103"/>
    <n v="0"/>
  </r>
  <r>
    <x v="30"/>
    <x v="1"/>
    <x v="104"/>
    <n v="0"/>
  </r>
  <r>
    <x v="30"/>
    <x v="1"/>
    <x v="105"/>
    <n v="0"/>
  </r>
  <r>
    <x v="30"/>
    <x v="1"/>
    <x v="106"/>
    <n v="0"/>
  </r>
  <r>
    <x v="30"/>
    <x v="1"/>
    <x v="107"/>
    <n v="0"/>
  </r>
  <r>
    <x v="30"/>
    <x v="1"/>
    <x v="108"/>
    <n v="0"/>
  </r>
  <r>
    <x v="30"/>
    <x v="1"/>
    <x v="109"/>
    <n v="0"/>
  </r>
  <r>
    <x v="30"/>
    <x v="1"/>
    <x v="110"/>
    <n v="0"/>
  </r>
  <r>
    <x v="30"/>
    <x v="1"/>
    <x v="111"/>
    <n v="0"/>
  </r>
  <r>
    <x v="30"/>
    <x v="1"/>
    <x v="112"/>
    <n v="0"/>
  </r>
  <r>
    <x v="30"/>
    <x v="1"/>
    <x v="113"/>
    <n v="0"/>
  </r>
  <r>
    <x v="30"/>
    <x v="1"/>
    <x v="114"/>
    <n v="0"/>
  </r>
  <r>
    <x v="30"/>
    <x v="1"/>
    <x v="115"/>
    <n v="0"/>
  </r>
  <r>
    <x v="30"/>
    <x v="1"/>
    <x v="116"/>
    <n v="0"/>
  </r>
  <r>
    <x v="30"/>
    <x v="1"/>
    <x v="117"/>
    <n v="0"/>
  </r>
  <r>
    <x v="30"/>
    <x v="1"/>
    <x v="118"/>
    <n v="0"/>
  </r>
  <r>
    <x v="30"/>
    <x v="1"/>
    <x v="119"/>
    <n v="0"/>
  </r>
  <r>
    <x v="30"/>
    <x v="1"/>
    <x v="120"/>
    <n v="0"/>
  </r>
  <r>
    <x v="30"/>
    <x v="1"/>
    <x v="121"/>
    <n v="0"/>
  </r>
  <r>
    <x v="30"/>
    <x v="1"/>
    <x v="122"/>
    <n v="279165"/>
  </r>
  <r>
    <x v="30"/>
    <x v="1"/>
    <x v="123"/>
    <n v="0"/>
  </r>
  <r>
    <x v="30"/>
    <x v="1"/>
    <x v="124"/>
    <n v="0"/>
  </r>
  <r>
    <x v="30"/>
    <x v="1"/>
    <x v="125"/>
    <n v="0"/>
  </r>
  <r>
    <x v="30"/>
    <x v="1"/>
    <x v="126"/>
    <n v="0"/>
  </r>
  <r>
    <x v="30"/>
    <x v="1"/>
    <x v="127"/>
    <n v="0"/>
  </r>
  <r>
    <x v="30"/>
    <x v="1"/>
    <x v="128"/>
    <n v="0"/>
  </r>
  <r>
    <x v="30"/>
    <x v="1"/>
    <x v="129"/>
    <n v="0"/>
  </r>
  <r>
    <x v="30"/>
    <x v="1"/>
    <x v="130"/>
    <n v="0"/>
  </r>
  <r>
    <x v="30"/>
    <x v="1"/>
    <x v="131"/>
    <n v="0"/>
  </r>
  <r>
    <x v="30"/>
    <x v="1"/>
    <x v="132"/>
    <n v="0"/>
  </r>
  <r>
    <x v="30"/>
    <x v="1"/>
    <x v="133"/>
    <n v="0"/>
  </r>
  <r>
    <x v="30"/>
    <x v="1"/>
    <x v="134"/>
    <n v="0"/>
  </r>
  <r>
    <x v="30"/>
    <x v="1"/>
    <x v="135"/>
    <n v="0"/>
  </r>
  <r>
    <x v="30"/>
    <x v="1"/>
    <x v="136"/>
    <n v="0"/>
  </r>
  <r>
    <x v="30"/>
    <x v="1"/>
    <x v="137"/>
    <n v="0"/>
  </r>
  <r>
    <x v="30"/>
    <x v="1"/>
    <x v="138"/>
    <n v="0"/>
  </r>
  <r>
    <x v="30"/>
    <x v="1"/>
    <x v="139"/>
    <n v="1"/>
  </r>
  <r>
    <x v="30"/>
    <x v="1"/>
    <x v="140"/>
    <n v="0"/>
  </r>
  <r>
    <x v="30"/>
    <x v="1"/>
    <x v="141"/>
    <n v="0"/>
  </r>
  <r>
    <x v="30"/>
    <x v="1"/>
    <x v="142"/>
    <n v="0"/>
  </r>
  <r>
    <x v="30"/>
    <x v="1"/>
    <x v="143"/>
    <n v="849176"/>
  </r>
  <r>
    <x v="30"/>
    <x v="1"/>
    <x v="144"/>
    <n v="421991"/>
  </r>
  <r>
    <x v="30"/>
    <x v="1"/>
    <x v="145"/>
    <n v="412470"/>
  </r>
  <r>
    <x v="30"/>
    <x v="1"/>
    <x v="146"/>
    <n v="14715"/>
  </r>
  <r>
    <x v="30"/>
    <x v="1"/>
    <x v="147"/>
    <n v="279671"/>
  </r>
  <r>
    <x v="30"/>
    <x v="1"/>
    <x v="148"/>
    <n v="0"/>
  </r>
  <r>
    <x v="30"/>
    <x v="1"/>
    <x v="149"/>
    <n v="0"/>
  </r>
  <r>
    <x v="30"/>
    <x v="1"/>
    <x v="150"/>
    <n v="19543"/>
  </r>
  <r>
    <x v="30"/>
    <x v="1"/>
    <x v="151"/>
    <n v="0"/>
  </r>
  <r>
    <x v="30"/>
    <x v="1"/>
    <x v="152"/>
    <n v="0"/>
  </r>
  <r>
    <x v="30"/>
    <x v="1"/>
    <x v="153"/>
    <n v="19421"/>
  </r>
  <r>
    <x v="30"/>
    <x v="1"/>
    <x v="154"/>
    <n v="240707"/>
  </r>
  <r>
    <x v="30"/>
    <x v="1"/>
    <x v="155"/>
    <n v="0"/>
  </r>
  <r>
    <x v="30"/>
    <x v="1"/>
    <x v="156"/>
    <n v="69367811"/>
  </r>
  <r>
    <x v="30"/>
    <x v="1"/>
    <x v="157"/>
    <n v="3202067"/>
  </r>
  <r>
    <x v="30"/>
    <x v="1"/>
    <x v="158"/>
    <n v="0"/>
  </r>
  <r>
    <x v="30"/>
    <x v="1"/>
    <x v="159"/>
    <n v="0"/>
  </r>
  <r>
    <x v="30"/>
    <x v="1"/>
    <x v="160"/>
    <n v="0"/>
  </r>
  <r>
    <x v="30"/>
    <x v="1"/>
    <x v="161"/>
    <n v="0"/>
  </r>
  <r>
    <x v="30"/>
    <x v="1"/>
    <x v="162"/>
    <n v="0"/>
  </r>
  <r>
    <x v="30"/>
    <x v="1"/>
    <x v="163"/>
    <n v="0"/>
  </r>
  <r>
    <x v="30"/>
    <x v="1"/>
    <x v="164"/>
    <n v="606431"/>
  </r>
  <r>
    <x v="30"/>
    <x v="1"/>
    <x v="165"/>
    <n v="715094"/>
  </r>
  <r>
    <x v="30"/>
    <x v="1"/>
    <x v="166"/>
    <n v="973422"/>
  </r>
  <r>
    <x v="30"/>
    <x v="1"/>
    <x v="167"/>
    <n v="458589"/>
  </r>
  <r>
    <x v="30"/>
    <x v="1"/>
    <x v="168"/>
    <n v="432291"/>
  </r>
  <r>
    <x v="30"/>
    <x v="1"/>
    <x v="169"/>
    <n v="418197"/>
  </r>
  <r>
    <x v="30"/>
    <x v="1"/>
    <x v="170"/>
    <n v="138810"/>
  </r>
  <r>
    <x v="30"/>
    <x v="1"/>
    <x v="171"/>
    <n v="1069033"/>
  </r>
  <r>
    <x v="30"/>
    <x v="1"/>
    <x v="172"/>
    <n v="181931"/>
  </r>
  <r>
    <x v="30"/>
    <x v="1"/>
    <x v="173"/>
    <n v="62512"/>
  </r>
  <r>
    <x v="30"/>
    <x v="1"/>
    <x v="174"/>
    <n v="132389"/>
  </r>
  <r>
    <x v="30"/>
    <x v="1"/>
    <x v="175"/>
    <n v="46987"/>
  </r>
  <r>
    <x v="30"/>
    <x v="1"/>
    <x v="176"/>
    <n v="20820"/>
  </r>
  <r>
    <x v="30"/>
    <x v="1"/>
    <x v="177"/>
    <n v="32115"/>
  </r>
  <r>
    <x v="30"/>
    <x v="1"/>
    <x v="178"/>
    <n v="34116"/>
  </r>
  <r>
    <x v="30"/>
    <x v="1"/>
    <x v="179"/>
    <n v="43918"/>
  </r>
  <r>
    <x v="30"/>
    <x v="1"/>
    <x v="180"/>
    <n v="10740"/>
  </r>
  <r>
    <x v="30"/>
    <x v="2"/>
    <x v="0"/>
    <n v="1.0394099999999999"/>
  </r>
  <r>
    <x v="30"/>
    <x v="2"/>
    <x v="1"/>
    <n v="50000002"/>
  </r>
  <r>
    <x v="30"/>
    <x v="2"/>
    <x v="2"/>
    <n v="48104023"/>
  </r>
  <r>
    <x v="30"/>
    <x v="2"/>
    <x v="3"/>
    <n v="156140"/>
  </r>
  <r>
    <x v="30"/>
    <x v="2"/>
    <x v="4"/>
    <n v="476633"/>
  </r>
  <r>
    <x v="30"/>
    <x v="2"/>
    <x v="5"/>
    <n v="790428"/>
  </r>
  <r>
    <x v="30"/>
    <x v="2"/>
    <x v="6"/>
    <n v="388637"/>
  </r>
  <r>
    <x v="30"/>
    <x v="2"/>
    <x v="7"/>
    <n v="54546"/>
  </r>
  <r>
    <x v="30"/>
    <x v="2"/>
    <x v="8"/>
    <n v="404306"/>
  </r>
  <r>
    <x v="30"/>
    <x v="2"/>
    <x v="9"/>
    <n v="1594"/>
  </r>
  <r>
    <x v="30"/>
    <x v="2"/>
    <x v="10"/>
    <n v="14421"/>
  </r>
  <r>
    <x v="30"/>
    <x v="2"/>
    <x v="11"/>
    <n v="2220188"/>
  </r>
  <r>
    <x v="30"/>
    <x v="2"/>
    <x v="12"/>
    <n v="0"/>
  </r>
  <r>
    <x v="30"/>
    <x v="2"/>
    <x v="13"/>
    <n v="1966"/>
  </r>
  <r>
    <x v="30"/>
    <x v="2"/>
    <x v="14"/>
    <n v="467537"/>
  </r>
  <r>
    <x v="30"/>
    <x v="2"/>
    <x v="15"/>
    <n v="1089389"/>
  </r>
  <r>
    <x v="30"/>
    <x v="2"/>
    <x v="16"/>
    <n v="1113841"/>
  </r>
  <r>
    <x v="30"/>
    <x v="2"/>
    <x v="17"/>
    <n v="1206640"/>
  </r>
  <r>
    <x v="30"/>
    <x v="2"/>
    <x v="18"/>
    <n v="785289"/>
  </r>
  <r>
    <x v="30"/>
    <x v="2"/>
    <x v="19"/>
    <n v="600473"/>
  </r>
  <r>
    <x v="30"/>
    <x v="2"/>
    <x v="20"/>
    <n v="473329"/>
  </r>
  <r>
    <x v="30"/>
    <x v="2"/>
    <x v="21"/>
    <n v="301439"/>
  </r>
  <r>
    <x v="30"/>
    <x v="2"/>
    <x v="22"/>
    <n v="214127"/>
  </r>
  <r>
    <x v="30"/>
    <x v="2"/>
    <x v="23"/>
    <n v="115929"/>
  </r>
  <r>
    <x v="30"/>
    <x v="2"/>
    <x v="24"/>
    <n v="138160"/>
  </r>
  <r>
    <x v="30"/>
    <x v="2"/>
    <x v="25"/>
    <n v="125190"/>
  </r>
  <r>
    <x v="30"/>
    <x v="2"/>
    <x v="26"/>
    <n v="141102"/>
  </r>
  <r>
    <x v="30"/>
    <x v="2"/>
    <x v="27"/>
    <n v="69193"/>
  </r>
  <r>
    <x v="30"/>
    <x v="2"/>
    <x v="28"/>
    <n v="65608"/>
  </r>
  <r>
    <x v="30"/>
    <x v="2"/>
    <x v="29"/>
    <n v="148319"/>
  </r>
  <r>
    <x v="30"/>
    <x v="2"/>
    <x v="30"/>
    <n v="121248"/>
  </r>
  <r>
    <x v="30"/>
    <x v="2"/>
    <x v="31"/>
    <n v="135112"/>
  </r>
  <r>
    <x v="30"/>
    <x v="2"/>
    <x v="32"/>
    <n v="276815"/>
  </r>
  <r>
    <x v="30"/>
    <x v="2"/>
    <x v="33"/>
    <n v="173632"/>
  </r>
  <r>
    <x v="30"/>
    <x v="2"/>
    <x v="34"/>
    <n v="359752"/>
  </r>
  <r>
    <x v="30"/>
    <x v="2"/>
    <x v="35"/>
    <n v="105394"/>
  </r>
  <r>
    <x v="30"/>
    <x v="2"/>
    <x v="36"/>
    <n v="0"/>
  </r>
  <r>
    <x v="30"/>
    <x v="2"/>
    <x v="37"/>
    <n v="0"/>
  </r>
  <r>
    <x v="30"/>
    <x v="2"/>
    <x v="38"/>
    <n v="0"/>
  </r>
  <r>
    <x v="30"/>
    <x v="2"/>
    <x v="39"/>
    <n v="0"/>
  </r>
  <r>
    <x v="30"/>
    <x v="2"/>
    <x v="40"/>
    <n v="0"/>
  </r>
  <r>
    <x v="30"/>
    <x v="2"/>
    <x v="41"/>
    <n v="0"/>
  </r>
  <r>
    <x v="30"/>
    <x v="2"/>
    <x v="42"/>
    <n v="0"/>
  </r>
  <r>
    <x v="30"/>
    <x v="2"/>
    <x v="43"/>
    <n v="0"/>
  </r>
  <r>
    <x v="30"/>
    <x v="2"/>
    <x v="44"/>
    <n v="0"/>
  </r>
  <r>
    <x v="30"/>
    <x v="2"/>
    <x v="45"/>
    <n v="0"/>
  </r>
  <r>
    <x v="30"/>
    <x v="2"/>
    <x v="46"/>
    <n v="0"/>
  </r>
  <r>
    <x v="30"/>
    <x v="2"/>
    <x v="47"/>
    <n v="0"/>
  </r>
  <r>
    <x v="30"/>
    <x v="2"/>
    <x v="48"/>
    <n v="0"/>
  </r>
  <r>
    <x v="30"/>
    <x v="2"/>
    <x v="49"/>
    <n v="0"/>
  </r>
  <r>
    <x v="30"/>
    <x v="2"/>
    <x v="50"/>
    <n v="0"/>
  </r>
  <r>
    <x v="30"/>
    <x v="2"/>
    <x v="51"/>
    <n v="0"/>
  </r>
  <r>
    <x v="30"/>
    <x v="2"/>
    <x v="52"/>
    <n v="0"/>
  </r>
  <r>
    <x v="30"/>
    <x v="2"/>
    <x v="53"/>
    <n v="0"/>
  </r>
  <r>
    <x v="30"/>
    <x v="2"/>
    <x v="54"/>
    <n v="0"/>
  </r>
  <r>
    <x v="30"/>
    <x v="2"/>
    <x v="55"/>
    <n v="0"/>
  </r>
  <r>
    <x v="30"/>
    <x v="2"/>
    <x v="56"/>
    <n v="0"/>
  </r>
  <r>
    <x v="30"/>
    <x v="2"/>
    <x v="57"/>
    <n v="279165"/>
  </r>
  <r>
    <x v="30"/>
    <x v="2"/>
    <x v="58"/>
    <n v="0"/>
  </r>
  <r>
    <x v="30"/>
    <x v="2"/>
    <x v="59"/>
    <n v="0"/>
  </r>
  <r>
    <x v="30"/>
    <x v="2"/>
    <x v="60"/>
    <n v="0"/>
  </r>
  <r>
    <x v="30"/>
    <x v="2"/>
    <x v="61"/>
    <n v="0"/>
  </r>
  <r>
    <x v="30"/>
    <x v="2"/>
    <x v="62"/>
    <n v="0"/>
  </r>
  <r>
    <x v="30"/>
    <x v="2"/>
    <x v="63"/>
    <n v="0"/>
  </r>
  <r>
    <x v="30"/>
    <x v="2"/>
    <x v="64"/>
    <n v="0"/>
  </r>
  <r>
    <x v="30"/>
    <x v="2"/>
    <x v="65"/>
    <n v="0"/>
  </r>
  <r>
    <x v="30"/>
    <x v="2"/>
    <x v="66"/>
    <n v="0"/>
  </r>
  <r>
    <x v="30"/>
    <x v="2"/>
    <x v="67"/>
    <n v="0"/>
  </r>
  <r>
    <x v="30"/>
    <x v="2"/>
    <x v="68"/>
    <n v="0"/>
  </r>
  <r>
    <x v="30"/>
    <x v="2"/>
    <x v="69"/>
    <n v="0"/>
  </r>
  <r>
    <x v="30"/>
    <x v="2"/>
    <x v="70"/>
    <n v="0"/>
  </r>
  <r>
    <x v="30"/>
    <x v="2"/>
    <x v="71"/>
    <n v="0"/>
  </r>
  <r>
    <x v="30"/>
    <x v="2"/>
    <x v="72"/>
    <n v="0"/>
  </r>
  <r>
    <x v="30"/>
    <x v="2"/>
    <x v="73"/>
    <n v="0"/>
  </r>
  <r>
    <x v="30"/>
    <x v="2"/>
    <x v="74"/>
    <n v="1"/>
  </r>
  <r>
    <x v="30"/>
    <x v="2"/>
    <x v="75"/>
    <n v="0"/>
  </r>
  <r>
    <x v="30"/>
    <x v="2"/>
    <x v="76"/>
    <n v="0"/>
  </r>
  <r>
    <x v="30"/>
    <x v="2"/>
    <x v="77"/>
    <n v="2220188"/>
  </r>
  <r>
    <x v="30"/>
    <x v="2"/>
    <x v="78"/>
    <n v="1456"/>
  </r>
  <r>
    <x v="30"/>
    <x v="2"/>
    <x v="79"/>
    <n v="177173"/>
  </r>
  <r>
    <x v="30"/>
    <x v="2"/>
    <x v="80"/>
    <n v="670701"/>
  </r>
  <r>
    <x v="30"/>
    <x v="2"/>
    <x v="81"/>
    <n v="728437"/>
  </r>
  <r>
    <x v="30"/>
    <x v="2"/>
    <x v="82"/>
    <n v="860183"/>
  </r>
  <r>
    <x v="30"/>
    <x v="2"/>
    <x v="83"/>
    <n v="756454"/>
  </r>
  <r>
    <x v="30"/>
    <x v="2"/>
    <x v="84"/>
    <n v="979759"/>
  </r>
  <r>
    <x v="30"/>
    <x v="2"/>
    <x v="85"/>
    <n v="601532"/>
  </r>
  <r>
    <x v="30"/>
    <x v="2"/>
    <x v="86"/>
    <n v="665778"/>
  </r>
  <r>
    <x v="30"/>
    <x v="2"/>
    <x v="87"/>
    <n v="310803"/>
  </r>
  <r>
    <x v="30"/>
    <x v="2"/>
    <x v="88"/>
    <n v="306810"/>
  </r>
  <r>
    <x v="30"/>
    <x v="2"/>
    <x v="89"/>
    <n v="191925"/>
  </r>
  <r>
    <x v="30"/>
    <x v="2"/>
    <x v="90"/>
    <n v="173307"/>
  </r>
  <r>
    <x v="30"/>
    <x v="2"/>
    <x v="91"/>
    <n v="68262"/>
  </r>
  <r>
    <x v="30"/>
    <x v="2"/>
    <x v="92"/>
    <n v="103387"/>
  </r>
  <r>
    <x v="30"/>
    <x v="2"/>
    <x v="93"/>
    <n v="142430"/>
  </r>
  <r>
    <x v="30"/>
    <x v="2"/>
    <x v="94"/>
    <n v="108270"/>
  </r>
  <r>
    <x v="30"/>
    <x v="2"/>
    <x v="95"/>
    <n v="82108"/>
  </r>
  <r>
    <x v="30"/>
    <x v="2"/>
    <x v="96"/>
    <n v="125098"/>
  </r>
  <r>
    <x v="30"/>
    <x v="2"/>
    <x v="97"/>
    <n v="291816"/>
  </r>
  <r>
    <x v="30"/>
    <x v="2"/>
    <x v="98"/>
    <n v="258573"/>
  </r>
  <r>
    <x v="30"/>
    <x v="2"/>
    <x v="99"/>
    <n v="412809"/>
  </r>
  <r>
    <x v="30"/>
    <x v="2"/>
    <x v="100"/>
    <n v="0"/>
  </r>
  <r>
    <x v="30"/>
    <x v="2"/>
    <x v="101"/>
    <n v="0"/>
  </r>
  <r>
    <x v="30"/>
    <x v="2"/>
    <x v="102"/>
    <n v="212413"/>
  </r>
  <r>
    <x v="30"/>
    <x v="2"/>
    <x v="103"/>
    <n v="0"/>
  </r>
  <r>
    <x v="30"/>
    <x v="2"/>
    <x v="104"/>
    <n v="0"/>
  </r>
  <r>
    <x v="30"/>
    <x v="2"/>
    <x v="105"/>
    <n v="0"/>
  </r>
  <r>
    <x v="30"/>
    <x v="2"/>
    <x v="106"/>
    <n v="0"/>
  </r>
  <r>
    <x v="30"/>
    <x v="2"/>
    <x v="107"/>
    <n v="0"/>
  </r>
  <r>
    <x v="30"/>
    <x v="2"/>
    <x v="108"/>
    <n v="0"/>
  </r>
  <r>
    <x v="30"/>
    <x v="2"/>
    <x v="109"/>
    <n v="0"/>
  </r>
  <r>
    <x v="30"/>
    <x v="2"/>
    <x v="110"/>
    <n v="0"/>
  </r>
  <r>
    <x v="30"/>
    <x v="2"/>
    <x v="111"/>
    <n v="0"/>
  </r>
  <r>
    <x v="30"/>
    <x v="2"/>
    <x v="112"/>
    <n v="0"/>
  </r>
  <r>
    <x v="30"/>
    <x v="2"/>
    <x v="113"/>
    <n v="0"/>
  </r>
  <r>
    <x v="30"/>
    <x v="2"/>
    <x v="114"/>
    <n v="0"/>
  </r>
  <r>
    <x v="30"/>
    <x v="2"/>
    <x v="115"/>
    <n v="0"/>
  </r>
  <r>
    <x v="30"/>
    <x v="2"/>
    <x v="116"/>
    <n v="0"/>
  </r>
  <r>
    <x v="30"/>
    <x v="2"/>
    <x v="117"/>
    <n v="0"/>
  </r>
  <r>
    <x v="30"/>
    <x v="2"/>
    <x v="118"/>
    <n v="0"/>
  </r>
  <r>
    <x v="30"/>
    <x v="2"/>
    <x v="119"/>
    <n v="0"/>
  </r>
  <r>
    <x v="30"/>
    <x v="2"/>
    <x v="120"/>
    <n v="0"/>
  </r>
  <r>
    <x v="30"/>
    <x v="2"/>
    <x v="121"/>
    <n v="0"/>
  </r>
  <r>
    <x v="30"/>
    <x v="2"/>
    <x v="122"/>
    <n v="279165"/>
  </r>
  <r>
    <x v="30"/>
    <x v="2"/>
    <x v="123"/>
    <n v="0"/>
  </r>
  <r>
    <x v="30"/>
    <x v="2"/>
    <x v="124"/>
    <n v="0"/>
  </r>
  <r>
    <x v="30"/>
    <x v="2"/>
    <x v="125"/>
    <n v="0"/>
  </r>
  <r>
    <x v="30"/>
    <x v="2"/>
    <x v="126"/>
    <n v="0"/>
  </r>
  <r>
    <x v="30"/>
    <x v="2"/>
    <x v="127"/>
    <n v="0"/>
  </r>
  <r>
    <x v="30"/>
    <x v="2"/>
    <x v="128"/>
    <n v="0"/>
  </r>
  <r>
    <x v="30"/>
    <x v="2"/>
    <x v="129"/>
    <n v="0"/>
  </r>
  <r>
    <x v="30"/>
    <x v="2"/>
    <x v="130"/>
    <n v="0"/>
  </r>
  <r>
    <x v="30"/>
    <x v="2"/>
    <x v="131"/>
    <n v="0"/>
  </r>
  <r>
    <x v="30"/>
    <x v="2"/>
    <x v="132"/>
    <n v="0"/>
  </r>
  <r>
    <x v="30"/>
    <x v="2"/>
    <x v="133"/>
    <n v="0"/>
  </r>
  <r>
    <x v="30"/>
    <x v="2"/>
    <x v="134"/>
    <n v="0"/>
  </r>
  <r>
    <x v="30"/>
    <x v="2"/>
    <x v="135"/>
    <n v="0"/>
  </r>
  <r>
    <x v="30"/>
    <x v="2"/>
    <x v="136"/>
    <n v="0"/>
  </r>
  <r>
    <x v="30"/>
    <x v="2"/>
    <x v="137"/>
    <n v="0"/>
  </r>
  <r>
    <x v="30"/>
    <x v="2"/>
    <x v="138"/>
    <n v="0"/>
  </r>
  <r>
    <x v="30"/>
    <x v="2"/>
    <x v="139"/>
    <n v="1"/>
  </r>
  <r>
    <x v="30"/>
    <x v="2"/>
    <x v="140"/>
    <n v="0"/>
  </r>
  <r>
    <x v="30"/>
    <x v="2"/>
    <x v="141"/>
    <n v="0"/>
  </r>
  <r>
    <x v="30"/>
    <x v="2"/>
    <x v="142"/>
    <n v="0"/>
  </r>
  <r>
    <x v="30"/>
    <x v="2"/>
    <x v="143"/>
    <n v="590804"/>
  </r>
  <r>
    <x v="30"/>
    <x v="2"/>
    <x v="144"/>
    <n v="248983"/>
  </r>
  <r>
    <x v="30"/>
    <x v="2"/>
    <x v="145"/>
    <n v="326051"/>
  </r>
  <r>
    <x v="30"/>
    <x v="2"/>
    <x v="146"/>
    <n v="15770"/>
  </r>
  <r>
    <x v="30"/>
    <x v="2"/>
    <x v="147"/>
    <n v="219694"/>
  </r>
  <r>
    <x v="30"/>
    <x v="2"/>
    <x v="148"/>
    <n v="0"/>
  </r>
  <r>
    <x v="30"/>
    <x v="2"/>
    <x v="149"/>
    <n v="0"/>
  </r>
  <r>
    <x v="30"/>
    <x v="2"/>
    <x v="150"/>
    <n v="19921"/>
  </r>
  <r>
    <x v="30"/>
    <x v="2"/>
    <x v="151"/>
    <n v="0"/>
  </r>
  <r>
    <x v="30"/>
    <x v="2"/>
    <x v="152"/>
    <n v="0"/>
  </r>
  <r>
    <x v="30"/>
    <x v="2"/>
    <x v="153"/>
    <n v="19689"/>
  </r>
  <r>
    <x v="30"/>
    <x v="2"/>
    <x v="154"/>
    <n v="180084"/>
  </r>
  <r>
    <x v="30"/>
    <x v="2"/>
    <x v="155"/>
    <n v="0"/>
  </r>
  <r>
    <x v="30"/>
    <x v="2"/>
    <x v="156"/>
    <n v="42805606"/>
  </r>
  <r>
    <x v="30"/>
    <x v="2"/>
    <x v="157"/>
    <n v="34406"/>
  </r>
  <r>
    <x v="30"/>
    <x v="2"/>
    <x v="158"/>
    <n v="2353964"/>
  </r>
  <r>
    <x v="30"/>
    <x v="2"/>
    <x v="159"/>
    <n v="25"/>
  </r>
  <r>
    <x v="30"/>
    <x v="2"/>
    <x v="160"/>
    <n v="22828"/>
  </r>
  <r>
    <x v="30"/>
    <x v="2"/>
    <x v="161"/>
    <n v="2353964"/>
  </r>
  <r>
    <x v="30"/>
    <x v="2"/>
    <x v="162"/>
    <n v="0"/>
  </r>
  <r>
    <x v="30"/>
    <x v="2"/>
    <x v="163"/>
    <n v="22828"/>
  </r>
  <r>
    <x v="30"/>
    <x v="2"/>
    <x v="164"/>
    <n v="625899"/>
  </r>
  <r>
    <x v="30"/>
    <x v="2"/>
    <x v="165"/>
    <n v="747608"/>
  </r>
  <r>
    <x v="30"/>
    <x v="2"/>
    <x v="166"/>
    <n v="1017811"/>
  </r>
  <r>
    <x v="30"/>
    <x v="2"/>
    <x v="167"/>
    <n v="485043"/>
  </r>
  <r>
    <x v="30"/>
    <x v="2"/>
    <x v="168"/>
    <n v="451794"/>
  </r>
  <r>
    <x v="30"/>
    <x v="2"/>
    <x v="169"/>
    <n v="435352"/>
  </r>
  <r>
    <x v="30"/>
    <x v="2"/>
    <x v="170"/>
    <n v="139018"/>
  </r>
  <r>
    <x v="30"/>
    <x v="2"/>
    <x v="171"/>
    <n v="1108792"/>
  </r>
  <r>
    <x v="30"/>
    <x v="2"/>
    <x v="172"/>
    <n v="162463"/>
  </r>
  <r>
    <x v="30"/>
    <x v="2"/>
    <x v="173"/>
    <n v="46322"/>
  </r>
  <r>
    <x v="30"/>
    <x v="2"/>
    <x v="174"/>
    <n v="100172"/>
  </r>
  <r>
    <x v="30"/>
    <x v="2"/>
    <x v="175"/>
    <n v="18491"/>
  </r>
  <r>
    <x v="30"/>
    <x v="2"/>
    <x v="176"/>
    <n v="4493"/>
  </r>
  <r>
    <x v="30"/>
    <x v="2"/>
    <x v="177"/>
    <n v="7551"/>
  </r>
  <r>
    <x v="30"/>
    <x v="2"/>
    <x v="178"/>
    <n v="11687"/>
  </r>
  <r>
    <x v="30"/>
    <x v="2"/>
    <x v="179"/>
    <n v="4159"/>
  </r>
  <r>
    <x v="30"/>
    <x v="2"/>
    <x v="180"/>
    <n v="10740"/>
  </r>
  <r>
    <x v="30"/>
    <x v="3"/>
    <x v="0"/>
    <n v="0.80364100000000005"/>
  </r>
  <r>
    <x v="30"/>
    <x v="3"/>
    <x v="1"/>
    <n v="50000001"/>
  </r>
  <r>
    <x v="30"/>
    <x v="3"/>
    <x v="2"/>
    <n v="62216829"/>
  </r>
  <r>
    <x v="30"/>
    <x v="3"/>
    <x v="3"/>
    <n v="164156"/>
  </r>
  <r>
    <x v="30"/>
    <x v="3"/>
    <x v="4"/>
    <n v="477440"/>
  </r>
  <r>
    <x v="30"/>
    <x v="3"/>
    <x v="5"/>
    <n v="0"/>
  </r>
  <r>
    <x v="30"/>
    <x v="3"/>
    <x v="6"/>
    <n v="0"/>
  </r>
  <r>
    <x v="30"/>
    <x v="3"/>
    <x v="7"/>
    <n v="12018"/>
  </r>
  <r>
    <x v="30"/>
    <x v="3"/>
    <x v="8"/>
    <n v="119066"/>
  </r>
  <r>
    <x v="30"/>
    <x v="3"/>
    <x v="9"/>
    <n v="1526"/>
  </r>
  <r>
    <x v="30"/>
    <x v="3"/>
    <x v="10"/>
    <n v="13141"/>
  </r>
  <r>
    <x v="30"/>
    <x v="3"/>
    <x v="143"/>
    <n v="396889"/>
  </r>
  <r>
    <x v="30"/>
    <x v="3"/>
    <x v="144"/>
    <n v="228735"/>
  </r>
  <r>
    <x v="30"/>
    <x v="3"/>
    <x v="145"/>
    <n v="152211"/>
  </r>
  <r>
    <x v="30"/>
    <x v="3"/>
    <x v="146"/>
    <n v="15943"/>
  </r>
  <r>
    <x v="30"/>
    <x v="3"/>
    <x v="147"/>
    <n v="136512"/>
  </r>
  <r>
    <x v="30"/>
    <x v="3"/>
    <x v="148"/>
    <n v="0"/>
  </r>
  <r>
    <x v="30"/>
    <x v="3"/>
    <x v="149"/>
    <n v="0"/>
  </r>
  <r>
    <x v="30"/>
    <x v="3"/>
    <x v="150"/>
    <n v="19671"/>
  </r>
  <r>
    <x v="30"/>
    <x v="3"/>
    <x v="151"/>
    <n v="0"/>
  </r>
  <r>
    <x v="30"/>
    <x v="3"/>
    <x v="152"/>
    <n v="0"/>
  </r>
  <r>
    <x v="30"/>
    <x v="3"/>
    <x v="153"/>
    <n v="19269"/>
  </r>
  <r>
    <x v="30"/>
    <x v="3"/>
    <x v="154"/>
    <n v="97572"/>
  </r>
  <r>
    <x v="30"/>
    <x v="3"/>
    <x v="155"/>
    <n v="0"/>
  </r>
  <r>
    <x v="30"/>
    <x v="3"/>
    <x v="156"/>
    <n v="4772508"/>
  </r>
  <r>
    <x v="30"/>
    <x v="3"/>
    <x v="157"/>
    <n v="96967"/>
  </r>
  <r>
    <x v="30"/>
    <x v="3"/>
    <x v="158"/>
    <n v="0"/>
  </r>
  <r>
    <x v="30"/>
    <x v="3"/>
    <x v="159"/>
    <n v="0"/>
  </r>
  <r>
    <x v="30"/>
    <x v="3"/>
    <x v="160"/>
    <n v="0"/>
  </r>
  <r>
    <x v="30"/>
    <x v="3"/>
    <x v="161"/>
    <n v="0"/>
  </r>
  <r>
    <x v="30"/>
    <x v="3"/>
    <x v="162"/>
    <n v="0"/>
  </r>
  <r>
    <x v="30"/>
    <x v="3"/>
    <x v="163"/>
    <n v="0"/>
  </r>
  <r>
    <x v="30"/>
    <x v="3"/>
    <x v="164"/>
    <n v="676263"/>
  </r>
  <r>
    <x v="30"/>
    <x v="3"/>
    <x v="165"/>
    <n v="786000"/>
  </r>
  <r>
    <x v="30"/>
    <x v="3"/>
    <x v="166"/>
    <n v="1108145"/>
  </r>
  <r>
    <x v="30"/>
    <x v="3"/>
    <x v="167"/>
    <n v="481490"/>
  </r>
  <r>
    <x v="30"/>
    <x v="3"/>
    <x v="168"/>
    <n v="435767"/>
  </r>
  <r>
    <x v="30"/>
    <x v="3"/>
    <x v="169"/>
    <n v="400683"/>
  </r>
  <r>
    <x v="30"/>
    <x v="3"/>
    <x v="170"/>
    <n v="123212"/>
  </r>
  <r>
    <x v="30"/>
    <x v="3"/>
    <x v="171"/>
    <n v="1110670"/>
  </r>
  <r>
    <x v="30"/>
    <x v="3"/>
    <x v="172"/>
    <n v="112101"/>
  </r>
  <r>
    <x v="30"/>
    <x v="3"/>
    <x v="173"/>
    <n v="8652"/>
  </r>
  <r>
    <x v="30"/>
    <x v="3"/>
    <x v="174"/>
    <n v="17511"/>
  </r>
  <r>
    <x v="30"/>
    <x v="3"/>
    <x v="175"/>
    <n v="10097"/>
  </r>
  <r>
    <x v="30"/>
    <x v="3"/>
    <x v="176"/>
    <n v="6094"/>
  </r>
  <r>
    <x v="30"/>
    <x v="3"/>
    <x v="177"/>
    <n v="12925"/>
  </r>
  <r>
    <x v="30"/>
    <x v="3"/>
    <x v="178"/>
    <n v="74770"/>
  </r>
  <r>
    <x v="30"/>
    <x v="3"/>
    <x v="179"/>
    <n v="2282"/>
  </r>
  <r>
    <x v="30"/>
    <x v="3"/>
    <x v="180"/>
    <n v="10740"/>
  </r>
  <r>
    <x v="30"/>
    <x v="4"/>
    <x v="0"/>
    <n v="0.77451999999999999"/>
  </r>
  <r>
    <x v="30"/>
    <x v="4"/>
    <x v="1"/>
    <n v="50000001"/>
  </r>
  <r>
    <x v="30"/>
    <x v="4"/>
    <x v="2"/>
    <n v="64556149"/>
  </r>
  <r>
    <x v="30"/>
    <x v="4"/>
    <x v="3"/>
    <n v="164568"/>
  </r>
  <r>
    <x v="30"/>
    <x v="4"/>
    <x v="4"/>
    <n v="477491"/>
  </r>
  <r>
    <x v="30"/>
    <x v="4"/>
    <x v="5"/>
    <n v="0"/>
  </r>
  <r>
    <x v="30"/>
    <x v="4"/>
    <x v="6"/>
    <n v="0"/>
  </r>
  <r>
    <x v="30"/>
    <x v="4"/>
    <x v="7"/>
    <n v="12094"/>
  </r>
  <r>
    <x v="30"/>
    <x v="4"/>
    <x v="8"/>
    <n v="119337"/>
  </r>
  <r>
    <x v="30"/>
    <x v="4"/>
    <x v="9"/>
    <n v="1504"/>
  </r>
  <r>
    <x v="30"/>
    <x v="4"/>
    <x v="10"/>
    <n v="13192"/>
  </r>
  <r>
    <x v="30"/>
    <x v="4"/>
    <x v="143"/>
    <n v="546359"/>
  </r>
  <r>
    <x v="30"/>
    <x v="4"/>
    <x v="144"/>
    <n v="308656"/>
  </r>
  <r>
    <x v="30"/>
    <x v="4"/>
    <x v="145"/>
    <n v="222183"/>
  </r>
  <r>
    <x v="30"/>
    <x v="4"/>
    <x v="146"/>
    <n v="15520"/>
  </r>
  <r>
    <x v="30"/>
    <x v="4"/>
    <x v="147"/>
    <n v="169789"/>
  </r>
  <r>
    <x v="30"/>
    <x v="4"/>
    <x v="148"/>
    <n v="0"/>
  </r>
  <r>
    <x v="30"/>
    <x v="4"/>
    <x v="149"/>
    <n v="0"/>
  </r>
  <r>
    <x v="30"/>
    <x v="4"/>
    <x v="150"/>
    <n v="19543"/>
  </r>
  <r>
    <x v="30"/>
    <x v="4"/>
    <x v="151"/>
    <n v="0"/>
  </r>
  <r>
    <x v="30"/>
    <x v="4"/>
    <x v="152"/>
    <n v="0"/>
  </r>
  <r>
    <x v="30"/>
    <x v="4"/>
    <x v="153"/>
    <n v="19421"/>
  </r>
  <r>
    <x v="30"/>
    <x v="4"/>
    <x v="154"/>
    <n v="130825"/>
  </r>
  <r>
    <x v="30"/>
    <x v="4"/>
    <x v="155"/>
    <n v="0"/>
  </r>
  <r>
    <x v="30"/>
    <x v="4"/>
    <x v="156"/>
    <n v="6569016"/>
  </r>
  <r>
    <x v="30"/>
    <x v="4"/>
    <x v="157"/>
    <n v="3202070"/>
  </r>
  <r>
    <x v="30"/>
    <x v="4"/>
    <x v="158"/>
    <n v="0"/>
  </r>
  <r>
    <x v="30"/>
    <x v="4"/>
    <x v="159"/>
    <n v="0"/>
  </r>
  <r>
    <x v="30"/>
    <x v="4"/>
    <x v="160"/>
    <n v="0"/>
  </r>
  <r>
    <x v="30"/>
    <x v="4"/>
    <x v="161"/>
    <n v="0"/>
  </r>
  <r>
    <x v="30"/>
    <x v="4"/>
    <x v="162"/>
    <n v="0"/>
  </r>
  <r>
    <x v="30"/>
    <x v="4"/>
    <x v="163"/>
    <n v="0"/>
  </r>
  <r>
    <x v="30"/>
    <x v="4"/>
    <x v="164"/>
    <n v="662835"/>
  </r>
  <r>
    <x v="30"/>
    <x v="4"/>
    <x v="165"/>
    <n v="758110"/>
  </r>
  <r>
    <x v="30"/>
    <x v="4"/>
    <x v="166"/>
    <n v="1065112"/>
  </r>
  <r>
    <x v="30"/>
    <x v="4"/>
    <x v="167"/>
    <n v="458590"/>
  </r>
  <r>
    <x v="30"/>
    <x v="4"/>
    <x v="168"/>
    <n v="432292"/>
  </r>
  <r>
    <x v="30"/>
    <x v="4"/>
    <x v="169"/>
    <n v="418199"/>
  </r>
  <r>
    <x v="30"/>
    <x v="4"/>
    <x v="170"/>
    <n v="138810"/>
  </r>
  <r>
    <x v="30"/>
    <x v="4"/>
    <x v="171"/>
    <n v="1071668"/>
  </r>
  <r>
    <x v="30"/>
    <x v="4"/>
    <x v="172"/>
    <n v="125529"/>
  </r>
  <r>
    <x v="30"/>
    <x v="4"/>
    <x v="173"/>
    <n v="23076"/>
  </r>
  <r>
    <x v="30"/>
    <x v="4"/>
    <x v="174"/>
    <n v="45022"/>
  </r>
  <r>
    <x v="30"/>
    <x v="4"/>
    <x v="175"/>
    <n v="39086"/>
  </r>
  <r>
    <x v="30"/>
    <x v="4"/>
    <x v="176"/>
    <n v="20820"/>
  </r>
  <r>
    <x v="30"/>
    <x v="4"/>
    <x v="177"/>
    <n v="32115"/>
  </r>
  <r>
    <x v="30"/>
    <x v="4"/>
    <x v="178"/>
    <n v="34116"/>
  </r>
  <r>
    <x v="30"/>
    <x v="4"/>
    <x v="179"/>
    <n v="41284"/>
  </r>
  <r>
    <x v="30"/>
    <x v="4"/>
    <x v="180"/>
    <n v="10740"/>
  </r>
  <r>
    <x v="30"/>
    <x v="5"/>
    <x v="0"/>
    <n v="0.81776300000000002"/>
  </r>
  <r>
    <x v="30"/>
    <x v="5"/>
    <x v="1"/>
    <n v="50000001"/>
  </r>
  <r>
    <x v="30"/>
    <x v="5"/>
    <x v="2"/>
    <n v="61142410"/>
  </r>
  <r>
    <x v="30"/>
    <x v="5"/>
    <x v="3"/>
    <n v="164596"/>
  </r>
  <r>
    <x v="30"/>
    <x v="5"/>
    <x v="4"/>
    <n v="477405"/>
  </r>
  <r>
    <x v="30"/>
    <x v="5"/>
    <x v="5"/>
    <n v="0"/>
  </r>
  <r>
    <x v="30"/>
    <x v="5"/>
    <x v="6"/>
    <n v="0"/>
  </r>
  <r>
    <x v="30"/>
    <x v="5"/>
    <x v="7"/>
    <n v="12602"/>
  </r>
  <r>
    <x v="30"/>
    <x v="5"/>
    <x v="8"/>
    <n v="119031"/>
  </r>
  <r>
    <x v="30"/>
    <x v="5"/>
    <x v="9"/>
    <n v="1526"/>
  </r>
  <r>
    <x v="30"/>
    <x v="5"/>
    <x v="10"/>
    <n v="13349"/>
  </r>
  <r>
    <x v="30"/>
    <x v="5"/>
    <x v="143"/>
    <n v="310539"/>
  </r>
  <r>
    <x v="30"/>
    <x v="5"/>
    <x v="144"/>
    <n v="149908"/>
  </r>
  <r>
    <x v="30"/>
    <x v="5"/>
    <x v="145"/>
    <n v="144696"/>
  </r>
  <r>
    <x v="30"/>
    <x v="5"/>
    <x v="146"/>
    <n v="15935"/>
  </r>
  <r>
    <x v="30"/>
    <x v="5"/>
    <x v="147"/>
    <n v="121730"/>
  </r>
  <r>
    <x v="30"/>
    <x v="5"/>
    <x v="148"/>
    <n v="0"/>
  </r>
  <r>
    <x v="30"/>
    <x v="5"/>
    <x v="149"/>
    <n v="0"/>
  </r>
  <r>
    <x v="30"/>
    <x v="5"/>
    <x v="150"/>
    <n v="19921"/>
  </r>
  <r>
    <x v="30"/>
    <x v="5"/>
    <x v="151"/>
    <n v="0"/>
  </r>
  <r>
    <x v="30"/>
    <x v="5"/>
    <x v="152"/>
    <n v="0"/>
  </r>
  <r>
    <x v="30"/>
    <x v="5"/>
    <x v="153"/>
    <n v="19689"/>
  </r>
  <r>
    <x v="30"/>
    <x v="5"/>
    <x v="154"/>
    <n v="82120"/>
  </r>
  <r>
    <x v="30"/>
    <x v="5"/>
    <x v="155"/>
    <n v="0"/>
  </r>
  <r>
    <x v="30"/>
    <x v="5"/>
    <x v="156"/>
    <n v="3736356"/>
  </r>
  <r>
    <x v="30"/>
    <x v="5"/>
    <x v="157"/>
    <n v="34541"/>
  </r>
  <r>
    <x v="30"/>
    <x v="5"/>
    <x v="158"/>
    <n v="1496376"/>
  </r>
  <r>
    <x v="30"/>
    <x v="5"/>
    <x v="159"/>
    <n v="25"/>
  </r>
  <r>
    <x v="30"/>
    <x v="5"/>
    <x v="160"/>
    <n v="23030"/>
  </r>
  <r>
    <x v="30"/>
    <x v="5"/>
    <x v="161"/>
    <n v="1496376"/>
  </r>
  <r>
    <x v="30"/>
    <x v="5"/>
    <x v="162"/>
    <n v="0"/>
  </r>
  <r>
    <x v="30"/>
    <x v="5"/>
    <x v="163"/>
    <n v="23030"/>
  </r>
  <r>
    <x v="30"/>
    <x v="5"/>
    <x v="164"/>
    <n v="677496"/>
  </r>
  <r>
    <x v="30"/>
    <x v="5"/>
    <x v="165"/>
    <n v="787975"/>
  </r>
  <r>
    <x v="30"/>
    <x v="5"/>
    <x v="166"/>
    <n v="1108223"/>
  </r>
  <r>
    <x v="30"/>
    <x v="5"/>
    <x v="167"/>
    <n v="484976"/>
  </r>
  <r>
    <x v="30"/>
    <x v="5"/>
    <x v="168"/>
    <n v="451821"/>
  </r>
  <r>
    <x v="30"/>
    <x v="5"/>
    <x v="169"/>
    <n v="435195"/>
  </r>
  <r>
    <x v="30"/>
    <x v="5"/>
    <x v="170"/>
    <n v="139018"/>
  </r>
  <r>
    <x v="30"/>
    <x v="5"/>
    <x v="171"/>
    <n v="1109090"/>
  </r>
  <r>
    <x v="30"/>
    <x v="5"/>
    <x v="172"/>
    <n v="110868"/>
  </r>
  <r>
    <x v="30"/>
    <x v="5"/>
    <x v="173"/>
    <n v="9252"/>
  </r>
  <r>
    <x v="30"/>
    <x v="5"/>
    <x v="174"/>
    <n v="14735"/>
  </r>
  <r>
    <x v="30"/>
    <x v="5"/>
    <x v="175"/>
    <n v="10221"/>
  </r>
  <r>
    <x v="30"/>
    <x v="5"/>
    <x v="176"/>
    <n v="4466"/>
  </r>
  <r>
    <x v="30"/>
    <x v="5"/>
    <x v="177"/>
    <n v="7621"/>
  </r>
  <r>
    <x v="30"/>
    <x v="5"/>
    <x v="178"/>
    <n v="11846"/>
  </r>
  <r>
    <x v="30"/>
    <x v="5"/>
    <x v="179"/>
    <n v="3863"/>
  </r>
  <r>
    <x v="30"/>
    <x v="5"/>
    <x v="180"/>
    <n v="10740"/>
  </r>
  <r>
    <x v="31"/>
    <x v="0"/>
    <x v="0"/>
    <n v="0.98359799999999997"/>
  </r>
  <r>
    <x v="31"/>
    <x v="0"/>
    <x v="1"/>
    <n v="50000002"/>
  </r>
  <r>
    <x v="31"/>
    <x v="0"/>
    <x v="2"/>
    <n v="50833759"/>
  </r>
  <r>
    <x v="31"/>
    <x v="0"/>
    <x v="3"/>
    <n v="183232"/>
  </r>
  <r>
    <x v="31"/>
    <x v="0"/>
    <x v="4"/>
    <n v="568789"/>
  </r>
  <r>
    <x v="31"/>
    <x v="0"/>
    <x v="5"/>
    <n v="893612"/>
  </r>
  <r>
    <x v="31"/>
    <x v="0"/>
    <x v="6"/>
    <n v="377950"/>
  </r>
  <r>
    <x v="31"/>
    <x v="0"/>
    <x v="7"/>
    <n v="32562"/>
  </r>
  <r>
    <x v="31"/>
    <x v="0"/>
    <x v="8"/>
    <n v="405767"/>
  </r>
  <r>
    <x v="31"/>
    <x v="0"/>
    <x v="9"/>
    <n v="2351"/>
  </r>
  <r>
    <x v="31"/>
    <x v="0"/>
    <x v="10"/>
    <n v="43886"/>
  </r>
  <r>
    <x v="31"/>
    <x v="0"/>
    <x v="11"/>
    <n v="2357233"/>
  </r>
  <r>
    <x v="31"/>
    <x v="0"/>
    <x v="12"/>
    <n v="0"/>
  </r>
  <r>
    <x v="31"/>
    <x v="0"/>
    <x v="13"/>
    <n v="1684"/>
  </r>
  <r>
    <x v="31"/>
    <x v="0"/>
    <x v="14"/>
    <n v="372547"/>
  </r>
  <r>
    <x v="31"/>
    <x v="0"/>
    <x v="15"/>
    <n v="1510542"/>
  </r>
  <r>
    <x v="31"/>
    <x v="0"/>
    <x v="16"/>
    <n v="1092992"/>
  </r>
  <r>
    <x v="31"/>
    <x v="0"/>
    <x v="17"/>
    <n v="1332741"/>
  </r>
  <r>
    <x v="31"/>
    <x v="0"/>
    <x v="18"/>
    <n v="713594"/>
  </r>
  <r>
    <x v="31"/>
    <x v="0"/>
    <x v="19"/>
    <n v="632788"/>
  </r>
  <r>
    <x v="31"/>
    <x v="0"/>
    <x v="20"/>
    <n v="369496"/>
  </r>
  <r>
    <x v="31"/>
    <x v="0"/>
    <x v="21"/>
    <n v="264776"/>
  </r>
  <r>
    <x v="31"/>
    <x v="0"/>
    <x v="22"/>
    <n v="240540"/>
  </r>
  <r>
    <x v="31"/>
    <x v="0"/>
    <x v="23"/>
    <n v="116688"/>
  </r>
  <r>
    <x v="31"/>
    <x v="0"/>
    <x v="24"/>
    <n v="154850"/>
  </r>
  <r>
    <x v="31"/>
    <x v="0"/>
    <x v="25"/>
    <n v="127554"/>
  </r>
  <r>
    <x v="31"/>
    <x v="0"/>
    <x v="26"/>
    <n v="164157"/>
  </r>
  <r>
    <x v="31"/>
    <x v="0"/>
    <x v="27"/>
    <n v="85457"/>
  </r>
  <r>
    <x v="31"/>
    <x v="0"/>
    <x v="28"/>
    <n v="44581"/>
  </r>
  <r>
    <x v="31"/>
    <x v="0"/>
    <x v="29"/>
    <n v="158117"/>
  </r>
  <r>
    <x v="31"/>
    <x v="0"/>
    <x v="30"/>
    <n v="97833"/>
  </r>
  <r>
    <x v="31"/>
    <x v="0"/>
    <x v="31"/>
    <n v="123461"/>
  </r>
  <r>
    <x v="31"/>
    <x v="0"/>
    <x v="32"/>
    <n v="296708"/>
  </r>
  <r>
    <x v="31"/>
    <x v="0"/>
    <x v="33"/>
    <n v="168698"/>
  </r>
  <r>
    <x v="31"/>
    <x v="0"/>
    <x v="34"/>
    <n v="425526"/>
  </r>
  <r>
    <x v="31"/>
    <x v="0"/>
    <x v="35"/>
    <n v="81703"/>
  </r>
  <r>
    <x v="31"/>
    <x v="0"/>
    <x v="36"/>
    <n v="0"/>
  </r>
  <r>
    <x v="31"/>
    <x v="0"/>
    <x v="37"/>
    <n v="0"/>
  </r>
  <r>
    <x v="31"/>
    <x v="0"/>
    <x v="38"/>
    <n v="0"/>
  </r>
  <r>
    <x v="31"/>
    <x v="0"/>
    <x v="39"/>
    <n v="0"/>
  </r>
  <r>
    <x v="31"/>
    <x v="0"/>
    <x v="40"/>
    <n v="0"/>
  </r>
  <r>
    <x v="31"/>
    <x v="0"/>
    <x v="41"/>
    <n v="0"/>
  </r>
  <r>
    <x v="31"/>
    <x v="0"/>
    <x v="42"/>
    <n v="0"/>
  </r>
  <r>
    <x v="31"/>
    <x v="0"/>
    <x v="43"/>
    <n v="0"/>
  </r>
  <r>
    <x v="31"/>
    <x v="0"/>
    <x v="44"/>
    <n v="0"/>
  </r>
  <r>
    <x v="31"/>
    <x v="0"/>
    <x v="45"/>
    <n v="0"/>
  </r>
  <r>
    <x v="31"/>
    <x v="0"/>
    <x v="46"/>
    <n v="0"/>
  </r>
  <r>
    <x v="31"/>
    <x v="0"/>
    <x v="47"/>
    <n v="0"/>
  </r>
  <r>
    <x v="31"/>
    <x v="0"/>
    <x v="48"/>
    <n v="0"/>
  </r>
  <r>
    <x v="31"/>
    <x v="0"/>
    <x v="49"/>
    <n v="0"/>
  </r>
  <r>
    <x v="31"/>
    <x v="0"/>
    <x v="50"/>
    <n v="0"/>
  </r>
  <r>
    <x v="31"/>
    <x v="0"/>
    <x v="51"/>
    <n v="0"/>
  </r>
  <r>
    <x v="31"/>
    <x v="0"/>
    <x v="52"/>
    <n v="0"/>
  </r>
  <r>
    <x v="31"/>
    <x v="0"/>
    <x v="53"/>
    <n v="0"/>
  </r>
  <r>
    <x v="31"/>
    <x v="0"/>
    <x v="54"/>
    <n v="0"/>
  </r>
  <r>
    <x v="31"/>
    <x v="0"/>
    <x v="55"/>
    <n v="0"/>
  </r>
  <r>
    <x v="31"/>
    <x v="0"/>
    <x v="56"/>
    <n v="0"/>
  </r>
  <r>
    <x v="31"/>
    <x v="0"/>
    <x v="57"/>
    <n v="236545"/>
  </r>
  <r>
    <x v="31"/>
    <x v="0"/>
    <x v="58"/>
    <n v="0"/>
  </r>
  <r>
    <x v="31"/>
    <x v="0"/>
    <x v="59"/>
    <n v="0"/>
  </r>
  <r>
    <x v="31"/>
    <x v="0"/>
    <x v="60"/>
    <n v="0"/>
  </r>
  <r>
    <x v="31"/>
    <x v="0"/>
    <x v="61"/>
    <n v="0"/>
  </r>
  <r>
    <x v="31"/>
    <x v="0"/>
    <x v="62"/>
    <n v="0"/>
  </r>
  <r>
    <x v="31"/>
    <x v="0"/>
    <x v="63"/>
    <n v="0"/>
  </r>
  <r>
    <x v="31"/>
    <x v="0"/>
    <x v="64"/>
    <n v="0"/>
  </r>
  <r>
    <x v="31"/>
    <x v="0"/>
    <x v="65"/>
    <n v="0"/>
  </r>
  <r>
    <x v="31"/>
    <x v="0"/>
    <x v="66"/>
    <n v="0"/>
  </r>
  <r>
    <x v="31"/>
    <x v="0"/>
    <x v="67"/>
    <n v="0"/>
  </r>
  <r>
    <x v="31"/>
    <x v="0"/>
    <x v="68"/>
    <n v="0"/>
  </r>
  <r>
    <x v="31"/>
    <x v="0"/>
    <x v="69"/>
    <n v="0"/>
  </r>
  <r>
    <x v="31"/>
    <x v="0"/>
    <x v="70"/>
    <n v="0"/>
  </r>
  <r>
    <x v="31"/>
    <x v="0"/>
    <x v="71"/>
    <n v="0"/>
  </r>
  <r>
    <x v="31"/>
    <x v="0"/>
    <x v="72"/>
    <n v="0"/>
  </r>
  <r>
    <x v="31"/>
    <x v="0"/>
    <x v="73"/>
    <n v="0"/>
  </r>
  <r>
    <x v="31"/>
    <x v="0"/>
    <x v="74"/>
    <n v="1"/>
  </r>
  <r>
    <x v="31"/>
    <x v="0"/>
    <x v="75"/>
    <n v="0"/>
  </r>
  <r>
    <x v="31"/>
    <x v="0"/>
    <x v="76"/>
    <n v="0"/>
  </r>
  <r>
    <x v="31"/>
    <x v="0"/>
    <x v="77"/>
    <n v="2357233"/>
  </r>
  <r>
    <x v="31"/>
    <x v="0"/>
    <x v="78"/>
    <n v="1603"/>
  </r>
  <r>
    <x v="31"/>
    <x v="0"/>
    <x v="79"/>
    <n v="155047"/>
  </r>
  <r>
    <x v="31"/>
    <x v="0"/>
    <x v="80"/>
    <n v="606843"/>
  </r>
  <r>
    <x v="31"/>
    <x v="0"/>
    <x v="81"/>
    <n v="1142210"/>
  </r>
  <r>
    <x v="31"/>
    <x v="0"/>
    <x v="82"/>
    <n v="1167864"/>
  </r>
  <r>
    <x v="31"/>
    <x v="0"/>
    <x v="83"/>
    <n v="865019"/>
  </r>
  <r>
    <x v="31"/>
    <x v="0"/>
    <x v="84"/>
    <n v="663324"/>
  </r>
  <r>
    <x v="31"/>
    <x v="0"/>
    <x v="85"/>
    <n v="482603"/>
  </r>
  <r>
    <x v="31"/>
    <x v="0"/>
    <x v="86"/>
    <n v="565125"/>
  </r>
  <r>
    <x v="31"/>
    <x v="0"/>
    <x v="87"/>
    <n v="422584"/>
  </r>
  <r>
    <x v="31"/>
    <x v="0"/>
    <x v="88"/>
    <n v="266397"/>
  </r>
  <r>
    <x v="31"/>
    <x v="0"/>
    <x v="89"/>
    <n v="205848"/>
  </r>
  <r>
    <x v="31"/>
    <x v="0"/>
    <x v="90"/>
    <n v="165324"/>
  </r>
  <r>
    <x v="31"/>
    <x v="0"/>
    <x v="91"/>
    <n v="85625"/>
  </r>
  <r>
    <x v="31"/>
    <x v="0"/>
    <x v="92"/>
    <n v="126564"/>
  </r>
  <r>
    <x v="31"/>
    <x v="0"/>
    <x v="93"/>
    <n v="139879"/>
  </r>
  <r>
    <x v="31"/>
    <x v="0"/>
    <x v="94"/>
    <n v="108666"/>
  </r>
  <r>
    <x v="31"/>
    <x v="0"/>
    <x v="95"/>
    <n v="69258"/>
  </r>
  <r>
    <x v="31"/>
    <x v="0"/>
    <x v="96"/>
    <n v="155173"/>
  </r>
  <r>
    <x v="31"/>
    <x v="0"/>
    <x v="97"/>
    <n v="246935"/>
  </r>
  <r>
    <x v="31"/>
    <x v="0"/>
    <x v="98"/>
    <n v="265153"/>
  </r>
  <r>
    <x v="31"/>
    <x v="0"/>
    <x v="99"/>
    <n v="481643"/>
  </r>
  <r>
    <x v="31"/>
    <x v="0"/>
    <x v="100"/>
    <n v="0"/>
  </r>
  <r>
    <x v="31"/>
    <x v="0"/>
    <x v="101"/>
    <n v="0"/>
  </r>
  <r>
    <x v="31"/>
    <x v="0"/>
    <x v="102"/>
    <n v="188346"/>
  </r>
  <r>
    <x v="31"/>
    <x v="0"/>
    <x v="103"/>
    <n v="0"/>
  </r>
  <r>
    <x v="31"/>
    <x v="0"/>
    <x v="104"/>
    <n v="0"/>
  </r>
  <r>
    <x v="31"/>
    <x v="0"/>
    <x v="105"/>
    <n v="0"/>
  </r>
  <r>
    <x v="31"/>
    <x v="0"/>
    <x v="106"/>
    <n v="0"/>
  </r>
  <r>
    <x v="31"/>
    <x v="0"/>
    <x v="107"/>
    <n v="0"/>
  </r>
  <r>
    <x v="31"/>
    <x v="0"/>
    <x v="108"/>
    <n v="0"/>
  </r>
  <r>
    <x v="31"/>
    <x v="0"/>
    <x v="109"/>
    <n v="0"/>
  </r>
  <r>
    <x v="31"/>
    <x v="0"/>
    <x v="110"/>
    <n v="0"/>
  </r>
  <r>
    <x v="31"/>
    <x v="0"/>
    <x v="111"/>
    <n v="0"/>
  </r>
  <r>
    <x v="31"/>
    <x v="0"/>
    <x v="112"/>
    <n v="0"/>
  </r>
  <r>
    <x v="31"/>
    <x v="0"/>
    <x v="113"/>
    <n v="0"/>
  </r>
  <r>
    <x v="31"/>
    <x v="0"/>
    <x v="114"/>
    <n v="0"/>
  </r>
  <r>
    <x v="31"/>
    <x v="0"/>
    <x v="115"/>
    <n v="0"/>
  </r>
  <r>
    <x v="31"/>
    <x v="0"/>
    <x v="116"/>
    <n v="0"/>
  </r>
  <r>
    <x v="31"/>
    <x v="0"/>
    <x v="117"/>
    <n v="0"/>
  </r>
  <r>
    <x v="31"/>
    <x v="0"/>
    <x v="118"/>
    <n v="0"/>
  </r>
  <r>
    <x v="31"/>
    <x v="0"/>
    <x v="119"/>
    <n v="0"/>
  </r>
  <r>
    <x v="31"/>
    <x v="0"/>
    <x v="120"/>
    <n v="0"/>
  </r>
  <r>
    <x v="31"/>
    <x v="0"/>
    <x v="121"/>
    <n v="0"/>
  </r>
  <r>
    <x v="31"/>
    <x v="0"/>
    <x v="122"/>
    <n v="236545"/>
  </r>
  <r>
    <x v="31"/>
    <x v="0"/>
    <x v="123"/>
    <n v="0"/>
  </r>
  <r>
    <x v="31"/>
    <x v="0"/>
    <x v="124"/>
    <n v="0"/>
  </r>
  <r>
    <x v="31"/>
    <x v="0"/>
    <x v="125"/>
    <n v="0"/>
  </r>
  <r>
    <x v="31"/>
    <x v="0"/>
    <x v="126"/>
    <n v="0"/>
  </r>
  <r>
    <x v="31"/>
    <x v="0"/>
    <x v="127"/>
    <n v="0"/>
  </r>
  <r>
    <x v="31"/>
    <x v="0"/>
    <x v="128"/>
    <n v="0"/>
  </r>
  <r>
    <x v="31"/>
    <x v="0"/>
    <x v="129"/>
    <n v="0"/>
  </r>
  <r>
    <x v="31"/>
    <x v="0"/>
    <x v="130"/>
    <n v="0"/>
  </r>
  <r>
    <x v="31"/>
    <x v="0"/>
    <x v="131"/>
    <n v="0"/>
  </r>
  <r>
    <x v="31"/>
    <x v="0"/>
    <x v="132"/>
    <n v="0"/>
  </r>
  <r>
    <x v="31"/>
    <x v="0"/>
    <x v="133"/>
    <n v="0"/>
  </r>
  <r>
    <x v="31"/>
    <x v="0"/>
    <x v="134"/>
    <n v="0"/>
  </r>
  <r>
    <x v="31"/>
    <x v="0"/>
    <x v="135"/>
    <n v="0"/>
  </r>
  <r>
    <x v="31"/>
    <x v="0"/>
    <x v="136"/>
    <n v="0"/>
  </r>
  <r>
    <x v="31"/>
    <x v="0"/>
    <x v="137"/>
    <n v="0"/>
  </r>
  <r>
    <x v="31"/>
    <x v="0"/>
    <x v="138"/>
    <n v="0"/>
  </r>
  <r>
    <x v="31"/>
    <x v="0"/>
    <x v="139"/>
    <n v="1"/>
  </r>
  <r>
    <x v="31"/>
    <x v="0"/>
    <x v="140"/>
    <n v="0"/>
  </r>
  <r>
    <x v="31"/>
    <x v="0"/>
    <x v="141"/>
    <n v="0"/>
  </r>
  <r>
    <x v="31"/>
    <x v="0"/>
    <x v="142"/>
    <n v="0"/>
  </r>
  <r>
    <x v="31"/>
    <x v="0"/>
    <x v="143"/>
    <n v="641134"/>
  </r>
  <r>
    <x v="31"/>
    <x v="0"/>
    <x v="144"/>
    <n v="276383"/>
  </r>
  <r>
    <x v="31"/>
    <x v="0"/>
    <x v="145"/>
    <n v="338490"/>
  </r>
  <r>
    <x v="31"/>
    <x v="0"/>
    <x v="146"/>
    <n v="26261"/>
  </r>
  <r>
    <x v="31"/>
    <x v="0"/>
    <x v="147"/>
    <n v="220145"/>
  </r>
  <r>
    <x v="31"/>
    <x v="0"/>
    <x v="148"/>
    <n v="0"/>
  </r>
  <r>
    <x v="31"/>
    <x v="0"/>
    <x v="149"/>
    <n v="0"/>
  </r>
  <r>
    <x v="31"/>
    <x v="0"/>
    <x v="150"/>
    <n v="18557"/>
  </r>
  <r>
    <x v="31"/>
    <x v="0"/>
    <x v="151"/>
    <n v="0"/>
  </r>
  <r>
    <x v="31"/>
    <x v="0"/>
    <x v="152"/>
    <n v="0"/>
  </r>
  <r>
    <x v="31"/>
    <x v="0"/>
    <x v="153"/>
    <n v="12827"/>
  </r>
  <r>
    <x v="31"/>
    <x v="0"/>
    <x v="154"/>
    <n v="188761"/>
  </r>
  <r>
    <x v="31"/>
    <x v="0"/>
    <x v="155"/>
    <n v="0"/>
  </r>
  <r>
    <x v="31"/>
    <x v="0"/>
    <x v="156"/>
    <n v="48355763"/>
  </r>
  <r>
    <x v="31"/>
    <x v="0"/>
    <x v="157"/>
    <n v="53099"/>
  </r>
  <r>
    <x v="31"/>
    <x v="0"/>
    <x v="158"/>
    <n v="0"/>
  </r>
  <r>
    <x v="31"/>
    <x v="0"/>
    <x v="159"/>
    <n v="0"/>
  </r>
  <r>
    <x v="31"/>
    <x v="0"/>
    <x v="160"/>
    <n v="0"/>
  </r>
  <r>
    <x v="31"/>
    <x v="0"/>
    <x v="161"/>
    <n v="0"/>
  </r>
  <r>
    <x v="31"/>
    <x v="0"/>
    <x v="162"/>
    <n v="0"/>
  </r>
  <r>
    <x v="31"/>
    <x v="0"/>
    <x v="163"/>
    <n v="0"/>
  </r>
  <r>
    <x v="31"/>
    <x v="0"/>
    <x v="164"/>
    <n v="751752"/>
  </r>
  <r>
    <x v="31"/>
    <x v="0"/>
    <x v="165"/>
    <n v="900659"/>
  </r>
  <r>
    <x v="31"/>
    <x v="0"/>
    <x v="166"/>
    <n v="835864"/>
  </r>
  <r>
    <x v="31"/>
    <x v="0"/>
    <x v="167"/>
    <n v="524374"/>
  </r>
  <r>
    <x v="31"/>
    <x v="0"/>
    <x v="168"/>
    <n v="454639"/>
  </r>
  <r>
    <x v="31"/>
    <x v="0"/>
    <x v="169"/>
    <n v="444508"/>
  </r>
  <r>
    <x v="31"/>
    <x v="0"/>
    <x v="170"/>
    <n v="101048"/>
  </r>
  <r>
    <x v="31"/>
    <x v="0"/>
    <x v="171"/>
    <n v="1174170"/>
  </r>
  <r>
    <x v="31"/>
    <x v="0"/>
    <x v="172"/>
    <n v="198292"/>
  </r>
  <r>
    <x v="31"/>
    <x v="0"/>
    <x v="173"/>
    <n v="94183"/>
  </r>
  <r>
    <x v="31"/>
    <x v="0"/>
    <x v="174"/>
    <n v="34719"/>
  </r>
  <r>
    <x v="31"/>
    <x v="0"/>
    <x v="175"/>
    <n v="7937"/>
  </r>
  <r>
    <x v="31"/>
    <x v="0"/>
    <x v="176"/>
    <n v="5234"/>
  </r>
  <r>
    <x v="31"/>
    <x v="0"/>
    <x v="177"/>
    <n v="2895"/>
  </r>
  <r>
    <x v="31"/>
    <x v="0"/>
    <x v="178"/>
    <n v="48937"/>
  </r>
  <r>
    <x v="31"/>
    <x v="0"/>
    <x v="179"/>
    <n v="2529"/>
  </r>
  <r>
    <x v="31"/>
    <x v="0"/>
    <x v="180"/>
    <n v="8501"/>
  </r>
  <r>
    <x v="31"/>
    <x v="1"/>
    <x v="0"/>
    <n v="0.98320399999999997"/>
  </r>
  <r>
    <x v="31"/>
    <x v="1"/>
    <x v="1"/>
    <n v="50000002"/>
  </r>
  <r>
    <x v="31"/>
    <x v="1"/>
    <x v="2"/>
    <n v="50854132"/>
  </r>
  <r>
    <x v="31"/>
    <x v="1"/>
    <x v="3"/>
    <n v="183700"/>
  </r>
  <r>
    <x v="31"/>
    <x v="1"/>
    <x v="4"/>
    <n v="568653"/>
  </r>
  <r>
    <x v="31"/>
    <x v="1"/>
    <x v="5"/>
    <n v="934531"/>
  </r>
  <r>
    <x v="31"/>
    <x v="1"/>
    <x v="6"/>
    <n v="408671"/>
  </r>
  <r>
    <x v="31"/>
    <x v="1"/>
    <x v="7"/>
    <n v="41415"/>
  </r>
  <r>
    <x v="31"/>
    <x v="1"/>
    <x v="8"/>
    <n v="429080"/>
  </r>
  <r>
    <x v="31"/>
    <x v="1"/>
    <x v="9"/>
    <n v="2495"/>
  </r>
  <r>
    <x v="31"/>
    <x v="1"/>
    <x v="10"/>
    <n v="46834"/>
  </r>
  <r>
    <x v="31"/>
    <x v="1"/>
    <x v="11"/>
    <n v="2357233"/>
  </r>
  <r>
    <x v="31"/>
    <x v="1"/>
    <x v="12"/>
    <n v="0"/>
  </r>
  <r>
    <x v="31"/>
    <x v="1"/>
    <x v="13"/>
    <n v="1684"/>
  </r>
  <r>
    <x v="31"/>
    <x v="1"/>
    <x v="14"/>
    <n v="372547"/>
  </r>
  <r>
    <x v="31"/>
    <x v="1"/>
    <x v="15"/>
    <n v="1510542"/>
  </r>
  <r>
    <x v="31"/>
    <x v="1"/>
    <x v="16"/>
    <n v="1092992"/>
  </r>
  <r>
    <x v="31"/>
    <x v="1"/>
    <x v="17"/>
    <n v="1332741"/>
  </r>
  <r>
    <x v="31"/>
    <x v="1"/>
    <x v="18"/>
    <n v="713594"/>
  </r>
  <r>
    <x v="31"/>
    <x v="1"/>
    <x v="19"/>
    <n v="632788"/>
  </r>
  <r>
    <x v="31"/>
    <x v="1"/>
    <x v="20"/>
    <n v="369496"/>
  </r>
  <r>
    <x v="31"/>
    <x v="1"/>
    <x v="21"/>
    <n v="264776"/>
  </r>
  <r>
    <x v="31"/>
    <x v="1"/>
    <x v="22"/>
    <n v="240540"/>
  </r>
  <r>
    <x v="31"/>
    <x v="1"/>
    <x v="23"/>
    <n v="116688"/>
  </r>
  <r>
    <x v="31"/>
    <x v="1"/>
    <x v="24"/>
    <n v="154850"/>
  </r>
  <r>
    <x v="31"/>
    <x v="1"/>
    <x v="25"/>
    <n v="127554"/>
  </r>
  <r>
    <x v="31"/>
    <x v="1"/>
    <x v="26"/>
    <n v="164157"/>
  </r>
  <r>
    <x v="31"/>
    <x v="1"/>
    <x v="27"/>
    <n v="85457"/>
  </r>
  <r>
    <x v="31"/>
    <x v="1"/>
    <x v="28"/>
    <n v="44581"/>
  </r>
  <r>
    <x v="31"/>
    <x v="1"/>
    <x v="29"/>
    <n v="158117"/>
  </r>
  <r>
    <x v="31"/>
    <x v="1"/>
    <x v="30"/>
    <n v="97833"/>
  </r>
  <r>
    <x v="31"/>
    <x v="1"/>
    <x v="31"/>
    <n v="123461"/>
  </r>
  <r>
    <x v="31"/>
    <x v="1"/>
    <x v="32"/>
    <n v="296708"/>
  </r>
  <r>
    <x v="31"/>
    <x v="1"/>
    <x v="33"/>
    <n v="168698"/>
  </r>
  <r>
    <x v="31"/>
    <x v="1"/>
    <x v="34"/>
    <n v="425526"/>
  </r>
  <r>
    <x v="31"/>
    <x v="1"/>
    <x v="35"/>
    <n v="81703"/>
  </r>
  <r>
    <x v="31"/>
    <x v="1"/>
    <x v="36"/>
    <n v="0"/>
  </r>
  <r>
    <x v="31"/>
    <x v="1"/>
    <x v="37"/>
    <n v="0"/>
  </r>
  <r>
    <x v="31"/>
    <x v="1"/>
    <x v="38"/>
    <n v="0"/>
  </r>
  <r>
    <x v="31"/>
    <x v="1"/>
    <x v="39"/>
    <n v="0"/>
  </r>
  <r>
    <x v="31"/>
    <x v="1"/>
    <x v="40"/>
    <n v="0"/>
  </r>
  <r>
    <x v="31"/>
    <x v="1"/>
    <x v="41"/>
    <n v="0"/>
  </r>
  <r>
    <x v="31"/>
    <x v="1"/>
    <x v="42"/>
    <n v="0"/>
  </r>
  <r>
    <x v="31"/>
    <x v="1"/>
    <x v="43"/>
    <n v="0"/>
  </r>
  <r>
    <x v="31"/>
    <x v="1"/>
    <x v="44"/>
    <n v="0"/>
  </r>
  <r>
    <x v="31"/>
    <x v="1"/>
    <x v="45"/>
    <n v="0"/>
  </r>
  <r>
    <x v="31"/>
    <x v="1"/>
    <x v="46"/>
    <n v="0"/>
  </r>
  <r>
    <x v="31"/>
    <x v="1"/>
    <x v="47"/>
    <n v="0"/>
  </r>
  <r>
    <x v="31"/>
    <x v="1"/>
    <x v="48"/>
    <n v="0"/>
  </r>
  <r>
    <x v="31"/>
    <x v="1"/>
    <x v="49"/>
    <n v="0"/>
  </r>
  <r>
    <x v="31"/>
    <x v="1"/>
    <x v="50"/>
    <n v="0"/>
  </r>
  <r>
    <x v="31"/>
    <x v="1"/>
    <x v="51"/>
    <n v="0"/>
  </r>
  <r>
    <x v="31"/>
    <x v="1"/>
    <x v="52"/>
    <n v="0"/>
  </r>
  <r>
    <x v="31"/>
    <x v="1"/>
    <x v="53"/>
    <n v="0"/>
  </r>
  <r>
    <x v="31"/>
    <x v="1"/>
    <x v="54"/>
    <n v="0"/>
  </r>
  <r>
    <x v="31"/>
    <x v="1"/>
    <x v="55"/>
    <n v="0"/>
  </r>
  <r>
    <x v="31"/>
    <x v="1"/>
    <x v="56"/>
    <n v="0"/>
  </r>
  <r>
    <x v="31"/>
    <x v="1"/>
    <x v="57"/>
    <n v="236545"/>
  </r>
  <r>
    <x v="31"/>
    <x v="1"/>
    <x v="58"/>
    <n v="0"/>
  </r>
  <r>
    <x v="31"/>
    <x v="1"/>
    <x v="59"/>
    <n v="0"/>
  </r>
  <r>
    <x v="31"/>
    <x v="1"/>
    <x v="60"/>
    <n v="0"/>
  </r>
  <r>
    <x v="31"/>
    <x v="1"/>
    <x v="61"/>
    <n v="0"/>
  </r>
  <r>
    <x v="31"/>
    <x v="1"/>
    <x v="62"/>
    <n v="0"/>
  </r>
  <r>
    <x v="31"/>
    <x v="1"/>
    <x v="63"/>
    <n v="0"/>
  </r>
  <r>
    <x v="31"/>
    <x v="1"/>
    <x v="64"/>
    <n v="0"/>
  </r>
  <r>
    <x v="31"/>
    <x v="1"/>
    <x v="65"/>
    <n v="0"/>
  </r>
  <r>
    <x v="31"/>
    <x v="1"/>
    <x v="66"/>
    <n v="0"/>
  </r>
  <r>
    <x v="31"/>
    <x v="1"/>
    <x v="67"/>
    <n v="0"/>
  </r>
  <r>
    <x v="31"/>
    <x v="1"/>
    <x v="68"/>
    <n v="0"/>
  </r>
  <r>
    <x v="31"/>
    <x v="1"/>
    <x v="69"/>
    <n v="0"/>
  </r>
  <r>
    <x v="31"/>
    <x v="1"/>
    <x v="70"/>
    <n v="0"/>
  </r>
  <r>
    <x v="31"/>
    <x v="1"/>
    <x v="71"/>
    <n v="0"/>
  </r>
  <r>
    <x v="31"/>
    <x v="1"/>
    <x v="72"/>
    <n v="0"/>
  </r>
  <r>
    <x v="31"/>
    <x v="1"/>
    <x v="73"/>
    <n v="0"/>
  </r>
  <r>
    <x v="31"/>
    <x v="1"/>
    <x v="74"/>
    <n v="1"/>
  </r>
  <r>
    <x v="31"/>
    <x v="1"/>
    <x v="75"/>
    <n v="0"/>
  </r>
  <r>
    <x v="31"/>
    <x v="1"/>
    <x v="76"/>
    <n v="0"/>
  </r>
  <r>
    <x v="31"/>
    <x v="1"/>
    <x v="77"/>
    <n v="2357233"/>
  </r>
  <r>
    <x v="31"/>
    <x v="1"/>
    <x v="78"/>
    <n v="1603"/>
  </r>
  <r>
    <x v="31"/>
    <x v="1"/>
    <x v="79"/>
    <n v="155047"/>
  </r>
  <r>
    <x v="31"/>
    <x v="1"/>
    <x v="80"/>
    <n v="606843"/>
  </r>
  <r>
    <x v="31"/>
    <x v="1"/>
    <x v="81"/>
    <n v="1142210"/>
  </r>
  <r>
    <x v="31"/>
    <x v="1"/>
    <x v="82"/>
    <n v="1167864"/>
  </r>
  <r>
    <x v="31"/>
    <x v="1"/>
    <x v="83"/>
    <n v="865019"/>
  </r>
  <r>
    <x v="31"/>
    <x v="1"/>
    <x v="84"/>
    <n v="663324"/>
  </r>
  <r>
    <x v="31"/>
    <x v="1"/>
    <x v="85"/>
    <n v="482603"/>
  </r>
  <r>
    <x v="31"/>
    <x v="1"/>
    <x v="86"/>
    <n v="565125"/>
  </r>
  <r>
    <x v="31"/>
    <x v="1"/>
    <x v="87"/>
    <n v="422584"/>
  </r>
  <r>
    <x v="31"/>
    <x v="1"/>
    <x v="88"/>
    <n v="266397"/>
  </r>
  <r>
    <x v="31"/>
    <x v="1"/>
    <x v="89"/>
    <n v="205848"/>
  </r>
  <r>
    <x v="31"/>
    <x v="1"/>
    <x v="90"/>
    <n v="165324"/>
  </r>
  <r>
    <x v="31"/>
    <x v="1"/>
    <x v="91"/>
    <n v="85625"/>
  </r>
  <r>
    <x v="31"/>
    <x v="1"/>
    <x v="92"/>
    <n v="126564"/>
  </r>
  <r>
    <x v="31"/>
    <x v="1"/>
    <x v="93"/>
    <n v="139879"/>
  </r>
  <r>
    <x v="31"/>
    <x v="1"/>
    <x v="94"/>
    <n v="108666"/>
  </r>
  <r>
    <x v="31"/>
    <x v="1"/>
    <x v="95"/>
    <n v="69258"/>
  </r>
  <r>
    <x v="31"/>
    <x v="1"/>
    <x v="96"/>
    <n v="155173"/>
  </r>
  <r>
    <x v="31"/>
    <x v="1"/>
    <x v="97"/>
    <n v="246935"/>
  </r>
  <r>
    <x v="31"/>
    <x v="1"/>
    <x v="98"/>
    <n v="265153"/>
  </r>
  <r>
    <x v="31"/>
    <x v="1"/>
    <x v="99"/>
    <n v="481643"/>
  </r>
  <r>
    <x v="31"/>
    <x v="1"/>
    <x v="100"/>
    <n v="0"/>
  </r>
  <r>
    <x v="31"/>
    <x v="1"/>
    <x v="101"/>
    <n v="0"/>
  </r>
  <r>
    <x v="31"/>
    <x v="1"/>
    <x v="102"/>
    <n v="188346"/>
  </r>
  <r>
    <x v="31"/>
    <x v="1"/>
    <x v="103"/>
    <n v="0"/>
  </r>
  <r>
    <x v="31"/>
    <x v="1"/>
    <x v="104"/>
    <n v="0"/>
  </r>
  <r>
    <x v="31"/>
    <x v="1"/>
    <x v="105"/>
    <n v="0"/>
  </r>
  <r>
    <x v="31"/>
    <x v="1"/>
    <x v="106"/>
    <n v="0"/>
  </r>
  <r>
    <x v="31"/>
    <x v="1"/>
    <x v="107"/>
    <n v="0"/>
  </r>
  <r>
    <x v="31"/>
    <x v="1"/>
    <x v="108"/>
    <n v="0"/>
  </r>
  <r>
    <x v="31"/>
    <x v="1"/>
    <x v="109"/>
    <n v="0"/>
  </r>
  <r>
    <x v="31"/>
    <x v="1"/>
    <x v="110"/>
    <n v="0"/>
  </r>
  <r>
    <x v="31"/>
    <x v="1"/>
    <x v="111"/>
    <n v="0"/>
  </r>
  <r>
    <x v="31"/>
    <x v="1"/>
    <x v="112"/>
    <n v="0"/>
  </r>
  <r>
    <x v="31"/>
    <x v="1"/>
    <x v="113"/>
    <n v="0"/>
  </r>
  <r>
    <x v="31"/>
    <x v="1"/>
    <x v="114"/>
    <n v="0"/>
  </r>
  <r>
    <x v="31"/>
    <x v="1"/>
    <x v="115"/>
    <n v="0"/>
  </r>
  <r>
    <x v="31"/>
    <x v="1"/>
    <x v="116"/>
    <n v="0"/>
  </r>
  <r>
    <x v="31"/>
    <x v="1"/>
    <x v="117"/>
    <n v="0"/>
  </r>
  <r>
    <x v="31"/>
    <x v="1"/>
    <x v="118"/>
    <n v="0"/>
  </r>
  <r>
    <x v="31"/>
    <x v="1"/>
    <x v="119"/>
    <n v="0"/>
  </r>
  <r>
    <x v="31"/>
    <x v="1"/>
    <x v="120"/>
    <n v="0"/>
  </r>
  <r>
    <x v="31"/>
    <x v="1"/>
    <x v="121"/>
    <n v="0"/>
  </r>
  <r>
    <x v="31"/>
    <x v="1"/>
    <x v="122"/>
    <n v="236545"/>
  </r>
  <r>
    <x v="31"/>
    <x v="1"/>
    <x v="123"/>
    <n v="0"/>
  </r>
  <r>
    <x v="31"/>
    <x v="1"/>
    <x v="124"/>
    <n v="0"/>
  </r>
  <r>
    <x v="31"/>
    <x v="1"/>
    <x v="125"/>
    <n v="0"/>
  </r>
  <r>
    <x v="31"/>
    <x v="1"/>
    <x v="126"/>
    <n v="0"/>
  </r>
  <r>
    <x v="31"/>
    <x v="1"/>
    <x v="127"/>
    <n v="0"/>
  </r>
  <r>
    <x v="31"/>
    <x v="1"/>
    <x v="128"/>
    <n v="0"/>
  </r>
  <r>
    <x v="31"/>
    <x v="1"/>
    <x v="129"/>
    <n v="0"/>
  </r>
  <r>
    <x v="31"/>
    <x v="1"/>
    <x v="130"/>
    <n v="0"/>
  </r>
  <r>
    <x v="31"/>
    <x v="1"/>
    <x v="131"/>
    <n v="0"/>
  </r>
  <r>
    <x v="31"/>
    <x v="1"/>
    <x v="132"/>
    <n v="0"/>
  </r>
  <r>
    <x v="31"/>
    <x v="1"/>
    <x v="133"/>
    <n v="0"/>
  </r>
  <r>
    <x v="31"/>
    <x v="1"/>
    <x v="134"/>
    <n v="0"/>
  </r>
  <r>
    <x v="31"/>
    <x v="1"/>
    <x v="135"/>
    <n v="0"/>
  </r>
  <r>
    <x v="31"/>
    <x v="1"/>
    <x v="136"/>
    <n v="0"/>
  </r>
  <r>
    <x v="31"/>
    <x v="1"/>
    <x v="137"/>
    <n v="0"/>
  </r>
  <r>
    <x v="31"/>
    <x v="1"/>
    <x v="138"/>
    <n v="0"/>
  </r>
  <r>
    <x v="31"/>
    <x v="1"/>
    <x v="139"/>
    <n v="1"/>
  </r>
  <r>
    <x v="31"/>
    <x v="1"/>
    <x v="140"/>
    <n v="0"/>
  </r>
  <r>
    <x v="31"/>
    <x v="1"/>
    <x v="141"/>
    <n v="0"/>
  </r>
  <r>
    <x v="31"/>
    <x v="1"/>
    <x v="142"/>
    <n v="0"/>
  </r>
  <r>
    <x v="31"/>
    <x v="1"/>
    <x v="143"/>
    <n v="682221"/>
  </r>
  <r>
    <x v="31"/>
    <x v="1"/>
    <x v="144"/>
    <n v="284953"/>
  </r>
  <r>
    <x v="31"/>
    <x v="1"/>
    <x v="145"/>
    <n v="372689"/>
  </r>
  <r>
    <x v="31"/>
    <x v="1"/>
    <x v="146"/>
    <n v="24579"/>
  </r>
  <r>
    <x v="31"/>
    <x v="1"/>
    <x v="147"/>
    <n v="236736"/>
  </r>
  <r>
    <x v="31"/>
    <x v="1"/>
    <x v="148"/>
    <n v="0"/>
  </r>
  <r>
    <x v="31"/>
    <x v="1"/>
    <x v="149"/>
    <n v="0"/>
  </r>
  <r>
    <x v="31"/>
    <x v="1"/>
    <x v="150"/>
    <n v="18512"/>
  </r>
  <r>
    <x v="31"/>
    <x v="1"/>
    <x v="151"/>
    <n v="0"/>
  </r>
  <r>
    <x v="31"/>
    <x v="1"/>
    <x v="152"/>
    <n v="0"/>
  </r>
  <r>
    <x v="31"/>
    <x v="1"/>
    <x v="153"/>
    <n v="12782"/>
  </r>
  <r>
    <x v="31"/>
    <x v="1"/>
    <x v="154"/>
    <n v="205442"/>
  </r>
  <r>
    <x v="31"/>
    <x v="1"/>
    <x v="155"/>
    <n v="0"/>
  </r>
  <r>
    <x v="31"/>
    <x v="1"/>
    <x v="156"/>
    <n v="52794737"/>
  </r>
  <r>
    <x v="31"/>
    <x v="1"/>
    <x v="157"/>
    <n v="3050139"/>
  </r>
  <r>
    <x v="31"/>
    <x v="1"/>
    <x v="158"/>
    <n v="0"/>
  </r>
  <r>
    <x v="31"/>
    <x v="1"/>
    <x v="159"/>
    <n v="0"/>
  </r>
  <r>
    <x v="31"/>
    <x v="1"/>
    <x v="160"/>
    <n v="0"/>
  </r>
  <r>
    <x v="31"/>
    <x v="1"/>
    <x v="161"/>
    <n v="0"/>
  </r>
  <r>
    <x v="31"/>
    <x v="1"/>
    <x v="162"/>
    <n v="0"/>
  </r>
  <r>
    <x v="31"/>
    <x v="1"/>
    <x v="163"/>
    <n v="0"/>
  </r>
  <r>
    <x v="31"/>
    <x v="1"/>
    <x v="164"/>
    <n v="741755"/>
  </r>
  <r>
    <x v="31"/>
    <x v="1"/>
    <x v="165"/>
    <n v="888301"/>
  </r>
  <r>
    <x v="31"/>
    <x v="1"/>
    <x v="166"/>
    <n v="822020"/>
  </r>
  <r>
    <x v="31"/>
    <x v="1"/>
    <x v="167"/>
    <n v="516135"/>
  </r>
  <r>
    <x v="31"/>
    <x v="1"/>
    <x v="168"/>
    <n v="454149"/>
  </r>
  <r>
    <x v="31"/>
    <x v="1"/>
    <x v="169"/>
    <n v="461365"/>
  </r>
  <r>
    <x v="31"/>
    <x v="1"/>
    <x v="170"/>
    <n v="118394"/>
  </r>
  <r>
    <x v="31"/>
    <x v="1"/>
    <x v="171"/>
    <n v="1158717"/>
  </r>
  <r>
    <x v="31"/>
    <x v="1"/>
    <x v="172"/>
    <n v="208289"/>
  </r>
  <r>
    <x v="31"/>
    <x v="1"/>
    <x v="173"/>
    <n v="99468"/>
  </r>
  <r>
    <x v="31"/>
    <x v="1"/>
    <x v="174"/>
    <n v="50369"/>
  </r>
  <r>
    <x v="31"/>
    <x v="1"/>
    <x v="175"/>
    <n v="13204"/>
  </r>
  <r>
    <x v="31"/>
    <x v="1"/>
    <x v="176"/>
    <n v="10386"/>
  </r>
  <r>
    <x v="31"/>
    <x v="1"/>
    <x v="177"/>
    <n v="10798"/>
  </r>
  <r>
    <x v="31"/>
    <x v="1"/>
    <x v="178"/>
    <n v="10408"/>
  </r>
  <r>
    <x v="31"/>
    <x v="1"/>
    <x v="179"/>
    <n v="17982"/>
  </r>
  <r>
    <x v="31"/>
    <x v="1"/>
    <x v="180"/>
    <n v="8501"/>
  </r>
  <r>
    <x v="31"/>
    <x v="2"/>
    <x v="0"/>
    <n v="0.99446100000000004"/>
  </r>
  <r>
    <x v="31"/>
    <x v="2"/>
    <x v="1"/>
    <n v="50000002"/>
  </r>
  <r>
    <x v="31"/>
    <x v="2"/>
    <x v="2"/>
    <n v="50278492"/>
  </r>
  <r>
    <x v="31"/>
    <x v="2"/>
    <x v="3"/>
    <n v="184107"/>
  </r>
  <r>
    <x v="31"/>
    <x v="2"/>
    <x v="4"/>
    <n v="568511"/>
  </r>
  <r>
    <x v="31"/>
    <x v="2"/>
    <x v="5"/>
    <n v="696674"/>
  </r>
  <r>
    <x v="31"/>
    <x v="2"/>
    <x v="6"/>
    <n v="351151"/>
  </r>
  <r>
    <x v="31"/>
    <x v="2"/>
    <x v="7"/>
    <n v="32397"/>
  </r>
  <r>
    <x v="31"/>
    <x v="2"/>
    <x v="8"/>
    <n v="373008"/>
  </r>
  <r>
    <x v="31"/>
    <x v="2"/>
    <x v="9"/>
    <n v="2390"/>
  </r>
  <r>
    <x v="31"/>
    <x v="2"/>
    <x v="10"/>
    <n v="42577"/>
  </r>
  <r>
    <x v="31"/>
    <x v="2"/>
    <x v="11"/>
    <n v="2357233"/>
  </r>
  <r>
    <x v="31"/>
    <x v="2"/>
    <x v="12"/>
    <n v="0"/>
  </r>
  <r>
    <x v="31"/>
    <x v="2"/>
    <x v="13"/>
    <n v="1684"/>
  </r>
  <r>
    <x v="31"/>
    <x v="2"/>
    <x v="14"/>
    <n v="372547"/>
  </r>
  <r>
    <x v="31"/>
    <x v="2"/>
    <x v="15"/>
    <n v="1510542"/>
  </r>
  <r>
    <x v="31"/>
    <x v="2"/>
    <x v="16"/>
    <n v="1092992"/>
  </r>
  <r>
    <x v="31"/>
    <x v="2"/>
    <x v="17"/>
    <n v="1332741"/>
  </r>
  <r>
    <x v="31"/>
    <x v="2"/>
    <x v="18"/>
    <n v="713594"/>
  </r>
  <r>
    <x v="31"/>
    <x v="2"/>
    <x v="19"/>
    <n v="632788"/>
  </r>
  <r>
    <x v="31"/>
    <x v="2"/>
    <x v="20"/>
    <n v="369496"/>
  </r>
  <r>
    <x v="31"/>
    <x v="2"/>
    <x v="21"/>
    <n v="264776"/>
  </r>
  <r>
    <x v="31"/>
    <x v="2"/>
    <x v="22"/>
    <n v="240540"/>
  </r>
  <r>
    <x v="31"/>
    <x v="2"/>
    <x v="23"/>
    <n v="116688"/>
  </r>
  <r>
    <x v="31"/>
    <x v="2"/>
    <x v="24"/>
    <n v="154850"/>
  </r>
  <r>
    <x v="31"/>
    <x v="2"/>
    <x v="25"/>
    <n v="127554"/>
  </r>
  <r>
    <x v="31"/>
    <x v="2"/>
    <x v="26"/>
    <n v="164157"/>
  </r>
  <r>
    <x v="31"/>
    <x v="2"/>
    <x v="27"/>
    <n v="85457"/>
  </r>
  <r>
    <x v="31"/>
    <x v="2"/>
    <x v="28"/>
    <n v="44581"/>
  </r>
  <r>
    <x v="31"/>
    <x v="2"/>
    <x v="29"/>
    <n v="158117"/>
  </r>
  <r>
    <x v="31"/>
    <x v="2"/>
    <x v="30"/>
    <n v="97833"/>
  </r>
  <r>
    <x v="31"/>
    <x v="2"/>
    <x v="31"/>
    <n v="123461"/>
  </r>
  <r>
    <x v="31"/>
    <x v="2"/>
    <x v="32"/>
    <n v="296708"/>
  </r>
  <r>
    <x v="31"/>
    <x v="2"/>
    <x v="33"/>
    <n v="168698"/>
  </r>
  <r>
    <x v="31"/>
    <x v="2"/>
    <x v="34"/>
    <n v="425526"/>
  </r>
  <r>
    <x v="31"/>
    <x v="2"/>
    <x v="35"/>
    <n v="81703"/>
  </r>
  <r>
    <x v="31"/>
    <x v="2"/>
    <x v="36"/>
    <n v="0"/>
  </r>
  <r>
    <x v="31"/>
    <x v="2"/>
    <x v="37"/>
    <n v="0"/>
  </r>
  <r>
    <x v="31"/>
    <x v="2"/>
    <x v="38"/>
    <n v="0"/>
  </r>
  <r>
    <x v="31"/>
    <x v="2"/>
    <x v="39"/>
    <n v="0"/>
  </r>
  <r>
    <x v="31"/>
    <x v="2"/>
    <x v="40"/>
    <n v="0"/>
  </r>
  <r>
    <x v="31"/>
    <x v="2"/>
    <x v="41"/>
    <n v="0"/>
  </r>
  <r>
    <x v="31"/>
    <x v="2"/>
    <x v="42"/>
    <n v="0"/>
  </r>
  <r>
    <x v="31"/>
    <x v="2"/>
    <x v="43"/>
    <n v="0"/>
  </r>
  <r>
    <x v="31"/>
    <x v="2"/>
    <x v="44"/>
    <n v="0"/>
  </r>
  <r>
    <x v="31"/>
    <x v="2"/>
    <x v="45"/>
    <n v="0"/>
  </r>
  <r>
    <x v="31"/>
    <x v="2"/>
    <x v="46"/>
    <n v="0"/>
  </r>
  <r>
    <x v="31"/>
    <x v="2"/>
    <x v="47"/>
    <n v="0"/>
  </r>
  <r>
    <x v="31"/>
    <x v="2"/>
    <x v="48"/>
    <n v="0"/>
  </r>
  <r>
    <x v="31"/>
    <x v="2"/>
    <x v="49"/>
    <n v="0"/>
  </r>
  <r>
    <x v="31"/>
    <x v="2"/>
    <x v="50"/>
    <n v="0"/>
  </r>
  <r>
    <x v="31"/>
    <x v="2"/>
    <x v="51"/>
    <n v="0"/>
  </r>
  <r>
    <x v="31"/>
    <x v="2"/>
    <x v="52"/>
    <n v="0"/>
  </r>
  <r>
    <x v="31"/>
    <x v="2"/>
    <x v="53"/>
    <n v="0"/>
  </r>
  <r>
    <x v="31"/>
    <x v="2"/>
    <x v="54"/>
    <n v="0"/>
  </r>
  <r>
    <x v="31"/>
    <x v="2"/>
    <x v="55"/>
    <n v="0"/>
  </r>
  <r>
    <x v="31"/>
    <x v="2"/>
    <x v="56"/>
    <n v="0"/>
  </r>
  <r>
    <x v="31"/>
    <x v="2"/>
    <x v="57"/>
    <n v="236545"/>
  </r>
  <r>
    <x v="31"/>
    <x v="2"/>
    <x v="58"/>
    <n v="0"/>
  </r>
  <r>
    <x v="31"/>
    <x v="2"/>
    <x v="59"/>
    <n v="0"/>
  </r>
  <r>
    <x v="31"/>
    <x v="2"/>
    <x v="60"/>
    <n v="0"/>
  </r>
  <r>
    <x v="31"/>
    <x v="2"/>
    <x v="61"/>
    <n v="0"/>
  </r>
  <r>
    <x v="31"/>
    <x v="2"/>
    <x v="62"/>
    <n v="0"/>
  </r>
  <r>
    <x v="31"/>
    <x v="2"/>
    <x v="63"/>
    <n v="0"/>
  </r>
  <r>
    <x v="31"/>
    <x v="2"/>
    <x v="64"/>
    <n v="0"/>
  </r>
  <r>
    <x v="31"/>
    <x v="2"/>
    <x v="65"/>
    <n v="0"/>
  </r>
  <r>
    <x v="31"/>
    <x v="2"/>
    <x v="66"/>
    <n v="0"/>
  </r>
  <r>
    <x v="31"/>
    <x v="2"/>
    <x v="67"/>
    <n v="0"/>
  </r>
  <r>
    <x v="31"/>
    <x v="2"/>
    <x v="68"/>
    <n v="0"/>
  </r>
  <r>
    <x v="31"/>
    <x v="2"/>
    <x v="69"/>
    <n v="0"/>
  </r>
  <r>
    <x v="31"/>
    <x v="2"/>
    <x v="70"/>
    <n v="0"/>
  </r>
  <r>
    <x v="31"/>
    <x v="2"/>
    <x v="71"/>
    <n v="0"/>
  </r>
  <r>
    <x v="31"/>
    <x v="2"/>
    <x v="72"/>
    <n v="0"/>
  </r>
  <r>
    <x v="31"/>
    <x v="2"/>
    <x v="73"/>
    <n v="0"/>
  </r>
  <r>
    <x v="31"/>
    <x v="2"/>
    <x v="74"/>
    <n v="1"/>
  </r>
  <r>
    <x v="31"/>
    <x v="2"/>
    <x v="75"/>
    <n v="0"/>
  </r>
  <r>
    <x v="31"/>
    <x v="2"/>
    <x v="76"/>
    <n v="0"/>
  </r>
  <r>
    <x v="31"/>
    <x v="2"/>
    <x v="77"/>
    <n v="2357233"/>
  </r>
  <r>
    <x v="31"/>
    <x v="2"/>
    <x v="78"/>
    <n v="1603"/>
  </r>
  <r>
    <x v="31"/>
    <x v="2"/>
    <x v="79"/>
    <n v="155047"/>
  </r>
  <r>
    <x v="31"/>
    <x v="2"/>
    <x v="80"/>
    <n v="606843"/>
  </r>
  <r>
    <x v="31"/>
    <x v="2"/>
    <x v="81"/>
    <n v="1142210"/>
  </r>
  <r>
    <x v="31"/>
    <x v="2"/>
    <x v="82"/>
    <n v="1167864"/>
  </r>
  <r>
    <x v="31"/>
    <x v="2"/>
    <x v="83"/>
    <n v="865019"/>
  </r>
  <r>
    <x v="31"/>
    <x v="2"/>
    <x v="84"/>
    <n v="663324"/>
  </r>
  <r>
    <x v="31"/>
    <x v="2"/>
    <x v="85"/>
    <n v="482603"/>
  </r>
  <r>
    <x v="31"/>
    <x v="2"/>
    <x v="86"/>
    <n v="565125"/>
  </r>
  <r>
    <x v="31"/>
    <x v="2"/>
    <x v="87"/>
    <n v="422584"/>
  </r>
  <r>
    <x v="31"/>
    <x v="2"/>
    <x v="88"/>
    <n v="266397"/>
  </r>
  <r>
    <x v="31"/>
    <x v="2"/>
    <x v="89"/>
    <n v="205848"/>
  </r>
  <r>
    <x v="31"/>
    <x v="2"/>
    <x v="90"/>
    <n v="165324"/>
  </r>
  <r>
    <x v="31"/>
    <x v="2"/>
    <x v="91"/>
    <n v="85625"/>
  </r>
  <r>
    <x v="31"/>
    <x v="2"/>
    <x v="92"/>
    <n v="126564"/>
  </r>
  <r>
    <x v="31"/>
    <x v="2"/>
    <x v="93"/>
    <n v="139879"/>
  </r>
  <r>
    <x v="31"/>
    <x v="2"/>
    <x v="94"/>
    <n v="108666"/>
  </r>
  <r>
    <x v="31"/>
    <x v="2"/>
    <x v="95"/>
    <n v="69258"/>
  </r>
  <r>
    <x v="31"/>
    <x v="2"/>
    <x v="96"/>
    <n v="155173"/>
  </r>
  <r>
    <x v="31"/>
    <x v="2"/>
    <x v="97"/>
    <n v="246935"/>
  </r>
  <r>
    <x v="31"/>
    <x v="2"/>
    <x v="98"/>
    <n v="265153"/>
  </r>
  <r>
    <x v="31"/>
    <x v="2"/>
    <x v="99"/>
    <n v="481643"/>
  </r>
  <r>
    <x v="31"/>
    <x v="2"/>
    <x v="100"/>
    <n v="0"/>
  </r>
  <r>
    <x v="31"/>
    <x v="2"/>
    <x v="101"/>
    <n v="0"/>
  </r>
  <r>
    <x v="31"/>
    <x v="2"/>
    <x v="102"/>
    <n v="188346"/>
  </r>
  <r>
    <x v="31"/>
    <x v="2"/>
    <x v="103"/>
    <n v="0"/>
  </r>
  <r>
    <x v="31"/>
    <x v="2"/>
    <x v="104"/>
    <n v="0"/>
  </r>
  <r>
    <x v="31"/>
    <x v="2"/>
    <x v="105"/>
    <n v="0"/>
  </r>
  <r>
    <x v="31"/>
    <x v="2"/>
    <x v="106"/>
    <n v="0"/>
  </r>
  <r>
    <x v="31"/>
    <x v="2"/>
    <x v="107"/>
    <n v="0"/>
  </r>
  <r>
    <x v="31"/>
    <x v="2"/>
    <x v="108"/>
    <n v="0"/>
  </r>
  <r>
    <x v="31"/>
    <x v="2"/>
    <x v="109"/>
    <n v="0"/>
  </r>
  <r>
    <x v="31"/>
    <x v="2"/>
    <x v="110"/>
    <n v="0"/>
  </r>
  <r>
    <x v="31"/>
    <x v="2"/>
    <x v="111"/>
    <n v="0"/>
  </r>
  <r>
    <x v="31"/>
    <x v="2"/>
    <x v="112"/>
    <n v="0"/>
  </r>
  <r>
    <x v="31"/>
    <x v="2"/>
    <x v="113"/>
    <n v="0"/>
  </r>
  <r>
    <x v="31"/>
    <x v="2"/>
    <x v="114"/>
    <n v="0"/>
  </r>
  <r>
    <x v="31"/>
    <x v="2"/>
    <x v="115"/>
    <n v="0"/>
  </r>
  <r>
    <x v="31"/>
    <x v="2"/>
    <x v="116"/>
    <n v="0"/>
  </r>
  <r>
    <x v="31"/>
    <x v="2"/>
    <x v="117"/>
    <n v="0"/>
  </r>
  <r>
    <x v="31"/>
    <x v="2"/>
    <x v="118"/>
    <n v="0"/>
  </r>
  <r>
    <x v="31"/>
    <x v="2"/>
    <x v="119"/>
    <n v="0"/>
  </r>
  <r>
    <x v="31"/>
    <x v="2"/>
    <x v="120"/>
    <n v="0"/>
  </r>
  <r>
    <x v="31"/>
    <x v="2"/>
    <x v="121"/>
    <n v="0"/>
  </r>
  <r>
    <x v="31"/>
    <x v="2"/>
    <x v="122"/>
    <n v="236545"/>
  </r>
  <r>
    <x v="31"/>
    <x v="2"/>
    <x v="123"/>
    <n v="0"/>
  </r>
  <r>
    <x v="31"/>
    <x v="2"/>
    <x v="124"/>
    <n v="0"/>
  </r>
  <r>
    <x v="31"/>
    <x v="2"/>
    <x v="125"/>
    <n v="0"/>
  </r>
  <r>
    <x v="31"/>
    <x v="2"/>
    <x v="126"/>
    <n v="0"/>
  </r>
  <r>
    <x v="31"/>
    <x v="2"/>
    <x v="127"/>
    <n v="0"/>
  </r>
  <r>
    <x v="31"/>
    <x v="2"/>
    <x v="128"/>
    <n v="0"/>
  </r>
  <r>
    <x v="31"/>
    <x v="2"/>
    <x v="129"/>
    <n v="0"/>
  </r>
  <r>
    <x v="31"/>
    <x v="2"/>
    <x v="130"/>
    <n v="0"/>
  </r>
  <r>
    <x v="31"/>
    <x v="2"/>
    <x v="131"/>
    <n v="0"/>
  </r>
  <r>
    <x v="31"/>
    <x v="2"/>
    <x v="132"/>
    <n v="0"/>
  </r>
  <r>
    <x v="31"/>
    <x v="2"/>
    <x v="133"/>
    <n v="0"/>
  </r>
  <r>
    <x v="31"/>
    <x v="2"/>
    <x v="134"/>
    <n v="0"/>
  </r>
  <r>
    <x v="31"/>
    <x v="2"/>
    <x v="135"/>
    <n v="0"/>
  </r>
  <r>
    <x v="31"/>
    <x v="2"/>
    <x v="136"/>
    <n v="0"/>
  </r>
  <r>
    <x v="31"/>
    <x v="2"/>
    <x v="137"/>
    <n v="0"/>
  </r>
  <r>
    <x v="31"/>
    <x v="2"/>
    <x v="138"/>
    <n v="0"/>
  </r>
  <r>
    <x v="31"/>
    <x v="2"/>
    <x v="139"/>
    <n v="1"/>
  </r>
  <r>
    <x v="31"/>
    <x v="2"/>
    <x v="140"/>
    <n v="0"/>
  </r>
  <r>
    <x v="31"/>
    <x v="2"/>
    <x v="141"/>
    <n v="0"/>
  </r>
  <r>
    <x v="31"/>
    <x v="2"/>
    <x v="142"/>
    <n v="0"/>
  </r>
  <r>
    <x v="31"/>
    <x v="2"/>
    <x v="143"/>
    <n v="549533"/>
  </r>
  <r>
    <x v="31"/>
    <x v="2"/>
    <x v="144"/>
    <n v="186865"/>
  </r>
  <r>
    <x v="31"/>
    <x v="2"/>
    <x v="145"/>
    <n v="336334"/>
  </r>
  <r>
    <x v="31"/>
    <x v="2"/>
    <x v="146"/>
    <n v="26334"/>
  </r>
  <r>
    <x v="31"/>
    <x v="2"/>
    <x v="147"/>
    <n v="176123"/>
  </r>
  <r>
    <x v="31"/>
    <x v="2"/>
    <x v="148"/>
    <n v="0"/>
  </r>
  <r>
    <x v="31"/>
    <x v="2"/>
    <x v="149"/>
    <n v="0"/>
  </r>
  <r>
    <x v="31"/>
    <x v="2"/>
    <x v="150"/>
    <n v="18557"/>
  </r>
  <r>
    <x v="31"/>
    <x v="2"/>
    <x v="151"/>
    <n v="0"/>
  </r>
  <r>
    <x v="31"/>
    <x v="2"/>
    <x v="152"/>
    <n v="0"/>
  </r>
  <r>
    <x v="31"/>
    <x v="2"/>
    <x v="153"/>
    <n v="12827"/>
  </r>
  <r>
    <x v="31"/>
    <x v="2"/>
    <x v="154"/>
    <n v="144739"/>
  </r>
  <r>
    <x v="31"/>
    <x v="2"/>
    <x v="155"/>
    <n v="0"/>
  </r>
  <r>
    <x v="31"/>
    <x v="2"/>
    <x v="156"/>
    <n v="37752195"/>
  </r>
  <r>
    <x v="31"/>
    <x v="2"/>
    <x v="157"/>
    <n v="9532"/>
  </r>
  <r>
    <x v="31"/>
    <x v="2"/>
    <x v="158"/>
    <n v="2068490"/>
  </r>
  <r>
    <x v="31"/>
    <x v="2"/>
    <x v="159"/>
    <n v="2"/>
  </r>
  <r>
    <x v="31"/>
    <x v="2"/>
    <x v="160"/>
    <n v="8342"/>
  </r>
  <r>
    <x v="31"/>
    <x v="2"/>
    <x v="161"/>
    <n v="2068490"/>
  </r>
  <r>
    <x v="31"/>
    <x v="2"/>
    <x v="162"/>
    <n v="0"/>
  </r>
  <r>
    <x v="31"/>
    <x v="2"/>
    <x v="163"/>
    <n v="8342"/>
  </r>
  <r>
    <x v="31"/>
    <x v="2"/>
    <x v="164"/>
    <n v="752802"/>
  </r>
  <r>
    <x v="31"/>
    <x v="2"/>
    <x v="165"/>
    <n v="900713"/>
  </r>
  <r>
    <x v="31"/>
    <x v="2"/>
    <x v="166"/>
    <n v="835786"/>
  </r>
  <r>
    <x v="31"/>
    <x v="2"/>
    <x v="167"/>
    <n v="525618"/>
  </r>
  <r>
    <x v="31"/>
    <x v="2"/>
    <x v="168"/>
    <n v="460644"/>
  </r>
  <r>
    <x v="31"/>
    <x v="2"/>
    <x v="169"/>
    <n v="464366"/>
  </r>
  <r>
    <x v="31"/>
    <x v="2"/>
    <x v="170"/>
    <n v="118492"/>
  </r>
  <r>
    <x v="31"/>
    <x v="2"/>
    <x v="171"/>
    <n v="1176245"/>
  </r>
  <r>
    <x v="31"/>
    <x v="2"/>
    <x v="172"/>
    <n v="197242"/>
  </r>
  <r>
    <x v="31"/>
    <x v="2"/>
    <x v="173"/>
    <n v="93914"/>
  </r>
  <r>
    <x v="31"/>
    <x v="2"/>
    <x v="174"/>
    <n v="35066"/>
  </r>
  <r>
    <x v="31"/>
    <x v="2"/>
    <x v="175"/>
    <n v="7883"/>
  </r>
  <r>
    <x v="31"/>
    <x v="2"/>
    <x v="176"/>
    <n v="4573"/>
  </r>
  <r>
    <x v="31"/>
    <x v="2"/>
    <x v="177"/>
    <n v="2682"/>
  </r>
  <r>
    <x v="31"/>
    <x v="2"/>
    <x v="178"/>
    <n v="5260"/>
  </r>
  <r>
    <x v="31"/>
    <x v="2"/>
    <x v="179"/>
    <n v="454"/>
  </r>
  <r>
    <x v="31"/>
    <x v="2"/>
    <x v="180"/>
    <n v="8501"/>
  </r>
  <r>
    <x v="31"/>
    <x v="3"/>
    <x v="0"/>
    <n v="0.79595499999999997"/>
  </r>
  <r>
    <x v="31"/>
    <x v="3"/>
    <x v="1"/>
    <n v="50000002"/>
  </r>
  <r>
    <x v="31"/>
    <x v="3"/>
    <x v="2"/>
    <n v="62817652"/>
  </r>
  <r>
    <x v="31"/>
    <x v="3"/>
    <x v="3"/>
    <n v="193091"/>
  </r>
  <r>
    <x v="31"/>
    <x v="3"/>
    <x v="4"/>
    <n v="569534"/>
  </r>
  <r>
    <x v="31"/>
    <x v="3"/>
    <x v="5"/>
    <n v="0"/>
  </r>
  <r>
    <x v="31"/>
    <x v="3"/>
    <x v="6"/>
    <n v="0"/>
  </r>
  <r>
    <x v="31"/>
    <x v="3"/>
    <x v="7"/>
    <n v="10778"/>
  </r>
  <r>
    <x v="31"/>
    <x v="3"/>
    <x v="8"/>
    <n v="147458"/>
  </r>
  <r>
    <x v="31"/>
    <x v="3"/>
    <x v="9"/>
    <n v="2378"/>
  </r>
  <r>
    <x v="31"/>
    <x v="3"/>
    <x v="10"/>
    <n v="48812"/>
  </r>
  <r>
    <x v="31"/>
    <x v="3"/>
    <x v="143"/>
    <n v="324769"/>
  </r>
  <r>
    <x v="31"/>
    <x v="3"/>
    <x v="144"/>
    <n v="171600"/>
  </r>
  <r>
    <x v="31"/>
    <x v="3"/>
    <x v="145"/>
    <n v="126590"/>
  </r>
  <r>
    <x v="31"/>
    <x v="3"/>
    <x v="146"/>
    <n v="26579"/>
  </r>
  <r>
    <x v="31"/>
    <x v="3"/>
    <x v="147"/>
    <n v="118617"/>
  </r>
  <r>
    <x v="31"/>
    <x v="3"/>
    <x v="148"/>
    <n v="0"/>
  </r>
  <r>
    <x v="31"/>
    <x v="3"/>
    <x v="149"/>
    <n v="0"/>
  </r>
  <r>
    <x v="31"/>
    <x v="3"/>
    <x v="150"/>
    <n v="18557"/>
  </r>
  <r>
    <x v="31"/>
    <x v="3"/>
    <x v="151"/>
    <n v="0"/>
  </r>
  <r>
    <x v="31"/>
    <x v="3"/>
    <x v="152"/>
    <n v="0"/>
  </r>
  <r>
    <x v="31"/>
    <x v="3"/>
    <x v="153"/>
    <n v="12827"/>
  </r>
  <r>
    <x v="31"/>
    <x v="3"/>
    <x v="154"/>
    <n v="87233"/>
  </r>
  <r>
    <x v="31"/>
    <x v="3"/>
    <x v="155"/>
    <n v="0"/>
  </r>
  <r>
    <x v="31"/>
    <x v="3"/>
    <x v="156"/>
    <n v="3902388"/>
  </r>
  <r>
    <x v="31"/>
    <x v="3"/>
    <x v="157"/>
    <n v="53099"/>
  </r>
  <r>
    <x v="31"/>
    <x v="3"/>
    <x v="158"/>
    <n v="0"/>
  </r>
  <r>
    <x v="31"/>
    <x v="3"/>
    <x v="159"/>
    <n v="0"/>
  </r>
  <r>
    <x v="31"/>
    <x v="3"/>
    <x v="160"/>
    <n v="0"/>
  </r>
  <r>
    <x v="31"/>
    <x v="3"/>
    <x v="161"/>
    <n v="0"/>
  </r>
  <r>
    <x v="31"/>
    <x v="3"/>
    <x v="162"/>
    <n v="0"/>
  </r>
  <r>
    <x v="31"/>
    <x v="3"/>
    <x v="163"/>
    <n v="0"/>
  </r>
  <r>
    <x v="31"/>
    <x v="3"/>
    <x v="164"/>
    <n v="853850"/>
  </r>
  <r>
    <x v="31"/>
    <x v="3"/>
    <x v="165"/>
    <n v="989707"/>
  </r>
  <r>
    <x v="31"/>
    <x v="3"/>
    <x v="166"/>
    <n v="856190"/>
  </r>
  <r>
    <x v="31"/>
    <x v="3"/>
    <x v="167"/>
    <n v="526988"/>
  </r>
  <r>
    <x v="31"/>
    <x v="3"/>
    <x v="168"/>
    <n v="454680"/>
  </r>
  <r>
    <x v="31"/>
    <x v="3"/>
    <x v="169"/>
    <n v="444506"/>
  </r>
  <r>
    <x v="31"/>
    <x v="3"/>
    <x v="170"/>
    <n v="101048"/>
  </r>
  <r>
    <x v="31"/>
    <x v="3"/>
    <x v="171"/>
    <n v="1175172"/>
  </r>
  <r>
    <x v="31"/>
    <x v="3"/>
    <x v="172"/>
    <n v="96193"/>
  </r>
  <r>
    <x v="31"/>
    <x v="3"/>
    <x v="173"/>
    <n v="6725"/>
  </r>
  <r>
    <x v="31"/>
    <x v="3"/>
    <x v="174"/>
    <n v="16800"/>
  </r>
  <r>
    <x v="31"/>
    <x v="3"/>
    <x v="175"/>
    <n v="3936"/>
  </r>
  <r>
    <x v="31"/>
    <x v="3"/>
    <x v="176"/>
    <n v="2611"/>
  </r>
  <r>
    <x v="31"/>
    <x v="3"/>
    <x v="177"/>
    <n v="2850"/>
  </r>
  <r>
    <x v="31"/>
    <x v="3"/>
    <x v="178"/>
    <n v="48937"/>
  </r>
  <r>
    <x v="31"/>
    <x v="3"/>
    <x v="179"/>
    <n v="1519"/>
  </r>
  <r>
    <x v="31"/>
    <x v="3"/>
    <x v="180"/>
    <n v="8501"/>
  </r>
  <r>
    <x v="31"/>
    <x v="4"/>
    <x v="0"/>
    <n v="0.79176199999999997"/>
  </r>
  <r>
    <x v="31"/>
    <x v="4"/>
    <x v="1"/>
    <n v="50000002"/>
  </r>
  <r>
    <x v="31"/>
    <x v="4"/>
    <x v="2"/>
    <n v="63150283"/>
  </r>
  <r>
    <x v="31"/>
    <x v="4"/>
    <x v="3"/>
    <n v="193216"/>
  </r>
  <r>
    <x v="31"/>
    <x v="4"/>
    <x v="4"/>
    <n v="569372"/>
  </r>
  <r>
    <x v="31"/>
    <x v="4"/>
    <x v="5"/>
    <n v="0"/>
  </r>
  <r>
    <x v="31"/>
    <x v="4"/>
    <x v="6"/>
    <n v="0"/>
  </r>
  <r>
    <x v="31"/>
    <x v="4"/>
    <x v="7"/>
    <n v="10577"/>
  </r>
  <r>
    <x v="31"/>
    <x v="4"/>
    <x v="8"/>
    <n v="147240"/>
  </r>
  <r>
    <x v="31"/>
    <x v="4"/>
    <x v="9"/>
    <n v="2396"/>
  </r>
  <r>
    <x v="31"/>
    <x v="4"/>
    <x v="10"/>
    <n v="47881"/>
  </r>
  <r>
    <x v="31"/>
    <x v="4"/>
    <x v="143"/>
    <n v="351776"/>
  </r>
  <r>
    <x v="31"/>
    <x v="4"/>
    <x v="144"/>
    <n v="182900"/>
  </r>
  <r>
    <x v="31"/>
    <x v="4"/>
    <x v="145"/>
    <n v="142539"/>
  </r>
  <r>
    <x v="31"/>
    <x v="4"/>
    <x v="146"/>
    <n v="26337"/>
  </r>
  <r>
    <x v="31"/>
    <x v="4"/>
    <x v="147"/>
    <n v="139117"/>
  </r>
  <r>
    <x v="31"/>
    <x v="4"/>
    <x v="148"/>
    <n v="0"/>
  </r>
  <r>
    <x v="31"/>
    <x v="4"/>
    <x v="149"/>
    <n v="0"/>
  </r>
  <r>
    <x v="31"/>
    <x v="4"/>
    <x v="150"/>
    <n v="18512"/>
  </r>
  <r>
    <x v="31"/>
    <x v="4"/>
    <x v="151"/>
    <n v="0"/>
  </r>
  <r>
    <x v="31"/>
    <x v="4"/>
    <x v="152"/>
    <n v="0"/>
  </r>
  <r>
    <x v="31"/>
    <x v="4"/>
    <x v="153"/>
    <n v="12782"/>
  </r>
  <r>
    <x v="31"/>
    <x v="4"/>
    <x v="154"/>
    <n v="107823"/>
  </r>
  <r>
    <x v="31"/>
    <x v="4"/>
    <x v="155"/>
    <n v="0"/>
  </r>
  <r>
    <x v="31"/>
    <x v="4"/>
    <x v="156"/>
    <n v="4228368"/>
  </r>
  <r>
    <x v="31"/>
    <x v="4"/>
    <x v="157"/>
    <n v="3050117"/>
  </r>
  <r>
    <x v="31"/>
    <x v="4"/>
    <x v="158"/>
    <n v="0"/>
  </r>
  <r>
    <x v="31"/>
    <x v="4"/>
    <x v="159"/>
    <n v="0"/>
  </r>
  <r>
    <x v="31"/>
    <x v="4"/>
    <x v="160"/>
    <n v="0"/>
  </r>
  <r>
    <x v="31"/>
    <x v="4"/>
    <x v="161"/>
    <n v="0"/>
  </r>
  <r>
    <x v="31"/>
    <x v="4"/>
    <x v="162"/>
    <n v="0"/>
  </r>
  <r>
    <x v="31"/>
    <x v="4"/>
    <x v="163"/>
    <n v="0"/>
  </r>
  <r>
    <x v="31"/>
    <x v="4"/>
    <x v="164"/>
    <n v="854211"/>
  </r>
  <r>
    <x v="31"/>
    <x v="4"/>
    <x v="165"/>
    <n v="981826"/>
  </r>
  <r>
    <x v="31"/>
    <x v="4"/>
    <x v="166"/>
    <n v="845705"/>
  </r>
  <r>
    <x v="31"/>
    <x v="4"/>
    <x v="167"/>
    <n v="518771"/>
  </r>
  <r>
    <x v="31"/>
    <x v="4"/>
    <x v="168"/>
    <n v="454190"/>
  </r>
  <r>
    <x v="31"/>
    <x v="4"/>
    <x v="169"/>
    <n v="461363"/>
  </r>
  <r>
    <x v="31"/>
    <x v="4"/>
    <x v="170"/>
    <n v="118394"/>
  </r>
  <r>
    <x v="31"/>
    <x v="4"/>
    <x v="171"/>
    <n v="1160932"/>
  </r>
  <r>
    <x v="31"/>
    <x v="4"/>
    <x v="172"/>
    <n v="95832"/>
  </r>
  <r>
    <x v="31"/>
    <x v="4"/>
    <x v="173"/>
    <n v="10041"/>
  </r>
  <r>
    <x v="31"/>
    <x v="4"/>
    <x v="174"/>
    <n v="26792"/>
  </r>
  <r>
    <x v="31"/>
    <x v="4"/>
    <x v="175"/>
    <n v="8994"/>
  </r>
  <r>
    <x v="31"/>
    <x v="4"/>
    <x v="176"/>
    <n v="7743"/>
  </r>
  <r>
    <x v="31"/>
    <x v="4"/>
    <x v="177"/>
    <n v="10751"/>
  </r>
  <r>
    <x v="31"/>
    <x v="4"/>
    <x v="178"/>
    <n v="10408"/>
  </r>
  <r>
    <x v="31"/>
    <x v="4"/>
    <x v="179"/>
    <n v="15759"/>
  </r>
  <r>
    <x v="31"/>
    <x v="4"/>
    <x v="180"/>
    <n v="8501"/>
  </r>
  <r>
    <x v="31"/>
    <x v="5"/>
    <x v="0"/>
    <n v="0.81343399999999999"/>
  </r>
  <r>
    <x v="31"/>
    <x v="5"/>
    <x v="1"/>
    <n v="50000002"/>
  </r>
  <r>
    <x v="31"/>
    <x v="5"/>
    <x v="2"/>
    <n v="61467778"/>
  </r>
  <r>
    <x v="31"/>
    <x v="5"/>
    <x v="3"/>
    <n v="193096"/>
  </r>
  <r>
    <x v="31"/>
    <x v="5"/>
    <x v="4"/>
    <n v="569079"/>
  </r>
  <r>
    <x v="31"/>
    <x v="5"/>
    <x v="5"/>
    <n v="0"/>
  </r>
  <r>
    <x v="31"/>
    <x v="5"/>
    <x v="6"/>
    <n v="0"/>
  </r>
  <r>
    <x v="31"/>
    <x v="5"/>
    <x v="7"/>
    <n v="10332"/>
  </r>
  <r>
    <x v="31"/>
    <x v="5"/>
    <x v="8"/>
    <n v="144672"/>
  </r>
  <r>
    <x v="31"/>
    <x v="5"/>
    <x v="9"/>
    <n v="2387"/>
  </r>
  <r>
    <x v="31"/>
    <x v="5"/>
    <x v="10"/>
    <n v="48344"/>
  </r>
  <r>
    <x v="31"/>
    <x v="5"/>
    <x v="143"/>
    <n v="232855"/>
  </r>
  <r>
    <x v="31"/>
    <x v="5"/>
    <x v="144"/>
    <n v="97359"/>
  </r>
  <r>
    <x v="31"/>
    <x v="5"/>
    <x v="145"/>
    <n v="108928"/>
  </r>
  <r>
    <x v="31"/>
    <x v="5"/>
    <x v="146"/>
    <n v="26568"/>
  </r>
  <r>
    <x v="31"/>
    <x v="5"/>
    <x v="147"/>
    <n v="88754"/>
  </r>
  <r>
    <x v="31"/>
    <x v="5"/>
    <x v="148"/>
    <n v="0"/>
  </r>
  <r>
    <x v="31"/>
    <x v="5"/>
    <x v="149"/>
    <n v="0"/>
  </r>
  <r>
    <x v="31"/>
    <x v="5"/>
    <x v="150"/>
    <n v="18557"/>
  </r>
  <r>
    <x v="31"/>
    <x v="5"/>
    <x v="151"/>
    <n v="0"/>
  </r>
  <r>
    <x v="31"/>
    <x v="5"/>
    <x v="152"/>
    <n v="0"/>
  </r>
  <r>
    <x v="31"/>
    <x v="5"/>
    <x v="153"/>
    <n v="12827"/>
  </r>
  <r>
    <x v="31"/>
    <x v="5"/>
    <x v="154"/>
    <n v="57370"/>
  </r>
  <r>
    <x v="31"/>
    <x v="5"/>
    <x v="155"/>
    <n v="0"/>
  </r>
  <r>
    <x v="31"/>
    <x v="5"/>
    <x v="156"/>
    <n v="2799444"/>
  </r>
  <r>
    <x v="31"/>
    <x v="5"/>
    <x v="157"/>
    <n v="9524"/>
  </r>
  <r>
    <x v="31"/>
    <x v="5"/>
    <x v="158"/>
    <n v="1446972"/>
  </r>
  <r>
    <x v="31"/>
    <x v="5"/>
    <x v="159"/>
    <n v="2"/>
  </r>
  <r>
    <x v="31"/>
    <x v="5"/>
    <x v="160"/>
    <n v="8536"/>
  </r>
  <r>
    <x v="31"/>
    <x v="5"/>
    <x v="161"/>
    <n v="1446972"/>
  </r>
  <r>
    <x v="31"/>
    <x v="5"/>
    <x v="162"/>
    <n v="0"/>
  </r>
  <r>
    <x v="31"/>
    <x v="5"/>
    <x v="163"/>
    <n v="8536"/>
  </r>
  <r>
    <x v="31"/>
    <x v="5"/>
    <x v="164"/>
    <n v="867258"/>
  </r>
  <r>
    <x v="31"/>
    <x v="5"/>
    <x v="165"/>
    <n v="992888"/>
  </r>
  <r>
    <x v="31"/>
    <x v="5"/>
    <x v="166"/>
    <n v="856196"/>
  </r>
  <r>
    <x v="31"/>
    <x v="5"/>
    <x v="167"/>
    <n v="528096"/>
  </r>
  <r>
    <x v="31"/>
    <x v="5"/>
    <x v="168"/>
    <n v="460656"/>
  </r>
  <r>
    <x v="31"/>
    <x v="5"/>
    <x v="169"/>
    <n v="464290"/>
  </r>
  <r>
    <x v="31"/>
    <x v="5"/>
    <x v="170"/>
    <n v="118492"/>
  </r>
  <r>
    <x v="31"/>
    <x v="5"/>
    <x v="171"/>
    <n v="1176304"/>
  </r>
  <r>
    <x v="31"/>
    <x v="5"/>
    <x v="172"/>
    <n v="82785"/>
  </r>
  <r>
    <x v="31"/>
    <x v="5"/>
    <x v="173"/>
    <n v="6689"/>
  </r>
  <r>
    <x v="31"/>
    <x v="5"/>
    <x v="174"/>
    <n v="13662"/>
  </r>
  <r>
    <x v="31"/>
    <x v="5"/>
    <x v="175"/>
    <n v="3922"/>
  </r>
  <r>
    <x v="31"/>
    <x v="5"/>
    <x v="176"/>
    <n v="2043"/>
  </r>
  <r>
    <x v="31"/>
    <x v="5"/>
    <x v="177"/>
    <n v="2706"/>
  </r>
  <r>
    <x v="31"/>
    <x v="5"/>
    <x v="178"/>
    <n v="5337"/>
  </r>
  <r>
    <x v="31"/>
    <x v="5"/>
    <x v="179"/>
    <n v="387"/>
  </r>
  <r>
    <x v="31"/>
    <x v="5"/>
    <x v="180"/>
    <n v="8501"/>
  </r>
  <r>
    <x v="32"/>
    <x v="0"/>
    <x v="0"/>
    <n v="0.98042200000000002"/>
  </r>
  <r>
    <x v="32"/>
    <x v="0"/>
    <x v="1"/>
    <n v="50000003"/>
  </r>
  <r>
    <x v="32"/>
    <x v="0"/>
    <x v="2"/>
    <n v="50998452"/>
  </r>
  <r>
    <x v="32"/>
    <x v="0"/>
    <x v="3"/>
    <n v="181562"/>
  </r>
  <r>
    <x v="32"/>
    <x v="0"/>
    <x v="4"/>
    <n v="572411"/>
  </r>
  <r>
    <x v="32"/>
    <x v="0"/>
    <x v="5"/>
    <n v="891647"/>
  </r>
  <r>
    <x v="32"/>
    <x v="0"/>
    <x v="6"/>
    <n v="368074"/>
  </r>
  <r>
    <x v="32"/>
    <x v="0"/>
    <x v="7"/>
    <n v="29878"/>
  </r>
  <r>
    <x v="32"/>
    <x v="0"/>
    <x v="8"/>
    <n v="380258"/>
  </r>
  <r>
    <x v="32"/>
    <x v="0"/>
    <x v="9"/>
    <n v="2647"/>
  </r>
  <r>
    <x v="32"/>
    <x v="0"/>
    <x v="10"/>
    <n v="47329"/>
  </r>
  <r>
    <x v="32"/>
    <x v="0"/>
    <x v="11"/>
    <n v="2347707"/>
  </r>
  <r>
    <x v="32"/>
    <x v="0"/>
    <x v="12"/>
    <n v="0"/>
  </r>
  <r>
    <x v="32"/>
    <x v="0"/>
    <x v="13"/>
    <n v="1685"/>
  </r>
  <r>
    <x v="32"/>
    <x v="0"/>
    <x v="14"/>
    <n v="375778"/>
  </r>
  <r>
    <x v="32"/>
    <x v="0"/>
    <x v="15"/>
    <n v="1509862"/>
  </r>
  <r>
    <x v="32"/>
    <x v="0"/>
    <x v="16"/>
    <n v="1091878"/>
  </r>
  <r>
    <x v="32"/>
    <x v="0"/>
    <x v="17"/>
    <n v="1334471"/>
  </r>
  <r>
    <x v="32"/>
    <x v="0"/>
    <x v="18"/>
    <n v="716176"/>
  </r>
  <r>
    <x v="32"/>
    <x v="0"/>
    <x v="19"/>
    <n v="636942"/>
  </r>
  <r>
    <x v="32"/>
    <x v="0"/>
    <x v="20"/>
    <n v="371835"/>
  </r>
  <r>
    <x v="32"/>
    <x v="0"/>
    <x v="21"/>
    <n v="262848"/>
  </r>
  <r>
    <x v="32"/>
    <x v="0"/>
    <x v="22"/>
    <n v="243082"/>
  </r>
  <r>
    <x v="32"/>
    <x v="0"/>
    <x v="23"/>
    <n v="116713"/>
  </r>
  <r>
    <x v="32"/>
    <x v="0"/>
    <x v="24"/>
    <n v="154326"/>
  </r>
  <r>
    <x v="32"/>
    <x v="0"/>
    <x v="25"/>
    <n v="128252"/>
  </r>
  <r>
    <x v="32"/>
    <x v="0"/>
    <x v="26"/>
    <n v="160375"/>
  </r>
  <r>
    <x v="32"/>
    <x v="0"/>
    <x v="27"/>
    <n v="84865"/>
  </r>
  <r>
    <x v="32"/>
    <x v="0"/>
    <x v="28"/>
    <n v="44609"/>
  </r>
  <r>
    <x v="32"/>
    <x v="0"/>
    <x v="29"/>
    <n v="158202"/>
  </r>
  <r>
    <x v="32"/>
    <x v="0"/>
    <x v="30"/>
    <n v="97864"/>
  </r>
  <r>
    <x v="32"/>
    <x v="0"/>
    <x v="31"/>
    <n v="123461"/>
  </r>
  <r>
    <x v="32"/>
    <x v="0"/>
    <x v="32"/>
    <n v="296768"/>
  </r>
  <r>
    <x v="32"/>
    <x v="0"/>
    <x v="33"/>
    <n v="168712"/>
  </r>
  <r>
    <x v="32"/>
    <x v="0"/>
    <x v="34"/>
    <n v="422710"/>
  </r>
  <r>
    <x v="32"/>
    <x v="0"/>
    <x v="35"/>
    <n v="81722"/>
  </r>
  <r>
    <x v="32"/>
    <x v="0"/>
    <x v="36"/>
    <n v="0"/>
  </r>
  <r>
    <x v="32"/>
    <x v="0"/>
    <x v="37"/>
    <n v="0"/>
  </r>
  <r>
    <x v="32"/>
    <x v="0"/>
    <x v="38"/>
    <n v="0"/>
  </r>
  <r>
    <x v="32"/>
    <x v="0"/>
    <x v="39"/>
    <n v="0"/>
  </r>
  <r>
    <x v="32"/>
    <x v="0"/>
    <x v="40"/>
    <n v="0"/>
  </r>
  <r>
    <x v="32"/>
    <x v="0"/>
    <x v="41"/>
    <n v="0"/>
  </r>
  <r>
    <x v="32"/>
    <x v="0"/>
    <x v="42"/>
    <n v="0"/>
  </r>
  <r>
    <x v="32"/>
    <x v="0"/>
    <x v="43"/>
    <n v="0"/>
  </r>
  <r>
    <x v="32"/>
    <x v="0"/>
    <x v="44"/>
    <n v="0"/>
  </r>
  <r>
    <x v="32"/>
    <x v="0"/>
    <x v="45"/>
    <n v="0"/>
  </r>
  <r>
    <x v="32"/>
    <x v="0"/>
    <x v="46"/>
    <n v="0"/>
  </r>
  <r>
    <x v="32"/>
    <x v="0"/>
    <x v="47"/>
    <n v="0"/>
  </r>
  <r>
    <x v="32"/>
    <x v="0"/>
    <x v="48"/>
    <n v="0"/>
  </r>
  <r>
    <x v="32"/>
    <x v="0"/>
    <x v="49"/>
    <n v="0"/>
  </r>
  <r>
    <x v="32"/>
    <x v="0"/>
    <x v="50"/>
    <n v="0"/>
  </r>
  <r>
    <x v="32"/>
    <x v="0"/>
    <x v="51"/>
    <n v="0"/>
  </r>
  <r>
    <x v="32"/>
    <x v="0"/>
    <x v="52"/>
    <n v="0"/>
  </r>
  <r>
    <x v="32"/>
    <x v="0"/>
    <x v="53"/>
    <n v="0"/>
  </r>
  <r>
    <x v="32"/>
    <x v="0"/>
    <x v="54"/>
    <n v="0"/>
  </r>
  <r>
    <x v="32"/>
    <x v="0"/>
    <x v="55"/>
    <n v="0"/>
  </r>
  <r>
    <x v="32"/>
    <x v="0"/>
    <x v="56"/>
    <n v="0"/>
  </r>
  <r>
    <x v="32"/>
    <x v="0"/>
    <x v="57"/>
    <n v="236591"/>
  </r>
  <r>
    <x v="32"/>
    <x v="0"/>
    <x v="58"/>
    <n v="0"/>
  </r>
  <r>
    <x v="32"/>
    <x v="0"/>
    <x v="59"/>
    <n v="0"/>
  </r>
  <r>
    <x v="32"/>
    <x v="0"/>
    <x v="60"/>
    <n v="0"/>
  </r>
  <r>
    <x v="32"/>
    <x v="0"/>
    <x v="61"/>
    <n v="0"/>
  </r>
  <r>
    <x v="32"/>
    <x v="0"/>
    <x v="62"/>
    <n v="0"/>
  </r>
  <r>
    <x v="32"/>
    <x v="0"/>
    <x v="63"/>
    <n v="0"/>
  </r>
  <r>
    <x v="32"/>
    <x v="0"/>
    <x v="64"/>
    <n v="0"/>
  </r>
  <r>
    <x v="32"/>
    <x v="0"/>
    <x v="65"/>
    <n v="0"/>
  </r>
  <r>
    <x v="32"/>
    <x v="0"/>
    <x v="66"/>
    <n v="0"/>
  </r>
  <r>
    <x v="32"/>
    <x v="0"/>
    <x v="67"/>
    <n v="0"/>
  </r>
  <r>
    <x v="32"/>
    <x v="0"/>
    <x v="68"/>
    <n v="0"/>
  </r>
  <r>
    <x v="32"/>
    <x v="0"/>
    <x v="69"/>
    <n v="0"/>
  </r>
  <r>
    <x v="32"/>
    <x v="0"/>
    <x v="70"/>
    <n v="0"/>
  </r>
  <r>
    <x v="32"/>
    <x v="0"/>
    <x v="71"/>
    <n v="0"/>
  </r>
  <r>
    <x v="32"/>
    <x v="0"/>
    <x v="72"/>
    <n v="0"/>
  </r>
  <r>
    <x v="32"/>
    <x v="0"/>
    <x v="73"/>
    <n v="0"/>
  </r>
  <r>
    <x v="32"/>
    <x v="0"/>
    <x v="74"/>
    <n v="0"/>
  </r>
  <r>
    <x v="32"/>
    <x v="0"/>
    <x v="75"/>
    <n v="0"/>
  </r>
  <r>
    <x v="32"/>
    <x v="0"/>
    <x v="76"/>
    <n v="0"/>
  </r>
  <r>
    <x v="32"/>
    <x v="0"/>
    <x v="77"/>
    <n v="2347707"/>
  </r>
  <r>
    <x v="32"/>
    <x v="0"/>
    <x v="78"/>
    <n v="1604"/>
  </r>
  <r>
    <x v="32"/>
    <x v="0"/>
    <x v="79"/>
    <n v="156565"/>
  </r>
  <r>
    <x v="32"/>
    <x v="0"/>
    <x v="80"/>
    <n v="608938"/>
  </r>
  <r>
    <x v="32"/>
    <x v="0"/>
    <x v="81"/>
    <n v="1144134"/>
  </r>
  <r>
    <x v="32"/>
    <x v="0"/>
    <x v="82"/>
    <n v="1173568"/>
  </r>
  <r>
    <x v="32"/>
    <x v="0"/>
    <x v="83"/>
    <n v="862547"/>
  </r>
  <r>
    <x v="32"/>
    <x v="0"/>
    <x v="84"/>
    <n v="660208"/>
  </r>
  <r>
    <x v="32"/>
    <x v="0"/>
    <x v="85"/>
    <n v="485059"/>
  </r>
  <r>
    <x v="32"/>
    <x v="0"/>
    <x v="86"/>
    <n v="566745"/>
  </r>
  <r>
    <x v="32"/>
    <x v="0"/>
    <x v="87"/>
    <n v="425854"/>
  </r>
  <r>
    <x v="32"/>
    <x v="0"/>
    <x v="88"/>
    <n v="266230"/>
  </r>
  <r>
    <x v="32"/>
    <x v="0"/>
    <x v="89"/>
    <n v="205265"/>
  </r>
  <r>
    <x v="32"/>
    <x v="0"/>
    <x v="90"/>
    <n v="166872"/>
  </r>
  <r>
    <x v="32"/>
    <x v="0"/>
    <x v="91"/>
    <n v="84136"/>
  </r>
  <r>
    <x v="32"/>
    <x v="0"/>
    <x v="92"/>
    <n v="123862"/>
  </r>
  <r>
    <x v="32"/>
    <x v="0"/>
    <x v="93"/>
    <n v="139148"/>
  </r>
  <r>
    <x v="32"/>
    <x v="0"/>
    <x v="94"/>
    <n v="108712"/>
  </r>
  <r>
    <x v="32"/>
    <x v="0"/>
    <x v="95"/>
    <n v="69267"/>
  </r>
  <r>
    <x v="32"/>
    <x v="0"/>
    <x v="96"/>
    <n v="155039"/>
  </r>
  <r>
    <x v="32"/>
    <x v="0"/>
    <x v="97"/>
    <n v="246967"/>
  </r>
  <r>
    <x v="32"/>
    <x v="0"/>
    <x v="98"/>
    <n v="265207"/>
  </r>
  <r>
    <x v="32"/>
    <x v="0"/>
    <x v="99"/>
    <n v="478846"/>
  </r>
  <r>
    <x v="32"/>
    <x v="0"/>
    <x v="100"/>
    <n v="0"/>
  </r>
  <r>
    <x v="32"/>
    <x v="0"/>
    <x v="101"/>
    <n v="0"/>
  </r>
  <r>
    <x v="32"/>
    <x v="0"/>
    <x v="102"/>
    <n v="188363"/>
  </r>
  <r>
    <x v="32"/>
    <x v="0"/>
    <x v="103"/>
    <n v="0"/>
  </r>
  <r>
    <x v="32"/>
    <x v="0"/>
    <x v="104"/>
    <n v="0"/>
  </r>
  <r>
    <x v="32"/>
    <x v="0"/>
    <x v="105"/>
    <n v="0"/>
  </r>
  <r>
    <x v="32"/>
    <x v="0"/>
    <x v="106"/>
    <n v="0"/>
  </r>
  <r>
    <x v="32"/>
    <x v="0"/>
    <x v="107"/>
    <n v="0"/>
  </r>
  <r>
    <x v="32"/>
    <x v="0"/>
    <x v="108"/>
    <n v="0"/>
  </r>
  <r>
    <x v="32"/>
    <x v="0"/>
    <x v="109"/>
    <n v="0"/>
  </r>
  <r>
    <x v="32"/>
    <x v="0"/>
    <x v="110"/>
    <n v="0"/>
  </r>
  <r>
    <x v="32"/>
    <x v="0"/>
    <x v="111"/>
    <n v="0"/>
  </r>
  <r>
    <x v="32"/>
    <x v="0"/>
    <x v="112"/>
    <n v="0"/>
  </r>
  <r>
    <x v="32"/>
    <x v="0"/>
    <x v="113"/>
    <n v="0"/>
  </r>
  <r>
    <x v="32"/>
    <x v="0"/>
    <x v="114"/>
    <n v="0"/>
  </r>
  <r>
    <x v="32"/>
    <x v="0"/>
    <x v="115"/>
    <n v="0"/>
  </r>
  <r>
    <x v="32"/>
    <x v="0"/>
    <x v="116"/>
    <n v="0"/>
  </r>
  <r>
    <x v="32"/>
    <x v="0"/>
    <x v="117"/>
    <n v="0"/>
  </r>
  <r>
    <x v="32"/>
    <x v="0"/>
    <x v="118"/>
    <n v="0"/>
  </r>
  <r>
    <x v="32"/>
    <x v="0"/>
    <x v="119"/>
    <n v="0"/>
  </r>
  <r>
    <x v="32"/>
    <x v="0"/>
    <x v="120"/>
    <n v="0"/>
  </r>
  <r>
    <x v="32"/>
    <x v="0"/>
    <x v="121"/>
    <n v="0"/>
  </r>
  <r>
    <x v="32"/>
    <x v="0"/>
    <x v="122"/>
    <n v="236591"/>
  </r>
  <r>
    <x v="32"/>
    <x v="0"/>
    <x v="123"/>
    <n v="0"/>
  </r>
  <r>
    <x v="32"/>
    <x v="0"/>
    <x v="124"/>
    <n v="0"/>
  </r>
  <r>
    <x v="32"/>
    <x v="0"/>
    <x v="125"/>
    <n v="0"/>
  </r>
  <r>
    <x v="32"/>
    <x v="0"/>
    <x v="126"/>
    <n v="0"/>
  </r>
  <r>
    <x v="32"/>
    <x v="0"/>
    <x v="127"/>
    <n v="0"/>
  </r>
  <r>
    <x v="32"/>
    <x v="0"/>
    <x v="128"/>
    <n v="0"/>
  </r>
  <r>
    <x v="32"/>
    <x v="0"/>
    <x v="129"/>
    <n v="0"/>
  </r>
  <r>
    <x v="32"/>
    <x v="0"/>
    <x v="130"/>
    <n v="0"/>
  </r>
  <r>
    <x v="32"/>
    <x v="0"/>
    <x v="131"/>
    <n v="0"/>
  </r>
  <r>
    <x v="32"/>
    <x v="0"/>
    <x v="132"/>
    <n v="0"/>
  </r>
  <r>
    <x v="32"/>
    <x v="0"/>
    <x v="133"/>
    <n v="0"/>
  </r>
  <r>
    <x v="32"/>
    <x v="0"/>
    <x v="134"/>
    <n v="0"/>
  </r>
  <r>
    <x v="32"/>
    <x v="0"/>
    <x v="135"/>
    <n v="0"/>
  </r>
  <r>
    <x v="32"/>
    <x v="0"/>
    <x v="136"/>
    <n v="0"/>
  </r>
  <r>
    <x v="32"/>
    <x v="0"/>
    <x v="137"/>
    <n v="0"/>
  </r>
  <r>
    <x v="32"/>
    <x v="0"/>
    <x v="138"/>
    <n v="0"/>
  </r>
  <r>
    <x v="32"/>
    <x v="0"/>
    <x v="139"/>
    <n v="0"/>
  </r>
  <r>
    <x v="32"/>
    <x v="0"/>
    <x v="140"/>
    <n v="0"/>
  </r>
  <r>
    <x v="32"/>
    <x v="0"/>
    <x v="141"/>
    <n v="0"/>
  </r>
  <r>
    <x v="32"/>
    <x v="0"/>
    <x v="142"/>
    <n v="0"/>
  </r>
  <r>
    <x v="32"/>
    <x v="0"/>
    <x v="143"/>
    <n v="637263"/>
  </r>
  <r>
    <x v="32"/>
    <x v="0"/>
    <x v="144"/>
    <n v="272686"/>
  </r>
  <r>
    <x v="32"/>
    <x v="0"/>
    <x v="145"/>
    <n v="339776"/>
  </r>
  <r>
    <x v="32"/>
    <x v="0"/>
    <x v="146"/>
    <n v="24801"/>
  </r>
  <r>
    <x v="32"/>
    <x v="0"/>
    <x v="147"/>
    <n v="217735"/>
  </r>
  <r>
    <x v="32"/>
    <x v="0"/>
    <x v="148"/>
    <n v="0"/>
  </r>
  <r>
    <x v="32"/>
    <x v="0"/>
    <x v="149"/>
    <n v="0"/>
  </r>
  <r>
    <x v="32"/>
    <x v="0"/>
    <x v="150"/>
    <n v="18415"/>
  </r>
  <r>
    <x v="32"/>
    <x v="0"/>
    <x v="151"/>
    <n v="0"/>
  </r>
  <r>
    <x v="32"/>
    <x v="0"/>
    <x v="152"/>
    <n v="0"/>
  </r>
  <r>
    <x v="32"/>
    <x v="0"/>
    <x v="153"/>
    <n v="12930"/>
  </r>
  <r>
    <x v="32"/>
    <x v="0"/>
    <x v="154"/>
    <n v="186390"/>
  </r>
  <r>
    <x v="32"/>
    <x v="0"/>
    <x v="155"/>
    <n v="0"/>
  </r>
  <r>
    <x v="32"/>
    <x v="0"/>
    <x v="156"/>
    <n v="47712865"/>
  </r>
  <r>
    <x v="32"/>
    <x v="0"/>
    <x v="157"/>
    <n v="52119"/>
  </r>
  <r>
    <x v="32"/>
    <x v="0"/>
    <x v="158"/>
    <n v="0"/>
  </r>
  <r>
    <x v="32"/>
    <x v="0"/>
    <x v="159"/>
    <n v="0"/>
  </r>
  <r>
    <x v="32"/>
    <x v="0"/>
    <x v="160"/>
    <n v="0"/>
  </r>
  <r>
    <x v="32"/>
    <x v="0"/>
    <x v="161"/>
    <n v="0"/>
  </r>
  <r>
    <x v="32"/>
    <x v="0"/>
    <x v="162"/>
    <n v="0"/>
  </r>
  <r>
    <x v="32"/>
    <x v="0"/>
    <x v="163"/>
    <n v="0"/>
  </r>
  <r>
    <x v="32"/>
    <x v="0"/>
    <x v="164"/>
    <n v="757350"/>
  </r>
  <r>
    <x v="32"/>
    <x v="0"/>
    <x v="165"/>
    <n v="903326"/>
  </r>
  <r>
    <x v="32"/>
    <x v="0"/>
    <x v="166"/>
    <n v="832208"/>
  </r>
  <r>
    <x v="32"/>
    <x v="0"/>
    <x v="167"/>
    <n v="526551"/>
  </r>
  <r>
    <x v="32"/>
    <x v="0"/>
    <x v="168"/>
    <n v="452544"/>
  </r>
  <r>
    <x v="32"/>
    <x v="0"/>
    <x v="169"/>
    <n v="444548"/>
  </r>
  <r>
    <x v="32"/>
    <x v="0"/>
    <x v="170"/>
    <n v="101505"/>
  </r>
  <r>
    <x v="32"/>
    <x v="0"/>
    <x v="171"/>
    <n v="1171621"/>
  </r>
  <r>
    <x v="32"/>
    <x v="0"/>
    <x v="172"/>
    <n v="199256"/>
  </r>
  <r>
    <x v="32"/>
    <x v="0"/>
    <x v="173"/>
    <n v="96992"/>
  </r>
  <r>
    <x v="32"/>
    <x v="0"/>
    <x v="174"/>
    <n v="32292"/>
  </r>
  <r>
    <x v="32"/>
    <x v="0"/>
    <x v="175"/>
    <n v="7708"/>
  </r>
  <r>
    <x v="32"/>
    <x v="0"/>
    <x v="176"/>
    <n v="5049"/>
  </r>
  <r>
    <x v="32"/>
    <x v="0"/>
    <x v="177"/>
    <n v="2815"/>
  </r>
  <r>
    <x v="32"/>
    <x v="0"/>
    <x v="178"/>
    <n v="47989"/>
  </r>
  <r>
    <x v="32"/>
    <x v="0"/>
    <x v="179"/>
    <n v="2626"/>
  </r>
  <r>
    <x v="32"/>
    <x v="0"/>
    <x v="180"/>
    <n v="8629"/>
  </r>
  <r>
    <x v="32"/>
    <x v="1"/>
    <x v="0"/>
    <n v="0.97828899999999996"/>
  </r>
  <r>
    <x v="32"/>
    <x v="1"/>
    <x v="1"/>
    <n v="50000003"/>
  </r>
  <r>
    <x v="32"/>
    <x v="1"/>
    <x v="2"/>
    <n v="51109653"/>
  </r>
  <r>
    <x v="32"/>
    <x v="1"/>
    <x v="3"/>
    <n v="182521"/>
  </r>
  <r>
    <x v="32"/>
    <x v="1"/>
    <x v="4"/>
    <n v="572322"/>
  </r>
  <r>
    <x v="32"/>
    <x v="1"/>
    <x v="5"/>
    <n v="971550"/>
  </r>
  <r>
    <x v="32"/>
    <x v="1"/>
    <x v="6"/>
    <n v="405084"/>
  </r>
  <r>
    <x v="32"/>
    <x v="1"/>
    <x v="7"/>
    <n v="32849"/>
  </r>
  <r>
    <x v="32"/>
    <x v="1"/>
    <x v="8"/>
    <n v="410075"/>
  </r>
  <r>
    <x v="32"/>
    <x v="1"/>
    <x v="9"/>
    <n v="2888"/>
  </r>
  <r>
    <x v="32"/>
    <x v="1"/>
    <x v="10"/>
    <n v="52539"/>
  </r>
  <r>
    <x v="32"/>
    <x v="1"/>
    <x v="11"/>
    <n v="2347707"/>
  </r>
  <r>
    <x v="32"/>
    <x v="1"/>
    <x v="12"/>
    <n v="0"/>
  </r>
  <r>
    <x v="32"/>
    <x v="1"/>
    <x v="13"/>
    <n v="1685"/>
  </r>
  <r>
    <x v="32"/>
    <x v="1"/>
    <x v="14"/>
    <n v="375778"/>
  </r>
  <r>
    <x v="32"/>
    <x v="1"/>
    <x v="15"/>
    <n v="1509862"/>
  </r>
  <r>
    <x v="32"/>
    <x v="1"/>
    <x v="16"/>
    <n v="1091878"/>
  </r>
  <r>
    <x v="32"/>
    <x v="1"/>
    <x v="17"/>
    <n v="1334471"/>
  </r>
  <r>
    <x v="32"/>
    <x v="1"/>
    <x v="18"/>
    <n v="716176"/>
  </r>
  <r>
    <x v="32"/>
    <x v="1"/>
    <x v="19"/>
    <n v="636942"/>
  </r>
  <r>
    <x v="32"/>
    <x v="1"/>
    <x v="20"/>
    <n v="371835"/>
  </r>
  <r>
    <x v="32"/>
    <x v="1"/>
    <x v="21"/>
    <n v="262848"/>
  </r>
  <r>
    <x v="32"/>
    <x v="1"/>
    <x v="22"/>
    <n v="243082"/>
  </r>
  <r>
    <x v="32"/>
    <x v="1"/>
    <x v="23"/>
    <n v="116713"/>
  </r>
  <r>
    <x v="32"/>
    <x v="1"/>
    <x v="24"/>
    <n v="154326"/>
  </r>
  <r>
    <x v="32"/>
    <x v="1"/>
    <x v="25"/>
    <n v="128252"/>
  </r>
  <r>
    <x v="32"/>
    <x v="1"/>
    <x v="26"/>
    <n v="160375"/>
  </r>
  <r>
    <x v="32"/>
    <x v="1"/>
    <x v="27"/>
    <n v="84865"/>
  </r>
  <r>
    <x v="32"/>
    <x v="1"/>
    <x v="28"/>
    <n v="44609"/>
  </r>
  <r>
    <x v="32"/>
    <x v="1"/>
    <x v="29"/>
    <n v="158202"/>
  </r>
  <r>
    <x v="32"/>
    <x v="1"/>
    <x v="30"/>
    <n v="97864"/>
  </r>
  <r>
    <x v="32"/>
    <x v="1"/>
    <x v="31"/>
    <n v="123461"/>
  </r>
  <r>
    <x v="32"/>
    <x v="1"/>
    <x v="32"/>
    <n v="296768"/>
  </r>
  <r>
    <x v="32"/>
    <x v="1"/>
    <x v="33"/>
    <n v="168712"/>
  </r>
  <r>
    <x v="32"/>
    <x v="1"/>
    <x v="34"/>
    <n v="422710"/>
  </r>
  <r>
    <x v="32"/>
    <x v="1"/>
    <x v="35"/>
    <n v="81722"/>
  </r>
  <r>
    <x v="32"/>
    <x v="1"/>
    <x v="36"/>
    <n v="0"/>
  </r>
  <r>
    <x v="32"/>
    <x v="1"/>
    <x v="37"/>
    <n v="0"/>
  </r>
  <r>
    <x v="32"/>
    <x v="1"/>
    <x v="38"/>
    <n v="0"/>
  </r>
  <r>
    <x v="32"/>
    <x v="1"/>
    <x v="39"/>
    <n v="0"/>
  </r>
  <r>
    <x v="32"/>
    <x v="1"/>
    <x v="40"/>
    <n v="0"/>
  </r>
  <r>
    <x v="32"/>
    <x v="1"/>
    <x v="41"/>
    <n v="0"/>
  </r>
  <r>
    <x v="32"/>
    <x v="1"/>
    <x v="42"/>
    <n v="0"/>
  </r>
  <r>
    <x v="32"/>
    <x v="1"/>
    <x v="43"/>
    <n v="0"/>
  </r>
  <r>
    <x v="32"/>
    <x v="1"/>
    <x v="44"/>
    <n v="0"/>
  </r>
  <r>
    <x v="32"/>
    <x v="1"/>
    <x v="45"/>
    <n v="0"/>
  </r>
  <r>
    <x v="32"/>
    <x v="1"/>
    <x v="46"/>
    <n v="0"/>
  </r>
  <r>
    <x v="32"/>
    <x v="1"/>
    <x v="47"/>
    <n v="0"/>
  </r>
  <r>
    <x v="32"/>
    <x v="1"/>
    <x v="48"/>
    <n v="0"/>
  </r>
  <r>
    <x v="32"/>
    <x v="1"/>
    <x v="49"/>
    <n v="0"/>
  </r>
  <r>
    <x v="32"/>
    <x v="1"/>
    <x v="50"/>
    <n v="0"/>
  </r>
  <r>
    <x v="32"/>
    <x v="1"/>
    <x v="51"/>
    <n v="0"/>
  </r>
  <r>
    <x v="32"/>
    <x v="1"/>
    <x v="52"/>
    <n v="0"/>
  </r>
  <r>
    <x v="32"/>
    <x v="1"/>
    <x v="53"/>
    <n v="0"/>
  </r>
  <r>
    <x v="32"/>
    <x v="1"/>
    <x v="54"/>
    <n v="0"/>
  </r>
  <r>
    <x v="32"/>
    <x v="1"/>
    <x v="55"/>
    <n v="0"/>
  </r>
  <r>
    <x v="32"/>
    <x v="1"/>
    <x v="56"/>
    <n v="0"/>
  </r>
  <r>
    <x v="32"/>
    <x v="1"/>
    <x v="57"/>
    <n v="236591"/>
  </r>
  <r>
    <x v="32"/>
    <x v="1"/>
    <x v="58"/>
    <n v="0"/>
  </r>
  <r>
    <x v="32"/>
    <x v="1"/>
    <x v="59"/>
    <n v="0"/>
  </r>
  <r>
    <x v="32"/>
    <x v="1"/>
    <x v="60"/>
    <n v="0"/>
  </r>
  <r>
    <x v="32"/>
    <x v="1"/>
    <x v="61"/>
    <n v="0"/>
  </r>
  <r>
    <x v="32"/>
    <x v="1"/>
    <x v="62"/>
    <n v="0"/>
  </r>
  <r>
    <x v="32"/>
    <x v="1"/>
    <x v="63"/>
    <n v="0"/>
  </r>
  <r>
    <x v="32"/>
    <x v="1"/>
    <x v="64"/>
    <n v="0"/>
  </r>
  <r>
    <x v="32"/>
    <x v="1"/>
    <x v="65"/>
    <n v="0"/>
  </r>
  <r>
    <x v="32"/>
    <x v="1"/>
    <x v="66"/>
    <n v="0"/>
  </r>
  <r>
    <x v="32"/>
    <x v="1"/>
    <x v="67"/>
    <n v="0"/>
  </r>
  <r>
    <x v="32"/>
    <x v="1"/>
    <x v="68"/>
    <n v="0"/>
  </r>
  <r>
    <x v="32"/>
    <x v="1"/>
    <x v="69"/>
    <n v="0"/>
  </r>
  <r>
    <x v="32"/>
    <x v="1"/>
    <x v="70"/>
    <n v="0"/>
  </r>
  <r>
    <x v="32"/>
    <x v="1"/>
    <x v="71"/>
    <n v="0"/>
  </r>
  <r>
    <x v="32"/>
    <x v="1"/>
    <x v="72"/>
    <n v="0"/>
  </r>
  <r>
    <x v="32"/>
    <x v="1"/>
    <x v="73"/>
    <n v="0"/>
  </r>
  <r>
    <x v="32"/>
    <x v="1"/>
    <x v="74"/>
    <n v="0"/>
  </r>
  <r>
    <x v="32"/>
    <x v="1"/>
    <x v="75"/>
    <n v="0"/>
  </r>
  <r>
    <x v="32"/>
    <x v="1"/>
    <x v="76"/>
    <n v="0"/>
  </r>
  <r>
    <x v="32"/>
    <x v="1"/>
    <x v="77"/>
    <n v="2347707"/>
  </r>
  <r>
    <x v="32"/>
    <x v="1"/>
    <x v="78"/>
    <n v="1604"/>
  </r>
  <r>
    <x v="32"/>
    <x v="1"/>
    <x v="79"/>
    <n v="156565"/>
  </r>
  <r>
    <x v="32"/>
    <x v="1"/>
    <x v="80"/>
    <n v="608938"/>
  </r>
  <r>
    <x v="32"/>
    <x v="1"/>
    <x v="81"/>
    <n v="1144134"/>
  </r>
  <r>
    <x v="32"/>
    <x v="1"/>
    <x v="82"/>
    <n v="1173568"/>
  </r>
  <r>
    <x v="32"/>
    <x v="1"/>
    <x v="83"/>
    <n v="862547"/>
  </r>
  <r>
    <x v="32"/>
    <x v="1"/>
    <x v="84"/>
    <n v="660208"/>
  </r>
  <r>
    <x v="32"/>
    <x v="1"/>
    <x v="85"/>
    <n v="485059"/>
  </r>
  <r>
    <x v="32"/>
    <x v="1"/>
    <x v="86"/>
    <n v="566745"/>
  </r>
  <r>
    <x v="32"/>
    <x v="1"/>
    <x v="87"/>
    <n v="425854"/>
  </r>
  <r>
    <x v="32"/>
    <x v="1"/>
    <x v="88"/>
    <n v="266230"/>
  </r>
  <r>
    <x v="32"/>
    <x v="1"/>
    <x v="89"/>
    <n v="205265"/>
  </r>
  <r>
    <x v="32"/>
    <x v="1"/>
    <x v="90"/>
    <n v="166872"/>
  </r>
  <r>
    <x v="32"/>
    <x v="1"/>
    <x v="91"/>
    <n v="84136"/>
  </r>
  <r>
    <x v="32"/>
    <x v="1"/>
    <x v="92"/>
    <n v="123862"/>
  </r>
  <r>
    <x v="32"/>
    <x v="1"/>
    <x v="93"/>
    <n v="139148"/>
  </r>
  <r>
    <x v="32"/>
    <x v="1"/>
    <x v="94"/>
    <n v="108712"/>
  </r>
  <r>
    <x v="32"/>
    <x v="1"/>
    <x v="95"/>
    <n v="69267"/>
  </r>
  <r>
    <x v="32"/>
    <x v="1"/>
    <x v="96"/>
    <n v="155039"/>
  </r>
  <r>
    <x v="32"/>
    <x v="1"/>
    <x v="97"/>
    <n v="246967"/>
  </r>
  <r>
    <x v="32"/>
    <x v="1"/>
    <x v="98"/>
    <n v="265207"/>
  </r>
  <r>
    <x v="32"/>
    <x v="1"/>
    <x v="99"/>
    <n v="478846"/>
  </r>
  <r>
    <x v="32"/>
    <x v="1"/>
    <x v="100"/>
    <n v="0"/>
  </r>
  <r>
    <x v="32"/>
    <x v="1"/>
    <x v="101"/>
    <n v="0"/>
  </r>
  <r>
    <x v="32"/>
    <x v="1"/>
    <x v="102"/>
    <n v="188363"/>
  </r>
  <r>
    <x v="32"/>
    <x v="1"/>
    <x v="103"/>
    <n v="0"/>
  </r>
  <r>
    <x v="32"/>
    <x v="1"/>
    <x v="104"/>
    <n v="0"/>
  </r>
  <r>
    <x v="32"/>
    <x v="1"/>
    <x v="105"/>
    <n v="0"/>
  </r>
  <r>
    <x v="32"/>
    <x v="1"/>
    <x v="106"/>
    <n v="0"/>
  </r>
  <r>
    <x v="32"/>
    <x v="1"/>
    <x v="107"/>
    <n v="0"/>
  </r>
  <r>
    <x v="32"/>
    <x v="1"/>
    <x v="108"/>
    <n v="0"/>
  </r>
  <r>
    <x v="32"/>
    <x v="1"/>
    <x v="109"/>
    <n v="0"/>
  </r>
  <r>
    <x v="32"/>
    <x v="1"/>
    <x v="110"/>
    <n v="0"/>
  </r>
  <r>
    <x v="32"/>
    <x v="1"/>
    <x v="111"/>
    <n v="0"/>
  </r>
  <r>
    <x v="32"/>
    <x v="1"/>
    <x v="112"/>
    <n v="0"/>
  </r>
  <r>
    <x v="32"/>
    <x v="1"/>
    <x v="113"/>
    <n v="0"/>
  </r>
  <r>
    <x v="32"/>
    <x v="1"/>
    <x v="114"/>
    <n v="0"/>
  </r>
  <r>
    <x v="32"/>
    <x v="1"/>
    <x v="115"/>
    <n v="0"/>
  </r>
  <r>
    <x v="32"/>
    <x v="1"/>
    <x v="116"/>
    <n v="0"/>
  </r>
  <r>
    <x v="32"/>
    <x v="1"/>
    <x v="117"/>
    <n v="0"/>
  </r>
  <r>
    <x v="32"/>
    <x v="1"/>
    <x v="118"/>
    <n v="0"/>
  </r>
  <r>
    <x v="32"/>
    <x v="1"/>
    <x v="119"/>
    <n v="0"/>
  </r>
  <r>
    <x v="32"/>
    <x v="1"/>
    <x v="120"/>
    <n v="0"/>
  </r>
  <r>
    <x v="32"/>
    <x v="1"/>
    <x v="121"/>
    <n v="0"/>
  </r>
  <r>
    <x v="32"/>
    <x v="1"/>
    <x v="122"/>
    <n v="236591"/>
  </r>
  <r>
    <x v="32"/>
    <x v="1"/>
    <x v="123"/>
    <n v="0"/>
  </r>
  <r>
    <x v="32"/>
    <x v="1"/>
    <x v="124"/>
    <n v="0"/>
  </r>
  <r>
    <x v="32"/>
    <x v="1"/>
    <x v="125"/>
    <n v="0"/>
  </r>
  <r>
    <x v="32"/>
    <x v="1"/>
    <x v="126"/>
    <n v="0"/>
  </r>
  <r>
    <x v="32"/>
    <x v="1"/>
    <x v="127"/>
    <n v="0"/>
  </r>
  <r>
    <x v="32"/>
    <x v="1"/>
    <x v="128"/>
    <n v="0"/>
  </r>
  <r>
    <x v="32"/>
    <x v="1"/>
    <x v="129"/>
    <n v="0"/>
  </r>
  <r>
    <x v="32"/>
    <x v="1"/>
    <x v="130"/>
    <n v="0"/>
  </r>
  <r>
    <x v="32"/>
    <x v="1"/>
    <x v="131"/>
    <n v="0"/>
  </r>
  <r>
    <x v="32"/>
    <x v="1"/>
    <x v="132"/>
    <n v="0"/>
  </r>
  <r>
    <x v="32"/>
    <x v="1"/>
    <x v="133"/>
    <n v="0"/>
  </r>
  <r>
    <x v="32"/>
    <x v="1"/>
    <x v="134"/>
    <n v="0"/>
  </r>
  <r>
    <x v="32"/>
    <x v="1"/>
    <x v="135"/>
    <n v="0"/>
  </r>
  <r>
    <x v="32"/>
    <x v="1"/>
    <x v="136"/>
    <n v="0"/>
  </r>
  <r>
    <x v="32"/>
    <x v="1"/>
    <x v="137"/>
    <n v="0"/>
  </r>
  <r>
    <x v="32"/>
    <x v="1"/>
    <x v="138"/>
    <n v="0"/>
  </r>
  <r>
    <x v="32"/>
    <x v="1"/>
    <x v="139"/>
    <n v="0"/>
  </r>
  <r>
    <x v="32"/>
    <x v="1"/>
    <x v="140"/>
    <n v="0"/>
  </r>
  <r>
    <x v="32"/>
    <x v="1"/>
    <x v="141"/>
    <n v="0"/>
  </r>
  <r>
    <x v="32"/>
    <x v="1"/>
    <x v="142"/>
    <n v="0"/>
  </r>
  <r>
    <x v="32"/>
    <x v="1"/>
    <x v="143"/>
    <n v="689348"/>
  </r>
  <r>
    <x v="32"/>
    <x v="1"/>
    <x v="144"/>
    <n v="290249"/>
  </r>
  <r>
    <x v="32"/>
    <x v="1"/>
    <x v="145"/>
    <n v="376126"/>
  </r>
  <r>
    <x v="32"/>
    <x v="1"/>
    <x v="146"/>
    <n v="22973"/>
  </r>
  <r>
    <x v="32"/>
    <x v="1"/>
    <x v="147"/>
    <n v="238521"/>
  </r>
  <r>
    <x v="32"/>
    <x v="1"/>
    <x v="148"/>
    <n v="0"/>
  </r>
  <r>
    <x v="32"/>
    <x v="1"/>
    <x v="149"/>
    <n v="0"/>
  </r>
  <r>
    <x v="32"/>
    <x v="1"/>
    <x v="150"/>
    <n v="18378"/>
  </r>
  <r>
    <x v="32"/>
    <x v="1"/>
    <x v="151"/>
    <n v="0"/>
  </r>
  <r>
    <x v="32"/>
    <x v="1"/>
    <x v="152"/>
    <n v="0"/>
  </r>
  <r>
    <x v="32"/>
    <x v="1"/>
    <x v="153"/>
    <n v="12893"/>
  </r>
  <r>
    <x v="32"/>
    <x v="1"/>
    <x v="154"/>
    <n v="207250"/>
  </r>
  <r>
    <x v="32"/>
    <x v="1"/>
    <x v="155"/>
    <n v="0"/>
  </r>
  <r>
    <x v="32"/>
    <x v="1"/>
    <x v="156"/>
    <n v="53180693"/>
  </r>
  <r>
    <x v="32"/>
    <x v="1"/>
    <x v="157"/>
    <n v="3072999"/>
  </r>
  <r>
    <x v="32"/>
    <x v="1"/>
    <x v="158"/>
    <n v="0"/>
  </r>
  <r>
    <x v="32"/>
    <x v="1"/>
    <x v="159"/>
    <n v="0"/>
  </r>
  <r>
    <x v="32"/>
    <x v="1"/>
    <x v="160"/>
    <n v="0"/>
  </r>
  <r>
    <x v="32"/>
    <x v="1"/>
    <x v="161"/>
    <n v="0"/>
  </r>
  <r>
    <x v="32"/>
    <x v="1"/>
    <x v="162"/>
    <n v="0"/>
  </r>
  <r>
    <x v="32"/>
    <x v="1"/>
    <x v="163"/>
    <n v="0"/>
  </r>
  <r>
    <x v="32"/>
    <x v="1"/>
    <x v="164"/>
    <n v="746817"/>
  </r>
  <r>
    <x v="32"/>
    <x v="1"/>
    <x v="165"/>
    <n v="890181"/>
  </r>
  <r>
    <x v="32"/>
    <x v="1"/>
    <x v="166"/>
    <n v="816598"/>
  </r>
  <r>
    <x v="32"/>
    <x v="1"/>
    <x v="167"/>
    <n v="518067"/>
  </r>
  <r>
    <x v="32"/>
    <x v="1"/>
    <x v="168"/>
    <n v="451080"/>
  </r>
  <r>
    <x v="32"/>
    <x v="1"/>
    <x v="169"/>
    <n v="460549"/>
  </r>
  <r>
    <x v="32"/>
    <x v="1"/>
    <x v="170"/>
    <n v="118213"/>
  </r>
  <r>
    <x v="32"/>
    <x v="1"/>
    <x v="171"/>
    <n v="1155021"/>
  </r>
  <r>
    <x v="32"/>
    <x v="1"/>
    <x v="172"/>
    <n v="209789"/>
  </r>
  <r>
    <x v="32"/>
    <x v="1"/>
    <x v="173"/>
    <n v="103047"/>
  </r>
  <r>
    <x v="32"/>
    <x v="1"/>
    <x v="174"/>
    <n v="48323"/>
  </r>
  <r>
    <x v="32"/>
    <x v="1"/>
    <x v="175"/>
    <n v="14377"/>
  </r>
  <r>
    <x v="32"/>
    <x v="1"/>
    <x v="176"/>
    <n v="10027"/>
  </r>
  <r>
    <x v="32"/>
    <x v="1"/>
    <x v="177"/>
    <n v="12122"/>
  </r>
  <r>
    <x v="32"/>
    <x v="1"/>
    <x v="178"/>
    <n v="10943"/>
  </r>
  <r>
    <x v="32"/>
    <x v="1"/>
    <x v="179"/>
    <n v="19226"/>
  </r>
  <r>
    <x v="32"/>
    <x v="1"/>
    <x v="180"/>
    <n v="8629"/>
  </r>
  <r>
    <x v="32"/>
    <x v="2"/>
    <x v="0"/>
    <n v="0.98921999999999999"/>
  </r>
  <r>
    <x v="32"/>
    <x v="2"/>
    <x v="1"/>
    <n v="50000003"/>
  </r>
  <r>
    <x v="32"/>
    <x v="2"/>
    <x v="2"/>
    <n v="50544862"/>
  </r>
  <r>
    <x v="32"/>
    <x v="2"/>
    <x v="3"/>
    <n v="183080"/>
  </r>
  <r>
    <x v="32"/>
    <x v="2"/>
    <x v="4"/>
    <n v="571610"/>
  </r>
  <r>
    <x v="32"/>
    <x v="2"/>
    <x v="5"/>
    <n v="699175"/>
  </r>
  <r>
    <x v="32"/>
    <x v="2"/>
    <x v="6"/>
    <n v="338949"/>
  </r>
  <r>
    <x v="32"/>
    <x v="2"/>
    <x v="7"/>
    <n v="27357"/>
  </r>
  <r>
    <x v="32"/>
    <x v="2"/>
    <x v="8"/>
    <n v="350598"/>
  </r>
  <r>
    <x v="32"/>
    <x v="2"/>
    <x v="9"/>
    <n v="2709"/>
  </r>
  <r>
    <x v="32"/>
    <x v="2"/>
    <x v="10"/>
    <n v="46014"/>
  </r>
  <r>
    <x v="32"/>
    <x v="2"/>
    <x v="11"/>
    <n v="2347707"/>
  </r>
  <r>
    <x v="32"/>
    <x v="2"/>
    <x v="12"/>
    <n v="0"/>
  </r>
  <r>
    <x v="32"/>
    <x v="2"/>
    <x v="13"/>
    <n v="1685"/>
  </r>
  <r>
    <x v="32"/>
    <x v="2"/>
    <x v="14"/>
    <n v="375778"/>
  </r>
  <r>
    <x v="32"/>
    <x v="2"/>
    <x v="15"/>
    <n v="1509862"/>
  </r>
  <r>
    <x v="32"/>
    <x v="2"/>
    <x v="16"/>
    <n v="1091878"/>
  </r>
  <r>
    <x v="32"/>
    <x v="2"/>
    <x v="17"/>
    <n v="1334471"/>
  </r>
  <r>
    <x v="32"/>
    <x v="2"/>
    <x v="18"/>
    <n v="716176"/>
  </r>
  <r>
    <x v="32"/>
    <x v="2"/>
    <x v="19"/>
    <n v="636942"/>
  </r>
  <r>
    <x v="32"/>
    <x v="2"/>
    <x v="20"/>
    <n v="371835"/>
  </r>
  <r>
    <x v="32"/>
    <x v="2"/>
    <x v="21"/>
    <n v="262848"/>
  </r>
  <r>
    <x v="32"/>
    <x v="2"/>
    <x v="22"/>
    <n v="243082"/>
  </r>
  <r>
    <x v="32"/>
    <x v="2"/>
    <x v="23"/>
    <n v="116713"/>
  </r>
  <r>
    <x v="32"/>
    <x v="2"/>
    <x v="24"/>
    <n v="154326"/>
  </r>
  <r>
    <x v="32"/>
    <x v="2"/>
    <x v="25"/>
    <n v="128252"/>
  </r>
  <r>
    <x v="32"/>
    <x v="2"/>
    <x v="26"/>
    <n v="160375"/>
  </r>
  <r>
    <x v="32"/>
    <x v="2"/>
    <x v="27"/>
    <n v="84865"/>
  </r>
  <r>
    <x v="32"/>
    <x v="2"/>
    <x v="28"/>
    <n v="44609"/>
  </r>
  <r>
    <x v="32"/>
    <x v="2"/>
    <x v="29"/>
    <n v="158202"/>
  </r>
  <r>
    <x v="32"/>
    <x v="2"/>
    <x v="30"/>
    <n v="97864"/>
  </r>
  <r>
    <x v="32"/>
    <x v="2"/>
    <x v="31"/>
    <n v="123461"/>
  </r>
  <r>
    <x v="32"/>
    <x v="2"/>
    <x v="32"/>
    <n v="296768"/>
  </r>
  <r>
    <x v="32"/>
    <x v="2"/>
    <x v="33"/>
    <n v="168712"/>
  </r>
  <r>
    <x v="32"/>
    <x v="2"/>
    <x v="34"/>
    <n v="422710"/>
  </r>
  <r>
    <x v="32"/>
    <x v="2"/>
    <x v="35"/>
    <n v="81722"/>
  </r>
  <r>
    <x v="32"/>
    <x v="2"/>
    <x v="36"/>
    <n v="0"/>
  </r>
  <r>
    <x v="32"/>
    <x v="2"/>
    <x v="37"/>
    <n v="0"/>
  </r>
  <r>
    <x v="32"/>
    <x v="2"/>
    <x v="38"/>
    <n v="0"/>
  </r>
  <r>
    <x v="32"/>
    <x v="2"/>
    <x v="39"/>
    <n v="0"/>
  </r>
  <r>
    <x v="32"/>
    <x v="2"/>
    <x v="40"/>
    <n v="0"/>
  </r>
  <r>
    <x v="32"/>
    <x v="2"/>
    <x v="41"/>
    <n v="0"/>
  </r>
  <r>
    <x v="32"/>
    <x v="2"/>
    <x v="42"/>
    <n v="0"/>
  </r>
  <r>
    <x v="32"/>
    <x v="2"/>
    <x v="43"/>
    <n v="0"/>
  </r>
  <r>
    <x v="32"/>
    <x v="2"/>
    <x v="44"/>
    <n v="0"/>
  </r>
  <r>
    <x v="32"/>
    <x v="2"/>
    <x v="45"/>
    <n v="0"/>
  </r>
  <r>
    <x v="32"/>
    <x v="2"/>
    <x v="46"/>
    <n v="0"/>
  </r>
  <r>
    <x v="32"/>
    <x v="2"/>
    <x v="47"/>
    <n v="0"/>
  </r>
  <r>
    <x v="32"/>
    <x v="2"/>
    <x v="48"/>
    <n v="0"/>
  </r>
  <r>
    <x v="32"/>
    <x v="2"/>
    <x v="49"/>
    <n v="0"/>
  </r>
  <r>
    <x v="32"/>
    <x v="2"/>
    <x v="50"/>
    <n v="0"/>
  </r>
  <r>
    <x v="32"/>
    <x v="2"/>
    <x v="51"/>
    <n v="0"/>
  </r>
  <r>
    <x v="32"/>
    <x v="2"/>
    <x v="52"/>
    <n v="0"/>
  </r>
  <r>
    <x v="32"/>
    <x v="2"/>
    <x v="53"/>
    <n v="0"/>
  </r>
  <r>
    <x v="32"/>
    <x v="2"/>
    <x v="54"/>
    <n v="0"/>
  </r>
  <r>
    <x v="32"/>
    <x v="2"/>
    <x v="55"/>
    <n v="0"/>
  </r>
  <r>
    <x v="32"/>
    <x v="2"/>
    <x v="56"/>
    <n v="0"/>
  </r>
  <r>
    <x v="32"/>
    <x v="2"/>
    <x v="57"/>
    <n v="236591"/>
  </r>
  <r>
    <x v="32"/>
    <x v="2"/>
    <x v="58"/>
    <n v="0"/>
  </r>
  <r>
    <x v="32"/>
    <x v="2"/>
    <x v="59"/>
    <n v="0"/>
  </r>
  <r>
    <x v="32"/>
    <x v="2"/>
    <x v="60"/>
    <n v="0"/>
  </r>
  <r>
    <x v="32"/>
    <x v="2"/>
    <x v="61"/>
    <n v="0"/>
  </r>
  <r>
    <x v="32"/>
    <x v="2"/>
    <x v="62"/>
    <n v="0"/>
  </r>
  <r>
    <x v="32"/>
    <x v="2"/>
    <x v="63"/>
    <n v="0"/>
  </r>
  <r>
    <x v="32"/>
    <x v="2"/>
    <x v="64"/>
    <n v="0"/>
  </r>
  <r>
    <x v="32"/>
    <x v="2"/>
    <x v="65"/>
    <n v="0"/>
  </r>
  <r>
    <x v="32"/>
    <x v="2"/>
    <x v="66"/>
    <n v="0"/>
  </r>
  <r>
    <x v="32"/>
    <x v="2"/>
    <x v="67"/>
    <n v="0"/>
  </r>
  <r>
    <x v="32"/>
    <x v="2"/>
    <x v="68"/>
    <n v="0"/>
  </r>
  <r>
    <x v="32"/>
    <x v="2"/>
    <x v="69"/>
    <n v="0"/>
  </r>
  <r>
    <x v="32"/>
    <x v="2"/>
    <x v="70"/>
    <n v="0"/>
  </r>
  <r>
    <x v="32"/>
    <x v="2"/>
    <x v="71"/>
    <n v="0"/>
  </r>
  <r>
    <x v="32"/>
    <x v="2"/>
    <x v="72"/>
    <n v="0"/>
  </r>
  <r>
    <x v="32"/>
    <x v="2"/>
    <x v="73"/>
    <n v="0"/>
  </r>
  <r>
    <x v="32"/>
    <x v="2"/>
    <x v="74"/>
    <n v="0"/>
  </r>
  <r>
    <x v="32"/>
    <x v="2"/>
    <x v="75"/>
    <n v="0"/>
  </r>
  <r>
    <x v="32"/>
    <x v="2"/>
    <x v="76"/>
    <n v="0"/>
  </r>
  <r>
    <x v="32"/>
    <x v="2"/>
    <x v="77"/>
    <n v="2347707"/>
  </r>
  <r>
    <x v="32"/>
    <x v="2"/>
    <x v="78"/>
    <n v="1604"/>
  </r>
  <r>
    <x v="32"/>
    <x v="2"/>
    <x v="79"/>
    <n v="156565"/>
  </r>
  <r>
    <x v="32"/>
    <x v="2"/>
    <x v="80"/>
    <n v="608938"/>
  </r>
  <r>
    <x v="32"/>
    <x v="2"/>
    <x v="81"/>
    <n v="1144134"/>
  </r>
  <r>
    <x v="32"/>
    <x v="2"/>
    <x v="82"/>
    <n v="1173568"/>
  </r>
  <r>
    <x v="32"/>
    <x v="2"/>
    <x v="83"/>
    <n v="862547"/>
  </r>
  <r>
    <x v="32"/>
    <x v="2"/>
    <x v="84"/>
    <n v="660208"/>
  </r>
  <r>
    <x v="32"/>
    <x v="2"/>
    <x v="85"/>
    <n v="485059"/>
  </r>
  <r>
    <x v="32"/>
    <x v="2"/>
    <x v="86"/>
    <n v="566745"/>
  </r>
  <r>
    <x v="32"/>
    <x v="2"/>
    <x v="87"/>
    <n v="425854"/>
  </r>
  <r>
    <x v="32"/>
    <x v="2"/>
    <x v="88"/>
    <n v="266230"/>
  </r>
  <r>
    <x v="32"/>
    <x v="2"/>
    <x v="89"/>
    <n v="205265"/>
  </r>
  <r>
    <x v="32"/>
    <x v="2"/>
    <x v="90"/>
    <n v="166872"/>
  </r>
  <r>
    <x v="32"/>
    <x v="2"/>
    <x v="91"/>
    <n v="84136"/>
  </r>
  <r>
    <x v="32"/>
    <x v="2"/>
    <x v="92"/>
    <n v="123862"/>
  </r>
  <r>
    <x v="32"/>
    <x v="2"/>
    <x v="93"/>
    <n v="139148"/>
  </r>
  <r>
    <x v="32"/>
    <x v="2"/>
    <x v="94"/>
    <n v="108712"/>
  </r>
  <r>
    <x v="32"/>
    <x v="2"/>
    <x v="95"/>
    <n v="69267"/>
  </r>
  <r>
    <x v="32"/>
    <x v="2"/>
    <x v="96"/>
    <n v="155039"/>
  </r>
  <r>
    <x v="32"/>
    <x v="2"/>
    <x v="97"/>
    <n v="246967"/>
  </r>
  <r>
    <x v="32"/>
    <x v="2"/>
    <x v="98"/>
    <n v="265207"/>
  </r>
  <r>
    <x v="32"/>
    <x v="2"/>
    <x v="99"/>
    <n v="478846"/>
  </r>
  <r>
    <x v="32"/>
    <x v="2"/>
    <x v="100"/>
    <n v="0"/>
  </r>
  <r>
    <x v="32"/>
    <x v="2"/>
    <x v="101"/>
    <n v="0"/>
  </r>
  <r>
    <x v="32"/>
    <x v="2"/>
    <x v="102"/>
    <n v="188363"/>
  </r>
  <r>
    <x v="32"/>
    <x v="2"/>
    <x v="103"/>
    <n v="0"/>
  </r>
  <r>
    <x v="32"/>
    <x v="2"/>
    <x v="104"/>
    <n v="0"/>
  </r>
  <r>
    <x v="32"/>
    <x v="2"/>
    <x v="105"/>
    <n v="0"/>
  </r>
  <r>
    <x v="32"/>
    <x v="2"/>
    <x v="106"/>
    <n v="0"/>
  </r>
  <r>
    <x v="32"/>
    <x v="2"/>
    <x v="107"/>
    <n v="0"/>
  </r>
  <r>
    <x v="32"/>
    <x v="2"/>
    <x v="108"/>
    <n v="0"/>
  </r>
  <r>
    <x v="32"/>
    <x v="2"/>
    <x v="109"/>
    <n v="0"/>
  </r>
  <r>
    <x v="32"/>
    <x v="2"/>
    <x v="110"/>
    <n v="0"/>
  </r>
  <r>
    <x v="32"/>
    <x v="2"/>
    <x v="111"/>
    <n v="0"/>
  </r>
  <r>
    <x v="32"/>
    <x v="2"/>
    <x v="112"/>
    <n v="0"/>
  </r>
  <r>
    <x v="32"/>
    <x v="2"/>
    <x v="113"/>
    <n v="0"/>
  </r>
  <r>
    <x v="32"/>
    <x v="2"/>
    <x v="114"/>
    <n v="0"/>
  </r>
  <r>
    <x v="32"/>
    <x v="2"/>
    <x v="115"/>
    <n v="0"/>
  </r>
  <r>
    <x v="32"/>
    <x v="2"/>
    <x v="116"/>
    <n v="0"/>
  </r>
  <r>
    <x v="32"/>
    <x v="2"/>
    <x v="117"/>
    <n v="0"/>
  </r>
  <r>
    <x v="32"/>
    <x v="2"/>
    <x v="118"/>
    <n v="0"/>
  </r>
  <r>
    <x v="32"/>
    <x v="2"/>
    <x v="119"/>
    <n v="0"/>
  </r>
  <r>
    <x v="32"/>
    <x v="2"/>
    <x v="120"/>
    <n v="0"/>
  </r>
  <r>
    <x v="32"/>
    <x v="2"/>
    <x v="121"/>
    <n v="0"/>
  </r>
  <r>
    <x v="32"/>
    <x v="2"/>
    <x v="122"/>
    <n v="236591"/>
  </r>
  <r>
    <x v="32"/>
    <x v="2"/>
    <x v="123"/>
    <n v="0"/>
  </r>
  <r>
    <x v="32"/>
    <x v="2"/>
    <x v="124"/>
    <n v="0"/>
  </r>
  <r>
    <x v="32"/>
    <x v="2"/>
    <x v="125"/>
    <n v="0"/>
  </r>
  <r>
    <x v="32"/>
    <x v="2"/>
    <x v="126"/>
    <n v="0"/>
  </r>
  <r>
    <x v="32"/>
    <x v="2"/>
    <x v="127"/>
    <n v="0"/>
  </r>
  <r>
    <x v="32"/>
    <x v="2"/>
    <x v="128"/>
    <n v="0"/>
  </r>
  <r>
    <x v="32"/>
    <x v="2"/>
    <x v="129"/>
    <n v="0"/>
  </r>
  <r>
    <x v="32"/>
    <x v="2"/>
    <x v="130"/>
    <n v="0"/>
  </r>
  <r>
    <x v="32"/>
    <x v="2"/>
    <x v="131"/>
    <n v="0"/>
  </r>
  <r>
    <x v="32"/>
    <x v="2"/>
    <x v="132"/>
    <n v="0"/>
  </r>
  <r>
    <x v="32"/>
    <x v="2"/>
    <x v="133"/>
    <n v="0"/>
  </r>
  <r>
    <x v="32"/>
    <x v="2"/>
    <x v="134"/>
    <n v="0"/>
  </r>
  <r>
    <x v="32"/>
    <x v="2"/>
    <x v="135"/>
    <n v="0"/>
  </r>
  <r>
    <x v="32"/>
    <x v="2"/>
    <x v="136"/>
    <n v="0"/>
  </r>
  <r>
    <x v="32"/>
    <x v="2"/>
    <x v="137"/>
    <n v="0"/>
  </r>
  <r>
    <x v="32"/>
    <x v="2"/>
    <x v="138"/>
    <n v="0"/>
  </r>
  <r>
    <x v="32"/>
    <x v="2"/>
    <x v="139"/>
    <n v="0"/>
  </r>
  <r>
    <x v="32"/>
    <x v="2"/>
    <x v="140"/>
    <n v="0"/>
  </r>
  <r>
    <x v="32"/>
    <x v="2"/>
    <x v="141"/>
    <n v="0"/>
  </r>
  <r>
    <x v="32"/>
    <x v="2"/>
    <x v="142"/>
    <n v="0"/>
  </r>
  <r>
    <x v="32"/>
    <x v="2"/>
    <x v="143"/>
    <n v="547221"/>
  </r>
  <r>
    <x v="32"/>
    <x v="2"/>
    <x v="144"/>
    <n v="185073"/>
  </r>
  <r>
    <x v="32"/>
    <x v="2"/>
    <x v="145"/>
    <n v="337299"/>
  </r>
  <r>
    <x v="32"/>
    <x v="2"/>
    <x v="146"/>
    <n v="24849"/>
  </r>
  <r>
    <x v="32"/>
    <x v="2"/>
    <x v="147"/>
    <n v="174738"/>
  </r>
  <r>
    <x v="32"/>
    <x v="2"/>
    <x v="148"/>
    <n v="0"/>
  </r>
  <r>
    <x v="32"/>
    <x v="2"/>
    <x v="149"/>
    <n v="0"/>
  </r>
  <r>
    <x v="32"/>
    <x v="2"/>
    <x v="150"/>
    <n v="18415"/>
  </r>
  <r>
    <x v="32"/>
    <x v="2"/>
    <x v="151"/>
    <n v="0"/>
  </r>
  <r>
    <x v="32"/>
    <x v="2"/>
    <x v="152"/>
    <n v="0"/>
  </r>
  <r>
    <x v="32"/>
    <x v="2"/>
    <x v="153"/>
    <n v="12930"/>
  </r>
  <r>
    <x v="32"/>
    <x v="2"/>
    <x v="154"/>
    <n v="143393"/>
  </r>
  <r>
    <x v="32"/>
    <x v="2"/>
    <x v="155"/>
    <n v="0"/>
  </r>
  <r>
    <x v="32"/>
    <x v="2"/>
    <x v="156"/>
    <n v="37175127"/>
  </r>
  <r>
    <x v="32"/>
    <x v="2"/>
    <x v="157"/>
    <n v="9030"/>
  </r>
  <r>
    <x v="32"/>
    <x v="2"/>
    <x v="158"/>
    <n v="2059735"/>
  </r>
  <r>
    <x v="32"/>
    <x v="2"/>
    <x v="159"/>
    <n v="35"/>
  </r>
  <r>
    <x v="32"/>
    <x v="2"/>
    <x v="160"/>
    <n v="8071"/>
  </r>
  <r>
    <x v="32"/>
    <x v="2"/>
    <x v="161"/>
    <n v="2059735"/>
  </r>
  <r>
    <x v="32"/>
    <x v="2"/>
    <x v="162"/>
    <n v="0"/>
  </r>
  <r>
    <x v="32"/>
    <x v="2"/>
    <x v="163"/>
    <n v="8071"/>
  </r>
  <r>
    <x v="32"/>
    <x v="2"/>
    <x v="164"/>
    <n v="758552"/>
  </r>
  <r>
    <x v="32"/>
    <x v="2"/>
    <x v="165"/>
    <n v="903484"/>
  </r>
  <r>
    <x v="32"/>
    <x v="2"/>
    <x v="166"/>
    <n v="831955"/>
  </r>
  <r>
    <x v="32"/>
    <x v="2"/>
    <x v="167"/>
    <n v="527698"/>
  </r>
  <r>
    <x v="32"/>
    <x v="2"/>
    <x v="168"/>
    <n v="458695"/>
  </r>
  <r>
    <x v="32"/>
    <x v="2"/>
    <x v="169"/>
    <n v="464211"/>
  </r>
  <r>
    <x v="32"/>
    <x v="2"/>
    <x v="170"/>
    <n v="118285"/>
  </r>
  <r>
    <x v="32"/>
    <x v="2"/>
    <x v="171"/>
    <n v="1173866"/>
  </r>
  <r>
    <x v="32"/>
    <x v="2"/>
    <x v="172"/>
    <n v="198054"/>
  </r>
  <r>
    <x v="32"/>
    <x v="2"/>
    <x v="173"/>
    <n v="96783"/>
  </r>
  <r>
    <x v="32"/>
    <x v="2"/>
    <x v="174"/>
    <n v="32595"/>
  </r>
  <r>
    <x v="32"/>
    <x v="2"/>
    <x v="175"/>
    <n v="7709"/>
  </r>
  <r>
    <x v="32"/>
    <x v="2"/>
    <x v="176"/>
    <n v="4444"/>
  </r>
  <r>
    <x v="32"/>
    <x v="2"/>
    <x v="177"/>
    <n v="2537"/>
  </r>
  <r>
    <x v="32"/>
    <x v="2"/>
    <x v="178"/>
    <n v="5131"/>
  </r>
  <r>
    <x v="32"/>
    <x v="2"/>
    <x v="179"/>
    <n v="381"/>
  </r>
  <r>
    <x v="32"/>
    <x v="2"/>
    <x v="180"/>
    <n v="8629"/>
  </r>
  <r>
    <x v="32"/>
    <x v="3"/>
    <x v="0"/>
    <n v="0.79247500000000004"/>
  </r>
  <r>
    <x v="32"/>
    <x v="3"/>
    <x v="1"/>
    <n v="50000000"/>
  </r>
  <r>
    <x v="32"/>
    <x v="3"/>
    <x v="2"/>
    <n v="63093465"/>
  </r>
  <r>
    <x v="32"/>
    <x v="3"/>
    <x v="3"/>
    <n v="189425"/>
  </r>
  <r>
    <x v="32"/>
    <x v="3"/>
    <x v="4"/>
    <n v="572549"/>
  </r>
  <r>
    <x v="32"/>
    <x v="3"/>
    <x v="5"/>
    <n v="0"/>
  </r>
  <r>
    <x v="32"/>
    <x v="3"/>
    <x v="6"/>
    <n v="0"/>
  </r>
  <r>
    <x v="32"/>
    <x v="3"/>
    <x v="7"/>
    <n v="11640"/>
  </r>
  <r>
    <x v="32"/>
    <x v="3"/>
    <x v="8"/>
    <n v="135294"/>
  </r>
  <r>
    <x v="32"/>
    <x v="3"/>
    <x v="9"/>
    <n v="3015"/>
  </r>
  <r>
    <x v="32"/>
    <x v="3"/>
    <x v="10"/>
    <n v="50326"/>
  </r>
  <r>
    <x v="32"/>
    <x v="3"/>
    <x v="143"/>
    <n v="321540"/>
  </r>
  <r>
    <x v="32"/>
    <x v="3"/>
    <x v="144"/>
    <n v="169521"/>
  </r>
  <r>
    <x v="32"/>
    <x v="3"/>
    <x v="145"/>
    <n v="126973"/>
  </r>
  <r>
    <x v="32"/>
    <x v="3"/>
    <x v="146"/>
    <n v="25046"/>
  </r>
  <r>
    <x v="32"/>
    <x v="3"/>
    <x v="147"/>
    <n v="118390"/>
  </r>
  <r>
    <x v="32"/>
    <x v="3"/>
    <x v="148"/>
    <n v="0"/>
  </r>
  <r>
    <x v="32"/>
    <x v="3"/>
    <x v="149"/>
    <n v="0"/>
  </r>
  <r>
    <x v="32"/>
    <x v="3"/>
    <x v="150"/>
    <n v="18415"/>
  </r>
  <r>
    <x v="32"/>
    <x v="3"/>
    <x v="151"/>
    <n v="0"/>
  </r>
  <r>
    <x v="32"/>
    <x v="3"/>
    <x v="152"/>
    <n v="0"/>
  </r>
  <r>
    <x v="32"/>
    <x v="3"/>
    <x v="153"/>
    <n v="12930"/>
  </r>
  <r>
    <x v="32"/>
    <x v="3"/>
    <x v="154"/>
    <n v="87045"/>
  </r>
  <r>
    <x v="32"/>
    <x v="3"/>
    <x v="155"/>
    <n v="0"/>
  </r>
  <r>
    <x v="32"/>
    <x v="3"/>
    <x v="156"/>
    <n v="3864252"/>
  </r>
  <r>
    <x v="32"/>
    <x v="3"/>
    <x v="157"/>
    <n v="52119"/>
  </r>
  <r>
    <x v="32"/>
    <x v="3"/>
    <x v="158"/>
    <n v="0"/>
  </r>
  <r>
    <x v="32"/>
    <x v="3"/>
    <x v="159"/>
    <n v="0"/>
  </r>
  <r>
    <x v="32"/>
    <x v="3"/>
    <x v="160"/>
    <n v="0"/>
  </r>
  <r>
    <x v="32"/>
    <x v="3"/>
    <x v="161"/>
    <n v="0"/>
  </r>
  <r>
    <x v="32"/>
    <x v="3"/>
    <x v="162"/>
    <n v="0"/>
  </r>
  <r>
    <x v="32"/>
    <x v="3"/>
    <x v="163"/>
    <n v="0"/>
  </r>
  <r>
    <x v="32"/>
    <x v="3"/>
    <x v="164"/>
    <n v="860713"/>
  </r>
  <r>
    <x v="32"/>
    <x v="3"/>
    <x v="165"/>
    <n v="994814"/>
  </r>
  <r>
    <x v="32"/>
    <x v="3"/>
    <x v="166"/>
    <n v="849679"/>
  </r>
  <r>
    <x v="32"/>
    <x v="3"/>
    <x v="167"/>
    <n v="529066"/>
  </r>
  <r>
    <x v="32"/>
    <x v="3"/>
    <x v="168"/>
    <n v="452584"/>
  </r>
  <r>
    <x v="32"/>
    <x v="3"/>
    <x v="169"/>
    <n v="444548"/>
  </r>
  <r>
    <x v="32"/>
    <x v="3"/>
    <x v="170"/>
    <n v="101507"/>
  </r>
  <r>
    <x v="32"/>
    <x v="3"/>
    <x v="171"/>
    <n v="1173382"/>
  </r>
  <r>
    <x v="32"/>
    <x v="3"/>
    <x v="172"/>
    <n v="95895"/>
  </r>
  <r>
    <x v="32"/>
    <x v="3"/>
    <x v="173"/>
    <n v="6688"/>
  </r>
  <r>
    <x v="32"/>
    <x v="3"/>
    <x v="174"/>
    <n v="17496"/>
  </r>
  <r>
    <x v="32"/>
    <x v="3"/>
    <x v="175"/>
    <n v="3855"/>
  </r>
  <r>
    <x v="32"/>
    <x v="3"/>
    <x v="176"/>
    <n v="2534"/>
  </r>
  <r>
    <x v="32"/>
    <x v="3"/>
    <x v="177"/>
    <n v="2779"/>
  </r>
  <r>
    <x v="32"/>
    <x v="3"/>
    <x v="178"/>
    <n v="47989"/>
  </r>
  <r>
    <x v="32"/>
    <x v="3"/>
    <x v="179"/>
    <n v="868"/>
  </r>
  <r>
    <x v="32"/>
    <x v="3"/>
    <x v="180"/>
    <n v="8629"/>
  </r>
  <r>
    <x v="32"/>
    <x v="4"/>
    <x v="0"/>
    <n v="0.78492899999999999"/>
  </r>
  <r>
    <x v="32"/>
    <x v="4"/>
    <x v="1"/>
    <n v="50000000"/>
  </r>
  <r>
    <x v="32"/>
    <x v="4"/>
    <x v="2"/>
    <n v="63700061"/>
  </r>
  <r>
    <x v="32"/>
    <x v="4"/>
    <x v="3"/>
    <n v="189330"/>
  </r>
  <r>
    <x v="32"/>
    <x v="4"/>
    <x v="4"/>
    <n v="572411"/>
  </r>
  <r>
    <x v="32"/>
    <x v="4"/>
    <x v="5"/>
    <n v="0"/>
  </r>
  <r>
    <x v="32"/>
    <x v="4"/>
    <x v="6"/>
    <n v="0"/>
  </r>
  <r>
    <x v="32"/>
    <x v="4"/>
    <x v="7"/>
    <n v="11731"/>
  </r>
  <r>
    <x v="32"/>
    <x v="4"/>
    <x v="8"/>
    <n v="135704"/>
  </r>
  <r>
    <x v="32"/>
    <x v="4"/>
    <x v="9"/>
    <n v="3022"/>
  </r>
  <r>
    <x v="32"/>
    <x v="4"/>
    <x v="10"/>
    <n v="51171"/>
  </r>
  <r>
    <x v="32"/>
    <x v="4"/>
    <x v="143"/>
    <n v="349208"/>
  </r>
  <r>
    <x v="32"/>
    <x v="4"/>
    <x v="144"/>
    <n v="186775"/>
  </r>
  <r>
    <x v="32"/>
    <x v="4"/>
    <x v="145"/>
    <n v="137665"/>
  </r>
  <r>
    <x v="32"/>
    <x v="4"/>
    <x v="146"/>
    <n v="24768"/>
  </r>
  <r>
    <x v="32"/>
    <x v="4"/>
    <x v="147"/>
    <n v="140069"/>
  </r>
  <r>
    <x v="32"/>
    <x v="4"/>
    <x v="148"/>
    <n v="0"/>
  </r>
  <r>
    <x v="32"/>
    <x v="4"/>
    <x v="149"/>
    <n v="0"/>
  </r>
  <r>
    <x v="32"/>
    <x v="4"/>
    <x v="150"/>
    <n v="18378"/>
  </r>
  <r>
    <x v="32"/>
    <x v="4"/>
    <x v="151"/>
    <n v="0"/>
  </r>
  <r>
    <x v="32"/>
    <x v="4"/>
    <x v="152"/>
    <n v="0"/>
  </r>
  <r>
    <x v="32"/>
    <x v="4"/>
    <x v="153"/>
    <n v="12893"/>
  </r>
  <r>
    <x v="32"/>
    <x v="4"/>
    <x v="154"/>
    <n v="108798"/>
  </r>
  <r>
    <x v="32"/>
    <x v="4"/>
    <x v="155"/>
    <n v="0"/>
  </r>
  <r>
    <x v="32"/>
    <x v="4"/>
    <x v="156"/>
    <n v="4198308"/>
  </r>
  <r>
    <x v="32"/>
    <x v="4"/>
    <x v="157"/>
    <n v="3073005"/>
  </r>
  <r>
    <x v="32"/>
    <x v="4"/>
    <x v="158"/>
    <n v="0"/>
  </r>
  <r>
    <x v="32"/>
    <x v="4"/>
    <x v="159"/>
    <n v="0"/>
  </r>
  <r>
    <x v="32"/>
    <x v="4"/>
    <x v="160"/>
    <n v="0"/>
  </r>
  <r>
    <x v="32"/>
    <x v="4"/>
    <x v="161"/>
    <n v="0"/>
  </r>
  <r>
    <x v="32"/>
    <x v="4"/>
    <x v="162"/>
    <n v="0"/>
  </r>
  <r>
    <x v="32"/>
    <x v="4"/>
    <x v="163"/>
    <n v="0"/>
  </r>
  <r>
    <x v="32"/>
    <x v="4"/>
    <x v="164"/>
    <n v="864968"/>
  </r>
  <r>
    <x v="32"/>
    <x v="4"/>
    <x v="165"/>
    <n v="989132"/>
  </r>
  <r>
    <x v="32"/>
    <x v="4"/>
    <x v="166"/>
    <n v="837450"/>
  </r>
  <r>
    <x v="32"/>
    <x v="4"/>
    <x v="167"/>
    <n v="520602"/>
  </r>
  <r>
    <x v="32"/>
    <x v="4"/>
    <x v="168"/>
    <n v="451120"/>
  </r>
  <r>
    <x v="32"/>
    <x v="4"/>
    <x v="169"/>
    <n v="460549"/>
  </r>
  <r>
    <x v="32"/>
    <x v="4"/>
    <x v="170"/>
    <n v="118215"/>
  </r>
  <r>
    <x v="32"/>
    <x v="4"/>
    <x v="171"/>
    <n v="1157990"/>
  </r>
  <r>
    <x v="32"/>
    <x v="4"/>
    <x v="172"/>
    <n v="91640"/>
  </r>
  <r>
    <x v="32"/>
    <x v="4"/>
    <x v="173"/>
    <n v="10053"/>
  </r>
  <r>
    <x v="32"/>
    <x v="4"/>
    <x v="174"/>
    <n v="25709"/>
  </r>
  <r>
    <x v="32"/>
    <x v="4"/>
    <x v="175"/>
    <n v="10188"/>
  </r>
  <r>
    <x v="32"/>
    <x v="4"/>
    <x v="176"/>
    <n v="7493"/>
  </r>
  <r>
    <x v="32"/>
    <x v="4"/>
    <x v="177"/>
    <n v="12085"/>
  </r>
  <r>
    <x v="32"/>
    <x v="4"/>
    <x v="178"/>
    <n v="10943"/>
  </r>
  <r>
    <x v="32"/>
    <x v="4"/>
    <x v="179"/>
    <n v="16260"/>
  </r>
  <r>
    <x v="32"/>
    <x v="4"/>
    <x v="180"/>
    <n v="8629"/>
  </r>
  <r>
    <x v="32"/>
    <x v="5"/>
    <x v="0"/>
    <n v="0.80515700000000001"/>
  </r>
  <r>
    <x v="32"/>
    <x v="5"/>
    <x v="1"/>
    <n v="50000000"/>
  </r>
  <r>
    <x v="32"/>
    <x v="5"/>
    <x v="2"/>
    <n v="62099673"/>
  </r>
  <r>
    <x v="32"/>
    <x v="5"/>
    <x v="3"/>
    <n v="189217"/>
  </r>
  <r>
    <x v="32"/>
    <x v="5"/>
    <x v="4"/>
    <n v="572234"/>
  </r>
  <r>
    <x v="32"/>
    <x v="5"/>
    <x v="5"/>
    <n v="0"/>
  </r>
  <r>
    <x v="32"/>
    <x v="5"/>
    <x v="6"/>
    <n v="0"/>
  </r>
  <r>
    <x v="32"/>
    <x v="5"/>
    <x v="7"/>
    <n v="11991"/>
  </r>
  <r>
    <x v="32"/>
    <x v="5"/>
    <x v="8"/>
    <n v="136891"/>
  </r>
  <r>
    <x v="32"/>
    <x v="5"/>
    <x v="9"/>
    <n v="3026"/>
  </r>
  <r>
    <x v="32"/>
    <x v="5"/>
    <x v="10"/>
    <n v="50818"/>
  </r>
  <r>
    <x v="32"/>
    <x v="5"/>
    <x v="143"/>
    <n v="228638"/>
  </r>
  <r>
    <x v="32"/>
    <x v="5"/>
    <x v="144"/>
    <n v="94476"/>
  </r>
  <r>
    <x v="32"/>
    <x v="5"/>
    <x v="145"/>
    <n v="109124"/>
  </r>
  <r>
    <x v="32"/>
    <x v="5"/>
    <x v="146"/>
    <n v="25038"/>
  </r>
  <r>
    <x v="32"/>
    <x v="5"/>
    <x v="147"/>
    <n v="86069"/>
  </r>
  <r>
    <x v="32"/>
    <x v="5"/>
    <x v="148"/>
    <n v="0"/>
  </r>
  <r>
    <x v="32"/>
    <x v="5"/>
    <x v="149"/>
    <n v="0"/>
  </r>
  <r>
    <x v="32"/>
    <x v="5"/>
    <x v="150"/>
    <n v="18415"/>
  </r>
  <r>
    <x v="32"/>
    <x v="5"/>
    <x v="151"/>
    <n v="0"/>
  </r>
  <r>
    <x v="32"/>
    <x v="5"/>
    <x v="152"/>
    <n v="0"/>
  </r>
  <r>
    <x v="32"/>
    <x v="5"/>
    <x v="153"/>
    <n v="12930"/>
  </r>
  <r>
    <x v="32"/>
    <x v="5"/>
    <x v="154"/>
    <n v="54724"/>
  </r>
  <r>
    <x v="32"/>
    <x v="5"/>
    <x v="155"/>
    <n v="0"/>
  </r>
  <r>
    <x v="32"/>
    <x v="5"/>
    <x v="156"/>
    <n v="2749452"/>
  </r>
  <r>
    <x v="32"/>
    <x v="5"/>
    <x v="157"/>
    <n v="9086"/>
  </r>
  <r>
    <x v="32"/>
    <x v="5"/>
    <x v="158"/>
    <n v="1444865"/>
  </r>
  <r>
    <x v="32"/>
    <x v="5"/>
    <x v="159"/>
    <n v="35"/>
  </r>
  <r>
    <x v="32"/>
    <x v="5"/>
    <x v="160"/>
    <n v="8181"/>
  </r>
  <r>
    <x v="32"/>
    <x v="5"/>
    <x v="161"/>
    <n v="1444865"/>
  </r>
  <r>
    <x v="32"/>
    <x v="5"/>
    <x v="162"/>
    <n v="0"/>
  </r>
  <r>
    <x v="32"/>
    <x v="5"/>
    <x v="163"/>
    <n v="8181"/>
  </r>
  <r>
    <x v="32"/>
    <x v="5"/>
    <x v="164"/>
    <n v="873885"/>
  </r>
  <r>
    <x v="32"/>
    <x v="5"/>
    <x v="165"/>
    <n v="998178"/>
  </r>
  <r>
    <x v="32"/>
    <x v="5"/>
    <x v="166"/>
    <n v="849621"/>
  </r>
  <r>
    <x v="32"/>
    <x v="5"/>
    <x v="167"/>
    <n v="530195"/>
  </r>
  <r>
    <x v="32"/>
    <x v="5"/>
    <x v="168"/>
    <n v="458658"/>
  </r>
  <r>
    <x v="32"/>
    <x v="5"/>
    <x v="169"/>
    <n v="464173"/>
  </r>
  <r>
    <x v="32"/>
    <x v="5"/>
    <x v="170"/>
    <n v="118287"/>
  </r>
  <r>
    <x v="32"/>
    <x v="5"/>
    <x v="171"/>
    <n v="1173866"/>
  </r>
  <r>
    <x v="32"/>
    <x v="5"/>
    <x v="172"/>
    <n v="82722"/>
  </r>
  <r>
    <x v="32"/>
    <x v="5"/>
    <x v="173"/>
    <n v="6665"/>
  </r>
  <r>
    <x v="32"/>
    <x v="5"/>
    <x v="174"/>
    <n v="14182"/>
  </r>
  <r>
    <x v="32"/>
    <x v="5"/>
    <x v="175"/>
    <n v="3884"/>
  </r>
  <r>
    <x v="32"/>
    <x v="5"/>
    <x v="176"/>
    <n v="1914"/>
  </r>
  <r>
    <x v="32"/>
    <x v="5"/>
    <x v="177"/>
    <n v="2611"/>
  </r>
  <r>
    <x v="32"/>
    <x v="5"/>
    <x v="178"/>
    <n v="5169"/>
  </r>
  <r>
    <x v="32"/>
    <x v="5"/>
    <x v="179"/>
    <n v="384"/>
  </r>
  <r>
    <x v="32"/>
    <x v="5"/>
    <x v="180"/>
    <n v="8629"/>
  </r>
  <r>
    <x v="33"/>
    <x v="0"/>
    <x v="0"/>
    <n v="1.0178799999999999"/>
  </r>
  <r>
    <x v="33"/>
    <x v="0"/>
    <x v="1"/>
    <n v="50000002"/>
  </r>
  <r>
    <x v="33"/>
    <x v="0"/>
    <x v="2"/>
    <n v="49121809"/>
  </r>
  <r>
    <x v="33"/>
    <x v="0"/>
    <x v="3"/>
    <n v="188556"/>
  </r>
  <r>
    <x v="33"/>
    <x v="0"/>
    <x v="4"/>
    <n v="557688"/>
  </r>
  <r>
    <x v="33"/>
    <x v="0"/>
    <x v="5"/>
    <n v="918057"/>
  </r>
  <r>
    <x v="33"/>
    <x v="0"/>
    <x v="6"/>
    <n v="368659"/>
  </r>
  <r>
    <x v="33"/>
    <x v="0"/>
    <x v="7"/>
    <n v="34678"/>
  </r>
  <r>
    <x v="33"/>
    <x v="0"/>
    <x v="8"/>
    <n v="408305"/>
  </r>
  <r>
    <x v="33"/>
    <x v="0"/>
    <x v="9"/>
    <n v="1280"/>
  </r>
  <r>
    <x v="33"/>
    <x v="0"/>
    <x v="10"/>
    <n v="14156"/>
  </r>
  <r>
    <x v="33"/>
    <x v="0"/>
    <x v="11"/>
    <n v="2391111"/>
  </r>
  <r>
    <x v="33"/>
    <x v="0"/>
    <x v="12"/>
    <n v="0"/>
  </r>
  <r>
    <x v="33"/>
    <x v="0"/>
    <x v="13"/>
    <n v="1690"/>
  </r>
  <r>
    <x v="33"/>
    <x v="0"/>
    <x v="14"/>
    <n v="374663"/>
  </r>
  <r>
    <x v="33"/>
    <x v="0"/>
    <x v="15"/>
    <n v="1473976"/>
  </r>
  <r>
    <x v="33"/>
    <x v="0"/>
    <x v="16"/>
    <n v="1095021"/>
  </r>
  <r>
    <x v="33"/>
    <x v="0"/>
    <x v="17"/>
    <n v="1263953"/>
  </r>
  <r>
    <x v="33"/>
    <x v="0"/>
    <x v="18"/>
    <n v="731637"/>
  </r>
  <r>
    <x v="33"/>
    <x v="0"/>
    <x v="19"/>
    <n v="565835"/>
  </r>
  <r>
    <x v="33"/>
    <x v="0"/>
    <x v="20"/>
    <n v="417867"/>
  </r>
  <r>
    <x v="33"/>
    <x v="0"/>
    <x v="21"/>
    <n v="270884"/>
  </r>
  <r>
    <x v="33"/>
    <x v="0"/>
    <x v="22"/>
    <n v="235485"/>
  </r>
  <r>
    <x v="33"/>
    <x v="0"/>
    <x v="23"/>
    <n v="116224"/>
  </r>
  <r>
    <x v="33"/>
    <x v="0"/>
    <x v="24"/>
    <n v="158552"/>
  </r>
  <r>
    <x v="33"/>
    <x v="0"/>
    <x v="25"/>
    <n v="131411"/>
  </r>
  <r>
    <x v="33"/>
    <x v="0"/>
    <x v="26"/>
    <n v="164396"/>
  </r>
  <r>
    <x v="33"/>
    <x v="0"/>
    <x v="27"/>
    <n v="85485"/>
  </r>
  <r>
    <x v="33"/>
    <x v="0"/>
    <x v="28"/>
    <n v="47749"/>
  </r>
  <r>
    <x v="33"/>
    <x v="0"/>
    <x v="29"/>
    <n v="159914"/>
  </r>
  <r>
    <x v="33"/>
    <x v="0"/>
    <x v="30"/>
    <n v="102075"/>
  </r>
  <r>
    <x v="33"/>
    <x v="0"/>
    <x v="31"/>
    <n v="127505"/>
  </r>
  <r>
    <x v="33"/>
    <x v="0"/>
    <x v="32"/>
    <n v="303079"/>
  </r>
  <r>
    <x v="33"/>
    <x v="0"/>
    <x v="33"/>
    <n v="174950"/>
  </r>
  <r>
    <x v="33"/>
    <x v="0"/>
    <x v="34"/>
    <n v="428215"/>
  </r>
  <r>
    <x v="33"/>
    <x v="0"/>
    <x v="35"/>
    <n v="82923"/>
  </r>
  <r>
    <x v="33"/>
    <x v="0"/>
    <x v="36"/>
    <n v="0"/>
  </r>
  <r>
    <x v="33"/>
    <x v="0"/>
    <x v="37"/>
    <n v="0"/>
  </r>
  <r>
    <x v="33"/>
    <x v="0"/>
    <x v="38"/>
    <n v="0"/>
  </r>
  <r>
    <x v="33"/>
    <x v="0"/>
    <x v="39"/>
    <n v="0"/>
  </r>
  <r>
    <x v="33"/>
    <x v="0"/>
    <x v="40"/>
    <n v="0"/>
  </r>
  <r>
    <x v="33"/>
    <x v="0"/>
    <x v="41"/>
    <n v="0"/>
  </r>
  <r>
    <x v="33"/>
    <x v="0"/>
    <x v="42"/>
    <n v="0"/>
  </r>
  <r>
    <x v="33"/>
    <x v="0"/>
    <x v="43"/>
    <n v="0"/>
  </r>
  <r>
    <x v="33"/>
    <x v="0"/>
    <x v="44"/>
    <n v="0"/>
  </r>
  <r>
    <x v="33"/>
    <x v="0"/>
    <x v="45"/>
    <n v="0"/>
  </r>
  <r>
    <x v="33"/>
    <x v="0"/>
    <x v="46"/>
    <n v="0"/>
  </r>
  <r>
    <x v="33"/>
    <x v="0"/>
    <x v="47"/>
    <n v="0"/>
  </r>
  <r>
    <x v="33"/>
    <x v="0"/>
    <x v="48"/>
    <n v="0"/>
  </r>
  <r>
    <x v="33"/>
    <x v="0"/>
    <x v="49"/>
    <n v="0"/>
  </r>
  <r>
    <x v="33"/>
    <x v="0"/>
    <x v="50"/>
    <n v="0"/>
  </r>
  <r>
    <x v="33"/>
    <x v="0"/>
    <x v="51"/>
    <n v="0"/>
  </r>
  <r>
    <x v="33"/>
    <x v="0"/>
    <x v="52"/>
    <n v="0"/>
  </r>
  <r>
    <x v="33"/>
    <x v="0"/>
    <x v="53"/>
    <n v="0"/>
  </r>
  <r>
    <x v="33"/>
    <x v="0"/>
    <x v="54"/>
    <n v="0"/>
  </r>
  <r>
    <x v="33"/>
    <x v="0"/>
    <x v="55"/>
    <n v="0"/>
  </r>
  <r>
    <x v="33"/>
    <x v="0"/>
    <x v="56"/>
    <n v="0"/>
  </r>
  <r>
    <x v="33"/>
    <x v="0"/>
    <x v="57"/>
    <n v="243335"/>
  </r>
  <r>
    <x v="33"/>
    <x v="0"/>
    <x v="58"/>
    <n v="0"/>
  </r>
  <r>
    <x v="33"/>
    <x v="0"/>
    <x v="59"/>
    <n v="0"/>
  </r>
  <r>
    <x v="33"/>
    <x v="0"/>
    <x v="60"/>
    <n v="0"/>
  </r>
  <r>
    <x v="33"/>
    <x v="0"/>
    <x v="61"/>
    <n v="0"/>
  </r>
  <r>
    <x v="33"/>
    <x v="0"/>
    <x v="62"/>
    <n v="0"/>
  </r>
  <r>
    <x v="33"/>
    <x v="0"/>
    <x v="63"/>
    <n v="0"/>
  </r>
  <r>
    <x v="33"/>
    <x v="0"/>
    <x v="64"/>
    <n v="0"/>
  </r>
  <r>
    <x v="33"/>
    <x v="0"/>
    <x v="65"/>
    <n v="0"/>
  </r>
  <r>
    <x v="33"/>
    <x v="0"/>
    <x v="66"/>
    <n v="0"/>
  </r>
  <r>
    <x v="33"/>
    <x v="0"/>
    <x v="67"/>
    <n v="0"/>
  </r>
  <r>
    <x v="33"/>
    <x v="0"/>
    <x v="68"/>
    <n v="0"/>
  </r>
  <r>
    <x v="33"/>
    <x v="0"/>
    <x v="69"/>
    <n v="0"/>
  </r>
  <r>
    <x v="33"/>
    <x v="0"/>
    <x v="70"/>
    <n v="0"/>
  </r>
  <r>
    <x v="33"/>
    <x v="0"/>
    <x v="71"/>
    <n v="0"/>
  </r>
  <r>
    <x v="33"/>
    <x v="0"/>
    <x v="72"/>
    <n v="0"/>
  </r>
  <r>
    <x v="33"/>
    <x v="0"/>
    <x v="73"/>
    <n v="0"/>
  </r>
  <r>
    <x v="33"/>
    <x v="0"/>
    <x v="74"/>
    <n v="0"/>
  </r>
  <r>
    <x v="33"/>
    <x v="0"/>
    <x v="75"/>
    <n v="0"/>
  </r>
  <r>
    <x v="33"/>
    <x v="0"/>
    <x v="76"/>
    <n v="0"/>
  </r>
  <r>
    <x v="33"/>
    <x v="0"/>
    <x v="77"/>
    <n v="2391111"/>
  </r>
  <r>
    <x v="33"/>
    <x v="0"/>
    <x v="78"/>
    <n v="1608"/>
  </r>
  <r>
    <x v="33"/>
    <x v="0"/>
    <x v="79"/>
    <n v="153072"/>
  </r>
  <r>
    <x v="33"/>
    <x v="0"/>
    <x v="80"/>
    <n v="598192"/>
  </r>
  <r>
    <x v="33"/>
    <x v="0"/>
    <x v="81"/>
    <n v="1120126"/>
  </r>
  <r>
    <x v="33"/>
    <x v="0"/>
    <x v="82"/>
    <n v="1201755"/>
  </r>
  <r>
    <x v="33"/>
    <x v="0"/>
    <x v="83"/>
    <n v="803307"/>
  </r>
  <r>
    <x v="33"/>
    <x v="0"/>
    <x v="84"/>
    <n v="641595"/>
  </r>
  <r>
    <x v="33"/>
    <x v="0"/>
    <x v="85"/>
    <n v="533937"/>
  </r>
  <r>
    <x v="33"/>
    <x v="0"/>
    <x v="86"/>
    <n v="617400"/>
  </r>
  <r>
    <x v="33"/>
    <x v="0"/>
    <x v="87"/>
    <n v="288844"/>
  </r>
  <r>
    <x v="33"/>
    <x v="0"/>
    <x v="88"/>
    <n v="273381"/>
  </r>
  <r>
    <x v="33"/>
    <x v="0"/>
    <x v="89"/>
    <n v="201517"/>
  </r>
  <r>
    <x v="33"/>
    <x v="0"/>
    <x v="90"/>
    <n v="173434"/>
  </r>
  <r>
    <x v="33"/>
    <x v="0"/>
    <x v="91"/>
    <n v="90795"/>
  </r>
  <r>
    <x v="33"/>
    <x v="0"/>
    <x v="92"/>
    <n v="126845"/>
  </r>
  <r>
    <x v="33"/>
    <x v="0"/>
    <x v="93"/>
    <n v="142358"/>
  </r>
  <r>
    <x v="33"/>
    <x v="0"/>
    <x v="94"/>
    <n v="112478"/>
  </r>
  <r>
    <x v="33"/>
    <x v="0"/>
    <x v="95"/>
    <n v="72198"/>
  </r>
  <r>
    <x v="33"/>
    <x v="0"/>
    <x v="96"/>
    <n v="154864"/>
  </r>
  <r>
    <x v="33"/>
    <x v="0"/>
    <x v="97"/>
    <n v="256083"/>
  </r>
  <r>
    <x v="33"/>
    <x v="0"/>
    <x v="98"/>
    <n v="269903"/>
  </r>
  <r>
    <x v="33"/>
    <x v="0"/>
    <x v="99"/>
    <n v="486217"/>
  </r>
  <r>
    <x v="33"/>
    <x v="0"/>
    <x v="100"/>
    <n v="0"/>
  </r>
  <r>
    <x v="33"/>
    <x v="0"/>
    <x v="101"/>
    <n v="0"/>
  </r>
  <r>
    <x v="33"/>
    <x v="0"/>
    <x v="102"/>
    <n v="193580"/>
  </r>
  <r>
    <x v="33"/>
    <x v="0"/>
    <x v="103"/>
    <n v="0"/>
  </r>
  <r>
    <x v="33"/>
    <x v="0"/>
    <x v="104"/>
    <n v="0"/>
  </r>
  <r>
    <x v="33"/>
    <x v="0"/>
    <x v="105"/>
    <n v="0"/>
  </r>
  <r>
    <x v="33"/>
    <x v="0"/>
    <x v="106"/>
    <n v="0"/>
  </r>
  <r>
    <x v="33"/>
    <x v="0"/>
    <x v="107"/>
    <n v="0"/>
  </r>
  <r>
    <x v="33"/>
    <x v="0"/>
    <x v="108"/>
    <n v="0"/>
  </r>
  <r>
    <x v="33"/>
    <x v="0"/>
    <x v="109"/>
    <n v="0"/>
  </r>
  <r>
    <x v="33"/>
    <x v="0"/>
    <x v="110"/>
    <n v="0"/>
  </r>
  <r>
    <x v="33"/>
    <x v="0"/>
    <x v="111"/>
    <n v="0"/>
  </r>
  <r>
    <x v="33"/>
    <x v="0"/>
    <x v="112"/>
    <n v="0"/>
  </r>
  <r>
    <x v="33"/>
    <x v="0"/>
    <x v="113"/>
    <n v="0"/>
  </r>
  <r>
    <x v="33"/>
    <x v="0"/>
    <x v="114"/>
    <n v="0"/>
  </r>
  <r>
    <x v="33"/>
    <x v="0"/>
    <x v="115"/>
    <n v="0"/>
  </r>
  <r>
    <x v="33"/>
    <x v="0"/>
    <x v="116"/>
    <n v="0"/>
  </r>
  <r>
    <x v="33"/>
    <x v="0"/>
    <x v="117"/>
    <n v="0"/>
  </r>
  <r>
    <x v="33"/>
    <x v="0"/>
    <x v="118"/>
    <n v="0"/>
  </r>
  <r>
    <x v="33"/>
    <x v="0"/>
    <x v="119"/>
    <n v="0"/>
  </r>
  <r>
    <x v="33"/>
    <x v="0"/>
    <x v="120"/>
    <n v="0"/>
  </r>
  <r>
    <x v="33"/>
    <x v="0"/>
    <x v="121"/>
    <n v="0"/>
  </r>
  <r>
    <x v="33"/>
    <x v="0"/>
    <x v="122"/>
    <n v="243335"/>
  </r>
  <r>
    <x v="33"/>
    <x v="0"/>
    <x v="123"/>
    <n v="0"/>
  </r>
  <r>
    <x v="33"/>
    <x v="0"/>
    <x v="124"/>
    <n v="0"/>
  </r>
  <r>
    <x v="33"/>
    <x v="0"/>
    <x v="125"/>
    <n v="0"/>
  </r>
  <r>
    <x v="33"/>
    <x v="0"/>
    <x v="126"/>
    <n v="0"/>
  </r>
  <r>
    <x v="33"/>
    <x v="0"/>
    <x v="127"/>
    <n v="0"/>
  </r>
  <r>
    <x v="33"/>
    <x v="0"/>
    <x v="128"/>
    <n v="0"/>
  </r>
  <r>
    <x v="33"/>
    <x v="0"/>
    <x v="129"/>
    <n v="0"/>
  </r>
  <r>
    <x v="33"/>
    <x v="0"/>
    <x v="130"/>
    <n v="0"/>
  </r>
  <r>
    <x v="33"/>
    <x v="0"/>
    <x v="131"/>
    <n v="0"/>
  </r>
  <r>
    <x v="33"/>
    <x v="0"/>
    <x v="132"/>
    <n v="0"/>
  </r>
  <r>
    <x v="33"/>
    <x v="0"/>
    <x v="133"/>
    <n v="0"/>
  </r>
  <r>
    <x v="33"/>
    <x v="0"/>
    <x v="134"/>
    <n v="0"/>
  </r>
  <r>
    <x v="33"/>
    <x v="0"/>
    <x v="135"/>
    <n v="0"/>
  </r>
  <r>
    <x v="33"/>
    <x v="0"/>
    <x v="136"/>
    <n v="0"/>
  </r>
  <r>
    <x v="33"/>
    <x v="0"/>
    <x v="137"/>
    <n v="0"/>
  </r>
  <r>
    <x v="33"/>
    <x v="0"/>
    <x v="138"/>
    <n v="0"/>
  </r>
  <r>
    <x v="33"/>
    <x v="0"/>
    <x v="139"/>
    <n v="0"/>
  </r>
  <r>
    <x v="33"/>
    <x v="0"/>
    <x v="140"/>
    <n v="0"/>
  </r>
  <r>
    <x v="33"/>
    <x v="0"/>
    <x v="141"/>
    <n v="0"/>
  </r>
  <r>
    <x v="33"/>
    <x v="0"/>
    <x v="142"/>
    <n v="0"/>
  </r>
  <r>
    <x v="33"/>
    <x v="0"/>
    <x v="143"/>
    <n v="636501"/>
  </r>
  <r>
    <x v="33"/>
    <x v="0"/>
    <x v="144"/>
    <n v="284854"/>
  </r>
  <r>
    <x v="33"/>
    <x v="0"/>
    <x v="145"/>
    <n v="338024"/>
  </r>
  <r>
    <x v="33"/>
    <x v="0"/>
    <x v="146"/>
    <n v="13623"/>
  </r>
  <r>
    <x v="33"/>
    <x v="0"/>
    <x v="147"/>
    <n v="223082"/>
  </r>
  <r>
    <x v="33"/>
    <x v="0"/>
    <x v="148"/>
    <n v="0"/>
  </r>
  <r>
    <x v="33"/>
    <x v="0"/>
    <x v="149"/>
    <n v="0"/>
  </r>
  <r>
    <x v="33"/>
    <x v="0"/>
    <x v="150"/>
    <n v="16463"/>
  </r>
  <r>
    <x v="33"/>
    <x v="0"/>
    <x v="151"/>
    <n v="0"/>
  </r>
  <r>
    <x v="33"/>
    <x v="0"/>
    <x v="152"/>
    <n v="0"/>
  </r>
  <r>
    <x v="33"/>
    <x v="0"/>
    <x v="153"/>
    <n v="14219"/>
  </r>
  <r>
    <x v="33"/>
    <x v="0"/>
    <x v="154"/>
    <n v="192400"/>
  </r>
  <r>
    <x v="33"/>
    <x v="0"/>
    <x v="155"/>
    <n v="0"/>
  </r>
  <r>
    <x v="33"/>
    <x v="0"/>
    <x v="156"/>
    <n v="47717837"/>
  </r>
  <r>
    <x v="33"/>
    <x v="0"/>
    <x v="157"/>
    <n v="62351"/>
  </r>
  <r>
    <x v="33"/>
    <x v="0"/>
    <x v="158"/>
    <n v="0"/>
  </r>
  <r>
    <x v="33"/>
    <x v="0"/>
    <x v="159"/>
    <n v="0"/>
  </r>
  <r>
    <x v="33"/>
    <x v="0"/>
    <x v="160"/>
    <n v="0"/>
  </r>
  <r>
    <x v="33"/>
    <x v="0"/>
    <x v="161"/>
    <n v="0"/>
  </r>
  <r>
    <x v="33"/>
    <x v="0"/>
    <x v="162"/>
    <n v="0"/>
  </r>
  <r>
    <x v="33"/>
    <x v="0"/>
    <x v="163"/>
    <n v="0"/>
  </r>
  <r>
    <x v="33"/>
    <x v="0"/>
    <x v="164"/>
    <n v="741280"/>
  </r>
  <r>
    <x v="33"/>
    <x v="0"/>
    <x v="165"/>
    <n v="882320"/>
  </r>
  <r>
    <x v="33"/>
    <x v="0"/>
    <x v="166"/>
    <n v="874484"/>
  </r>
  <r>
    <x v="33"/>
    <x v="0"/>
    <x v="167"/>
    <n v="465584"/>
  </r>
  <r>
    <x v="33"/>
    <x v="0"/>
    <x v="168"/>
    <n v="463155"/>
  </r>
  <r>
    <x v="33"/>
    <x v="0"/>
    <x v="169"/>
    <n v="448132"/>
  </r>
  <r>
    <x v="33"/>
    <x v="0"/>
    <x v="170"/>
    <n v="105055"/>
  </r>
  <r>
    <x v="33"/>
    <x v="0"/>
    <x v="171"/>
    <n v="1188964"/>
  </r>
  <r>
    <x v="33"/>
    <x v="0"/>
    <x v="172"/>
    <n v="192800"/>
  </r>
  <r>
    <x v="33"/>
    <x v="0"/>
    <x v="173"/>
    <n v="100157"/>
  </r>
  <r>
    <x v="33"/>
    <x v="0"/>
    <x v="174"/>
    <n v="34279"/>
  </r>
  <r>
    <x v="33"/>
    <x v="0"/>
    <x v="175"/>
    <n v="10137"/>
  </r>
  <r>
    <x v="33"/>
    <x v="0"/>
    <x v="176"/>
    <n v="2277"/>
  </r>
  <r>
    <x v="33"/>
    <x v="0"/>
    <x v="177"/>
    <n v="4522"/>
  </r>
  <r>
    <x v="33"/>
    <x v="0"/>
    <x v="178"/>
    <n v="52735"/>
  </r>
  <r>
    <x v="33"/>
    <x v="0"/>
    <x v="179"/>
    <n v="2889"/>
  </r>
  <r>
    <x v="33"/>
    <x v="0"/>
    <x v="180"/>
    <n v="9218"/>
  </r>
  <r>
    <x v="33"/>
    <x v="1"/>
    <x v="0"/>
    <n v="1.01112"/>
  </r>
  <r>
    <x v="33"/>
    <x v="1"/>
    <x v="1"/>
    <n v="50000002"/>
  </r>
  <r>
    <x v="33"/>
    <x v="1"/>
    <x v="2"/>
    <n v="49450343"/>
  </r>
  <r>
    <x v="33"/>
    <x v="1"/>
    <x v="3"/>
    <n v="187926"/>
  </r>
  <r>
    <x v="33"/>
    <x v="1"/>
    <x v="4"/>
    <n v="557443"/>
  </r>
  <r>
    <x v="33"/>
    <x v="1"/>
    <x v="5"/>
    <n v="995614"/>
  </r>
  <r>
    <x v="33"/>
    <x v="1"/>
    <x v="6"/>
    <n v="402318"/>
  </r>
  <r>
    <x v="33"/>
    <x v="1"/>
    <x v="7"/>
    <n v="43793"/>
  </r>
  <r>
    <x v="33"/>
    <x v="1"/>
    <x v="8"/>
    <n v="466284"/>
  </r>
  <r>
    <x v="33"/>
    <x v="1"/>
    <x v="9"/>
    <n v="1314"/>
  </r>
  <r>
    <x v="33"/>
    <x v="1"/>
    <x v="10"/>
    <n v="15748"/>
  </r>
  <r>
    <x v="33"/>
    <x v="1"/>
    <x v="11"/>
    <n v="2391112"/>
  </r>
  <r>
    <x v="33"/>
    <x v="1"/>
    <x v="12"/>
    <n v="0"/>
  </r>
  <r>
    <x v="33"/>
    <x v="1"/>
    <x v="13"/>
    <n v="1690"/>
  </r>
  <r>
    <x v="33"/>
    <x v="1"/>
    <x v="14"/>
    <n v="374663"/>
  </r>
  <r>
    <x v="33"/>
    <x v="1"/>
    <x v="15"/>
    <n v="1473976"/>
  </r>
  <r>
    <x v="33"/>
    <x v="1"/>
    <x v="16"/>
    <n v="1095021"/>
  </r>
  <r>
    <x v="33"/>
    <x v="1"/>
    <x v="17"/>
    <n v="1263953"/>
  </r>
  <r>
    <x v="33"/>
    <x v="1"/>
    <x v="18"/>
    <n v="731638"/>
  </r>
  <r>
    <x v="33"/>
    <x v="1"/>
    <x v="19"/>
    <n v="565835"/>
  </r>
  <r>
    <x v="33"/>
    <x v="1"/>
    <x v="20"/>
    <n v="417867"/>
  </r>
  <r>
    <x v="33"/>
    <x v="1"/>
    <x v="21"/>
    <n v="270884"/>
  </r>
  <r>
    <x v="33"/>
    <x v="1"/>
    <x v="22"/>
    <n v="235485"/>
  </r>
  <r>
    <x v="33"/>
    <x v="1"/>
    <x v="23"/>
    <n v="116224"/>
  </r>
  <r>
    <x v="33"/>
    <x v="1"/>
    <x v="24"/>
    <n v="158554"/>
  </r>
  <r>
    <x v="33"/>
    <x v="1"/>
    <x v="25"/>
    <n v="131411"/>
  </r>
  <r>
    <x v="33"/>
    <x v="1"/>
    <x v="26"/>
    <n v="164396"/>
  </r>
  <r>
    <x v="33"/>
    <x v="1"/>
    <x v="27"/>
    <n v="85485"/>
  </r>
  <r>
    <x v="33"/>
    <x v="1"/>
    <x v="28"/>
    <n v="47749"/>
  </r>
  <r>
    <x v="33"/>
    <x v="1"/>
    <x v="29"/>
    <n v="159915"/>
  </r>
  <r>
    <x v="33"/>
    <x v="1"/>
    <x v="30"/>
    <n v="102075"/>
  </r>
  <r>
    <x v="33"/>
    <x v="1"/>
    <x v="31"/>
    <n v="127505"/>
  </r>
  <r>
    <x v="33"/>
    <x v="1"/>
    <x v="32"/>
    <n v="303079"/>
  </r>
  <r>
    <x v="33"/>
    <x v="1"/>
    <x v="33"/>
    <n v="174950"/>
  </r>
  <r>
    <x v="33"/>
    <x v="1"/>
    <x v="34"/>
    <n v="428215"/>
  </r>
  <r>
    <x v="33"/>
    <x v="1"/>
    <x v="35"/>
    <n v="82923"/>
  </r>
  <r>
    <x v="33"/>
    <x v="1"/>
    <x v="36"/>
    <n v="0"/>
  </r>
  <r>
    <x v="33"/>
    <x v="1"/>
    <x v="37"/>
    <n v="0"/>
  </r>
  <r>
    <x v="33"/>
    <x v="1"/>
    <x v="38"/>
    <n v="0"/>
  </r>
  <r>
    <x v="33"/>
    <x v="1"/>
    <x v="39"/>
    <n v="0"/>
  </r>
  <r>
    <x v="33"/>
    <x v="1"/>
    <x v="40"/>
    <n v="0"/>
  </r>
  <r>
    <x v="33"/>
    <x v="1"/>
    <x v="41"/>
    <n v="0"/>
  </r>
  <r>
    <x v="33"/>
    <x v="1"/>
    <x v="42"/>
    <n v="0"/>
  </r>
  <r>
    <x v="33"/>
    <x v="1"/>
    <x v="43"/>
    <n v="0"/>
  </r>
  <r>
    <x v="33"/>
    <x v="1"/>
    <x v="44"/>
    <n v="0"/>
  </r>
  <r>
    <x v="33"/>
    <x v="1"/>
    <x v="45"/>
    <n v="0"/>
  </r>
  <r>
    <x v="33"/>
    <x v="1"/>
    <x v="46"/>
    <n v="0"/>
  </r>
  <r>
    <x v="33"/>
    <x v="1"/>
    <x v="47"/>
    <n v="0"/>
  </r>
  <r>
    <x v="33"/>
    <x v="1"/>
    <x v="48"/>
    <n v="0"/>
  </r>
  <r>
    <x v="33"/>
    <x v="1"/>
    <x v="49"/>
    <n v="0"/>
  </r>
  <r>
    <x v="33"/>
    <x v="1"/>
    <x v="50"/>
    <n v="0"/>
  </r>
  <r>
    <x v="33"/>
    <x v="1"/>
    <x v="51"/>
    <n v="0"/>
  </r>
  <r>
    <x v="33"/>
    <x v="1"/>
    <x v="52"/>
    <n v="0"/>
  </r>
  <r>
    <x v="33"/>
    <x v="1"/>
    <x v="53"/>
    <n v="0"/>
  </r>
  <r>
    <x v="33"/>
    <x v="1"/>
    <x v="54"/>
    <n v="0"/>
  </r>
  <r>
    <x v="33"/>
    <x v="1"/>
    <x v="55"/>
    <n v="0"/>
  </r>
  <r>
    <x v="33"/>
    <x v="1"/>
    <x v="56"/>
    <n v="0"/>
  </r>
  <r>
    <x v="33"/>
    <x v="1"/>
    <x v="57"/>
    <n v="243335"/>
  </r>
  <r>
    <x v="33"/>
    <x v="1"/>
    <x v="58"/>
    <n v="0"/>
  </r>
  <r>
    <x v="33"/>
    <x v="1"/>
    <x v="59"/>
    <n v="0"/>
  </r>
  <r>
    <x v="33"/>
    <x v="1"/>
    <x v="60"/>
    <n v="0"/>
  </r>
  <r>
    <x v="33"/>
    <x v="1"/>
    <x v="61"/>
    <n v="0"/>
  </r>
  <r>
    <x v="33"/>
    <x v="1"/>
    <x v="62"/>
    <n v="0"/>
  </r>
  <r>
    <x v="33"/>
    <x v="1"/>
    <x v="63"/>
    <n v="0"/>
  </r>
  <r>
    <x v="33"/>
    <x v="1"/>
    <x v="64"/>
    <n v="0"/>
  </r>
  <r>
    <x v="33"/>
    <x v="1"/>
    <x v="65"/>
    <n v="0"/>
  </r>
  <r>
    <x v="33"/>
    <x v="1"/>
    <x v="66"/>
    <n v="0"/>
  </r>
  <r>
    <x v="33"/>
    <x v="1"/>
    <x v="67"/>
    <n v="0"/>
  </r>
  <r>
    <x v="33"/>
    <x v="1"/>
    <x v="68"/>
    <n v="0"/>
  </r>
  <r>
    <x v="33"/>
    <x v="1"/>
    <x v="69"/>
    <n v="0"/>
  </r>
  <r>
    <x v="33"/>
    <x v="1"/>
    <x v="70"/>
    <n v="0"/>
  </r>
  <r>
    <x v="33"/>
    <x v="1"/>
    <x v="71"/>
    <n v="0"/>
  </r>
  <r>
    <x v="33"/>
    <x v="1"/>
    <x v="72"/>
    <n v="0"/>
  </r>
  <r>
    <x v="33"/>
    <x v="1"/>
    <x v="73"/>
    <n v="0"/>
  </r>
  <r>
    <x v="33"/>
    <x v="1"/>
    <x v="74"/>
    <n v="0"/>
  </r>
  <r>
    <x v="33"/>
    <x v="1"/>
    <x v="75"/>
    <n v="0"/>
  </r>
  <r>
    <x v="33"/>
    <x v="1"/>
    <x v="76"/>
    <n v="0"/>
  </r>
  <r>
    <x v="33"/>
    <x v="1"/>
    <x v="77"/>
    <n v="2391112"/>
  </r>
  <r>
    <x v="33"/>
    <x v="1"/>
    <x v="78"/>
    <n v="1608"/>
  </r>
  <r>
    <x v="33"/>
    <x v="1"/>
    <x v="79"/>
    <n v="153072"/>
  </r>
  <r>
    <x v="33"/>
    <x v="1"/>
    <x v="80"/>
    <n v="598192"/>
  </r>
  <r>
    <x v="33"/>
    <x v="1"/>
    <x v="81"/>
    <n v="1120126"/>
  </r>
  <r>
    <x v="33"/>
    <x v="1"/>
    <x v="82"/>
    <n v="1201755"/>
  </r>
  <r>
    <x v="33"/>
    <x v="1"/>
    <x v="83"/>
    <n v="803308"/>
  </r>
  <r>
    <x v="33"/>
    <x v="1"/>
    <x v="84"/>
    <n v="641595"/>
  </r>
  <r>
    <x v="33"/>
    <x v="1"/>
    <x v="85"/>
    <n v="533937"/>
  </r>
  <r>
    <x v="33"/>
    <x v="1"/>
    <x v="86"/>
    <n v="617400"/>
  </r>
  <r>
    <x v="33"/>
    <x v="1"/>
    <x v="87"/>
    <n v="288844"/>
  </r>
  <r>
    <x v="33"/>
    <x v="1"/>
    <x v="88"/>
    <n v="273381"/>
  </r>
  <r>
    <x v="33"/>
    <x v="1"/>
    <x v="89"/>
    <n v="201517"/>
  </r>
  <r>
    <x v="33"/>
    <x v="1"/>
    <x v="90"/>
    <n v="173434"/>
  </r>
  <r>
    <x v="33"/>
    <x v="1"/>
    <x v="91"/>
    <n v="90795"/>
  </r>
  <r>
    <x v="33"/>
    <x v="1"/>
    <x v="92"/>
    <n v="126845"/>
  </r>
  <r>
    <x v="33"/>
    <x v="1"/>
    <x v="93"/>
    <n v="142358"/>
  </r>
  <r>
    <x v="33"/>
    <x v="1"/>
    <x v="94"/>
    <n v="112478"/>
  </r>
  <r>
    <x v="33"/>
    <x v="1"/>
    <x v="95"/>
    <n v="72201"/>
  </r>
  <r>
    <x v="33"/>
    <x v="1"/>
    <x v="96"/>
    <n v="154864"/>
  </r>
  <r>
    <x v="33"/>
    <x v="1"/>
    <x v="97"/>
    <n v="256083"/>
  </r>
  <r>
    <x v="33"/>
    <x v="1"/>
    <x v="98"/>
    <n v="269903"/>
  </r>
  <r>
    <x v="33"/>
    <x v="1"/>
    <x v="99"/>
    <n v="486217"/>
  </r>
  <r>
    <x v="33"/>
    <x v="1"/>
    <x v="100"/>
    <n v="0"/>
  </r>
  <r>
    <x v="33"/>
    <x v="1"/>
    <x v="101"/>
    <n v="0"/>
  </r>
  <r>
    <x v="33"/>
    <x v="1"/>
    <x v="102"/>
    <n v="193580"/>
  </r>
  <r>
    <x v="33"/>
    <x v="1"/>
    <x v="103"/>
    <n v="0"/>
  </r>
  <r>
    <x v="33"/>
    <x v="1"/>
    <x v="104"/>
    <n v="0"/>
  </r>
  <r>
    <x v="33"/>
    <x v="1"/>
    <x v="105"/>
    <n v="0"/>
  </r>
  <r>
    <x v="33"/>
    <x v="1"/>
    <x v="106"/>
    <n v="0"/>
  </r>
  <r>
    <x v="33"/>
    <x v="1"/>
    <x v="107"/>
    <n v="0"/>
  </r>
  <r>
    <x v="33"/>
    <x v="1"/>
    <x v="108"/>
    <n v="0"/>
  </r>
  <r>
    <x v="33"/>
    <x v="1"/>
    <x v="109"/>
    <n v="0"/>
  </r>
  <r>
    <x v="33"/>
    <x v="1"/>
    <x v="110"/>
    <n v="0"/>
  </r>
  <r>
    <x v="33"/>
    <x v="1"/>
    <x v="111"/>
    <n v="0"/>
  </r>
  <r>
    <x v="33"/>
    <x v="1"/>
    <x v="112"/>
    <n v="0"/>
  </r>
  <r>
    <x v="33"/>
    <x v="1"/>
    <x v="113"/>
    <n v="0"/>
  </r>
  <r>
    <x v="33"/>
    <x v="1"/>
    <x v="114"/>
    <n v="0"/>
  </r>
  <r>
    <x v="33"/>
    <x v="1"/>
    <x v="115"/>
    <n v="0"/>
  </r>
  <r>
    <x v="33"/>
    <x v="1"/>
    <x v="116"/>
    <n v="0"/>
  </r>
  <r>
    <x v="33"/>
    <x v="1"/>
    <x v="117"/>
    <n v="0"/>
  </r>
  <r>
    <x v="33"/>
    <x v="1"/>
    <x v="118"/>
    <n v="0"/>
  </r>
  <r>
    <x v="33"/>
    <x v="1"/>
    <x v="119"/>
    <n v="0"/>
  </r>
  <r>
    <x v="33"/>
    <x v="1"/>
    <x v="120"/>
    <n v="0"/>
  </r>
  <r>
    <x v="33"/>
    <x v="1"/>
    <x v="121"/>
    <n v="0"/>
  </r>
  <r>
    <x v="33"/>
    <x v="1"/>
    <x v="122"/>
    <n v="243335"/>
  </r>
  <r>
    <x v="33"/>
    <x v="1"/>
    <x v="123"/>
    <n v="0"/>
  </r>
  <r>
    <x v="33"/>
    <x v="1"/>
    <x v="124"/>
    <n v="0"/>
  </r>
  <r>
    <x v="33"/>
    <x v="1"/>
    <x v="125"/>
    <n v="0"/>
  </r>
  <r>
    <x v="33"/>
    <x v="1"/>
    <x v="126"/>
    <n v="0"/>
  </r>
  <r>
    <x v="33"/>
    <x v="1"/>
    <x v="127"/>
    <n v="0"/>
  </r>
  <r>
    <x v="33"/>
    <x v="1"/>
    <x v="128"/>
    <n v="0"/>
  </r>
  <r>
    <x v="33"/>
    <x v="1"/>
    <x v="129"/>
    <n v="0"/>
  </r>
  <r>
    <x v="33"/>
    <x v="1"/>
    <x v="130"/>
    <n v="0"/>
  </r>
  <r>
    <x v="33"/>
    <x v="1"/>
    <x v="131"/>
    <n v="0"/>
  </r>
  <r>
    <x v="33"/>
    <x v="1"/>
    <x v="132"/>
    <n v="0"/>
  </r>
  <r>
    <x v="33"/>
    <x v="1"/>
    <x v="133"/>
    <n v="0"/>
  </r>
  <r>
    <x v="33"/>
    <x v="1"/>
    <x v="134"/>
    <n v="0"/>
  </r>
  <r>
    <x v="33"/>
    <x v="1"/>
    <x v="135"/>
    <n v="0"/>
  </r>
  <r>
    <x v="33"/>
    <x v="1"/>
    <x v="136"/>
    <n v="0"/>
  </r>
  <r>
    <x v="33"/>
    <x v="1"/>
    <x v="137"/>
    <n v="0"/>
  </r>
  <r>
    <x v="33"/>
    <x v="1"/>
    <x v="138"/>
    <n v="0"/>
  </r>
  <r>
    <x v="33"/>
    <x v="1"/>
    <x v="139"/>
    <n v="0"/>
  </r>
  <r>
    <x v="33"/>
    <x v="1"/>
    <x v="140"/>
    <n v="0"/>
  </r>
  <r>
    <x v="33"/>
    <x v="1"/>
    <x v="141"/>
    <n v="0"/>
  </r>
  <r>
    <x v="33"/>
    <x v="1"/>
    <x v="142"/>
    <n v="0"/>
  </r>
  <r>
    <x v="33"/>
    <x v="1"/>
    <x v="143"/>
    <n v="711410"/>
  </r>
  <r>
    <x v="33"/>
    <x v="1"/>
    <x v="144"/>
    <n v="316778"/>
  </r>
  <r>
    <x v="33"/>
    <x v="1"/>
    <x v="145"/>
    <n v="381627"/>
  </r>
  <r>
    <x v="33"/>
    <x v="1"/>
    <x v="146"/>
    <n v="13005"/>
  </r>
  <r>
    <x v="33"/>
    <x v="1"/>
    <x v="147"/>
    <n v="246200"/>
  </r>
  <r>
    <x v="33"/>
    <x v="1"/>
    <x v="148"/>
    <n v="0"/>
  </r>
  <r>
    <x v="33"/>
    <x v="1"/>
    <x v="149"/>
    <n v="0"/>
  </r>
  <r>
    <x v="33"/>
    <x v="1"/>
    <x v="150"/>
    <n v="16438"/>
  </r>
  <r>
    <x v="33"/>
    <x v="1"/>
    <x v="151"/>
    <n v="0"/>
  </r>
  <r>
    <x v="33"/>
    <x v="1"/>
    <x v="152"/>
    <n v="0"/>
  </r>
  <r>
    <x v="33"/>
    <x v="1"/>
    <x v="153"/>
    <n v="14253"/>
  </r>
  <r>
    <x v="33"/>
    <x v="1"/>
    <x v="154"/>
    <n v="215509"/>
  </r>
  <r>
    <x v="33"/>
    <x v="1"/>
    <x v="155"/>
    <n v="0"/>
  </r>
  <r>
    <x v="33"/>
    <x v="1"/>
    <x v="156"/>
    <n v="55053271"/>
  </r>
  <r>
    <x v="33"/>
    <x v="1"/>
    <x v="157"/>
    <n v="3334415"/>
  </r>
  <r>
    <x v="33"/>
    <x v="1"/>
    <x v="158"/>
    <n v="0"/>
  </r>
  <r>
    <x v="33"/>
    <x v="1"/>
    <x v="159"/>
    <n v="0"/>
  </r>
  <r>
    <x v="33"/>
    <x v="1"/>
    <x v="160"/>
    <n v="0"/>
  </r>
  <r>
    <x v="33"/>
    <x v="1"/>
    <x v="161"/>
    <n v="0"/>
  </r>
  <r>
    <x v="33"/>
    <x v="1"/>
    <x v="162"/>
    <n v="0"/>
  </r>
  <r>
    <x v="33"/>
    <x v="1"/>
    <x v="163"/>
    <n v="0"/>
  </r>
  <r>
    <x v="33"/>
    <x v="1"/>
    <x v="164"/>
    <n v="729678"/>
  </r>
  <r>
    <x v="33"/>
    <x v="1"/>
    <x v="165"/>
    <n v="864746"/>
  </r>
  <r>
    <x v="33"/>
    <x v="1"/>
    <x v="166"/>
    <n v="853970"/>
  </r>
  <r>
    <x v="33"/>
    <x v="1"/>
    <x v="167"/>
    <n v="454351"/>
  </r>
  <r>
    <x v="33"/>
    <x v="1"/>
    <x v="168"/>
    <n v="460713"/>
  </r>
  <r>
    <x v="33"/>
    <x v="1"/>
    <x v="169"/>
    <n v="464061"/>
  </r>
  <r>
    <x v="33"/>
    <x v="1"/>
    <x v="170"/>
    <n v="122019"/>
  </r>
  <r>
    <x v="33"/>
    <x v="1"/>
    <x v="171"/>
    <n v="1167032"/>
  </r>
  <r>
    <x v="33"/>
    <x v="1"/>
    <x v="172"/>
    <n v="204402"/>
  </r>
  <r>
    <x v="33"/>
    <x v="1"/>
    <x v="173"/>
    <n v="107912"/>
  </r>
  <r>
    <x v="33"/>
    <x v="1"/>
    <x v="174"/>
    <n v="54082"/>
  </r>
  <r>
    <x v="33"/>
    <x v="1"/>
    <x v="175"/>
    <n v="20668"/>
  </r>
  <r>
    <x v="33"/>
    <x v="1"/>
    <x v="176"/>
    <n v="8821"/>
  </r>
  <r>
    <x v="33"/>
    <x v="1"/>
    <x v="177"/>
    <n v="16689"/>
  </r>
  <r>
    <x v="33"/>
    <x v="1"/>
    <x v="178"/>
    <n v="14809"/>
  </r>
  <r>
    <x v="33"/>
    <x v="1"/>
    <x v="179"/>
    <n v="24822"/>
  </r>
  <r>
    <x v="33"/>
    <x v="1"/>
    <x v="180"/>
    <n v="9218"/>
  </r>
  <r>
    <x v="33"/>
    <x v="2"/>
    <x v="0"/>
    <n v="1.0305299999999999"/>
  </r>
  <r>
    <x v="33"/>
    <x v="2"/>
    <x v="1"/>
    <n v="50000002"/>
  </r>
  <r>
    <x v="33"/>
    <x v="2"/>
    <x v="2"/>
    <n v="48518911"/>
  </r>
  <r>
    <x v="33"/>
    <x v="2"/>
    <x v="3"/>
    <n v="189565"/>
  </r>
  <r>
    <x v="33"/>
    <x v="2"/>
    <x v="4"/>
    <n v="556988"/>
  </r>
  <r>
    <x v="33"/>
    <x v="2"/>
    <x v="5"/>
    <n v="711248"/>
  </r>
  <r>
    <x v="33"/>
    <x v="2"/>
    <x v="6"/>
    <n v="342670"/>
  </r>
  <r>
    <x v="33"/>
    <x v="2"/>
    <x v="7"/>
    <n v="34052"/>
  </r>
  <r>
    <x v="33"/>
    <x v="2"/>
    <x v="8"/>
    <n v="358924"/>
  </r>
  <r>
    <x v="33"/>
    <x v="2"/>
    <x v="9"/>
    <n v="1351"/>
  </r>
  <r>
    <x v="33"/>
    <x v="2"/>
    <x v="10"/>
    <n v="13852"/>
  </r>
  <r>
    <x v="33"/>
    <x v="2"/>
    <x v="11"/>
    <n v="2391113"/>
  </r>
  <r>
    <x v="33"/>
    <x v="2"/>
    <x v="12"/>
    <n v="0"/>
  </r>
  <r>
    <x v="33"/>
    <x v="2"/>
    <x v="13"/>
    <n v="1690"/>
  </r>
  <r>
    <x v="33"/>
    <x v="2"/>
    <x v="14"/>
    <n v="374663"/>
  </r>
  <r>
    <x v="33"/>
    <x v="2"/>
    <x v="15"/>
    <n v="1473977"/>
  </r>
  <r>
    <x v="33"/>
    <x v="2"/>
    <x v="16"/>
    <n v="1095021"/>
  </r>
  <r>
    <x v="33"/>
    <x v="2"/>
    <x v="17"/>
    <n v="1263953"/>
  </r>
  <r>
    <x v="33"/>
    <x v="2"/>
    <x v="18"/>
    <n v="731638"/>
  </r>
  <r>
    <x v="33"/>
    <x v="2"/>
    <x v="19"/>
    <n v="565835"/>
  </r>
  <r>
    <x v="33"/>
    <x v="2"/>
    <x v="20"/>
    <n v="417867"/>
  </r>
  <r>
    <x v="33"/>
    <x v="2"/>
    <x v="21"/>
    <n v="270884"/>
  </r>
  <r>
    <x v="33"/>
    <x v="2"/>
    <x v="22"/>
    <n v="235485"/>
  </r>
  <r>
    <x v="33"/>
    <x v="2"/>
    <x v="23"/>
    <n v="116224"/>
  </r>
  <r>
    <x v="33"/>
    <x v="2"/>
    <x v="24"/>
    <n v="158554"/>
  </r>
  <r>
    <x v="33"/>
    <x v="2"/>
    <x v="25"/>
    <n v="131411"/>
  </r>
  <r>
    <x v="33"/>
    <x v="2"/>
    <x v="26"/>
    <n v="164396"/>
  </r>
  <r>
    <x v="33"/>
    <x v="2"/>
    <x v="27"/>
    <n v="85485"/>
  </r>
  <r>
    <x v="33"/>
    <x v="2"/>
    <x v="28"/>
    <n v="47749"/>
  </r>
  <r>
    <x v="33"/>
    <x v="2"/>
    <x v="29"/>
    <n v="159915"/>
  </r>
  <r>
    <x v="33"/>
    <x v="2"/>
    <x v="30"/>
    <n v="102075"/>
  </r>
  <r>
    <x v="33"/>
    <x v="2"/>
    <x v="31"/>
    <n v="127505"/>
  </r>
  <r>
    <x v="33"/>
    <x v="2"/>
    <x v="32"/>
    <n v="303079"/>
  </r>
  <r>
    <x v="33"/>
    <x v="2"/>
    <x v="33"/>
    <n v="174950"/>
  </r>
  <r>
    <x v="33"/>
    <x v="2"/>
    <x v="34"/>
    <n v="428215"/>
  </r>
  <r>
    <x v="33"/>
    <x v="2"/>
    <x v="35"/>
    <n v="82923"/>
  </r>
  <r>
    <x v="33"/>
    <x v="2"/>
    <x v="36"/>
    <n v="0"/>
  </r>
  <r>
    <x v="33"/>
    <x v="2"/>
    <x v="37"/>
    <n v="0"/>
  </r>
  <r>
    <x v="33"/>
    <x v="2"/>
    <x v="38"/>
    <n v="0"/>
  </r>
  <r>
    <x v="33"/>
    <x v="2"/>
    <x v="39"/>
    <n v="0"/>
  </r>
  <r>
    <x v="33"/>
    <x v="2"/>
    <x v="40"/>
    <n v="0"/>
  </r>
  <r>
    <x v="33"/>
    <x v="2"/>
    <x v="41"/>
    <n v="0"/>
  </r>
  <r>
    <x v="33"/>
    <x v="2"/>
    <x v="42"/>
    <n v="0"/>
  </r>
  <r>
    <x v="33"/>
    <x v="2"/>
    <x v="43"/>
    <n v="0"/>
  </r>
  <r>
    <x v="33"/>
    <x v="2"/>
    <x v="44"/>
    <n v="0"/>
  </r>
  <r>
    <x v="33"/>
    <x v="2"/>
    <x v="45"/>
    <n v="0"/>
  </r>
  <r>
    <x v="33"/>
    <x v="2"/>
    <x v="46"/>
    <n v="0"/>
  </r>
  <r>
    <x v="33"/>
    <x v="2"/>
    <x v="47"/>
    <n v="0"/>
  </r>
  <r>
    <x v="33"/>
    <x v="2"/>
    <x v="48"/>
    <n v="0"/>
  </r>
  <r>
    <x v="33"/>
    <x v="2"/>
    <x v="49"/>
    <n v="0"/>
  </r>
  <r>
    <x v="33"/>
    <x v="2"/>
    <x v="50"/>
    <n v="0"/>
  </r>
  <r>
    <x v="33"/>
    <x v="2"/>
    <x v="51"/>
    <n v="0"/>
  </r>
  <r>
    <x v="33"/>
    <x v="2"/>
    <x v="52"/>
    <n v="0"/>
  </r>
  <r>
    <x v="33"/>
    <x v="2"/>
    <x v="53"/>
    <n v="0"/>
  </r>
  <r>
    <x v="33"/>
    <x v="2"/>
    <x v="54"/>
    <n v="0"/>
  </r>
  <r>
    <x v="33"/>
    <x v="2"/>
    <x v="55"/>
    <n v="0"/>
  </r>
  <r>
    <x v="33"/>
    <x v="2"/>
    <x v="56"/>
    <n v="0"/>
  </r>
  <r>
    <x v="33"/>
    <x v="2"/>
    <x v="57"/>
    <n v="243335"/>
  </r>
  <r>
    <x v="33"/>
    <x v="2"/>
    <x v="58"/>
    <n v="0"/>
  </r>
  <r>
    <x v="33"/>
    <x v="2"/>
    <x v="59"/>
    <n v="0"/>
  </r>
  <r>
    <x v="33"/>
    <x v="2"/>
    <x v="60"/>
    <n v="0"/>
  </r>
  <r>
    <x v="33"/>
    <x v="2"/>
    <x v="61"/>
    <n v="0"/>
  </r>
  <r>
    <x v="33"/>
    <x v="2"/>
    <x v="62"/>
    <n v="0"/>
  </r>
  <r>
    <x v="33"/>
    <x v="2"/>
    <x v="63"/>
    <n v="0"/>
  </r>
  <r>
    <x v="33"/>
    <x v="2"/>
    <x v="64"/>
    <n v="0"/>
  </r>
  <r>
    <x v="33"/>
    <x v="2"/>
    <x v="65"/>
    <n v="0"/>
  </r>
  <r>
    <x v="33"/>
    <x v="2"/>
    <x v="66"/>
    <n v="0"/>
  </r>
  <r>
    <x v="33"/>
    <x v="2"/>
    <x v="67"/>
    <n v="0"/>
  </r>
  <r>
    <x v="33"/>
    <x v="2"/>
    <x v="68"/>
    <n v="0"/>
  </r>
  <r>
    <x v="33"/>
    <x v="2"/>
    <x v="69"/>
    <n v="0"/>
  </r>
  <r>
    <x v="33"/>
    <x v="2"/>
    <x v="70"/>
    <n v="0"/>
  </r>
  <r>
    <x v="33"/>
    <x v="2"/>
    <x v="71"/>
    <n v="0"/>
  </r>
  <r>
    <x v="33"/>
    <x v="2"/>
    <x v="72"/>
    <n v="0"/>
  </r>
  <r>
    <x v="33"/>
    <x v="2"/>
    <x v="73"/>
    <n v="0"/>
  </r>
  <r>
    <x v="33"/>
    <x v="2"/>
    <x v="74"/>
    <n v="0"/>
  </r>
  <r>
    <x v="33"/>
    <x v="2"/>
    <x v="75"/>
    <n v="0"/>
  </r>
  <r>
    <x v="33"/>
    <x v="2"/>
    <x v="76"/>
    <n v="0"/>
  </r>
  <r>
    <x v="33"/>
    <x v="2"/>
    <x v="77"/>
    <n v="2391113"/>
  </r>
  <r>
    <x v="33"/>
    <x v="2"/>
    <x v="78"/>
    <n v="1608"/>
  </r>
  <r>
    <x v="33"/>
    <x v="2"/>
    <x v="79"/>
    <n v="153072"/>
  </r>
  <r>
    <x v="33"/>
    <x v="2"/>
    <x v="80"/>
    <n v="598193"/>
  </r>
  <r>
    <x v="33"/>
    <x v="2"/>
    <x v="81"/>
    <n v="1120126"/>
  </r>
  <r>
    <x v="33"/>
    <x v="2"/>
    <x v="82"/>
    <n v="1201755"/>
  </r>
  <r>
    <x v="33"/>
    <x v="2"/>
    <x v="83"/>
    <n v="803308"/>
  </r>
  <r>
    <x v="33"/>
    <x v="2"/>
    <x v="84"/>
    <n v="641595"/>
  </r>
  <r>
    <x v="33"/>
    <x v="2"/>
    <x v="85"/>
    <n v="533937"/>
  </r>
  <r>
    <x v="33"/>
    <x v="2"/>
    <x v="86"/>
    <n v="617400"/>
  </r>
  <r>
    <x v="33"/>
    <x v="2"/>
    <x v="87"/>
    <n v="288844"/>
  </r>
  <r>
    <x v="33"/>
    <x v="2"/>
    <x v="88"/>
    <n v="273381"/>
  </r>
  <r>
    <x v="33"/>
    <x v="2"/>
    <x v="89"/>
    <n v="201517"/>
  </r>
  <r>
    <x v="33"/>
    <x v="2"/>
    <x v="90"/>
    <n v="173434"/>
  </r>
  <r>
    <x v="33"/>
    <x v="2"/>
    <x v="91"/>
    <n v="90795"/>
  </r>
  <r>
    <x v="33"/>
    <x v="2"/>
    <x v="92"/>
    <n v="126845"/>
  </r>
  <r>
    <x v="33"/>
    <x v="2"/>
    <x v="93"/>
    <n v="142358"/>
  </r>
  <r>
    <x v="33"/>
    <x v="2"/>
    <x v="94"/>
    <n v="112478"/>
  </r>
  <r>
    <x v="33"/>
    <x v="2"/>
    <x v="95"/>
    <n v="72201"/>
  </r>
  <r>
    <x v="33"/>
    <x v="2"/>
    <x v="96"/>
    <n v="154864"/>
  </r>
  <r>
    <x v="33"/>
    <x v="2"/>
    <x v="97"/>
    <n v="256083"/>
  </r>
  <r>
    <x v="33"/>
    <x v="2"/>
    <x v="98"/>
    <n v="269903"/>
  </r>
  <r>
    <x v="33"/>
    <x v="2"/>
    <x v="99"/>
    <n v="486217"/>
  </r>
  <r>
    <x v="33"/>
    <x v="2"/>
    <x v="100"/>
    <n v="0"/>
  </r>
  <r>
    <x v="33"/>
    <x v="2"/>
    <x v="101"/>
    <n v="0"/>
  </r>
  <r>
    <x v="33"/>
    <x v="2"/>
    <x v="102"/>
    <n v="193580"/>
  </r>
  <r>
    <x v="33"/>
    <x v="2"/>
    <x v="103"/>
    <n v="0"/>
  </r>
  <r>
    <x v="33"/>
    <x v="2"/>
    <x v="104"/>
    <n v="0"/>
  </r>
  <r>
    <x v="33"/>
    <x v="2"/>
    <x v="105"/>
    <n v="0"/>
  </r>
  <r>
    <x v="33"/>
    <x v="2"/>
    <x v="106"/>
    <n v="0"/>
  </r>
  <r>
    <x v="33"/>
    <x v="2"/>
    <x v="107"/>
    <n v="0"/>
  </r>
  <r>
    <x v="33"/>
    <x v="2"/>
    <x v="108"/>
    <n v="0"/>
  </r>
  <r>
    <x v="33"/>
    <x v="2"/>
    <x v="109"/>
    <n v="0"/>
  </r>
  <r>
    <x v="33"/>
    <x v="2"/>
    <x v="110"/>
    <n v="0"/>
  </r>
  <r>
    <x v="33"/>
    <x v="2"/>
    <x v="111"/>
    <n v="0"/>
  </r>
  <r>
    <x v="33"/>
    <x v="2"/>
    <x v="112"/>
    <n v="0"/>
  </r>
  <r>
    <x v="33"/>
    <x v="2"/>
    <x v="113"/>
    <n v="0"/>
  </r>
  <r>
    <x v="33"/>
    <x v="2"/>
    <x v="114"/>
    <n v="0"/>
  </r>
  <r>
    <x v="33"/>
    <x v="2"/>
    <x v="115"/>
    <n v="0"/>
  </r>
  <r>
    <x v="33"/>
    <x v="2"/>
    <x v="116"/>
    <n v="0"/>
  </r>
  <r>
    <x v="33"/>
    <x v="2"/>
    <x v="117"/>
    <n v="0"/>
  </r>
  <r>
    <x v="33"/>
    <x v="2"/>
    <x v="118"/>
    <n v="0"/>
  </r>
  <r>
    <x v="33"/>
    <x v="2"/>
    <x v="119"/>
    <n v="0"/>
  </r>
  <r>
    <x v="33"/>
    <x v="2"/>
    <x v="120"/>
    <n v="0"/>
  </r>
  <r>
    <x v="33"/>
    <x v="2"/>
    <x v="121"/>
    <n v="0"/>
  </r>
  <r>
    <x v="33"/>
    <x v="2"/>
    <x v="122"/>
    <n v="243335"/>
  </r>
  <r>
    <x v="33"/>
    <x v="2"/>
    <x v="123"/>
    <n v="0"/>
  </r>
  <r>
    <x v="33"/>
    <x v="2"/>
    <x v="124"/>
    <n v="0"/>
  </r>
  <r>
    <x v="33"/>
    <x v="2"/>
    <x v="125"/>
    <n v="0"/>
  </r>
  <r>
    <x v="33"/>
    <x v="2"/>
    <x v="126"/>
    <n v="0"/>
  </r>
  <r>
    <x v="33"/>
    <x v="2"/>
    <x v="127"/>
    <n v="0"/>
  </r>
  <r>
    <x v="33"/>
    <x v="2"/>
    <x v="128"/>
    <n v="0"/>
  </r>
  <r>
    <x v="33"/>
    <x v="2"/>
    <x v="129"/>
    <n v="0"/>
  </r>
  <r>
    <x v="33"/>
    <x v="2"/>
    <x v="130"/>
    <n v="0"/>
  </r>
  <r>
    <x v="33"/>
    <x v="2"/>
    <x v="131"/>
    <n v="0"/>
  </r>
  <r>
    <x v="33"/>
    <x v="2"/>
    <x v="132"/>
    <n v="0"/>
  </r>
  <r>
    <x v="33"/>
    <x v="2"/>
    <x v="133"/>
    <n v="0"/>
  </r>
  <r>
    <x v="33"/>
    <x v="2"/>
    <x v="134"/>
    <n v="0"/>
  </r>
  <r>
    <x v="33"/>
    <x v="2"/>
    <x v="135"/>
    <n v="0"/>
  </r>
  <r>
    <x v="33"/>
    <x v="2"/>
    <x v="136"/>
    <n v="0"/>
  </r>
  <r>
    <x v="33"/>
    <x v="2"/>
    <x v="137"/>
    <n v="0"/>
  </r>
  <r>
    <x v="33"/>
    <x v="2"/>
    <x v="138"/>
    <n v="0"/>
  </r>
  <r>
    <x v="33"/>
    <x v="2"/>
    <x v="139"/>
    <n v="0"/>
  </r>
  <r>
    <x v="33"/>
    <x v="2"/>
    <x v="140"/>
    <n v="0"/>
  </r>
  <r>
    <x v="33"/>
    <x v="2"/>
    <x v="141"/>
    <n v="0"/>
  </r>
  <r>
    <x v="33"/>
    <x v="2"/>
    <x v="142"/>
    <n v="0"/>
  </r>
  <r>
    <x v="33"/>
    <x v="2"/>
    <x v="143"/>
    <n v="539641"/>
  </r>
  <r>
    <x v="33"/>
    <x v="2"/>
    <x v="144"/>
    <n v="191379"/>
  </r>
  <r>
    <x v="33"/>
    <x v="2"/>
    <x v="145"/>
    <n v="334585"/>
  </r>
  <r>
    <x v="33"/>
    <x v="2"/>
    <x v="146"/>
    <n v="13677"/>
  </r>
  <r>
    <x v="33"/>
    <x v="2"/>
    <x v="147"/>
    <n v="179887"/>
  </r>
  <r>
    <x v="33"/>
    <x v="2"/>
    <x v="148"/>
    <n v="0"/>
  </r>
  <r>
    <x v="33"/>
    <x v="2"/>
    <x v="149"/>
    <n v="0"/>
  </r>
  <r>
    <x v="33"/>
    <x v="2"/>
    <x v="150"/>
    <n v="16511"/>
  </r>
  <r>
    <x v="33"/>
    <x v="2"/>
    <x v="151"/>
    <n v="0"/>
  </r>
  <r>
    <x v="33"/>
    <x v="2"/>
    <x v="152"/>
    <n v="0"/>
  </r>
  <r>
    <x v="33"/>
    <x v="2"/>
    <x v="153"/>
    <n v="14299"/>
  </r>
  <r>
    <x v="33"/>
    <x v="2"/>
    <x v="154"/>
    <n v="149077"/>
  </r>
  <r>
    <x v="33"/>
    <x v="2"/>
    <x v="155"/>
    <n v="0"/>
  </r>
  <r>
    <x v="33"/>
    <x v="2"/>
    <x v="156"/>
    <n v="36666844"/>
  </r>
  <r>
    <x v="33"/>
    <x v="2"/>
    <x v="157"/>
    <n v="12618"/>
  </r>
  <r>
    <x v="33"/>
    <x v="2"/>
    <x v="158"/>
    <n v="2035989"/>
  </r>
  <r>
    <x v="33"/>
    <x v="2"/>
    <x v="159"/>
    <n v="0"/>
  </r>
  <r>
    <x v="33"/>
    <x v="2"/>
    <x v="160"/>
    <n v="9999"/>
  </r>
  <r>
    <x v="33"/>
    <x v="2"/>
    <x v="161"/>
    <n v="2035989"/>
  </r>
  <r>
    <x v="33"/>
    <x v="2"/>
    <x v="162"/>
    <n v="0"/>
  </r>
  <r>
    <x v="33"/>
    <x v="2"/>
    <x v="163"/>
    <n v="9999"/>
  </r>
  <r>
    <x v="33"/>
    <x v="2"/>
    <x v="164"/>
    <n v="742096"/>
  </r>
  <r>
    <x v="33"/>
    <x v="2"/>
    <x v="165"/>
    <n v="882324"/>
  </r>
  <r>
    <x v="33"/>
    <x v="2"/>
    <x v="166"/>
    <n v="876346"/>
  </r>
  <r>
    <x v="33"/>
    <x v="2"/>
    <x v="167"/>
    <n v="467561"/>
  </r>
  <r>
    <x v="33"/>
    <x v="2"/>
    <x v="168"/>
    <n v="470887"/>
  </r>
  <r>
    <x v="33"/>
    <x v="2"/>
    <x v="169"/>
    <n v="470713"/>
  </r>
  <r>
    <x v="33"/>
    <x v="2"/>
    <x v="170"/>
    <n v="122032"/>
  </r>
  <r>
    <x v="33"/>
    <x v="2"/>
    <x v="171"/>
    <n v="1190741"/>
  </r>
  <r>
    <x v="33"/>
    <x v="2"/>
    <x v="172"/>
    <n v="191985"/>
  </r>
  <r>
    <x v="33"/>
    <x v="2"/>
    <x v="173"/>
    <n v="100271"/>
  </r>
  <r>
    <x v="33"/>
    <x v="2"/>
    <x v="174"/>
    <n v="33645"/>
  </r>
  <r>
    <x v="33"/>
    <x v="2"/>
    <x v="175"/>
    <n v="8792"/>
  </r>
  <r>
    <x v="33"/>
    <x v="2"/>
    <x v="176"/>
    <n v="906"/>
  </r>
  <r>
    <x v="33"/>
    <x v="2"/>
    <x v="177"/>
    <n v="3500"/>
  </r>
  <r>
    <x v="33"/>
    <x v="2"/>
    <x v="178"/>
    <n v="5864"/>
  </r>
  <r>
    <x v="33"/>
    <x v="2"/>
    <x v="179"/>
    <n v="1114"/>
  </r>
  <r>
    <x v="33"/>
    <x v="2"/>
    <x v="180"/>
    <n v="9218"/>
  </r>
  <r>
    <x v="33"/>
    <x v="3"/>
    <x v="0"/>
    <n v="0.82012200000000002"/>
  </r>
  <r>
    <x v="33"/>
    <x v="3"/>
    <x v="1"/>
    <n v="50000002"/>
  </r>
  <r>
    <x v="33"/>
    <x v="3"/>
    <x v="2"/>
    <n v="60966526"/>
  </r>
  <r>
    <x v="33"/>
    <x v="3"/>
    <x v="3"/>
    <n v="195675"/>
  </r>
  <r>
    <x v="33"/>
    <x v="3"/>
    <x v="4"/>
    <n v="558920"/>
  </r>
  <r>
    <x v="33"/>
    <x v="3"/>
    <x v="5"/>
    <n v="0"/>
  </r>
  <r>
    <x v="33"/>
    <x v="3"/>
    <x v="6"/>
    <n v="0"/>
  </r>
  <r>
    <x v="33"/>
    <x v="3"/>
    <x v="7"/>
    <n v="11593"/>
  </r>
  <r>
    <x v="33"/>
    <x v="3"/>
    <x v="8"/>
    <n v="119263"/>
  </r>
  <r>
    <x v="33"/>
    <x v="3"/>
    <x v="9"/>
    <n v="927"/>
  </r>
  <r>
    <x v="33"/>
    <x v="3"/>
    <x v="10"/>
    <n v="13613"/>
  </r>
  <r>
    <x v="33"/>
    <x v="3"/>
    <x v="143"/>
    <n v="312448"/>
  </r>
  <r>
    <x v="33"/>
    <x v="3"/>
    <x v="144"/>
    <n v="183574"/>
  </r>
  <r>
    <x v="33"/>
    <x v="3"/>
    <x v="145"/>
    <n v="114684"/>
  </r>
  <r>
    <x v="33"/>
    <x v="3"/>
    <x v="146"/>
    <n v="14190"/>
  </r>
  <r>
    <x v="33"/>
    <x v="3"/>
    <x v="147"/>
    <n v="123161"/>
  </r>
  <r>
    <x v="33"/>
    <x v="3"/>
    <x v="148"/>
    <n v="0"/>
  </r>
  <r>
    <x v="33"/>
    <x v="3"/>
    <x v="149"/>
    <n v="0"/>
  </r>
  <r>
    <x v="33"/>
    <x v="3"/>
    <x v="150"/>
    <n v="16463"/>
  </r>
  <r>
    <x v="33"/>
    <x v="3"/>
    <x v="151"/>
    <n v="0"/>
  </r>
  <r>
    <x v="33"/>
    <x v="3"/>
    <x v="152"/>
    <n v="0"/>
  </r>
  <r>
    <x v="33"/>
    <x v="3"/>
    <x v="153"/>
    <n v="14219"/>
  </r>
  <r>
    <x v="33"/>
    <x v="3"/>
    <x v="154"/>
    <n v="92479"/>
  </r>
  <r>
    <x v="33"/>
    <x v="3"/>
    <x v="155"/>
    <n v="0"/>
  </r>
  <r>
    <x v="33"/>
    <x v="3"/>
    <x v="156"/>
    <n v="3751628"/>
  </r>
  <r>
    <x v="33"/>
    <x v="3"/>
    <x v="157"/>
    <n v="62351"/>
  </r>
  <r>
    <x v="33"/>
    <x v="3"/>
    <x v="158"/>
    <n v="0"/>
  </r>
  <r>
    <x v="33"/>
    <x v="3"/>
    <x v="159"/>
    <n v="0"/>
  </r>
  <r>
    <x v="33"/>
    <x v="3"/>
    <x v="160"/>
    <n v="0"/>
  </r>
  <r>
    <x v="33"/>
    <x v="3"/>
    <x v="161"/>
    <n v="0"/>
  </r>
  <r>
    <x v="33"/>
    <x v="3"/>
    <x v="162"/>
    <n v="0"/>
  </r>
  <r>
    <x v="33"/>
    <x v="3"/>
    <x v="163"/>
    <n v="0"/>
  </r>
  <r>
    <x v="33"/>
    <x v="3"/>
    <x v="164"/>
    <n v="846903"/>
  </r>
  <r>
    <x v="33"/>
    <x v="3"/>
    <x v="165"/>
    <n v="979235"/>
  </r>
  <r>
    <x v="33"/>
    <x v="3"/>
    <x v="166"/>
    <n v="895474"/>
  </r>
  <r>
    <x v="33"/>
    <x v="3"/>
    <x v="167"/>
    <n v="465579"/>
  </r>
  <r>
    <x v="33"/>
    <x v="3"/>
    <x v="168"/>
    <n v="463156"/>
  </r>
  <r>
    <x v="33"/>
    <x v="3"/>
    <x v="169"/>
    <n v="448129"/>
  </r>
  <r>
    <x v="33"/>
    <x v="3"/>
    <x v="170"/>
    <n v="105054"/>
  </r>
  <r>
    <x v="33"/>
    <x v="3"/>
    <x v="171"/>
    <n v="1190130"/>
  </r>
  <r>
    <x v="33"/>
    <x v="3"/>
    <x v="172"/>
    <n v="87176"/>
  </r>
  <r>
    <x v="33"/>
    <x v="3"/>
    <x v="173"/>
    <n v="7014"/>
  </r>
  <r>
    <x v="33"/>
    <x v="3"/>
    <x v="174"/>
    <n v="13748"/>
  </r>
  <r>
    <x v="33"/>
    <x v="3"/>
    <x v="175"/>
    <n v="5902"/>
  </r>
  <r>
    <x v="33"/>
    <x v="3"/>
    <x v="176"/>
    <n v="2281"/>
  </r>
  <r>
    <x v="33"/>
    <x v="3"/>
    <x v="177"/>
    <n v="4522"/>
  </r>
  <r>
    <x v="33"/>
    <x v="3"/>
    <x v="178"/>
    <n v="52735"/>
  </r>
  <r>
    <x v="33"/>
    <x v="3"/>
    <x v="179"/>
    <n v="1719"/>
  </r>
  <r>
    <x v="33"/>
    <x v="3"/>
    <x v="180"/>
    <n v="9218"/>
  </r>
  <r>
    <x v="33"/>
    <x v="4"/>
    <x v="0"/>
    <n v="0.80649499999999996"/>
  </r>
  <r>
    <x v="33"/>
    <x v="4"/>
    <x v="1"/>
    <n v="50000002"/>
  </r>
  <r>
    <x v="33"/>
    <x v="4"/>
    <x v="2"/>
    <n v="61996627"/>
  </r>
  <r>
    <x v="33"/>
    <x v="4"/>
    <x v="3"/>
    <n v="195913"/>
  </r>
  <r>
    <x v="33"/>
    <x v="4"/>
    <x v="4"/>
    <n v="558937"/>
  </r>
  <r>
    <x v="33"/>
    <x v="4"/>
    <x v="5"/>
    <n v="0"/>
  </r>
  <r>
    <x v="33"/>
    <x v="4"/>
    <x v="6"/>
    <n v="0"/>
  </r>
  <r>
    <x v="33"/>
    <x v="4"/>
    <x v="7"/>
    <n v="11717"/>
  </r>
  <r>
    <x v="33"/>
    <x v="4"/>
    <x v="8"/>
    <n v="119983"/>
  </r>
  <r>
    <x v="33"/>
    <x v="4"/>
    <x v="9"/>
    <n v="933"/>
  </r>
  <r>
    <x v="33"/>
    <x v="4"/>
    <x v="10"/>
    <n v="13803"/>
  </r>
  <r>
    <x v="33"/>
    <x v="4"/>
    <x v="143"/>
    <n v="370722"/>
  </r>
  <r>
    <x v="33"/>
    <x v="4"/>
    <x v="144"/>
    <n v="219383"/>
  </r>
  <r>
    <x v="33"/>
    <x v="4"/>
    <x v="145"/>
    <n v="137233"/>
  </r>
  <r>
    <x v="33"/>
    <x v="4"/>
    <x v="146"/>
    <n v="14106"/>
  </r>
  <r>
    <x v="33"/>
    <x v="4"/>
    <x v="147"/>
    <n v="151492"/>
  </r>
  <r>
    <x v="33"/>
    <x v="4"/>
    <x v="148"/>
    <n v="0"/>
  </r>
  <r>
    <x v="33"/>
    <x v="4"/>
    <x v="149"/>
    <n v="0"/>
  </r>
  <r>
    <x v="33"/>
    <x v="4"/>
    <x v="150"/>
    <n v="16438"/>
  </r>
  <r>
    <x v="33"/>
    <x v="4"/>
    <x v="151"/>
    <n v="0"/>
  </r>
  <r>
    <x v="33"/>
    <x v="4"/>
    <x v="152"/>
    <n v="0"/>
  </r>
  <r>
    <x v="33"/>
    <x v="4"/>
    <x v="153"/>
    <n v="14253"/>
  </r>
  <r>
    <x v="33"/>
    <x v="4"/>
    <x v="154"/>
    <n v="120801"/>
  </r>
  <r>
    <x v="33"/>
    <x v="4"/>
    <x v="155"/>
    <n v="0"/>
  </r>
  <r>
    <x v="33"/>
    <x v="4"/>
    <x v="156"/>
    <n v="4451688"/>
  </r>
  <r>
    <x v="33"/>
    <x v="4"/>
    <x v="157"/>
    <n v="3334410"/>
  </r>
  <r>
    <x v="33"/>
    <x v="4"/>
    <x v="158"/>
    <n v="0"/>
  </r>
  <r>
    <x v="33"/>
    <x v="4"/>
    <x v="159"/>
    <n v="0"/>
  </r>
  <r>
    <x v="33"/>
    <x v="4"/>
    <x v="160"/>
    <n v="0"/>
  </r>
  <r>
    <x v="33"/>
    <x v="4"/>
    <x v="161"/>
    <n v="0"/>
  </r>
  <r>
    <x v="33"/>
    <x v="4"/>
    <x v="162"/>
    <n v="0"/>
  </r>
  <r>
    <x v="33"/>
    <x v="4"/>
    <x v="163"/>
    <n v="0"/>
  </r>
  <r>
    <x v="33"/>
    <x v="4"/>
    <x v="164"/>
    <n v="849350"/>
  </r>
  <r>
    <x v="33"/>
    <x v="4"/>
    <x v="165"/>
    <n v="966789"/>
  </r>
  <r>
    <x v="33"/>
    <x v="4"/>
    <x v="166"/>
    <n v="876803"/>
  </r>
  <r>
    <x v="33"/>
    <x v="4"/>
    <x v="167"/>
    <n v="454350"/>
  </r>
  <r>
    <x v="33"/>
    <x v="4"/>
    <x v="168"/>
    <n v="460712"/>
  </r>
  <r>
    <x v="33"/>
    <x v="4"/>
    <x v="169"/>
    <n v="464058"/>
  </r>
  <r>
    <x v="33"/>
    <x v="4"/>
    <x v="170"/>
    <n v="122018"/>
  </r>
  <r>
    <x v="33"/>
    <x v="4"/>
    <x v="171"/>
    <n v="1169553"/>
  </r>
  <r>
    <x v="33"/>
    <x v="4"/>
    <x v="172"/>
    <n v="84729"/>
  </r>
  <r>
    <x v="33"/>
    <x v="4"/>
    <x v="173"/>
    <n v="13279"/>
  </r>
  <r>
    <x v="33"/>
    <x v="4"/>
    <x v="174"/>
    <n v="27957"/>
  </r>
  <r>
    <x v="33"/>
    <x v="4"/>
    <x v="175"/>
    <n v="16545"/>
  </r>
  <r>
    <x v="33"/>
    <x v="4"/>
    <x v="176"/>
    <n v="8821"/>
  </r>
  <r>
    <x v="33"/>
    <x v="4"/>
    <x v="177"/>
    <n v="16688"/>
  </r>
  <r>
    <x v="33"/>
    <x v="4"/>
    <x v="178"/>
    <n v="14809"/>
  </r>
  <r>
    <x v="33"/>
    <x v="4"/>
    <x v="179"/>
    <n v="22296"/>
  </r>
  <r>
    <x v="33"/>
    <x v="4"/>
    <x v="180"/>
    <n v="9218"/>
  </r>
  <r>
    <x v="33"/>
    <x v="5"/>
    <x v="0"/>
    <n v="0.83913899999999997"/>
  </r>
  <r>
    <x v="33"/>
    <x v="5"/>
    <x v="1"/>
    <n v="50000002"/>
  </r>
  <r>
    <x v="33"/>
    <x v="5"/>
    <x v="2"/>
    <n v="59584908"/>
  </r>
  <r>
    <x v="33"/>
    <x v="5"/>
    <x v="3"/>
    <n v="196160"/>
  </r>
  <r>
    <x v="33"/>
    <x v="5"/>
    <x v="4"/>
    <n v="558570"/>
  </r>
  <r>
    <x v="33"/>
    <x v="5"/>
    <x v="5"/>
    <n v="0"/>
  </r>
  <r>
    <x v="33"/>
    <x v="5"/>
    <x v="6"/>
    <n v="0"/>
  </r>
  <r>
    <x v="33"/>
    <x v="5"/>
    <x v="7"/>
    <n v="11678"/>
  </r>
  <r>
    <x v="33"/>
    <x v="5"/>
    <x v="8"/>
    <n v="115369"/>
  </r>
  <r>
    <x v="33"/>
    <x v="5"/>
    <x v="9"/>
    <n v="922"/>
  </r>
  <r>
    <x v="33"/>
    <x v="5"/>
    <x v="10"/>
    <n v="13325"/>
  </r>
  <r>
    <x v="33"/>
    <x v="5"/>
    <x v="143"/>
    <n v="212230"/>
  </r>
  <r>
    <x v="33"/>
    <x v="5"/>
    <x v="144"/>
    <n v="100995"/>
  </r>
  <r>
    <x v="33"/>
    <x v="5"/>
    <x v="145"/>
    <n v="97002"/>
  </r>
  <r>
    <x v="33"/>
    <x v="5"/>
    <x v="146"/>
    <n v="14233"/>
  </r>
  <r>
    <x v="33"/>
    <x v="5"/>
    <x v="147"/>
    <n v="89683"/>
  </r>
  <r>
    <x v="33"/>
    <x v="5"/>
    <x v="148"/>
    <n v="0"/>
  </r>
  <r>
    <x v="33"/>
    <x v="5"/>
    <x v="149"/>
    <n v="0"/>
  </r>
  <r>
    <x v="33"/>
    <x v="5"/>
    <x v="150"/>
    <n v="16511"/>
  </r>
  <r>
    <x v="33"/>
    <x v="5"/>
    <x v="151"/>
    <n v="0"/>
  </r>
  <r>
    <x v="33"/>
    <x v="5"/>
    <x v="152"/>
    <n v="0"/>
  </r>
  <r>
    <x v="33"/>
    <x v="5"/>
    <x v="153"/>
    <n v="14299"/>
  </r>
  <r>
    <x v="33"/>
    <x v="5"/>
    <x v="154"/>
    <n v="58873"/>
  </r>
  <r>
    <x v="33"/>
    <x v="5"/>
    <x v="155"/>
    <n v="0"/>
  </r>
  <r>
    <x v="33"/>
    <x v="5"/>
    <x v="156"/>
    <n v="2548980"/>
  </r>
  <r>
    <x v="33"/>
    <x v="5"/>
    <x v="157"/>
    <n v="12641"/>
  </r>
  <r>
    <x v="33"/>
    <x v="5"/>
    <x v="158"/>
    <n v="1478448"/>
  </r>
  <r>
    <x v="33"/>
    <x v="5"/>
    <x v="159"/>
    <n v="0"/>
  </r>
  <r>
    <x v="33"/>
    <x v="5"/>
    <x v="160"/>
    <n v="10041"/>
  </r>
  <r>
    <x v="33"/>
    <x v="5"/>
    <x v="161"/>
    <n v="1478448"/>
  </r>
  <r>
    <x v="33"/>
    <x v="5"/>
    <x v="162"/>
    <n v="0"/>
  </r>
  <r>
    <x v="33"/>
    <x v="5"/>
    <x v="163"/>
    <n v="10041"/>
  </r>
  <r>
    <x v="33"/>
    <x v="5"/>
    <x v="164"/>
    <n v="858028"/>
  </r>
  <r>
    <x v="33"/>
    <x v="5"/>
    <x v="165"/>
    <n v="982860"/>
  </r>
  <r>
    <x v="33"/>
    <x v="5"/>
    <x v="166"/>
    <n v="897613"/>
  </r>
  <r>
    <x v="33"/>
    <x v="5"/>
    <x v="167"/>
    <n v="467545"/>
  </r>
  <r>
    <x v="33"/>
    <x v="5"/>
    <x v="168"/>
    <n v="470885"/>
  </r>
  <r>
    <x v="33"/>
    <x v="5"/>
    <x v="169"/>
    <n v="470686"/>
  </r>
  <r>
    <x v="33"/>
    <x v="5"/>
    <x v="170"/>
    <n v="122029"/>
  </r>
  <r>
    <x v="33"/>
    <x v="5"/>
    <x v="171"/>
    <n v="1190799"/>
  </r>
  <r>
    <x v="33"/>
    <x v="5"/>
    <x v="172"/>
    <n v="76051"/>
  </r>
  <r>
    <x v="33"/>
    <x v="5"/>
    <x v="173"/>
    <n v="7110"/>
  </r>
  <r>
    <x v="33"/>
    <x v="5"/>
    <x v="174"/>
    <n v="9245"/>
  </r>
  <r>
    <x v="33"/>
    <x v="5"/>
    <x v="175"/>
    <n v="4546"/>
  </r>
  <r>
    <x v="33"/>
    <x v="5"/>
    <x v="176"/>
    <n v="904"/>
  </r>
  <r>
    <x v="33"/>
    <x v="5"/>
    <x v="177"/>
    <n v="3515"/>
  </r>
  <r>
    <x v="33"/>
    <x v="5"/>
    <x v="178"/>
    <n v="5893"/>
  </r>
  <r>
    <x v="33"/>
    <x v="5"/>
    <x v="179"/>
    <n v="1050"/>
  </r>
  <r>
    <x v="33"/>
    <x v="5"/>
    <x v="180"/>
    <n v="9218"/>
  </r>
  <r>
    <x v="34"/>
    <x v="0"/>
    <x v="0"/>
    <n v="0.97149700000000005"/>
  </r>
  <r>
    <x v="34"/>
    <x v="0"/>
    <x v="1"/>
    <n v="50000000"/>
  </r>
  <r>
    <x v="34"/>
    <x v="0"/>
    <x v="2"/>
    <n v="51466957"/>
  </r>
  <r>
    <x v="34"/>
    <x v="0"/>
    <x v="3"/>
    <n v="181236"/>
  </r>
  <r>
    <x v="34"/>
    <x v="0"/>
    <x v="4"/>
    <n v="568517"/>
  </r>
  <r>
    <x v="34"/>
    <x v="0"/>
    <x v="5"/>
    <n v="953735"/>
  </r>
  <r>
    <x v="34"/>
    <x v="0"/>
    <x v="6"/>
    <n v="408066"/>
  </r>
  <r>
    <x v="34"/>
    <x v="0"/>
    <x v="7"/>
    <n v="24155"/>
  </r>
  <r>
    <x v="34"/>
    <x v="0"/>
    <x v="8"/>
    <n v="343758"/>
  </r>
  <r>
    <x v="34"/>
    <x v="0"/>
    <x v="9"/>
    <n v="2569"/>
  </r>
  <r>
    <x v="34"/>
    <x v="0"/>
    <x v="10"/>
    <n v="50702"/>
  </r>
  <r>
    <x v="34"/>
    <x v="0"/>
    <x v="11"/>
    <n v="2417373"/>
  </r>
  <r>
    <x v="34"/>
    <x v="0"/>
    <x v="12"/>
    <n v="0"/>
  </r>
  <r>
    <x v="34"/>
    <x v="0"/>
    <x v="13"/>
    <n v="1740"/>
  </r>
  <r>
    <x v="34"/>
    <x v="0"/>
    <x v="14"/>
    <n v="388383"/>
  </r>
  <r>
    <x v="34"/>
    <x v="0"/>
    <x v="15"/>
    <n v="1315467"/>
  </r>
  <r>
    <x v="34"/>
    <x v="0"/>
    <x v="16"/>
    <n v="1129206"/>
  </r>
  <r>
    <x v="34"/>
    <x v="0"/>
    <x v="17"/>
    <n v="1115751"/>
  </r>
  <r>
    <x v="34"/>
    <x v="0"/>
    <x v="18"/>
    <n v="740658"/>
  </r>
  <r>
    <x v="34"/>
    <x v="0"/>
    <x v="19"/>
    <n v="668543"/>
  </r>
  <r>
    <x v="34"/>
    <x v="0"/>
    <x v="20"/>
    <n v="381657"/>
  </r>
  <r>
    <x v="34"/>
    <x v="0"/>
    <x v="21"/>
    <n v="271951"/>
  </r>
  <r>
    <x v="34"/>
    <x v="0"/>
    <x v="22"/>
    <n v="251759"/>
  </r>
  <r>
    <x v="34"/>
    <x v="0"/>
    <x v="23"/>
    <n v="120912"/>
  </r>
  <r>
    <x v="34"/>
    <x v="0"/>
    <x v="24"/>
    <n v="157566"/>
  </r>
  <r>
    <x v="34"/>
    <x v="0"/>
    <x v="25"/>
    <n v="132933"/>
  </r>
  <r>
    <x v="34"/>
    <x v="0"/>
    <x v="26"/>
    <n v="163905"/>
  </r>
  <r>
    <x v="34"/>
    <x v="0"/>
    <x v="27"/>
    <n v="87048"/>
  </r>
  <r>
    <x v="34"/>
    <x v="0"/>
    <x v="28"/>
    <n v="46155"/>
  </r>
  <r>
    <x v="34"/>
    <x v="0"/>
    <x v="29"/>
    <n v="163786"/>
  </r>
  <r>
    <x v="34"/>
    <x v="0"/>
    <x v="30"/>
    <n v="101246"/>
  </r>
  <r>
    <x v="34"/>
    <x v="0"/>
    <x v="31"/>
    <n v="127874"/>
  </r>
  <r>
    <x v="34"/>
    <x v="0"/>
    <x v="32"/>
    <n v="307581"/>
  </r>
  <r>
    <x v="34"/>
    <x v="0"/>
    <x v="33"/>
    <n v="174875"/>
  </r>
  <r>
    <x v="34"/>
    <x v="0"/>
    <x v="34"/>
    <n v="434849"/>
  </r>
  <r>
    <x v="34"/>
    <x v="0"/>
    <x v="35"/>
    <n v="84370"/>
  </r>
  <r>
    <x v="34"/>
    <x v="0"/>
    <x v="36"/>
    <n v="0"/>
  </r>
  <r>
    <x v="34"/>
    <x v="0"/>
    <x v="37"/>
    <n v="0"/>
  </r>
  <r>
    <x v="34"/>
    <x v="0"/>
    <x v="38"/>
    <n v="0"/>
  </r>
  <r>
    <x v="34"/>
    <x v="0"/>
    <x v="39"/>
    <n v="0"/>
  </r>
  <r>
    <x v="34"/>
    <x v="0"/>
    <x v="40"/>
    <n v="0"/>
  </r>
  <r>
    <x v="34"/>
    <x v="0"/>
    <x v="41"/>
    <n v="0"/>
  </r>
  <r>
    <x v="34"/>
    <x v="0"/>
    <x v="42"/>
    <n v="0"/>
  </r>
  <r>
    <x v="34"/>
    <x v="0"/>
    <x v="43"/>
    <n v="0"/>
  </r>
  <r>
    <x v="34"/>
    <x v="0"/>
    <x v="44"/>
    <n v="0"/>
  </r>
  <r>
    <x v="34"/>
    <x v="0"/>
    <x v="45"/>
    <n v="0"/>
  </r>
  <r>
    <x v="34"/>
    <x v="0"/>
    <x v="46"/>
    <n v="0"/>
  </r>
  <r>
    <x v="34"/>
    <x v="0"/>
    <x v="47"/>
    <n v="0"/>
  </r>
  <r>
    <x v="34"/>
    <x v="0"/>
    <x v="48"/>
    <n v="0"/>
  </r>
  <r>
    <x v="34"/>
    <x v="0"/>
    <x v="49"/>
    <n v="0"/>
  </r>
  <r>
    <x v="34"/>
    <x v="0"/>
    <x v="50"/>
    <n v="0"/>
  </r>
  <r>
    <x v="34"/>
    <x v="0"/>
    <x v="51"/>
    <n v="0"/>
  </r>
  <r>
    <x v="34"/>
    <x v="0"/>
    <x v="52"/>
    <n v="0"/>
  </r>
  <r>
    <x v="34"/>
    <x v="0"/>
    <x v="53"/>
    <n v="0"/>
  </r>
  <r>
    <x v="34"/>
    <x v="0"/>
    <x v="54"/>
    <n v="0"/>
  </r>
  <r>
    <x v="34"/>
    <x v="0"/>
    <x v="55"/>
    <n v="0"/>
  </r>
  <r>
    <x v="34"/>
    <x v="0"/>
    <x v="56"/>
    <n v="0"/>
  </r>
  <r>
    <x v="34"/>
    <x v="0"/>
    <x v="57"/>
    <n v="244815"/>
  </r>
  <r>
    <x v="34"/>
    <x v="0"/>
    <x v="58"/>
    <n v="0"/>
  </r>
  <r>
    <x v="34"/>
    <x v="0"/>
    <x v="59"/>
    <n v="0"/>
  </r>
  <r>
    <x v="34"/>
    <x v="0"/>
    <x v="60"/>
    <n v="0"/>
  </r>
  <r>
    <x v="34"/>
    <x v="0"/>
    <x v="61"/>
    <n v="0"/>
  </r>
  <r>
    <x v="34"/>
    <x v="0"/>
    <x v="62"/>
    <n v="0"/>
  </r>
  <r>
    <x v="34"/>
    <x v="0"/>
    <x v="63"/>
    <n v="0"/>
  </r>
  <r>
    <x v="34"/>
    <x v="0"/>
    <x v="64"/>
    <n v="0"/>
  </r>
  <r>
    <x v="34"/>
    <x v="0"/>
    <x v="65"/>
    <n v="0"/>
  </r>
  <r>
    <x v="34"/>
    <x v="0"/>
    <x v="66"/>
    <n v="0"/>
  </r>
  <r>
    <x v="34"/>
    <x v="0"/>
    <x v="67"/>
    <n v="0"/>
  </r>
  <r>
    <x v="34"/>
    <x v="0"/>
    <x v="68"/>
    <n v="0"/>
  </r>
  <r>
    <x v="34"/>
    <x v="0"/>
    <x v="69"/>
    <n v="0"/>
  </r>
  <r>
    <x v="34"/>
    <x v="0"/>
    <x v="70"/>
    <n v="0"/>
  </r>
  <r>
    <x v="34"/>
    <x v="0"/>
    <x v="71"/>
    <n v="0"/>
  </r>
  <r>
    <x v="34"/>
    <x v="0"/>
    <x v="72"/>
    <n v="0"/>
  </r>
  <r>
    <x v="34"/>
    <x v="0"/>
    <x v="73"/>
    <n v="0"/>
  </r>
  <r>
    <x v="34"/>
    <x v="0"/>
    <x v="74"/>
    <n v="0"/>
  </r>
  <r>
    <x v="34"/>
    <x v="0"/>
    <x v="75"/>
    <n v="0"/>
  </r>
  <r>
    <x v="34"/>
    <x v="0"/>
    <x v="76"/>
    <n v="0"/>
  </r>
  <r>
    <x v="34"/>
    <x v="0"/>
    <x v="77"/>
    <n v="2417373"/>
  </r>
  <r>
    <x v="34"/>
    <x v="0"/>
    <x v="78"/>
    <n v="1661"/>
  </r>
  <r>
    <x v="34"/>
    <x v="0"/>
    <x v="79"/>
    <n v="162408"/>
  </r>
  <r>
    <x v="34"/>
    <x v="0"/>
    <x v="80"/>
    <n v="635520"/>
  </r>
  <r>
    <x v="34"/>
    <x v="0"/>
    <x v="81"/>
    <n v="933064"/>
  </r>
  <r>
    <x v="34"/>
    <x v="0"/>
    <x v="82"/>
    <n v="949261"/>
  </r>
  <r>
    <x v="34"/>
    <x v="0"/>
    <x v="83"/>
    <n v="890635"/>
  </r>
  <r>
    <x v="34"/>
    <x v="0"/>
    <x v="84"/>
    <n v="684407"/>
  </r>
  <r>
    <x v="34"/>
    <x v="0"/>
    <x v="85"/>
    <n v="498810"/>
  </r>
  <r>
    <x v="34"/>
    <x v="0"/>
    <x v="86"/>
    <n v="584704"/>
  </r>
  <r>
    <x v="34"/>
    <x v="0"/>
    <x v="87"/>
    <n v="449317"/>
  </r>
  <r>
    <x v="34"/>
    <x v="0"/>
    <x v="88"/>
    <n v="275196"/>
  </r>
  <r>
    <x v="34"/>
    <x v="0"/>
    <x v="89"/>
    <n v="211983"/>
  </r>
  <r>
    <x v="34"/>
    <x v="0"/>
    <x v="90"/>
    <n v="173018"/>
  </r>
  <r>
    <x v="34"/>
    <x v="0"/>
    <x v="91"/>
    <n v="85612"/>
  </r>
  <r>
    <x v="34"/>
    <x v="0"/>
    <x v="92"/>
    <n v="125147"/>
  </r>
  <r>
    <x v="34"/>
    <x v="0"/>
    <x v="93"/>
    <n v="144076"/>
  </r>
  <r>
    <x v="34"/>
    <x v="0"/>
    <x v="94"/>
    <n v="112639"/>
  </r>
  <r>
    <x v="34"/>
    <x v="0"/>
    <x v="95"/>
    <n v="71702"/>
  </r>
  <r>
    <x v="34"/>
    <x v="0"/>
    <x v="96"/>
    <n v="160746"/>
  </r>
  <r>
    <x v="34"/>
    <x v="0"/>
    <x v="97"/>
    <n v="255604"/>
  </r>
  <r>
    <x v="34"/>
    <x v="0"/>
    <x v="98"/>
    <n v="274698"/>
  </r>
  <r>
    <x v="34"/>
    <x v="0"/>
    <x v="99"/>
    <n v="493061"/>
  </r>
  <r>
    <x v="34"/>
    <x v="0"/>
    <x v="100"/>
    <n v="0"/>
  </r>
  <r>
    <x v="34"/>
    <x v="0"/>
    <x v="101"/>
    <n v="0"/>
  </r>
  <r>
    <x v="34"/>
    <x v="0"/>
    <x v="102"/>
    <n v="194946"/>
  </r>
  <r>
    <x v="34"/>
    <x v="0"/>
    <x v="103"/>
    <n v="0"/>
  </r>
  <r>
    <x v="34"/>
    <x v="0"/>
    <x v="104"/>
    <n v="0"/>
  </r>
  <r>
    <x v="34"/>
    <x v="0"/>
    <x v="105"/>
    <n v="0"/>
  </r>
  <r>
    <x v="34"/>
    <x v="0"/>
    <x v="106"/>
    <n v="0"/>
  </r>
  <r>
    <x v="34"/>
    <x v="0"/>
    <x v="107"/>
    <n v="0"/>
  </r>
  <r>
    <x v="34"/>
    <x v="0"/>
    <x v="108"/>
    <n v="0"/>
  </r>
  <r>
    <x v="34"/>
    <x v="0"/>
    <x v="109"/>
    <n v="0"/>
  </r>
  <r>
    <x v="34"/>
    <x v="0"/>
    <x v="110"/>
    <n v="0"/>
  </r>
  <r>
    <x v="34"/>
    <x v="0"/>
    <x v="111"/>
    <n v="0"/>
  </r>
  <r>
    <x v="34"/>
    <x v="0"/>
    <x v="112"/>
    <n v="0"/>
  </r>
  <r>
    <x v="34"/>
    <x v="0"/>
    <x v="113"/>
    <n v="0"/>
  </r>
  <r>
    <x v="34"/>
    <x v="0"/>
    <x v="114"/>
    <n v="0"/>
  </r>
  <r>
    <x v="34"/>
    <x v="0"/>
    <x v="115"/>
    <n v="0"/>
  </r>
  <r>
    <x v="34"/>
    <x v="0"/>
    <x v="116"/>
    <n v="0"/>
  </r>
  <r>
    <x v="34"/>
    <x v="0"/>
    <x v="117"/>
    <n v="0"/>
  </r>
  <r>
    <x v="34"/>
    <x v="0"/>
    <x v="118"/>
    <n v="0"/>
  </r>
  <r>
    <x v="34"/>
    <x v="0"/>
    <x v="119"/>
    <n v="0"/>
  </r>
  <r>
    <x v="34"/>
    <x v="0"/>
    <x v="120"/>
    <n v="0"/>
  </r>
  <r>
    <x v="34"/>
    <x v="0"/>
    <x v="121"/>
    <n v="0"/>
  </r>
  <r>
    <x v="34"/>
    <x v="0"/>
    <x v="122"/>
    <n v="244815"/>
  </r>
  <r>
    <x v="34"/>
    <x v="0"/>
    <x v="123"/>
    <n v="0"/>
  </r>
  <r>
    <x v="34"/>
    <x v="0"/>
    <x v="124"/>
    <n v="0"/>
  </r>
  <r>
    <x v="34"/>
    <x v="0"/>
    <x v="125"/>
    <n v="0"/>
  </r>
  <r>
    <x v="34"/>
    <x v="0"/>
    <x v="126"/>
    <n v="0"/>
  </r>
  <r>
    <x v="34"/>
    <x v="0"/>
    <x v="127"/>
    <n v="0"/>
  </r>
  <r>
    <x v="34"/>
    <x v="0"/>
    <x v="128"/>
    <n v="0"/>
  </r>
  <r>
    <x v="34"/>
    <x v="0"/>
    <x v="129"/>
    <n v="0"/>
  </r>
  <r>
    <x v="34"/>
    <x v="0"/>
    <x v="130"/>
    <n v="0"/>
  </r>
  <r>
    <x v="34"/>
    <x v="0"/>
    <x v="131"/>
    <n v="0"/>
  </r>
  <r>
    <x v="34"/>
    <x v="0"/>
    <x v="132"/>
    <n v="0"/>
  </r>
  <r>
    <x v="34"/>
    <x v="0"/>
    <x v="133"/>
    <n v="0"/>
  </r>
  <r>
    <x v="34"/>
    <x v="0"/>
    <x v="134"/>
    <n v="0"/>
  </r>
  <r>
    <x v="34"/>
    <x v="0"/>
    <x v="135"/>
    <n v="0"/>
  </r>
  <r>
    <x v="34"/>
    <x v="0"/>
    <x v="136"/>
    <n v="0"/>
  </r>
  <r>
    <x v="34"/>
    <x v="0"/>
    <x v="137"/>
    <n v="0"/>
  </r>
  <r>
    <x v="34"/>
    <x v="0"/>
    <x v="138"/>
    <n v="0"/>
  </r>
  <r>
    <x v="34"/>
    <x v="0"/>
    <x v="139"/>
    <n v="0"/>
  </r>
  <r>
    <x v="34"/>
    <x v="0"/>
    <x v="140"/>
    <n v="0"/>
  </r>
  <r>
    <x v="34"/>
    <x v="0"/>
    <x v="141"/>
    <n v="0"/>
  </r>
  <r>
    <x v="34"/>
    <x v="0"/>
    <x v="142"/>
    <n v="0"/>
  </r>
  <r>
    <x v="34"/>
    <x v="0"/>
    <x v="143"/>
    <n v="581008"/>
  </r>
  <r>
    <x v="34"/>
    <x v="0"/>
    <x v="144"/>
    <n v="287871"/>
  </r>
  <r>
    <x v="34"/>
    <x v="0"/>
    <x v="145"/>
    <n v="266511"/>
  </r>
  <r>
    <x v="34"/>
    <x v="0"/>
    <x v="146"/>
    <n v="26626"/>
  </r>
  <r>
    <x v="34"/>
    <x v="0"/>
    <x v="147"/>
    <n v="230344"/>
  </r>
  <r>
    <x v="34"/>
    <x v="0"/>
    <x v="148"/>
    <n v="0"/>
  </r>
  <r>
    <x v="34"/>
    <x v="0"/>
    <x v="149"/>
    <n v="0"/>
  </r>
  <r>
    <x v="34"/>
    <x v="0"/>
    <x v="150"/>
    <n v="19153"/>
  </r>
  <r>
    <x v="34"/>
    <x v="0"/>
    <x v="151"/>
    <n v="0"/>
  </r>
  <r>
    <x v="34"/>
    <x v="0"/>
    <x v="152"/>
    <n v="0"/>
  </r>
  <r>
    <x v="34"/>
    <x v="0"/>
    <x v="153"/>
    <n v="13360"/>
  </r>
  <r>
    <x v="34"/>
    <x v="0"/>
    <x v="154"/>
    <n v="197831"/>
  </r>
  <r>
    <x v="34"/>
    <x v="0"/>
    <x v="155"/>
    <n v="0"/>
  </r>
  <r>
    <x v="34"/>
    <x v="0"/>
    <x v="156"/>
    <n v="46263370"/>
  </r>
  <r>
    <x v="34"/>
    <x v="0"/>
    <x v="157"/>
    <n v="54695"/>
  </r>
  <r>
    <x v="34"/>
    <x v="0"/>
    <x v="158"/>
    <n v="0"/>
  </r>
  <r>
    <x v="34"/>
    <x v="0"/>
    <x v="159"/>
    <n v="0"/>
  </r>
  <r>
    <x v="34"/>
    <x v="0"/>
    <x v="160"/>
    <n v="0"/>
  </r>
  <r>
    <x v="34"/>
    <x v="0"/>
    <x v="161"/>
    <n v="0"/>
  </r>
  <r>
    <x v="34"/>
    <x v="0"/>
    <x v="162"/>
    <n v="0"/>
  </r>
  <r>
    <x v="34"/>
    <x v="0"/>
    <x v="163"/>
    <n v="0"/>
  </r>
  <r>
    <x v="34"/>
    <x v="0"/>
    <x v="164"/>
    <n v="697774"/>
  </r>
  <r>
    <x v="34"/>
    <x v="0"/>
    <x v="165"/>
    <n v="843551"/>
  </r>
  <r>
    <x v="34"/>
    <x v="0"/>
    <x v="166"/>
    <n v="862223"/>
  </r>
  <r>
    <x v="34"/>
    <x v="0"/>
    <x v="167"/>
    <n v="548635"/>
  </r>
  <r>
    <x v="34"/>
    <x v="0"/>
    <x v="168"/>
    <n v="466366"/>
  </r>
  <r>
    <x v="34"/>
    <x v="0"/>
    <x v="169"/>
    <n v="457989"/>
  </r>
  <r>
    <x v="34"/>
    <x v="0"/>
    <x v="170"/>
    <n v="105178"/>
  </r>
  <r>
    <x v="34"/>
    <x v="0"/>
    <x v="171"/>
    <n v="1206053"/>
  </r>
  <r>
    <x v="34"/>
    <x v="0"/>
    <x v="172"/>
    <n v="164799"/>
  </r>
  <r>
    <x v="34"/>
    <x v="0"/>
    <x v="173"/>
    <n v="55395"/>
  </r>
  <r>
    <x v="34"/>
    <x v="0"/>
    <x v="174"/>
    <n v="34717"/>
  </r>
  <r>
    <x v="34"/>
    <x v="0"/>
    <x v="175"/>
    <n v="8145"/>
  </r>
  <r>
    <x v="34"/>
    <x v="0"/>
    <x v="176"/>
    <n v="5305"/>
  </r>
  <r>
    <x v="34"/>
    <x v="0"/>
    <x v="177"/>
    <n v="3027"/>
  </r>
  <r>
    <x v="34"/>
    <x v="0"/>
    <x v="178"/>
    <n v="49855"/>
  </r>
  <r>
    <x v="34"/>
    <x v="0"/>
    <x v="179"/>
    <n v="2795"/>
  </r>
  <r>
    <x v="34"/>
    <x v="0"/>
    <x v="180"/>
    <n v="9745"/>
  </r>
  <r>
    <x v="34"/>
    <x v="1"/>
    <x v="0"/>
    <n v="0.97218499999999997"/>
  </r>
  <r>
    <x v="34"/>
    <x v="1"/>
    <x v="1"/>
    <n v="50000000"/>
  </r>
  <r>
    <x v="34"/>
    <x v="1"/>
    <x v="2"/>
    <n v="51430553"/>
  </r>
  <r>
    <x v="34"/>
    <x v="1"/>
    <x v="3"/>
    <n v="181768"/>
  </r>
  <r>
    <x v="34"/>
    <x v="1"/>
    <x v="4"/>
    <n v="568458"/>
  </r>
  <r>
    <x v="34"/>
    <x v="1"/>
    <x v="5"/>
    <n v="1024634"/>
  </r>
  <r>
    <x v="34"/>
    <x v="1"/>
    <x v="6"/>
    <n v="454741"/>
  </r>
  <r>
    <x v="34"/>
    <x v="1"/>
    <x v="7"/>
    <n v="29029"/>
  </r>
  <r>
    <x v="34"/>
    <x v="1"/>
    <x v="8"/>
    <n v="368661"/>
  </r>
  <r>
    <x v="34"/>
    <x v="1"/>
    <x v="9"/>
    <n v="2631"/>
  </r>
  <r>
    <x v="34"/>
    <x v="1"/>
    <x v="10"/>
    <n v="54400"/>
  </r>
  <r>
    <x v="34"/>
    <x v="1"/>
    <x v="11"/>
    <n v="2417374"/>
  </r>
  <r>
    <x v="34"/>
    <x v="1"/>
    <x v="12"/>
    <n v="0"/>
  </r>
  <r>
    <x v="34"/>
    <x v="1"/>
    <x v="13"/>
    <n v="1740"/>
  </r>
  <r>
    <x v="34"/>
    <x v="1"/>
    <x v="14"/>
    <n v="388383"/>
  </r>
  <r>
    <x v="34"/>
    <x v="1"/>
    <x v="15"/>
    <n v="1315503"/>
  </r>
  <r>
    <x v="34"/>
    <x v="1"/>
    <x v="16"/>
    <n v="1129206"/>
  </r>
  <r>
    <x v="34"/>
    <x v="1"/>
    <x v="17"/>
    <n v="1115752"/>
  </r>
  <r>
    <x v="34"/>
    <x v="1"/>
    <x v="18"/>
    <n v="740658"/>
  </r>
  <r>
    <x v="34"/>
    <x v="1"/>
    <x v="19"/>
    <n v="668543"/>
  </r>
  <r>
    <x v="34"/>
    <x v="1"/>
    <x v="20"/>
    <n v="381657"/>
  </r>
  <r>
    <x v="34"/>
    <x v="1"/>
    <x v="21"/>
    <n v="271951"/>
  </r>
  <r>
    <x v="34"/>
    <x v="1"/>
    <x v="22"/>
    <n v="251759"/>
  </r>
  <r>
    <x v="34"/>
    <x v="1"/>
    <x v="23"/>
    <n v="120913"/>
  </r>
  <r>
    <x v="34"/>
    <x v="1"/>
    <x v="24"/>
    <n v="157566"/>
  </r>
  <r>
    <x v="34"/>
    <x v="1"/>
    <x v="25"/>
    <n v="132933"/>
  </r>
  <r>
    <x v="34"/>
    <x v="1"/>
    <x v="26"/>
    <n v="163905"/>
  </r>
  <r>
    <x v="34"/>
    <x v="1"/>
    <x v="27"/>
    <n v="87048"/>
  </r>
  <r>
    <x v="34"/>
    <x v="1"/>
    <x v="28"/>
    <n v="46155"/>
  </r>
  <r>
    <x v="34"/>
    <x v="1"/>
    <x v="29"/>
    <n v="163786"/>
  </r>
  <r>
    <x v="34"/>
    <x v="1"/>
    <x v="30"/>
    <n v="101246"/>
  </r>
  <r>
    <x v="34"/>
    <x v="1"/>
    <x v="31"/>
    <n v="127874"/>
  </r>
  <r>
    <x v="34"/>
    <x v="1"/>
    <x v="32"/>
    <n v="307581"/>
  </r>
  <r>
    <x v="34"/>
    <x v="1"/>
    <x v="33"/>
    <n v="174875"/>
  </r>
  <r>
    <x v="34"/>
    <x v="1"/>
    <x v="34"/>
    <n v="434849"/>
  </r>
  <r>
    <x v="34"/>
    <x v="1"/>
    <x v="35"/>
    <n v="84370"/>
  </r>
  <r>
    <x v="34"/>
    <x v="1"/>
    <x v="36"/>
    <n v="0"/>
  </r>
  <r>
    <x v="34"/>
    <x v="1"/>
    <x v="37"/>
    <n v="0"/>
  </r>
  <r>
    <x v="34"/>
    <x v="1"/>
    <x v="38"/>
    <n v="0"/>
  </r>
  <r>
    <x v="34"/>
    <x v="1"/>
    <x v="39"/>
    <n v="0"/>
  </r>
  <r>
    <x v="34"/>
    <x v="1"/>
    <x v="40"/>
    <n v="0"/>
  </r>
  <r>
    <x v="34"/>
    <x v="1"/>
    <x v="41"/>
    <n v="0"/>
  </r>
  <r>
    <x v="34"/>
    <x v="1"/>
    <x v="42"/>
    <n v="0"/>
  </r>
  <r>
    <x v="34"/>
    <x v="1"/>
    <x v="43"/>
    <n v="0"/>
  </r>
  <r>
    <x v="34"/>
    <x v="1"/>
    <x v="44"/>
    <n v="0"/>
  </r>
  <r>
    <x v="34"/>
    <x v="1"/>
    <x v="45"/>
    <n v="0"/>
  </r>
  <r>
    <x v="34"/>
    <x v="1"/>
    <x v="46"/>
    <n v="0"/>
  </r>
  <r>
    <x v="34"/>
    <x v="1"/>
    <x v="47"/>
    <n v="0"/>
  </r>
  <r>
    <x v="34"/>
    <x v="1"/>
    <x v="48"/>
    <n v="0"/>
  </r>
  <r>
    <x v="34"/>
    <x v="1"/>
    <x v="49"/>
    <n v="0"/>
  </r>
  <r>
    <x v="34"/>
    <x v="1"/>
    <x v="50"/>
    <n v="0"/>
  </r>
  <r>
    <x v="34"/>
    <x v="1"/>
    <x v="51"/>
    <n v="0"/>
  </r>
  <r>
    <x v="34"/>
    <x v="1"/>
    <x v="52"/>
    <n v="0"/>
  </r>
  <r>
    <x v="34"/>
    <x v="1"/>
    <x v="53"/>
    <n v="0"/>
  </r>
  <r>
    <x v="34"/>
    <x v="1"/>
    <x v="54"/>
    <n v="0"/>
  </r>
  <r>
    <x v="34"/>
    <x v="1"/>
    <x v="55"/>
    <n v="0"/>
  </r>
  <r>
    <x v="34"/>
    <x v="1"/>
    <x v="56"/>
    <n v="0"/>
  </r>
  <r>
    <x v="34"/>
    <x v="1"/>
    <x v="57"/>
    <n v="244815"/>
  </r>
  <r>
    <x v="34"/>
    <x v="1"/>
    <x v="58"/>
    <n v="0"/>
  </r>
  <r>
    <x v="34"/>
    <x v="1"/>
    <x v="59"/>
    <n v="0"/>
  </r>
  <r>
    <x v="34"/>
    <x v="1"/>
    <x v="60"/>
    <n v="0"/>
  </r>
  <r>
    <x v="34"/>
    <x v="1"/>
    <x v="61"/>
    <n v="0"/>
  </r>
  <r>
    <x v="34"/>
    <x v="1"/>
    <x v="62"/>
    <n v="0"/>
  </r>
  <r>
    <x v="34"/>
    <x v="1"/>
    <x v="63"/>
    <n v="0"/>
  </r>
  <r>
    <x v="34"/>
    <x v="1"/>
    <x v="64"/>
    <n v="0"/>
  </r>
  <r>
    <x v="34"/>
    <x v="1"/>
    <x v="65"/>
    <n v="0"/>
  </r>
  <r>
    <x v="34"/>
    <x v="1"/>
    <x v="66"/>
    <n v="0"/>
  </r>
  <r>
    <x v="34"/>
    <x v="1"/>
    <x v="67"/>
    <n v="0"/>
  </r>
  <r>
    <x v="34"/>
    <x v="1"/>
    <x v="68"/>
    <n v="0"/>
  </r>
  <r>
    <x v="34"/>
    <x v="1"/>
    <x v="69"/>
    <n v="0"/>
  </r>
  <r>
    <x v="34"/>
    <x v="1"/>
    <x v="70"/>
    <n v="0"/>
  </r>
  <r>
    <x v="34"/>
    <x v="1"/>
    <x v="71"/>
    <n v="0"/>
  </r>
  <r>
    <x v="34"/>
    <x v="1"/>
    <x v="72"/>
    <n v="0"/>
  </r>
  <r>
    <x v="34"/>
    <x v="1"/>
    <x v="73"/>
    <n v="0"/>
  </r>
  <r>
    <x v="34"/>
    <x v="1"/>
    <x v="74"/>
    <n v="0"/>
  </r>
  <r>
    <x v="34"/>
    <x v="1"/>
    <x v="75"/>
    <n v="0"/>
  </r>
  <r>
    <x v="34"/>
    <x v="1"/>
    <x v="76"/>
    <n v="0"/>
  </r>
  <r>
    <x v="34"/>
    <x v="1"/>
    <x v="77"/>
    <n v="2417374"/>
  </r>
  <r>
    <x v="34"/>
    <x v="1"/>
    <x v="78"/>
    <n v="1661"/>
  </r>
  <r>
    <x v="34"/>
    <x v="1"/>
    <x v="79"/>
    <n v="162408"/>
  </r>
  <r>
    <x v="34"/>
    <x v="1"/>
    <x v="80"/>
    <n v="635550"/>
  </r>
  <r>
    <x v="34"/>
    <x v="1"/>
    <x v="81"/>
    <n v="933070"/>
  </r>
  <r>
    <x v="34"/>
    <x v="1"/>
    <x v="82"/>
    <n v="949261"/>
  </r>
  <r>
    <x v="34"/>
    <x v="1"/>
    <x v="83"/>
    <n v="890636"/>
  </r>
  <r>
    <x v="34"/>
    <x v="1"/>
    <x v="84"/>
    <n v="684407"/>
  </r>
  <r>
    <x v="34"/>
    <x v="1"/>
    <x v="85"/>
    <n v="498810"/>
  </r>
  <r>
    <x v="34"/>
    <x v="1"/>
    <x v="86"/>
    <n v="584704"/>
  </r>
  <r>
    <x v="34"/>
    <x v="1"/>
    <x v="87"/>
    <n v="449317"/>
  </r>
  <r>
    <x v="34"/>
    <x v="1"/>
    <x v="88"/>
    <n v="275196"/>
  </r>
  <r>
    <x v="34"/>
    <x v="1"/>
    <x v="89"/>
    <n v="211984"/>
  </r>
  <r>
    <x v="34"/>
    <x v="1"/>
    <x v="90"/>
    <n v="173018"/>
  </r>
  <r>
    <x v="34"/>
    <x v="1"/>
    <x v="91"/>
    <n v="85612"/>
  </r>
  <r>
    <x v="34"/>
    <x v="1"/>
    <x v="92"/>
    <n v="125147"/>
  </r>
  <r>
    <x v="34"/>
    <x v="1"/>
    <x v="93"/>
    <n v="144076"/>
  </r>
  <r>
    <x v="34"/>
    <x v="1"/>
    <x v="94"/>
    <n v="112639"/>
  </r>
  <r>
    <x v="34"/>
    <x v="1"/>
    <x v="95"/>
    <n v="71702"/>
  </r>
  <r>
    <x v="34"/>
    <x v="1"/>
    <x v="96"/>
    <n v="160746"/>
  </r>
  <r>
    <x v="34"/>
    <x v="1"/>
    <x v="97"/>
    <n v="255604"/>
  </r>
  <r>
    <x v="34"/>
    <x v="1"/>
    <x v="98"/>
    <n v="274698"/>
  </r>
  <r>
    <x v="34"/>
    <x v="1"/>
    <x v="99"/>
    <n v="493061"/>
  </r>
  <r>
    <x v="34"/>
    <x v="1"/>
    <x v="100"/>
    <n v="0"/>
  </r>
  <r>
    <x v="34"/>
    <x v="1"/>
    <x v="101"/>
    <n v="0"/>
  </r>
  <r>
    <x v="34"/>
    <x v="1"/>
    <x v="102"/>
    <n v="194946"/>
  </r>
  <r>
    <x v="34"/>
    <x v="1"/>
    <x v="103"/>
    <n v="0"/>
  </r>
  <r>
    <x v="34"/>
    <x v="1"/>
    <x v="104"/>
    <n v="0"/>
  </r>
  <r>
    <x v="34"/>
    <x v="1"/>
    <x v="105"/>
    <n v="0"/>
  </r>
  <r>
    <x v="34"/>
    <x v="1"/>
    <x v="106"/>
    <n v="0"/>
  </r>
  <r>
    <x v="34"/>
    <x v="1"/>
    <x v="107"/>
    <n v="0"/>
  </r>
  <r>
    <x v="34"/>
    <x v="1"/>
    <x v="108"/>
    <n v="0"/>
  </r>
  <r>
    <x v="34"/>
    <x v="1"/>
    <x v="109"/>
    <n v="0"/>
  </r>
  <r>
    <x v="34"/>
    <x v="1"/>
    <x v="110"/>
    <n v="0"/>
  </r>
  <r>
    <x v="34"/>
    <x v="1"/>
    <x v="111"/>
    <n v="0"/>
  </r>
  <r>
    <x v="34"/>
    <x v="1"/>
    <x v="112"/>
    <n v="0"/>
  </r>
  <r>
    <x v="34"/>
    <x v="1"/>
    <x v="113"/>
    <n v="0"/>
  </r>
  <r>
    <x v="34"/>
    <x v="1"/>
    <x v="114"/>
    <n v="0"/>
  </r>
  <r>
    <x v="34"/>
    <x v="1"/>
    <x v="115"/>
    <n v="0"/>
  </r>
  <r>
    <x v="34"/>
    <x v="1"/>
    <x v="116"/>
    <n v="0"/>
  </r>
  <r>
    <x v="34"/>
    <x v="1"/>
    <x v="117"/>
    <n v="0"/>
  </r>
  <r>
    <x v="34"/>
    <x v="1"/>
    <x v="118"/>
    <n v="0"/>
  </r>
  <r>
    <x v="34"/>
    <x v="1"/>
    <x v="119"/>
    <n v="0"/>
  </r>
  <r>
    <x v="34"/>
    <x v="1"/>
    <x v="120"/>
    <n v="0"/>
  </r>
  <r>
    <x v="34"/>
    <x v="1"/>
    <x v="121"/>
    <n v="0"/>
  </r>
  <r>
    <x v="34"/>
    <x v="1"/>
    <x v="122"/>
    <n v="244815"/>
  </r>
  <r>
    <x v="34"/>
    <x v="1"/>
    <x v="123"/>
    <n v="0"/>
  </r>
  <r>
    <x v="34"/>
    <x v="1"/>
    <x v="124"/>
    <n v="0"/>
  </r>
  <r>
    <x v="34"/>
    <x v="1"/>
    <x v="125"/>
    <n v="0"/>
  </r>
  <r>
    <x v="34"/>
    <x v="1"/>
    <x v="126"/>
    <n v="0"/>
  </r>
  <r>
    <x v="34"/>
    <x v="1"/>
    <x v="127"/>
    <n v="0"/>
  </r>
  <r>
    <x v="34"/>
    <x v="1"/>
    <x v="128"/>
    <n v="0"/>
  </r>
  <r>
    <x v="34"/>
    <x v="1"/>
    <x v="129"/>
    <n v="0"/>
  </r>
  <r>
    <x v="34"/>
    <x v="1"/>
    <x v="130"/>
    <n v="0"/>
  </r>
  <r>
    <x v="34"/>
    <x v="1"/>
    <x v="131"/>
    <n v="0"/>
  </r>
  <r>
    <x v="34"/>
    <x v="1"/>
    <x v="132"/>
    <n v="0"/>
  </r>
  <r>
    <x v="34"/>
    <x v="1"/>
    <x v="133"/>
    <n v="0"/>
  </r>
  <r>
    <x v="34"/>
    <x v="1"/>
    <x v="134"/>
    <n v="0"/>
  </r>
  <r>
    <x v="34"/>
    <x v="1"/>
    <x v="135"/>
    <n v="0"/>
  </r>
  <r>
    <x v="34"/>
    <x v="1"/>
    <x v="136"/>
    <n v="0"/>
  </r>
  <r>
    <x v="34"/>
    <x v="1"/>
    <x v="137"/>
    <n v="0"/>
  </r>
  <r>
    <x v="34"/>
    <x v="1"/>
    <x v="138"/>
    <n v="0"/>
  </r>
  <r>
    <x v="34"/>
    <x v="1"/>
    <x v="139"/>
    <n v="0"/>
  </r>
  <r>
    <x v="34"/>
    <x v="1"/>
    <x v="140"/>
    <n v="0"/>
  </r>
  <r>
    <x v="34"/>
    <x v="1"/>
    <x v="141"/>
    <n v="0"/>
  </r>
  <r>
    <x v="34"/>
    <x v="1"/>
    <x v="142"/>
    <n v="0"/>
  </r>
  <r>
    <x v="34"/>
    <x v="1"/>
    <x v="143"/>
    <n v="637384"/>
  </r>
  <r>
    <x v="34"/>
    <x v="1"/>
    <x v="144"/>
    <n v="305312"/>
  </r>
  <r>
    <x v="34"/>
    <x v="1"/>
    <x v="145"/>
    <n v="307113"/>
  </r>
  <r>
    <x v="34"/>
    <x v="1"/>
    <x v="146"/>
    <n v="24959"/>
  </r>
  <r>
    <x v="34"/>
    <x v="1"/>
    <x v="147"/>
    <n v="248171"/>
  </r>
  <r>
    <x v="34"/>
    <x v="1"/>
    <x v="148"/>
    <n v="0"/>
  </r>
  <r>
    <x v="34"/>
    <x v="1"/>
    <x v="149"/>
    <n v="0"/>
  </r>
  <r>
    <x v="34"/>
    <x v="1"/>
    <x v="150"/>
    <n v="19111"/>
  </r>
  <r>
    <x v="34"/>
    <x v="1"/>
    <x v="151"/>
    <n v="0"/>
  </r>
  <r>
    <x v="34"/>
    <x v="1"/>
    <x v="152"/>
    <n v="0"/>
  </r>
  <r>
    <x v="34"/>
    <x v="1"/>
    <x v="153"/>
    <n v="13318"/>
  </r>
  <r>
    <x v="34"/>
    <x v="1"/>
    <x v="154"/>
    <n v="215742"/>
  </r>
  <r>
    <x v="34"/>
    <x v="1"/>
    <x v="155"/>
    <n v="0"/>
  </r>
  <r>
    <x v="34"/>
    <x v="1"/>
    <x v="156"/>
    <n v="51903333"/>
  </r>
  <r>
    <x v="34"/>
    <x v="1"/>
    <x v="157"/>
    <n v="3129368"/>
  </r>
  <r>
    <x v="34"/>
    <x v="1"/>
    <x v="158"/>
    <n v="0"/>
  </r>
  <r>
    <x v="34"/>
    <x v="1"/>
    <x v="159"/>
    <n v="0"/>
  </r>
  <r>
    <x v="34"/>
    <x v="1"/>
    <x v="160"/>
    <n v="0"/>
  </r>
  <r>
    <x v="34"/>
    <x v="1"/>
    <x v="161"/>
    <n v="0"/>
  </r>
  <r>
    <x v="34"/>
    <x v="1"/>
    <x v="162"/>
    <n v="0"/>
  </r>
  <r>
    <x v="34"/>
    <x v="1"/>
    <x v="163"/>
    <n v="0"/>
  </r>
  <r>
    <x v="34"/>
    <x v="1"/>
    <x v="164"/>
    <n v="685787"/>
  </r>
  <r>
    <x v="34"/>
    <x v="1"/>
    <x v="165"/>
    <n v="829182"/>
  </r>
  <r>
    <x v="34"/>
    <x v="1"/>
    <x v="166"/>
    <n v="845162"/>
  </r>
  <r>
    <x v="34"/>
    <x v="1"/>
    <x v="167"/>
    <n v="539024"/>
  </r>
  <r>
    <x v="34"/>
    <x v="1"/>
    <x v="168"/>
    <n v="464796"/>
  </r>
  <r>
    <x v="34"/>
    <x v="1"/>
    <x v="169"/>
    <n v="473786"/>
  </r>
  <r>
    <x v="34"/>
    <x v="1"/>
    <x v="170"/>
    <n v="122420"/>
  </r>
  <r>
    <x v="34"/>
    <x v="1"/>
    <x v="171"/>
    <n v="1187435"/>
  </r>
  <r>
    <x v="34"/>
    <x v="1"/>
    <x v="172"/>
    <n v="176822"/>
  </r>
  <r>
    <x v="34"/>
    <x v="1"/>
    <x v="173"/>
    <n v="62446"/>
  </r>
  <r>
    <x v="34"/>
    <x v="1"/>
    <x v="174"/>
    <n v="52089"/>
  </r>
  <r>
    <x v="34"/>
    <x v="1"/>
    <x v="175"/>
    <n v="15153"/>
  </r>
  <r>
    <x v="34"/>
    <x v="1"/>
    <x v="176"/>
    <n v="11300"/>
  </r>
  <r>
    <x v="34"/>
    <x v="1"/>
    <x v="177"/>
    <n v="12703"/>
  </r>
  <r>
    <x v="34"/>
    <x v="1"/>
    <x v="178"/>
    <n v="12327"/>
  </r>
  <r>
    <x v="34"/>
    <x v="1"/>
    <x v="179"/>
    <n v="21414"/>
  </r>
  <r>
    <x v="34"/>
    <x v="1"/>
    <x v="180"/>
    <n v="9745"/>
  </r>
  <r>
    <x v="34"/>
    <x v="2"/>
    <x v="0"/>
    <n v="0.98460899999999996"/>
  </r>
  <r>
    <x v="34"/>
    <x v="2"/>
    <x v="1"/>
    <n v="50000000"/>
  </r>
  <r>
    <x v="34"/>
    <x v="2"/>
    <x v="2"/>
    <n v="50781570"/>
  </r>
  <r>
    <x v="34"/>
    <x v="2"/>
    <x v="3"/>
    <n v="182909"/>
  </r>
  <r>
    <x v="34"/>
    <x v="2"/>
    <x v="4"/>
    <n v="567497"/>
  </r>
  <r>
    <x v="34"/>
    <x v="2"/>
    <x v="5"/>
    <n v="732857"/>
  </r>
  <r>
    <x v="34"/>
    <x v="2"/>
    <x v="6"/>
    <n v="390309"/>
  </r>
  <r>
    <x v="34"/>
    <x v="2"/>
    <x v="7"/>
    <n v="24302"/>
  </r>
  <r>
    <x v="34"/>
    <x v="2"/>
    <x v="8"/>
    <n v="293863"/>
  </r>
  <r>
    <x v="34"/>
    <x v="2"/>
    <x v="9"/>
    <n v="2709"/>
  </r>
  <r>
    <x v="34"/>
    <x v="2"/>
    <x v="10"/>
    <n v="50111"/>
  </r>
  <r>
    <x v="34"/>
    <x v="2"/>
    <x v="11"/>
    <n v="2417374"/>
  </r>
  <r>
    <x v="34"/>
    <x v="2"/>
    <x v="12"/>
    <n v="0"/>
  </r>
  <r>
    <x v="34"/>
    <x v="2"/>
    <x v="13"/>
    <n v="1740"/>
  </r>
  <r>
    <x v="34"/>
    <x v="2"/>
    <x v="14"/>
    <n v="388383"/>
  </r>
  <r>
    <x v="34"/>
    <x v="2"/>
    <x v="15"/>
    <n v="1315503"/>
  </r>
  <r>
    <x v="34"/>
    <x v="2"/>
    <x v="16"/>
    <n v="1129206"/>
  </r>
  <r>
    <x v="34"/>
    <x v="2"/>
    <x v="17"/>
    <n v="1115752"/>
  </r>
  <r>
    <x v="34"/>
    <x v="2"/>
    <x v="18"/>
    <n v="740658"/>
  </r>
  <r>
    <x v="34"/>
    <x v="2"/>
    <x v="19"/>
    <n v="668543"/>
  </r>
  <r>
    <x v="34"/>
    <x v="2"/>
    <x v="20"/>
    <n v="381657"/>
  </r>
  <r>
    <x v="34"/>
    <x v="2"/>
    <x v="21"/>
    <n v="271951"/>
  </r>
  <r>
    <x v="34"/>
    <x v="2"/>
    <x v="22"/>
    <n v="251759"/>
  </r>
  <r>
    <x v="34"/>
    <x v="2"/>
    <x v="23"/>
    <n v="120913"/>
  </r>
  <r>
    <x v="34"/>
    <x v="2"/>
    <x v="24"/>
    <n v="157566"/>
  </r>
  <r>
    <x v="34"/>
    <x v="2"/>
    <x v="25"/>
    <n v="132933"/>
  </r>
  <r>
    <x v="34"/>
    <x v="2"/>
    <x v="26"/>
    <n v="163905"/>
  </r>
  <r>
    <x v="34"/>
    <x v="2"/>
    <x v="27"/>
    <n v="87048"/>
  </r>
  <r>
    <x v="34"/>
    <x v="2"/>
    <x v="28"/>
    <n v="46155"/>
  </r>
  <r>
    <x v="34"/>
    <x v="2"/>
    <x v="29"/>
    <n v="163786"/>
  </r>
  <r>
    <x v="34"/>
    <x v="2"/>
    <x v="30"/>
    <n v="101246"/>
  </r>
  <r>
    <x v="34"/>
    <x v="2"/>
    <x v="31"/>
    <n v="127874"/>
  </r>
  <r>
    <x v="34"/>
    <x v="2"/>
    <x v="32"/>
    <n v="307581"/>
  </r>
  <r>
    <x v="34"/>
    <x v="2"/>
    <x v="33"/>
    <n v="174875"/>
  </r>
  <r>
    <x v="34"/>
    <x v="2"/>
    <x v="34"/>
    <n v="434849"/>
  </r>
  <r>
    <x v="34"/>
    <x v="2"/>
    <x v="35"/>
    <n v="84370"/>
  </r>
  <r>
    <x v="34"/>
    <x v="2"/>
    <x v="36"/>
    <n v="0"/>
  </r>
  <r>
    <x v="34"/>
    <x v="2"/>
    <x v="37"/>
    <n v="0"/>
  </r>
  <r>
    <x v="34"/>
    <x v="2"/>
    <x v="38"/>
    <n v="0"/>
  </r>
  <r>
    <x v="34"/>
    <x v="2"/>
    <x v="39"/>
    <n v="0"/>
  </r>
  <r>
    <x v="34"/>
    <x v="2"/>
    <x v="40"/>
    <n v="0"/>
  </r>
  <r>
    <x v="34"/>
    <x v="2"/>
    <x v="41"/>
    <n v="0"/>
  </r>
  <r>
    <x v="34"/>
    <x v="2"/>
    <x v="42"/>
    <n v="0"/>
  </r>
  <r>
    <x v="34"/>
    <x v="2"/>
    <x v="43"/>
    <n v="0"/>
  </r>
  <r>
    <x v="34"/>
    <x v="2"/>
    <x v="44"/>
    <n v="0"/>
  </r>
  <r>
    <x v="34"/>
    <x v="2"/>
    <x v="45"/>
    <n v="0"/>
  </r>
  <r>
    <x v="34"/>
    <x v="2"/>
    <x v="46"/>
    <n v="0"/>
  </r>
  <r>
    <x v="34"/>
    <x v="2"/>
    <x v="47"/>
    <n v="0"/>
  </r>
  <r>
    <x v="34"/>
    <x v="2"/>
    <x v="48"/>
    <n v="0"/>
  </r>
  <r>
    <x v="34"/>
    <x v="2"/>
    <x v="49"/>
    <n v="0"/>
  </r>
  <r>
    <x v="34"/>
    <x v="2"/>
    <x v="50"/>
    <n v="0"/>
  </r>
  <r>
    <x v="34"/>
    <x v="2"/>
    <x v="51"/>
    <n v="0"/>
  </r>
  <r>
    <x v="34"/>
    <x v="2"/>
    <x v="52"/>
    <n v="0"/>
  </r>
  <r>
    <x v="34"/>
    <x v="2"/>
    <x v="53"/>
    <n v="0"/>
  </r>
  <r>
    <x v="34"/>
    <x v="2"/>
    <x v="54"/>
    <n v="0"/>
  </r>
  <r>
    <x v="34"/>
    <x v="2"/>
    <x v="55"/>
    <n v="0"/>
  </r>
  <r>
    <x v="34"/>
    <x v="2"/>
    <x v="56"/>
    <n v="0"/>
  </r>
  <r>
    <x v="34"/>
    <x v="2"/>
    <x v="57"/>
    <n v="244815"/>
  </r>
  <r>
    <x v="34"/>
    <x v="2"/>
    <x v="58"/>
    <n v="0"/>
  </r>
  <r>
    <x v="34"/>
    <x v="2"/>
    <x v="59"/>
    <n v="0"/>
  </r>
  <r>
    <x v="34"/>
    <x v="2"/>
    <x v="60"/>
    <n v="0"/>
  </r>
  <r>
    <x v="34"/>
    <x v="2"/>
    <x v="61"/>
    <n v="0"/>
  </r>
  <r>
    <x v="34"/>
    <x v="2"/>
    <x v="62"/>
    <n v="0"/>
  </r>
  <r>
    <x v="34"/>
    <x v="2"/>
    <x v="63"/>
    <n v="0"/>
  </r>
  <r>
    <x v="34"/>
    <x v="2"/>
    <x v="64"/>
    <n v="0"/>
  </r>
  <r>
    <x v="34"/>
    <x v="2"/>
    <x v="65"/>
    <n v="0"/>
  </r>
  <r>
    <x v="34"/>
    <x v="2"/>
    <x v="66"/>
    <n v="0"/>
  </r>
  <r>
    <x v="34"/>
    <x v="2"/>
    <x v="67"/>
    <n v="0"/>
  </r>
  <r>
    <x v="34"/>
    <x v="2"/>
    <x v="68"/>
    <n v="0"/>
  </r>
  <r>
    <x v="34"/>
    <x v="2"/>
    <x v="69"/>
    <n v="0"/>
  </r>
  <r>
    <x v="34"/>
    <x v="2"/>
    <x v="70"/>
    <n v="0"/>
  </r>
  <r>
    <x v="34"/>
    <x v="2"/>
    <x v="71"/>
    <n v="0"/>
  </r>
  <r>
    <x v="34"/>
    <x v="2"/>
    <x v="72"/>
    <n v="0"/>
  </r>
  <r>
    <x v="34"/>
    <x v="2"/>
    <x v="73"/>
    <n v="0"/>
  </r>
  <r>
    <x v="34"/>
    <x v="2"/>
    <x v="74"/>
    <n v="0"/>
  </r>
  <r>
    <x v="34"/>
    <x v="2"/>
    <x v="75"/>
    <n v="0"/>
  </r>
  <r>
    <x v="34"/>
    <x v="2"/>
    <x v="76"/>
    <n v="0"/>
  </r>
  <r>
    <x v="34"/>
    <x v="2"/>
    <x v="77"/>
    <n v="2417374"/>
  </r>
  <r>
    <x v="34"/>
    <x v="2"/>
    <x v="78"/>
    <n v="1661"/>
  </r>
  <r>
    <x v="34"/>
    <x v="2"/>
    <x v="79"/>
    <n v="162408"/>
  </r>
  <r>
    <x v="34"/>
    <x v="2"/>
    <x v="80"/>
    <n v="635550"/>
  </r>
  <r>
    <x v="34"/>
    <x v="2"/>
    <x v="81"/>
    <n v="933070"/>
  </r>
  <r>
    <x v="34"/>
    <x v="2"/>
    <x v="82"/>
    <n v="949261"/>
  </r>
  <r>
    <x v="34"/>
    <x v="2"/>
    <x v="83"/>
    <n v="890636"/>
  </r>
  <r>
    <x v="34"/>
    <x v="2"/>
    <x v="84"/>
    <n v="684407"/>
  </r>
  <r>
    <x v="34"/>
    <x v="2"/>
    <x v="85"/>
    <n v="498810"/>
  </r>
  <r>
    <x v="34"/>
    <x v="2"/>
    <x v="86"/>
    <n v="584704"/>
  </r>
  <r>
    <x v="34"/>
    <x v="2"/>
    <x v="87"/>
    <n v="449317"/>
  </r>
  <r>
    <x v="34"/>
    <x v="2"/>
    <x v="88"/>
    <n v="275196"/>
  </r>
  <r>
    <x v="34"/>
    <x v="2"/>
    <x v="89"/>
    <n v="211984"/>
  </r>
  <r>
    <x v="34"/>
    <x v="2"/>
    <x v="90"/>
    <n v="173018"/>
  </r>
  <r>
    <x v="34"/>
    <x v="2"/>
    <x v="91"/>
    <n v="85612"/>
  </r>
  <r>
    <x v="34"/>
    <x v="2"/>
    <x v="92"/>
    <n v="125147"/>
  </r>
  <r>
    <x v="34"/>
    <x v="2"/>
    <x v="93"/>
    <n v="144076"/>
  </r>
  <r>
    <x v="34"/>
    <x v="2"/>
    <x v="94"/>
    <n v="112639"/>
  </r>
  <r>
    <x v="34"/>
    <x v="2"/>
    <x v="95"/>
    <n v="71702"/>
  </r>
  <r>
    <x v="34"/>
    <x v="2"/>
    <x v="96"/>
    <n v="160746"/>
  </r>
  <r>
    <x v="34"/>
    <x v="2"/>
    <x v="97"/>
    <n v="255604"/>
  </r>
  <r>
    <x v="34"/>
    <x v="2"/>
    <x v="98"/>
    <n v="274698"/>
  </r>
  <r>
    <x v="34"/>
    <x v="2"/>
    <x v="99"/>
    <n v="493061"/>
  </r>
  <r>
    <x v="34"/>
    <x v="2"/>
    <x v="100"/>
    <n v="0"/>
  </r>
  <r>
    <x v="34"/>
    <x v="2"/>
    <x v="101"/>
    <n v="0"/>
  </r>
  <r>
    <x v="34"/>
    <x v="2"/>
    <x v="102"/>
    <n v="194946"/>
  </r>
  <r>
    <x v="34"/>
    <x v="2"/>
    <x v="103"/>
    <n v="0"/>
  </r>
  <r>
    <x v="34"/>
    <x v="2"/>
    <x v="104"/>
    <n v="0"/>
  </r>
  <r>
    <x v="34"/>
    <x v="2"/>
    <x v="105"/>
    <n v="0"/>
  </r>
  <r>
    <x v="34"/>
    <x v="2"/>
    <x v="106"/>
    <n v="0"/>
  </r>
  <r>
    <x v="34"/>
    <x v="2"/>
    <x v="107"/>
    <n v="0"/>
  </r>
  <r>
    <x v="34"/>
    <x v="2"/>
    <x v="108"/>
    <n v="0"/>
  </r>
  <r>
    <x v="34"/>
    <x v="2"/>
    <x v="109"/>
    <n v="0"/>
  </r>
  <r>
    <x v="34"/>
    <x v="2"/>
    <x v="110"/>
    <n v="0"/>
  </r>
  <r>
    <x v="34"/>
    <x v="2"/>
    <x v="111"/>
    <n v="0"/>
  </r>
  <r>
    <x v="34"/>
    <x v="2"/>
    <x v="112"/>
    <n v="0"/>
  </r>
  <r>
    <x v="34"/>
    <x v="2"/>
    <x v="113"/>
    <n v="0"/>
  </r>
  <r>
    <x v="34"/>
    <x v="2"/>
    <x v="114"/>
    <n v="0"/>
  </r>
  <r>
    <x v="34"/>
    <x v="2"/>
    <x v="115"/>
    <n v="0"/>
  </r>
  <r>
    <x v="34"/>
    <x v="2"/>
    <x v="116"/>
    <n v="0"/>
  </r>
  <r>
    <x v="34"/>
    <x v="2"/>
    <x v="117"/>
    <n v="0"/>
  </r>
  <r>
    <x v="34"/>
    <x v="2"/>
    <x v="118"/>
    <n v="0"/>
  </r>
  <r>
    <x v="34"/>
    <x v="2"/>
    <x v="119"/>
    <n v="0"/>
  </r>
  <r>
    <x v="34"/>
    <x v="2"/>
    <x v="120"/>
    <n v="0"/>
  </r>
  <r>
    <x v="34"/>
    <x v="2"/>
    <x v="121"/>
    <n v="0"/>
  </r>
  <r>
    <x v="34"/>
    <x v="2"/>
    <x v="122"/>
    <n v="244815"/>
  </r>
  <r>
    <x v="34"/>
    <x v="2"/>
    <x v="123"/>
    <n v="0"/>
  </r>
  <r>
    <x v="34"/>
    <x v="2"/>
    <x v="124"/>
    <n v="0"/>
  </r>
  <r>
    <x v="34"/>
    <x v="2"/>
    <x v="125"/>
    <n v="0"/>
  </r>
  <r>
    <x v="34"/>
    <x v="2"/>
    <x v="126"/>
    <n v="0"/>
  </r>
  <r>
    <x v="34"/>
    <x v="2"/>
    <x v="127"/>
    <n v="0"/>
  </r>
  <r>
    <x v="34"/>
    <x v="2"/>
    <x v="128"/>
    <n v="0"/>
  </r>
  <r>
    <x v="34"/>
    <x v="2"/>
    <x v="129"/>
    <n v="0"/>
  </r>
  <r>
    <x v="34"/>
    <x v="2"/>
    <x v="130"/>
    <n v="0"/>
  </r>
  <r>
    <x v="34"/>
    <x v="2"/>
    <x v="131"/>
    <n v="0"/>
  </r>
  <r>
    <x v="34"/>
    <x v="2"/>
    <x v="132"/>
    <n v="0"/>
  </r>
  <r>
    <x v="34"/>
    <x v="2"/>
    <x v="133"/>
    <n v="0"/>
  </r>
  <r>
    <x v="34"/>
    <x v="2"/>
    <x v="134"/>
    <n v="0"/>
  </r>
  <r>
    <x v="34"/>
    <x v="2"/>
    <x v="135"/>
    <n v="0"/>
  </r>
  <r>
    <x v="34"/>
    <x v="2"/>
    <x v="136"/>
    <n v="0"/>
  </r>
  <r>
    <x v="34"/>
    <x v="2"/>
    <x v="137"/>
    <n v="0"/>
  </r>
  <r>
    <x v="34"/>
    <x v="2"/>
    <x v="138"/>
    <n v="0"/>
  </r>
  <r>
    <x v="34"/>
    <x v="2"/>
    <x v="139"/>
    <n v="0"/>
  </r>
  <r>
    <x v="34"/>
    <x v="2"/>
    <x v="140"/>
    <n v="0"/>
  </r>
  <r>
    <x v="34"/>
    <x v="2"/>
    <x v="141"/>
    <n v="0"/>
  </r>
  <r>
    <x v="34"/>
    <x v="2"/>
    <x v="142"/>
    <n v="0"/>
  </r>
  <r>
    <x v="34"/>
    <x v="2"/>
    <x v="143"/>
    <n v="483496"/>
  </r>
  <r>
    <x v="34"/>
    <x v="2"/>
    <x v="144"/>
    <n v="192711"/>
  </r>
  <r>
    <x v="34"/>
    <x v="2"/>
    <x v="145"/>
    <n v="264085"/>
  </r>
  <r>
    <x v="34"/>
    <x v="2"/>
    <x v="146"/>
    <n v="26700"/>
  </r>
  <r>
    <x v="34"/>
    <x v="2"/>
    <x v="147"/>
    <n v="182560"/>
  </r>
  <r>
    <x v="34"/>
    <x v="2"/>
    <x v="148"/>
    <n v="0"/>
  </r>
  <r>
    <x v="34"/>
    <x v="2"/>
    <x v="149"/>
    <n v="0"/>
  </r>
  <r>
    <x v="34"/>
    <x v="2"/>
    <x v="150"/>
    <n v="19154"/>
  </r>
  <r>
    <x v="34"/>
    <x v="2"/>
    <x v="151"/>
    <n v="0"/>
  </r>
  <r>
    <x v="34"/>
    <x v="2"/>
    <x v="152"/>
    <n v="0"/>
  </r>
  <r>
    <x v="34"/>
    <x v="2"/>
    <x v="153"/>
    <n v="13360"/>
  </r>
  <r>
    <x v="34"/>
    <x v="2"/>
    <x v="154"/>
    <n v="150046"/>
  </r>
  <r>
    <x v="34"/>
    <x v="2"/>
    <x v="155"/>
    <n v="0"/>
  </r>
  <r>
    <x v="34"/>
    <x v="2"/>
    <x v="156"/>
    <n v="34624587"/>
  </r>
  <r>
    <x v="34"/>
    <x v="2"/>
    <x v="157"/>
    <n v="9146"/>
  </r>
  <r>
    <x v="34"/>
    <x v="2"/>
    <x v="158"/>
    <n v="2097219"/>
  </r>
  <r>
    <x v="34"/>
    <x v="2"/>
    <x v="159"/>
    <n v="83"/>
  </r>
  <r>
    <x v="34"/>
    <x v="2"/>
    <x v="160"/>
    <n v="7471"/>
  </r>
  <r>
    <x v="34"/>
    <x v="2"/>
    <x v="161"/>
    <n v="2097219"/>
  </r>
  <r>
    <x v="34"/>
    <x v="2"/>
    <x v="162"/>
    <n v="0"/>
  </r>
  <r>
    <x v="34"/>
    <x v="2"/>
    <x v="163"/>
    <n v="7471"/>
  </r>
  <r>
    <x v="34"/>
    <x v="2"/>
    <x v="164"/>
    <n v="699231"/>
  </r>
  <r>
    <x v="34"/>
    <x v="2"/>
    <x v="165"/>
    <n v="843788"/>
  </r>
  <r>
    <x v="34"/>
    <x v="2"/>
    <x v="166"/>
    <n v="861673"/>
  </r>
  <r>
    <x v="34"/>
    <x v="2"/>
    <x v="167"/>
    <n v="549807"/>
  </r>
  <r>
    <x v="34"/>
    <x v="2"/>
    <x v="168"/>
    <n v="473283"/>
  </r>
  <r>
    <x v="34"/>
    <x v="2"/>
    <x v="169"/>
    <n v="479167"/>
  </r>
  <r>
    <x v="34"/>
    <x v="2"/>
    <x v="170"/>
    <n v="122503"/>
  </r>
  <r>
    <x v="34"/>
    <x v="2"/>
    <x v="171"/>
    <n v="1208160"/>
  </r>
  <r>
    <x v="34"/>
    <x v="2"/>
    <x v="172"/>
    <n v="163378"/>
  </r>
  <r>
    <x v="34"/>
    <x v="2"/>
    <x v="173"/>
    <n v="55065"/>
  </r>
  <r>
    <x v="34"/>
    <x v="2"/>
    <x v="174"/>
    <n v="35340"/>
  </r>
  <r>
    <x v="34"/>
    <x v="2"/>
    <x v="175"/>
    <n v="8166"/>
  </r>
  <r>
    <x v="34"/>
    <x v="2"/>
    <x v="176"/>
    <n v="4606"/>
  </r>
  <r>
    <x v="34"/>
    <x v="2"/>
    <x v="177"/>
    <n v="2241"/>
  </r>
  <r>
    <x v="34"/>
    <x v="2"/>
    <x v="178"/>
    <n v="4750"/>
  </r>
  <r>
    <x v="34"/>
    <x v="2"/>
    <x v="179"/>
    <n v="690"/>
  </r>
  <r>
    <x v="34"/>
    <x v="2"/>
    <x v="180"/>
    <n v="9745"/>
  </r>
  <r>
    <x v="34"/>
    <x v="3"/>
    <x v="0"/>
    <n v="0.78504600000000002"/>
  </r>
  <r>
    <x v="34"/>
    <x v="3"/>
    <x v="1"/>
    <n v="50000000"/>
  </r>
  <r>
    <x v="34"/>
    <x v="3"/>
    <x v="2"/>
    <n v="63690570"/>
  </r>
  <r>
    <x v="34"/>
    <x v="3"/>
    <x v="3"/>
    <n v="189525"/>
  </r>
  <r>
    <x v="34"/>
    <x v="3"/>
    <x v="4"/>
    <n v="568771"/>
  </r>
  <r>
    <x v="34"/>
    <x v="3"/>
    <x v="5"/>
    <n v="0"/>
  </r>
  <r>
    <x v="34"/>
    <x v="3"/>
    <x v="6"/>
    <n v="0"/>
  </r>
  <r>
    <x v="34"/>
    <x v="3"/>
    <x v="7"/>
    <n v="8218"/>
  </r>
  <r>
    <x v="34"/>
    <x v="3"/>
    <x v="8"/>
    <n v="115568"/>
  </r>
  <r>
    <x v="34"/>
    <x v="3"/>
    <x v="9"/>
    <n v="3145"/>
  </r>
  <r>
    <x v="34"/>
    <x v="3"/>
    <x v="10"/>
    <n v="53884"/>
  </r>
  <r>
    <x v="34"/>
    <x v="3"/>
    <x v="143"/>
    <n v="334801"/>
  </r>
  <r>
    <x v="34"/>
    <x v="3"/>
    <x v="144"/>
    <n v="176794"/>
  </r>
  <r>
    <x v="34"/>
    <x v="3"/>
    <x v="145"/>
    <n v="131068"/>
  </r>
  <r>
    <x v="34"/>
    <x v="3"/>
    <x v="146"/>
    <n v="26939"/>
  </r>
  <r>
    <x v="34"/>
    <x v="3"/>
    <x v="147"/>
    <n v="122515"/>
  </r>
  <r>
    <x v="34"/>
    <x v="3"/>
    <x v="148"/>
    <n v="0"/>
  </r>
  <r>
    <x v="34"/>
    <x v="3"/>
    <x v="149"/>
    <n v="0"/>
  </r>
  <r>
    <x v="34"/>
    <x v="3"/>
    <x v="150"/>
    <n v="19153"/>
  </r>
  <r>
    <x v="34"/>
    <x v="3"/>
    <x v="151"/>
    <n v="0"/>
  </r>
  <r>
    <x v="34"/>
    <x v="3"/>
    <x v="152"/>
    <n v="0"/>
  </r>
  <r>
    <x v="34"/>
    <x v="3"/>
    <x v="153"/>
    <n v="13360"/>
  </r>
  <r>
    <x v="34"/>
    <x v="3"/>
    <x v="154"/>
    <n v="90002"/>
  </r>
  <r>
    <x v="34"/>
    <x v="3"/>
    <x v="155"/>
    <n v="0"/>
  </r>
  <r>
    <x v="34"/>
    <x v="3"/>
    <x v="156"/>
    <n v="4030968"/>
  </r>
  <r>
    <x v="34"/>
    <x v="3"/>
    <x v="157"/>
    <n v="54696"/>
  </r>
  <r>
    <x v="34"/>
    <x v="3"/>
    <x v="158"/>
    <n v="0"/>
  </r>
  <r>
    <x v="34"/>
    <x v="3"/>
    <x v="159"/>
    <n v="0"/>
  </r>
  <r>
    <x v="34"/>
    <x v="3"/>
    <x v="160"/>
    <n v="0"/>
  </r>
  <r>
    <x v="34"/>
    <x v="3"/>
    <x v="161"/>
    <n v="0"/>
  </r>
  <r>
    <x v="34"/>
    <x v="3"/>
    <x v="162"/>
    <n v="0"/>
  </r>
  <r>
    <x v="34"/>
    <x v="3"/>
    <x v="163"/>
    <n v="0"/>
  </r>
  <r>
    <x v="34"/>
    <x v="3"/>
    <x v="164"/>
    <n v="762116"/>
  </r>
  <r>
    <x v="34"/>
    <x v="3"/>
    <x v="165"/>
    <n v="894920"/>
  </r>
  <r>
    <x v="34"/>
    <x v="3"/>
    <x v="166"/>
    <n v="881528"/>
  </r>
  <r>
    <x v="34"/>
    <x v="3"/>
    <x v="167"/>
    <n v="551224"/>
  </r>
  <r>
    <x v="34"/>
    <x v="3"/>
    <x v="168"/>
    <n v="466409"/>
  </r>
  <r>
    <x v="34"/>
    <x v="3"/>
    <x v="169"/>
    <n v="457992"/>
  </r>
  <r>
    <x v="34"/>
    <x v="3"/>
    <x v="170"/>
    <n v="105180"/>
  </r>
  <r>
    <x v="34"/>
    <x v="3"/>
    <x v="171"/>
    <n v="1207112"/>
  </r>
  <r>
    <x v="34"/>
    <x v="3"/>
    <x v="172"/>
    <n v="100457"/>
  </r>
  <r>
    <x v="34"/>
    <x v="3"/>
    <x v="173"/>
    <n v="6939"/>
  </r>
  <r>
    <x v="34"/>
    <x v="3"/>
    <x v="174"/>
    <n v="16541"/>
  </r>
  <r>
    <x v="34"/>
    <x v="3"/>
    <x v="175"/>
    <n v="4104"/>
  </r>
  <r>
    <x v="34"/>
    <x v="3"/>
    <x v="176"/>
    <n v="2722"/>
  </r>
  <r>
    <x v="34"/>
    <x v="3"/>
    <x v="177"/>
    <n v="2985"/>
  </r>
  <r>
    <x v="34"/>
    <x v="3"/>
    <x v="178"/>
    <n v="49856"/>
  </r>
  <r>
    <x v="34"/>
    <x v="3"/>
    <x v="179"/>
    <n v="1743"/>
  </r>
  <r>
    <x v="34"/>
    <x v="3"/>
    <x v="180"/>
    <n v="9745"/>
  </r>
  <r>
    <x v="34"/>
    <x v="4"/>
    <x v="0"/>
    <n v="0.777563"/>
  </r>
  <r>
    <x v="34"/>
    <x v="4"/>
    <x v="1"/>
    <n v="50000000"/>
  </r>
  <r>
    <x v="34"/>
    <x v="4"/>
    <x v="2"/>
    <n v="64303435"/>
  </r>
  <r>
    <x v="34"/>
    <x v="4"/>
    <x v="3"/>
    <n v="190049"/>
  </r>
  <r>
    <x v="34"/>
    <x v="4"/>
    <x v="4"/>
    <n v="568713"/>
  </r>
  <r>
    <x v="34"/>
    <x v="4"/>
    <x v="5"/>
    <n v="0"/>
  </r>
  <r>
    <x v="34"/>
    <x v="4"/>
    <x v="6"/>
    <n v="0"/>
  </r>
  <r>
    <x v="34"/>
    <x v="4"/>
    <x v="7"/>
    <n v="8257"/>
  </r>
  <r>
    <x v="34"/>
    <x v="4"/>
    <x v="8"/>
    <n v="115338"/>
  </r>
  <r>
    <x v="34"/>
    <x v="4"/>
    <x v="9"/>
    <n v="3174"/>
  </r>
  <r>
    <x v="34"/>
    <x v="4"/>
    <x v="10"/>
    <n v="54248"/>
  </r>
  <r>
    <x v="34"/>
    <x v="4"/>
    <x v="143"/>
    <n v="369426"/>
  </r>
  <r>
    <x v="34"/>
    <x v="4"/>
    <x v="144"/>
    <n v="198562"/>
  </r>
  <r>
    <x v="34"/>
    <x v="4"/>
    <x v="145"/>
    <n v="144238"/>
  </r>
  <r>
    <x v="34"/>
    <x v="4"/>
    <x v="146"/>
    <n v="26626"/>
  </r>
  <r>
    <x v="34"/>
    <x v="4"/>
    <x v="147"/>
    <n v="145841"/>
  </r>
  <r>
    <x v="34"/>
    <x v="4"/>
    <x v="148"/>
    <n v="0"/>
  </r>
  <r>
    <x v="34"/>
    <x v="4"/>
    <x v="149"/>
    <n v="0"/>
  </r>
  <r>
    <x v="34"/>
    <x v="4"/>
    <x v="150"/>
    <n v="19111"/>
  </r>
  <r>
    <x v="34"/>
    <x v="4"/>
    <x v="151"/>
    <n v="0"/>
  </r>
  <r>
    <x v="34"/>
    <x v="4"/>
    <x v="152"/>
    <n v="0"/>
  </r>
  <r>
    <x v="34"/>
    <x v="4"/>
    <x v="153"/>
    <n v="13318"/>
  </r>
  <r>
    <x v="34"/>
    <x v="4"/>
    <x v="154"/>
    <n v="113412"/>
  </r>
  <r>
    <x v="34"/>
    <x v="4"/>
    <x v="155"/>
    <n v="0"/>
  </r>
  <r>
    <x v="34"/>
    <x v="4"/>
    <x v="156"/>
    <n v="4448628"/>
  </r>
  <r>
    <x v="34"/>
    <x v="4"/>
    <x v="157"/>
    <n v="3129380"/>
  </r>
  <r>
    <x v="34"/>
    <x v="4"/>
    <x v="158"/>
    <n v="0"/>
  </r>
  <r>
    <x v="34"/>
    <x v="4"/>
    <x v="159"/>
    <n v="0"/>
  </r>
  <r>
    <x v="34"/>
    <x v="4"/>
    <x v="160"/>
    <n v="0"/>
  </r>
  <r>
    <x v="34"/>
    <x v="4"/>
    <x v="161"/>
    <n v="0"/>
  </r>
  <r>
    <x v="34"/>
    <x v="4"/>
    <x v="162"/>
    <n v="0"/>
  </r>
  <r>
    <x v="34"/>
    <x v="4"/>
    <x v="163"/>
    <n v="0"/>
  </r>
  <r>
    <x v="34"/>
    <x v="4"/>
    <x v="164"/>
    <n v="766046"/>
  </r>
  <r>
    <x v="34"/>
    <x v="4"/>
    <x v="165"/>
    <n v="888262"/>
  </r>
  <r>
    <x v="34"/>
    <x v="4"/>
    <x v="166"/>
    <n v="868149"/>
  </r>
  <r>
    <x v="34"/>
    <x v="4"/>
    <x v="167"/>
    <n v="541624"/>
  </r>
  <r>
    <x v="34"/>
    <x v="4"/>
    <x v="168"/>
    <n v="464840"/>
  </r>
  <r>
    <x v="34"/>
    <x v="4"/>
    <x v="169"/>
    <n v="473789"/>
  </r>
  <r>
    <x v="34"/>
    <x v="4"/>
    <x v="170"/>
    <n v="122422"/>
  </r>
  <r>
    <x v="34"/>
    <x v="4"/>
    <x v="171"/>
    <n v="1189764"/>
  </r>
  <r>
    <x v="34"/>
    <x v="4"/>
    <x v="172"/>
    <n v="96551"/>
  </r>
  <r>
    <x v="34"/>
    <x v="4"/>
    <x v="173"/>
    <n v="11169"/>
  </r>
  <r>
    <x v="34"/>
    <x v="4"/>
    <x v="174"/>
    <n v="25724"/>
  </r>
  <r>
    <x v="34"/>
    <x v="4"/>
    <x v="175"/>
    <n v="10729"/>
  </r>
  <r>
    <x v="34"/>
    <x v="4"/>
    <x v="176"/>
    <n v="8708"/>
  </r>
  <r>
    <x v="34"/>
    <x v="4"/>
    <x v="177"/>
    <n v="12659"/>
  </r>
  <r>
    <x v="34"/>
    <x v="4"/>
    <x v="178"/>
    <n v="12327"/>
  </r>
  <r>
    <x v="34"/>
    <x v="4"/>
    <x v="179"/>
    <n v="19092"/>
  </r>
  <r>
    <x v="34"/>
    <x v="4"/>
    <x v="180"/>
    <n v="9745"/>
  </r>
  <r>
    <x v="34"/>
    <x v="5"/>
    <x v="0"/>
    <n v="0.80013400000000001"/>
  </r>
  <r>
    <x v="34"/>
    <x v="5"/>
    <x v="1"/>
    <n v="50000000"/>
  </r>
  <r>
    <x v="34"/>
    <x v="5"/>
    <x v="2"/>
    <n v="62489508"/>
  </r>
  <r>
    <x v="34"/>
    <x v="5"/>
    <x v="3"/>
    <n v="190403"/>
  </r>
  <r>
    <x v="34"/>
    <x v="5"/>
    <x v="4"/>
    <n v="568732"/>
  </r>
  <r>
    <x v="34"/>
    <x v="5"/>
    <x v="5"/>
    <n v="0"/>
  </r>
  <r>
    <x v="34"/>
    <x v="5"/>
    <x v="6"/>
    <n v="0"/>
  </r>
  <r>
    <x v="34"/>
    <x v="5"/>
    <x v="7"/>
    <n v="9046"/>
  </r>
  <r>
    <x v="34"/>
    <x v="5"/>
    <x v="8"/>
    <n v="117786"/>
  </r>
  <r>
    <x v="34"/>
    <x v="5"/>
    <x v="9"/>
    <n v="3179"/>
  </r>
  <r>
    <x v="34"/>
    <x v="5"/>
    <x v="10"/>
    <n v="54548"/>
  </r>
  <r>
    <x v="34"/>
    <x v="5"/>
    <x v="143"/>
    <n v="236651"/>
  </r>
  <r>
    <x v="34"/>
    <x v="5"/>
    <x v="144"/>
    <n v="97351"/>
  </r>
  <r>
    <x v="34"/>
    <x v="5"/>
    <x v="145"/>
    <n v="112368"/>
  </r>
  <r>
    <x v="34"/>
    <x v="5"/>
    <x v="146"/>
    <n v="26932"/>
  </r>
  <r>
    <x v="34"/>
    <x v="5"/>
    <x v="147"/>
    <n v="89306"/>
  </r>
  <r>
    <x v="34"/>
    <x v="5"/>
    <x v="148"/>
    <n v="0"/>
  </r>
  <r>
    <x v="34"/>
    <x v="5"/>
    <x v="149"/>
    <n v="0"/>
  </r>
  <r>
    <x v="34"/>
    <x v="5"/>
    <x v="150"/>
    <n v="19154"/>
  </r>
  <r>
    <x v="34"/>
    <x v="5"/>
    <x v="151"/>
    <n v="0"/>
  </r>
  <r>
    <x v="34"/>
    <x v="5"/>
    <x v="152"/>
    <n v="0"/>
  </r>
  <r>
    <x v="34"/>
    <x v="5"/>
    <x v="153"/>
    <n v="13360"/>
  </r>
  <r>
    <x v="34"/>
    <x v="5"/>
    <x v="154"/>
    <n v="56792"/>
  </r>
  <r>
    <x v="34"/>
    <x v="5"/>
    <x v="155"/>
    <n v="0"/>
  </r>
  <r>
    <x v="34"/>
    <x v="5"/>
    <x v="156"/>
    <n v="2853240"/>
  </r>
  <r>
    <x v="34"/>
    <x v="5"/>
    <x v="157"/>
    <n v="9217"/>
  </r>
  <r>
    <x v="34"/>
    <x v="5"/>
    <x v="158"/>
    <n v="1492698"/>
  </r>
  <r>
    <x v="34"/>
    <x v="5"/>
    <x v="159"/>
    <n v="83"/>
  </r>
  <r>
    <x v="34"/>
    <x v="5"/>
    <x v="160"/>
    <n v="7561"/>
  </r>
  <r>
    <x v="34"/>
    <x v="5"/>
    <x v="161"/>
    <n v="1492698"/>
  </r>
  <r>
    <x v="34"/>
    <x v="5"/>
    <x v="162"/>
    <n v="0"/>
  </r>
  <r>
    <x v="34"/>
    <x v="5"/>
    <x v="163"/>
    <n v="7561"/>
  </r>
  <r>
    <x v="34"/>
    <x v="5"/>
    <x v="164"/>
    <n v="775965"/>
  </r>
  <r>
    <x v="34"/>
    <x v="5"/>
    <x v="165"/>
    <n v="898625"/>
  </r>
  <r>
    <x v="34"/>
    <x v="5"/>
    <x v="166"/>
    <n v="881483"/>
  </r>
  <r>
    <x v="34"/>
    <x v="5"/>
    <x v="167"/>
    <n v="552246"/>
  </r>
  <r>
    <x v="34"/>
    <x v="5"/>
    <x v="168"/>
    <n v="473325"/>
  </r>
  <r>
    <x v="34"/>
    <x v="5"/>
    <x v="169"/>
    <n v="479127"/>
  </r>
  <r>
    <x v="34"/>
    <x v="5"/>
    <x v="170"/>
    <n v="122505"/>
  </r>
  <r>
    <x v="34"/>
    <x v="5"/>
    <x v="171"/>
    <n v="1208170"/>
  </r>
  <r>
    <x v="34"/>
    <x v="5"/>
    <x v="172"/>
    <n v="86636"/>
  </r>
  <r>
    <x v="34"/>
    <x v="5"/>
    <x v="173"/>
    <n v="6998"/>
  </r>
  <r>
    <x v="34"/>
    <x v="5"/>
    <x v="174"/>
    <n v="12787"/>
  </r>
  <r>
    <x v="34"/>
    <x v="5"/>
    <x v="175"/>
    <n v="4140"/>
  </r>
  <r>
    <x v="34"/>
    <x v="5"/>
    <x v="176"/>
    <n v="2134"/>
  </r>
  <r>
    <x v="34"/>
    <x v="5"/>
    <x v="177"/>
    <n v="2239"/>
  </r>
  <r>
    <x v="34"/>
    <x v="5"/>
    <x v="178"/>
    <n v="4793"/>
  </r>
  <r>
    <x v="34"/>
    <x v="5"/>
    <x v="179"/>
    <n v="686"/>
  </r>
  <r>
    <x v="34"/>
    <x v="5"/>
    <x v="180"/>
    <n v="9745"/>
  </r>
  <r>
    <x v="35"/>
    <x v="0"/>
    <x v="0"/>
    <n v="1.0364899999999999"/>
  </r>
  <r>
    <x v="35"/>
    <x v="0"/>
    <x v="1"/>
    <n v="50000002"/>
  </r>
  <r>
    <x v="35"/>
    <x v="0"/>
    <x v="2"/>
    <n v="48239956"/>
  </r>
  <r>
    <x v="35"/>
    <x v="0"/>
    <x v="3"/>
    <n v="178273"/>
  </r>
  <r>
    <x v="35"/>
    <x v="0"/>
    <x v="4"/>
    <n v="572677"/>
  </r>
  <r>
    <x v="35"/>
    <x v="0"/>
    <x v="5"/>
    <n v="956524"/>
  </r>
  <r>
    <x v="35"/>
    <x v="0"/>
    <x v="6"/>
    <n v="386668"/>
  </r>
  <r>
    <x v="35"/>
    <x v="0"/>
    <x v="7"/>
    <n v="18305"/>
  </r>
  <r>
    <x v="35"/>
    <x v="0"/>
    <x v="8"/>
    <n v="280539"/>
  </r>
  <r>
    <x v="35"/>
    <x v="0"/>
    <x v="9"/>
    <n v="481"/>
  </r>
  <r>
    <x v="35"/>
    <x v="0"/>
    <x v="10"/>
    <n v="1967"/>
  </r>
  <r>
    <x v="35"/>
    <x v="0"/>
    <x v="11"/>
    <n v="2585094"/>
  </r>
  <r>
    <x v="35"/>
    <x v="0"/>
    <x v="12"/>
    <n v="0"/>
  </r>
  <r>
    <x v="35"/>
    <x v="0"/>
    <x v="13"/>
    <n v="1745"/>
  </r>
  <r>
    <x v="35"/>
    <x v="0"/>
    <x v="14"/>
    <n v="383179"/>
  </r>
  <r>
    <x v="35"/>
    <x v="0"/>
    <x v="15"/>
    <n v="1144674"/>
  </r>
  <r>
    <x v="35"/>
    <x v="0"/>
    <x v="16"/>
    <n v="1139478"/>
  </r>
  <r>
    <x v="35"/>
    <x v="0"/>
    <x v="17"/>
    <n v="885230"/>
  </r>
  <r>
    <x v="35"/>
    <x v="0"/>
    <x v="18"/>
    <n v="778062"/>
  </r>
  <r>
    <x v="35"/>
    <x v="0"/>
    <x v="19"/>
    <n v="586561"/>
  </r>
  <r>
    <x v="35"/>
    <x v="0"/>
    <x v="20"/>
    <n v="436828"/>
  </r>
  <r>
    <x v="35"/>
    <x v="0"/>
    <x v="21"/>
    <n v="282566"/>
  </r>
  <r>
    <x v="35"/>
    <x v="0"/>
    <x v="22"/>
    <n v="255382"/>
  </r>
  <r>
    <x v="35"/>
    <x v="0"/>
    <x v="23"/>
    <n v="116954"/>
  </r>
  <r>
    <x v="35"/>
    <x v="0"/>
    <x v="24"/>
    <n v="172938"/>
  </r>
  <r>
    <x v="35"/>
    <x v="0"/>
    <x v="25"/>
    <n v="141383"/>
  </r>
  <r>
    <x v="35"/>
    <x v="0"/>
    <x v="26"/>
    <n v="179814"/>
  </r>
  <r>
    <x v="35"/>
    <x v="0"/>
    <x v="27"/>
    <n v="94385"/>
  </r>
  <r>
    <x v="35"/>
    <x v="0"/>
    <x v="28"/>
    <n v="47261"/>
  </r>
  <r>
    <x v="35"/>
    <x v="0"/>
    <x v="29"/>
    <n v="172963"/>
  </r>
  <r>
    <x v="35"/>
    <x v="0"/>
    <x v="30"/>
    <n v="104723"/>
  </r>
  <r>
    <x v="35"/>
    <x v="0"/>
    <x v="31"/>
    <n v="134378"/>
  </r>
  <r>
    <x v="35"/>
    <x v="0"/>
    <x v="32"/>
    <n v="330129"/>
  </r>
  <r>
    <x v="35"/>
    <x v="0"/>
    <x v="33"/>
    <n v="186706"/>
  </r>
  <r>
    <x v="35"/>
    <x v="0"/>
    <x v="34"/>
    <n v="470228"/>
  </r>
  <r>
    <x v="35"/>
    <x v="0"/>
    <x v="35"/>
    <n v="83768"/>
  </r>
  <r>
    <x v="35"/>
    <x v="0"/>
    <x v="36"/>
    <n v="0"/>
  </r>
  <r>
    <x v="35"/>
    <x v="0"/>
    <x v="37"/>
    <n v="0"/>
  </r>
  <r>
    <x v="35"/>
    <x v="0"/>
    <x v="38"/>
    <n v="0"/>
  </r>
  <r>
    <x v="35"/>
    <x v="0"/>
    <x v="39"/>
    <n v="0"/>
  </r>
  <r>
    <x v="35"/>
    <x v="0"/>
    <x v="40"/>
    <n v="0"/>
  </r>
  <r>
    <x v="35"/>
    <x v="0"/>
    <x v="41"/>
    <n v="0"/>
  </r>
  <r>
    <x v="35"/>
    <x v="0"/>
    <x v="42"/>
    <n v="0"/>
  </r>
  <r>
    <x v="35"/>
    <x v="0"/>
    <x v="43"/>
    <n v="0"/>
  </r>
  <r>
    <x v="35"/>
    <x v="0"/>
    <x v="44"/>
    <n v="0"/>
  </r>
  <r>
    <x v="35"/>
    <x v="0"/>
    <x v="45"/>
    <n v="0"/>
  </r>
  <r>
    <x v="35"/>
    <x v="0"/>
    <x v="46"/>
    <n v="0"/>
  </r>
  <r>
    <x v="35"/>
    <x v="0"/>
    <x v="47"/>
    <n v="0"/>
  </r>
  <r>
    <x v="35"/>
    <x v="0"/>
    <x v="48"/>
    <n v="0"/>
  </r>
  <r>
    <x v="35"/>
    <x v="0"/>
    <x v="49"/>
    <n v="0"/>
  </r>
  <r>
    <x v="35"/>
    <x v="0"/>
    <x v="50"/>
    <n v="0"/>
  </r>
  <r>
    <x v="35"/>
    <x v="0"/>
    <x v="51"/>
    <n v="0"/>
  </r>
  <r>
    <x v="35"/>
    <x v="0"/>
    <x v="52"/>
    <n v="0"/>
  </r>
  <r>
    <x v="35"/>
    <x v="0"/>
    <x v="53"/>
    <n v="0"/>
  </r>
  <r>
    <x v="35"/>
    <x v="0"/>
    <x v="54"/>
    <n v="0"/>
  </r>
  <r>
    <x v="35"/>
    <x v="0"/>
    <x v="55"/>
    <n v="0"/>
  </r>
  <r>
    <x v="35"/>
    <x v="0"/>
    <x v="56"/>
    <n v="0"/>
  </r>
  <r>
    <x v="35"/>
    <x v="0"/>
    <x v="57"/>
    <n v="251824"/>
  </r>
  <r>
    <x v="35"/>
    <x v="0"/>
    <x v="58"/>
    <n v="0"/>
  </r>
  <r>
    <x v="35"/>
    <x v="0"/>
    <x v="59"/>
    <n v="0"/>
  </r>
  <r>
    <x v="35"/>
    <x v="0"/>
    <x v="60"/>
    <n v="0"/>
  </r>
  <r>
    <x v="35"/>
    <x v="0"/>
    <x v="61"/>
    <n v="0"/>
  </r>
  <r>
    <x v="35"/>
    <x v="0"/>
    <x v="62"/>
    <n v="0"/>
  </r>
  <r>
    <x v="35"/>
    <x v="0"/>
    <x v="63"/>
    <n v="0"/>
  </r>
  <r>
    <x v="35"/>
    <x v="0"/>
    <x v="64"/>
    <n v="0"/>
  </r>
  <r>
    <x v="35"/>
    <x v="0"/>
    <x v="65"/>
    <n v="0"/>
  </r>
  <r>
    <x v="35"/>
    <x v="0"/>
    <x v="66"/>
    <n v="0"/>
  </r>
  <r>
    <x v="35"/>
    <x v="0"/>
    <x v="67"/>
    <n v="0"/>
  </r>
  <r>
    <x v="35"/>
    <x v="0"/>
    <x v="68"/>
    <n v="0"/>
  </r>
  <r>
    <x v="35"/>
    <x v="0"/>
    <x v="69"/>
    <n v="0"/>
  </r>
  <r>
    <x v="35"/>
    <x v="0"/>
    <x v="70"/>
    <n v="0"/>
  </r>
  <r>
    <x v="35"/>
    <x v="0"/>
    <x v="71"/>
    <n v="0"/>
  </r>
  <r>
    <x v="35"/>
    <x v="0"/>
    <x v="72"/>
    <n v="0"/>
  </r>
  <r>
    <x v="35"/>
    <x v="0"/>
    <x v="73"/>
    <n v="0"/>
  </r>
  <r>
    <x v="35"/>
    <x v="0"/>
    <x v="74"/>
    <n v="0"/>
  </r>
  <r>
    <x v="35"/>
    <x v="0"/>
    <x v="75"/>
    <n v="0"/>
  </r>
  <r>
    <x v="35"/>
    <x v="0"/>
    <x v="76"/>
    <n v="0"/>
  </r>
  <r>
    <x v="35"/>
    <x v="0"/>
    <x v="77"/>
    <n v="2585094"/>
  </r>
  <r>
    <x v="35"/>
    <x v="0"/>
    <x v="78"/>
    <n v="1745"/>
  </r>
  <r>
    <x v="35"/>
    <x v="0"/>
    <x v="79"/>
    <n v="157034"/>
  </r>
  <r>
    <x v="35"/>
    <x v="0"/>
    <x v="80"/>
    <n v="621135"/>
  </r>
  <r>
    <x v="35"/>
    <x v="0"/>
    <x v="81"/>
    <n v="773230"/>
  </r>
  <r>
    <x v="35"/>
    <x v="0"/>
    <x v="82"/>
    <n v="856851"/>
  </r>
  <r>
    <x v="35"/>
    <x v="0"/>
    <x v="83"/>
    <n v="874158"/>
  </r>
  <r>
    <x v="35"/>
    <x v="0"/>
    <x v="84"/>
    <n v="609606"/>
  </r>
  <r>
    <x v="35"/>
    <x v="0"/>
    <x v="85"/>
    <n v="552540"/>
  </r>
  <r>
    <x v="35"/>
    <x v="0"/>
    <x v="86"/>
    <n v="645933"/>
  </r>
  <r>
    <x v="35"/>
    <x v="0"/>
    <x v="87"/>
    <n v="303661"/>
  </r>
  <r>
    <x v="35"/>
    <x v="0"/>
    <x v="88"/>
    <n v="286534"/>
  </r>
  <r>
    <x v="35"/>
    <x v="0"/>
    <x v="89"/>
    <n v="216537"/>
  </r>
  <r>
    <x v="35"/>
    <x v="0"/>
    <x v="90"/>
    <n v="184964"/>
  </r>
  <r>
    <x v="35"/>
    <x v="0"/>
    <x v="91"/>
    <n v="101279"/>
  </r>
  <r>
    <x v="35"/>
    <x v="0"/>
    <x v="92"/>
    <n v="132689"/>
  </r>
  <r>
    <x v="35"/>
    <x v="0"/>
    <x v="93"/>
    <n v="151846"/>
  </r>
  <r>
    <x v="35"/>
    <x v="0"/>
    <x v="94"/>
    <n v="120676"/>
  </r>
  <r>
    <x v="35"/>
    <x v="0"/>
    <x v="95"/>
    <n v="75050"/>
  </r>
  <r>
    <x v="35"/>
    <x v="0"/>
    <x v="96"/>
    <n v="171207"/>
  </r>
  <r>
    <x v="35"/>
    <x v="0"/>
    <x v="97"/>
    <n v="265437"/>
  </r>
  <r>
    <x v="35"/>
    <x v="0"/>
    <x v="98"/>
    <n v="291772"/>
  </r>
  <r>
    <x v="35"/>
    <x v="0"/>
    <x v="99"/>
    <n v="533034"/>
  </r>
  <r>
    <x v="35"/>
    <x v="0"/>
    <x v="100"/>
    <n v="0"/>
  </r>
  <r>
    <x v="35"/>
    <x v="0"/>
    <x v="101"/>
    <n v="0"/>
  </r>
  <r>
    <x v="35"/>
    <x v="0"/>
    <x v="102"/>
    <n v="202417"/>
  </r>
  <r>
    <x v="35"/>
    <x v="0"/>
    <x v="103"/>
    <n v="0"/>
  </r>
  <r>
    <x v="35"/>
    <x v="0"/>
    <x v="104"/>
    <n v="0"/>
  </r>
  <r>
    <x v="35"/>
    <x v="0"/>
    <x v="105"/>
    <n v="0"/>
  </r>
  <r>
    <x v="35"/>
    <x v="0"/>
    <x v="106"/>
    <n v="0"/>
  </r>
  <r>
    <x v="35"/>
    <x v="0"/>
    <x v="107"/>
    <n v="0"/>
  </r>
  <r>
    <x v="35"/>
    <x v="0"/>
    <x v="108"/>
    <n v="0"/>
  </r>
  <r>
    <x v="35"/>
    <x v="0"/>
    <x v="109"/>
    <n v="0"/>
  </r>
  <r>
    <x v="35"/>
    <x v="0"/>
    <x v="110"/>
    <n v="0"/>
  </r>
  <r>
    <x v="35"/>
    <x v="0"/>
    <x v="111"/>
    <n v="0"/>
  </r>
  <r>
    <x v="35"/>
    <x v="0"/>
    <x v="112"/>
    <n v="0"/>
  </r>
  <r>
    <x v="35"/>
    <x v="0"/>
    <x v="113"/>
    <n v="0"/>
  </r>
  <r>
    <x v="35"/>
    <x v="0"/>
    <x v="114"/>
    <n v="0"/>
  </r>
  <r>
    <x v="35"/>
    <x v="0"/>
    <x v="115"/>
    <n v="0"/>
  </r>
  <r>
    <x v="35"/>
    <x v="0"/>
    <x v="116"/>
    <n v="0"/>
  </r>
  <r>
    <x v="35"/>
    <x v="0"/>
    <x v="117"/>
    <n v="0"/>
  </r>
  <r>
    <x v="35"/>
    <x v="0"/>
    <x v="118"/>
    <n v="0"/>
  </r>
  <r>
    <x v="35"/>
    <x v="0"/>
    <x v="119"/>
    <n v="0"/>
  </r>
  <r>
    <x v="35"/>
    <x v="0"/>
    <x v="120"/>
    <n v="0"/>
  </r>
  <r>
    <x v="35"/>
    <x v="0"/>
    <x v="121"/>
    <n v="0"/>
  </r>
  <r>
    <x v="35"/>
    <x v="0"/>
    <x v="122"/>
    <n v="251824"/>
  </r>
  <r>
    <x v="35"/>
    <x v="0"/>
    <x v="123"/>
    <n v="0"/>
  </r>
  <r>
    <x v="35"/>
    <x v="0"/>
    <x v="124"/>
    <n v="0"/>
  </r>
  <r>
    <x v="35"/>
    <x v="0"/>
    <x v="125"/>
    <n v="0"/>
  </r>
  <r>
    <x v="35"/>
    <x v="0"/>
    <x v="126"/>
    <n v="0"/>
  </r>
  <r>
    <x v="35"/>
    <x v="0"/>
    <x v="127"/>
    <n v="0"/>
  </r>
  <r>
    <x v="35"/>
    <x v="0"/>
    <x v="128"/>
    <n v="0"/>
  </r>
  <r>
    <x v="35"/>
    <x v="0"/>
    <x v="129"/>
    <n v="0"/>
  </r>
  <r>
    <x v="35"/>
    <x v="0"/>
    <x v="130"/>
    <n v="0"/>
  </r>
  <r>
    <x v="35"/>
    <x v="0"/>
    <x v="131"/>
    <n v="0"/>
  </r>
  <r>
    <x v="35"/>
    <x v="0"/>
    <x v="132"/>
    <n v="0"/>
  </r>
  <r>
    <x v="35"/>
    <x v="0"/>
    <x v="133"/>
    <n v="0"/>
  </r>
  <r>
    <x v="35"/>
    <x v="0"/>
    <x v="134"/>
    <n v="0"/>
  </r>
  <r>
    <x v="35"/>
    <x v="0"/>
    <x v="135"/>
    <n v="0"/>
  </r>
  <r>
    <x v="35"/>
    <x v="0"/>
    <x v="136"/>
    <n v="0"/>
  </r>
  <r>
    <x v="35"/>
    <x v="0"/>
    <x v="137"/>
    <n v="0"/>
  </r>
  <r>
    <x v="35"/>
    <x v="0"/>
    <x v="138"/>
    <n v="0"/>
  </r>
  <r>
    <x v="35"/>
    <x v="0"/>
    <x v="139"/>
    <n v="0"/>
  </r>
  <r>
    <x v="35"/>
    <x v="0"/>
    <x v="140"/>
    <n v="0"/>
  </r>
  <r>
    <x v="35"/>
    <x v="0"/>
    <x v="141"/>
    <n v="0"/>
  </r>
  <r>
    <x v="35"/>
    <x v="0"/>
    <x v="142"/>
    <n v="0"/>
  </r>
  <r>
    <x v="35"/>
    <x v="0"/>
    <x v="143"/>
    <n v="486143"/>
  </r>
  <r>
    <x v="35"/>
    <x v="0"/>
    <x v="144"/>
    <n v="281297"/>
  </r>
  <r>
    <x v="35"/>
    <x v="0"/>
    <x v="145"/>
    <n v="193668"/>
  </r>
  <r>
    <x v="35"/>
    <x v="0"/>
    <x v="146"/>
    <n v="11178"/>
  </r>
  <r>
    <x v="35"/>
    <x v="0"/>
    <x v="147"/>
    <n v="224271"/>
  </r>
  <r>
    <x v="35"/>
    <x v="0"/>
    <x v="148"/>
    <n v="0"/>
  </r>
  <r>
    <x v="35"/>
    <x v="0"/>
    <x v="149"/>
    <n v="0"/>
  </r>
  <r>
    <x v="35"/>
    <x v="0"/>
    <x v="150"/>
    <n v="16839"/>
  </r>
  <r>
    <x v="35"/>
    <x v="0"/>
    <x v="151"/>
    <n v="0"/>
  </r>
  <r>
    <x v="35"/>
    <x v="0"/>
    <x v="152"/>
    <n v="0"/>
  </r>
  <r>
    <x v="35"/>
    <x v="0"/>
    <x v="153"/>
    <n v="13971"/>
  </r>
  <r>
    <x v="35"/>
    <x v="0"/>
    <x v="154"/>
    <n v="193461"/>
  </r>
  <r>
    <x v="35"/>
    <x v="0"/>
    <x v="155"/>
    <n v="0"/>
  </r>
  <r>
    <x v="35"/>
    <x v="0"/>
    <x v="156"/>
    <n v="40350506"/>
  </r>
  <r>
    <x v="35"/>
    <x v="0"/>
    <x v="157"/>
    <n v="57198"/>
  </r>
  <r>
    <x v="35"/>
    <x v="0"/>
    <x v="158"/>
    <n v="0"/>
  </r>
  <r>
    <x v="35"/>
    <x v="0"/>
    <x v="159"/>
    <n v="0"/>
  </r>
  <r>
    <x v="35"/>
    <x v="0"/>
    <x v="160"/>
    <n v="0"/>
  </r>
  <r>
    <x v="35"/>
    <x v="0"/>
    <x v="161"/>
    <n v="0"/>
  </r>
  <r>
    <x v="35"/>
    <x v="0"/>
    <x v="162"/>
    <n v="0"/>
  </r>
  <r>
    <x v="35"/>
    <x v="0"/>
    <x v="163"/>
    <n v="0"/>
  </r>
  <r>
    <x v="35"/>
    <x v="0"/>
    <x v="164"/>
    <n v="645888"/>
  </r>
  <r>
    <x v="35"/>
    <x v="0"/>
    <x v="165"/>
    <n v="813711"/>
  </r>
  <r>
    <x v="35"/>
    <x v="0"/>
    <x v="166"/>
    <n v="893181"/>
  </r>
  <r>
    <x v="35"/>
    <x v="0"/>
    <x v="167"/>
    <n v="493530"/>
  </r>
  <r>
    <x v="35"/>
    <x v="0"/>
    <x v="168"/>
    <n v="497860"/>
  </r>
  <r>
    <x v="35"/>
    <x v="0"/>
    <x v="169"/>
    <n v="490690"/>
  </r>
  <r>
    <x v="35"/>
    <x v="0"/>
    <x v="170"/>
    <n v="107452"/>
  </r>
  <r>
    <x v="35"/>
    <x v="0"/>
    <x v="171"/>
    <n v="1289932"/>
  </r>
  <r>
    <x v="35"/>
    <x v="0"/>
    <x v="172"/>
    <n v="130684"/>
  </r>
  <r>
    <x v="35"/>
    <x v="0"/>
    <x v="173"/>
    <n v="34485"/>
  </r>
  <r>
    <x v="35"/>
    <x v="0"/>
    <x v="174"/>
    <n v="19322"/>
  </r>
  <r>
    <x v="35"/>
    <x v="0"/>
    <x v="175"/>
    <n v="8721"/>
  </r>
  <r>
    <x v="35"/>
    <x v="0"/>
    <x v="176"/>
    <n v="1750"/>
  </r>
  <r>
    <x v="35"/>
    <x v="0"/>
    <x v="177"/>
    <n v="2235"/>
  </r>
  <r>
    <x v="35"/>
    <x v="0"/>
    <x v="178"/>
    <n v="50590"/>
  </r>
  <r>
    <x v="35"/>
    <x v="0"/>
    <x v="179"/>
    <n v="2907"/>
  </r>
  <r>
    <x v="35"/>
    <x v="0"/>
    <x v="180"/>
    <n v="6346"/>
  </r>
  <r>
    <x v="35"/>
    <x v="1"/>
    <x v="0"/>
    <n v="1.03447"/>
  </r>
  <r>
    <x v="35"/>
    <x v="1"/>
    <x v="1"/>
    <n v="50000002"/>
  </r>
  <r>
    <x v="35"/>
    <x v="1"/>
    <x v="2"/>
    <n v="48333761"/>
  </r>
  <r>
    <x v="35"/>
    <x v="1"/>
    <x v="3"/>
    <n v="177811"/>
  </r>
  <r>
    <x v="35"/>
    <x v="1"/>
    <x v="4"/>
    <n v="573117"/>
  </r>
  <r>
    <x v="35"/>
    <x v="1"/>
    <x v="5"/>
    <n v="1066239"/>
  </r>
  <r>
    <x v="35"/>
    <x v="1"/>
    <x v="6"/>
    <n v="387809"/>
  </r>
  <r>
    <x v="35"/>
    <x v="1"/>
    <x v="7"/>
    <n v="19674"/>
  </r>
  <r>
    <x v="35"/>
    <x v="1"/>
    <x v="8"/>
    <n v="313275"/>
  </r>
  <r>
    <x v="35"/>
    <x v="1"/>
    <x v="9"/>
    <n v="481"/>
  </r>
  <r>
    <x v="35"/>
    <x v="1"/>
    <x v="10"/>
    <n v="2505"/>
  </r>
  <r>
    <x v="35"/>
    <x v="1"/>
    <x v="11"/>
    <n v="2585085"/>
  </r>
  <r>
    <x v="35"/>
    <x v="1"/>
    <x v="12"/>
    <n v="0"/>
  </r>
  <r>
    <x v="35"/>
    <x v="1"/>
    <x v="13"/>
    <n v="1745"/>
  </r>
  <r>
    <x v="35"/>
    <x v="1"/>
    <x v="14"/>
    <n v="383176"/>
  </r>
  <r>
    <x v="35"/>
    <x v="1"/>
    <x v="15"/>
    <n v="1144672"/>
  </r>
  <r>
    <x v="35"/>
    <x v="1"/>
    <x v="16"/>
    <n v="1139478"/>
  </r>
  <r>
    <x v="35"/>
    <x v="1"/>
    <x v="17"/>
    <n v="885229"/>
  </r>
  <r>
    <x v="35"/>
    <x v="1"/>
    <x v="18"/>
    <n v="778060"/>
  </r>
  <r>
    <x v="35"/>
    <x v="1"/>
    <x v="19"/>
    <n v="586556"/>
  </r>
  <r>
    <x v="35"/>
    <x v="1"/>
    <x v="20"/>
    <n v="436828"/>
  </r>
  <r>
    <x v="35"/>
    <x v="1"/>
    <x v="21"/>
    <n v="282566"/>
  </r>
  <r>
    <x v="35"/>
    <x v="1"/>
    <x v="22"/>
    <n v="255379"/>
  </r>
  <r>
    <x v="35"/>
    <x v="1"/>
    <x v="23"/>
    <n v="116954"/>
  </r>
  <r>
    <x v="35"/>
    <x v="1"/>
    <x v="24"/>
    <n v="172938"/>
  </r>
  <r>
    <x v="35"/>
    <x v="1"/>
    <x v="25"/>
    <n v="141383"/>
  </r>
  <r>
    <x v="35"/>
    <x v="1"/>
    <x v="26"/>
    <n v="179814"/>
  </r>
  <r>
    <x v="35"/>
    <x v="1"/>
    <x v="27"/>
    <n v="94385"/>
  </r>
  <r>
    <x v="35"/>
    <x v="1"/>
    <x v="28"/>
    <n v="47261"/>
  </r>
  <r>
    <x v="35"/>
    <x v="1"/>
    <x v="29"/>
    <n v="172963"/>
  </r>
  <r>
    <x v="35"/>
    <x v="1"/>
    <x v="30"/>
    <n v="104723"/>
  </r>
  <r>
    <x v="35"/>
    <x v="1"/>
    <x v="31"/>
    <n v="134377"/>
  </r>
  <r>
    <x v="35"/>
    <x v="1"/>
    <x v="32"/>
    <n v="330123"/>
  </r>
  <r>
    <x v="35"/>
    <x v="1"/>
    <x v="33"/>
    <n v="186706"/>
  </r>
  <r>
    <x v="35"/>
    <x v="1"/>
    <x v="34"/>
    <n v="470228"/>
  </r>
  <r>
    <x v="35"/>
    <x v="1"/>
    <x v="35"/>
    <n v="83766"/>
  </r>
  <r>
    <x v="35"/>
    <x v="1"/>
    <x v="36"/>
    <n v="0"/>
  </r>
  <r>
    <x v="35"/>
    <x v="1"/>
    <x v="37"/>
    <n v="0"/>
  </r>
  <r>
    <x v="35"/>
    <x v="1"/>
    <x v="38"/>
    <n v="0"/>
  </r>
  <r>
    <x v="35"/>
    <x v="1"/>
    <x v="39"/>
    <n v="0"/>
  </r>
  <r>
    <x v="35"/>
    <x v="1"/>
    <x v="40"/>
    <n v="0"/>
  </r>
  <r>
    <x v="35"/>
    <x v="1"/>
    <x v="41"/>
    <n v="0"/>
  </r>
  <r>
    <x v="35"/>
    <x v="1"/>
    <x v="42"/>
    <n v="0"/>
  </r>
  <r>
    <x v="35"/>
    <x v="1"/>
    <x v="43"/>
    <n v="0"/>
  </r>
  <r>
    <x v="35"/>
    <x v="1"/>
    <x v="44"/>
    <n v="0"/>
  </r>
  <r>
    <x v="35"/>
    <x v="1"/>
    <x v="45"/>
    <n v="0"/>
  </r>
  <r>
    <x v="35"/>
    <x v="1"/>
    <x v="46"/>
    <n v="0"/>
  </r>
  <r>
    <x v="35"/>
    <x v="1"/>
    <x v="47"/>
    <n v="0"/>
  </r>
  <r>
    <x v="35"/>
    <x v="1"/>
    <x v="48"/>
    <n v="0"/>
  </r>
  <r>
    <x v="35"/>
    <x v="1"/>
    <x v="49"/>
    <n v="0"/>
  </r>
  <r>
    <x v="35"/>
    <x v="1"/>
    <x v="50"/>
    <n v="0"/>
  </r>
  <r>
    <x v="35"/>
    <x v="1"/>
    <x v="51"/>
    <n v="0"/>
  </r>
  <r>
    <x v="35"/>
    <x v="1"/>
    <x v="52"/>
    <n v="0"/>
  </r>
  <r>
    <x v="35"/>
    <x v="1"/>
    <x v="53"/>
    <n v="0"/>
  </r>
  <r>
    <x v="35"/>
    <x v="1"/>
    <x v="54"/>
    <n v="0"/>
  </r>
  <r>
    <x v="35"/>
    <x v="1"/>
    <x v="55"/>
    <n v="0"/>
  </r>
  <r>
    <x v="35"/>
    <x v="1"/>
    <x v="56"/>
    <n v="0"/>
  </r>
  <r>
    <x v="35"/>
    <x v="1"/>
    <x v="57"/>
    <n v="251824"/>
  </r>
  <r>
    <x v="35"/>
    <x v="1"/>
    <x v="58"/>
    <n v="0"/>
  </r>
  <r>
    <x v="35"/>
    <x v="1"/>
    <x v="59"/>
    <n v="0"/>
  </r>
  <r>
    <x v="35"/>
    <x v="1"/>
    <x v="60"/>
    <n v="0"/>
  </r>
  <r>
    <x v="35"/>
    <x v="1"/>
    <x v="61"/>
    <n v="0"/>
  </r>
  <r>
    <x v="35"/>
    <x v="1"/>
    <x v="62"/>
    <n v="0"/>
  </r>
  <r>
    <x v="35"/>
    <x v="1"/>
    <x v="63"/>
    <n v="0"/>
  </r>
  <r>
    <x v="35"/>
    <x v="1"/>
    <x v="64"/>
    <n v="0"/>
  </r>
  <r>
    <x v="35"/>
    <x v="1"/>
    <x v="65"/>
    <n v="0"/>
  </r>
  <r>
    <x v="35"/>
    <x v="1"/>
    <x v="66"/>
    <n v="0"/>
  </r>
  <r>
    <x v="35"/>
    <x v="1"/>
    <x v="67"/>
    <n v="0"/>
  </r>
  <r>
    <x v="35"/>
    <x v="1"/>
    <x v="68"/>
    <n v="0"/>
  </r>
  <r>
    <x v="35"/>
    <x v="1"/>
    <x v="69"/>
    <n v="0"/>
  </r>
  <r>
    <x v="35"/>
    <x v="1"/>
    <x v="70"/>
    <n v="0"/>
  </r>
  <r>
    <x v="35"/>
    <x v="1"/>
    <x v="71"/>
    <n v="0"/>
  </r>
  <r>
    <x v="35"/>
    <x v="1"/>
    <x v="72"/>
    <n v="0"/>
  </r>
  <r>
    <x v="35"/>
    <x v="1"/>
    <x v="73"/>
    <n v="0"/>
  </r>
  <r>
    <x v="35"/>
    <x v="1"/>
    <x v="74"/>
    <n v="0"/>
  </r>
  <r>
    <x v="35"/>
    <x v="1"/>
    <x v="75"/>
    <n v="0"/>
  </r>
  <r>
    <x v="35"/>
    <x v="1"/>
    <x v="76"/>
    <n v="0"/>
  </r>
  <r>
    <x v="35"/>
    <x v="1"/>
    <x v="77"/>
    <n v="2585085"/>
  </r>
  <r>
    <x v="35"/>
    <x v="1"/>
    <x v="78"/>
    <n v="1745"/>
  </r>
  <r>
    <x v="35"/>
    <x v="1"/>
    <x v="79"/>
    <n v="157033"/>
  </r>
  <r>
    <x v="35"/>
    <x v="1"/>
    <x v="80"/>
    <n v="621133"/>
  </r>
  <r>
    <x v="35"/>
    <x v="1"/>
    <x v="81"/>
    <n v="773230"/>
  </r>
  <r>
    <x v="35"/>
    <x v="1"/>
    <x v="82"/>
    <n v="856849"/>
  </r>
  <r>
    <x v="35"/>
    <x v="1"/>
    <x v="83"/>
    <n v="874158"/>
  </r>
  <r>
    <x v="35"/>
    <x v="1"/>
    <x v="84"/>
    <n v="609603"/>
  </r>
  <r>
    <x v="35"/>
    <x v="1"/>
    <x v="85"/>
    <n v="552540"/>
  </r>
  <r>
    <x v="35"/>
    <x v="1"/>
    <x v="86"/>
    <n v="645928"/>
  </r>
  <r>
    <x v="35"/>
    <x v="1"/>
    <x v="87"/>
    <n v="303659"/>
  </r>
  <r>
    <x v="35"/>
    <x v="1"/>
    <x v="88"/>
    <n v="286533"/>
  </r>
  <r>
    <x v="35"/>
    <x v="1"/>
    <x v="89"/>
    <n v="216537"/>
  </r>
  <r>
    <x v="35"/>
    <x v="1"/>
    <x v="90"/>
    <n v="184964"/>
  </r>
  <r>
    <x v="35"/>
    <x v="1"/>
    <x v="91"/>
    <n v="101279"/>
  </r>
  <r>
    <x v="35"/>
    <x v="1"/>
    <x v="92"/>
    <n v="132689"/>
  </r>
  <r>
    <x v="35"/>
    <x v="1"/>
    <x v="93"/>
    <n v="151846"/>
  </r>
  <r>
    <x v="35"/>
    <x v="1"/>
    <x v="94"/>
    <n v="120676"/>
  </r>
  <r>
    <x v="35"/>
    <x v="1"/>
    <x v="95"/>
    <n v="75050"/>
  </r>
  <r>
    <x v="35"/>
    <x v="1"/>
    <x v="96"/>
    <n v="171207"/>
  </r>
  <r>
    <x v="35"/>
    <x v="1"/>
    <x v="97"/>
    <n v="265431"/>
  </r>
  <r>
    <x v="35"/>
    <x v="1"/>
    <x v="98"/>
    <n v="291771"/>
  </r>
  <r>
    <x v="35"/>
    <x v="1"/>
    <x v="99"/>
    <n v="533034"/>
  </r>
  <r>
    <x v="35"/>
    <x v="1"/>
    <x v="100"/>
    <n v="0"/>
  </r>
  <r>
    <x v="35"/>
    <x v="1"/>
    <x v="101"/>
    <n v="0"/>
  </r>
  <r>
    <x v="35"/>
    <x v="1"/>
    <x v="102"/>
    <n v="202415"/>
  </r>
  <r>
    <x v="35"/>
    <x v="1"/>
    <x v="103"/>
    <n v="0"/>
  </r>
  <r>
    <x v="35"/>
    <x v="1"/>
    <x v="104"/>
    <n v="0"/>
  </r>
  <r>
    <x v="35"/>
    <x v="1"/>
    <x v="105"/>
    <n v="0"/>
  </r>
  <r>
    <x v="35"/>
    <x v="1"/>
    <x v="106"/>
    <n v="0"/>
  </r>
  <r>
    <x v="35"/>
    <x v="1"/>
    <x v="107"/>
    <n v="0"/>
  </r>
  <r>
    <x v="35"/>
    <x v="1"/>
    <x v="108"/>
    <n v="0"/>
  </r>
  <r>
    <x v="35"/>
    <x v="1"/>
    <x v="109"/>
    <n v="0"/>
  </r>
  <r>
    <x v="35"/>
    <x v="1"/>
    <x v="110"/>
    <n v="0"/>
  </r>
  <r>
    <x v="35"/>
    <x v="1"/>
    <x v="111"/>
    <n v="0"/>
  </r>
  <r>
    <x v="35"/>
    <x v="1"/>
    <x v="112"/>
    <n v="0"/>
  </r>
  <r>
    <x v="35"/>
    <x v="1"/>
    <x v="113"/>
    <n v="0"/>
  </r>
  <r>
    <x v="35"/>
    <x v="1"/>
    <x v="114"/>
    <n v="0"/>
  </r>
  <r>
    <x v="35"/>
    <x v="1"/>
    <x v="115"/>
    <n v="0"/>
  </r>
  <r>
    <x v="35"/>
    <x v="1"/>
    <x v="116"/>
    <n v="0"/>
  </r>
  <r>
    <x v="35"/>
    <x v="1"/>
    <x v="117"/>
    <n v="0"/>
  </r>
  <r>
    <x v="35"/>
    <x v="1"/>
    <x v="118"/>
    <n v="0"/>
  </r>
  <r>
    <x v="35"/>
    <x v="1"/>
    <x v="119"/>
    <n v="0"/>
  </r>
  <r>
    <x v="35"/>
    <x v="1"/>
    <x v="120"/>
    <n v="0"/>
  </r>
  <r>
    <x v="35"/>
    <x v="1"/>
    <x v="121"/>
    <n v="0"/>
  </r>
  <r>
    <x v="35"/>
    <x v="1"/>
    <x v="122"/>
    <n v="251824"/>
  </r>
  <r>
    <x v="35"/>
    <x v="1"/>
    <x v="123"/>
    <n v="0"/>
  </r>
  <r>
    <x v="35"/>
    <x v="1"/>
    <x v="124"/>
    <n v="0"/>
  </r>
  <r>
    <x v="35"/>
    <x v="1"/>
    <x v="125"/>
    <n v="0"/>
  </r>
  <r>
    <x v="35"/>
    <x v="1"/>
    <x v="126"/>
    <n v="0"/>
  </r>
  <r>
    <x v="35"/>
    <x v="1"/>
    <x v="127"/>
    <n v="0"/>
  </r>
  <r>
    <x v="35"/>
    <x v="1"/>
    <x v="128"/>
    <n v="0"/>
  </r>
  <r>
    <x v="35"/>
    <x v="1"/>
    <x v="129"/>
    <n v="0"/>
  </r>
  <r>
    <x v="35"/>
    <x v="1"/>
    <x v="130"/>
    <n v="0"/>
  </r>
  <r>
    <x v="35"/>
    <x v="1"/>
    <x v="131"/>
    <n v="0"/>
  </r>
  <r>
    <x v="35"/>
    <x v="1"/>
    <x v="132"/>
    <n v="0"/>
  </r>
  <r>
    <x v="35"/>
    <x v="1"/>
    <x v="133"/>
    <n v="0"/>
  </r>
  <r>
    <x v="35"/>
    <x v="1"/>
    <x v="134"/>
    <n v="0"/>
  </r>
  <r>
    <x v="35"/>
    <x v="1"/>
    <x v="135"/>
    <n v="0"/>
  </r>
  <r>
    <x v="35"/>
    <x v="1"/>
    <x v="136"/>
    <n v="0"/>
  </r>
  <r>
    <x v="35"/>
    <x v="1"/>
    <x v="137"/>
    <n v="0"/>
  </r>
  <r>
    <x v="35"/>
    <x v="1"/>
    <x v="138"/>
    <n v="0"/>
  </r>
  <r>
    <x v="35"/>
    <x v="1"/>
    <x v="139"/>
    <n v="0"/>
  </r>
  <r>
    <x v="35"/>
    <x v="1"/>
    <x v="140"/>
    <n v="0"/>
  </r>
  <r>
    <x v="35"/>
    <x v="1"/>
    <x v="141"/>
    <n v="0"/>
  </r>
  <r>
    <x v="35"/>
    <x v="1"/>
    <x v="142"/>
    <n v="0"/>
  </r>
  <r>
    <x v="35"/>
    <x v="1"/>
    <x v="143"/>
    <n v="552340"/>
  </r>
  <r>
    <x v="35"/>
    <x v="1"/>
    <x v="144"/>
    <n v="310571"/>
  </r>
  <r>
    <x v="35"/>
    <x v="1"/>
    <x v="145"/>
    <n v="231146"/>
  </r>
  <r>
    <x v="35"/>
    <x v="1"/>
    <x v="146"/>
    <n v="10623"/>
  </r>
  <r>
    <x v="35"/>
    <x v="1"/>
    <x v="147"/>
    <n v="255111"/>
  </r>
  <r>
    <x v="35"/>
    <x v="1"/>
    <x v="148"/>
    <n v="0"/>
  </r>
  <r>
    <x v="35"/>
    <x v="1"/>
    <x v="149"/>
    <n v="0"/>
  </r>
  <r>
    <x v="35"/>
    <x v="1"/>
    <x v="150"/>
    <n v="16839"/>
  </r>
  <r>
    <x v="35"/>
    <x v="1"/>
    <x v="151"/>
    <n v="0"/>
  </r>
  <r>
    <x v="35"/>
    <x v="1"/>
    <x v="152"/>
    <n v="0"/>
  </r>
  <r>
    <x v="35"/>
    <x v="1"/>
    <x v="153"/>
    <n v="13971"/>
  </r>
  <r>
    <x v="35"/>
    <x v="1"/>
    <x v="154"/>
    <n v="224301"/>
  </r>
  <r>
    <x v="35"/>
    <x v="1"/>
    <x v="155"/>
    <n v="0"/>
  </r>
  <r>
    <x v="35"/>
    <x v="1"/>
    <x v="156"/>
    <n v="47095862"/>
  </r>
  <r>
    <x v="35"/>
    <x v="1"/>
    <x v="157"/>
    <n v="3413064"/>
  </r>
  <r>
    <x v="35"/>
    <x v="1"/>
    <x v="158"/>
    <n v="0"/>
  </r>
  <r>
    <x v="35"/>
    <x v="1"/>
    <x v="159"/>
    <n v="0"/>
  </r>
  <r>
    <x v="35"/>
    <x v="1"/>
    <x v="160"/>
    <n v="0"/>
  </r>
  <r>
    <x v="35"/>
    <x v="1"/>
    <x v="161"/>
    <n v="0"/>
  </r>
  <r>
    <x v="35"/>
    <x v="1"/>
    <x v="162"/>
    <n v="0"/>
  </r>
  <r>
    <x v="35"/>
    <x v="1"/>
    <x v="163"/>
    <n v="0"/>
  </r>
  <r>
    <x v="35"/>
    <x v="1"/>
    <x v="164"/>
    <n v="636008"/>
  </r>
  <r>
    <x v="35"/>
    <x v="1"/>
    <x v="165"/>
    <n v="798171"/>
  </r>
  <r>
    <x v="35"/>
    <x v="1"/>
    <x v="166"/>
    <n v="877574"/>
  </r>
  <r>
    <x v="35"/>
    <x v="1"/>
    <x v="167"/>
    <n v="484541"/>
  </r>
  <r>
    <x v="35"/>
    <x v="1"/>
    <x v="168"/>
    <n v="495087"/>
  </r>
  <r>
    <x v="35"/>
    <x v="1"/>
    <x v="169"/>
    <n v="507882"/>
  </r>
  <r>
    <x v="35"/>
    <x v="1"/>
    <x v="170"/>
    <n v="125877"/>
  </r>
  <r>
    <x v="35"/>
    <x v="1"/>
    <x v="171"/>
    <n v="1271158"/>
  </r>
  <r>
    <x v="35"/>
    <x v="1"/>
    <x v="172"/>
    <n v="140561"/>
  </r>
  <r>
    <x v="35"/>
    <x v="1"/>
    <x v="173"/>
    <n v="40120"/>
  </r>
  <r>
    <x v="35"/>
    <x v="1"/>
    <x v="174"/>
    <n v="38716"/>
  </r>
  <r>
    <x v="35"/>
    <x v="1"/>
    <x v="175"/>
    <n v="14829"/>
  </r>
  <r>
    <x v="35"/>
    <x v="1"/>
    <x v="176"/>
    <n v="6724"/>
  </r>
  <r>
    <x v="35"/>
    <x v="1"/>
    <x v="177"/>
    <n v="13587"/>
  </r>
  <r>
    <x v="35"/>
    <x v="1"/>
    <x v="178"/>
    <n v="10397"/>
  </r>
  <r>
    <x v="35"/>
    <x v="1"/>
    <x v="179"/>
    <n v="21672"/>
  </r>
  <r>
    <x v="35"/>
    <x v="1"/>
    <x v="180"/>
    <n v="6346"/>
  </r>
  <r>
    <x v="35"/>
    <x v="2"/>
    <x v="0"/>
    <n v="1.0506"/>
  </r>
  <r>
    <x v="35"/>
    <x v="2"/>
    <x v="1"/>
    <n v="50000002"/>
  </r>
  <r>
    <x v="35"/>
    <x v="2"/>
    <x v="2"/>
    <n v="47591635"/>
  </r>
  <r>
    <x v="35"/>
    <x v="2"/>
    <x v="3"/>
    <n v="178754"/>
  </r>
  <r>
    <x v="35"/>
    <x v="2"/>
    <x v="4"/>
    <n v="571892"/>
  </r>
  <r>
    <x v="35"/>
    <x v="2"/>
    <x v="5"/>
    <n v="706967"/>
  </r>
  <r>
    <x v="35"/>
    <x v="2"/>
    <x v="6"/>
    <n v="358767"/>
  </r>
  <r>
    <x v="35"/>
    <x v="2"/>
    <x v="7"/>
    <n v="18604"/>
  </r>
  <r>
    <x v="35"/>
    <x v="2"/>
    <x v="8"/>
    <n v="245291"/>
  </r>
  <r>
    <x v="35"/>
    <x v="2"/>
    <x v="9"/>
    <n v="509"/>
  </r>
  <r>
    <x v="35"/>
    <x v="2"/>
    <x v="10"/>
    <n v="2145"/>
  </r>
  <r>
    <x v="35"/>
    <x v="2"/>
    <x v="11"/>
    <n v="2585096"/>
  </r>
  <r>
    <x v="35"/>
    <x v="2"/>
    <x v="12"/>
    <n v="0"/>
  </r>
  <r>
    <x v="35"/>
    <x v="2"/>
    <x v="13"/>
    <n v="1745"/>
  </r>
  <r>
    <x v="35"/>
    <x v="2"/>
    <x v="14"/>
    <n v="383179"/>
  </r>
  <r>
    <x v="35"/>
    <x v="2"/>
    <x v="15"/>
    <n v="1144675"/>
  </r>
  <r>
    <x v="35"/>
    <x v="2"/>
    <x v="16"/>
    <n v="1139478"/>
  </r>
  <r>
    <x v="35"/>
    <x v="2"/>
    <x v="17"/>
    <n v="885230"/>
  </r>
  <r>
    <x v="35"/>
    <x v="2"/>
    <x v="18"/>
    <n v="778062"/>
  </r>
  <r>
    <x v="35"/>
    <x v="2"/>
    <x v="19"/>
    <n v="586562"/>
  </r>
  <r>
    <x v="35"/>
    <x v="2"/>
    <x v="20"/>
    <n v="436828"/>
  </r>
  <r>
    <x v="35"/>
    <x v="2"/>
    <x v="21"/>
    <n v="282566"/>
  </r>
  <r>
    <x v="35"/>
    <x v="2"/>
    <x v="22"/>
    <n v="255382"/>
  </r>
  <r>
    <x v="35"/>
    <x v="2"/>
    <x v="23"/>
    <n v="116955"/>
  </r>
  <r>
    <x v="35"/>
    <x v="2"/>
    <x v="24"/>
    <n v="172939"/>
  </r>
  <r>
    <x v="35"/>
    <x v="2"/>
    <x v="25"/>
    <n v="141383"/>
  </r>
  <r>
    <x v="35"/>
    <x v="2"/>
    <x v="26"/>
    <n v="179814"/>
  </r>
  <r>
    <x v="35"/>
    <x v="2"/>
    <x v="27"/>
    <n v="94385"/>
  </r>
  <r>
    <x v="35"/>
    <x v="2"/>
    <x v="28"/>
    <n v="47262"/>
  </r>
  <r>
    <x v="35"/>
    <x v="2"/>
    <x v="29"/>
    <n v="172963"/>
  </r>
  <r>
    <x v="35"/>
    <x v="2"/>
    <x v="30"/>
    <n v="104723"/>
  </r>
  <r>
    <x v="35"/>
    <x v="2"/>
    <x v="31"/>
    <n v="134378"/>
  </r>
  <r>
    <x v="35"/>
    <x v="2"/>
    <x v="32"/>
    <n v="330130"/>
  </r>
  <r>
    <x v="35"/>
    <x v="2"/>
    <x v="33"/>
    <n v="186706"/>
  </r>
  <r>
    <x v="35"/>
    <x v="2"/>
    <x v="34"/>
    <n v="470228"/>
  </r>
  <r>
    <x v="35"/>
    <x v="2"/>
    <x v="35"/>
    <n v="83768"/>
  </r>
  <r>
    <x v="35"/>
    <x v="2"/>
    <x v="36"/>
    <n v="0"/>
  </r>
  <r>
    <x v="35"/>
    <x v="2"/>
    <x v="37"/>
    <n v="0"/>
  </r>
  <r>
    <x v="35"/>
    <x v="2"/>
    <x v="38"/>
    <n v="0"/>
  </r>
  <r>
    <x v="35"/>
    <x v="2"/>
    <x v="39"/>
    <n v="0"/>
  </r>
  <r>
    <x v="35"/>
    <x v="2"/>
    <x v="40"/>
    <n v="0"/>
  </r>
  <r>
    <x v="35"/>
    <x v="2"/>
    <x v="41"/>
    <n v="0"/>
  </r>
  <r>
    <x v="35"/>
    <x v="2"/>
    <x v="42"/>
    <n v="0"/>
  </r>
  <r>
    <x v="35"/>
    <x v="2"/>
    <x v="43"/>
    <n v="0"/>
  </r>
  <r>
    <x v="35"/>
    <x v="2"/>
    <x v="44"/>
    <n v="0"/>
  </r>
  <r>
    <x v="35"/>
    <x v="2"/>
    <x v="45"/>
    <n v="0"/>
  </r>
  <r>
    <x v="35"/>
    <x v="2"/>
    <x v="46"/>
    <n v="0"/>
  </r>
  <r>
    <x v="35"/>
    <x v="2"/>
    <x v="47"/>
    <n v="0"/>
  </r>
  <r>
    <x v="35"/>
    <x v="2"/>
    <x v="48"/>
    <n v="0"/>
  </r>
  <r>
    <x v="35"/>
    <x v="2"/>
    <x v="49"/>
    <n v="0"/>
  </r>
  <r>
    <x v="35"/>
    <x v="2"/>
    <x v="50"/>
    <n v="0"/>
  </r>
  <r>
    <x v="35"/>
    <x v="2"/>
    <x v="51"/>
    <n v="0"/>
  </r>
  <r>
    <x v="35"/>
    <x v="2"/>
    <x v="52"/>
    <n v="0"/>
  </r>
  <r>
    <x v="35"/>
    <x v="2"/>
    <x v="53"/>
    <n v="0"/>
  </r>
  <r>
    <x v="35"/>
    <x v="2"/>
    <x v="54"/>
    <n v="0"/>
  </r>
  <r>
    <x v="35"/>
    <x v="2"/>
    <x v="55"/>
    <n v="0"/>
  </r>
  <r>
    <x v="35"/>
    <x v="2"/>
    <x v="56"/>
    <n v="0"/>
  </r>
  <r>
    <x v="35"/>
    <x v="2"/>
    <x v="57"/>
    <n v="251824"/>
  </r>
  <r>
    <x v="35"/>
    <x v="2"/>
    <x v="58"/>
    <n v="0"/>
  </r>
  <r>
    <x v="35"/>
    <x v="2"/>
    <x v="59"/>
    <n v="0"/>
  </r>
  <r>
    <x v="35"/>
    <x v="2"/>
    <x v="60"/>
    <n v="0"/>
  </r>
  <r>
    <x v="35"/>
    <x v="2"/>
    <x v="61"/>
    <n v="0"/>
  </r>
  <r>
    <x v="35"/>
    <x v="2"/>
    <x v="62"/>
    <n v="0"/>
  </r>
  <r>
    <x v="35"/>
    <x v="2"/>
    <x v="63"/>
    <n v="0"/>
  </r>
  <r>
    <x v="35"/>
    <x v="2"/>
    <x v="64"/>
    <n v="0"/>
  </r>
  <r>
    <x v="35"/>
    <x v="2"/>
    <x v="65"/>
    <n v="0"/>
  </r>
  <r>
    <x v="35"/>
    <x v="2"/>
    <x v="66"/>
    <n v="0"/>
  </r>
  <r>
    <x v="35"/>
    <x v="2"/>
    <x v="67"/>
    <n v="0"/>
  </r>
  <r>
    <x v="35"/>
    <x v="2"/>
    <x v="68"/>
    <n v="0"/>
  </r>
  <r>
    <x v="35"/>
    <x v="2"/>
    <x v="69"/>
    <n v="0"/>
  </r>
  <r>
    <x v="35"/>
    <x v="2"/>
    <x v="70"/>
    <n v="0"/>
  </r>
  <r>
    <x v="35"/>
    <x v="2"/>
    <x v="71"/>
    <n v="0"/>
  </r>
  <r>
    <x v="35"/>
    <x v="2"/>
    <x v="72"/>
    <n v="0"/>
  </r>
  <r>
    <x v="35"/>
    <x v="2"/>
    <x v="73"/>
    <n v="0"/>
  </r>
  <r>
    <x v="35"/>
    <x v="2"/>
    <x v="74"/>
    <n v="0"/>
  </r>
  <r>
    <x v="35"/>
    <x v="2"/>
    <x v="75"/>
    <n v="0"/>
  </r>
  <r>
    <x v="35"/>
    <x v="2"/>
    <x v="76"/>
    <n v="0"/>
  </r>
  <r>
    <x v="35"/>
    <x v="2"/>
    <x v="77"/>
    <n v="2585096"/>
  </r>
  <r>
    <x v="35"/>
    <x v="2"/>
    <x v="78"/>
    <n v="1745"/>
  </r>
  <r>
    <x v="35"/>
    <x v="2"/>
    <x v="79"/>
    <n v="157034"/>
  </r>
  <r>
    <x v="35"/>
    <x v="2"/>
    <x v="80"/>
    <n v="621136"/>
  </r>
  <r>
    <x v="35"/>
    <x v="2"/>
    <x v="81"/>
    <n v="773230"/>
  </r>
  <r>
    <x v="35"/>
    <x v="2"/>
    <x v="82"/>
    <n v="856851"/>
  </r>
  <r>
    <x v="35"/>
    <x v="2"/>
    <x v="83"/>
    <n v="874158"/>
  </r>
  <r>
    <x v="35"/>
    <x v="2"/>
    <x v="84"/>
    <n v="609607"/>
  </r>
  <r>
    <x v="35"/>
    <x v="2"/>
    <x v="85"/>
    <n v="552540"/>
  </r>
  <r>
    <x v="35"/>
    <x v="2"/>
    <x v="86"/>
    <n v="645933"/>
  </r>
  <r>
    <x v="35"/>
    <x v="2"/>
    <x v="87"/>
    <n v="303661"/>
  </r>
  <r>
    <x v="35"/>
    <x v="2"/>
    <x v="88"/>
    <n v="286534"/>
  </r>
  <r>
    <x v="35"/>
    <x v="2"/>
    <x v="89"/>
    <n v="216538"/>
  </r>
  <r>
    <x v="35"/>
    <x v="2"/>
    <x v="90"/>
    <n v="184964"/>
  </r>
  <r>
    <x v="35"/>
    <x v="2"/>
    <x v="91"/>
    <n v="101279"/>
  </r>
  <r>
    <x v="35"/>
    <x v="2"/>
    <x v="92"/>
    <n v="132689"/>
  </r>
  <r>
    <x v="35"/>
    <x v="2"/>
    <x v="93"/>
    <n v="151847"/>
  </r>
  <r>
    <x v="35"/>
    <x v="2"/>
    <x v="94"/>
    <n v="120676"/>
  </r>
  <r>
    <x v="35"/>
    <x v="2"/>
    <x v="95"/>
    <n v="75050"/>
  </r>
  <r>
    <x v="35"/>
    <x v="2"/>
    <x v="96"/>
    <n v="171207"/>
  </r>
  <r>
    <x v="35"/>
    <x v="2"/>
    <x v="97"/>
    <n v="265438"/>
  </r>
  <r>
    <x v="35"/>
    <x v="2"/>
    <x v="98"/>
    <n v="291772"/>
  </r>
  <r>
    <x v="35"/>
    <x v="2"/>
    <x v="99"/>
    <n v="533035"/>
  </r>
  <r>
    <x v="35"/>
    <x v="2"/>
    <x v="100"/>
    <n v="0"/>
  </r>
  <r>
    <x v="35"/>
    <x v="2"/>
    <x v="101"/>
    <n v="0"/>
  </r>
  <r>
    <x v="35"/>
    <x v="2"/>
    <x v="102"/>
    <n v="202417"/>
  </r>
  <r>
    <x v="35"/>
    <x v="2"/>
    <x v="103"/>
    <n v="0"/>
  </r>
  <r>
    <x v="35"/>
    <x v="2"/>
    <x v="104"/>
    <n v="0"/>
  </r>
  <r>
    <x v="35"/>
    <x v="2"/>
    <x v="105"/>
    <n v="0"/>
  </r>
  <r>
    <x v="35"/>
    <x v="2"/>
    <x v="106"/>
    <n v="0"/>
  </r>
  <r>
    <x v="35"/>
    <x v="2"/>
    <x v="107"/>
    <n v="0"/>
  </r>
  <r>
    <x v="35"/>
    <x v="2"/>
    <x v="108"/>
    <n v="0"/>
  </r>
  <r>
    <x v="35"/>
    <x v="2"/>
    <x v="109"/>
    <n v="0"/>
  </r>
  <r>
    <x v="35"/>
    <x v="2"/>
    <x v="110"/>
    <n v="0"/>
  </r>
  <r>
    <x v="35"/>
    <x v="2"/>
    <x v="111"/>
    <n v="0"/>
  </r>
  <r>
    <x v="35"/>
    <x v="2"/>
    <x v="112"/>
    <n v="0"/>
  </r>
  <r>
    <x v="35"/>
    <x v="2"/>
    <x v="113"/>
    <n v="0"/>
  </r>
  <r>
    <x v="35"/>
    <x v="2"/>
    <x v="114"/>
    <n v="0"/>
  </r>
  <r>
    <x v="35"/>
    <x v="2"/>
    <x v="115"/>
    <n v="0"/>
  </r>
  <r>
    <x v="35"/>
    <x v="2"/>
    <x v="116"/>
    <n v="0"/>
  </r>
  <r>
    <x v="35"/>
    <x v="2"/>
    <x v="117"/>
    <n v="0"/>
  </r>
  <r>
    <x v="35"/>
    <x v="2"/>
    <x v="118"/>
    <n v="0"/>
  </r>
  <r>
    <x v="35"/>
    <x v="2"/>
    <x v="119"/>
    <n v="0"/>
  </r>
  <r>
    <x v="35"/>
    <x v="2"/>
    <x v="120"/>
    <n v="0"/>
  </r>
  <r>
    <x v="35"/>
    <x v="2"/>
    <x v="121"/>
    <n v="0"/>
  </r>
  <r>
    <x v="35"/>
    <x v="2"/>
    <x v="122"/>
    <n v="251824"/>
  </r>
  <r>
    <x v="35"/>
    <x v="2"/>
    <x v="123"/>
    <n v="0"/>
  </r>
  <r>
    <x v="35"/>
    <x v="2"/>
    <x v="124"/>
    <n v="0"/>
  </r>
  <r>
    <x v="35"/>
    <x v="2"/>
    <x v="125"/>
    <n v="0"/>
  </r>
  <r>
    <x v="35"/>
    <x v="2"/>
    <x v="126"/>
    <n v="0"/>
  </r>
  <r>
    <x v="35"/>
    <x v="2"/>
    <x v="127"/>
    <n v="0"/>
  </r>
  <r>
    <x v="35"/>
    <x v="2"/>
    <x v="128"/>
    <n v="0"/>
  </r>
  <r>
    <x v="35"/>
    <x v="2"/>
    <x v="129"/>
    <n v="0"/>
  </r>
  <r>
    <x v="35"/>
    <x v="2"/>
    <x v="130"/>
    <n v="0"/>
  </r>
  <r>
    <x v="35"/>
    <x v="2"/>
    <x v="131"/>
    <n v="0"/>
  </r>
  <r>
    <x v="35"/>
    <x v="2"/>
    <x v="132"/>
    <n v="0"/>
  </r>
  <r>
    <x v="35"/>
    <x v="2"/>
    <x v="133"/>
    <n v="0"/>
  </r>
  <r>
    <x v="35"/>
    <x v="2"/>
    <x v="134"/>
    <n v="0"/>
  </r>
  <r>
    <x v="35"/>
    <x v="2"/>
    <x v="135"/>
    <n v="0"/>
  </r>
  <r>
    <x v="35"/>
    <x v="2"/>
    <x v="136"/>
    <n v="0"/>
  </r>
  <r>
    <x v="35"/>
    <x v="2"/>
    <x v="137"/>
    <n v="0"/>
  </r>
  <r>
    <x v="35"/>
    <x v="2"/>
    <x v="138"/>
    <n v="0"/>
  </r>
  <r>
    <x v="35"/>
    <x v="2"/>
    <x v="139"/>
    <n v="0"/>
  </r>
  <r>
    <x v="35"/>
    <x v="2"/>
    <x v="140"/>
    <n v="0"/>
  </r>
  <r>
    <x v="35"/>
    <x v="2"/>
    <x v="141"/>
    <n v="0"/>
  </r>
  <r>
    <x v="35"/>
    <x v="2"/>
    <x v="142"/>
    <n v="0"/>
  </r>
  <r>
    <x v="35"/>
    <x v="2"/>
    <x v="143"/>
    <n v="372583"/>
  </r>
  <r>
    <x v="35"/>
    <x v="2"/>
    <x v="144"/>
    <n v="171659"/>
  </r>
  <r>
    <x v="35"/>
    <x v="2"/>
    <x v="145"/>
    <n v="189746"/>
  </r>
  <r>
    <x v="35"/>
    <x v="2"/>
    <x v="146"/>
    <n v="11178"/>
  </r>
  <r>
    <x v="35"/>
    <x v="2"/>
    <x v="147"/>
    <n v="166963"/>
  </r>
  <r>
    <x v="35"/>
    <x v="2"/>
    <x v="148"/>
    <n v="0"/>
  </r>
  <r>
    <x v="35"/>
    <x v="2"/>
    <x v="149"/>
    <n v="0"/>
  </r>
  <r>
    <x v="35"/>
    <x v="2"/>
    <x v="150"/>
    <n v="16839"/>
  </r>
  <r>
    <x v="35"/>
    <x v="2"/>
    <x v="151"/>
    <n v="0"/>
  </r>
  <r>
    <x v="35"/>
    <x v="2"/>
    <x v="152"/>
    <n v="0"/>
  </r>
  <r>
    <x v="35"/>
    <x v="2"/>
    <x v="153"/>
    <n v="13971"/>
  </r>
  <r>
    <x v="35"/>
    <x v="2"/>
    <x v="154"/>
    <n v="136153"/>
  </r>
  <r>
    <x v="35"/>
    <x v="2"/>
    <x v="155"/>
    <n v="0"/>
  </r>
  <r>
    <x v="35"/>
    <x v="2"/>
    <x v="156"/>
    <n v="27329277"/>
  </r>
  <r>
    <x v="35"/>
    <x v="2"/>
    <x v="157"/>
    <n v="4709"/>
  </r>
  <r>
    <x v="35"/>
    <x v="2"/>
    <x v="158"/>
    <n v="2047195"/>
  </r>
  <r>
    <x v="35"/>
    <x v="2"/>
    <x v="159"/>
    <n v="0"/>
  </r>
  <r>
    <x v="35"/>
    <x v="2"/>
    <x v="160"/>
    <n v="4696"/>
  </r>
  <r>
    <x v="35"/>
    <x v="2"/>
    <x v="161"/>
    <n v="2047195"/>
  </r>
  <r>
    <x v="35"/>
    <x v="2"/>
    <x v="162"/>
    <n v="0"/>
  </r>
  <r>
    <x v="35"/>
    <x v="2"/>
    <x v="163"/>
    <n v="4696"/>
  </r>
  <r>
    <x v="35"/>
    <x v="2"/>
    <x v="164"/>
    <n v="647527"/>
  </r>
  <r>
    <x v="35"/>
    <x v="2"/>
    <x v="165"/>
    <n v="813707"/>
  </r>
  <r>
    <x v="35"/>
    <x v="2"/>
    <x v="166"/>
    <n v="895021"/>
  </r>
  <r>
    <x v="35"/>
    <x v="2"/>
    <x v="167"/>
    <n v="495725"/>
  </r>
  <r>
    <x v="35"/>
    <x v="2"/>
    <x v="168"/>
    <n v="505312"/>
  </r>
  <r>
    <x v="35"/>
    <x v="2"/>
    <x v="169"/>
    <n v="512496"/>
  </r>
  <r>
    <x v="35"/>
    <x v="2"/>
    <x v="170"/>
    <n v="125877"/>
  </r>
  <r>
    <x v="35"/>
    <x v="2"/>
    <x v="171"/>
    <n v="1292839"/>
  </r>
  <r>
    <x v="35"/>
    <x v="2"/>
    <x v="172"/>
    <n v="129046"/>
  </r>
  <r>
    <x v="35"/>
    <x v="2"/>
    <x v="173"/>
    <n v="34489"/>
  </r>
  <r>
    <x v="35"/>
    <x v="2"/>
    <x v="174"/>
    <n v="19227"/>
  </r>
  <r>
    <x v="35"/>
    <x v="2"/>
    <x v="175"/>
    <n v="6977"/>
  </r>
  <r>
    <x v="35"/>
    <x v="2"/>
    <x v="176"/>
    <n v="5"/>
  </r>
  <r>
    <x v="35"/>
    <x v="2"/>
    <x v="177"/>
    <n v="1026"/>
  </r>
  <r>
    <x v="35"/>
    <x v="2"/>
    <x v="178"/>
    <n v="3670"/>
  </r>
  <r>
    <x v="35"/>
    <x v="2"/>
    <x v="179"/>
    <n v="2"/>
  </r>
  <r>
    <x v="35"/>
    <x v="2"/>
    <x v="180"/>
    <n v="6346"/>
  </r>
  <r>
    <x v="35"/>
    <x v="3"/>
    <x v="0"/>
    <n v="0.81428299999999998"/>
  </r>
  <r>
    <x v="35"/>
    <x v="3"/>
    <x v="1"/>
    <n v="50000002"/>
  </r>
  <r>
    <x v="35"/>
    <x v="3"/>
    <x v="2"/>
    <n v="61403710"/>
  </r>
  <r>
    <x v="35"/>
    <x v="3"/>
    <x v="3"/>
    <n v="185646"/>
  </r>
  <r>
    <x v="35"/>
    <x v="3"/>
    <x v="4"/>
    <n v="573136"/>
  </r>
  <r>
    <x v="35"/>
    <x v="3"/>
    <x v="5"/>
    <n v="0"/>
  </r>
  <r>
    <x v="35"/>
    <x v="3"/>
    <x v="6"/>
    <n v="0"/>
  </r>
  <r>
    <x v="35"/>
    <x v="3"/>
    <x v="7"/>
    <n v="6970"/>
  </r>
  <r>
    <x v="35"/>
    <x v="3"/>
    <x v="8"/>
    <n v="111894"/>
  </r>
  <r>
    <x v="35"/>
    <x v="3"/>
    <x v="9"/>
    <n v="364"/>
  </r>
  <r>
    <x v="35"/>
    <x v="3"/>
    <x v="10"/>
    <n v="1692"/>
  </r>
  <r>
    <x v="35"/>
    <x v="3"/>
    <x v="143"/>
    <n v="311883"/>
  </r>
  <r>
    <x v="35"/>
    <x v="3"/>
    <x v="144"/>
    <n v="182304"/>
  </r>
  <r>
    <x v="35"/>
    <x v="3"/>
    <x v="145"/>
    <n v="118230"/>
  </r>
  <r>
    <x v="35"/>
    <x v="3"/>
    <x v="146"/>
    <n v="11349"/>
  </r>
  <r>
    <x v="35"/>
    <x v="3"/>
    <x v="147"/>
    <n v="126440"/>
  </r>
  <r>
    <x v="35"/>
    <x v="3"/>
    <x v="148"/>
    <n v="0"/>
  </r>
  <r>
    <x v="35"/>
    <x v="3"/>
    <x v="149"/>
    <n v="0"/>
  </r>
  <r>
    <x v="35"/>
    <x v="3"/>
    <x v="150"/>
    <n v="16839"/>
  </r>
  <r>
    <x v="35"/>
    <x v="3"/>
    <x v="151"/>
    <n v="0"/>
  </r>
  <r>
    <x v="35"/>
    <x v="3"/>
    <x v="152"/>
    <n v="0"/>
  </r>
  <r>
    <x v="35"/>
    <x v="3"/>
    <x v="153"/>
    <n v="13971"/>
  </r>
  <r>
    <x v="35"/>
    <x v="3"/>
    <x v="154"/>
    <n v="95630"/>
  </r>
  <r>
    <x v="35"/>
    <x v="3"/>
    <x v="155"/>
    <n v="0"/>
  </r>
  <r>
    <x v="35"/>
    <x v="3"/>
    <x v="156"/>
    <n v="3743460"/>
  </r>
  <r>
    <x v="35"/>
    <x v="3"/>
    <x v="157"/>
    <n v="57198"/>
  </r>
  <r>
    <x v="35"/>
    <x v="3"/>
    <x v="158"/>
    <n v="0"/>
  </r>
  <r>
    <x v="35"/>
    <x v="3"/>
    <x v="159"/>
    <n v="0"/>
  </r>
  <r>
    <x v="35"/>
    <x v="3"/>
    <x v="160"/>
    <n v="0"/>
  </r>
  <r>
    <x v="35"/>
    <x v="3"/>
    <x v="161"/>
    <n v="0"/>
  </r>
  <r>
    <x v="35"/>
    <x v="3"/>
    <x v="162"/>
    <n v="0"/>
  </r>
  <r>
    <x v="35"/>
    <x v="3"/>
    <x v="163"/>
    <n v="0"/>
  </r>
  <r>
    <x v="35"/>
    <x v="3"/>
    <x v="164"/>
    <n v="685878"/>
  </r>
  <r>
    <x v="35"/>
    <x v="3"/>
    <x v="165"/>
    <n v="844705"/>
  </r>
  <r>
    <x v="35"/>
    <x v="3"/>
    <x v="166"/>
    <n v="897623"/>
  </r>
  <r>
    <x v="35"/>
    <x v="3"/>
    <x v="167"/>
    <n v="493528"/>
  </r>
  <r>
    <x v="35"/>
    <x v="3"/>
    <x v="168"/>
    <n v="497855"/>
  </r>
  <r>
    <x v="35"/>
    <x v="3"/>
    <x v="169"/>
    <n v="490688"/>
  </r>
  <r>
    <x v="35"/>
    <x v="3"/>
    <x v="170"/>
    <n v="107452"/>
  </r>
  <r>
    <x v="35"/>
    <x v="3"/>
    <x v="171"/>
    <n v="1291086"/>
  </r>
  <r>
    <x v="35"/>
    <x v="3"/>
    <x v="172"/>
    <n v="90692"/>
  </r>
  <r>
    <x v="35"/>
    <x v="3"/>
    <x v="173"/>
    <n v="3489"/>
  </r>
  <r>
    <x v="35"/>
    <x v="3"/>
    <x v="174"/>
    <n v="18360"/>
  </r>
  <r>
    <x v="35"/>
    <x v="3"/>
    <x v="175"/>
    <n v="5233"/>
  </r>
  <r>
    <x v="35"/>
    <x v="3"/>
    <x v="176"/>
    <n v="1750"/>
  </r>
  <r>
    <x v="35"/>
    <x v="3"/>
    <x v="177"/>
    <n v="2235"/>
  </r>
  <r>
    <x v="35"/>
    <x v="3"/>
    <x v="178"/>
    <n v="50590"/>
  </r>
  <r>
    <x v="35"/>
    <x v="3"/>
    <x v="179"/>
    <n v="1745"/>
  </r>
  <r>
    <x v="35"/>
    <x v="3"/>
    <x v="180"/>
    <n v="6346"/>
  </r>
  <r>
    <x v="35"/>
    <x v="4"/>
    <x v="0"/>
    <n v="0.80701699999999998"/>
  </r>
  <r>
    <x v="35"/>
    <x v="4"/>
    <x v="1"/>
    <n v="50000002"/>
  </r>
  <r>
    <x v="35"/>
    <x v="4"/>
    <x v="2"/>
    <n v="61956570"/>
  </r>
  <r>
    <x v="35"/>
    <x v="4"/>
    <x v="3"/>
    <n v="185968"/>
  </r>
  <r>
    <x v="35"/>
    <x v="4"/>
    <x v="4"/>
    <n v="573311"/>
  </r>
  <r>
    <x v="35"/>
    <x v="4"/>
    <x v="5"/>
    <n v="0"/>
  </r>
  <r>
    <x v="35"/>
    <x v="4"/>
    <x v="6"/>
    <n v="0"/>
  </r>
  <r>
    <x v="35"/>
    <x v="4"/>
    <x v="7"/>
    <n v="7521"/>
  </r>
  <r>
    <x v="35"/>
    <x v="4"/>
    <x v="8"/>
    <n v="111610"/>
  </r>
  <r>
    <x v="35"/>
    <x v="4"/>
    <x v="9"/>
    <n v="363"/>
  </r>
  <r>
    <x v="35"/>
    <x v="4"/>
    <x v="10"/>
    <n v="1734"/>
  </r>
  <r>
    <x v="35"/>
    <x v="4"/>
    <x v="143"/>
    <n v="357336"/>
  </r>
  <r>
    <x v="35"/>
    <x v="4"/>
    <x v="144"/>
    <n v="208594"/>
  </r>
  <r>
    <x v="35"/>
    <x v="4"/>
    <x v="145"/>
    <n v="137416"/>
  </r>
  <r>
    <x v="35"/>
    <x v="4"/>
    <x v="146"/>
    <n v="11326"/>
  </r>
  <r>
    <x v="35"/>
    <x v="4"/>
    <x v="147"/>
    <n v="155750"/>
  </r>
  <r>
    <x v="35"/>
    <x v="4"/>
    <x v="148"/>
    <n v="0"/>
  </r>
  <r>
    <x v="35"/>
    <x v="4"/>
    <x v="149"/>
    <n v="0"/>
  </r>
  <r>
    <x v="35"/>
    <x v="4"/>
    <x v="150"/>
    <n v="16839"/>
  </r>
  <r>
    <x v="35"/>
    <x v="4"/>
    <x v="151"/>
    <n v="0"/>
  </r>
  <r>
    <x v="35"/>
    <x v="4"/>
    <x v="152"/>
    <n v="0"/>
  </r>
  <r>
    <x v="35"/>
    <x v="4"/>
    <x v="153"/>
    <n v="13971"/>
  </r>
  <r>
    <x v="35"/>
    <x v="4"/>
    <x v="154"/>
    <n v="124940"/>
  </r>
  <r>
    <x v="35"/>
    <x v="4"/>
    <x v="155"/>
    <n v="0"/>
  </r>
  <r>
    <x v="35"/>
    <x v="4"/>
    <x v="156"/>
    <n v="4288932"/>
  </r>
  <r>
    <x v="35"/>
    <x v="4"/>
    <x v="157"/>
    <n v="3413070"/>
  </r>
  <r>
    <x v="35"/>
    <x v="4"/>
    <x v="158"/>
    <n v="0"/>
  </r>
  <r>
    <x v="35"/>
    <x v="4"/>
    <x v="159"/>
    <n v="0"/>
  </r>
  <r>
    <x v="35"/>
    <x v="4"/>
    <x v="160"/>
    <n v="0"/>
  </r>
  <r>
    <x v="35"/>
    <x v="4"/>
    <x v="161"/>
    <n v="0"/>
  </r>
  <r>
    <x v="35"/>
    <x v="4"/>
    <x v="162"/>
    <n v="0"/>
  </r>
  <r>
    <x v="35"/>
    <x v="4"/>
    <x v="163"/>
    <n v="0"/>
  </r>
  <r>
    <x v="35"/>
    <x v="4"/>
    <x v="164"/>
    <n v="682971"/>
  </r>
  <r>
    <x v="35"/>
    <x v="4"/>
    <x v="165"/>
    <n v="837977"/>
  </r>
  <r>
    <x v="35"/>
    <x v="4"/>
    <x v="166"/>
    <n v="884536"/>
  </r>
  <r>
    <x v="35"/>
    <x v="4"/>
    <x v="167"/>
    <n v="484544"/>
  </r>
  <r>
    <x v="35"/>
    <x v="4"/>
    <x v="168"/>
    <n v="495088"/>
  </r>
  <r>
    <x v="35"/>
    <x v="4"/>
    <x v="169"/>
    <n v="507883"/>
  </r>
  <r>
    <x v="35"/>
    <x v="4"/>
    <x v="170"/>
    <n v="125877"/>
  </r>
  <r>
    <x v="35"/>
    <x v="4"/>
    <x v="171"/>
    <n v="1273775"/>
  </r>
  <r>
    <x v="35"/>
    <x v="4"/>
    <x v="172"/>
    <n v="93599"/>
  </r>
  <r>
    <x v="35"/>
    <x v="4"/>
    <x v="173"/>
    <n v="6457"/>
  </r>
  <r>
    <x v="35"/>
    <x v="4"/>
    <x v="174"/>
    <n v="29099"/>
  </r>
  <r>
    <x v="35"/>
    <x v="4"/>
    <x v="175"/>
    <n v="11341"/>
  </r>
  <r>
    <x v="35"/>
    <x v="4"/>
    <x v="176"/>
    <n v="6724"/>
  </r>
  <r>
    <x v="35"/>
    <x v="4"/>
    <x v="177"/>
    <n v="13587"/>
  </r>
  <r>
    <x v="35"/>
    <x v="4"/>
    <x v="178"/>
    <n v="10397"/>
  </r>
  <r>
    <x v="35"/>
    <x v="4"/>
    <x v="179"/>
    <n v="19056"/>
  </r>
  <r>
    <x v="35"/>
    <x v="4"/>
    <x v="180"/>
    <n v="6346"/>
  </r>
  <r>
    <x v="35"/>
    <x v="5"/>
    <x v="0"/>
    <n v="0.83754399999999996"/>
  </r>
  <r>
    <x v="35"/>
    <x v="5"/>
    <x v="1"/>
    <n v="50000002"/>
  </r>
  <r>
    <x v="35"/>
    <x v="5"/>
    <x v="2"/>
    <n v="59698389"/>
  </r>
  <r>
    <x v="35"/>
    <x v="5"/>
    <x v="3"/>
    <n v="185452"/>
  </r>
  <r>
    <x v="35"/>
    <x v="5"/>
    <x v="4"/>
    <n v="573278"/>
  </r>
  <r>
    <x v="35"/>
    <x v="5"/>
    <x v="5"/>
    <n v="0"/>
  </r>
  <r>
    <x v="35"/>
    <x v="5"/>
    <x v="6"/>
    <n v="0"/>
  </r>
  <r>
    <x v="35"/>
    <x v="5"/>
    <x v="7"/>
    <n v="6337"/>
  </r>
  <r>
    <x v="35"/>
    <x v="5"/>
    <x v="8"/>
    <n v="110468"/>
  </r>
  <r>
    <x v="35"/>
    <x v="5"/>
    <x v="9"/>
    <n v="363"/>
  </r>
  <r>
    <x v="35"/>
    <x v="5"/>
    <x v="10"/>
    <n v="1787"/>
  </r>
  <r>
    <x v="35"/>
    <x v="5"/>
    <x v="143"/>
    <n v="209177"/>
  </r>
  <r>
    <x v="35"/>
    <x v="5"/>
    <x v="144"/>
    <n v="92083"/>
  </r>
  <r>
    <x v="35"/>
    <x v="5"/>
    <x v="145"/>
    <n v="105745"/>
  </r>
  <r>
    <x v="35"/>
    <x v="5"/>
    <x v="146"/>
    <n v="11349"/>
  </r>
  <r>
    <x v="35"/>
    <x v="5"/>
    <x v="147"/>
    <n v="87387"/>
  </r>
  <r>
    <x v="35"/>
    <x v="5"/>
    <x v="148"/>
    <n v="0"/>
  </r>
  <r>
    <x v="35"/>
    <x v="5"/>
    <x v="149"/>
    <n v="0"/>
  </r>
  <r>
    <x v="35"/>
    <x v="5"/>
    <x v="150"/>
    <n v="16839"/>
  </r>
  <r>
    <x v="35"/>
    <x v="5"/>
    <x v="151"/>
    <n v="0"/>
  </r>
  <r>
    <x v="35"/>
    <x v="5"/>
    <x v="152"/>
    <n v="0"/>
  </r>
  <r>
    <x v="35"/>
    <x v="5"/>
    <x v="153"/>
    <n v="13971"/>
  </r>
  <r>
    <x v="35"/>
    <x v="5"/>
    <x v="154"/>
    <n v="56577"/>
  </r>
  <r>
    <x v="35"/>
    <x v="5"/>
    <x v="155"/>
    <n v="0"/>
  </r>
  <r>
    <x v="35"/>
    <x v="5"/>
    <x v="156"/>
    <n v="2510988"/>
  </r>
  <r>
    <x v="35"/>
    <x v="5"/>
    <x v="157"/>
    <n v="4709"/>
  </r>
  <r>
    <x v="35"/>
    <x v="5"/>
    <x v="158"/>
    <n v="1569582"/>
  </r>
  <r>
    <x v="35"/>
    <x v="5"/>
    <x v="159"/>
    <n v="0"/>
  </r>
  <r>
    <x v="35"/>
    <x v="5"/>
    <x v="160"/>
    <n v="4696"/>
  </r>
  <r>
    <x v="35"/>
    <x v="5"/>
    <x v="161"/>
    <n v="1569582"/>
  </r>
  <r>
    <x v="35"/>
    <x v="5"/>
    <x v="162"/>
    <n v="0"/>
  </r>
  <r>
    <x v="35"/>
    <x v="5"/>
    <x v="163"/>
    <n v="4696"/>
  </r>
  <r>
    <x v="35"/>
    <x v="5"/>
    <x v="164"/>
    <n v="690916"/>
  </r>
  <r>
    <x v="35"/>
    <x v="5"/>
    <x v="165"/>
    <n v="849087"/>
  </r>
  <r>
    <x v="35"/>
    <x v="5"/>
    <x v="166"/>
    <n v="900239"/>
  </r>
  <r>
    <x v="35"/>
    <x v="5"/>
    <x v="167"/>
    <n v="495724"/>
  </r>
  <r>
    <x v="35"/>
    <x v="5"/>
    <x v="168"/>
    <n v="505305"/>
  </r>
  <r>
    <x v="35"/>
    <x v="5"/>
    <x v="169"/>
    <n v="512493"/>
  </r>
  <r>
    <x v="35"/>
    <x v="5"/>
    <x v="170"/>
    <n v="125877"/>
  </r>
  <r>
    <x v="35"/>
    <x v="5"/>
    <x v="171"/>
    <n v="1292829"/>
  </r>
  <r>
    <x v="35"/>
    <x v="5"/>
    <x v="172"/>
    <n v="85654"/>
  </r>
  <r>
    <x v="35"/>
    <x v="5"/>
    <x v="173"/>
    <n v="3467"/>
  </r>
  <r>
    <x v="35"/>
    <x v="5"/>
    <x v="174"/>
    <n v="13128"/>
  </r>
  <r>
    <x v="35"/>
    <x v="5"/>
    <x v="175"/>
    <n v="3489"/>
  </r>
  <r>
    <x v="35"/>
    <x v="5"/>
    <x v="176"/>
    <n v="5"/>
  </r>
  <r>
    <x v="35"/>
    <x v="5"/>
    <x v="177"/>
    <n v="1026"/>
  </r>
  <r>
    <x v="35"/>
    <x v="5"/>
    <x v="178"/>
    <n v="3670"/>
  </r>
  <r>
    <x v="35"/>
    <x v="5"/>
    <x v="179"/>
    <n v="2"/>
  </r>
  <r>
    <x v="35"/>
    <x v="5"/>
    <x v="180"/>
    <n v="6346"/>
  </r>
  <r>
    <x v="36"/>
    <x v="0"/>
    <x v="0"/>
    <n v="1.06992"/>
  </r>
  <r>
    <x v="36"/>
    <x v="0"/>
    <x v="1"/>
    <n v="50000000"/>
  </r>
  <r>
    <x v="36"/>
    <x v="0"/>
    <x v="2"/>
    <n v="46732271"/>
  </r>
  <r>
    <x v="36"/>
    <x v="0"/>
    <x v="3"/>
    <n v="144624"/>
  </r>
  <r>
    <x v="36"/>
    <x v="0"/>
    <x v="4"/>
    <n v="509148"/>
  </r>
  <r>
    <x v="36"/>
    <x v="0"/>
    <x v="5"/>
    <n v="780522"/>
  </r>
  <r>
    <x v="36"/>
    <x v="0"/>
    <x v="6"/>
    <n v="507745"/>
  </r>
  <r>
    <x v="36"/>
    <x v="0"/>
    <x v="7"/>
    <n v="10151"/>
  </r>
  <r>
    <x v="36"/>
    <x v="0"/>
    <x v="8"/>
    <n v="125146"/>
  </r>
  <r>
    <x v="36"/>
    <x v="0"/>
    <x v="9"/>
    <n v="7611"/>
  </r>
  <r>
    <x v="36"/>
    <x v="0"/>
    <x v="10"/>
    <n v="36595"/>
  </r>
  <r>
    <x v="36"/>
    <x v="0"/>
    <x v="11"/>
    <n v="2519760"/>
  </r>
  <r>
    <x v="36"/>
    <x v="0"/>
    <x v="12"/>
    <n v="0"/>
  </r>
  <r>
    <x v="36"/>
    <x v="0"/>
    <x v="13"/>
    <n v="2782"/>
  </r>
  <r>
    <x v="36"/>
    <x v="0"/>
    <x v="14"/>
    <n v="314727"/>
  </r>
  <r>
    <x v="36"/>
    <x v="0"/>
    <x v="15"/>
    <n v="1234923"/>
  </r>
  <r>
    <x v="36"/>
    <x v="0"/>
    <x v="16"/>
    <n v="1142750"/>
  </r>
  <r>
    <x v="36"/>
    <x v="0"/>
    <x v="17"/>
    <n v="1156962"/>
  </r>
  <r>
    <x v="36"/>
    <x v="0"/>
    <x v="18"/>
    <n v="898928"/>
  </r>
  <r>
    <x v="36"/>
    <x v="0"/>
    <x v="19"/>
    <n v="740057"/>
  </r>
  <r>
    <x v="36"/>
    <x v="0"/>
    <x v="20"/>
    <n v="597697"/>
  </r>
  <r>
    <x v="36"/>
    <x v="0"/>
    <x v="21"/>
    <n v="360464"/>
  </r>
  <r>
    <x v="36"/>
    <x v="0"/>
    <x v="22"/>
    <n v="280663"/>
  </r>
  <r>
    <x v="36"/>
    <x v="0"/>
    <x v="23"/>
    <n v="153738"/>
  </r>
  <r>
    <x v="36"/>
    <x v="0"/>
    <x v="24"/>
    <n v="165463"/>
  </r>
  <r>
    <x v="36"/>
    <x v="0"/>
    <x v="25"/>
    <n v="177384"/>
  </r>
  <r>
    <x v="36"/>
    <x v="0"/>
    <x v="26"/>
    <n v="89382"/>
  </r>
  <r>
    <x v="36"/>
    <x v="0"/>
    <x v="27"/>
    <n v="136626"/>
  </r>
  <r>
    <x v="36"/>
    <x v="0"/>
    <x v="28"/>
    <n v="254352"/>
  </r>
  <r>
    <x v="36"/>
    <x v="0"/>
    <x v="29"/>
    <n v="266309"/>
  </r>
  <r>
    <x v="36"/>
    <x v="0"/>
    <x v="30"/>
    <n v="59500"/>
  </r>
  <r>
    <x v="36"/>
    <x v="0"/>
    <x v="31"/>
    <n v="363439"/>
  </r>
  <r>
    <x v="36"/>
    <x v="0"/>
    <x v="32"/>
    <n v="94416"/>
  </r>
  <r>
    <x v="36"/>
    <x v="0"/>
    <x v="33"/>
    <n v="5679"/>
  </r>
  <r>
    <x v="36"/>
    <x v="0"/>
    <x v="34"/>
    <n v="187816"/>
  </r>
  <r>
    <x v="36"/>
    <x v="0"/>
    <x v="35"/>
    <n v="0"/>
  </r>
  <r>
    <x v="36"/>
    <x v="0"/>
    <x v="36"/>
    <n v="0"/>
  </r>
  <r>
    <x v="36"/>
    <x v="0"/>
    <x v="37"/>
    <n v="0"/>
  </r>
  <r>
    <x v="36"/>
    <x v="0"/>
    <x v="38"/>
    <n v="0"/>
  </r>
  <r>
    <x v="36"/>
    <x v="0"/>
    <x v="39"/>
    <n v="0"/>
  </r>
  <r>
    <x v="36"/>
    <x v="0"/>
    <x v="40"/>
    <n v="0"/>
  </r>
  <r>
    <x v="36"/>
    <x v="0"/>
    <x v="41"/>
    <n v="0"/>
  </r>
  <r>
    <x v="36"/>
    <x v="0"/>
    <x v="42"/>
    <n v="0"/>
  </r>
  <r>
    <x v="36"/>
    <x v="0"/>
    <x v="43"/>
    <n v="0"/>
  </r>
  <r>
    <x v="36"/>
    <x v="0"/>
    <x v="44"/>
    <n v="0"/>
  </r>
  <r>
    <x v="36"/>
    <x v="0"/>
    <x v="45"/>
    <n v="0"/>
  </r>
  <r>
    <x v="36"/>
    <x v="0"/>
    <x v="46"/>
    <n v="0"/>
  </r>
  <r>
    <x v="36"/>
    <x v="0"/>
    <x v="47"/>
    <n v="0"/>
  </r>
  <r>
    <x v="36"/>
    <x v="0"/>
    <x v="48"/>
    <n v="0"/>
  </r>
  <r>
    <x v="36"/>
    <x v="0"/>
    <x v="49"/>
    <n v="0"/>
  </r>
  <r>
    <x v="36"/>
    <x v="0"/>
    <x v="50"/>
    <n v="0"/>
  </r>
  <r>
    <x v="36"/>
    <x v="0"/>
    <x v="51"/>
    <n v="0"/>
  </r>
  <r>
    <x v="36"/>
    <x v="0"/>
    <x v="52"/>
    <n v="0"/>
  </r>
  <r>
    <x v="36"/>
    <x v="0"/>
    <x v="53"/>
    <n v="0"/>
  </r>
  <r>
    <x v="36"/>
    <x v="0"/>
    <x v="54"/>
    <n v="0"/>
  </r>
  <r>
    <x v="36"/>
    <x v="0"/>
    <x v="55"/>
    <n v="0"/>
  </r>
  <r>
    <x v="36"/>
    <x v="0"/>
    <x v="56"/>
    <n v="0"/>
  </r>
  <r>
    <x v="36"/>
    <x v="0"/>
    <x v="57"/>
    <n v="111709"/>
  </r>
  <r>
    <x v="36"/>
    <x v="0"/>
    <x v="58"/>
    <n v="0"/>
  </r>
  <r>
    <x v="36"/>
    <x v="0"/>
    <x v="59"/>
    <n v="0"/>
  </r>
  <r>
    <x v="36"/>
    <x v="0"/>
    <x v="60"/>
    <n v="0"/>
  </r>
  <r>
    <x v="36"/>
    <x v="0"/>
    <x v="61"/>
    <n v="0"/>
  </r>
  <r>
    <x v="36"/>
    <x v="0"/>
    <x v="62"/>
    <n v="0"/>
  </r>
  <r>
    <x v="36"/>
    <x v="0"/>
    <x v="63"/>
    <n v="0"/>
  </r>
  <r>
    <x v="36"/>
    <x v="0"/>
    <x v="64"/>
    <n v="0"/>
  </r>
  <r>
    <x v="36"/>
    <x v="0"/>
    <x v="65"/>
    <n v="0"/>
  </r>
  <r>
    <x v="36"/>
    <x v="0"/>
    <x v="66"/>
    <n v="0"/>
  </r>
  <r>
    <x v="36"/>
    <x v="0"/>
    <x v="67"/>
    <n v="0"/>
  </r>
  <r>
    <x v="36"/>
    <x v="0"/>
    <x v="68"/>
    <n v="0"/>
  </r>
  <r>
    <x v="36"/>
    <x v="0"/>
    <x v="69"/>
    <n v="0"/>
  </r>
  <r>
    <x v="36"/>
    <x v="0"/>
    <x v="70"/>
    <n v="0"/>
  </r>
  <r>
    <x v="36"/>
    <x v="0"/>
    <x v="71"/>
    <n v="0"/>
  </r>
  <r>
    <x v="36"/>
    <x v="0"/>
    <x v="72"/>
    <n v="0"/>
  </r>
  <r>
    <x v="36"/>
    <x v="0"/>
    <x v="73"/>
    <n v="0"/>
  </r>
  <r>
    <x v="36"/>
    <x v="0"/>
    <x v="74"/>
    <n v="0"/>
  </r>
  <r>
    <x v="36"/>
    <x v="0"/>
    <x v="75"/>
    <n v="0"/>
  </r>
  <r>
    <x v="36"/>
    <x v="0"/>
    <x v="76"/>
    <n v="0"/>
  </r>
  <r>
    <x v="36"/>
    <x v="0"/>
    <x v="77"/>
    <n v="2519760"/>
  </r>
  <r>
    <x v="36"/>
    <x v="0"/>
    <x v="78"/>
    <n v="0"/>
  </r>
  <r>
    <x v="36"/>
    <x v="0"/>
    <x v="79"/>
    <n v="148043"/>
  </r>
  <r>
    <x v="36"/>
    <x v="0"/>
    <x v="80"/>
    <n v="451652"/>
  </r>
  <r>
    <x v="36"/>
    <x v="0"/>
    <x v="81"/>
    <n v="864752"/>
  </r>
  <r>
    <x v="36"/>
    <x v="0"/>
    <x v="82"/>
    <n v="1118317"/>
  </r>
  <r>
    <x v="36"/>
    <x v="0"/>
    <x v="83"/>
    <n v="887578"/>
  </r>
  <r>
    <x v="36"/>
    <x v="0"/>
    <x v="84"/>
    <n v="681459"/>
  </r>
  <r>
    <x v="36"/>
    <x v="0"/>
    <x v="85"/>
    <n v="829374"/>
  </r>
  <r>
    <x v="36"/>
    <x v="0"/>
    <x v="86"/>
    <n v="815172"/>
  </r>
  <r>
    <x v="36"/>
    <x v="0"/>
    <x v="87"/>
    <n v="407452"/>
  </r>
  <r>
    <x v="36"/>
    <x v="0"/>
    <x v="88"/>
    <n v="316463"/>
  </r>
  <r>
    <x v="36"/>
    <x v="0"/>
    <x v="89"/>
    <n v="246254"/>
  </r>
  <r>
    <x v="36"/>
    <x v="0"/>
    <x v="90"/>
    <n v="223173"/>
  </r>
  <r>
    <x v="36"/>
    <x v="0"/>
    <x v="91"/>
    <n v="116884"/>
  </r>
  <r>
    <x v="36"/>
    <x v="0"/>
    <x v="92"/>
    <n v="68364"/>
  </r>
  <r>
    <x v="36"/>
    <x v="0"/>
    <x v="93"/>
    <n v="253907"/>
  </r>
  <r>
    <x v="36"/>
    <x v="0"/>
    <x v="94"/>
    <n v="78677"/>
  </r>
  <r>
    <x v="36"/>
    <x v="0"/>
    <x v="95"/>
    <n v="142439"/>
  </r>
  <r>
    <x v="36"/>
    <x v="0"/>
    <x v="96"/>
    <n v="521816"/>
  </r>
  <r>
    <x v="36"/>
    <x v="0"/>
    <x v="97"/>
    <n v="218602"/>
  </r>
  <r>
    <x v="36"/>
    <x v="0"/>
    <x v="98"/>
    <n v="105806"/>
  </r>
  <r>
    <x v="36"/>
    <x v="0"/>
    <x v="99"/>
    <n v="187873"/>
  </r>
  <r>
    <x v="36"/>
    <x v="0"/>
    <x v="100"/>
    <n v="0"/>
  </r>
  <r>
    <x v="36"/>
    <x v="0"/>
    <x v="101"/>
    <n v="0"/>
  </r>
  <r>
    <x v="36"/>
    <x v="0"/>
    <x v="102"/>
    <n v="0"/>
  </r>
  <r>
    <x v="36"/>
    <x v="0"/>
    <x v="103"/>
    <n v="0"/>
  </r>
  <r>
    <x v="36"/>
    <x v="0"/>
    <x v="104"/>
    <n v="0"/>
  </r>
  <r>
    <x v="36"/>
    <x v="0"/>
    <x v="105"/>
    <n v="0"/>
  </r>
  <r>
    <x v="36"/>
    <x v="0"/>
    <x v="106"/>
    <n v="0"/>
  </r>
  <r>
    <x v="36"/>
    <x v="0"/>
    <x v="107"/>
    <n v="0"/>
  </r>
  <r>
    <x v="36"/>
    <x v="0"/>
    <x v="108"/>
    <n v="0"/>
  </r>
  <r>
    <x v="36"/>
    <x v="0"/>
    <x v="109"/>
    <n v="0"/>
  </r>
  <r>
    <x v="36"/>
    <x v="0"/>
    <x v="110"/>
    <n v="0"/>
  </r>
  <r>
    <x v="36"/>
    <x v="0"/>
    <x v="111"/>
    <n v="0"/>
  </r>
  <r>
    <x v="36"/>
    <x v="0"/>
    <x v="112"/>
    <n v="0"/>
  </r>
  <r>
    <x v="36"/>
    <x v="0"/>
    <x v="113"/>
    <n v="0"/>
  </r>
  <r>
    <x v="36"/>
    <x v="0"/>
    <x v="114"/>
    <n v="0"/>
  </r>
  <r>
    <x v="36"/>
    <x v="0"/>
    <x v="115"/>
    <n v="0"/>
  </r>
  <r>
    <x v="36"/>
    <x v="0"/>
    <x v="116"/>
    <n v="0"/>
  </r>
  <r>
    <x v="36"/>
    <x v="0"/>
    <x v="117"/>
    <n v="0"/>
  </r>
  <r>
    <x v="36"/>
    <x v="0"/>
    <x v="118"/>
    <n v="0"/>
  </r>
  <r>
    <x v="36"/>
    <x v="0"/>
    <x v="119"/>
    <n v="0"/>
  </r>
  <r>
    <x v="36"/>
    <x v="0"/>
    <x v="120"/>
    <n v="0"/>
  </r>
  <r>
    <x v="36"/>
    <x v="0"/>
    <x v="121"/>
    <n v="0"/>
  </r>
  <r>
    <x v="36"/>
    <x v="0"/>
    <x v="122"/>
    <n v="111709"/>
  </r>
  <r>
    <x v="36"/>
    <x v="0"/>
    <x v="123"/>
    <n v="0"/>
  </r>
  <r>
    <x v="36"/>
    <x v="0"/>
    <x v="124"/>
    <n v="0"/>
  </r>
  <r>
    <x v="36"/>
    <x v="0"/>
    <x v="125"/>
    <n v="0"/>
  </r>
  <r>
    <x v="36"/>
    <x v="0"/>
    <x v="126"/>
    <n v="0"/>
  </r>
  <r>
    <x v="36"/>
    <x v="0"/>
    <x v="127"/>
    <n v="0"/>
  </r>
  <r>
    <x v="36"/>
    <x v="0"/>
    <x v="128"/>
    <n v="0"/>
  </r>
  <r>
    <x v="36"/>
    <x v="0"/>
    <x v="129"/>
    <n v="0"/>
  </r>
  <r>
    <x v="36"/>
    <x v="0"/>
    <x v="130"/>
    <n v="0"/>
  </r>
  <r>
    <x v="36"/>
    <x v="0"/>
    <x v="131"/>
    <n v="0"/>
  </r>
  <r>
    <x v="36"/>
    <x v="0"/>
    <x v="132"/>
    <n v="0"/>
  </r>
  <r>
    <x v="36"/>
    <x v="0"/>
    <x v="133"/>
    <n v="0"/>
  </r>
  <r>
    <x v="36"/>
    <x v="0"/>
    <x v="134"/>
    <n v="0"/>
  </r>
  <r>
    <x v="36"/>
    <x v="0"/>
    <x v="135"/>
    <n v="0"/>
  </r>
  <r>
    <x v="36"/>
    <x v="0"/>
    <x v="136"/>
    <n v="0"/>
  </r>
  <r>
    <x v="36"/>
    <x v="0"/>
    <x v="137"/>
    <n v="0"/>
  </r>
  <r>
    <x v="36"/>
    <x v="0"/>
    <x v="138"/>
    <n v="0"/>
  </r>
  <r>
    <x v="36"/>
    <x v="0"/>
    <x v="139"/>
    <n v="0"/>
  </r>
  <r>
    <x v="36"/>
    <x v="0"/>
    <x v="140"/>
    <n v="0"/>
  </r>
  <r>
    <x v="36"/>
    <x v="0"/>
    <x v="141"/>
    <n v="0"/>
  </r>
  <r>
    <x v="36"/>
    <x v="0"/>
    <x v="142"/>
    <n v="0"/>
  </r>
  <r>
    <x v="36"/>
    <x v="0"/>
    <x v="143"/>
    <n v="375876"/>
  </r>
  <r>
    <x v="36"/>
    <x v="0"/>
    <x v="144"/>
    <n v="315461"/>
  </r>
  <r>
    <x v="36"/>
    <x v="0"/>
    <x v="145"/>
    <n v="51244"/>
  </r>
  <r>
    <x v="36"/>
    <x v="0"/>
    <x v="146"/>
    <n v="9171"/>
  </r>
  <r>
    <x v="36"/>
    <x v="0"/>
    <x v="147"/>
    <n v="284719"/>
  </r>
  <r>
    <x v="36"/>
    <x v="0"/>
    <x v="148"/>
    <n v="0"/>
  </r>
  <r>
    <x v="36"/>
    <x v="0"/>
    <x v="149"/>
    <n v="0"/>
  </r>
  <r>
    <x v="36"/>
    <x v="0"/>
    <x v="150"/>
    <n v="29233"/>
  </r>
  <r>
    <x v="36"/>
    <x v="0"/>
    <x v="151"/>
    <n v="0"/>
  </r>
  <r>
    <x v="36"/>
    <x v="0"/>
    <x v="152"/>
    <n v="0"/>
  </r>
  <r>
    <x v="36"/>
    <x v="0"/>
    <x v="153"/>
    <n v="53084"/>
  </r>
  <r>
    <x v="36"/>
    <x v="0"/>
    <x v="154"/>
    <n v="202402"/>
  </r>
  <r>
    <x v="36"/>
    <x v="0"/>
    <x v="155"/>
    <n v="0"/>
  </r>
  <r>
    <x v="36"/>
    <x v="0"/>
    <x v="156"/>
    <n v="33636756"/>
  </r>
  <r>
    <x v="36"/>
    <x v="0"/>
    <x v="157"/>
    <n v="3089"/>
  </r>
  <r>
    <x v="36"/>
    <x v="0"/>
    <x v="158"/>
    <n v="0"/>
  </r>
  <r>
    <x v="36"/>
    <x v="0"/>
    <x v="159"/>
    <n v="0"/>
  </r>
  <r>
    <x v="36"/>
    <x v="0"/>
    <x v="160"/>
    <n v="0"/>
  </r>
  <r>
    <x v="36"/>
    <x v="0"/>
    <x v="161"/>
    <n v="0"/>
  </r>
  <r>
    <x v="36"/>
    <x v="0"/>
    <x v="162"/>
    <n v="0"/>
  </r>
  <r>
    <x v="36"/>
    <x v="0"/>
    <x v="163"/>
    <n v="0"/>
  </r>
  <r>
    <x v="36"/>
    <x v="0"/>
    <x v="164"/>
    <n v="687319"/>
  </r>
  <r>
    <x v="36"/>
    <x v="0"/>
    <x v="165"/>
    <n v="975960"/>
  </r>
  <r>
    <x v="36"/>
    <x v="0"/>
    <x v="166"/>
    <n v="1156283"/>
  </r>
  <r>
    <x v="36"/>
    <x v="0"/>
    <x v="167"/>
    <n v="596881"/>
  </r>
  <r>
    <x v="36"/>
    <x v="0"/>
    <x v="168"/>
    <n v="700206"/>
  </r>
  <r>
    <x v="36"/>
    <x v="0"/>
    <x v="169"/>
    <n v="146744"/>
  </r>
  <r>
    <x v="36"/>
    <x v="0"/>
    <x v="170"/>
    <n v="52994"/>
  </r>
  <r>
    <x v="36"/>
    <x v="0"/>
    <x v="171"/>
    <n v="1259919"/>
  </r>
  <r>
    <x v="36"/>
    <x v="0"/>
    <x v="172"/>
    <n v="44677"/>
  </r>
  <r>
    <x v="36"/>
    <x v="0"/>
    <x v="173"/>
    <n v="27076"/>
  </r>
  <r>
    <x v="36"/>
    <x v="0"/>
    <x v="174"/>
    <n v="198"/>
  </r>
  <r>
    <x v="36"/>
    <x v="0"/>
    <x v="175"/>
    <n v="6976"/>
  </r>
  <r>
    <x v="36"/>
    <x v="0"/>
    <x v="176"/>
    <n v="8"/>
  </r>
  <r>
    <x v="36"/>
    <x v="0"/>
    <x v="177"/>
    <n v="23"/>
  </r>
  <r>
    <x v="36"/>
    <x v="0"/>
    <x v="178"/>
    <n v="3020"/>
  </r>
  <r>
    <x v="36"/>
    <x v="0"/>
    <x v="179"/>
    <n v="8"/>
  </r>
  <r>
    <x v="36"/>
    <x v="0"/>
    <x v="180"/>
    <n v="6511"/>
  </r>
  <r>
    <x v="36"/>
    <x v="1"/>
    <x v="0"/>
    <n v="1.06775"/>
  </r>
  <r>
    <x v="36"/>
    <x v="1"/>
    <x v="1"/>
    <n v="50000000"/>
  </r>
  <r>
    <x v="36"/>
    <x v="1"/>
    <x v="2"/>
    <n v="46827242"/>
  </r>
  <r>
    <x v="36"/>
    <x v="1"/>
    <x v="3"/>
    <n v="144469"/>
  </r>
  <r>
    <x v="36"/>
    <x v="1"/>
    <x v="4"/>
    <n v="509054"/>
  </r>
  <r>
    <x v="36"/>
    <x v="1"/>
    <x v="5"/>
    <n v="816644"/>
  </r>
  <r>
    <x v="36"/>
    <x v="1"/>
    <x v="6"/>
    <n v="510389"/>
  </r>
  <r>
    <x v="36"/>
    <x v="1"/>
    <x v="7"/>
    <n v="10978"/>
  </r>
  <r>
    <x v="36"/>
    <x v="1"/>
    <x v="8"/>
    <n v="127506"/>
  </r>
  <r>
    <x v="36"/>
    <x v="1"/>
    <x v="9"/>
    <n v="7526"/>
  </r>
  <r>
    <x v="36"/>
    <x v="1"/>
    <x v="10"/>
    <n v="36942"/>
  </r>
  <r>
    <x v="36"/>
    <x v="1"/>
    <x v="11"/>
    <n v="2519760"/>
  </r>
  <r>
    <x v="36"/>
    <x v="1"/>
    <x v="12"/>
    <n v="0"/>
  </r>
  <r>
    <x v="36"/>
    <x v="1"/>
    <x v="13"/>
    <n v="2782"/>
  </r>
  <r>
    <x v="36"/>
    <x v="1"/>
    <x v="14"/>
    <n v="314727"/>
  </r>
  <r>
    <x v="36"/>
    <x v="1"/>
    <x v="15"/>
    <n v="1234923"/>
  </r>
  <r>
    <x v="36"/>
    <x v="1"/>
    <x v="16"/>
    <n v="1142750"/>
  </r>
  <r>
    <x v="36"/>
    <x v="1"/>
    <x v="17"/>
    <n v="1156962"/>
  </r>
  <r>
    <x v="36"/>
    <x v="1"/>
    <x v="18"/>
    <n v="898928"/>
  </r>
  <r>
    <x v="36"/>
    <x v="1"/>
    <x v="19"/>
    <n v="740057"/>
  </r>
  <r>
    <x v="36"/>
    <x v="1"/>
    <x v="20"/>
    <n v="597697"/>
  </r>
  <r>
    <x v="36"/>
    <x v="1"/>
    <x v="21"/>
    <n v="360464"/>
  </r>
  <r>
    <x v="36"/>
    <x v="1"/>
    <x v="22"/>
    <n v="280663"/>
  </r>
  <r>
    <x v="36"/>
    <x v="1"/>
    <x v="23"/>
    <n v="153738"/>
  </r>
  <r>
    <x v="36"/>
    <x v="1"/>
    <x v="24"/>
    <n v="165463"/>
  </r>
  <r>
    <x v="36"/>
    <x v="1"/>
    <x v="25"/>
    <n v="177384"/>
  </r>
  <r>
    <x v="36"/>
    <x v="1"/>
    <x v="26"/>
    <n v="89382"/>
  </r>
  <r>
    <x v="36"/>
    <x v="1"/>
    <x v="27"/>
    <n v="136626"/>
  </r>
  <r>
    <x v="36"/>
    <x v="1"/>
    <x v="28"/>
    <n v="254352"/>
  </r>
  <r>
    <x v="36"/>
    <x v="1"/>
    <x v="29"/>
    <n v="266309"/>
  </r>
  <r>
    <x v="36"/>
    <x v="1"/>
    <x v="30"/>
    <n v="59500"/>
  </r>
  <r>
    <x v="36"/>
    <x v="1"/>
    <x v="31"/>
    <n v="363439"/>
  </r>
  <r>
    <x v="36"/>
    <x v="1"/>
    <x v="32"/>
    <n v="94416"/>
  </r>
  <r>
    <x v="36"/>
    <x v="1"/>
    <x v="33"/>
    <n v="5679"/>
  </r>
  <r>
    <x v="36"/>
    <x v="1"/>
    <x v="34"/>
    <n v="187816"/>
  </r>
  <r>
    <x v="36"/>
    <x v="1"/>
    <x v="35"/>
    <n v="0"/>
  </r>
  <r>
    <x v="36"/>
    <x v="1"/>
    <x v="36"/>
    <n v="0"/>
  </r>
  <r>
    <x v="36"/>
    <x v="1"/>
    <x v="37"/>
    <n v="0"/>
  </r>
  <r>
    <x v="36"/>
    <x v="1"/>
    <x v="38"/>
    <n v="0"/>
  </r>
  <r>
    <x v="36"/>
    <x v="1"/>
    <x v="39"/>
    <n v="0"/>
  </r>
  <r>
    <x v="36"/>
    <x v="1"/>
    <x v="40"/>
    <n v="0"/>
  </r>
  <r>
    <x v="36"/>
    <x v="1"/>
    <x v="41"/>
    <n v="0"/>
  </r>
  <r>
    <x v="36"/>
    <x v="1"/>
    <x v="42"/>
    <n v="0"/>
  </r>
  <r>
    <x v="36"/>
    <x v="1"/>
    <x v="43"/>
    <n v="0"/>
  </r>
  <r>
    <x v="36"/>
    <x v="1"/>
    <x v="44"/>
    <n v="0"/>
  </r>
  <r>
    <x v="36"/>
    <x v="1"/>
    <x v="45"/>
    <n v="0"/>
  </r>
  <r>
    <x v="36"/>
    <x v="1"/>
    <x v="46"/>
    <n v="0"/>
  </r>
  <r>
    <x v="36"/>
    <x v="1"/>
    <x v="47"/>
    <n v="0"/>
  </r>
  <r>
    <x v="36"/>
    <x v="1"/>
    <x v="48"/>
    <n v="0"/>
  </r>
  <r>
    <x v="36"/>
    <x v="1"/>
    <x v="49"/>
    <n v="0"/>
  </r>
  <r>
    <x v="36"/>
    <x v="1"/>
    <x v="50"/>
    <n v="0"/>
  </r>
  <r>
    <x v="36"/>
    <x v="1"/>
    <x v="51"/>
    <n v="0"/>
  </r>
  <r>
    <x v="36"/>
    <x v="1"/>
    <x v="52"/>
    <n v="0"/>
  </r>
  <r>
    <x v="36"/>
    <x v="1"/>
    <x v="53"/>
    <n v="0"/>
  </r>
  <r>
    <x v="36"/>
    <x v="1"/>
    <x v="54"/>
    <n v="0"/>
  </r>
  <r>
    <x v="36"/>
    <x v="1"/>
    <x v="55"/>
    <n v="0"/>
  </r>
  <r>
    <x v="36"/>
    <x v="1"/>
    <x v="56"/>
    <n v="0"/>
  </r>
  <r>
    <x v="36"/>
    <x v="1"/>
    <x v="57"/>
    <n v="111709"/>
  </r>
  <r>
    <x v="36"/>
    <x v="1"/>
    <x v="58"/>
    <n v="0"/>
  </r>
  <r>
    <x v="36"/>
    <x v="1"/>
    <x v="59"/>
    <n v="0"/>
  </r>
  <r>
    <x v="36"/>
    <x v="1"/>
    <x v="60"/>
    <n v="0"/>
  </r>
  <r>
    <x v="36"/>
    <x v="1"/>
    <x v="61"/>
    <n v="0"/>
  </r>
  <r>
    <x v="36"/>
    <x v="1"/>
    <x v="62"/>
    <n v="0"/>
  </r>
  <r>
    <x v="36"/>
    <x v="1"/>
    <x v="63"/>
    <n v="0"/>
  </r>
  <r>
    <x v="36"/>
    <x v="1"/>
    <x v="64"/>
    <n v="0"/>
  </r>
  <r>
    <x v="36"/>
    <x v="1"/>
    <x v="65"/>
    <n v="0"/>
  </r>
  <r>
    <x v="36"/>
    <x v="1"/>
    <x v="66"/>
    <n v="0"/>
  </r>
  <r>
    <x v="36"/>
    <x v="1"/>
    <x v="67"/>
    <n v="0"/>
  </r>
  <r>
    <x v="36"/>
    <x v="1"/>
    <x v="68"/>
    <n v="0"/>
  </r>
  <r>
    <x v="36"/>
    <x v="1"/>
    <x v="69"/>
    <n v="0"/>
  </r>
  <r>
    <x v="36"/>
    <x v="1"/>
    <x v="70"/>
    <n v="0"/>
  </r>
  <r>
    <x v="36"/>
    <x v="1"/>
    <x v="71"/>
    <n v="0"/>
  </r>
  <r>
    <x v="36"/>
    <x v="1"/>
    <x v="72"/>
    <n v="0"/>
  </r>
  <r>
    <x v="36"/>
    <x v="1"/>
    <x v="73"/>
    <n v="0"/>
  </r>
  <r>
    <x v="36"/>
    <x v="1"/>
    <x v="74"/>
    <n v="0"/>
  </r>
  <r>
    <x v="36"/>
    <x v="1"/>
    <x v="75"/>
    <n v="0"/>
  </r>
  <r>
    <x v="36"/>
    <x v="1"/>
    <x v="76"/>
    <n v="0"/>
  </r>
  <r>
    <x v="36"/>
    <x v="1"/>
    <x v="77"/>
    <n v="2519760"/>
  </r>
  <r>
    <x v="36"/>
    <x v="1"/>
    <x v="78"/>
    <n v="0"/>
  </r>
  <r>
    <x v="36"/>
    <x v="1"/>
    <x v="79"/>
    <n v="148043"/>
  </r>
  <r>
    <x v="36"/>
    <x v="1"/>
    <x v="80"/>
    <n v="451652"/>
  </r>
  <r>
    <x v="36"/>
    <x v="1"/>
    <x v="81"/>
    <n v="864752"/>
  </r>
  <r>
    <x v="36"/>
    <x v="1"/>
    <x v="82"/>
    <n v="1118317"/>
  </r>
  <r>
    <x v="36"/>
    <x v="1"/>
    <x v="83"/>
    <n v="887578"/>
  </r>
  <r>
    <x v="36"/>
    <x v="1"/>
    <x v="84"/>
    <n v="681459"/>
  </r>
  <r>
    <x v="36"/>
    <x v="1"/>
    <x v="85"/>
    <n v="829374"/>
  </r>
  <r>
    <x v="36"/>
    <x v="1"/>
    <x v="86"/>
    <n v="815172"/>
  </r>
  <r>
    <x v="36"/>
    <x v="1"/>
    <x v="87"/>
    <n v="407452"/>
  </r>
  <r>
    <x v="36"/>
    <x v="1"/>
    <x v="88"/>
    <n v="316463"/>
  </r>
  <r>
    <x v="36"/>
    <x v="1"/>
    <x v="89"/>
    <n v="246254"/>
  </r>
  <r>
    <x v="36"/>
    <x v="1"/>
    <x v="90"/>
    <n v="223173"/>
  </r>
  <r>
    <x v="36"/>
    <x v="1"/>
    <x v="91"/>
    <n v="116884"/>
  </r>
  <r>
    <x v="36"/>
    <x v="1"/>
    <x v="92"/>
    <n v="68364"/>
  </r>
  <r>
    <x v="36"/>
    <x v="1"/>
    <x v="93"/>
    <n v="253907"/>
  </r>
  <r>
    <x v="36"/>
    <x v="1"/>
    <x v="94"/>
    <n v="78677"/>
  </r>
  <r>
    <x v="36"/>
    <x v="1"/>
    <x v="95"/>
    <n v="142439"/>
  </r>
  <r>
    <x v="36"/>
    <x v="1"/>
    <x v="96"/>
    <n v="521816"/>
  </r>
  <r>
    <x v="36"/>
    <x v="1"/>
    <x v="97"/>
    <n v="218602"/>
  </r>
  <r>
    <x v="36"/>
    <x v="1"/>
    <x v="98"/>
    <n v="105806"/>
  </r>
  <r>
    <x v="36"/>
    <x v="1"/>
    <x v="99"/>
    <n v="187873"/>
  </r>
  <r>
    <x v="36"/>
    <x v="1"/>
    <x v="100"/>
    <n v="0"/>
  </r>
  <r>
    <x v="36"/>
    <x v="1"/>
    <x v="101"/>
    <n v="0"/>
  </r>
  <r>
    <x v="36"/>
    <x v="1"/>
    <x v="102"/>
    <n v="0"/>
  </r>
  <r>
    <x v="36"/>
    <x v="1"/>
    <x v="103"/>
    <n v="0"/>
  </r>
  <r>
    <x v="36"/>
    <x v="1"/>
    <x v="104"/>
    <n v="0"/>
  </r>
  <r>
    <x v="36"/>
    <x v="1"/>
    <x v="105"/>
    <n v="0"/>
  </r>
  <r>
    <x v="36"/>
    <x v="1"/>
    <x v="106"/>
    <n v="0"/>
  </r>
  <r>
    <x v="36"/>
    <x v="1"/>
    <x v="107"/>
    <n v="0"/>
  </r>
  <r>
    <x v="36"/>
    <x v="1"/>
    <x v="108"/>
    <n v="0"/>
  </r>
  <r>
    <x v="36"/>
    <x v="1"/>
    <x v="109"/>
    <n v="0"/>
  </r>
  <r>
    <x v="36"/>
    <x v="1"/>
    <x v="110"/>
    <n v="0"/>
  </r>
  <r>
    <x v="36"/>
    <x v="1"/>
    <x v="111"/>
    <n v="0"/>
  </r>
  <r>
    <x v="36"/>
    <x v="1"/>
    <x v="112"/>
    <n v="0"/>
  </r>
  <r>
    <x v="36"/>
    <x v="1"/>
    <x v="113"/>
    <n v="0"/>
  </r>
  <r>
    <x v="36"/>
    <x v="1"/>
    <x v="114"/>
    <n v="0"/>
  </r>
  <r>
    <x v="36"/>
    <x v="1"/>
    <x v="115"/>
    <n v="0"/>
  </r>
  <r>
    <x v="36"/>
    <x v="1"/>
    <x v="116"/>
    <n v="0"/>
  </r>
  <r>
    <x v="36"/>
    <x v="1"/>
    <x v="117"/>
    <n v="0"/>
  </r>
  <r>
    <x v="36"/>
    <x v="1"/>
    <x v="118"/>
    <n v="0"/>
  </r>
  <r>
    <x v="36"/>
    <x v="1"/>
    <x v="119"/>
    <n v="0"/>
  </r>
  <r>
    <x v="36"/>
    <x v="1"/>
    <x v="120"/>
    <n v="0"/>
  </r>
  <r>
    <x v="36"/>
    <x v="1"/>
    <x v="121"/>
    <n v="0"/>
  </r>
  <r>
    <x v="36"/>
    <x v="1"/>
    <x v="122"/>
    <n v="111709"/>
  </r>
  <r>
    <x v="36"/>
    <x v="1"/>
    <x v="123"/>
    <n v="0"/>
  </r>
  <r>
    <x v="36"/>
    <x v="1"/>
    <x v="124"/>
    <n v="0"/>
  </r>
  <r>
    <x v="36"/>
    <x v="1"/>
    <x v="125"/>
    <n v="0"/>
  </r>
  <r>
    <x v="36"/>
    <x v="1"/>
    <x v="126"/>
    <n v="0"/>
  </r>
  <r>
    <x v="36"/>
    <x v="1"/>
    <x v="127"/>
    <n v="0"/>
  </r>
  <r>
    <x v="36"/>
    <x v="1"/>
    <x v="128"/>
    <n v="0"/>
  </r>
  <r>
    <x v="36"/>
    <x v="1"/>
    <x v="129"/>
    <n v="0"/>
  </r>
  <r>
    <x v="36"/>
    <x v="1"/>
    <x v="130"/>
    <n v="0"/>
  </r>
  <r>
    <x v="36"/>
    <x v="1"/>
    <x v="131"/>
    <n v="0"/>
  </r>
  <r>
    <x v="36"/>
    <x v="1"/>
    <x v="132"/>
    <n v="0"/>
  </r>
  <r>
    <x v="36"/>
    <x v="1"/>
    <x v="133"/>
    <n v="0"/>
  </r>
  <r>
    <x v="36"/>
    <x v="1"/>
    <x v="134"/>
    <n v="0"/>
  </r>
  <r>
    <x v="36"/>
    <x v="1"/>
    <x v="135"/>
    <n v="0"/>
  </r>
  <r>
    <x v="36"/>
    <x v="1"/>
    <x v="136"/>
    <n v="0"/>
  </r>
  <r>
    <x v="36"/>
    <x v="1"/>
    <x v="137"/>
    <n v="0"/>
  </r>
  <r>
    <x v="36"/>
    <x v="1"/>
    <x v="138"/>
    <n v="0"/>
  </r>
  <r>
    <x v="36"/>
    <x v="1"/>
    <x v="139"/>
    <n v="0"/>
  </r>
  <r>
    <x v="36"/>
    <x v="1"/>
    <x v="140"/>
    <n v="0"/>
  </r>
  <r>
    <x v="36"/>
    <x v="1"/>
    <x v="141"/>
    <n v="0"/>
  </r>
  <r>
    <x v="36"/>
    <x v="1"/>
    <x v="142"/>
    <n v="0"/>
  </r>
  <r>
    <x v="36"/>
    <x v="1"/>
    <x v="143"/>
    <n v="421328"/>
  </r>
  <r>
    <x v="36"/>
    <x v="1"/>
    <x v="144"/>
    <n v="328292"/>
  </r>
  <r>
    <x v="36"/>
    <x v="1"/>
    <x v="145"/>
    <n v="83895"/>
  </r>
  <r>
    <x v="36"/>
    <x v="1"/>
    <x v="146"/>
    <n v="9141"/>
  </r>
  <r>
    <x v="36"/>
    <x v="1"/>
    <x v="147"/>
    <n v="300136"/>
  </r>
  <r>
    <x v="36"/>
    <x v="1"/>
    <x v="148"/>
    <n v="0"/>
  </r>
  <r>
    <x v="36"/>
    <x v="1"/>
    <x v="149"/>
    <n v="0"/>
  </r>
  <r>
    <x v="36"/>
    <x v="1"/>
    <x v="150"/>
    <n v="29233"/>
  </r>
  <r>
    <x v="36"/>
    <x v="1"/>
    <x v="151"/>
    <n v="0"/>
  </r>
  <r>
    <x v="36"/>
    <x v="1"/>
    <x v="152"/>
    <n v="0"/>
  </r>
  <r>
    <x v="36"/>
    <x v="1"/>
    <x v="153"/>
    <n v="53084"/>
  </r>
  <r>
    <x v="36"/>
    <x v="1"/>
    <x v="154"/>
    <n v="217819"/>
  </r>
  <r>
    <x v="36"/>
    <x v="1"/>
    <x v="155"/>
    <n v="0"/>
  </r>
  <r>
    <x v="36"/>
    <x v="1"/>
    <x v="156"/>
    <n v="36713942"/>
  </r>
  <r>
    <x v="36"/>
    <x v="1"/>
    <x v="157"/>
    <n v="3297602"/>
  </r>
  <r>
    <x v="36"/>
    <x v="1"/>
    <x v="158"/>
    <n v="0"/>
  </r>
  <r>
    <x v="36"/>
    <x v="1"/>
    <x v="159"/>
    <n v="0"/>
  </r>
  <r>
    <x v="36"/>
    <x v="1"/>
    <x v="160"/>
    <n v="0"/>
  </r>
  <r>
    <x v="36"/>
    <x v="1"/>
    <x v="161"/>
    <n v="0"/>
  </r>
  <r>
    <x v="36"/>
    <x v="1"/>
    <x v="162"/>
    <n v="0"/>
  </r>
  <r>
    <x v="36"/>
    <x v="1"/>
    <x v="163"/>
    <n v="0"/>
  </r>
  <r>
    <x v="36"/>
    <x v="1"/>
    <x v="164"/>
    <n v="665881"/>
  </r>
  <r>
    <x v="36"/>
    <x v="1"/>
    <x v="165"/>
    <n v="970134"/>
  </r>
  <r>
    <x v="36"/>
    <x v="1"/>
    <x v="166"/>
    <n v="1152113"/>
  </r>
  <r>
    <x v="36"/>
    <x v="1"/>
    <x v="167"/>
    <n v="595422"/>
  </r>
  <r>
    <x v="36"/>
    <x v="1"/>
    <x v="168"/>
    <n v="700242"/>
  </r>
  <r>
    <x v="36"/>
    <x v="1"/>
    <x v="169"/>
    <n v="146798"/>
  </r>
  <r>
    <x v="36"/>
    <x v="1"/>
    <x v="170"/>
    <n v="55847"/>
  </r>
  <r>
    <x v="36"/>
    <x v="1"/>
    <x v="171"/>
    <n v="1259804"/>
  </r>
  <r>
    <x v="36"/>
    <x v="1"/>
    <x v="172"/>
    <n v="66115"/>
  </r>
  <r>
    <x v="36"/>
    <x v="1"/>
    <x v="173"/>
    <n v="30070"/>
  </r>
  <r>
    <x v="36"/>
    <x v="1"/>
    <x v="174"/>
    <n v="7082"/>
  </r>
  <r>
    <x v="36"/>
    <x v="1"/>
    <x v="175"/>
    <n v="7094"/>
  </r>
  <r>
    <x v="36"/>
    <x v="1"/>
    <x v="176"/>
    <n v="1422"/>
  </r>
  <r>
    <x v="36"/>
    <x v="1"/>
    <x v="177"/>
    <n v="78"/>
  </r>
  <r>
    <x v="36"/>
    <x v="1"/>
    <x v="178"/>
    <n v="67"/>
  </r>
  <r>
    <x v="36"/>
    <x v="1"/>
    <x v="179"/>
    <n v="123"/>
  </r>
  <r>
    <x v="36"/>
    <x v="1"/>
    <x v="180"/>
    <n v="6511"/>
  </r>
  <r>
    <x v="36"/>
    <x v="2"/>
    <x v="0"/>
    <n v="1.07047"/>
  </r>
  <r>
    <x v="36"/>
    <x v="2"/>
    <x v="1"/>
    <n v="50000000"/>
  </r>
  <r>
    <x v="36"/>
    <x v="2"/>
    <x v="2"/>
    <n v="46708407"/>
  </r>
  <r>
    <x v="36"/>
    <x v="2"/>
    <x v="3"/>
    <n v="144669"/>
  </r>
  <r>
    <x v="36"/>
    <x v="2"/>
    <x v="4"/>
    <n v="509002"/>
  </r>
  <r>
    <x v="36"/>
    <x v="2"/>
    <x v="5"/>
    <n v="770730"/>
  </r>
  <r>
    <x v="36"/>
    <x v="2"/>
    <x v="6"/>
    <n v="492959"/>
  </r>
  <r>
    <x v="36"/>
    <x v="2"/>
    <x v="7"/>
    <n v="10086"/>
  </r>
  <r>
    <x v="36"/>
    <x v="2"/>
    <x v="8"/>
    <n v="124785"/>
  </r>
  <r>
    <x v="36"/>
    <x v="2"/>
    <x v="9"/>
    <n v="7239"/>
  </r>
  <r>
    <x v="36"/>
    <x v="2"/>
    <x v="10"/>
    <n v="35866"/>
  </r>
  <r>
    <x v="36"/>
    <x v="2"/>
    <x v="11"/>
    <n v="2519760"/>
  </r>
  <r>
    <x v="36"/>
    <x v="2"/>
    <x v="12"/>
    <n v="0"/>
  </r>
  <r>
    <x v="36"/>
    <x v="2"/>
    <x v="13"/>
    <n v="2782"/>
  </r>
  <r>
    <x v="36"/>
    <x v="2"/>
    <x v="14"/>
    <n v="314727"/>
  </r>
  <r>
    <x v="36"/>
    <x v="2"/>
    <x v="15"/>
    <n v="1234923"/>
  </r>
  <r>
    <x v="36"/>
    <x v="2"/>
    <x v="16"/>
    <n v="1142750"/>
  </r>
  <r>
    <x v="36"/>
    <x v="2"/>
    <x v="17"/>
    <n v="1156962"/>
  </r>
  <r>
    <x v="36"/>
    <x v="2"/>
    <x v="18"/>
    <n v="898928"/>
  </r>
  <r>
    <x v="36"/>
    <x v="2"/>
    <x v="19"/>
    <n v="740057"/>
  </r>
  <r>
    <x v="36"/>
    <x v="2"/>
    <x v="20"/>
    <n v="597695"/>
  </r>
  <r>
    <x v="36"/>
    <x v="2"/>
    <x v="21"/>
    <n v="360464"/>
  </r>
  <r>
    <x v="36"/>
    <x v="2"/>
    <x v="22"/>
    <n v="280663"/>
  </r>
  <r>
    <x v="36"/>
    <x v="2"/>
    <x v="23"/>
    <n v="153738"/>
  </r>
  <r>
    <x v="36"/>
    <x v="2"/>
    <x v="24"/>
    <n v="165463"/>
  </r>
  <r>
    <x v="36"/>
    <x v="2"/>
    <x v="25"/>
    <n v="177384"/>
  </r>
  <r>
    <x v="36"/>
    <x v="2"/>
    <x v="26"/>
    <n v="89382"/>
  </r>
  <r>
    <x v="36"/>
    <x v="2"/>
    <x v="27"/>
    <n v="136626"/>
  </r>
  <r>
    <x v="36"/>
    <x v="2"/>
    <x v="28"/>
    <n v="254352"/>
  </r>
  <r>
    <x v="36"/>
    <x v="2"/>
    <x v="29"/>
    <n v="266309"/>
  </r>
  <r>
    <x v="36"/>
    <x v="2"/>
    <x v="30"/>
    <n v="59500"/>
  </r>
  <r>
    <x v="36"/>
    <x v="2"/>
    <x v="31"/>
    <n v="363439"/>
  </r>
  <r>
    <x v="36"/>
    <x v="2"/>
    <x v="32"/>
    <n v="94416"/>
  </r>
  <r>
    <x v="36"/>
    <x v="2"/>
    <x v="33"/>
    <n v="5679"/>
  </r>
  <r>
    <x v="36"/>
    <x v="2"/>
    <x v="34"/>
    <n v="187816"/>
  </r>
  <r>
    <x v="36"/>
    <x v="2"/>
    <x v="35"/>
    <n v="0"/>
  </r>
  <r>
    <x v="36"/>
    <x v="2"/>
    <x v="36"/>
    <n v="0"/>
  </r>
  <r>
    <x v="36"/>
    <x v="2"/>
    <x v="37"/>
    <n v="0"/>
  </r>
  <r>
    <x v="36"/>
    <x v="2"/>
    <x v="38"/>
    <n v="0"/>
  </r>
  <r>
    <x v="36"/>
    <x v="2"/>
    <x v="39"/>
    <n v="0"/>
  </r>
  <r>
    <x v="36"/>
    <x v="2"/>
    <x v="40"/>
    <n v="0"/>
  </r>
  <r>
    <x v="36"/>
    <x v="2"/>
    <x v="41"/>
    <n v="0"/>
  </r>
  <r>
    <x v="36"/>
    <x v="2"/>
    <x v="42"/>
    <n v="0"/>
  </r>
  <r>
    <x v="36"/>
    <x v="2"/>
    <x v="43"/>
    <n v="0"/>
  </r>
  <r>
    <x v="36"/>
    <x v="2"/>
    <x v="44"/>
    <n v="0"/>
  </r>
  <r>
    <x v="36"/>
    <x v="2"/>
    <x v="45"/>
    <n v="0"/>
  </r>
  <r>
    <x v="36"/>
    <x v="2"/>
    <x v="46"/>
    <n v="0"/>
  </r>
  <r>
    <x v="36"/>
    <x v="2"/>
    <x v="47"/>
    <n v="0"/>
  </r>
  <r>
    <x v="36"/>
    <x v="2"/>
    <x v="48"/>
    <n v="0"/>
  </r>
  <r>
    <x v="36"/>
    <x v="2"/>
    <x v="49"/>
    <n v="0"/>
  </r>
  <r>
    <x v="36"/>
    <x v="2"/>
    <x v="50"/>
    <n v="0"/>
  </r>
  <r>
    <x v="36"/>
    <x v="2"/>
    <x v="51"/>
    <n v="0"/>
  </r>
  <r>
    <x v="36"/>
    <x v="2"/>
    <x v="52"/>
    <n v="0"/>
  </r>
  <r>
    <x v="36"/>
    <x v="2"/>
    <x v="53"/>
    <n v="0"/>
  </r>
  <r>
    <x v="36"/>
    <x v="2"/>
    <x v="54"/>
    <n v="0"/>
  </r>
  <r>
    <x v="36"/>
    <x v="2"/>
    <x v="55"/>
    <n v="0"/>
  </r>
  <r>
    <x v="36"/>
    <x v="2"/>
    <x v="56"/>
    <n v="0"/>
  </r>
  <r>
    <x v="36"/>
    <x v="2"/>
    <x v="57"/>
    <n v="111709"/>
  </r>
  <r>
    <x v="36"/>
    <x v="2"/>
    <x v="58"/>
    <n v="0"/>
  </r>
  <r>
    <x v="36"/>
    <x v="2"/>
    <x v="59"/>
    <n v="0"/>
  </r>
  <r>
    <x v="36"/>
    <x v="2"/>
    <x v="60"/>
    <n v="0"/>
  </r>
  <r>
    <x v="36"/>
    <x v="2"/>
    <x v="61"/>
    <n v="0"/>
  </r>
  <r>
    <x v="36"/>
    <x v="2"/>
    <x v="62"/>
    <n v="0"/>
  </r>
  <r>
    <x v="36"/>
    <x v="2"/>
    <x v="63"/>
    <n v="0"/>
  </r>
  <r>
    <x v="36"/>
    <x v="2"/>
    <x v="64"/>
    <n v="0"/>
  </r>
  <r>
    <x v="36"/>
    <x v="2"/>
    <x v="65"/>
    <n v="0"/>
  </r>
  <r>
    <x v="36"/>
    <x v="2"/>
    <x v="66"/>
    <n v="0"/>
  </r>
  <r>
    <x v="36"/>
    <x v="2"/>
    <x v="67"/>
    <n v="0"/>
  </r>
  <r>
    <x v="36"/>
    <x v="2"/>
    <x v="68"/>
    <n v="0"/>
  </r>
  <r>
    <x v="36"/>
    <x v="2"/>
    <x v="69"/>
    <n v="0"/>
  </r>
  <r>
    <x v="36"/>
    <x v="2"/>
    <x v="70"/>
    <n v="0"/>
  </r>
  <r>
    <x v="36"/>
    <x v="2"/>
    <x v="71"/>
    <n v="0"/>
  </r>
  <r>
    <x v="36"/>
    <x v="2"/>
    <x v="72"/>
    <n v="0"/>
  </r>
  <r>
    <x v="36"/>
    <x v="2"/>
    <x v="73"/>
    <n v="0"/>
  </r>
  <r>
    <x v="36"/>
    <x v="2"/>
    <x v="74"/>
    <n v="0"/>
  </r>
  <r>
    <x v="36"/>
    <x v="2"/>
    <x v="75"/>
    <n v="0"/>
  </r>
  <r>
    <x v="36"/>
    <x v="2"/>
    <x v="76"/>
    <n v="0"/>
  </r>
  <r>
    <x v="36"/>
    <x v="2"/>
    <x v="77"/>
    <n v="2519760"/>
  </r>
  <r>
    <x v="36"/>
    <x v="2"/>
    <x v="78"/>
    <n v="0"/>
  </r>
  <r>
    <x v="36"/>
    <x v="2"/>
    <x v="79"/>
    <n v="148043"/>
  </r>
  <r>
    <x v="36"/>
    <x v="2"/>
    <x v="80"/>
    <n v="451652"/>
  </r>
  <r>
    <x v="36"/>
    <x v="2"/>
    <x v="81"/>
    <n v="864752"/>
  </r>
  <r>
    <x v="36"/>
    <x v="2"/>
    <x v="82"/>
    <n v="1118317"/>
  </r>
  <r>
    <x v="36"/>
    <x v="2"/>
    <x v="83"/>
    <n v="887578"/>
  </r>
  <r>
    <x v="36"/>
    <x v="2"/>
    <x v="84"/>
    <n v="681459"/>
  </r>
  <r>
    <x v="36"/>
    <x v="2"/>
    <x v="85"/>
    <n v="829372"/>
  </r>
  <r>
    <x v="36"/>
    <x v="2"/>
    <x v="86"/>
    <n v="815172"/>
  </r>
  <r>
    <x v="36"/>
    <x v="2"/>
    <x v="87"/>
    <n v="407452"/>
  </r>
  <r>
    <x v="36"/>
    <x v="2"/>
    <x v="88"/>
    <n v="316463"/>
  </r>
  <r>
    <x v="36"/>
    <x v="2"/>
    <x v="89"/>
    <n v="246254"/>
  </r>
  <r>
    <x v="36"/>
    <x v="2"/>
    <x v="90"/>
    <n v="223173"/>
  </r>
  <r>
    <x v="36"/>
    <x v="2"/>
    <x v="91"/>
    <n v="116884"/>
  </r>
  <r>
    <x v="36"/>
    <x v="2"/>
    <x v="92"/>
    <n v="68364"/>
  </r>
  <r>
    <x v="36"/>
    <x v="2"/>
    <x v="93"/>
    <n v="253907"/>
  </r>
  <r>
    <x v="36"/>
    <x v="2"/>
    <x v="94"/>
    <n v="78677"/>
  </r>
  <r>
    <x v="36"/>
    <x v="2"/>
    <x v="95"/>
    <n v="142439"/>
  </r>
  <r>
    <x v="36"/>
    <x v="2"/>
    <x v="96"/>
    <n v="521816"/>
  </r>
  <r>
    <x v="36"/>
    <x v="2"/>
    <x v="97"/>
    <n v="218602"/>
  </r>
  <r>
    <x v="36"/>
    <x v="2"/>
    <x v="98"/>
    <n v="105806"/>
  </r>
  <r>
    <x v="36"/>
    <x v="2"/>
    <x v="99"/>
    <n v="187873"/>
  </r>
  <r>
    <x v="36"/>
    <x v="2"/>
    <x v="100"/>
    <n v="0"/>
  </r>
  <r>
    <x v="36"/>
    <x v="2"/>
    <x v="101"/>
    <n v="0"/>
  </r>
  <r>
    <x v="36"/>
    <x v="2"/>
    <x v="102"/>
    <n v="0"/>
  </r>
  <r>
    <x v="36"/>
    <x v="2"/>
    <x v="103"/>
    <n v="0"/>
  </r>
  <r>
    <x v="36"/>
    <x v="2"/>
    <x v="104"/>
    <n v="0"/>
  </r>
  <r>
    <x v="36"/>
    <x v="2"/>
    <x v="105"/>
    <n v="0"/>
  </r>
  <r>
    <x v="36"/>
    <x v="2"/>
    <x v="106"/>
    <n v="0"/>
  </r>
  <r>
    <x v="36"/>
    <x v="2"/>
    <x v="107"/>
    <n v="0"/>
  </r>
  <r>
    <x v="36"/>
    <x v="2"/>
    <x v="108"/>
    <n v="0"/>
  </r>
  <r>
    <x v="36"/>
    <x v="2"/>
    <x v="109"/>
    <n v="0"/>
  </r>
  <r>
    <x v="36"/>
    <x v="2"/>
    <x v="110"/>
    <n v="0"/>
  </r>
  <r>
    <x v="36"/>
    <x v="2"/>
    <x v="111"/>
    <n v="0"/>
  </r>
  <r>
    <x v="36"/>
    <x v="2"/>
    <x v="112"/>
    <n v="0"/>
  </r>
  <r>
    <x v="36"/>
    <x v="2"/>
    <x v="113"/>
    <n v="0"/>
  </r>
  <r>
    <x v="36"/>
    <x v="2"/>
    <x v="114"/>
    <n v="0"/>
  </r>
  <r>
    <x v="36"/>
    <x v="2"/>
    <x v="115"/>
    <n v="0"/>
  </r>
  <r>
    <x v="36"/>
    <x v="2"/>
    <x v="116"/>
    <n v="0"/>
  </r>
  <r>
    <x v="36"/>
    <x v="2"/>
    <x v="117"/>
    <n v="0"/>
  </r>
  <r>
    <x v="36"/>
    <x v="2"/>
    <x v="118"/>
    <n v="0"/>
  </r>
  <r>
    <x v="36"/>
    <x v="2"/>
    <x v="119"/>
    <n v="0"/>
  </r>
  <r>
    <x v="36"/>
    <x v="2"/>
    <x v="120"/>
    <n v="0"/>
  </r>
  <r>
    <x v="36"/>
    <x v="2"/>
    <x v="121"/>
    <n v="0"/>
  </r>
  <r>
    <x v="36"/>
    <x v="2"/>
    <x v="122"/>
    <n v="111709"/>
  </r>
  <r>
    <x v="36"/>
    <x v="2"/>
    <x v="123"/>
    <n v="0"/>
  </r>
  <r>
    <x v="36"/>
    <x v="2"/>
    <x v="124"/>
    <n v="0"/>
  </r>
  <r>
    <x v="36"/>
    <x v="2"/>
    <x v="125"/>
    <n v="0"/>
  </r>
  <r>
    <x v="36"/>
    <x v="2"/>
    <x v="126"/>
    <n v="0"/>
  </r>
  <r>
    <x v="36"/>
    <x v="2"/>
    <x v="127"/>
    <n v="0"/>
  </r>
  <r>
    <x v="36"/>
    <x v="2"/>
    <x v="128"/>
    <n v="0"/>
  </r>
  <r>
    <x v="36"/>
    <x v="2"/>
    <x v="129"/>
    <n v="0"/>
  </r>
  <r>
    <x v="36"/>
    <x v="2"/>
    <x v="130"/>
    <n v="0"/>
  </r>
  <r>
    <x v="36"/>
    <x v="2"/>
    <x v="131"/>
    <n v="0"/>
  </r>
  <r>
    <x v="36"/>
    <x v="2"/>
    <x v="132"/>
    <n v="0"/>
  </r>
  <r>
    <x v="36"/>
    <x v="2"/>
    <x v="133"/>
    <n v="0"/>
  </r>
  <r>
    <x v="36"/>
    <x v="2"/>
    <x v="134"/>
    <n v="0"/>
  </r>
  <r>
    <x v="36"/>
    <x v="2"/>
    <x v="135"/>
    <n v="0"/>
  </r>
  <r>
    <x v="36"/>
    <x v="2"/>
    <x v="136"/>
    <n v="0"/>
  </r>
  <r>
    <x v="36"/>
    <x v="2"/>
    <x v="137"/>
    <n v="0"/>
  </r>
  <r>
    <x v="36"/>
    <x v="2"/>
    <x v="138"/>
    <n v="0"/>
  </r>
  <r>
    <x v="36"/>
    <x v="2"/>
    <x v="139"/>
    <n v="0"/>
  </r>
  <r>
    <x v="36"/>
    <x v="2"/>
    <x v="140"/>
    <n v="0"/>
  </r>
  <r>
    <x v="36"/>
    <x v="2"/>
    <x v="141"/>
    <n v="0"/>
  </r>
  <r>
    <x v="36"/>
    <x v="2"/>
    <x v="142"/>
    <n v="0"/>
  </r>
  <r>
    <x v="36"/>
    <x v="2"/>
    <x v="143"/>
    <n v="370179"/>
  </r>
  <r>
    <x v="36"/>
    <x v="2"/>
    <x v="144"/>
    <n v="311044"/>
  </r>
  <r>
    <x v="36"/>
    <x v="2"/>
    <x v="145"/>
    <n v="49964"/>
  </r>
  <r>
    <x v="36"/>
    <x v="2"/>
    <x v="146"/>
    <n v="9171"/>
  </r>
  <r>
    <x v="36"/>
    <x v="2"/>
    <x v="147"/>
    <n v="283279"/>
  </r>
  <r>
    <x v="36"/>
    <x v="2"/>
    <x v="148"/>
    <n v="0"/>
  </r>
  <r>
    <x v="36"/>
    <x v="2"/>
    <x v="149"/>
    <n v="0"/>
  </r>
  <r>
    <x v="36"/>
    <x v="2"/>
    <x v="150"/>
    <n v="29233"/>
  </r>
  <r>
    <x v="36"/>
    <x v="2"/>
    <x v="151"/>
    <n v="0"/>
  </r>
  <r>
    <x v="36"/>
    <x v="2"/>
    <x v="152"/>
    <n v="0"/>
  </r>
  <r>
    <x v="36"/>
    <x v="2"/>
    <x v="153"/>
    <n v="53084"/>
  </r>
  <r>
    <x v="36"/>
    <x v="2"/>
    <x v="154"/>
    <n v="200962"/>
  </r>
  <r>
    <x v="36"/>
    <x v="2"/>
    <x v="155"/>
    <n v="0"/>
  </r>
  <r>
    <x v="36"/>
    <x v="2"/>
    <x v="156"/>
    <n v="31515850"/>
  </r>
  <r>
    <x v="36"/>
    <x v="2"/>
    <x v="157"/>
    <n v="118"/>
  </r>
  <r>
    <x v="36"/>
    <x v="2"/>
    <x v="158"/>
    <n v="1861286"/>
  </r>
  <r>
    <x v="36"/>
    <x v="2"/>
    <x v="159"/>
    <n v="0"/>
  </r>
  <r>
    <x v="36"/>
    <x v="2"/>
    <x v="160"/>
    <n v="70"/>
  </r>
  <r>
    <x v="36"/>
    <x v="2"/>
    <x v="161"/>
    <n v="1861286"/>
  </r>
  <r>
    <x v="36"/>
    <x v="2"/>
    <x v="162"/>
    <n v="0"/>
  </r>
  <r>
    <x v="36"/>
    <x v="2"/>
    <x v="163"/>
    <n v="70"/>
  </r>
  <r>
    <x v="36"/>
    <x v="2"/>
    <x v="164"/>
    <n v="688684"/>
  </r>
  <r>
    <x v="36"/>
    <x v="2"/>
    <x v="165"/>
    <n v="975954"/>
  </r>
  <r>
    <x v="36"/>
    <x v="2"/>
    <x v="166"/>
    <n v="1156201"/>
  </r>
  <r>
    <x v="36"/>
    <x v="2"/>
    <x v="167"/>
    <n v="596874"/>
  </r>
  <r>
    <x v="36"/>
    <x v="2"/>
    <x v="168"/>
    <n v="700247"/>
  </r>
  <r>
    <x v="36"/>
    <x v="2"/>
    <x v="169"/>
    <n v="146836"/>
  </r>
  <r>
    <x v="36"/>
    <x v="2"/>
    <x v="170"/>
    <n v="55847"/>
  </r>
  <r>
    <x v="36"/>
    <x v="2"/>
    <x v="171"/>
    <n v="1259918"/>
  </r>
  <r>
    <x v="36"/>
    <x v="2"/>
    <x v="172"/>
    <n v="43312"/>
  </r>
  <r>
    <x v="36"/>
    <x v="2"/>
    <x v="173"/>
    <n v="27079"/>
  </r>
  <r>
    <x v="36"/>
    <x v="2"/>
    <x v="174"/>
    <n v="279"/>
  </r>
  <r>
    <x v="36"/>
    <x v="2"/>
    <x v="175"/>
    <n v="6978"/>
  </r>
  <r>
    <x v="36"/>
    <x v="2"/>
    <x v="176"/>
    <n v="11"/>
  </r>
  <r>
    <x v="36"/>
    <x v="2"/>
    <x v="177"/>
    <n v="35"/>
  </r>
  <r>
    <x v="36"/>
    <x v="2"/>
    <x v="178"/>
    <n v="26"/>
  </r>
  <r>
    <x v="36"/>
    <x v="2"/>
    <x v="179"/>
    <n v="9"/>
  </r>
  <r>
    <x v="36"/>
    <x v="2"/>
    <x v="180"/>
    <n v="6511"/>
  </r>
  <r>
    <x v="36"/>
    <x v="3"/>
    <x v="0"/>
    <n v="0.89150600000000002"/>
  </r>
  <r>
    <x v="36"/>
    <x v="3"/>
    <x v="1"/>
    <n v="50000000"/>
  </r>
  <r>
    <x v="36"/>
    <x v="3"/>
    <x v="2"/>
    <n v="56084866"/>
  </r>
  <r>
    <x v="36"/>
    <x v="3"/>
    <x v="3"/>
    <n v="152194"/>
  </r>
  <r>
    <x v="36"/>
    <x v="3"/>
    <x v="4"/>
    <n v="510731"/>
  </r>
  <r>
    <x v="36"/>
    <x v="3"/>
    <x v="5"/>
    <n v="0"/>
  </r>
  <r>
    <x v="36"/>
    <x v="3"/>
    <x v="6"/>
    <n v="0"/>
  </r>
  <r>
    <x v="36"/>
    <x v="3"/>
    <x v="7"/>
    <n v="9633"/>
  </r>
  <r>
    <x v="36"/>
    <x v="3"/>
    <x v="8"/>
    <n v="100542"/>
  </r>
  <r>
    <x v="36"/>
    <x v="3"/>
    <x v="9"/>
    <n v="7693"/>
  </r>
  <r>
    <x v="36"/>
    <x v="3"/>
    <x v="10"/>
    <n v="32522"/>
  </r>
  <r>
    <x v="36"/>
    <x v="3"/>
    <x v="143"/>
    <n v="199233"/>
  </r>
  <r>
    <x v="36"/>
    <x v="3"/>
    <x v="144"/>
    <n v="161328"/>
  </r>
  <r>
    <x v="36"/>
    <x v="3"/>
    <x v="145"/>
    <n v="28720"/>
  </r>
  <r>
    <x v="36"/>
    <x v="3"/>
    <x v="146"/>
    <n v="9185"/>
  </r>
  <r>
    <x v="36"/>
    <x v="3"/>
    <x v="147"/>
    <n v="158236"/>
  </r>
  <r>
    <x v="36"/>
    <x v="3"/>
    <x v="148"/>
    <n v="0"/>
  </r>
  <r>
    <x v="36"/>
    <x v="3"/>
    <x v="149"/>
    <n v="0"/>
  </r>
  <r>
    <x v="36"/>
    <x v="3"/>
    <x v="150"/>
    <n v="29233"/>
  </r>
  <r>
    <x v="36"/>
    <x v="3"/>
    <x v="151"/>
    <n v="0"/>
  </r>
  <r>
    <x v="36"/>
    <x v="3"/>
    <x v="152"/>
    <n v="0"/>
  </r>
  <r>
    <x v="36"/>
    <x v="3"/>
    <x v="153"/>
    <n v="53084"/>
  </r>
  <r>
    <x v="36"/>
    <x v="3"/>
    <x v="154"/>
    <n v="75919"/>
  </r>
  <r>
    <x v="36"/>
    <x v="3"/>
    <x v="155"/>
    <n v="0"/>
  </r>
  <r>
    <x v="36"/>
    <x v="3"/>
    <x v="156"/>
    <n v="2392716"/>
  </r>
  <r>
    <x v="36"/>
    <x v="3"/>
    <x v="157"/>
    <n v="3089"/>
  </r>
  <r>
    <x v="36"/>
    <x v="3"/>
    <x v="158"/>
    <n v="0"/>
  </r>
  <r>
    <x v="36"/>
    <x v="3"/>
    <x v="159"/>
    <n v="0"/>
  </r>
  <r>
    <x v="36"/>
    <x v="3"/>
    <x v="160"/>
    <n v="0"/>
  </r>
  <r>
    <x v="36"/>
    <x v="3"/>
    <x v="161"/>
    <n v="0"/>
  </r>
  <r>
    <x v="36"/>
    <x v="3"/>
    <x v="162"/>
    <n v="0"/>
  </r>
  <r>
    <x v="36"/>
    <x v="3"/>
    <x v="163"/>
    <n v="0"/>
  </r>
  <r>
    <x v="36"/>
    <x v="3"/>
    <x v="164"/>
    <n v="709580"/>
  </r>
  <r>
    <x v="36"/>
    <x v="3"/>
    <x v="165"/>
    <n v="996764"/>
  </r>
  <r>
    <x v="36"/>
    <x v="3"/>
    <x v="166"/>
    <n v="1163394"/>
  </r>
  <r>
    <x v="36"/>
    <x v="3"/>
    <x v="167"/>
    <n v="596879"/>
  </r>
  <r>
    <x v="36"/>
    <x v="3"/>
    <x v="168"/>
    <n v="700208"/>
  </r>
  <r>
    <x v="36"/>
    <x v="3"/>
    <x v="169"/>
    <n v="146744"/>
  </r>
  <r>
    <x v="36"/>
    <x v="3"/>
    <x v="170"/>
    <n v="52994"/>
  </r>
  <r>
    <x v="36"/>
    <x v="3"/>
    <x v="171"/>
    <n v="1259917"/>
  </r>
  <r>
    <x v="36"/>
    <x v="3"/>
    <x v="172"/>
    <n v="22418"/>
  </r>
  <r>
    <x v="36"/>
    <x v="3"/>
    <x v="173"/>
    <n v="6295"/>
  </r>
  <r>
    <x v="36"/>
    <x v="3"/>
    <x v="174"/>
    <n v="25"/>
  </r>
  <r>
    <x v="36"/>
    <x v="3"/>
    <x v="175"/>
    <n v="16"/>
  </r>
  <r>
    <x v="36"/>
    <x v="3"/>
    <x v="176"/>
    <n v="8"/>
  </r>
  <r>
    <x v="36"/>
    <x v="3"/>
    <x v="177"/>
    <n v="23"/>
  </r>
  <r>
    <x v="36"/>
    <x v="3"/>
    <x v="178"/>
    <n v="3020"/>
  </r>
  <r>
    <x v="36"/>
    <x v="3"/>
    <x v="179"/>
    <n v="7"/>
  </r>
  <r>
    <x v="36"/>
    <x v="3"/>
    <x v="180"/>
    <n v="6511"/>
  </r>
  <r>
    <x v="36"/>
    <x v="4"/>
    <x v="0"/>
    <n v="0.88337900000000003"/>
  </r>
  <r>
    <x v="36"/>
    <x v="4"/>
    <x v="1"/>
    <n v="50000000"/>
  </r>
  <r>
    <x v="36"/>
    <x v="4"/>
    <x v="2"/>
    <n v="56600842"/>
  </r>
  <r>
    <x v="36"/>
    <x v="4"/>
    <x v="3"/>
    <n v="152366"/>
  </r>
  <r>
    <x v="36"/>
    <x v="4"/>
    <x v="4"/>
    <n v="510732"/>
  </r>
  <r>
    <x v="36"/>
    <x v="4"/>
    <x v="5"/>
    <n v="0"/>
  </r>
  <r>
    <x v="36"/>
    <x v="4"/>
    <x v="6"/>
    <n v="0"/>
  </r>
  <r>
    <x v="36"/>
    <x v="4"/>
    <x v="7"/>
    <n v="9600"/>
  </r>
  <r>
    <x v="36"/>
    <x v="4"/>
    <x v="8"/>
    <n v="100505"/>
  </r>
  <r>
    <x v="36"/>
    <x v="4"/>
    <x v="9"/>
    <n v="7668"/>
  </r>
  <r>
    <x v="36"/>
    <x v="4"/>
    <x v="10"/>
    <n v="32102"/>
  </r>
  <r>
    <x v="36"/>
    <x v="4"/>
    <x v="143"/>
    <n v="230695"/>
  </r>
  <r>
    <x v="36"/>
    <x v="4"/>
    <x v="144"/>
    <n v="186983"/>
  </r>
  <r>
    <x v="36"/>
    <x v="4"/>
    <x v="145"/>
    <n v="34551"/>
  </r>
  <r>
    <x v="36"/>
    <x v="4"/>
    <x v="146"/>
    <n v="9161"/>
  </r>
  <r>
    <x v="36"/>
    <x v="4"/>
    <x v="147"/>
    <n v="186579"/>
  </r>
  <r>
    <x v="36"/>
    <x v="4"/>
    <x v="148"/>
    <n v="0"/>
  </r>
  <r>
    <x v="36"/>
    <x v="4"/>
    <x v="149"/>
    <n v="0"/>
  </r>
  <r>
    <x v="36"/>
    <x v="4"/>
    <x v="150"/>
    <n v="29233"/>
  </r>
  <r>
    <x v="36"/>
    <x v="4"/>
    <x v="151"/>
    <n v="0"/>
  </r>
  <r>
    <x v="36"/>
    <x v="4"/>
    <x v="152"/>
    <n v="0"/>
  </r>
  <r>
    <x v="36"/>
    <x v="4"/>
    <x v="153"/>
    <n v="53084"/>
  </r>
  <r>
    <x v="36"/>
    <x v="4"/>
    <x v="154"/>
    <n v="104262"/>
  </r>
  <r>
    <x v="36"/>
    <x v="4"/>
    <x v="155"/>
    <n v="0"/>
  </r>
  <r>
    <x v="36"/>
    <x v="4"/>
    <x v="156"/>
    <n v="2770332"/>
  </r>
  <r>
    <x v="36"/>
    <x v="4"/>
    <x v="157"/>
    <n v="3297603"/>
  </r>
  <r>
    <x v="36"/>
    <x v="4"/>
    <x v="158"/>
    <n v="0"/>
  </r>
  <r>
    <x v="36"/>
    <x v="4"/>
    <x v="159"/>
    <n v="0"/>
  </r>
  <r>
    <x v="36"/>
    <x v="4"/>
    <x v="160"/>
    <n v="0"/>
  </r>
  <r>
    <x v="36"/>
    <x v="4"/>
    <x v="161"/>
    <n v="0"/>
  </r>
  <r>
    <x v="36"/>
    <x v="4"/>
    <x v="162"/>
    <n v="0"/>
  </r>
  <r>
    <x v="36"/>
    <x v="4"/>
    <x v="163"/>
    <n v="0"/>
  </r>
  <r>
    <x v="36"/>
    <x v="4"/>
    <x v="164"/>
    <n v="703953"/>
  </r>
  <r>
    <x v="36"/>
    <x v="4"/>
    <x v="165"/>
    <n v="996638"/>
  </r>
  <r>
    <x v="36"/>
    <x v="4"/>
    <x v="166"/>
    <n v="1163244"/>
  </r>
  <r>
    <x v="36"/>
    <x v="4"/>
    <x v="167"/>
    <n v="596811"/>
  </r>
  <r>
    <x v="36"/>
    <x v="4"/>
    <x v="168"/>
    <n v="700244"/>
  </r>
  <r>
    <x v="36"/>
    <x v="4"/>
    <x v="169"/>
    <n v="146798"/>
  </r>
  <r>
    <x v="36"/>
    <x v="4"/>
    <x v="170"/>
    <n v="55847"/>
  </r>
  <r>
    <x v="36"/>
    <x v="4"/>
    <x v="171"/>
    <n v="1259802"/>
  </r>
  <r>
    <x v="36"/>
    <x v="4"/>
    <x v="172"/>
    <n v="28045"/>
  </r>
  <r>
    <x v="36"/>
    <x v="4"/>
    <x v="173"/>
    <n v="6375"/>
  </r>
  <r>
    <x v="36"/>
    <x v="4"/>
    <x v="174"/>
    <n v="103"/>
  </r>
  <r>
    <x v="36"/>
    <x v="4"/>
    <x v="175"/>
    <n v="134"/>
  </r>
  <r>
    <x v="36"/>
    <x v="4"/>
    <x v="176"/>
    <n v="31"/>
  </r>
  <r>
    <x v="36"/>
    <x v="4"/>
    <x v="177"/>
    <n v="78"/>
  </r>
  <r>
    <x v="36"/>
    <x v="4"/>
    <x v="178"/>
    <n v="67"/>
  </r>
  <r>
    <x v="36"/>
    <x v="4"/>
    <x v="179"/>
    <n v="122"/>
  </r>
  <r>
    <x v="36"/>
    <x v="4"/>
    <x v="180"/>
    <n v="6511"/>
  </r>
  <r>
    <x v="36"/>
    <x v="5"/>
    <x v="0"/>
    <n v="0.88510100000000003"/>
  </r>
  <r>
    <x v="36"/>
    <x v="5"/>
    <x v="1"/>
    <n v="50000000"/>
  </r>
  <r>
    <x v="36"/>
    <x v="5"/>
    <x v="2"/>
    <n v="56490699"/>
  </r>
  <r>
    <x v="36"/>
    <x v="5"/>
    <x v="3"/>
    <n v="152601"/>
  </r>
  <r>
    <x v="36"/>
    <x v="5"/>
    <x v="4"/>
    <n v="510787"/>
  </r>
  <r>
    <x v="36"/>
    <x v="5"/>
    <x v="5"/>
    <n v="0"/>
  </r>
  <r>
    <x v="36"/>
    <x v="5"/>
    <x v="6"/>
    <n v="0"/>
  </r>
  <r>
    <x v="36"/>
    <x v="5"/>
    <x v="7"/>
    <n v="9799"/>
  </r>
  <r>
    <x v="36"/>
    <x v="5"/>
    <x v="8"/>
    <n v="101297"/>
  </r>
  <r>
    <x v="36"/>
    <x v="5"/>
    <x v="9"/>
    <n v="7808"/>
  </r>
  <r>
    <x v="36"/>
    <x v="5"/>
    <x v="10"/>
    <n v="31788"/>
  </r>
  <r>
    <x v="36"/>
    <x v="5"/>
    <x v="143"/>
    <n v="196421"/>
  </r>
  <r>
    <x v="36"/>
    <x v="5"/>
    <x v="144"/>
    <n v="158475"/>
  </r>
  <r>
    <x v="36"/>
    <x v="5"/>
    <x v="145"/>
    <n v="28761"/>
  </r>
  <r>
    <x v="36"/>
    <x v="5"/>
    <x v="146"/>
    <n v="9185"/>
  </r>
  <r>
    <x v="36"/>
    <x v="5"/>
    <x v="147"/>
    <n v="158359"/>
  </r>
  <r>
    <x v="36"/>
    <x v="5"/>
    <x v="148"/>
    <n v="0"/>
  </r>
  <r>
    <x v="36"/>
    <x v="5"/>
    <x v="149"/>
    <n v="0"/>
  </r>
  <r>
    <x v="36"/>
    <x v="5"/>
    <x v="150"/>
    <n v="29233"/>
  </r>
  <r>
    <x v="36"/>
    <x v="5"/>
    <x v="151"/>
    <n v="0"/>
  </r>
  <r>
    <x v="36"/>
    <x v="5"/>
    <x v="152"/>
    <n v="0"/>
  </r>
  <r>
    <x v="36"/>
    <x v="5"/>
    <x v="153"/>
    <n v="53084"/>
  </r>
  <r>
    <x v="36"/>
    <x v="5"/>
    <x v="154"/>
    <n v="76042"/>
  </r>
  <r>
    <x v="36"/>
    <x v="5"/>
    <x v="155"/>
    <n v="0"/>
  </r>
  <r>
    <x v="36"/>
    <x v="5"/>
    <x v="156"/>
    <n v="2358972"/>
  </r>
  <r>
    <x v="36"/>
    <x v="5"/>
    <x v="157"/>
    <n v="118"/>
  </r>
  <r>
    <x v="36"/>
    <x v="5"/>
    <x v="158"/>
    <n v="1359076"/>
  </r>
  <r>
    <x v="36"/>
    <x v="5"/>
    <x v="159"/>
    <n v="0"/>
  </r>
  <r>
    <x v="36"/>
    <x v="5"/>
    <x v="160"/>
    <n v="70"/>
  </r>
  <r>
    <x v="36"/>
    <x v="5"/>
    <x v="161"/>
    <n v="1359076"/>
  </r>
  <r>
    <x v="36"/>
    <x v="5"/>
    <x v="162"/>
    <n v="0"/>
  </r>
  <r>
    <x v="36"/>
    <x v="5"/>
    <x v="163"/>
    <n v="70"/>
  </r>
  <r>
    <x v="36"/>
    <x v="5"/>
    <x v="164"/>
    <n v="709544"/>
  </r>
  <r>
    <x v="36"/>
    <x v="5"/>
    <x v="165"/>
    <n v="996761"/>
  </r>
  <r>
    <x v="36"/>
    <x v="5"/>
    <x v="166"/>
    <n v="1163391"/>
  </r>
  <r>
    <x v="36"/>
    <x v="5"/>
    <x v="167"/>
    <n v="596872"/>
  </r>
  <r>
    <x v="36"/>
    <x v="5"/>
    <x v="168"/>
    <n v="700249"/>
  </r>
  <r>
    <x v="36"/>
    <x v="5"/>
    <x v="169"/>
    <n v="146836"/>
  </r>
  <r>
    <x v="36"/>
    <x v="5"/>
    <x v="170"/>
    <n v="55847"/>
  </r>
  <r>
    <x v="36"/>
    <x v="5"/>
    <x v="171"/>
    <n v="1259915"/>
  </r>
  <r>
    <x v="36"/>
    <x v="5"/>
    <x v="172"/>
    <n v="22454"/>
  </r>
  <r>
    <x v="36"/>
    <x v="5"/>
    <x v="173"/>
    <n v="6296"/>
  </r>
  <r>
    <x v="36"/>
    <x v="5"/>
    <x v="174"/>
    <n v="28"/>
  </r>
  <r>
    <x v="36"/>
    <x v="5"/>
    <x v="175"/>
    <n v="18"/>
  </r>
  <r>
    <x v="36"/>
    <x v="5"/>
    <x v="176"/>
    <n v="11"/>
  </r>
  <r>
    <x v="36"/>
    <x v="5"/>
    <x v="177"/>
    <n v="35"/>
  </r>
  <r>
    <x v="36"/>
    <x v="5"/>
    <x v="178"/>
    <n v="26"/>
  </r>
  <r>
    <x v="36"/>
    <x v="5"/>
    <x v="179"/>
    <n v="9"/>
  </r>
  <r>
    <x v="36"/>
    <x v="5"/>
    <x v="180"/>
    <n v="6511"/>
  </r>
  <r>
    <x v="37"/>
    <x v="0"/>
    <x v="0"/>
    <n v="1.14778"/>
  </r>
  <r>
    <x v="37"/>
    <x v="0"/>
    <x v="1"/>
    <n v="50000000"/>
  </r>
  <r>
    <x v="37"/>
    <x v="0"/>
    <x v="2"/>
    <n v="43562197"/>
  </r>
  <r>
    <x v="37"/>
    <x v="0"/>
    <x v="3"/>
    <n v="143725"/>
  </r>
  <r>
    <x v="37"/>
    <x v="0"/>
    <x v="4"/>
    <n v="484976"/>
  </r>
  <r>
    <x v="37"/>
    <x v="0"/>
    <x v="5"/>
    <n v="761098"/>
  </r>
  <r>
    <x v="37"/>
    <x v="0"/>
    <x v="6"/>
    <n v="500687"/>
  </r>
  <r>
    <x v="37"/>
    <x v="0"/>
    <x v="7"/>
    <n v="4936"/>
  </r>
  <r>
    <x v="37"/>
    <x v="0"/>
    <x v="8"/>
    <n v="56941"/>
  </r>
  <r>
    <x v="37"/>
    <x v="0"/>
    <x v="9"/>
    <n v="3639"/>
  </r>
  <r>
    <x v="37"/>
    <x v="0"/>
    <x v="10"/>
    <n v="5491"/>
  </r>
  <r>
    <x v="37"/>
    <x v="0"/>
    <x v="11"/>
    <n v="2524762"/>
  </r>
  <r>
    <x v="37"/>
    <x v="0"/>
    <x v="12"/>
    <n v="0"/>
  </r>
  <r>
    <x v="37"/>
    <x v="0"/>
    <x v="13"/>
    <n v="2772"/>
  </r>
  <r>
    <x v="37"/>
    <x v="0"/>
    <x v="14"/>
    <n v="316383"/>
  </r>
  <r>
    <x v="37"/>
    <x v="0"/>
    <x v="15"/>
    <n v="1250976"/>
  </r>
  <r>
    <x v="37"/>
    <x v="0"/>
    <x v="16"/>
    <n v="1128207"/>
  </r>
  <r>
    <x v="37"/>
    <x v="0"/>
    <x v="17"/>
    <n v="1162293"/>
  </r>
  <r>
    <x v="37"/>
    <x v="0"/>
    <x v="18"/>
    <n v="902359"/>
  </r>
  <r>
    <x v="37"/>
    <x v="0"/>
    <x v="19"/>
    <n v="740057"/>
  </r>
  <r>
    <x v="37"/>
    <x v="0"/>
    <x v="20"/>
    <n v="598935"/>
  </r>
  <r>
    <x v="37"/>
    <x v="0"/>
    <x v="21"/>
    <n v="360855"/>
  </r>
  <r>
    <x v="37"/>
    <x v="0"/>
    <x v="22"/>
    <n v="282252"/>
  </r>
  <r>
    <x v="37"/>
    <x v="0"/>
    <x v="23"/>
    <n v="153537"/>
  </r>
  <r>
    <x v="37"/>
    <x v="0"/>
    <x v="24"/>
    <n v="163588"/>
  </r>
  <r>
    <x v="37"/>
    <x v="0"/>
    <x v="25"/>
    <n v="177722"/>
  </r>
  <r>
    <x v="37"/>
    <x v="0"/>
    <x v="26"/>
    <n v="89664"/>
  </r>
  <r>
    <x v="37"/>
    <x v="0"/>
    <x v="27"/>
    <n v="136856"/>
  </r>
  <r>
    <x v="37"/>
    <x v="0"/>
    <x v="28"/>
    <n v="255205"/>
  </r>
  <r>
    <x v="37"/>
    <x v="0"/>
    <x v="29"/>
    <n v="265502"/>
  </r>
  <r>
    <x v="37"/>
    <x v="0"/>
    <x v="30"/>
    <n v="59595"/>
  </r>
  <r>
    <x v="37"/>
    <x v="0"/>
    <x v="31"/>
    <n v="364454"/>
  </r>
  <r>
    <x v="37"/>
    <x v="0"/>
    <x v="32"/>
    <n v="94496"/>
  </r>
  <r>
    <x v="37"/>
    <x v="0"/>
    <x v="33"/>
    <n v="6092"/>
  </r>
  <r>
    <x v="37"/>
    <x v="0"/>
    <x v="34"/>
    <n v="189284"/>
  </r>
  <r>
    <x v="37"/>
    <x v="0"/>
    <x v="35"/>
    <n v="0"/>
  </r>
  <r>
    <x v="37"/>
    <x v="0"/>
    <x v="36"/>
    <n v="0"/>
  </r>
  <r>
    <x v="37"/>
    <x v="0"/>
    <x v="37"/>
    <n v="0"/>
  </r>
  <r>
    <x v="37"/>
    <x v="0"/>
    <x v="38"/>
    <n v="0"/>
  </r>
  <r>
    <x v="37"/>
    <x v="0"/>
    <x v="39"/>
    <n v="0"/>
  </r>
  <r>
    <x v="37"/>
    <x v="0"/>
    <x v="40"/>
    <n v="0"/>
  </r>
  <r>
    <x v="37"/>
    <x v="0"/>
    <x v="41"/>
    <n v="0"/>
  </r>
  <r>
    <x v="37"/>
    <x v="0"/>
    <x v="42"/>
    <n v="0"/>
  </r>
  <r>
    <x v="37"/>
    <x v="0"/>
    <x v="43"/>
    <n v="0"/>
  </r>
  <r>
    <x v="37"/>
    <x v="0"/>
    <x v="44"/>
    <n v="0"/>
  </r>
  <r>
    <x v="37"/>
    <x v="0"/>
    <x v="45"/>
    <n v="0"/>
  </r>
  <r>
    <x v="37"/>
    <x v="0"/>
    <x v="46"/>
    <n v="0"/>
  </r>
  <r>
    <x v="37"/>
    <x v="0"/>
    <x v="47"/>
    <n v="0"/>
  </r>
  <r>
    <x v="37"/>
    <x v="0"/>
    <x v="48"/>
    <n v="0"/>
  </r>
  <r>
    <x v="37"/>
    <x v="0"/>
    <x v="49"/>
    <n v="0"/>
  </r>
  <r>
    <x v="37"/>
    <x v="0"/>
    <x v="50"/>
    <n v="0"/>
  </r>
  <r>
    <x v="37"/>
    <x v="0"/>
    <x v="51"/>
    <n v="0"/>
  </r>
  <r>
    <x v="37"/>
    <x v="0"/>
    <x v="52"/>
    <n v="0"/>
  </r>
  <r>
    <x v="37"/>
    <x v="0"/>
    <x v="53"/>
    <n v="0"/>
  </r>
  <r>
    <x v="37"/>
    <x v="0"/>
    <x v="54"/>
    <n v="0"/>
  </r>
  <r>
    <x v="37"/>
    <x v="0"/>
    <x v="55"/>
    <n v="0"/>
  </r>
  <r>
    <x v="37"/>
    <x v="0"/>
    <x v="56"/>
    <n v="0"/>
  </r>
  <r>
    <x v="37"/>
    <x v="0"/>
    <x v="57"/>
    <n v="111790"/>
  </r>
  <r>
    <x v="37"/>
    <x v="0"/>
    <x v="58"/>
    <n v="0"/>
  </r>
  <r>
    <x v="37"/>
    <x v="0"/>
    <x v="59"/>
    <n v="0"/>
  </r>
  <r>
    <x v="37"/>
    <x v="0"/>
    <x v="60"/>
    <n v="0"/>
  </r>
  <r>
    <x v="37"/>
    <x v="0"/>
    <x v="61"/>
    <n v="0"/>
  </r>
  <r>
    <x v="37"/>
    <x v="0"/>
    <x v="62"/>
    <n v="0"/>
  </r>
  <r>
    <x v="37"/>
    <x v="0"/>
    <x v="63"/>
    <n v="0"/>
  </r>
  <r>
    <x v="37"/>
    <x v="0"/>
    <x v="64"/>
    <n v="0"/>
  </r>
  <r>
    <x v="37"/>
    <x v="0"/>
    <x v="65"/>
    <n v="0"/>
  </r>
  <r>
    <x v="37"/>
    <x v="0"/>
    <x v="66"/>
    <n v="0"/>
  </r>
  <r>
    <x v="37"/>
    <x v="0"/>
    <x v="67"/>
    <n v="0"/>
  </r>
  <r>
    <x v="37"/>
    <x v="0"/>
    <x v="68"/>
    <n v="0"/>
  </r>
  <r>
    <x v="37"/>
    <x v="0"/>
    <x v="69"/>
    <n v="0"/>
  </r>
  <r>
    <x v="37"/>
    <x v="0"/>
    <x v="70"/>
    <n v="0"/>
  </r>
  <r>
    <x v="37"/>
    <x v="0"/>
    <x v="71"/>
    <n v="0"/>
  </r>
  <r>
    <x v="37"/>
    <x v="0"/>
    <x v="72"/>
    <n v="0"/>
  </r>
  <r>
    <x v="37"/>
    <x v="0"/>
    <x v="73"/>
    <n v="0"/>
  </r>
  <r>
    <x v="37"/>
    <x v="0"/>
    <x v="74"/>
    <n v="0"/>
  </r>
  <r>
    <x v="37"/>
    <x v="0"/>
    <x v="75"/>
    <n v="0"/>
  </r>
  <r>
    <x v="37"/>
    <x v="0"/>
    <x v="76"/>
    <n v="0"/>
  </r>
  <r>
    <x v="37"/>
    <x v="0"/>
    <x v="77"/>
    <n v="2524762"/>
  </r>
  <r>
    <x v="37"/>
    <x v="0"/>
    <x v="78"/>
    <n v="0"/>
  </r>
  <r>
    <x v="37"/>
    <x v="0"/>
    <x v="79"/>
    <n v="148112"/>
  </r>
  <r>
    <x v="37"/>
    <x v="0"/>
    <x v="80"/>
    <n v="452817"/>
  </r>
  <r>
    <x v="37"/>
    <x v="0"/>
    <x v="81"/>
    <n v="850634"/>
  </r>
  <r>
    <x v="37"/>
    <x v="0"/>
    <x v="82"/>
    <n v="1133935"/>
  </r>
  <r>
    <x v="37"/>
    <x v="0"/>
    <x v="83"/>
    <n v="886474"/>
  </r>
  <r>
    <x v="37"/>
    <x v="0"/>
    <x v="84"/>
    <n v="682108"/>
  </r>
  <r>
    <x v="37"/>
    <x v="0"/>
    <x v="85"/>
    <n v="839861"/>
  </r>
  <r>
    <x v="37"/>
    <x v="0"/>
    <x v="86"/>
    <n v="814517"/>
  </r>
  <r>
    <x v="37"/>
    <x v="0"/>
    <x v="87"/>
    <n v="408821"/>
  </r>
  <r>
    <x v="37"/>
    <x v="0"/>
    <x v="88"/>
    <n v="317861"/>
  </r>
  <r>
    <x v="37"/>
    <x v="0"/>
    <x v="89"/>
    <n v="245146"/>
  </r>
  <r>
    <x v="37"/>
    <x v="0"/>
    <x v="90"/>
    <n v="223028"/>
  </r>
  <r>
    <x v="37"/>
    <x v="0"/>
    <x v="91"/>
    <n v="117355"/>
  </r>
  <r>
    <x v="37"/>
    <x v="0"/>
    <x v="92"/>
    <n v="68103"/>
  </r>
  <r>
    <x v="37"/>
    <x v="0"/>
    <x v="93"/>
    <n v="253703"/>
  </r>
  <r>
    <x v="37"/>
    <x v="0"/>
    <x v="94"/>
    <n v="79351"/>
  </r>
  <r>
    <x v="37"/>
    <x v="0"/>
    <x v="95"/>
    <n v="142639"/>
  </r>
  <r>
    <x v="37"/>
    <x v="0"/>
    <x v="96"/>
    <n v="520916"/>
  </r>
  <r>
    <x v="37"/>
    <x v="0"/>
    <x v="97"/>
    <n v="220219"/>
  </r>
  <r>
    <x v="37"/>
    <x v="0"/>
    <x v="98"/>
    <n v="105926"/>
  </r>
  <r>
    <x v="37"/>
    <x v="0"/>
    <x v="99"/>
    <n v="189558"/>
  </r>
  <r>
    <x v="37"/>
    <x v="0"/>
    <x v="100"/>
    <n v="0"/>
  </r>
  <r>
    <x v="37"/>
    <x v="0"/>
    <x v="101"/>
    <n v="0"/>
  </r>
  <r>
    <x v="37"/>
    <x v="0"/>
    <x v="102"/>
    <n v="0"/>
  </r>
  <r>
    <x v="37"/>
    <x v="0"/>
    <x v="103"/>
    <n v="0"/>
  </r>
  <r>
    <x v="37"/>
    <x v="0"/>
    <x v="104"/>
    <n v="0"/>
  </r>
  <r>
    <x v="37"/>
    <x v="0"/>
    <x v="105"/>
    <n v="0"/>
  </r>
  <r>
    <x v="37"/>
    <x v="0"/>
    <x v="106"/>
    <n v="0"/>
  </r>
  <r>
    <x v="37"/>
    <x v="0"/>
    <x v="107"/>
    <n v="0"/>
  </r>
  <r>
    <x v="37"/>
    <x v="0"/>
    <x v="108"/>
    <n v="0"/>
  </r>
  <r>
    <x v="37"/>
    <x v="0"/>
    <x v="109"/>
    <n v="0"/>
  </r>
  <r>
    <x v="37"/>
    <x v="0"/>
    <x v="110"/>
    <n v="0"/>
  </r>
  <r>
    <x v="37"/>
    <x v="0"/>
    <x v="111"/>
    <n v="0"/>
  </r>
  <r>
    <x v="37"/>
    <x v="0"/>
    <x v="112"/>
    <n v="0"/>
  </r>
  <r>
    <x v="37"/>
    <x v="0"/>
    <x v="113"/>
    <n v="0"/>
  </r>
  <r>
    <x v="37"/>
    <x v="0"/>
    <x v="114"/>
    <n v="0"/>
  </r>
  <r>
    <x v="37"/>
    <x v="0"/>
    <x v="115"/>
    <n v="0"/>
  </r>
  <r>
    <x v="37"/>
    <x v="0"/>
    <x v="116"/>
    <n v="0"/>
  </r>
  <r>
    <x v="37"/>
    <x v="0"/>
    <x v="117"/>
    <n v="0"/>
  </r>
  <r>
    <x v="37"/>
    <x v="0"/>
    <x v="118"/>
    <n v="0"/>
  </r>
  <r>
    <x v="37"/>
    <x v="0"/>
    <x v="119"/>
    <n v="0"/>
  </r>
  <r>
    <x v="37"/>
    <x v="0"/>
    <x v="120"/>
    <n v="0"/>
  </r>
  <r>
    <x v="37"/>
    <x v="0"/>
    <x v="121"/>
    <n v="0"/>
  </r>
  <r>
    <x v="37"/>
    <x v="0"/>
    <x v="122"/>
    <n v="111790"/>
  </r>
  <r>
    <x v="37"/>
    <x v="0"/>
    <x v="123"/>
    <n v="0"/>
  </r>
  <r>
    <x v="37"/>
    <x v="0"/>
    <x v="124"/>
    <n v="0"/>
  </r>
  <r>
    <x v="37"/>
    <x v="0"/>
    <x v="125"/>
    <n v="0"/>
  </r>
  <r>
    <x v="37"/>
    <x v="0"/>
    <x v="126"/>
    <n v="0"/>
  </r>
  <r>
    <x v="37"/>
    <x v="0"/>
    <x v="127"/>
    <n v="0"/>
  </r>
  <r>
    <x v="37"/>
    <x v="0"/>
    <x v="128"/>
    <n v="0"/>
  </r>
  <r>
    <x v="37"/>
    <x v="0"/>
    <x v="129"/>
    <n v="0"/>
  </r>
  <r>
    <x v="37"/>
    <x v="0"/>
    <x v="130"/>
    <n v="0"/>
  </r>
  <r>
    <x v="37"/>
    <x v="0"/>
    <x v="131"/>
    <n v="0"/>
  </r>
  <r>
    <x v="37"/>
    <x v="0"/>
    <x v="132"/>
    <n v="0"/>
  </r>
  <r>
    <x v="37"/>
    <x v="0"/>
    <x v="133"/>
    <n v="0"/>
  </r>
  <r>
    <x v="37"/>
    <x v="0"/>
    <x v="134"/>
    <n v="0"/>
  </r>
  <r>
    <x v="37"/>
    <x v="0"/>
    <x v="135"/>
    <n v="0"/>
  </r>
  <r>
    <x v="37"/>
    <x v="0"/>
    <x v="136"/>
    <n v="0"/>
  </r>
  <r>
    <x v="37"/>
    <x v="0"/>
    <x v="137"/>
    <n v="0"/>
  </r>
  <r>
    <x v="37"/>
    <x v="0"/>
    <x v="138"/>
    <n v="0"/>
  </r>
  <r>
    <x v="37"/>
    <x v="0"/>
    <x v="139"/>
    <n v="0"/>
  </r>
  <r>
    <x v="37"/>
    <x v="0"/>
    <x v="140"/>
    <n v="0"/>
  </r>
  <r>
    <x v="37"/>
    <x v="0"/>
    <x v="141"/>
    <n v="0"/>
  </r>
  <r>
    <x v="37"/>
    <x v="0"/>
    <x v="142"/>
    <n v="0"/>
  </r>
  <r>
    <x v="37"/>
    <x v="0"/>
    <x v="143"/>
    <n v="369906"/>
  </r>
  <r>
    <x v="37"/>
    <x v="0"/>
    <x v="144"/>
    <n v="308383"/>
  </r>
  <r>
    <x v="37"/>
    <x v="0"/>
    <x v="145"/>
    <n v="54609"/>
  </r>
  <r>
    <x v="37"/>
    <x v="0"/>
    <x v="146"/>
    <n v="6914"/>
  </r>
  <r>
    <x v="37"/>
    <x v="0"/>
    <x v="147"/>
    <n v="281008"/>
  </r>
  <r>
    <x v="37"/>
    <x v="0"/>
    <x v="148"/>
    <n v="0"/>
  </r>
  <r>
    <x v="37"/>
    <x v="0"/>
    <x v="149"/>
    <n v="0"/>
  </r>
  <r>
    <x v="37"/>
    <x v="0"/>
    <x v="150"/>
    <n v="29160"/>
  </r>
  <r>
    <x v="37"/>
    <x v="0"/>
    <x v="151"/>
    <n v="0"/>
  </r>
  <r>
    <x v="37"/>
    <x v="0"/>
    <x v="152"/>
    <n v="0"/>
  </r>
  <r>
    <x v="37"/>
    <x v="0"/>
    <x v="153"/>
    <n v="53054"/>
  </r>
  <r>
    <x v="37"/>
    <x v="0"/>
    <x v="154"/>
    <n v="198794"/>
  </r>
  <r>
    <x v="37"/>
    <x v="0"/>
    <x v="155"/>
    <n v="0"/>
  </r>
  <r>
    <x v="37"/>
    <x v="0"/>
    <x v="156"/>
    <n v="33068635"/>
  </r>
  <r>
    <x v="37"/>
    <x v="0"/>
    <x v="157"/>
    <n v="3179"/>
  </r>
  <r>
    <x v="37"/>
    <x v="0"/>
    <x v="158"/>
    <n v="0"/>
  </r>
  <r>
    <x v="37"/>
    <x v="0"/>
    <x v="159"/>
    <n v="0"/>
  </r>
  <r>
    <x v="37"/>
    <x v="0"/>
    <x v="160"/>
    <n v="0"/>
  </r>
  <r>
    <x v="37"/>
    <x v="0"/>
    <x v="161"/>
    <n v="0"/>
  </r>
  <r>
    <x v="37"/>
    <x v="0"/>
    <x v="162"/>
    <n v="0"/>
  </r>
  <r>
    <x v="37"/>
    <x v="0"/>
    <x v="163"/>
    <n v="0"/>
  </r>
  <r>
    <x v="37"/>
    <x v="0"/>
    <x v="164"/>
    <n v="684940"/>
  </r>
  <r>
    <x v="37"/>
    <x v="0"/>
    <x v="165"/>
    <n v="981165"/>
  </r>
  <r>
    <x v="37"/>
    <x v="0"/>
    <x v="166"/>
    <n v="1162168"/>
  </r>
  <r>
    <x v="37"/>
    <x v="0"/>
    <x v="167"/>
    <n v="597603"/>
  </r>
  <r>
    <x v="37"/>
    <x v="0"/>
    <x v="168"/>
    <n v="701705"/>
  </r>
  <r>
    <x v="37"/>
    <x v="0"/>
    <x v="169"/>
    <n v="146700"/>
  </r>
  <r>
    <x v="37"/>
    <x v="0"/>
    <x v="170"/>
    <n v="53076"/>
  </r>
  <r>
    <x v="37"/>
    <x v="0"/>
    <x v="171"/>
    <n v="1261915"/>
  </r>
  <r>
    <x v="37"/>
    <x v="0"/>
    <x v="172"/>
    <n v="41265"/>
  </r>
  <r>
    <x v="37"/>
    <x v="0"/>
    <x v="173"/>
    <n v="30441"/>
  </r>
  <r>
    <x v="37"/>
    <x v="0"/>
    <x v="174"/>
    <n v="159"/>
  </r>
  <r>
    <x v="37"/>
    <x v="0"/>
    <x v="175"/>
    <n v="6942"/>
  </r>
  <r>
    <x v="37"/>
    <x v="0"/>
    <x v="176"/>
    <n v="6"/>
  </r>
  <r>
    <x v="37"/>
    <x v="0"/>
    <x v="177"/>
    <n v="86"/>
  </r>
  <r>
    <x v="37"/>
    <x v="0"/>
    <x v="178"/>
    <n v="3082"/>
  </r>
  <r>
    <x v="37"/>
    <x v="0"/>
    <x v="179"/>
    <n v="3"/>
  </r>
  <r>
    <x v="37"/>
    <x v="0"/>
    <x v="180"/>
    <n v="6180"/>
  </r>
  <r>
    <x v="37"/>
    <x v="1"/>
    <x v="0"/>
    <n v="1.1456200000000001"/>
  </r>
  <r>
    <x v="37"/>
    <x v="1"/>
    <x v="1"/>
    <n v="50000000"/>
  </r>
  <r>
    <x v="37"/>
    <x v="1"/>
    <x v="2"/>
    <n v="43644496"/>
  </r>
  <r>
    <x v="37"/>
    <x v="1"/>
    <x v="3"/>
    <n v="143852"/>
  </r>
  <r>
    <x v="37"/>
    <x v="1"/>
    <x v="4"/>
    <n v="484890"/>
  </r>
  <r>
    <x v="37"/>
    <x v="1"/>
    <x v="5"/>
    <n v="803462"/>
  </r>
  <r>
    <x v="37"/>
    <x v="1"/>
    <x v="6"/>
    <n v="498298"/>
  </r>
  <r>
    <x v="37"/>
    <x v="1"/>
    <x v="7"/>
    <n v="5276"/>
  </r>
  <r>
    <x v="37"/>
    <x v="1"/>
    <x v="8"/>
    <n v="57262"/>
  </r>
  <r>
    <x v="37"/>
    <x v="1"/>
    <x v="9"/>
    <n v="3687"/>
  </r>
  <r>
    <x v="37"/>
    <x v="1"/>
    <x v="10"/>
    <n v="5820"/>
  </r>
  <r>
    <x v="37"/>
    <x v="1"/>
    <x v="11"/>
    <n v="2524762"/>
  </r>
  <r>
    <x v="37"/>
    <x v="1"/>
    <x v="12"/>
    <n v="0"/>
  </r>
  <r>
    <x v="37"/>
    <x v="1"/>
    <x v="13"/>
    <n v="2772"/>
  </r>
  <r>
    <x v="37"/>
    <x v="1"/>
    <x v="14"/>
    <n v="316383"/>
  </r>
  <r>
    <x v="37"/>
    <x v="1"/>
    <x v="15"/>
    <n v="1250976"/>
  </r>
  <r>
    <x v="37"/>
    <x v="1"/>
    <x v="16"/>
    <n v="1128207"/>
  </r>
  <r>
    <x v="37"/>
    <x v="1"/>
    <x v="17"/>
    <n v="1162293"/>
  </r>
  <r>
    <x v="37"/>
    <x v="1"/>
    <x v="18"/>
    <n v="902359"/>
  </r>
  <r>
    <x v="37"/>
    <x v="1"/>
    <x v="19"/>
    <n v="740057"/>
  </r>
  <r>
    <x v="37"/>
    <x v="1"/>
    <x v="20"/>
    <n v="598935"/>
  </r>
  <r>
    <x v="37"/>
    <x v="1"/>
    <x v="21"/>
    <n v="360855"/>
  </r>
  <r>
    <x v="37"/>
    <x v="1"/>
    <x v="22"/>
    <n v="282252"/>
  </r>
  <r>
    <x v="37"/>
    <x v="1"/>
    <x v="23"/>
    <n v="153537"/>
  </r>
  <r>
    <x v="37"/>
    <x v="1"/>
    <x v="24"/>
    <n v="163588"/>
  </r>
  <r>
    <x v="37"/>
    <x v="1"/>
    <x v="25"/>
    <n v="177722"/>
  </r>
  <r>
    <x v="37"/>
    <x v="1"/>
    <x v="26"/>
    <n v="89664"/>
  </r>
  <r>
    <x v="37"/>
    <x v="1"/>
    <x v="27"/>
    <n v="136856"/>
  </r>
  <r>
    <x v="37"/>
    <x v="1"/>
    <x v="28"/>
    <n v="255205"/>
  </r>
  <r>
    <x v="37"/>
    <x v="1"/>
    <x v="29"/>
    <n v="265502"/>
  </r>
  <r>
    <x v="37"/>
    <x v="1"/>
    <x v="30"/>
    <n v="59595"/>
  </r>
  <r>
    <x v="37"/>
    <x v="1"/>
    <x v="31"/>
    <n v="364454"/>
  </r>
  <r>
    <x v="37"/>
    <x v="1"/>
    <x v="32"/>
    <n v="94496"/>
  </r>
  <r>
    <x v="37"/>
    <x v="1"/>
    <x v="33"/>
    <n v="6092"/>
  </r>
  <r>
    <x v="37"/>
    <x v="1"/>
    <x v="34"/>
    <n v="189284"/>
  </r>
  <r>
    <x v="37"/>
    <x v="1"/>
    <x v="35"/>
    <n v="0"/>
  </r>
  <r>
    <x v="37"/>
    <x v="1"/>
    <x v="36"/>
    <n v="0"/>
  </r>
  <r>
    <x v="37"/>
    <x v="1"/>
    <x v="37"/>
    <n v="0"/>
  </r>
  <r>
    <x v="37"/>
    <x v="1"/>
    <x v="38"/>
    <n v="0"/>
  </r>
  <r>
    <x v="37"/>
    <x v="1"/>
    <x v="39"/>
    <n v="0"/>
  </r>
  <r>
    <x v="37"/>
    <x v="1"/>
    <x v="40"/>
    <n v="0"/>
  </r>
  <r>
    <x v="37"/>
    <x v="1"/>
    <x v="41"/>
    <n v="0"/>
  </r>
  <r>
    <x v="37"/>
    <x v="1"/>
    <x v="42"/>
    <n v="0"/>
  </r>
  <r>
    <x v="37"/>
    <x v="1"/>
    <x v="43"/>
    <n v="0"/>
  </r>
  <r>
    <x v="37"/>
    <x v="1"/>
    <x v="44"/>
    <n v="0"/>
  </r>
  <r>
    <x v="37"/>
    <x v="1"/>
    <x v="45"/>
    <n v="0"/>
  </r>
  <r>
    <x v="37"/>
    <x v="1"/>
    <x v="46"/>
    <n v="0"/>
  </r>
  <r>
    <x v="37"/>
    <x v="1"/>
    <x v="47"/>
    <n v="0"/>
  </r>
  <r>
    <x v="37"/>
    <x v="1"/>
    <x v="48"/>
    <n v="0"/>
  </r>
  <r>
    <x v="37"/>
    <x v="1"/>
    <x v="49"/>
    <n v="0"/>
  </r>
  <r>
    <x v="37"/>
    <x v="1"/>
    <x v="50"/>
    <n v="0"/>
  </r>
  <r>
    <x v="37"/>
    <x v="1"/>
    <x v="51"/>
    <n v="0"/>
  </r>
  <r>
    <x v="37"/>
    <x v="1"/>
    <x v="52"/>
    <n v="0"/>
  </r>
  <r>
    <x v="37"/>
    <x v="1"/>
    <x v="53"/>
    <n v="0"/>
  </r>
  <r>
    <x v="37"/>
    <x v="1"/>
    <x v="54"/>
    <n v="0"/>
  </r>
  <r>
    <x v="37"/>
    <x v="1"/>
    <x v="55"/>
    <n v="0"/>
  </r>
  <r>
    <x v="37"/>
    <x v="1"/>
    <x v="56"/>
    <n v="0"/>
  </r>
  <r>
    <x v="37"/>
    <x v="1"/>
    <x v="57"/>
    <n v="111790"/>
  </r>
  <r>
    <x v="37"/>
    <x v="1"/>
    <x v="58"/>
    <n v="0"/>
  </r>
  <r>
    <x v="37"/>
    <x v="1"/>
    <x v="59"/>
    <n v="0"/>
  </r>
  <r>
    <x v="37"/>
    <x v="1"/>
    <x v="60"/>
    <n v="0"/>
  </r>
  <r>
    <x v="37"/>
    <x v="1"/>
    <x v="61"/>
    <n v="0"/>
  </r>
  <r>
    <x v="37"/>
    <x v="1"/>
    <x v="62"/>
    <n v="0"/>
  </r>
  <r>
    <x v="37"/>
    <x v="1"/>
    <x v="63"/>
    <n v="0"/>
  </r>
  <r>
    <x v="37"/>
    <x v="1"/>
    <x v="64"/>
    <n v="0"/>
  </r>
  <r>
    <x v="37"/>
    <x v="1"/>
    <x v="65"/>
    <n v="0"/>
  </r>
  <r>
    <x v="37"/>
    <x v="1"/>
    <x v="66"/>
    <n v="0"/>
  </r>
  <r>
    <x v="37"/>
    <x v="1"/>
    <x v="67"/>
    <n v="0"/>
  </r>
  <r>
    <x v="37"/>
    <x v="1"/>
    <x v="68"/>
    <n v="0"/>
  </r>
  <r>
    <x v="37"/>
    <x v="1"/>
    <x v="69"/>
    <n v="0"/>
  </r>
  <r>
    <x v="37"/>
    <x v="1"/>
    <x v="70"/>
    <n v="0"/>
  </r>
  <r>
    <x v="37"/>
    <x v="1"/>
    <x v="71"/>
    <n v="0"/>
  </r>
  <r>
    <x v="37"/>
    <x v="1"/>
    <x v="72"/>
    <n v="0"/>
  </r>
  <r>
    <x v="37"/>
    <x v="1"/>
    <x v="73"/>
    <n v="0"/>
  </r>
  <r>
    <x v="37"/>
    <x v="1"/>
    <x v="74"/>
    <n v="0"/>
  </r>
  <r>
    <x v="37"/>
    <x v="1"/>
    <x v="75"/>
    <n v="0"/>
  </r>
  <r>
    <x v="37"/>
    <x v="1"/>
    <x v="76"/>
    <n v="0"/>
  </r>
  <r>
    <x v="37"/>
    <x v="1"/>
    <x v="77"/>
    <n v="2524762"/>
  </r>
  <r>
    <x v="37"/>
    <x v="1"/>
    <x v="78"/>
    <n v="0"/>
  </r>
  <r>
    <x v="37"/>
    <x v="1"/>
    <x v="79"/>
    <n v="148112"/>
  </r>
  <r>
    <x v="37"/>
    <x v="1"/>
    <x v="80"/>
    <n v="452817"/>
  </r>
  <r>
    <x v="37"/>
    <x v="1"/>
    <x v="81"/>
    <n v="850634"/>
  </r>
  <r>
    <x v="37"/>
    <x v="1"/>
    <x v="82"/>
    <n v="1133935"/>
  </r>
  <r>
    <x v="37"/>
    <x v="1"/>
    <x v="83"/>
    <n v="886474"/>
  </r>
  <r>
    <x v="37"/>
    <x v="1"/>
    <x v="84"/>
    <n v="682108"/>
  </r>
  <r>
    <x v="37"/>
    <x v="1"/>
    <x v="85"/>
    <n v="839861"/>
  </r>
  <r>
    <x v="37"/>
    <x v="1"/>
    <x v="86"/>
    <n v="814517"/>
  </r>
  <r>
    <x v="37"/>
    <x v="1"/>
    <x v="87"/>
    <n v="408821"/>
  </r>
  <r>
    <x v="37"/>
    <x v="1"/>
    <x v="88"/>
    <n v="317861"/>
  </r>
  <r>
    <x v="37"/>
    <x v="1"/>
    <x v="89"/>
    <n v="245146"/>
  </r>
  <r>
    <x v="37"/>
    <x v="1"/>
    <x v="90"/>
    <n v="223028"/>
  </r>
  <r>
    <x v="37"/>
    <x v="1"/>
    <x v="91"/>
    <n v="117355"/>
  </r>
  <r>
    <x v="37"/>
    <x v="1"/>
    <x v="92"/>
    <n v="68103"/>
  </r>
  <r>
    <x v="37"/>
    <x v="1"/>
    <x v="93"/>
    <n v="253703"/>
  </r>
  <r>
    <x v="37"/>
    <x v="1"/>
    <x v="94"/>
    <n v="79351"/>
  </r>
  <r>
    <x v="37"/>
    <x v="1"/>
    <x v="95"/>
    <n v="142639"/>
  </r>
  <r>
    <x v="37"/>
    <x v="1"/>
    <x v="96"/>
    <n v="520916"/>
  </r>
  <r>
    <x v="37"/>
    <x v="1"/>
    <x v="97"/>
    <n v="220219"/>
  </r>
  <r>
    <x v="37"/>
    <x v="1"/>
    <x v="98"/>
    <n v="105926"/>
  </r>
  <r>
    <x v="37"/>
    <x v="1"/>
    <x v="99"/>
    <n v="189558"/>
  </r>
  <r>
    <x v="37"/>
    <x v="1"/>
    <x v="100"/>
    <n v="0"/>
  </r>
  <r>
    <x v="37"/>
    <x v="1"/>
    <x v="101"/>
    <n v="0"/>
  </r>
  <r>
    <x v="37"/>
    <x v="1"/>
    <x v="102"/>
    <n v="0"/>
  </r>
  <r>
    <x v="37"/>
    <x v="1"/>
    <x v="103"/>
    <n v="0"/>
  </r>
  <r>
    <x v="37"/>
    <x v="1"/>
    <x v="104"/>
    <n v="0"/>
  </r>
  <r>
    <x v="37"/>
    <x v="1"/>
    <x v="105"/>
    <n v="0"/>
  </r>
  <r>
    <x v="37"/>
    <x v="1"/>
    <x v="106"/>
    <n v="0"/>
  </r>
  <r>
    <x v="37"/>
    <x v="1"/>
    <x v="107"/>
    <n v="0"/>
  </r>
  <r>
    <x v="37"/>
    <x v="1"/>
    <x v="108"/>
    <n v="0"/>
  </r>
  <r>
    <x v="37"/>
    <x v="1"/>
    <x v="109"/>
    <n v="0"/>
  </r>
  <r>
    <x v="37"/>
    <x v="1"/>
    <x v="110"/>
    <n v="0"/>
  </r>
  <r>
    <x v="37"/>
    <x v="1"/>
    <x v="111"/>
    <n v="0"/>
  </r>
  <r>
    <x v="37"/>
    <x v="1"/>
    <x v="112"/>
    <n v="0"/>
  </r>
  <r>
    <x v="37"/>
    <x v="1"/>
    <x v="113"/>
    <n v="0"/>
  </r>
  <r>
    <x v="37"/>
    <x v="1"/>
    <x v="114"/>
    <n v="0"/>
  </r>
  <r>
    <x v="37"/>
    <x v="1"/>
    <x v="115"/>
    <n v="0"/>
  </r>
  <r>
    <x v="37"/>
    <x v="1"/>
    <x v="116"/>
    <n v="0"/>
  </r>
  <r>
    <x v="37"/>
    <x v="1"/>
    <x v="117"/>
    <n v="0"/>
  </r>
  <r>
    <x v="37"/>
    <x v="1"/>
    <x v="118"/>
    <n v="0"/>
  </r>
  <r>
    <x v="37"/>
    <x v="1"/>
    <x v="119"/>
    <n v="0"/>
  </r>
  <r>
    <x v="37"/>
    <x v="1"/>
    <x v="120"/>
    <n v="0"/>
  </r>
  <r>
    <x v="37"/>
    <x v="1"/>
    <x v="121"/>
    <n v="0"/>
  </r>
  <r>
    <x v="37"/>
    <x v="1"/>
    <x v="122"/>
    <n v="111790"/>
  </r>
  <r>
    <x v="37"/>
    <x v="1"/>
    <x v="123"/>
    <n v="0"/>
  </r>
  <r>
    <x v="37"/>
    <x v="1"/>
    <x v="124"/>
    <n v="0"/>
  </r>
  <r>
    <x v="37"/>
    <x v="1"/>
    <x v="125"/>
    <n v="0"/>
  </r>
  <r>
    <x v="37"/>
    <x v="1"/>
    <x v="126"/>
    <n v="0"/>
  </r>
  <r>
    <x v="37"/>
    <x v="1"/>
    <x v="127"/>
    <n v="0"/>
  </r>
  <r>
    <x v="37"/>
    <x v="1"/>
    <x v="128"/>
    <n v="0"/>
  </r>
  <r>
    <x v="37"/>
    <x v="1"/>
    <x v="129"/>
    <n v="0"/>
  </r>
  <r>
    <x v="37"/>
    <x v="1"/>
    <x v="130"/>
    <n v="0"/>
  </r>
  <r>
    <x v="37"/>
    <x v="1"/>
    <x v="131"/>
    <n v="0"/>
  </r>
  <r>
    <x v="37"/>
    <x v="1"/>
    <x v="132"/>
    <n v="0"/>
  </r>
  <r>
    <x v="37"/>
    <x v="1"/>
    <x v="133"/>
    <n v="0"/>
  </r>
  <r>
    <x v="37"/>
    <x v="1"/>
    <x v="134"/>
    <n v="0"/>
  </r>
  <r>
    <x v="37"/>
    <x v="1"/>
    <x v="135"/>
    <n v="0"/>
  </r>
  <r>
    <x v="37"/>
    <x v="1"/>
    <x v="136"/>
    <n v="0"/>
  </r>
  <r>
    <x v="37"/>
    <x v="1"/>
    <x v="137"/>
    <n v="0"/>
  </r>
  <r>
    <x v="37"/>
    <x v="1"/>
    <x v="138"/>
    <n v="0"/>
  </r>
  <r>
    <x v="37"/>
    <x v="1"/>
    <x v="139"/>
    <n v="0"/>
  </r>
  <r>
    <x v="37"/>
    <x v="1"/>
    <x v="140"/>
    <n v="0"/>
  </r>
  <r>
    <x v="37"/>
    <x v="1"/>
    <x v="141"/>
    <n v="0"/>
  </r>
  <r>
    <x v="37"/>
    <x v="1"/>
    <x v="142"/>
    <n v="0"/>
  </r>
  <r>
    <x v="37"/>
    <x v="1"/>
    <x v="143"/>
    <n v="414416"/>
  </r>
  <r>
    <x v="37"/>
    <x v="1"/>
    <x v="144"/>
    <n v="320654"/>
  </r>
  <r>
    <x v="37"/>
    <x v="1"/>
    <x v="145"/>
    <n v="86862"/>
  </r>
  <r>
    <x v="37"/>
    <x v="1"/>
    <x v="146"/>
    <n v="6900"/>
  </r>
  <r>
    <x v="37"/>
    <x v="1"/>
    <x v="147"/>
    <n v="295616"/>
  </r>
  <r>
    <x v="37"/>
    <x v="1"/>
    <x v="148"/>
    <n v="0"/>
  </r>
  <r>
    <x v="37"/>
    <x v="1"/>
    <x v="149"/>
    <n v="0"/>
  </r>
  <r>
    <x v="37"/>
    <x v="1"/>
    <x v="150"/>
    <n v="29160"/>
  </r>
  <r>
    <x v="37"/>
    <x v="1"/>
    <x v="151"/>
    <n v="0"/>
  </r>
  <r>
    <x v="37"/>
    <x v="1"/>
    <x v="152"/>
    <n v="0"/>
  </r>
  <r>
    <x v="37"/>
    <x v="1"/>
    <x v="153"/>
    <n v="53054"/>
  </r>
  <r>
    <x v="37"/>
    <x v="1"/>
    <x v="154"/>
    <n v="213402"/>
  </r>
  <r>
    <x v="37"/>
    <x v="1"/>
    <x v="155"/>
    <n v="0"/>
  </r>
  <r>
    <x v="37"/>
    <x v="1"/>
    <x v="156"/>
    <n v="35916469"/>
  </r>
  <r>
    <x v="37"/>
    <x v="1"/>
    <x v="157"/>
    <n v="3338269"/>
  </r>
  <r>
    <x v="37"/>
    <x v="1"/>
    <x v="158"/>
    <n v="0"/>
  </r>
  <r>
    <x v="37"/>
    <x v="1"/>
    <x v="159"/>
    <n v="0"/>
  </r>
  <r>
    <x v="37"/>
    <x v="1"/>
    <x v="160"/>
    <n v="0"/>
  </r>
  <r>
    <x v="37"/>
    <x v="1"/>
    <x v="161"/>
    <n v="0"/>
  </r>
  <r>
    <x v="37"/>
    <x v="1"/>
    <x v="162"/>
    <n v="0"/>
  </r>
  <r>
    <x v="37"/>
    <x v="1"/>
    <x v="163"/>
    <n v="0"/>
  </r>
  <r>
    <x v="37"/>
    <x v="1"/>
    <x v="164"/>
    <n v="663976"/>
  </r>
  <r>
    <x v="37"/>
    <x v="1"/>
    <x v="165"/>
    <n v="975195"/>
  </r>
  <r>
    <x v="37"/>
    <x v="1"/>
    <x v="166"/>
    <n v="1157865"/>
  </r>
  <r>
    <x v="37"/>
    <x v="1"/>
    <x v="167"/>
    <n v="596187"/>
  </r>
  <r>
    <x v="37"/>
    <x v="1"/>
    <x v="168"/>
    <n v="701939"/>
  </r>
  <r>
    <x v="37"/>
    <x v="1"/>
    <x v="169"/>
    <n v="146781"/>
  </r>
  <r>
    <x v="37"/>
    <x v="1"/>
    <x v="170"/>
    <n v="55878"/>
  </r>
  <r>
    <x v="37"/>
    <x v="1"/>
    <x v="171"/>
    <n v="1261535"/>
  </r>
  <r>
    <x v="37"/>
    <x v="1"/>
    <x v="172"/>
    <n v="62229"/>
  </r>
  <r>
    <x v="37"/>
    <x v="1"/>
    <x v="173"/>
    <n v="33613"/>
  </r>
  <r>
    <x v="37"/>
    <x v="1"/>
    <x v="174"/>
    <n v="7100"/>
  </r>
  <r>
    <x v="37"/>
    <x v="1"/>
    <x v="175"/>
    <n v="7102"/>
  </r>
  <r>
    <x v="37"/>
    <x v="1"/>
    <x v="176"/>
    <n v="1406"/>
  </r>
  <r>
    <x v="37"/>
    <x v="1"/>
    <x v="177"/>
    <n v="36"/>
  </r>
  <r>
    <x v="37"/>
    <x v="1"/>
    <x v="178"/>
    <n v="31"/>
  </r>
  <r>
    <x v="37"/>
    <x v="1"/>
    <x v="179"/>
    <n v="383"/>
  </r>
  <r>
    <x v="37"/>
    <x v="1"/>
    <x v="180"/>
    <n v="6180"/>
  </r>
  <r>
    <x v="37"/>
    <x v="2"/>
    <x v="0"/>
    <n v="1.1472800000000001"/>
  </r>
  <r>
    <x v="37"/>
    <x v="2"/>
    <x v="1"/>
    <n v="50000000"/>
  </r>
  <r>
    <x v="37"/>
    <x v="2"/>
    <x v="2"/>
    <n v="43581315"/>
  </r>
  <r>
    <x v="37"/>
    <x v="2"/>
    <x v="3"/>
    <n v="143954"/>
  </r>
  <r>
    <x v="37"/>
    <x v="2"/>
    <x v="4"/>
    <n v="485098"/>
  </r>
  <r>
    <x v="37"/>
    <x v="2"/>
    <x v="5"/>
    <n v="753064"/>
  </r>
  <r>
    <x v="37"/>
    <x v="2"/>
    <x v="6"/>
    <n v="494696"/>
  </r>
  <r>
    <x v="37"/>
    <x v="2"/>
    <x v="7"/>
    <n v="5083"/>
  </r>
  <r>
    <x v="37"/>
    <x v="2"/>
    <x v="8"/>
    <n v="57391"/>
  </r>
  <r>
    <x v="37"/>
    <x v="2"/>
    <x v="9"/>
    <n v="3664"/>
  </r>
  <r>
    <x v="37"/>
    <x v="2"/>
    <x v="10"/>
    <n v="5765"/>
  </r>
  <r>
    <x v="37"/>
    <x v="2"/>
    <x v="11"/>
    <n v="2524762"/>
  </r>
  <r>
    <x v="37"/>
    <x v="2"/>
    <x v="12"/>
    <n v="0"/>
  </r>
  <r>
    <x v="37"/>
    <x v="2"/>
    <x v="13"/>
    <n v="2772"/>
  </r>
  <r>
    <x v="37"/>
    <x v="2"/>
    <x v="14"/>
    <n v="316383"/>
  </r>
  <r>
    <x v="37"/>
    <x v="2"/>
    <x v="15"/>
    <n v="1250976"/>
  </r>
  <r>
    <x v="37"/>
    <x v="2"/>
    <x v="16"/>
    <n v="1128207"/>
  </r>
  <r>
    <x v="37"/>
    <x v="2"/>
    <x v="17"/>
    <n v="1162293"/>
  </r>
  <r>
    <x v="37"/>
    <x v="2"/>
    <x v="18"/>
    <n v="902359"/>
  </r>
  <r>
    <x v="37"/>
    <x v="2"/>
    <x v="19"/>
    <n v="740057"/>
  </r>
  <r>
    <x v="37"/>
    <x v="2"/>
    <x v="20"/>
    <n v="598935"/>
  </r>
  <r>
    <x v="37"/>
    <x v="2"/>
    <x v="21"/>
    <n v="360855"/>
  </r>
  <r>
    <x v="37"/>
    <x v="2"/>
    <x v="22"/>
    <n v="282252"/>
  </r>
  <r>
    <x v="37"/>
    <x v="2"/>
    <x v="23"/>
    <n v="153537"/>
  </r>
  <r>
    <x v="37"/>
    <x v="2"/>
    <x v="24"/>
    <n v="163588"/>
  </r>
  <r>
    <x v="37"/>
    <x v="2"/>
    <x v="25"/>
    <n v="177722"/>
  </r>
  <r>
    <x v="37"/>
    <x v="2"/>
    <x v="26"/>
    <n v="89664"/>
  </r>
  <r>
    <x v="37"/>
    <x v="2"/>
    <x v="27"/>
    <n v="136856"/>
  </r>
  <r>
    <x v="37"/>
    <x v="2"/>
    <x v="28"/>
    <n v="255205"/>
  </r>
  <r>
    <x v="37"/>
    <x v="2"/>
    <x v="29"/>
    <n v="265502"/>
  </r>
  <r>
    <x v="37"/>
    <x v="2"/>
    <x v="30"/>
    <n v="59595"/>
  </r>
  <r>
    <x v="37"/>
    <x v="2"/>
    <x v="31"/>
    <n v="364454"/>
  </r>
  <r>
    <x v="37"/>
    <x v="2"/>
    <x v="32"/>
    <n v="94496"/>
  </r>
  <r>
    <x v="37"/>
    <x v="2"/>
    <x v="33"/>
    <n v="6092"/>
  </r>
  <r>
    <x v="37"/>
    <x v="2"/>
    <x v="34"/>
    <n v="189284"/>
  </r>
  <r>
    <x v="37"/>
    <x v="2"/>
    <x v="35"/>
    <n v="0"/>
  </r>
  <r>
    <x v="37"/>
    <x v="2"/>
    <x v="36"/>
    <n v="0"/>
  </r>
  <r>
    <x v="37"/>
    <x v="2"/>
    <x v="37"/>
    <n v="0"/>
  </r>
  <r>
    <x v="37"/>
    <x v="2"/>
    <x v="38"/>
    <n v="0"/>
  </r>
  <r>
    <x v="37"/>
    <x v="2"/>
    <x v="39"/>
    <n v="0"/>
  </r>
  <r>
    <x v="37"/>
    <x v="2"/>
    <x v="40"/>
    <n v="0"/>
  </r>
  <r>
    <x v="37"/>
    <x v="2"/>
    <x v="41"/>
    <n v="0"/>
  </r>
  <r>
    <x v="37"/>
    <x v="2"/>
    <x v="42"/>
    <n v="0"/>
  </r>
  <r>
    <x v="37"/>
    <x v="2"/>
    <x v="43"/>
    <n v="0"/>
  </r>
  <r>
    <x v="37"/>
    <x v="2"/>
    <x v="44"/>
    <n v="0"/>
  </r>
  <r>
    <x v="37"/>
    <x v="2"/>
    <x v="45"/>
    <n v="0"/>
  </r>
  <r>
    <x v="37"/>
    <x v="2"/>
    <x v="46"/>
    <n v="0"/>
  </r>
  <r>
    <x v="37"/>
    <x v="2"/>
    <x v="47"/>
    <n v="0"/>
  </r>
  <r>
    <x v="37"/>
    <x v="2"/>
    <x v="48"/>
    <n v="0"/>
  </r>
  <r>
    <x v="37"/>
    <x v="2"/>
    <x v="49"/>
    <n v="0"/>
  </r>
  <r>
    <x v="37"/>
    <x v="2"/>
    <x v="50"/>
    <n v="0"/>
  </r>
  <r>
    <x v="37"/>
    <x v="2"/>
    <x v="51"/>
    <n v="0"/>
  </r>
  <r>
    <x v="37"/>
    <x v="2"/>
    <x v="52"/>
    <n v="0"/>
  </r>
  <r>
    <x v="37"/>
    <x v="2"/>
    <x v="53"/>
    <n v="0"/>
  </r>
  <r>
    <x v="37"/>
    <x v="2"/>
    <x v="54"/>
    <n v="0"/>
  </r>
  <r>
    <x v="37"/>
    <x v="2"/>
    <x v="55"/>
    <n v="0"/>
  </r>
  <r>
    <x v="37"/>
    <x v="2"/>
    <x v="56"/>
    <n v="0"/>
  </r>
  <r>
    <x v="37"/>
    <x v="2"/>
    <x v="57"/>
    <n v="111790"/>
  </r>
  <r>
    <x v="37"/>
    <x v="2"/>
    <x v="58"/>
    <n v="0"/>
  </r>
  <r>
    <x v="37"/>
    <x v="2"/>
    <x v="59"/>
    <n v="0"/>
  </r>
  <r>
    <x v="37"/>
    <x v="2"/>
    <x v="60"/>
    <n v="0"/>
  </r>
  <r>
    <x v="37"/>
    <x v="2"/>
    <x v="61"/>
    <n v="0"/>
  </r>
  <r>
    <x v="37"/>
    <x v="2"/>
    <x v="62"/>
    <n v="0"/>
  </r>
  <r>
    <x v="37"/>
    <x v="2"/>
    <x v="63"/>
    <n v="0"/>
  </r>
  <r>
    <x v="37"/>
    <x v="2"/>
    <x v="64"/>
    <n v="0"/>
  </r>
  <r>
    <x v="37"/>
    <x v="2"/>
    <x v="65"/>
    <n v="0"/>
  </r>
  <r>
    <x v="37"/>
    <x v="2"/>
    <x v="66"/>
    <n v="0"/>
  </r>
  <r>
    <x v="37"/>
    <x v="2"/>
    <x v="67"/>
    <n v="0"/>
  </r>
  <r>
    <x v="37"/>
    <x v="2"/>
    <x v="68"/>
    <n v="0"/>
  </r>
  <r>
    <x v="37"/>
    <x v="2"/>
    <x v="69"/>
    <n v="0"/>
  </r>
  <r>
    <x v="37"/>
    <x v="2"/>
    <x v="70"/>
    <n v="0"/>
  </r>
  <r>
    <x v="37"/>
    <x v="2"/>
    <x v="71"/>
    <n v="0"/>
  </r>
  <r>
    <x v="37"/>
    <x v="2"/>
    <x v="72"/>
    <n v="0"/>
  </r>
  <r>
    <x v="37"/>
    <x v="2"/>
    <x v="73"/>
    <n v="0"/>
  </r>
  <r>
    <x v="37"/>
    <x v="2"/>
    <x v="74"/>
    <n v="0"/>
  </r>
  <r>
    <x v="37"/>
    <x v="2"/>
    <x v="75"/>
    <n v="0"/>
  </r>
  <r>
    <x v="37"/>
    <x v="2"/>
    <x v="76"/>
    <n v="0"/>
  </r>
  <r>
    <x v="37"/>
    <x v="2"/>
    <x v="77"/>
    <n v="2524762"/>
  </r>
  <r>
    <x v="37"/>
    <x v="2"/>
    <x v="78"/>
    <n v="0"/>
  </r>
  <r>
    <x v="37"/>
    <x v="2"/>
    <x v="79"/>
    <n v="148112"/>
  </r>
  <r>
    <x v="37"/>
    <x v="2"/>
    <x v="80"/>
    <n v="452817"/>
  </r>
  <r>
    <x v="37"/>
    <x v="2"/>
    <x v="81"/>
    <n v="850634"/>
  </r>
  <r>
    <x v="37"/>
    <x v="2"/>
    <x v="82"/>
    <n v="1133935"/>
  </r>
  <r>
    <x v="37"/>
    <x v="2"/>
    <x v="83"/>
    <n v="886474"/>
  </r>
  <r>
    <x v="37"/>
    <x v="2"/>
    <x v="84"/>
    <n v="682108"/>
  </r>
  <r>
    <x v="37"/>
    <x v="2"/>
    <x v="85"/>
    <n v="839861"/>
  </r>
  <r>
    <x v="37"/>
    <x v="2"/>
    <x v="86"/>
    <n v="814517"/>
  </r>
  <r>
    <x v="37"/>
    <x v="2"/>
    <x v="87"/>
    <n v="408821"/>
  </r>
  <r>
    <x v="37"/>
    <x v="2"/>
    <x v="88"/>
    <n v="317861"/>
  </r>
  <r>
    <x v="37"/>
    <x v="2"/>
    <x v="89"/>
    <n v="245146"/>
  </r>
  <r>
    <x v="37"/>
    <x v="2"/>
    <x v="90"/>
    <n v="223028"/>
  </r>
  <r>
    <x v="37"/>
    <x v="2"/>
    <x v="91"/>
    <n v="117355"/>
  </r>
  <r>
    <x v="37"/>
    <x v="2"/>
    <x v="92"/>
    <n v="68103"/>
  </r>
  <r>
    <x v="37"/>
    <x v="2"/>
    <x v="93"/>
    <n v="253703"/>
  </r>
  <r>
    <x v="37"/>
    <x v="2"/>
    <x v="94"/>
    <n v="79351"/>
  </r>
  <r>
    <x v="37"/>
    <x v="2"/>
    <x v="95"/>
    <n v="142639"/>
  </r>
  <r>
    <x v="37"/>
    <x v="2"/>
    <x v="96"/>
    <n v="520916"/>
  </r>
  <r>
    <x v="37"/>
    <x v="2"/>
    <x v="97"/>
    <n v="220219"/>
  </r>
  <r>
    <x v="37"/>
    <x v="2"/>
    <x v="98"/>
    <n v="105926"/>
  </r>
  <r>
    <x v="37"/>
    <x v="2"/>
    <x v="99"/>
    <n v="189558"/>
  </r>
  <r>
    <x v="37"/>
    <x v="2"/>
    <x v="100"/>
    <n v="0"/>
  </r>
  <r>
    <x v="37"/>
    <x v="2"/>
    <x v="101"/>
    <n v="0"/>
  </r>
  <r>
    <x v="37"/>
    <x v="2"/>
    <x v="102"/>
    <n v="0"/>
  </r>
  <r>
    <x v="37"/>
    <x v="2"/>
    <x v="103"/>
    <n v="0"/>
  </r>
  <r>
    <x v="37"/>
    <x v="2"/>
    <x v="104"/>
    <n v="0"/>
  </r>
  <r>
    <x v="37"/>
    <x v="2"/>
    <x v="105"/>
    <n v="0"/>
  </r>
  <r>
    <x v="37"/>
    <x v="2"/>
    <x v="106"/>
    <n v="0"/>
  </r>
  <r>
    <x v="37"/>
    <x v="2"/>
    <x v="107"/>
    <n v="0"/>
  </r>
  <r>
    <x v="37"/>
    <x v="2"/>
    <x v="108"/>
    <n v="0"/>
  </r>
  <r>
    <x v="37"/>
    <x v="2"/>
    <x v="109"/>
    <n v="0"/>
  </r>
  <r>
    <x v="37"/>
    <x v="2"/>
    <x v="110"/>
    <n v="0"/>
  </r>
  <r>
    <x v="37"/>
    <x v="2"/>
    <x v="111"/>
    <n v="0"/>
  </r>
  <r>
    <x v="37"/>
    <x v="2"/>
    <x v="112"/>
    <n v="0"/>
  </r>
  <r>
    <x v="37"/>
    <x v="2"/>
    <x v="113"/>
    <n v="0"/>
  </r>
  <r>
    <x v="37"/>
    <x v="2"/>
    <x v="114"/>
    <n v="0"/>
  </r>
  <r>
    <x v="37"/>
    <x v="2"/>
    <x v="115"/>
    <n v="0"/>
  </r>
  <r>
    <x v="37"/>
    <x v="2"/>
    <x v="116"/>
    <n v="0"/>
  </r>
  <r>
    <x v="37"/>
    <x v="2"/>
    <x v="117"/>
    <n v="0"/>
  </r>
  <r>
    <x v="37"/>
    <x v="2"/>
    <x v="118"/>
    <n v="0"/>
  </r>
  <r>
    <x v="37"/>
    <x v="2"/>
    <x v="119"/>
    <n v="0"/>
  </r>
  <r>
    <x v="37"/>
    <x v="2"/>
    <x v="120"/>
    <n v="0"/>
  </r>
  <r>
    <x v="37"/>
    <x v="2"/>
    <x v="121"/>
    <n v="0"/>
  </r>
  <r>
    <x v="37"/>
    <x v="2"/>
    <x v="122"/>
    <n v="111790"/>
  </r>
  <r>
    <x v="37"/>
    <x v="2"/>
    <x v="123"/>
    <n v="0"/>
  </r>
  <r>
    <x v="37"/>
    <x v="2"/>
    <x v="124"/>
    <n v="0"/>
  </r>
  <r>
    <x v="37"/>
    <x v="2"/>
    <x v="125"/>
    <n v="0"/>
  </r>
  <r>
    <x v="37"/>
    <x v="2"/>
    <x v="126"/>
    <n v="0"/>
  </r>
  <r>
    <x v="37"/>
    <x v="2"/>
    <x v="127"/>
    <n v="0"/>
  </r>
  <r>
    <x v="37"/>
    <x v="2"/>
    <x v="128"/>
    <n v="0"/>
  </r>
  <r>
    <x v="37"/>
    <x v="2"/>
    <x v="129"/>
    <n v="0"/>
  </r>
  <r>
    <x v="37"/>
    <x v="2"/>
    <x v="130"/>
    <n v="0"/>
  </r>
  <r>
    <x v="37"/>
    <x v="2"/>
    <x v="131"/>
    <n v="0"/>
  </r>
  <r>
    <x v="37"/>
    <x v="2"/>
    <x v="132"/>
    <n v="0"/>
  </r>
  <r>
    <x v="37"/>
    <x v="2"/>
    <x v="133"/>
    <n v="0"/>
  </r>
  <r>
    <x v="37"/>
    <x v="2"/>
    <x v="134"/>
    <n v="0"/>
  </r>
  <r>
    <x v="37"/>
    <x v="2"/>
    <x v="135"/>
    <n v="0"/>
  </r>
  <r>
    <x v="37"/>
    <x v="2"/>
    <x v="136"/>
    <n v="0"/>
  </r>
  <r>
    <x v="37"/>
    <x v="2"/>
    <x v="137"/>
    <n v="0"/>
  </r>
  <r>
    <x v="37"/>
    <x v="2"/>
    <x v="138"/>
    <n v="0"/>
  </r>
  <r>
    <x v="37"/>
    <x v="2"/>
    <x v="139"/>
    <n v="0"/>
  </r>
  <r>
    <x v="37"/>
    <x v="2"/>
    <x v="140"/>
    <n v="0"/>
  </r>
  <r>
    <x v="37"/>
    <x v="2"/>
    <x v="141"/>
    <n v="0"/>
  </r>
  <r>
    <x v="37"/>
    <x v="2"/>
    <x v="142"/>
    <n v="0"/>
  </r>
  <r>
    <x v="37"/>
    <x v="2"/>
    <x v="143"/>
    <n v="363628"/>
  </r>
  <r>
    <x v="37"/>
    <x v="2"/>
    <x v="144"/>
    <n v="303416"/>
  </r>
  <r>
    <x v="37"/>
    <x v="2"/>
    <x v="145"/>
    <n v="53297"/>
  </r>
  <r>
    <x v="37"/>
    <x v="2"/>
    <x v="146"/>
    <n v="6915"/>
  </r>
  <r>
    <x v="37"/>
    <x v="2"/>
    <x v="147"/>
    <n v="279177"/>
  </r>
  <r>
    <x v="37"/>
    <x v="2"/>
    <x v="148"/>
    <n v="0"/>
  </r>
  <r>
    <x v="37"/>
    <x v="2"/>
    <x v="149"/>
    <n v="0"/>
  </r>
  <r>
    <x v="37"/>
    <x v="2"/>
    <x v="150"/>
    <n v="29160"/>
  </r>
  <r>
    <x v="37"/>
    <x v="2"/>
    <x v="151"/>
    <n v="0"/>
  </r>
  <r>
    <x v="37"/>
    <x v="2"/>
    <x v="152"/>
    <n v="0"/>
  </r>
  <r>
    <x v="37"/>
    <x v="2"/>
    <x v="153"/>
    <n v="53054"/>
  </r>
  <r>
    <x v="37"/>
    <x v="2"/>
    <x v="154"/>
    <n v="196963"/>
  </r>
  <r>
    <x v="37"/>
    <x v="2"/>
    <x v="155"/>
    <n v="0"/>
  </r>
  <r>
    <x v="37"/>
    <x v="2"/>
    <x v="156"/>
    <n v="30802926"/>
  </r>
  <r>
    <x v="37"/>
    <x v="2"/>
    <x v="157"/>
    <n v="51"/>
  </r>
  <r>
    <x v="37"/>
    <x v="2"/>
    <x v="158"/>
    <n v="1860811"/>
  </r>
  <r>
    <x v="37"/>
    <x v="2"/>
    <x v="159"/>
    <n v="0"/>
  </r>
  <r>
    <x v="37"/>
    <x v="2"/>
    <x v="160"/>
    <n v="26"/>
  </r>
  <r>
    <x v="37"/>
    <x v="2"/>
    <x v="161"/>
    <n v="1860811"/>
  </r>
  <r>
    <x v="37"/>
    <x v="2"/>
    <x v="162"/>
    <n v="0"/>
  </r>
  <r>
    <x v="37"/>
    <x v="2"/>
    <x v="163"/>
    <n v="26"/>
  </r>
  <r>
    <x v="37"/>
    <x v="2"/>
    <x v="164"/>
    <n v="686310"/>
  </r>
  <r>
    <x v="37"/>
    <x v="2"/>
    <x v="165"/>
    <n v="981161"/>
  </r>
  <r>
    <x v="37"/>
    <x v="2"/>
    <x v="166"/>
    <n v="1162110"/>
  </r>
  <r>
    <x v="37"/>
    <x v="2"/>
    <x v="167"/>
    <n v="597606"/>
  </r>
  <r>
    <x v="37"/>
    <x v="2"/>
    <x v="168"/>
    <n v="701946"/>
  </r>
  <r>
    <x v="37"/>
    <x v="2"/>
    <x v="169"/>
    <n v="146798"/>
  </r>
  <r>
    <x v="37"/>
    <x v="2"/>
    <x v="170"/>
    <n v="55878"/>
  </r>
  <r>
    <x v="37"/>
    <x v="2"/>
    <x v="171"/>
    <n v="1261911"/>
  </r>
  <r>
    <x v="37"/>
    <x v="2"/>
    <x v="172"/>
    <n v="39895"/>
  </r>
  <r>
    <x v="37"/>
    <x v="2"/>
    <x v="173"/>
    <n v="30443"/>
  </r>
  <r>
    <x v="37"/>
    <x v="2"/>
    <x v="174"/>
    <n v="218"/>
  </r>
  <r>
    <x v="37"/>
    <x v="2"/>
    <x v="175"/>
    <n v="6943"/>
  </r>
  <r>
    <x v="37"/>
    <x v="2"/>
    <x v="176"/>
    <n v="5"/>
  </r>
  <r>
    <x v="37"/>
    <x v="2"/>
    <x v="177"/>
    <n v="13"/>
  </r>
  <r>
    <x v="37"/>
    <x v="2"/>
    <x v="178"/>
    <n v="12"/>
  </r>
  <r>
    <x v="37"/>
    <x v="2"/>
    <x v="179"/>
    <n v="7"/>
  </r>
  <r>
    <x v="37"/>
    <x v="2"/>
    <x v="180"/>
    <n v="6180"/>
  </r>
  <r>
    <x v="37"/>
    <x v="3"/>
    <x v="0"/>
    <n v="0.91987600000000003"/>
  </r>
  <r>
    <x v="37"/>
    <x v="3"/>
    <x v="1"/>
    <n v="50000000"/>
  </r>
  <r>
    <x v="37"/>
    <x v="3"/>
    <x v="2"/>
    <n v="54355127"/>
  </r>
  <r>
    <x v="37"/>
    <x v="3"/>
    <x v="3"/>
    <n v="151907"/>
  </r>
  <r>
    <x v="37"/>
    <x v="3"/>
    <x v="4"/>
    <n v="487273"/>
  </r>
  <r>
    <x v="37"/>
    <x v="3"/>
    <x v="5"/>
    <n v="0"/>
  </r>
  <r>
    <x v="37"/>
    <x v="3"/>
    <x v="6"/>
    <n v="0"/>
  </r>
  <r>
    <x v="37"/>
    <x v="3"/>
    <x v="7"/>
    <n v="5474"/>
  </r>
  <r>
    <x v="37"/>
    <x v="3"/>
    <x v="8"/>
    <n v="37827"/>
  </r>
  <r>
    <x v="37"/>
    <x v="3"/>
    <x v="9"/>
    <n v="3635"/>
  </r>
  <r>
    <x v="37"/>
    <x v="3"/>
    <x v="10"/>
    <n v="4368"/>
  </r>
  <r>
    <x v="37"/>
    <x v="3"/>
    <x v="143"/>
    <n v="196036"/>
  </r>
  <r>
    <x v="37"/>
    <x v="3"/>
    <x v="144"/>
    <n v="160204"/>
  </r>
  <r>
    <x v="37"/>
    <x v="3"/>
    <x v="145"/>
    <n v="28909"/>
  </r>
  <r>
    <x v="37"/>
    <x v="3"/>
    <x v="146"/>
    <n v="6923"/>
  </r>
  <r>
    <x v="37"/>
    <x v="3"/>
    <x v="147"/>
    <n v="157026"/>
  </r>
  <r>
    <x v="37"/>
    <x v="3"/>
    <x v="148"/>
    <n v="0"/>
  </r>
  <r>
    <x v="37"/>
    <x v="3"/>
    <x v="149"/>
    <n v="0"/>
  </r>
  <r>
    <x v="37"/>
    <x v="3"/>
    <x v="150"/>
    <n v="29160"/>
  </r>
  <r>
    <x v="37"/>
    <x v="3"/>
    <x v="151"/>
    <n v="0"/>
  </r>
  <r>
    <x v="37"/>
    <x v="3"/>
    <x v="152"/>
    <n v="0"/>
  </r>
  <r>
    <x v="37"/>
    <x v="3"/>
    <x v="153"/>
    <n v="53053"/>
  </r>
  <r>
    <x v="37"/>
    <x v="3"/>
    <x v="154"/>
    <n v="74813"/>
  </r>
  <r>
    <x v="37"/>
    <x v="3"/>
    <x v="155"/>
    <n v="0"/>
  </r>
  <r>
    <x v="37"/>
    <x v="3"/>
    <x v="156"/>
    <n v="2354424"/>
  </r>
  <r>
    <x v="37"/>
    <x v="3"/>
    <x v="157"/>
    <n v="3179"/>
  </r>
  <r>
    <x v="37"/>
    <x v="3"/>
    <x v="158"/>
    <n v="0"/>
  </r>
  <r>
    <x v="37"/>
    <x v="3"/>
    <x v="159"/>
    <n v="0"/>
  </r>
  <r>
    <x v="37"/>
    <x v="3"/>
    <x v="160"/>
    <n v="0"/>
  </r>
  <r>
    <x v="37"/>
    <x v="3"/>
    <x v="161"/>
    <n v="0"/>
  </r>
  <r>
    <x v="37"/>
    <x v="3"/>
    <x v="162"/>
    <n v="0"/>
  </r>
  <r>
    <x v="37"/>
    <x v="3"/>
    <x v="163"/>
    <n v="0"/>
  </r>
  <r>
    <x v="37"/>
    <x v="3"/>
    <x v="164"/>
    <n v="704242"/>
  </r>
  <r>
    <x v="37"/>
    <x v="3"/>
    <x v="165"/>
    <n v="1004670"/>
  </r>
  <r>
    <x v="37"/>
    <x v="3"/>
    <x v="166"/>
    <n v="1169259"/>
  </r>
  <r>
    <x v="37"/>
    <x v="3"/>
    <x v="167"/>
    <n v="597602"/>
  </r>
  <r>
    <x v="37"/>
    <x v="3"/>
    <x v="168"/>
    <n v="701705"/>
  </r>
  <r>
    <x v="37"/>
    <x v="3"/>
    <x v="169"/>
    <n v="146700"/>
  </r>
  <r>
    <x v="37"/>
    <x v="3"/>
    <x v="170"/>
    <n v="53075"/>
  </r>
  <r>
    <x v="37"/>
    <x v="3"/>
    <x v="171"/>
    <n v="1261921"/>
  </r>
  <r>
    <x v="37"/>
    <x v="3"/>
    <x v="172"/>
    <n v="21962"/>
  </r>
  <r>
    <x v="37"/>
    <x v="3"/>
    <x v="173"/>
    <n v="6941"/>
  </r>
  <r>
    <x v="37"/>
    <x v="3"/>
    <x v="174"/>
    <n v="7"/>
  </r>
  <r>
    <x v="37"/>
    <x v="3"/>
    <x v="175"/>
    <n v="2"/>
  </r>
  <r>
    <x v="37"/>
    <x v="3"/>
    <x v="176"/>
    <n v="6"/>
  </r>
  <r>
    <x v="37"/>
    <x v="3"/>
    <x v="177"/>
    <n v="86"/>
  </r>
  <r>
    <x v="37"/>
    <x v="3"/>
    <x v="178"/>
    <n v="3082"/>
  </r>
  <r>
    <x v="37"/>
    <x v="3"/>
    <x v="179"/>
    <n v="1"/>
  </r>
  <r>
    <x v="37"/>
    <x v="3"/>
    <x v="180"/>
    <n v="6180"/>
  </r>
  <r>
    <x v="37"/>
    <x v="4"/>
    <x v="0"/>
    <n v="0.91034000000000004"/>
  </r>
  <r>
    <x v="37"/>
    <x v="4"/>
    <x v="1"/>
    <n v="50000000"/>
  </r>
  <r>
    <x v="37"/>
    <x v="4"/>
    <x v="2"/>
    <n v="54924502"/>
  </r>
  <r>
    <x v="37"/>
    <x v="4"/>
    <x v="3"/>
    <n v="152144"/>
  </r>
  <r>
    <x v="37"/>
    <x v="4"/>
    <x v="4"/>
    <n v="487294"/>
  </r>
  <r>
    <x v="37"/>
    <x v="4"/>
    <x v="5"/>
    <n v="0"/>
  </r>
  <r>
    <x v="37"/>
    <x v="4"/>
    <x v="6"/>
    <n v="0"/>
  </r>
  <r>
    <x v="37"/>
    <x v="4"/>
    <x v="7"/>
    <n v="5441"/>
  </r>
  <r>
    <x v="37"/>
    <x v="4"/>
    <x v="8"/>
    <n v="37709"/>
  </r>
  <r>
    <x v="37"/>
    <x v="4"/>
    <x v="9"/>
    <n v="3662"/>
  </r>
  <r>
    <x v="37"/>
    <x v="4"/>
    <x v="10"/>
    <n v="4279"/>
  </r>
  <r>
    <x v="37"/>
    <x v="4"/>
    <x v="143"/>
    <n v="229651"/>
  </r>
  <r>
    <x v="37"/>
    <x v="4"/>
    <x v="144"/>
    <n v="187694"/>
  </r>
  <r>
    <x v="37"/>
    <x v="4"/>
    <x v="145"/>
    <n v="35043"/>
  </r>
  <r>
    <x v="37"/>
    <x v="4"/>
    <x v="146"/>
    <n v="6914"/>
  </r>
  <r>
    <x v="37"/>
    <x v="4"/>
    <x v="147"/>
    <n v="186977"/>
  </r>
  <r>
    <x v="37"/>
    <x v="4"/>
    <x v="148"/>
    <n v="0"/>
  </r>
  <r>
    <x v="37"/>
    <x v="4"/>
    <x v="149"/>
    <n v="0"/>
  </r>
  <r>
    <x v="37"/>
    <x v="4"/>
    <x v="150"/>
    <n v="29160"/>
  </r>
  <r>
    <x v="37"/>
    <x v="4"/>
    <x v="151"/>
    <n v="0"/>
  </r>
  <r>
    <x v="37"/>
    <x v="4"/>
    <x v="152"/>
    <n v="0"/>
  </r>
  <r>
    <x v="37"/>
    <x v="4"/>
    <x v="153"/>
    <n v="53053"/>
  </r>
  <r>
    <x v="37"/>
    <x v="4"/>
    <x v="154"/>
    <n v="104764"/>
  </r>
  <r>
    <x v="37"/>
    <x v="4"/>
    <x v="155"/>
    <n v="0"/>
  </r>
  <r>
    <x v="37"/>
    <x v="4"/>
    <x v="156"/>
    <n v="2757840"/>
  </r>
  <r>
    <x v="37"/>
    <x v="4"/>
    <x v="157"/>
    <n v="3338281"/>
  </r>
  <r>
    <x v="37"/>
    <x v="4"/>
    <x v="158"/>
    <n v="0"/>
  </r>
  <r>
    <x v="37"/>
    <x v="4"/>
    <x v="159"/>
    <n v="0"/>
  </r>
  <r>
    <x v="37"/>
    <x v="4"/>
    <x v="160"/>
    <n v="0"/>
  </r>
  <r>
    <x v="37"/>
    <x v="4"/>
    <x v="161"/>
    <n v="0"/>
  </r>
  <r>
    <x v="37"/>
    <x v="4"/>
    <x v="162"/>
    <n v="0"/>
  </r>
  <r>
    <x v="37"/>
    <x v="4"/>
    <x v="163"/>
    <n v="0"/>
  </r>
  <r>
    <x v="37"/>
    <x v="4"/>
    <x v="164"/>
    <n v="698424"/>
  </r>
  <r>
    <x v="37"/>
    <x v="4"/>
    <x v="165"/>
    <n v="1004386"/>
  </r>
  <r>
    <x v="37"/>
    <x v="4"/>
    <x v="166"/>
    <n v="1168977"/>
  </r>
  <r>
    <x v="37"/>
    <x v="4"/>
    <x v="167"/>
    <n v="597576"/>
  </r>
  <r>
    <x v="37"/>
    <x v="4"/>
    <x v="168"/>
    <n v="701939"/>
  </r>
  <r>
    <x v="37"/>
    <x v="4"/>
    <x v="169"/>
    <n v="146781"/>
  </r>
  <r>
    <x v="37"/>
    <x v="4"/>
    <x v="170"/>
    <n v="55877"/>
  </r>
  <r>
    <x v="37"/>
    <x v="4"/>
    <x v="171"/>
    <n v="1261541"/>
  </r>
  <r>
    <x v="37"/>
    <x v="4"/>
    <x v="172"/>
    <n v="27780"/>
  </r>
  <r>
    <x v="37"/>
    <x v="4"/>
    <x v="173"/>
    <n v="7206"/>
  </r>
  <r>
    <x v="37"/>
    <x v="4"/>
    <x v="174"/>
    <n v="148"/>
  </r>
  <r>
    <x v="37"/>
    <x v="4"/>
    <x v="175"/>
    <n v="162"/>
  </r>
  <r>
    <x v="37"/>
    <x v="4"/>
    <x v="176"/>
    <n v="16"/>
  </r>
  <r>
    <x v="37"/>
    <x v="4"/>
    <x v="177"/>
    <n v="36"/>
  </r>
  <r>
    <x v="37"/>
    <x v="4"/>
    <x v="178"/>
    <n v="31"/>
  </r>
  <r>
    <x v="37"/>
    <x v="4"/>
    <x v="179"/>
    <n v="381"/>
  </r>
  <r>
    <x v="37"/>
    <x v="4"/>
    <x v="180"/>
    <n v="6180"/>
  </r>
  <r>
    <x v="37"/>
    <x v="5"/>
    <x v="0"/>
    <n v="0.91031399999999996"/>
  </r>
  <r>
    <x v="37"/>
    <x v="5"/>
    <x v="1"/>
    <n v="50000000"/>
  </r>
  <r>
    <x v="37"/>
    <x v="5"/>
    <x v="2"/>
    <n v="54926097"/>
  </r>
  <r>
    <x v="37"/>
    <x v="5"/>
    <x v="3"/>
    <n v="152349"/>
  </r>
  <r>
    <x v="37"/>
    <x v="5"/>
    <x v="4"/>
    <n v="487284"/>
  </r>
  <r>
    <x v="37"/>
    <x v="5"/>
    <x v="5"/>
    <n v="0"/>
  </r>
  <r>
    <x v="37"/>
    <x v="5"/>
    <x v="6"/>
    <n v="0"/>
  </r>
  <r>
    <x v="37"/>
    <x v="5"/>
    <x v="7"/>
    <n v="5474"/>
  </r>
  <r>
    <x v="37"/>
    <x v="5"/>
    <x v="8"/>
    <n v="38656"/>
  </r>
  <r>
    <x v="37"/>
    <x v="5"/>
    <x v="9"/>
    <n v="3604"/>
  </r>
  <r>
    <x v="37"/>
    <x v="5"/>
    <x v="10"/>
    <n v="4263"/>
  </r>
  <r>
    <x v="37"/>
    <x v="5"/>
    <x v="143"/>
    <n v="192896"/>
  </r>
  <r>
    <x v="37"/>
    <x v="5"/>
    <x v="144"/>
    <n v="157085"/>
  </r>
  <r>
    <x v="37"/>
    <x v="5"/>
    <x v="145"/>
    <n v="28887"/>
  </r>
  <r>
    <x v="37"/>
    <x v="5"/>
    <x v="146"/>
    <n v="6924"/>
  </r>
  <r>
    <x v="37"/>
    <x v="5"/>
    <x v="147"/>
    <n v="157039"/>
  </r>
  <r>
    <x v="37"/>
    <x v="5"/>
    <x v="148"/>
    <n v="0"/>
  </r>
  <r>
    <x v="37"/>
    <x v="5"/>
    <x v="149"/>
    <n v="0"/>
  </r>
  <r>
    <x v="37"/>
    <x v="5"/>
    <x v="150"/>
    <n v="29160"/>
  </r>
  <r>
    <x v="37"/>
    <x v="5"/>
    <x v="151"/>
    <n v="0"/>
  </r>
  <r>
    <x v="37"/>
    <x v="5"/>
    <x v="152"/>
    <n v="0"/>
  </r>
  <r>
    <x v="37"/>
    <x v="5"/>
    <x v="153"/>
    <n v="53053"/>
  </r>
  <r>
    <x v="37"/>
    <x v="5"/>
    <x v="154"/>
    <n v="74826"/>
  </r>
  <r>
    <x v="37"/>
    <x v="5"/>
    <x v="155"/>
    <n v="0"/>
  </r>
  <r>
    <x v="37"/>
    <x v="5"/>
    <x v="156"/>
    <n v="2316744"/>
  </r>
  <r>
    <x v="37"/>
    <x v="5"/>
    <x v="157"/>
    <n v="53"/>
  </r>
  <r>
    <x v="37"/>
    <x v="5"/>
    <x v="158"/>
    <n v="1358448"/>
  </r>
  <r>
    <x v="37"/>
    <x v="5"/>
    <x v="159"/>
    <n v="0"/>
  </r>
  <r>
    <x v="37"/>
    <x v="5"/>
    <x v="160"/>
    <n v="28"/>
  </r>
  <r>
    <x v="37"/>
    <x v="5"/>
    <x v="161"/>
    <n v="1358448"/>
  </r>
  <r>
    <x v="37"/>
    <x v="5"/>
    <x v="162"/>
    <n v="0"/>
  </r>
  <r>
    <x v="37"/>
    <x v="5"/>
    <x v="163"/>
    <n v="28"/>
  </r>
  <r>
    <x v="37"/>
    <x v="5"/>
    <x v="164"/>
    <n v="704266"/>
  </r>
  <r>
    <x v="37"/>
    <x v="5"/>
    <x v="165"/>
    <n v="1004667"/>
  </r>
  <r>
    <x v="37"/>
    <x v="5"/>
    <x v="166"/>
    <n v="1169257"/>
  </r>
  <r>
    <x v="37"/>
    <x v="5"/>
    <x v="167"/>
    <n v="597603"/>
  </r>
  <r>
    <x v="37"/>
    <x v="5"/>
    <x v="168"/>
    <n v="701946"/>
  </r>
  <r>
    <x v="37"/>
    <x v="5"/>
    <x v="169"/>
    <n v="146797"/>
  </r>
  <r>
    <x v="37"/>
    <x v="5"/>
    <x v="170"/>
    <n v="55877"/>
  </r>
  <r>
    <x v="37"/>
    <x v="5"/>
    <x v="171"/>
    <n v="1261914"/>
  </r>
  <r>
    <x v="37"/>
    <x v="5"/>
    <x v="172"/>
    <n v="21938"/>
  </r>
  <r>
    <x v="37"/>
    <x v="5"/>
    <x v="173"/>
    <n v="6943"/>
  </r>
  <r>
    <x v="37"/>
    <x v="5"/>
    <x v="174"/>
    <n v="9"/>
  </r>
  <r>
    <x v="37"/>
    <x v="5"/>
    <x v="175"/>
    <n v="3"/>
  </r>
  <r>
    <x v="37"/>
    <x v="5"/>
    <x v="176"/>
    <n v="5"/>
  </r>
  <r>
    <x v="37"/>
    <x v="5"/>
    <x v="177"/>
    <n v="14"/>
  </r>
  <r>
    <x v="37"/>
    <x v="5"/>
    <x v="178"/>
    <n v="13"/>
  </r>
  <r>
    <x v="37"/>
    <x v="5"/>
    <x v="179"/>
    <n v="8"/>
  </r>
  <r>
    <x v="37"/>
    <x v="5"/>
    <x v="180"/>
    <n v="6180"/>
  </r>
  <r>
    <x v="38"/>
    <x v="0"/>
    <x v="0"/>
    <n v="0.93643900000000002"/>
  </r>
  <r>
    <x v="38"/>
    <x v="0"/>
    <x v="1"/>
    <n v="50000003"/>
  </r>
  <r>
    <x v="38"/>
    <x v="0"/>
    <x v="2"/>
    <n v="53393783"/>
  </r>
  <r>
    <x v="38"/>
    <x v="0"/>
    <x v="3"/>
    <n v="142593"/>
  </r>
  <r>
    <x v="38"/>
    <x v="0"/>
    <x v="4"/>
    <n v="512969"/>
  </r>
  <r>
    <x v="38"/>
    <x v="0"/>
    <x v="5"/>
    <n v="773085"/>
  </r>
  <r>
    <x v="38"/>
    <x v="0"/>
    <x v="6"/>
    <n v="518747"/>
  </r>
  <r>
    <x v="38"/>
    <x v="0"/>
    <x v="7"/>
    <n v="15322"/>
  </r>
  <r>
    <x v="38"/>
    <x v="0"/>
    <x v="8"/>
    <n v="142666"/>
  </r>
  <r>
    <x v="38"/>
    <x v="0"/>
    <x v="9"/>
    <n v="35491"/>
  </r>
  <r>
    <x v="38"/>
    <x v="0"/>
    <x v="10"/>
    <n v="157881"/>
  </r>
  <r>
    <x v="38"/>
    <x v="0"/>
    <x v="11"/>
    <n v="2547671"/>
  </r>
  <r>
    <x v="38"/>
    <x v="0"/>
    <x v="12"/>
    <n v="0"/>
  </r>
  <r>
    <x v="38"/>
    <x v="0"/>
    <x v="13"/>
    <n v="2784"/>
  </r>
  <r>
    <x v="38"/>
    <x v="0"/>
    <x v="14"/>
    <n v="311953"/>
  </r>
  <r>
    <x v="38"/>
    <x v="0"/>
    <x v="15"/>
    <n v="1203791"/>
  </r>
  <r>
    <x v="38"/>
    <x v="0"/>
    <x v="16"/>
    <n v="1164979"/>
  </r>
  <r>
    <x v="38"/>
    <x v="0"/>
    <x v="17"/>
    <n v="1136640"/>
  </r>
  <r>
    <x v="38"/>
    <x v="0"/>
    <x v="18"/>
    <n v="894444"/>
  </r>
  <r>
    <x v="38"/>
    <x v="0"/>
    <x v="19"/>
    <n v="738050"/>
  </r>
  <r>
    <x v="38"/>
    <x v="0"/>
    <x v="20"/>
    <n v="569682"/>
  </r>
  <r>
    <x v="38"/>
    <x v="0"/>
    <x v="21"/>
    <n v="356722"/>
  </r>
  <r>
    <x v="38"/>
    <x v="0"/>
    <x v="22"/>
    <n v="285639"/>
  </r>
  <r>
    <x v="38"/>
    <x v="0"/>
    <x v="23"/>
    <n v="154012"/>
  </r>
  <r>
    <x v="38"/>
    <x v="0"/>
    <x v="24"/>
    <n v="182914"/>
  </r>
  <r>
    <x v="38"/>
    <x v="0"/>
    <x v="25"/>
    <n v="178086"/>
  </r>
  <r>
    <x v="38"/>
    <x v="0"/>
    <x v="26"/>
    <n v="89270"/>
  </r>
  <r>
    <x v="38"/>
    <x v="0"/>
    <x v="27"/>
    <n v="136853"/>
  </r>
  <r>
    <x v="38"/>
    <x v="0"/>
    <x v="28"/>
    <n v="252541"/>
  </r>
  <r>
    <x v="38"/>
    <x v="0"/>
    <x v="29"/>
    <n v="270416"/>
  </r>
  <r>
    <x v="38"/>
    <x v="0"/>
    <x v="30"/>
    <n v="58887"/>
  </r>
  <r>
    <x v="38"/>
    <x v="0"/>
    <x v="31"/>
    <n v="361194"/>
  </r>
  <r>
    <x v="38"/>
    <x v="0"/>
    <x v="32"/>
    <n v="94656"/>
  </r>
  <r>
    <x v="38"/>
    <x v="0"/>
    <x v="33"/>
    <n v="5587"/>
  </r>
  <r>
    <x v="38"/>
    <x v="0"/>
    <x v="34"/>
    <n v="195168"/>
  </r>
  <r>
    <x v="38"/>
    <x v="0"/>
    <x v="35"/>
    <n v="0"/>
  </r>
  <r>
    <x v="38"/>
    <x v="0"/>
    <x v="36"/>
    <n v="0"/>
  </r>
  <r>
    <x v="38"/>
    <x v="0"/>
    <x v="37"/>
    <n v="0"/>
  </r>
  <r>
    <x v="38"/>
    <x v="0"/>
    <x v="38"/>
    <n v="0"/>
  </r>
  <r>
    <x v="38"/>
    <x v="0"/>
    <x v="39"/>
    <n v="0"/>
  </r>
  <r>
    <x v="38"/>
    <x v="0"/>
    <x v="40"/>
    <n v="0"/>
  </r>
  <r>
    <x v="38"/>
    <x v="0"/>
    <x v="41"/>
    <n v="0"/>
  </r>
  <r>
    <x v="38"/>
    <x v="0"/>
    <x v="42"/>
    <n v="0"/>
  </r>
  <r>
    <x v="38"/>
    <x v="0"/>
    <x v="43"/>
    <n v="0"/>
  </r>
  <r>
    <x v="38"/>
    <x v="0"/>
    <x v="44"/>
    <n v="0"/>
  </r>
  <r>
    <x v="38"/>
    <x v="0"/>
    <x v="45"/>
    <n v="0"/>
  </r>
  <r>
    <x v="38"/>
    <x v="0"/>
    <x v="46"/>
    <n v="0"/>
  </r>
  <r>
    <x v="38"/>
    <x v="0"/>
    <x v="47"/>
    <n v="0"/>
  </r>
  <r>
    <x v="38"/>
    <x v="0"/>
    <x v="48"/>
    <n v="0"/>
  </r>
  <r>
    <x v="38"/>
    <x v="0"/>
    <x v="49"/>
    <n v="0"/>
  </r>
  <r>
    <x v="38"/>
    <x v="0"/>
    <x v="50"/>
    <n v="0"/>
  </r>
  <r>
    <x v="38"/>
    <x v="0"/>
    <x v="51"/>
    <n v="0"/>
  </r>
  <r>
    <x v="38"/>
    <x v="0"/>
    <x v="52"/>
    <n v="0"/>
  </r>
  <r>
    <x v="38"/>
    <x v="0"/>
    <x v="53"/>
    <n v="0"/>
  </r>
  <r>
    <x v="38"/>
    <x v="0"/>
    <x v="54"/>
    <n v="0"/>
  </r>
  <r>
    <x v="38"/>
    <x v="0"/>
    <x v="55"/>
    <n v="0"/>
  </r>
  <r>
    <x v="38"/>
    <x v="0"/>
    <x v="56"/>
    <n v="0"/>
  </r>
  <r>
    <x v="38"/>
    <x v="0"/>
    <x v="57"/>
    <n v="111497"/>
  </r>
  <r>
    <x v="38"/>
    <x v="0"/>
    <x v="58"/>
    <n v="0"/>
  </r>
  <r>
    <x v="38"/>
    <x v="0"/>
    <x v="59"/>
    <n v="0"/>
  </r>
  <r>
    <x v="38"/>
    <x v="0"/>
    <x v="60"/>
    <n v="0"/>
  </r>
  <r>
    <x v="38"/>
    <x v="0"/>
    <x v="61"/>
    <n v="0"/>
  </r>
  <r>
    <x v="38"/>
    <x v="0"/>
    <x v="62"/>
    <n v="0"/>
  </r>
  <r>
    <x v="38"/>
    <x v="0"/>
    <x v="63"/>
    <n v="0"/>
  </r>
  <r>
    <x v="38"/>
    <x v="0"/>
    <x v="64"/>
    <n v="0"/>
  </r>
  <r>
    <x v="38"/>
    <x v="0"/>
    <x v="65"/>
    <n v="0"/>
  </r>
  <r>
    <x v="38"/>
    <x v="0"/>
    <x v="66"/>
    <n v="0"/>
  </r>
  <r>
    <x v="38"/>
    <x v="0"/>
    <x v="67"/>
    <n v="0"/>
  </r>
  <r>
    <x v="38"/>
    <x v="0"/>
    <x v="68"/>
    <n v="0"/>
  </r>
  <r>
    <x v="38"/>
    <x v="0"/>
    <x v="69"/>
    <n v="0"/>
  </r>
  <r>
    <x v="38"/>
    <x v="0"/>
    <x v="70"/>
    <n v="0"/>
  </r>
  <r>
    <x v="38"/>
    <x v="0"/>
    <x v="71"/>
    <n v="0"/>
  </r>
  <r>
    <x v="38"/>
    <x v="0"/>
    <x v="72"/>
    <n v="0"/>
  </r>
  <r>
    <x v="38"/>
    <x v="0"/>
    <x v="73"/>
    <n v="0"/>
  </r>
  <r>
    <x v="38"/>
    <x v="0"/>
    <x v="74"/>
    <n v="1"/>
  </r>
  <r>
    <x v="38"/>
    <x v="0"/>
    <x v="75"/>
    <n v="0"/>
  </r>
  <r>
    <x v="38"/>
    <x v="0"/>
    <x v="76"/>
    <n v="0"/>
  </r>
  <r>
    <x v="38"/>
    <x v="0"/>
    <x v="77"/>
    <n v="2547671"/>
  </r>
  <r>
    <x v="38"/>
    <x v="0"/>
    <x v="78"/>
    <n v="0"/>
  </r>
  <r>
    <x v="38"/>
    <x v="0"/>
    <x v="79"/>
    <n v="146693"/>
  </r>
  <r>
    <x v="38"/>
    <x v="0"/>
    <x v="80"/>
    <n v="444192"/>
  </r>
  <r>
    <x v="38"/>
    <x v="0"/>
    <x v="81"/>
    <n v="882063"/>
  </r>
  <r>
    <x v="38"/>
    <x v="0"/>
    <x v="82"/>
    <n v="1074896"/>
  </r>
  <r>
    <x v="38"/>
    <x v="0"/>
    <x v="83"/>
    <n v="887804"/>
  </r>
  <r>
    <x v="38"/>
    <x v="0"/>
    <x v="84"/>
    <n v="700703"/>
  </r>
  <r>
    <x v="38"/>
    <x v="0"/>
    <x v="85"/>
    <n v="813495"/>
  </r>
  <r>
    <x v="38"/>
    <x v="0"/>
    <x v="86"/>
    <n v="774945"/>
  </r>
  <r>
    <x v="38"/>
    <x v="0"/>
    <x v="87"/>
    <n v="412679"/>
  </r>
  <r>
    <x v="38"/>
    <x v="0"/>
    <x v="88"/>
    <n v="314544"/>
  </r>
  <r>
    <x v="38"/>
    <x v="0"/>
    <x v="89"/>
    <n v="266608"/>
  </r>
  <r>
    <x v="38"/>
    <x v="0"/>
    <x v="90"/>
    <n v="223132"/>
  </r>
  <r>
    <x v="38"/>
    <x v="0"/>
    <x v="91"/>
    <n v="116994"/>
  </r>
  <r>
    <x v="38"/>
    <x v="0"/>
    <x v="92"/>
    <n v="68356"/>
  </r>
  <r>
    <x v="38"/>
    <x v="0"/>
    <x v="93"/>
    <n v="254075"/>
  </r>
  <r>
    <x v="38"/>
    <x v="0"/>
    <x v="94"/>
    <n v="76932"/>
  </r>
  <r>
    <x v="38"/>
    <x v="0"/>
    <x v="95"/>
    <n v="142075"/>
  </r>
  <r>
    <x v="38"/>
    <x v="0"/>
    <x v="96"/>
    <n v="526753"/>
  </r>
  <r>
    <x v="38"/>
    <x v="0"/>
    <x v="97"/>
    <n v="216322"/>
  </r>
  <r>
    <x v="38"/>
    <x v="0"/>
    <x v="98"/>
    <n v="105833"/>
  </r>
  <r>
    <x v="38"/>
    <x v="0"/>
    <x v="99"/>
    <n v="195174"/>
  </r>
  <r>
    <x v="38"/>
    <x v="0"/>
    <x v="100"/>
    <n v="0"/>
  </r>
  <r>
    <x v="38"/>
    <x v="0"/>
    <x v="101"/>
    <n v="0"/>
  </r>
  <r>
    <x v="38"/>
    <x v="0"/>
    <x v="102"/>
    <n v="0"/>
  </r>
  <r>
    <x v="38"/>
    <x v="0"/>
    <x v="103"/>
    <n v="0"/>
  </r>
  <r>
    <x v="38"/>
    <x v="0"/>
    <x v="104"/>
    <n v="0"/>
  </r>
  <r>
    <x v="38"/>
    <x v="0"/>
    <x v="105"/>
    <n v="0"/>
  </r>
  <r>
    <x v="38"/>
    <x v="0"/>
    <x v="106"/>
    <n v="0"/>
  </r>
  <r>
    <x v="38"/>
    <x v="0"/>
    <x v="107"/>
    <n v="0"/>
  </r>
  <r>
    <x v="38"/>
    <x v="0"/>
    <x v="108"/>
    <n v="0"/>
  </r>
  <r>
    <x v="38"/>
    <x v="0"/>
    <x v="109"/>
    <n v="0"/>
  </r>
  <r>
    <x v="38"/>
    <x v="0"/>
    <x v="110"/>
    <n v="0"/>
  </r>
  <r>
    <x v="38"/>
    <x v="0"/>
    <x v="111"/>
    <n v="0"/>
  </r>
  <r>
    <x v="38"/>
    <x v="0"/>
    <x v="112"/>
    <n v="0"/>
  </r>
  <r>
    <x v="38"/>
    <x v="0"/>
    <x v="113"/>
    <n v="0"/>
  </r>
  <r>
    <x v="38"/>
    <x v="0"/>
    <x v="114"/>
    <n v="0"/>
  </r>
  <r>
    <x v="38"/>
    <x v="0"/>
    <x v="115"/>
    <n v="0"/>
  </r>
  <r>
    <x v="38"/>
    <x v="0"/>
    <x v="116"/>
    <n v="0"/>
  </r>
  <r>
    <x v="38"/>
    <x v="0"/>
    <x v="117"/>
    <n v="0"/>
  </r>
  <r>
    <x v="38"/>
    <x v="0"/>
    <x v="118"/>
    <n v="0"/>
  </r>
  <r>
    <x v="38"/>
    <x v="0"/>
    <x v="119"/>
    <n v="0"/>
  </r>
  <r>
    <x v="38"/>
    <x v="0"/>
    <x v="120"/>
    <n v="0"/>
  </r>
  <r>
    <x v="38"/>
    <x v="0"/>
    <x v="121"/>
    <n v="0"/>
  </r>
  <r>
    <x v="38"/>
    <x v="0"/>
    <x v="122"/>
    <n v="111497"/>
  </r>
  <r>
    <x v="38"/>
    <x v="0"/>
    <x v="123"/>
    <n v="0"/>
  </r>
  <r>
    <x v="38"/>
    <x v="0"/>
    <x v="124"/>
    <n v="0"/>
  </r>
  <r>
    <x v="38"/>
    <x v="0"/>
    <x v="125"/>
    <n v="0"/>
  </r>
  <r>
    <x v="38"/>
    <x v="0"/>
    <x v="126"/>
    <n v="0"/>
  </r>
  <r>
    <x v="38"/>
    <x v="0"/>
    <x v="127"/>
    <n v="0"/>
  </r>
  <r>
    <x v="38"/>
    <x v="0"/>
    <x v="128"/>
    <n v="0"/>
  </r>
  <r>
    <x v="38"/>
    <x v="0"/>
    <x v="129"/>
    <n v="0"/>
  </r>
  <r>
    <x v="38"/>
    <x v="0"/>
    <x v="130"/>
    <n v="0"/>
  </r>
  <r>
    <x v="38"/>
    <x v="0"/>
    <x v="131"/>
    <n v="0"/>
  </r>
  <r>
    <x v="38"/>
    <x v="0"/>
    <x v="132"/>
    <n v="0"/>
  </r>
  <r>
    <x v="38"/>
    <x v="0"/>
    <x v="133"/>
    <n v="0"/>
  </r>
  <r>
    <x v="38"/>
    <x v="0"/>
    <x v="134"/>
    <n v="0"/>
  </r>
  <r>
    <x v="38"/>
    <x v="0"/>
    <x v="135"/>
    <n v="0"/>
  </r>
  <r>
    <x v="38"/>
    <x v="0"/>
    <x v="136"/>
    <n v="0"/>
  </r>
  <r>
    <x v="38"/>
    <x v="0"/>
    <x v="137"/>
    <n v="0"/>
  </r>
  <r>
    <x v="38"/>
    <x v="0"/>
    <x v="138"/>
    <n v="0"/>
  </r>
  <r>
    <x v="38"/>
    <x v="0"/>
    <x v="139"/>
    <n v="1"/>
  </r>
  <r>
    <x v="38"/>
    <x v="0"/>
    <x v="140"/>
    <n v="0"/>
  </r>
  <r>
    <x v="38"/>
    <x v="0"/>
    <x v="141"/>
    <n v="0"/>
  </r>
  <r>
    <x v="38"/>
    <x v="0"/>
    <x v="142"/>
    <n v="0"/>
  </r>
  <r>
    <x v="38"/>
    <x v="0"/>
    <x v="143"/>
    <n v="362862"/>
  </r>
  <r>
    <x v="38"/>
    <x v="0"/>
    <x v="144"/>
    <n v="312241"/>
  </r>
  <r>
    <x v="38"/>
    <x v="0"/>
    <x v="145"/>
    <n v="42923"/>
  </r>
  <r>
    <x v="38"/>
    <x v="0"/>
    <x v="146"/>
    <n v="7698"/>
  </r>
  <r>
    <x v="38"/>
    <x v="0"/>
    <x v="147"/>
    <n v="277576"/>
  </r>
  <r>
    <x v="38"/>
    <x v="0"/>
    <x v="148"/>
    <n v="0"/>
  </r>
  <r>
    <x v="38"/>
    <x v="0"/>
    <x v="149"/>
    <n v="2"/>
  </r>
  <r>
    <x v="38"/>
    <x v="0"/>
    <x v="150"/>
    <n v="29102"/>
  </r>
  <r>
    <x v="38"/>
    <x v="0"/>
    <x v="151"/>
    <n v="0"/>
  </r>
  <r>
    <x v="38"/>
    <x v="0"/>
    <x v="152"/>
    <n v="0"/>
  </r>
  <r>
    <x v="38"/>
    <x v="0"/>
    <x v="153"/>
    <n v="52670"/>
  </r>
  <r>
    <x v="38"/>
    <x v="0"/>
    <x v="154"/>
    <n v="195802"/>
  </r>
  <r>
    <x v="38"/>
    <x v="0"/>
    <x v="155"/>
    <n v="0"/>
  </r>
  <r>
    <x v="38"/>
    <x v="0"/>
    <x v="156"/>
    <n v="32167317"/>
  </r>
  <r>
    <x v="38"/>
    <x v="0"/>
    <x v="157"/>
    <n v="3279"/>
  </r>
  <r>
    <x v="38"/>
    <x v="0"/>
    <x v="158"/>
    <n v="0"/>
  </r>
  <r>
    <x v="38"/>
    <x v="0"/>
    <x v="159"/>
    <n v="0"/>
  </r>
  <r>
    <x v="38"/>
    <x v="0"/>
    <x v="160"/>
    <n v="0"/>
  </r>
  <r>
    <x v="38"/>
    <x v="0"/>
    <x v="161"/>
    <n v="0"/>
  </r>
  <r>
    <x v="38"/>
    <x v="0"/>
    <x v="162"/>
    <n v="0"/>
  </r>
  <r>
    <x v="38"/>
    <x v="0"/>
    <x v="163"/>
    <n v="0"/>
  </r>
  <r>
    <x v="38"/>
    <x v="0"/>
    <x v="164"/>
    <n v="690009"/>
  </r>
  <r>
    <x v="38"/>
    <x v="0"/>
    <x v="165"/>
    <n v="961041"/>
  </r>
  <r>
    <x v="38"/>
    <x v="0"/>
    <x v="166"/>
    <n v="1138222"/>
  </r>
  <r>
    <x v="38"/>
    <x v="0"/>
    <x v="167"/>
    <n v="606965"/>
  </r>
  <r>
    <x v="38"/>
    <x v="0"/>
    <x v="168"/>
    <n v="699979"/>
  </r>
  <r>
    <x v="38"/>
    <x v="0"/>
    <x v="169"/>
    <n v="150303"/>
  </r>
  <r>
    <x v="38"/>
    <x v="0"/>
    <x v="170"/>
    <n v="52704"/>
  </r>
  <r>
    <x v="38"/>
    <x v="0"/>
    <x v="171"/>
    <n v="1272579"/>
  </r>
  <r>
    <x v="38"/>
    <x v="0"/>
    <x v="172"/>
    <n v="47923"/>
  </r>
  <r>
    <x v="38"/>
    <x v="0"/>
    <x v="173"/>
    <n v="19333"/>
  </r>
  <r>
    <x v="38"/>
    <x v="0"/>
    <x v="174"/>
    <n v="293"/>
  </r>
  <r>
    <x v="38"/>
    <x v="0"/>
    <x v="175"/>
    <n v="7002"/>
  </r>
  <r>
    <x v="38"/>
    <x v="0"/>
    <x v="176"/>
    <n v="57"/>
  </r>
  <r>
    <x v="38"/>
    <x v="0"/>
    <x v="177"/>
    <n v="87"/>
  </r>
  <r>
    <x v="38"/>
    <x v="0"/>
    <x v="178"/>
    <n v="2835"/>
  </r>
  <r>
    <x v="38"/>
    <x v="0"/>
    <x v="179"/>
    <n v="58"/>
  </r>
  <r>
    <x v="38"/>
    <x v="0"/>
    <x v="180"/>
    <n v="6238"/>
  </r>
  <r>
    <x v="38"/>
    <x v="1"/>
    <x v="0"/>
    <n v="0.93375900000000001"/>
  </r>
  <r>
    <x v="38"/>
    <x v="1"/>
    <x v="1"/>
    <n v="50000003"/>
  </r>
  <r>
    <x v="38"/>
    <x v="1"/>
    <x v="2"/>
    <n v="53547023"/>
  </r>
  <r>
    <x v="38"/>
    <x v="1"/>
    <x v="3"/>
    <n v="142703"/>
  </r>
  <r>
    <x v="38"/>
    <x v="1"/>
    <x v="4"/>
    <n v="512916"/>
  </r>
  <r>
    <x v="38"/>
    <x v="1"/>
    <x v="5"/>
    <n v="808816"/>
  </r>
  <r>
    <x v="38"/>
    <x v="1"/>
    <x v="6"/>
    <n v="525254"/>
  </r>
  <r>
    <x v="38"/>
    <x v="1"/>
    <x v="7"/>
    <n v="15704"/>
  </r>
  <r>
    <x v="38"/>
    <x v="1"/>
    <x v="8"/>
    <n v="146454"/>
  </r>
  <r>
    <x v="38"/>
    <x v="1"/>
    <x v="9"/>
    <n v="34911"/>
  </r>
  <r>
    <x v="38"/>
    <x v="1"/>
    <x v="10"/>
    <n v="159356"/>
  </r>
  <r>
    <x v="38"/>
    <x v="1"/>
    <x v="11"/>
    <n v="2547671"/>
  </r>
  <r>
    <x v="38"/>
    <x v="1"/>
    <x v="12"/>
    <n v="0"/>
  </r>
  <r>
    <x v="38"/>
    <x v="1"/>
    <x v="13"/>
    <n v="2784"/>
  </r>
  <r>
    <x v="38"/>
    <x v="1"/>
    <x v="14"/>
    <n v="311953"/>
  </r>
  <r>
    <x v="38"/>
    <x v="1"/>
    <x v="15"/>
    <n v="1203791"/>
  </r>
  <r>
    <x v="38"/>
    <x v="1"/>
    <x v="16"/>
    <n v="1164979"/>
  </r>
  <r>
    <x v="38"/>
    <x v="1"/>
    <x v="17"/>
    <n v="1136640"/>
  </r>
  <r>
    <x v="38"/>
    <x v="1"/>
    <x v="18"/>
    <n v="894444"/>
  </r>
  <r>
    <x v="38"/>
    <x v="1"/>
    <x v="19"/>
    <n v="738050"/>
  </r>
  <r>
    <x v="38"/>
    <x v="1"/>
    <x v="20"/>
    <n v="569682"/>
  </r>
  <r>
    <x v="38"/>
    <x v="1"/>
    <x v="21"/>
    <n v="356722"/>
  </r>
  <r>
    <x v="38"/>
    <x v="1"/>
    <x v="22"/>
    <n v="285639"/>
  </r>
  <r>
    <x v="38"/>
    <x v="1"/>
    <x v="23"/>
    <n v="154012"/>
  </r>
  <r>
    <x v="38"/>
    <x v="1"/>
    <x v="24"/>
    <n v="182914"/>
  </r>
  <r>
    <x v="38"/>
    <x v="1"/>
    <x v="25"/>
    <n v="178086"/>
  </r>
  <r>
    <x v="38"/>
    <x v="1"/>
    <x v="26"/>
    <n v="89270"/>
  </r>
  <r>
    <x v="38"/>
    <x v="1"/>
    <x v="27"/>
    <n v="136853"/>
  </r>
  <r>
    <x v="38"/>
    <x v="1"/>
    <x v="28"/>
    <n v="252541"/>
  </r>
  <r>
    <x v="38"/>
    <x v="1"/>
    <x v="29"/>
    <n v="270416"/>
  </r>
  <r>
    <x v="38"/>
    <x v="1"/>
    <x v="30"/>
    <n v="58887"/>
  </r>
  <r>
    <x v="38"/>
    <x v="1"/>
    <x v="31"/>
    <n v="361194"/>
  </r>
  <r>
    <x v="38"/>
    <x v="1"/>
    <x v="32"/>
    <n v="94656"/>
  </r>
  <r>
    <x v="38"/>
    <x v="1"/>
    <x v="33"/>
    <n v="5587"/>
  </r>
  <r>
    <x v="38"/>
    <x v="1"/>
    <x v="34"/>
    <n v="195168"/>
  </r>
  <r>
    <x v="38"/>
    <x v="1"/>
    <x v="35"/>
    <n v="0"/>
  </r>
  <r>
    <x v="38"/>
    <x v="1"/>
    <x v="36"/>
    <n v="0"/>
  </r>
  <r>
    <x v="38"/>
    <x v="1"/>
    <x v="37"/>
    <n v="0"/>
  </r>
  <r>
    <x v="38"/>
    <x v="1"/>
    <x v="38"/>
    <n v="0"/>
  </r>
  <r>
    <x v="38"/>
    <x v="1"/>
    <x v="39"/>
    <n v="0"/>
  </r>
  <r>
    <x v="38"/>
    <x v="1"/>
    <x v="40"/>
    <n v="0"/>
  </r>
  <r>
    <x v="38"/>
    <x v="1"/>
    <x v="41"/>
    <n v="0"/>
  </r>
  <r>
    <x v="38"/>
    <x v="1"/>
    <x v="42"/>
    <n v="0"/>
  </r>
  <r>
    <x v="38"/>
    <x v="1"/>
    <x v="43"/>
    <n v="0"/>
  </r>
  <r>
    <x v="38"/>
    <x v="1"/>
    <x v="44"/>
    <n v="0"/>
  </r>
  <r>
    <x v="38"/>
    <x v="1"/>
    <x v="45"/>
    <n v="0"/>
  </r>
  <r>
    <x v="38"/>
    <x v="1"/>
    <x v="46"/>
    <n v="0"/>
  </r>
  <r>
    <x v="38"/>
    <x v="1"/>
    <x v="47"/>
    <n v="0"/>
  </r>
  <r>
    <x v="38"/>
    <x v="1"/>
    <x v="48"/>
    <n v="0"/>
  </r>
  <r>
    <x v="38"/>
    <x v="1"/>
    <x v="49"/>
    <n v="0"/>
  </r>
  <r>
    <x v="38"/>
    <x v="1"/>
    <x v="50"/>
    <n v="0"/>
  </r>
  <r>
    <x v="38"/>
    <x v="1"/>
    <x v="51"/>
    <n v="0"/>
  </r>
  <r>
    <x v="38"/>
    <x v="1"/>
    <x v="52"/>
    <n v="0"/>
  </r>
  <r>
    <x v="38"/>
    <x v="1"/>
    <x v="53"/>
    <n v="0"/>
  </r>
  <r>
    <x v="38"/>
    <x v="1"/>
    <x v="54"/>
    <n v="0"/>
  </r>
  <r>
    <x v="38"/>
    <x v="1"/>
    <x v="55"/>
    <n v="0"/>
  </r>
  <r>
    <x v="38"/>
    <x v="1"/>
    <x v="56"/>
    <n v="0"/>
  </r>
  <r>
    <x v="38"/>
    <x v="1"/>
    <x v="57"/>
    <n v="111497"/>
  </r>
  <r>
    <x v="38"/>
    <x v="1"/>
    <x v="58"/>
    <n v="0"/>
  </r>
  <r>
    <x v="38"/>
    <x v="1"/>
    <x v="59"/>
    <n v="0"/>
  </r>
  <r>
    <x v="38"/>
    <x v="1"/>
    <x v="60"/>
    <n v="0"/>
  </r>
  <r>
    <x v="38"/>
    <x v="1"/>
    <x v="61"/>
    <n v="0"/>
  </r>
  <r>
    <x v="38"/>
    <x v="1"/>
    <x v="62"/>
    <n v="0"/>
  </r>
  <r>
    <x v="38"/>
    <x v="1"/>
    <x v="63"/>
    <n v="0"/>
  </r>
  <r>
    <x v="38"/>
    <x v="1"/>
    <x v="64"/>
    <n v="0"/>
  </r>
  <r>
    <x v="38"/>
    <x v="1"/>
    <x v="65"/>
    <n v="0"/>
  </r>
  <r>
    <x v="38"/>
    <x v="1"/>
    <x v="66"/>
    <n v="0"/>
  </r>
  <r>
    <x v="38"/>
    <x v="1"/>
    <x v="67"/>
    <n v="0"/>
  </r>
  <r>
    <x v="38"/>
    <x v="1"/>
    <x v="68"/>
    <n v="0"/>
  </r>
  <r>
    <x v="38"/>
    <x v="1"/>
    <x v="69"/>
    <n v="0"/>
  </r>
  <r>
    <x v="38"/>
    <x v="1"/>
    <x v="70"/>
    <n v="0"/>
  </r>
  <r>
    <x v="38"/>
    <x v="1"/>
    <x v="71"/>
    <n v="0"/>
  </r>
  <r>
    <x v="38"/>
    <x v="1"/>
    <x v="72"/>
    <n v="0"/>
  </r>
  <r>
    <x v="38"/>
    <x v="1"/>
    <x v="73"/>
    <n v="0"/>
  </r>
  <r>
    <x v="38"/>
    <x v="1"/>
    <x v="74"/>
    <n v="1"/>
  </r>
  <r>
    <x v="38"/>
    <x v="1"/>
    <x v="75"/>
    <n v="0"/>
  </r>
  <r>
    <x v="38"/>
    <x v="1"/>
    <x v="76"/>
    <n v="0"/>
  </r>
  <r>
    <x v="38"/>
    <x v="1"/>
    <x v="77"/>
    <n v="2547671"/>
  </r>
  <r>
    <x v="38"/>
    <x v="1"/>
    <x v="78"/>
    <n v="0"/>
  </r>
  <r>
    <x v="38"/>
    <x v="1"/>
    <x v="79"/>
    <n v="146693"/>
  </r>
  <r>
    <x v="38"/>
    <x v="1"/>
    <x v="80"/>
    <n v="444192"/>
  </r>
  <r>
    <x v="38"/>
    <x v="1"/>
    <x v="81"/>
    <n v="882063"/>
  </r>
  <r>
    <x v="38"/>
    <x v="1"/>
    <x v="82"/>
    <n v="1074896"/>
  </r>
  <r>
    <x v="38"/>
    <x v="1"/>
    <x v="83"/>
    <n v="887804"/>
  </r>
  <r>
    <x v="38"/>
    <x v="1"/>
    <x v="84"/>
    <n v="700703"/>
  </r>
  <r>
    <x v="38"/>
    <x v="1"/>
    <x v="85"/>
    <n v="813495"/>
  </r>
  <r>
    <x v="38"/>
    <x v="1"/>
    <x v="86"/>
    <n v="774945"/>
  </r>
  <r>
    <x v="38"/>
    <x v="1"/>
    <x v="87"/>
    <n v="412679"/>
  </r>
  <r>
    <x v="38"/>
    <x v="1"/>
    <x v="88"/>
    <n v="314544"/>
  </r>
  <r>
    <x v="38"/>
    <x v="1"/>
    <x v="89"/>
    <n v="266608"/>
  </r>
  <r>
    <x v="38"/>
    <x v="1"/>
    <x v="90"/>
    <n v="223132"/>
  </r>
  <r>
    <x v="38"/>
    <x v="1"/>
    <x v="91"/>
    <n v="116994"/>
  </r>
  <r>
    <x v="38"/>
    <x v="1"/>
    <x v="92"/>
    <n v="68356"/>
  </r>
  <r>
    <x v="38"/>
    <x v="1"/>
    <x v="93"/>
    <n v="254075"/>
  </r>
  <r>
    <x v="38"/>
    <x v="1"/>
    <x v="94"/>
    <n v="76932"/>
  </r>
  <r>
    <x v="38"/>
    <x v="1"/>
    <x v="95"/>
    <n v="142075"/>
  </r>
  <r>
    <x v="38"/>
    <x v="1"/>
    <x v="96"/>
    <n v="526753"/>
  </r>
  <r>
    <x v="38"/>
    <x v="1"/>
    <x v="97"/>
    <n v="216322"/>
  </r>
  <r>
    <x v="38"/>
    <x v="1"/>
    <x v="98"/>
    <n v="105833"/>
  </r>
  <r>
    <x v="38"/>
    <x v="1"/>
    <x v="99"/>
    <n v="195174"/>
  </r>
  <r>
    <x v="38"/>
    <x v="1"/>
    <x v="100"/>
    <n v="0"/>
  </r>
  <r>
    <x v="38"/>
    <x v="1"/>
    <x v="101"/>
    <n v="0"/>
  </r>
  <r>
    <x v="38"/>
    <x v="1"/>
    <x v="102"/>
    <n v="0"/>
  </r>
  <r>
    <x v="38"/>
    <x v="1"/>
    <x v="103"/>
    <n v="0"/>
  </r>
  <r>
    <x v="38"/>
    <x v="1"/>
    <x v="104"/>
    <n v="0"/>
  </r>
  <r>
    <x v="38"/>
    <x v="1"/>
    <x v="105"/>
    <n v="0"/>
  </r>
  <r>
    <x v="38"/>
    <x v="1"/>
    <x v="106"/>
    <n v="0"/>
  </r>
  <r>
    <x v="38"/>
    <x v="1"/>
    <x v="107"/>
    <n v="0"/>
  </r>
  <r>
    <x v="38"/>
    <x v="1"/>
    <x v="108"/>
    <n v="0"/>
  </r>
  <r>
    <x v="38"/>
    <x v="1"/>
    <x v="109"/>
    <n v="0"/>
  </r>
  <r>
    <x v="38"/>
    <x v="1"/>
    <x v="110"/>
    <n v="0"/>
  </r>
  <r>
    <x v="38"/>
    <x v="1"/>
    <x v="111"/>
    <n v="0"/>
  </r>
  <r>
    <x v="38"/>
    <x v="1"/>
    <x v="112"/>
    <n v="0"/>
  </r>
  <r>
    <x v="38"/>
    <x v="1"/>
    <x v="113"/>
    <n v="0"/>
  </r>
  <r>
    <x v="38"/>
    <x v="1"/>
    <x v="114"/>
    <n v="0"/>
  </r>
  <r>
    <x v="38"/>
    <x v="1"/>
    <x v="115"/>
    <n v="0"/>
  </r>
  <r>
    <x v="38"/>
    <x v="1"/>
    <x v="116"/>
    <n v="0"/>
  </r>
  <r>
    <x v="38"/>
    <x v="1"/>
    <x v="117"/>
    <n v="0"/>
  </r>
  <r>
    <x v="38"/>
    <x v="1"/>
    <x v="118"/>
    <n v="0"/>
  </r>
  <r>
    <x v="38"/>
    <x v="1"/>
    <x v="119"/>
    <n v="0"/>
  </r>
  <r>
    <x v="38"/>
    <x v="1"/>
    <x v="120"/>
    <n v="0"/>
  </r>
  <r>
    <x v="38"/>
    <x v="1"/>
    <x v="121"/>
    <n v="0"/>
  </r>
  <r>
    <x v="38"/>
    <x v="1"/>
    <x v="122"/>
    <n v="111497"/>
  </r>
  <r>
    <x v="38"/>
    <x v="1"/>
    <x v="123"/>
    <n v="0"/>
  </r>
  <r>
    <x v="38"/>
    <x v="1"/>
    <x v="124"/>
    <n v="0"/>
  </r>
  <r>
    <x v="38"/>
    <x v="1"/>
    <x v="125"/>
    <n v="0"/>
  </r>
  <r>
    <x v="38"/>
    <x v="1"/>
    <x v="126"/>
    <n v="0"/>
  </r>
  <r>
    <x v="38"/>
    <x v="1"/>
    <x v="127"/>
    <n v="0"/>
  </r>
  <r>
    <x v="38"/>
    <x v="1"/>
    <x v="128"/>
    <n v="0"/>
  </r>
  <r>
    <x v="38"/>
    <x v="1"/>
    <x v="129"/>
    <n v="0"/>
  </r>
  <r>
    <x v="38"/>
    <x v="1"/>
    <x v="130"/>
    <n v="0"/>
  </r>
  <r>
    <x v="38"/>
    <x v="1"/>
    <x v="131"/>
    <n v="0"/>
  </r>
  <r>
    <x v="38"/>
    <x v="1"/>
    <x v="132"/>
    <n v="0"/>
  </r>
  <r>
    <x v="38"/>
    <x v="1"/>
    <x v="133"/>
    <n v="0"/>
  </r>
  <r>
    <x v="38"/>
    <x v="1"/>
    <x v="134"/>
    <n v="0"/>
  </r>
  <r>
    <x v="38"/>
    <x v="1"/>
    <x v="135"/>
    <n v="0"/>
  </r>
  <r>
    <x v="38"/>
    <x v="1"/>
    <x v="136"/>
    <n v="0"/>
  </r>
  <r>
    <x v="38"/>
    <x v="1"/>
    <x v="137"/>
    <n v="0"/>
  </r>
  <r>
    <x v="38"/>
    <x v="1"/>
    <x v="138"/>
    <n v="0"/>
  </r>
  <r>
    <x v="38"/>
    <x v="1"/>
    <x v="139"/>
    <n v="1"/>
  </r>
  <r>
    <x v="38"/>
    <x v="1"/>
    <x v="140"/>
    <n v="0"/>
  </r>
  <r>
    <x v="38"/>
    <x v="1"/>
    <x v="141"/>
    <n v="0"/>
  </r>
  <r>
    <x v="38"/>
    <x v="1"/>
    <x v="142"/>
    <n v="0"/>
  </r>
  <r>
    <x v="38"/>
    <x v="1"/>
    <x v="143"/>
    <n v="407662"/>
  </r>
  <r>
    <x v="38"/>
    <x v="1"/>
    <x v="144"/>
    <n v="324970"/>
  </r>
  <r>
    <x v="38"/>
    <x v="1"/>
    <x v="145"/>
    <n v="75027"/>
  </r>
  <r>
    <x v="38"/>
    <x v="1"/>
    <x v="146"/>
    <n v="7665"/>
  </r>
  <r>
    <x v="38"/>
    <x v="1"/>
    <x v="147"/>
    <n v="292921"/>
  </r>
  <r>
    <x v="38"/>
    <x v="1"/>
    <x v="148"/>
    <n v="0"/>
  </r>
  <r>
    <x v="38"/>
    <x v="1"/>
    <x v="149"/>
    <n v="2"/>
  </r>
  <r>
    <x v="38"/>
    <x v="1"/>
    <x v="150"/>
    <n v="29102"/>
  </r>
  <r>
    <x v="38"/>
    <x v="1"/>
    <x v="151"/>
    <n v="0"/>
  </r>
  <r>
    <x v="38"/>
    <x v="1"/>
    <x v="152"/>
    <n v="0"/>
  </r>
  <r>
    <x v="38"/>
    <x v="1"/>
    <x v="153"/>
    <n v="52670"/>
  </r>
  <r>
    <x v="38"/>
    <x v="1"/>
    <x v="154"/>
    <n v="211147"/>
  </r>
  <r>
    <x v="38"/>
    <x v="1"/>
    <x v="155"/>
    <n v="0"/>
  </r>
  <r>
    <x v="38"/>
    <x v="1"/>
    <x v="156"/>
    <n v="35203253"/>
  </r>
  <r>
    <x v="38"/>
    <x v="1"/>
    <x v="157"/>
    <n v="3291917"/>
  </r>
  <r>
    <x v="38"/>
    <x v="1"/>
    <x v="158"/>
    <n v="0"/>
  </r>
  <r>
    <x v="38"/>
    <x v="1"/>
    <x v="159"/>
    <n v="0"/>
  </r>
  <r>
    <x v="38"/>
    <x v="1"/>
    <x v="160"/>
    <n v="0"/>
  </r>
  <r>
    <x v="38"/>
    <x v="1"/>
    <x v="161"/>
    <n v="0"/>
  </r>
  <r>
    <x v="38"/>
    <x v="1"/>
    <x v="162"/>
    <n v="0"/>
  </r>
  <r>
    <x v="38"/>
    <x v="1"/>
    <x v="163"/>
    <n v="0"/>
  </r>
  <r>
    <x v="38"/>
    <x v="1"/>
    <x v="164"/>
    <n v="669029"/>
  </r>
  <r>
    <x v="38"/>
    <x v="1"/>
    <x v="165"/>
    <n v="955355"/>
  </r>
  <r>
    <x v="38"/>
    <x v="1"/>
    <x v="166"/>
    <n v="1134048"/>
  </r>
  <r>
    <x v="38"/>
    <x v="1"/>
    <x v="167"/>
    <n v="605562"/>
  </r>
  <r>
    <x v="38"/>
    <x v="1"/>
    <x v="168"/>
    <n v="699983"/>
  </r>
  <r>
    <x v="38"/>
    <x v="1"/>
    <x v="169"/>
    <n v="150317"/>
  </r>
  <r>
    <x v="38"/>
    <x v="1"/>
    <x v="170"/>
    <n v="55486"/>
  </r>
  <r>
    <x v="38"/>
    <x v="1"/>
    <x v="171"/>
    <n v="1272534"/>
  </r>
  <r>
    <x v="38"/>
    <x v="1"/>
    <x v="172"/>
    <n v="68903"/>
  </r>
  <r>
    <x v="38"/>
    <x v="1"/>
    <x v="173"/>
    <n v="22238"/>
  </r>
  <r>
    <x v="38"/>
    <x v="1"/>
    <x v="174"/>
    <n v="7221"/>
  </r>
  <r>
    <x v="38"/>
    <x v="1"/>
    <x v="175"/>
    <n v="7029"/>
  </r>
  <r>
    <x v="38"/>
    <x v="1"/>
    <x v="176"/>
    <n v="1456"/>
  </r>
  <r>
    <x v="38"/>
    <x v="1"/>
    <x v="177"/>
    <n v="90"/>
  </r>
  <r>
    <x v="38"/>
    <x v="1"/>
    <x v="178"/>
    <n v="36"/>
  </r>
  <r>
    <x v="38"/>
    <x v="1"/>
    <x v="179"/>
    <n v="103"/>
  </r>
  <r>
    <x v="38"/>
    <x v="1"/>
    <x v="180"/>
    <n v="6238"/>
  </r>
  <r>
    <x v="38"/>
    <x v="2"/>
    <x v="0"/>
    <n v="0.93635000000000002"/>
  </r>
  <r>
    <x v="38"/>
    <x v="2"/>
    <x v="1"/>
    <n v="50000003"/>
  </r>
  <r>
    <x v="38"/>
    <x v="2"/>
    <x v="2"/>
    <n v="53398841"/>
  </r>
  <r>
    <x v="38"/>
    <x v="2"/>
    <x v="3"/>
    <n v="142628"/>
  </r>
  <r>
    <x v="38"/>
    <x v="2"/>
    <x v="4"/>
    <n v="513014"/>
  </r>
  <r>
    <x v="38"/>
    <x v="2"/>
    <x v="5"/>
    <n v="765338"/>
  </r>
  <r>
    <x v="38"/>
    <x v="2"/>
    <x v="6"/>
    <n v="508133"/>
  </r>
  <r>
    <x v="38"/>
    <x v="2"/>
    <x v="7"/>
    <n v="15668"/>
  </r>
  <r>
    <x v="38"/>
    <x v="2"/>
    <x v="8"/>
    <n v="142269"/>
  </r>
  <r>
    <x v="38"/>
    <x v="2"/>
    <x v="9"/>
    <n v="35375"/>
  </r>
  <r>
    <x v="38"/>
    <x v="2"/>
    <x v="10"/>
    <n v="158288"/>
  </r>
  <r>
    <x v="38"/>
    <x v="2"/>
    <x v="11"/>
    <n v="2547671"/>
  </r>
  <r>
    <x v="38"/>
    <x v="2"/>
    <x v="12"/>
    <n v="0"/>
  </r>
  <r>
    <x v="38"/>
    <x v="2"/>
    <x v="13"/>
    <n v="2784"/>
  </r>
  <r>
    <x v="38"/>
    <x v="2"/>
    <x v="14"/>
    <n v="311953"/>
  </r>
  <r>
    <x v="38"/>
    <x v="2"/>
    <x v="15"/>
    <n v="1203791"/>
  </r>
  <r>
    <x v="38"/>
    <x v="2"/>
    <x v="16"/>
    <n v="1164979"/>
  </r>
  <r>
    <x v="38"/>
    <x v="2"/>
    <x v="17"/>
    <n v="1136640"/>
  </r>
  <r>
    <x v="38"/>
    <x v="2"/>
    <x v="18"/>
    <n v="894444"/>
  </r>
  <r>
    <x v="38"/>
    <x v="2"/>
    <x v="19"/>
    <n v="738050"/>
  </r>
  <r>
    <x v="38"/>
    <x v="2"/>
    <x v="20"/>
    <n v="569682"/>
  </r>
  <r>
    <x v="38"/>
    <x v="2"/>
    <x v="21"/>
    <n v="356722"/>
  </r>
  <r>
    <x v="38"/>
    <x v="2"/>
    <x v="22"/>
    <n v="285639"/>
  </r>
  <r>
    <x v="38"/>
    <x v="2"/>
    <x v="23"/>
    <n v="154012"/>
  </r>
  <r>
    <x v="38"/>
    <x v="2"/>
    <x v="24"/>
    <n v="182914"/>
  </r>
  <r>
    <x v="38"/>
    <x v="2"/>
    <x v="25"/>
    <n v="178086"/>
  </r>
  <r>
    <x v="38"/>
    <x v="2"/>
    <x v="26"/>
    <n v="89270"/>
  </r>
  <r>
    <x v="38"/>
    <x v="2"/>
    <x v="27"/>
    <n v="136853"/>
  </r>
  <r>
    <x v="38"/>
    <x v="2"/>
    <x v="28"/>
    <n v="252541"/>
  </r>
  <r>
    <x v="38"/>
    <x v="2"/>
    <x v="29"/>
    <n v="270416"/>
  </r>
  <r>
    <x v="38"/>
    <x v="2"/>
    <x v="30"/>
    <n v="58887"/>
  </r>
  <r>
    <x v="38"/>
    <x v="2"/>
    <x v="31"/>
    <n v="361194"/>
  </r>
  <r>
    <x v="38"/>
    <x v="2"/>
    <x v="32"/>
    <n v="94656"/>
  </r>
  <r>
    <x v="38"/>
    <x v="2"/>
    <x v="33"/>
    <n v="5587"/>
  </r>
  <r>
    <x v="38"/>
    <x v="2"/>
    <x v="34"/>
    <n v="195168"/>
  </r>
  <r>
    <x v="38"/>
    <x v="2"/>
    <x v="35"/>
    <n v="0"/>
  </r>
  <r>
    <x v="38"/>
    <x v="2"/>
    <x v="36"/>
    <n v="0"/>
  </r>
  <r>
    <x v="38"/>
    <x v="2"/>
    <x v="37"/>
    <n v="0"/>
  </r>
  <r>
    <x v="38"/>
    <x v="2"/>
    <x v="38"/>
    <n v="0"/>
  </r>
  <r>
    <x v="38"/>
    <x v="2"/>
    <x v="39"/>
    <n v="0"/>
  </r>
  <r>
    <x v="38"/>
    <x v="2"/>
    <x v="40"/>
    <n v="0"/>
  </r>
  <r>
    <x v="38"/>
    <x v="2"/>
    <x v="41"/>
    <n v="0"/>
  </r>
  <r>
    <x v="38"/>
    <x v="2"/>
    <x v="42"/>
    <n v="0"/>
  </r>
  <r>
    <x v="38"/>
    <x v="2"/>
    <x v="43"/>
    <n v="0"/>
  </r>
  <r>
    <x v="38"/>
    <x v="2"/>
    <x v="44"/>
    <n v="0"/>
  </r>
  <r>
    <x v="38"/>
    <x v="2"/>
    <x v="45"/>
    <n v="0"/>
  </r>
  <r>
    <x v="38"/>
    <x v="2"/>
    <x v="46"/>
    <n v="0"/>
  </r>
  <r>
    <x v="38"/>
    <x v="2"/>
    <x v="47"/>
    <n v="0"/>
  </r>
  <r>
    <x v="38"/>
    <x v="2"/>
    <x v="48"/>
    <n v="0"/>
  </r>
  <r>
    <x v="38"/>
    <x v="2"/>
    <x v="49"/>
    <n v="0"/>
  </r>
  <r>
    <x v="38"/>
    <x v="2"/>
    <x v="50"/>
    <n v="0"/>
  </r>
  <r>
    <x v="38"/>
    <x v="2"/>
    <x v="51"/>
    <n v="0"/>
  </r>
  <r>
    <x v="38"/>
    <x v="2"/>
    <x v="52"/>
    <n v="0"/>
  </r>
  <r>
    <x v="38"/>
    <x v="2"/>
    <x v="53"/>
    <n v="0"/>
  </r>
  <r>
    <x v="38"/>
    <x v="2"/>
    <x v="54"/>
    <n v="0"/>
  </r>
  <r>
    <x v="38"/>
    <x v="2"/>
    <x v="55"/>
    <n v="0"/>
  </r>
  <r>
    <x v="38"/>
    <x v="2"/>
    <x v="56"/>
    <n v="0"/>
  </r>
  <r>
    <x v="38"/>
    <x v="2"/>
    <x v="57"/>
    <n v="111497"/>
  </r>
  <r>
    <x v="38"/>
    <x v="2"/>
    <x v="58"/>
    <n v="0"/>
  </r>
  <r>
    <x v="38"/>
    <x v="2"/>
    <x v="59"/>
    <n v="0"/>
  </r>
  <r>
    <x v="38"/>
    <x v="2"/>
    <x v="60"/>
    <n v="0"/>
  </r>
  <r>
    <x v="38"/>
    <x v="2"/>
    <x v="61"/>
    <n v="0"/>
  </r>
  <r>
    <x v="38"/>
    <x v="2"/>
    <x v="62"/>
    <n v="0"/>
  </r>
  <r>
    <x v="38"/>
    <x v="2"/>
    <x v="63"/>
    <n v="0"/>
  </r>
  <r>
    <x v="38"/>
    <x v="2"/>
    <x v="64"/>
    <n v="0"/>
  </r>
  <r>
    <x v="38"/>
    <x v="2"/>
    <x v="65"/>
    <n v="0"/>
  </r>
  <r>
    <x v="38"/>
    <x v="2"/>
    <x v="66"/>
    <n v="0"/>
  </r>
  <r>
    <x v="38"/>
    <x v="2"/>
    <x v="67"/>
    <n v="0"/>
  </r>
  <r>
    <x v="38"/>
    <x v="2"/>
    <x v="68"/>
    <n v="0"/>
  </r>
  <r>
    <x v="38"/>
    <x v="2"/>
    <x v="69"/>
    <n v="0"/>
  </r>
  <r>
    <x v="38"/>
    <x v="2"/>
    <x v="70"/>
    <n v="0"/>
  </r>
  <r>
    <x v="38"/>
    <x v="2"/>
    <x v="71"/>
    <n v="0"/>
  </r>
  <r>
    <x v="38"/>
    <x v="2"/>
    <x v="72"/>
    <n v="0"/>
  </r>
  <r>
    <x v="38"/>
    <x v="2"/>
    <x v="73"/>
    <n v="0"/>
  </r>
  <r>
    <x v="38"/>
    <x v="2"/>
    <x v="74"/>
    <n v="1"/>
  </r>
  <r>
    <x v="38"/>
    <x v="2"/>
    <x v="75"/>
    <n v="0"/>
  </r>
  <r>
    <x v="38"/>
    <x v="2"/>
    <x v="76"/>
    <n v="0"/>
  </r>
  <r>
    <x v="38"/>
    <x v="2"/>
    <x v="77"/>
    <n v="2547671"/>
  </r>
  <r>
    <x v="38"/>
    <x v="2"/>
    <x v="78"/>
    <n v="0"/>
  </r>
  <r>
    <x v="38"/>
    <x v="2"/>
    <x v="79"/>
    <n v="146693"/>
  </r>
  <r>
    <x v="38"/>
    <x v="2"/>
    <x v="80"/>
    <n v="444192"/>
  </r>
  <r>
    <x v="38"/>
    <x v="2"/>
    <x v="81"/>
    <n v="882063"/>
  </r>
  <r>
    <x v="38"/>
    <x v="2"/>
    <x v="82"/>
    <n v="1074896"/>
  </r>
  <r>
    <x v="38"/>
    <x v="2"/>
    <x v="83"/>
    <n v="887804"/>
  </r>
  <r>
    <x v="38"/>
    <x v="2"/>
    <x v="84"/>
    <n v="700703"/>
  </r>
  <r>
    <x v="38"/>
    <x v="2"/>
    <x v="85"/>
    <n v="813495"/>
  </r>
  <r>
    <x v="38"/>
    <x v="2"/>
    <x v="86"/>
    <n v="774945"/>
  </r>
  <r>
    <x v="38"/>
    <x v="2"/>
    <x v="87"/>
    <n v="412679"/>
  </r>
  <r>
    <x v="38"/>
    <x v="2"/>
    <x v="88"/>
    <n v="314544"/>
  </r>
  <r>
    <x v="38"/>
    <x v="2"/>
    <x v="89"/>
    <n v="266608"/>
  </r>
  <r>
    <x v="38"/>
    <x v="2"/>
    <x v="90"/>
    <n v="223132"/>
  </r>
  <r>
    <x v="38"/>
    <x v="2"/>
    <x v="91"/>
    <n v="116994"/>
  </r>
  <r>
    <x v="38"/>
    <x v="2"/>
    <x v="92"/>
    <n v="68356"/>
  </r>
  <r>
    <x v="38"/>
    <x v="2"/>
    <x v="93"/>
    <n v="254075"/>
  </r>
  <r>
    <x v="38"/>
    <x v="2"/>
    <x v="94"/>
    <n v="76932"/>
  </r>
  <r>
    <x v="38"/>
    <x v="2"/>
    <x v="95"/>
    <n v="142075"/>
  </r>
  <r>
    <x v="38"/>
    <x v="2"/>
    <x v="96"/>
    <n v="526753"/>
  </r>
  <r>
    <x v="38"/>
    <x v="2"/>
    <x v="97"/>
    <n v="216322"/>
  </r>
  <r>
    <x v="38"/>
    <x v="2"/>
    <x v="98"/>
    <n v="105833"/>
  </r>
  <r>
    <x v="38"/>
    <x v="2"/>
    <x v="99"/>
    <n v="195174"/>
  </r>
  <r>
    <x v="38"/>
    <x v="2"/>
    <x v="100"/>
    <n v="0"/>
  </r>
  <r>
    <x v="38"/>
    <x v="2"/>
    <x v="101"/>
    <n v="0"/>
  </r>
  <r>
    <x v="38"/>
    <x v="2"/>
    <x v="102"/>
    <n v="0"/>
  </r>
  <r>
    <x v="38"/>
    <x v="2"/>
    <x v="103"/>
    <n v="0"/>
  </r>
  <r>
    <x v="38"/>
    <x v="2"/>
    <x v="104"/>
    <n v="0"/>
  </r>
  <r>
    <x v="38"/>
    <x v="2"/>
    <x v="105"/>
    <n v="0"/>
  </r>
  <r>
    <x v="38"/>
    <x v="2"/>
    <x v="106"/>
    <n v="0"/>
  </r>
  <r>
    <x v="38"/>
    <x v="2"/>
    <x v="107"/>
    <n v="0"/>
  </r>
  <r>
    <x v="38"/>
    <x v="2"/>
    <x v="108"/>
    <n v="0"/>
  </r>
  <r>
    <x v="38"/>
    <x v="2"/>
    <x v="109"/>
    <n v="0"/>
  </r>
  <r>
    <x v="38"/>
    <x v="2"/>
    <x v="110"/>
    <n v="0"/>
  </r>
  <r>
    <x v="38"/>
    <x v="2"/>
    <x v="111"/>
    <n v="0"/>
  </r>
  <r>
    <x v="38"/>
    <x v="2"/>
    <x v="112"/>
    <n v="0"/>
  </r>
  <r>
    <x v="38"/>
    <x v="2"/>
    <x v="113"/>
    <n v="0"/>
  </r>
  <r>
    <x v="38"/>
    <x v="2"/>
    <x v="114"/>
    <n v="0"/>
  </r>
  <r>
    <x v="38"/>
    <x v="2"/>
    <x v="115"/>
    <n v="0"/>
  </r>
  <r>
    <x v="38"/>
    <x v="2"/>
    <x v="116"/>
    <n v="0"/>
  </r>
  <r>
    <x v="38"/>
    <x v="2"/>
    <x v="117"/>
    <n v="0"/>
  </r>
  <r>
    <x v="38"/>
    <x v="2"/>
    <x v="118"/>
    <n v="0"/>
  </r>
  <r>
    <x v="38"/>
    <x v="2"/>
    <x v="119"/>
    <n v="0"/>
  </r>
  <r>
    <x v="38"/>
    <x v="2"/>
    <x v="120"/>
    <n v="0"/>
  </r>
  <r>
    <x v="38"/>
    <x v="2"/>
    <x v="121"/>
    <n v="0"/>
  </r>
  <r>
    <x v="38"/>
    <x v="2"/>
    <x v="122"/>
    <n v="111497"/>
  </r>
  <r>
    <x v="38"/>
    <x v="2"/>
    <x v="123"/>
    <n v="0"/>
  </r>
  <r>
    <x v="38"/>
    <x v="2"/>
    <x v="124"/>
    <n v="0"/>
  </r>
  <r>
    <x v="38"/>
    <x v="2"/>
    <x v="125"/>
    <n v="0"/>
  </r>
  <r>
    <x v="38"/>
    <x v="2"/>
    <x v="126"/>
    <n v="0"/>
  </r>
  <r>
    <x v="38"/>
    <x v="2"/>
    <x v="127"/>
    <n v="0"/>
  </r>
  <r>
    <x v="38"/>
    <x v="2"/>
    <x v="128"/>
    <n v="0"/>
  </r>
  <r>
    <x v="38"/>
    <x v="2"/>
    <x v="129"/>
    <n v="0"/>
  </r>
  <r>
    <x v="38"/>
    <x v="2"/>
    <x v="130"/>
    <n v="0"/>
  </r>
  <r>
    <x v="38"/>
    <x v="2"/>
    <x v="131"/>
    <n v="0"/>
  </r>
  <r>
    <x v="38"/>
    <x v="2"/>
    <x v="132"/>
    <n v="0"/>
  </r>
  <r>
    <x v="38"/>
    <x v="2"/>
    <x v="133"/>
    <n v="0"/>
  </r>
  <r>
    <x v="38"/>
    <x v="2"/>
    <x v="134"/>
    <n v="0"/>
  </r>
  <r>
    <x v="38"/>
    <x v="2"/>
    <x v="135"/>
    <n v="0"/>
  </r>
  <r>
    <x v="38"/>
    <x v="2"/>
    <x v="136"/>
    <n v="0"/>
  </r>
  <r>
    <x v="38"/>
    <x v="2"/>
    <x v="137"/>
    <n v="0"/>
  </r>
  <r>
    <x v="38"/>
    <x v="2"/>
    <x v="138"/>
    <n v="0"/>
  </r>
  <r>
    <x v="38"/>
    <x v="2"/>
    <x v="139"/>
    <n v="1"/>
  </r>
  <r>
    <x v="38"/>
    <x v="2"/>
    <x v="140"/>
    <n v="0"/>
  </r>
  <r>
    <x v="38"/>
    <x v="2"/>
    <x v="141"/>
    <n v="0"/>
  </r>
  <r>
    <x v="38"/>
    <x v="2"/>
    <x v="142"/>
    <n v="0"/>
  </r>
  <r>
    <x v="38"/>
    <x v="2"/>
    <x v="143"/>
    <n v="357460"/>
  </r>
  <r>
    <x v="38"/>
    <x v="2"/>
    <x v="144"/>
    <n v="308137"/>
  </r>
  <r>
    <x v="38"/>
    <x v="2"/>
    <x v="145"/>
    <n v="41629"/>
  </r>
  <r>
    <x v="38"/>
    <x v="2"/>
    <x v="146"/>
    <n v="7694"/>
  </r>
  <r>
    <x v="38"/>
    <x v="2"/>
    <x v="147"/>
    <n v="276250"/>
  </r>
  <r>
    <x v="38"/>
    <x v="2"/>
    <x v="148"/>
    <n v="0"/>
  </r>
  <r>
    <x v="38"/>
    <x v="2"/>
    <x v="149"/>
    <n v="2"/>
  </r>
  <r>
    <x v="38"/>
    <x v="2"/>
    <x v="150"/>
    <n v="29102"/>
  </r>
  <r>
    <x v="38"/>
    <x v="2"/>
    <x v="151"/>
    <n v="0"/>
  </r>
  <r>
    <x v="38"/>
    <x v="2"/>
    <x v="152"/>
    <n v="0"/>
  </r>
  <r>
    <x v="38"/>
    <x v="2"/>
    <x v="153"/>
    <n v="52669"/>
  </r>
  <r>
    <x v="38"/>
    <x v="2"/>
    <x v="154"/>
    <n v="194477"/>
  </r>
  <r>
    <x v="38"/>
    <x v="2"/>
    <x v="155"/>
    <n v="0"/>
  </r>
  <r>
    <x v="38"/>
    <x v="2"/>
    <x v="156"/>
    <n v="30118453"/>
  </r>
  <r>
    <x v="38"/>
    <x v="2"/>
    <x v="157"/>
    <n v="519"/>
  </r>
  <r>
    <x v="38"/>
    <x v="2"/>
    <x v="158"/>
    <n v="1849459"/>
  </r>
  <r>
    <x v="38"/>
    <x v="2"/>
    <x v="159"/>
    <n v="23"/>
  </r>
  <r>
    <x v="38"/>
    <x v="2"/>
    <x v="160"/>
    <n v="167"/>
  </r>
  <r>
    <x v="38"/>
    <x v="2"/>
    <x v="161"/>
    <n v="1849459"/>
  </r>
  <r>
    <x v="38"/>
    <x v="2"/>
    <x v="162"/>
    <n v="0"/>
  </r>
  <r>
    <x v="38"/>
    <x v="2"/>
    <x v="163"/>
    <n v="167"/>
  </r>
  <r>
    <x v="38"/>
    <x v="2"/>
    <x v="164"/>
    <n v="691380"/>
  </r>
  <r>
    <x v="38"/>
    <x v="2"/>
    <x v="165"/>
    <n v="961037"/>
  </r>
  <r>
    <x v="38"/>
    <x v="2"/>
    <x v="166"/>
    <n v="1138153"/>
  </r>
  <r>
    <x v="38"/>
    <x v="2"/>
    <x v="167"/>
    <n v="606949"/>
  </r>
  <r>
    <x v="38"/>
    <x v="2"/>
    <x v="168"/>
    <n v="699977"/>
  </r>
  <r>
    <x v="38"/>
    <x v="2"/>
    <x v="169"/>
    <n v="150316"/>
  </r>
  <r>
    <x v="38"/>
    <x v="2"/>
    <x v="170"/>
    <n v="55487"/>
  </r>
  <r>
    <x v="38"/>
    <x v="2"/>
    <x v="171"/>
    <n v="1272575"/>
  </r>
  <r>
    <x v="38"/>
    <x v="2"/>
    <x v="172"/>
    <n v="46552"/>
  </r>
  <r>
    <x v="38"/>
    <x v="2"/>
    <x v="173"/>
    <n v="19334"/>
  </r>
  <r>
    <x v="38"/>
    <x v="2"/>
    <x v="174"/>
    <n v="363"/>
  </r>
  <r>
    <x v="38"/>
    <x v="2"/>
    <x v="175"/>
    <n v="7004"/>
  </r>
  <r>
    <x v="38"/>
    <x v="2"/>
    <x v="176"/>
    <n v="72"/>
  </r>
  <r>
    <x v="38"/>
    <x v="2"/>
    <x v="177"/>
    <n v="99"/>
  </r>
  <r>
    <x v="38"/>
    <x v="2"/>
    <x v="178"/>
    <n v="30"/>
  </r>
  <r>
    <x v="38"/>
    <x v="2"/>
    <x v="179"/>
    <n v="62"/>
  </r>
  <r>
    <x v="38"/>
    <x v="2"/>
    <x v="180"/>
    <n v="6238"/>
  </r>
  <r>
    <x v="38"/>
    <x v="3"/>
    <x v="0"/>
    <n v="0.81345800000000001"/>
  </r>
  <r>
    <x v="38"/>
    <x v="3"/>
    <x v="1"/>
    <n v="50000003"/>
  </r>
  <r>
    <x v="38"/>
    <x v="3"/>
    <x v="2"/>
    <n v="61465988"/>
  </r>
  <r>
    <x v="38"/>
    <x v="3"/>
    <x v="3"/>
    <n v="148687"/>
  </r>
  <r>
    <x v="38"/>
    <x v="3"/>
    <x v="4"/>
    <n v="514398"/>
  </r>
  <r>
    <x v="38"/>
    <x v="3"/>
    <x v="5"/>
    <n v="0"/>
  </r>
  <r>
    <x v="38"/>
    <x v="3"/>
    <x v="6"/>
    <n v="0"/>
  </r>
  <r>
    <x v="38"/>
    <x v="3"/>
    <x v="7"/>
    <n v="13572"/>
  </r>
  <r>
    <x v="38"/>
    <x v="3"/>
    <x v="8"/>
    <n v="108328"/>
  </r>
  <r>
    <x v="38"/>
    <x v="3"/>
    <x v="9"/>
    <n v="38616"/>
  </r>
  <r>
    <x v="38"/>
    <x v="3"/>
    <x v="10"/>
    <n v="154490"/>
  </r>
  <r>
    <x v="38"/>
    <x v="3"/>
    <x v="143"/>
    <n v="188673"/>
  </r>
  <r>
    <x v="38"/>
    <x v="3"/>
    <x v="144"/>
    <n v="158327"/>
  </r>
  <r>
    <x v="38"/>
    <x v="3"/>
    <x v="145"/>
    <n v="22632"/>
  </r>
  <r>
    <x v="38"/>
    <x v="3"/>
    <x v="146"/>
    <n v="7714"/>
  </r>
  <r>
    <x v="38"/>
    <x v="3"/>
    <x v="147"/>
    <n v="155250"/>
  </r>
  <r>
    <x v="38"/>
    <x v="3"/>
    <x v="148"/>
    <n v="0"/>
  </r>
  <r>
    <x v="38"/>
    <x v="3"/>
    <x v="149"/>
    <n v="2"/>
  </r>
  <r>
    <x v="38"/>
    <x v="3"/>
    <x v="150"/>
    <n v="29102"/>
  </r>
  <r>
    <x v="38"/>
    <x v="3"/>
    <x v="151"/>
    <n v="0"/>
  </r>
  <r>
    <x v="38"/>
    <x v="3"/>
    <x v="152"/>
    <n v="0"/>
  </r>
  <r>
    <x v="38"/>
    <x v="3"/>
    <x v="153"/>
    <n v="52670"/>
  </r>
  <r>
    <x v="38"/>
    <x v="3"/>
    <x v="154"/>
    <n v="73476"/>
  </r>
  <r>
    <x v="38"/>
    <x v="3"/>
    <x v="155"/>
    <n v="0"/>
  </r>
  <r>
    <x v="38"/>
    <x v="3"/>
    <x v="156"/>
    <n v="2269512"/>
  </r>
  <r>
    <x v="38"/>
    <x v="3"/>
    <x v="157"/>
    <n v="3279"/>
  </r>
  <r>
    <x v="38"/>
    <x v="3"/>
    <x v="158"/>
    <n v="0"/>
  </r>
  <r>
    <x v="38"/>
    <x v="3"/>
    <x v="159"/>
    <n v="0"/>
  </r>
  <r>
    <x v="38"/>
    <x v="3"/>
    <x v="160"/>
    <n v="0"/>
  </r>
  <r>
    <x v="38"/>
    <x v="3"/>
    <x v="161"/>
    <n v="0"/>
  </r>
  <r>
    <x v="38"/>
    <x v="3"/>
    <x v="162"/>
    <n v="0"/>
  </r>
  <r>
    <x v="38"/>
    <x v="3"/>
    <x v="163"/>
    <n v="0"/>
  </r>
  <r>
    <x v="38"/>
    <x v="3"/>
    <x v="164"/>
    <n v="715471"/>
  </r>
  <r>
    <x v="38"/>
    <x v="3"/>
    <x v="165"/>
    <n v="980328"/>
  </r>
  <r>
    <x v="38"/>
    <x v="3"/>
    <x v="166"/>
    <n v="1145335"/>
  </r>
  <r>
    <x v="38"/>
    <x v="3"/>
    <x v="167"/>
    <n v="606960"/>
  </r>
  <r>
    <x v="38"/>
    <x v="3"/>
    <x v="168"/>
    <n v="699976"/>
  </r>
  <r>
    <x v="38"/>
    <x v="3"/>
    <x v="169"/>
    <n v="150302"/>
  </r>
  <r>
    <x v="38"/>
    <x v="3"/>
    <x v="170"/>
    <n v="52704"/>
  </r>
  <r>
    <x v="38"/>
    <x v="3"/>
    <x v="171"/>
    <n v="1272578"/>
  </r>
  <r>
    <x v="38"/>
    <x v="3"/>
    <x v="172"/>
    <n v="22458"/>
  </r>
  <r>
    <x v="38"/>
    <x v="3"/>
    <x v="173"/>
    <n v="50"/>
  </r>
  <r>
    <x v="38"/>
    <x v="3"/>
    <x v="174"/>
    <n v="89"/>
  </r>
  <r>
    <x v="38"/>
    <x v="3"/>
    <x v="175"/>
    <n v="77"/>
  </r>
  <r>
    <x v="38"/>
    <x v="3"/>
    <x v="176"/>
    <n v="57"/>
  </r>
  <r>
    <x v="38"/>
    <x v="3"/>
    <x v="177"/>
    <n v="87"/>
  </r>
  <r>
    <x v="38"/>
    <x v="3"/>
    <x v="178"/>
    <n v="2835"/>
  </r>
  <r>
    <x v="38"/>
    <x v="3"/>
    <x v="179"/>
    <n v="56"/>
  </r>
  <r>
    <x v="38"/>
    <x v="3"/>
    <x v="180"/>
    <n v="6238"/>
  </r>
  <r>
    <x v="38"/>
    <x v="4"/>
    <x v="0"/>
    <n v="0.80691900000000005"/>
  </r>
  <r>
    <x v="38"/>
    <x v="4"/>
    <x v="1"/>
    <n v="50000003"/>
  </r>
  <r>
    <x v="38"/>
    <x v="4"/>
    <x v="2"/>
    <n v="61964091"/>
  </r>
  <r>
    <x v="38"/>
    <x v="4"/>
    <x v="3"/>
    <n v="148879"/>
  </r>
  <r>
    <x v="38"/>
    <x v="4"/>
    <x v="4"/>
    <n v="514343"/>
  </r>
  <r>
    <x v="38"/>
    <x v="4"/>
    <x v="5"/>
    <n v="0"/>
  </r>
  <r>
    <x v="38"/>
    <x v="4"/>
    <x v="6"/>
    <n v="0"/>
  </r>
  <r>
    <x v="38"/>
    <x v="4"/>
    <x v="7"/>
    <n v="13563"/>
  </r>
  <r>
    <x v="38"/>
    <x v="4"/>
    <x v="8"/>
    <n v="108379"/>
  </r>
  <r>
    <x v="38"/>
    <x v="4"/>
    <x v="9"/>
    <n v="38863"/>
  </r>
  <r>
    <x v="38"/>
    <x v="4"/>
    <x v="10"/>
    <n v="155065"/>
  </r>
  <r>
    <x v="38"/>
    <x v="4"/>
    <x v="143"/>
    <n v="219480"/>
  </r>
  <r>
    <x v="38"/>
    <x v="4"/>
    <x v="144"/>
    <n v="183516"/>
  </r>
  <r>
    <x v="38"/>
    <x v="4"/>
    <x v="145"/>
    <n v="28257"/>
  </r>
  <r>
    <x v="38"/>
    <x v="4"/>
    <x v="146"/>
    <n v="7707"/>
  </r>
  <r>
    <x v="38"/>
    <x v="4"/>
    <x v="147"/>
    <n v="183170"/>
  </r>
  <r>
    <x v="38"/>
    <x v="4"/>
    <x v="148"/>
    <n v="0"/>
  </r>
  <r>
    <x v="38"/>
    <x v="4"/>
    <x v="149"/>
    <n v="2"/>
  </r>
  <r>
    <x v="38"/>
    <x v="4"/>
    <x v="150"/>
    <n v="29102"/>
  </r>
  <r>
    <x v="38"/>
    <x v="4"/>
    <x v="151"/>
    <n v="0"/>
  </r>
  <r>
    <x v="38"/>
    <x v="4"/>
    <x v="152"/>
    <n v="0"/>
  </r>
  <r>
    <x v="38"/>
    <x v="4"/>
    <x v="153"/>
    <n v="52670"/>
  </r>
  <r>
    <x v="38"/>
    <x v="4"/>
    <x v="154"/>
    <n v="101396"/>
  </r>
  <r>
    <x v="38"/>
    <x v="4"/>
    <x v="155"/>
    <n v="0"/>
  </r>
  <r>
    <x v="38"/>
    <x v="4"/>
    <x v="156"/>
    <n v="2639208"/>
  </r>
  <r>
    <x v="38"/>
    <x v="4"/>
    <x v="157"/>
    <n v="3291900"/>
  </r>
  <r>
    <x v="38"/>
    <x v="4"/>
    <x v="158"/>
    <n v="0"/>
  </r>
  <r>
    <x v="38"/>
    <x v="4"/>
    <x v="159"/>
    <n v="0"/>
  </r>
  <r>
    <x v="38"/>
    <x v="4"/>
    <x v="160"/>
    <n v="0"/>
  </r>
  <r>
    <x v="38"/>
    <x v="4"/>
    <x v="161"/>
    <n v="0"/>
  </r>
  <r>
    <x v="38"/>
    <x v="4"/>
    <x v="162"/>
    <n v="0"/>
  </r>
  <r>
    <x v="38"/>
    <x v="4"/>
    <x v="163"/>
    <n v="0"/>
  </r>
  <r>
    <x v="38"/>
    <x v="4"/>
    <x v="164"/>
    <n v="709922"/>
  </r>
  <r>
    <x v="38"/>
    <x v="4"/>
    <x v="165"/>
    <n v="980304"/>
  </r>
  <r>
    <x v="38"/>
    <x v="4"/>
    <x v="166"/>
    <n v="1145276"/>
  </r>
  <r>
    <x v="38"/>
    <x v="4"/>
    <x v="167"/>
    <n v="606943"/>
  </r>
  <r>
    <x v="38"/>
    <x v="4"/>
    <x v="168"/>
    <n v="699980"/>
  </r>
  <r>
    <x v="38"/>
    <x v="4"/>
    <x v="169"/>
    <n v="150316"/>
  </r>
  <r>
    <x v="38"/>
    <x v="4"/>
    <x v="170"/>
    <n v="55486"/>
  </r>
  <r>
    <x v="38"/>
    <x v="4"/>
    <x v="171"/>
    <n v="1272533"/>
  </r>
  <r>
    <x v="38"/>
    <x v="4"/>
    <x v="172"/>
    <n v="28007"/>
  </r>
  <r>
    <x v="38"/>
    <x v="4"/>
    <x v="173"/>
    <n v="61"/>
  </r>
  <r>
    <x v="38"/>
    <x v="4"/>
    <x v="174"/>
    <n v="134"/>
  </r>
  <r>
    <x v="38"/>
    <x v="4"/>
    <x v="175"/>
    <n v="104"/>
  </r>
  <r>
    <x v="38"/>
    <x v="4"/>
    <x v="176"/>
    <n v="70"/>
  </r>
  <r>
    <x v="38"/>
    <x v="4"/>
    <x v="177"/>
    <n v="90"/>
  </r>
  <r>
    <x v="38"/>
    <x v="4"/>
    <x v="178"/>
    <n v="36"/>
  </r>
  <r>
    <x v="38"/>
    <x v="4"/>
    <x v="179"/>
    <n v="101"/>
  </r>
  <r>
    <x v="38"/>
    <x v="4"/>
    <x v="180"/>
    <n v="6238"/>
  </r>
  <r>
    <x v="38"/>
    <x v="5"/>
    <x v="0"/>
    <n v="0.80622400000000005"/>
  </r>
  <r>
    <x v="38"/>
    <x v="5"/>
    <x v="1"/>
    <n v="50000003"/>
  </r>
  <r>
    <x v="38"/>
    <x v="5"/>
    <x v="2"/>
    <n v="62017489"/>
  </r>
  <r>
    <x v="38"/>
    <x v="5"/>
    <x v="3"/>
    <n v="150032"/>
  </r>
  <r>
    <x v="38"/>
    <x v="5"/>
    <x v="4"/>
    <n v="514372"/>
  </r>
  <r>
    <x v="38"/>
    <x v="5"/>
    <x v="5"/>
    <n v="0"/>
  </r>
  <r>
    <x v="38"/>
    <x v="5"/>
    <x v="6"/>
    <n v="0"/>
  </r>
  <r>
    <x v="38"/>
    <x v="5"/>
    <x v="7"/>
    <n v="13788"/>
  </r>
  <r>
    <x v="38"/>
    <x v="5"/>
    <x v="8"/>
    <n v="109339"/>
  </r>
  <r>
    <x v="38"/>
    <x v="5"/>
    <x v="9"/>
    <n v="38421"/>
  </r>
  <r>
    <x v="38"/>
    <x v="5"/>
    <x v="10"/>
    <n v="153556"/>
  </r>
  <r>
    <x v="38"/>
    <x v="5"/>
    <x v="143"/>
    <n v="185931"/>
  </r>
  <r>
    <x v="38"/>
    <x v="5"/>
    <x v="144"/>
    <n v="155597"/>
  </r>
  <r>
    <x v="38"/>
    <x v="5"/>
    <x v="145"/>
    <n v="22623"/>
  </r>
  <r>
    <x v="38"/>
    <x v="5"/>
    <x v="146"/>
    <n v="7711"/>
  </r>
  <r>
    <x v="38"/>
    <x v="5"/>
    <x v="147"/>
    <n v="155296"/>
  </r>
  <r>
    <x v="38"/>
    <x v="5"/>
    <x v="148"/>
    <n v="0"/>
  </r>
  <r>
    <x v="38"/>
    <x v="5"/>
    <x v="149"/>
    <n v="2"/>
  </r>
  <r>
    <x v="38"/>
    <x v="5"/>
    <x v="150"/>
    <n v="29102"/>
  </r>
  <r>
    <x v="38"/>
    <x v="5"/>
    <x v="151"/>
    <n v="0"/>
  </r>
  <r>
    <x v="38"/>
    <x v="5"/>
    <x v="152"/>
    <n v="0"/>
  </r>
  <r>
    <x v="38"/>
    <x v="5"/>
    <x v="153"/>
    <n v="52669"/>
  </r>
  <r>
    <x v="38"/>
    <x v="5"/>
    <x v="154"/>
    <n v="73523"/>
  </r>
  <r>
    <x v="38"/>
    <x v="5"/>
    <x v="155"/>
    <n v="0"/>
  </r>
  <r>
    <x v="38"/>
    <x v="5"/>
    <x v="156"/>
    <n v="2236608"/>
  </r>
  <r>
    <x v="38"/>
    <x v="5"/>
    <x v="157"/>
    <n v="518"/>
  </r>
  <r>
    <x v="38"/>
    <x v="5"/>
    <x v="158"/>
    <n v="1365694"/>
  </r>
  <r>
    <x v="38"/>
    <x v="5"/>
    <x v="159"/>
    <n v="23"/>
  </r>
  <r>
    <x v="38"/>
    <x v="5"/>
    <x v="160"/>
    <n v="166"/>
  </r>
  <r>
    <x v="38"/>
    <x v="5"/>
    <x v="161"/>
    <n v="1365694"/>
  </r>
  <r>
    <x v="38"/>
    <x v="5"/>
    <x v="162"/>
    <n v="0"/>
  </r>
  <r>
    <x v="38"/>
    <x v="5"/>
    <x v="163"/>
    <n v="166"/>
  </r>
  <r>
    <x v="38"/>
    <x v="5"/>
    <x v="164"/>
    <n v="715494"/>
  </r>
  <r>
    <x v="38"/>
    <x v="5"/>
    <x v="165"/>
    <n v="980324"/>
  </r>
  <r>
    <x v="38"/>
    <x v="5"/>
    <x v="166"/>
    <n v="1145328"/>
  </r>
  <r>
    <x v="38"/>
    <x v="5"/>
    <x v="167"/>
    <n v="606945"/>
  </r>
  <r>
    <x v="38"/>
    <x v="5"/>
    <x v="168"/>
    <n v="699974"/>
  </r>
  <r>
    <x v="38"/>
    <x v="5"/>
    <x v="169"/>
    <n v="150315"/>
  </r>
  <r>
    <x v="38"/>
    <x v="5"/>
    <x v="170"/>
    <n v="55487"/>
  </r>
  <r>
    <x v="38"/>
    <x v="5"/>
    <x v="171"/>
    <n v="1272572"/>
  </r>
  <r>
    <x v="38"/>
    <x v="5"/>
    <x v="172"/>
    <n v="22435"/>
  </r>
  <r>
    <x v="38"/>
    <x v="5"/>
    <x v="173"/>
    <n v="51"/>
  </r>
  <r>
    <x v="38"/>
    <x v="5"/>
    <x v="174"/>
    <n v="97"/>
  </r>
  <r>
    <x v="38"/>
    <x v="5"/>
    <x v="175"/>
    <n v="79"/>
  </r>
  <r>
    <x v="38"/>
    <x v="5"/>
    <x v="176"/>
    <n v="72"/>
  </r>
  <r>
    <x v="38"/>
    <x v="5"/>
    <x v="177"/>
    <n v="98"/>
  </r>
  <r>
    <x v="38"/>
    <x v="5"/>
    <x v="178"/>
    <n v="30"/>
  </r>
  <r>
    <x v="38"/>
    <x v="5"/>
    <x v="179"/>
    <n v="62"/>
  </r>
  <r>
    <x v="38"/>
    <x v="5"/>
    <x v="180"/>
    <n v="6238"/>
  </r>
  <r>
    <x v="39"/>
    <x v="0"/>
    <x v="0"/>
    <n v="1.1746799999999999"/>
  </r>
  <r>
    <x v="39"/>
    <x v="0"/>
    <x v="1"/>
    <n v="50000002"/>
  </r>
  <r>
    <x v="39"/>
    <x v="0"/>
    <x v="2"/>
    <n v="42564751"/>
  </r>
  <r>
    <x v="39"/>
    <x v="0"/>
    <x v="3"/>
    <n v="5538"/>
  </r>
  <r>
    <x v="39"/>
    <x v="0"/>
    <x v="4"/>
    <n v="12545"/>
  </r>
  <r>
    <x v="39"/>
    <x v="0"/>
    <x v="5"/>
    <n v="686618"/>
  </r>
  <r>
    <x v="39"/>
    <x v="0"/>
    <x v="6"/>
    <n v="438822"/>
  </r>
  <r>
    <x v="39"/>
    <x v="0"/>
    <x v="7"/>
    <n v="304"/>
  </r>
  <r>
    <x v="39"/>
    <x v="0"/>
    <x v="8"/>
    <n v="1204"/>
  </r>
  <r>
    <x v="39"/>
    <x v="0"/>
    <x v="9"/>
    <n v="55"/>
  </r>
  <r>
    <x v="39"/>
    <x v="0"/>
    <x v="10"/>
    <n v="818"/>
  </r>
  <r>
    <x v="39"/>
    <x v="0"/>
    <x v="11"/>
    <n v="2180402"/>
  </r>
  <r>
    <x v="39"/>
    <x v="0"/>
    <x v="12"/>
    <n v="0"/>
  </r>
  <r>
    <x v="39"/>
    <x v="0"/>
    <x v="13"/>
    <n v="11"/>
  </r>
  <r>
    <x v="39"/>
    <x v="0"/>
    <x v="14"/>
    <n v="252578"/>
  </r>
  <r>
    <x v="39"/>
    <x v="0"/>
    <x v="15"/>
    <n v="844416"/>
  </r>
  <r>
    <x v="39"/>
    <x v="0"/>
    <x v="16"/>
    <n v="503144"/>
  </r>
  <r>
    <x v="39"/>
    <x v="0"/>
    <x v="17"/>
    <n v="1362460"/>
  </r>
  <r>
    <x v="39"/>
    <x v="0"/>
    <x v="18"/>
    <n v="625689"/>
  </r>
  <r>
    <x v="39"/>
    <x v="0"/>
    <x v="19"/>
    <n v="766212"/>
  </r>
  <r>
    <x v="39"/>
    <x v="0"/>
    <x v="20"/>
    <n v="544762"/>
  </r>
  <r>
    <x v="39"/>
    <x v="0"/>
    <x v="21"/>
    <n v="410641"/>
  </r>
  <r>
    <x v="39"/>
    <x v="0"/>
    <x v="22"/>
    <n v="244834"/>
  </r>
  <r>
    <x v="39"/>
    <x v="0"/>
    <x v="23"/>
    <n v="139988"/>
  </r>
  <r>
    <x v="39"/>
    <x v="0"/>
    <x v="24"/>
    <n v="132008"/>
  </r>
  <r>
    <x v="39"/>
    <x v="0"/>
    <x v="25"/>
    <n v="158264"/>
  </r>
  <r>
    <x v="39"/>
    <x v="0"/>
    <x v="26"/>
    <n v="76883"/>
  </r>
  <r>
    <x v="39"/>
    <x v="0"/>
    <x v="27"/>
    <n v="183440"/>
  </r>
  <r>
    <x v="39"/>
    <x v="0"/>
    <x v="28"/>
    <n v="88761"/>
  </r>
  <r>
    <x v="39"/>
    <x v="0"/>
    <x v="29"/>
    <n v="375164"/>
  </r>
  <r>
    <x v="39"/>
    <x v="0"/>
    <x v="30"/>
    <n v="88711"/>
  </r>
  <r>
    <x v="39"/>
    <x v="0"/>
    <x v="31"/>
    <n v="167805"/>
  </r>
  <r>
    <x v="39"/>
    <x v="0"/>
    <x v="32"/>
    <n v="38128"/>
  </r>
  <r>
    <x v="39"/>
    <x v="0"/>
    <x v="33"/>
    <n v="17339"/>
  </r>
  <r>
    <x v="39"/>
    <x v="0"/>
    <x v="34"/>
    <n v="301638"/>
  </r>
  <r>
    <x v="39"/>
    <x v="0"/>
    <x v="35"/>
    <n v="0"/>
  </r>
  <r>
    <x v="39"/>
    <x v="0"/>
    <x v="36"/>
    <n v="0"/>
  </r>
  <r>
    <x v="39"/>
    <x v="0"/>
    <x v="37"/>
    <n v="0"/>
  </r>
  <r>
    <x v="39"/>
    <x v="0"/>
    <x v="38"/>
    <n v="0"/>
  </r>
  <r>
    <x v="39"/>
    <x v="0"/>
    <x v="39"/>
    <n v="0"/>
  </r>
  <r>
    <x v="39"/>
    <x v="0"/>
    <x v="40"/>
    <n v="0"/>
  </r>
  <r>
    <x v="39"/>
    <x v="0"/>
    <x v="41"/>
    <n v="0"/>
  </r>
  <r>
    <x v="39"/>
    <x v="0"/>
    <x v="42"/>
    <n v="0"/>
  </r>
  <r>
    <x v="39"/>
    <x v="0"/>
    <x v="43"/>
    <n v="0"/>
  </r>
  <r>
    <x v="39"/>
    <x v="0"/>
    <x v="44"/>
    <n v="0"/>
  </r>
  <r>
    <x v="39"/>
    <x v="0"/>
    <x v="45"/>
    <n v="0"/>
  </r>
  <r>
    <x v="39"/>
    <x v="0"/>
    <x v="46"/>
    <n v="0"/>
  </r>
  <r>
    <x v="39"/>
    <x v="0"/>
    <x v="47"/>
    <n v="0"/>
  </r>
  <r>
    <x v="39"/>
    <x v="0"/>
    <x v="48"/>
    <n v="0"/>
  </r>
  <r>
    <x v="39"/>
    <x v="0"/>
    <x v="49"/>
    <n v="0"/>
  </r>
  <r>
    <x v="39"/>
    <x v="0"/>
    <x v="50"/>
    <n v="0"/>
  </r>
  <r>
    <x v="39"/>
    <x v="0"/>
    <x v="51"/>
    <n v="0"/>
  </r>
  <r>
    <x v="39"/>
    <x v="0"/>
    <x v="52"/>
    <n v="0"/>
  </r>
  <r>
    <x v="39"/>
    <x v="0"/>
    <x v="53"/>
    <n v="0"/>
  </r>
  <r>
    <x v="39"/>
    <x v="0"/>
    <x v="54"/>
    <n v="0"/>
  </r>
  <r>
    <x v="39"/>
    <x v="0"/>
    <x v="55"/>
    <n v="0"/>
  </r>
  <r>
    <x v="39"/>
    <x v="0"/>
    <x v="56"/>
    <n v="0"/>
  </r>
  <r>
    <x v="39"/>
    <x v="0"/>
    <x v="57"/>
    <n v="0"/>
  </r>
  <r>
    <x v="39"/>
    <x v="0"/>
    <x v="58"/>
    <n v="2149"/>
  </r>
  <r>
    <x v="39"/>
    <x v="0"/>
    <x v="59"/>
    <n v="0"/>
  </r>
  <r>
    <x v="39"/>
    <x v="0"/>
    <x v="60"/>
    <n v="0"/>
  </r>
  <r>
    <x v="39"/>
    <x v="0"/>
    <x v="61"/>
    <n v="0"/>
  </r>
  <r>
    <x v="39"/>
    <x v="0"/>
    <x v="62"/>
    <n v="0"/>
  </r>
  <r>
    <x v="39"/>
    <x v="0"/>
    <x v="63"/>
    <n v="0"/>
  </r>
  <r>
    <x v="39"/>
    <x v="0"/>
    <x v="64"/>
    <n v="0"/>
  </r>
  <r>
    <x v="39"/>
    <x v="0"/>
    <x v="65"/>
    <n v="0"/>
  </r>
  <r>
    <x v="39"/>
    <x v="0"/>
    <x v="66"/>
    <n v="0"/>
  </r>
  <r>
    <x v="39"/>
    <x v="0"/>
    <x v="67"/>
    <n v="0"/>
  </r>
  <r>
    <x v="39"/>
    <x v="0"/>
    <x v="68"/>
    <n v="0"/>
  </r>
  <r>
    <x v="39"/>
    <x v="0"/>
    <x v="69"/>
    <n v="0"/>
  </r>
  <r>
    <x v="39"/>
    <x v="0"/>
    <x v="70"/>
    <n v="0"/>
  </r>
  <r>
    <x v="39"/>
    <x v="0"/>
    <x v="71"/>
    <n v="0"/>
  </r>
  <r>
    <x v="39"/>
    <x v="0"/>
    <x v="72"/>
    <n v="0"/>
  </r>
  <r>
    <x v="39"/>
    <x v="0"/>
    <x v="73"/>
    <n v="0"/>
  </r>
  <r>
    <x v="39"/>
    <x v="0"/>
    <x v="74"/>
    <n v="0"/>
  </r>
  <r>
    <x v="39"/>
    <x v="0"/>
    <x v="75"/>
    <n v="0"/>
  </r>
  <r>
    <x v="39"/>
    <x v="0"/>
    <x v="76"/>
    <n v="0"/>
  </r>
  <r>
    <x v="39"/>
    <x v="0"/>
    <x v="77"/>
    <n v="2180402"/>
  </r>
  <r>
    <x v="39"/>
    <x v="0"/>
    <x v="78"/>
    <n v="0"/>
  </r>
  <r>
    <x v="39"/>
    <x v="0"/>
    <x v="79"/>
    <n v="82627"/>
  </r>
  <r>
    <x v="39"/>
    <x v="0"/>
    <x v="80"/>
    <n v="372975"/>
  </r>
  <r>
    <x v="39"/>
    <x v="0"/>
    <x v="81"/>
    <n v="476919"/>
  </r>
  <r>
    <x v="39"/>
    <x v="0"/>
    <x v="82"/>
    <n v="1003979"/>
  </r>
  <r>
    <x v="39"/>
    <x v="0"/>
    <x v="83"/>
    <n v="604757"/>
  </r>
  <r>
    <x v="39"/>
    <x v="0"/>
    <x v="84"/>
    <n v="538215"/>
  </r>
  <r>
    <x v="39"/>
    <x v="0"/>
    <x v="85"/>
    <n v="701876"/>
  </r>
  <r>
    <x v="39"/>
    <x v="0"/>
    <x v="86"/>
    <n v="566191"/>
  </r>
  <r>
    <x v="39"/>
    <x v="0"/>
    <x v="87"/>
    <n v="371117"/>
  </r>
  <r>
    <x v="39"/>
    <x v="0"/>
    <x v="88"/>
    <n v="523508"/>
  </r>
  <r>
    <x v="39"/>
    <x v="0"/>
    <x v="89"/>
    <n v="218684"/>
  </r>
  <r>
    <x v="39"/>
    <x v="0"/>
    <x v="90"/>
    <n v="305298"/>
  </r>
  <r>
    <x v="39"/>
    <x v="0"/>
    <x v="91"/>
    <n v="96683"/>
  </r>
  <r>
    <x v="39"/>
    <x v="0"/>
    <x v="92"/>
    <n v="139747"/>
  </r>
  <r>
    <x v="39"/>
    <x v="0"/>
    <x v="93"/>
    <n v="233718"/>
  </r>
  <r>
    <x v="39"/>
    <x v="0"/>
    <x v="94"/>
    <n v="80117"/>
  </r>
  <r>
    <x v="39"/>
    <x v="0"/>
    <x v="95"/>
    <n v="209050"/>
  </r>
  <r>
    <x v="39"/>
    <x v="0"/>
    <x v="96"/>
    <n v="297258"/>
  </r>
  <r>
    <x v="39"/>
    <x v="0"/>
    <x v="97"/>
    <n v="144713"/>
  </r>
  <r>
    <x v="39"/>
    <x v="0"/>
    <x v="98"/>
    <n v="53788"/>
  </r>
  <r>
    <x v="39"/>
    <x v="0"/>
    <x v="99"/>
    <n v="301656"/>
  </r>
  <r>
    <x v="39"/>
    <x v="0"/>
    <x v="100"/>
    <n v="0"/>
  </r>
  <r>
    <x v="39"/>
    <x v="0"/>
    <x v="101"/>
    <n v="0"/>
  </r>
  <r>
    <x v="39"/>
    <x v="0"/>
    <x v="102"/>
    <n v="0"/>
  </r>
  <r>
    <x v="39"/>
    <x v="0"/>
    <x v="103"/>
    <n v="0"/>
  </r>
  <r>
    <x v="39"/>
    <x v="0"/>
    <x v="104"/>
    <n v="0"/>
  </r>
  <r>
    <x v="39"/>
    <x v="0"/>
    <x v="105"/>
    <n v="0"/>
  </r>
  <r>
    <x v="39"/>
    <x v="0"/>
    <x v="106"/>
    <n v="0"/>
  </r>
  <r>
    <x v="39"/>
    <x v="0"/>
    <x v="107"/>
    <n v="0"/>
  </r>
  <r>
    <x v="39"/>
    <x v="0"/>
    <x v="108"/>
    <n v="0"/>
  </r>
  <r>
    <x v="39"/>
    <x v="0"/>
    <x v="109"/>
    <n v="0"/>
  </r>
  <r>
    <x v="39"/>
    <x v="0"/>
    <x v="110"/>
    <n v="0"/>
  </r>
  <r>
    <x v="39"/>
    <x v="0"/>
    <x v="111"/>
    <n v="0"/>
  </r>
  <r>
    <x v="39"/>
    <x v="0"/>
    <x v="112"/>
    <n v="0"/>
  </r>
  <r>
    <x v="39"/>
    <x v="0"/>
    <x v="113"/>
    <n v="0"/>
  </r>
  <r>
    <x v="39"/>
    <x v="0"/>
    <x v="114"/>
    <n v="0"/>
  </r>
  <r>
    <x v="39"/>
    <x v="0"/>
    <x v="115"/>
    <n v="0"/>
  </r>
  <r>
    <x v="39"/>
    <x v="0"/>
    <x v="116"/>
    <n v="0"/>
  </r>
  <r>
    <x v="39"/>
    <x v="0"/>
    <x v="117"/>
    <n v="0"/>
  </r>
  <r>
    <x v="39"/>
    <x v="0"/>
    <x v="118"/>
    <n v="0"/>
  </r>
  <r>
    <x v="39"/>
    <x v="0"/>
    <x v="119"/>
    <n v="0"/>
  </r>
  <r>
    <x v="39"/>
    <x v="0"/>
    <x v="120"/>
    <n v="0"/>
  </r>
  <r>
    <x v="39"/>
    <x v="0"/>
    <x v="121"/>
    <n v="0"/>
  </r>
  <r>
    <x v="39"/>
    <x v="0"/>
    <x v="122"/>
    <n v="0"/>
  </r>
  <r>
    <x v="39"/>
    <x v="0"/>
    <x v="123"/>
    <n v="2149"/>
  </r>
  <r>
    <x v="39"/>
    <x v="0"/>
    <x v="124"/>
    <n v="0"/>
  </r>
  <r>
    <x v="39"/>
    <x v="0"/>
    <x v="125"/>
    <n v="0"/>
  </r>
  <r>
    <x v="39"/>
    <x v="0"/>
    <x v="126"/>
    <n v="0"/>
  </r>
  <r>
    <x v="39"/>
    <x v="0"/>
    <x v="127"/>
    <n v="0"/>
  </r>
  <r>
    <x v="39"/>
    <x v="0"/>
    <x v="128"/>
    <n v="0"/>
  </r>
  <r>
    <x v="39"/>
    <x v="0"/>
    <x v="129"/>
    <n v="0"/>
  </r>
  <r>
    <x v="39"/>
    <x v="0"/>
    <x v="130"/>
    <n v="0"/>
  </r>
  <r>
    <x v="39"/>
    <x v="0"/>
    <x v="131"/>
    <n v="0"/>
  </r>
  <r>
    <x v="39"/>
    <x v="0"/>
    <x v="132"/>
    <n v="0"/>
  </r>
  <r>
    <x v="39"/>
    <x v="0"/>
    <x v="133"/>
    <n v="0"/>
  </r>
  <r>
    <x v="39"/>
    <x v="0"/>
    <x v="134"/>
    <n v="0"/>
  </r>
  <r>
    <x v="39"/>
    <x v="0"/>
    <x v="135"/>
    <n v="0"/>
  </r>
  <r>
    <x v="39"/>
    <x v="0"/>
    <x v="136"/>
    <n v="0"/>
  </r>
  <r>
    <x v="39"/>
    <x v="0"/>
    <x v="137"/>
    <n v="0"/>
  </r>
  <r>
    <x v="39"/>
    <x v="0"/>
    <x v="138"/>
    <n v="0"/>
  </r>
  <r>
    <x v="39"/>
    <x v="0"/>
    <x v="139"/>
    <n v="0"/>
  </r>
  <r>
    <x v="39"/>
    <x v="0"/>
    <x v="140"/>
    <n v="0"/>
  </r>
  <r>
    <x v="39"/>
    <x v="0"/>
    <x v="141"/>
    <n v="0"/>
  </r>
  <r>
    <x v="39"/>
    <x v="0"/>
    <x v="142"/>
    <n v="0"/>
  </r>
  <r>
    <x v="39"/>
    <x v="0"/>
    <x v="143"/>
    <n v="230404"/>
  </r>
  <r>
    <x v="39"/>
    <x v="0"/>
    <x v="144"/>
    <n v="219798"/>
  </r>
  <r>
    <x v="39"/>
    <x v="0"/>
    <x v="145"/>
    <n v="551"/>
  </r>
  <r>
    <x v="39"/>
    <x v="0"/>
    <x v="146"/>
    <n v="10055"/>
  </r>
  <r>
    <x v="39"/>
    <x v="0"/>
    <x v="147"/>
    <n v="219730"/>
  </r>
  <r>
    <x v="39"/>
    <x v="0"/>
    <x v="148"/>
    <n v="0"/>
  </r>
  <r>
    <x v="39"/>
    <x v="0"/>
    <x v="149"/>
    <n v="0"/>
  </r>
  <r>
    <x v="39"/>
    <x v="0"/>
    <x v="150"/>
    <n v="0"/>
  </r>
  <r>
    <x v="39"/>
    <x v="0"/>
    <x v="151"/>
    <n v="0"/>
  </r>
  <r>
    <x v="39"/>
    <x v="0"/>
    <x v="152"/>
    <n v="0"/>
  </r>
  <r>
    <x v="39"/>
    <x v="0"/>
    <x v="153"/>
    <n v="43884"/>
  </r>
  <r>
    <x v="39"/>
    <x v="0"/>
    <x v="154"/>
    <n v="175846"/>
  </r>
  <r>
    <x v="39"/>
    <x v="0"/>
    <x v="155"/>
    <n v="0"/>
  </r>
  <r>
    <x v="39"/>
    <x v="0"/>
    <x v="156"/>
    <n v="21737968"/>
  </r>
  <r>
    <x v="39"/>
    <x v="0"/>
    <x v="157"/>
    <n v="99"/>
  </r>
  <r>
    <x v="39"/>
    <x v="0"/>
    <x v="158"/>
    <n v="0"/>
  </r>
  <r>
    <x v="39"/>
    <x v="0"/>
    <x v="159"/>
    <n v="0"/>
  </r>
  <r>
    <x v="39"/>
    <x v="0"/>
    <x v="160"/>
    <n v="0"/>
  </r>
  <r>
    <x v="39"/>
    <x v="0"/>
    <x v="161"/>
    <n v="0"/>
  </r>
  <r>
    <x v="39"/>
    <x v="0"/>
    <x v="162"/>
    <n v="0"/>
  </r>
  <r>
    <x v="39"/>
    <x v="0"/>
    <x v="163"/>
    <n v="0"/>
  </r>
  <r>
    <x v="39"/>
    <x v="0"/>
    <x v="164"/>
    <n v="449641"/>
  </r>
  <r>
    <x v="39"/>
    <x v="0"/>
    <x v="165"/>
    <n v="805698"/>
  </r>
  <r>
    <x v="39"/>
    <x v="0"/>
    <x v="166"/>
    <n v="901596"/>
  </r>
  <r>
    <x v="39"/>
    <x v="0"/>
    <x v="167"/>
    <n v="711267"/>
  </r>
  <r>
    <x v="39"/>
    <x v="0"/>
    <x v="168"/>
    <n v="601760"/>
  </r>
  <r>
    <x v="39"/>
    <x v="0"/>
    <x v="169"/>
    <n v="177926"/>
  </r>
  <r>
    <x v="39"/>
    <x v="0"/>
    <x v="170"/>
    <n v="0"/>
  </r>
  <r>
    <x v="39"/>
    <x v="0"/>
    <x v="171"/>
    <n v="1091472"/>
  </r>
  <r>
    <x v="39"/>
    <x v="0"/>
    <x v="172"/>
    <n v="522"/>
  </r>
  <r>
    <x v="39"/>
    <x v="0"/>
    <x v="173"/>
    <n v="7"/>
  </r>
  <r>
    <x v="39"/>
    <x v="0"/>
    <x v="174"/>
    <n v="6"/>
  </r>
  <r>
    <x v="39"/>
    <x v="0"/>
    <x v="175"/>
    <n v="15"/>
  </r>
  <r>
    <x v="39"/>
    <x v="0"/>
    <x v="176"/>
    <n v="10"/>
  </r>
  <r>
    <x v="39"/>
    <x v="0"/>
    <x v="177"/>
    <n v="33"/>
  </r>
  <r>
    <x v="39"/>
    <x v="0"/>
    <x v="178"/>
    <n v="24"/>
  </r>
  <r>
    <x v="39"/>
    <x v="0"/>
    <x v="179"/>
    <n v="2"/>
  </r>
  <r>
    <x v="39"/>
    <x v="0"/>
    <x v="180"/>
    <n v="2944"/>
  </r>
  <r>
    <x v="39"/>
    <x v="1"/>
    <x v="0"/>
    <n v="1.17411"/>
  </r>
  <r>
    <x v="39"/>
    <x v="1"/>
    <x v="1"/>
    <n v="50000002"/>
  </r>
  <r>
    <x v="39"/>
    <x v="1"/>
    <x v="2"/>
    <n v="42585513"/>
  </r>
  <r>
    <x v="39"/>
    <x v="1"/>
    <x v="3"/>
    <n v="5543"/>
  </r>
  <r>
    <x v="39"/>
    <x v="1"/>
    <x v="4"/>
    <n v="12545"/>
  </r>
  <r>
    <x v="39"/>
    <x v="1"/>
    <x v="5"/>
    <n v="685829"/>
  </r>
  <r>
    <x v="39"/>
    <x v="1"/>
    <x v="6"/>
    <n v="443490"/>
  </r>
  <r>
    <x v="39"/>
    <x v="1"/>
    <x v="7"/>
    <n v="322"/>
  </r>
  <r>
    <x v="39"/>
    <x v="1"/>
    <x v="8"/>
    <n v="1326"/>
  </r>
  <r>
    <x v="39"/>
    <x v="1"/>
    <x v="9"/>
    <n v="59"/>
  </r>
  <r>
    <x v="39"/>
    <x v="1"/>
    <x v="10"/>
    <n v="890"/>
  </r>
  <r>
    <x v="39"/>
    <x v="1"/>
    <x v="11"/>
    <n v="2180402"/>
  </r>
  <r>
    <x v="39"/>
    <x v="1"/>
    <x v="12"/>
    <n v="0"/>
  </r>
  <r>
    <x v="39"/>
    <x v="1"/>
    <x v="13"/>
    <n v="11"/>
  </r>
  <r>
    <x v="39"/>
    <x v="1"/>
    <x v="14"/>
    <n v="252578"/>
  </r>
  <r>
    <x v="39"/>
    <x v="1"/>
    <x v="15"/>
    <n v="844416"/>
  </r>
  <r>
    <x v="39"/>
    <x v="1"/>
    <x v="16"/>
    <n v="503144"/>
  </r>
  <r>
    <x v="39"/>
    <x v="1"/>
    <x v="17"/>
    <n v="1362460"/>
  </r>
  <r>
    <x v="39"/>
    <x v="1"/>
    <x v="18"/>
    <n v="625689"/>
  </r>
  <r>
    <x v="39"/>
    <x v="1"/>
    <x v="19"/>
    <n v="766212"/>
  </r>
  <r>
    <x v="39"/>
    <x v="1"/>
    <x v="20"/>
    <n v="544762"/>
  </r>
  <r>
    <x v="39"/>
    <x v="1"/>
    <x v="21"/>
    <n v="410641"/>
  </r>
  <r>
    <x v="39"/>
    <x v="1"/>
    <x v="22"/>
    <n v="244834"/>
  </r>
  <r>
    <x v="39"/>
    <x v="1"/>
    <x v="23"/>
    <n v="139988"/>
  </r>
  <r>
    <x v="39"/>
    <x v="1"/>
    <x v="24"/>
    <n v="132008"/>
  </r>
  <r>
    <x v="39"/>
    <x v="1"/>
    <x v="25"/>
    <n v="158264"/>
  </r>
  <r>
    <x v="39"/>
    <x v="1"/>
    <x v="26"/>
    <n v="76883"/>
  </r>
  <r>
    <x v="39"/>
    <x v="1"/>
    <x v="27"/>
    <n v="183440"/>
  </r>
  <r>
    <x v="39"/>
    <x v="1"/>
    <x v="28"/>
    <n v="88761"/>
  </r>
  <r>
    <x v="39"/>
    <x v="1"/>
    <x v="29"/>
    <n v="375164"/>
  </r>
  <r>
    <x v="39"/>
    <x v="1"/>
    <x v="30"/>
    <n v="88711"/>
  </r>
  <r>
    <x v="39"/>
    <x v="1"/>
    <x v="31"/>
    <n v="167805"/>
  </r>
  <r>
    <x v="39"/>
    <x v="1"/>
    <x v="32"/>
    <n v="38128"/>
  </r>
  <r>
    <x v="39"/>
    <x v="1"/>
    <x v="33"/>
    <n v="17339"/>
  </r>
  <r>
    <x v="39"/>
    <x v="1"/>
    <x v="34"/>
    <n v="301638"/>
  </r>
  <r>
    <x v="39"/>
    <x v="1"/>
    <x v="35"/>
    <n v="0"/>
  </r>
  <r>
    <x v="39"/>
    <x v="1"/>
    <x v="36"/>
    <n v="0"/>
  </r>
  <r>
    <x v="39"/>
    <x v="1"/>
    <x v="37"/>
    <n v="0"/>
  </r>
  <r>
    <x v="39"/>
    <x v="1"/>
    <x v="38"/>
    <n v="0"/>
  </r>
  <r>
    <x v="39"/>
    <x v="1"/>
    <x v="39"/>
    <n v="0"/>
  </r>
  <r>
    <x v="39"/>
    <x v="1"/>
    <x v="40"/>
    <n v="0"/>
  </r>
  <r>
    <x v="39"/>
    <x v="1"/>
    <x v="41"/>
    <n v="0"/>
  </r>
  <r>
    <x v="39"/>
    <x v="1"/>
    <x v="42"/>
    <n v="0"/>
  </r>
  <r>
    <x v="39"/>
    <x v="1"/>
    <x v="43"/>
    <n v="0"/>
  </r>
  <r>
    <x v="39"/>
    <x v="1"/>
    <x v="44"/>
    <n v="0"/>
  </r>
  <r>
    <x v="39"/>
    <x v="1"/>
    <x v="45"/>
    <n v="0"/>
  </r>
  <r>
    <x v="39"/>
    <x v="1"/>
    <x v="46"/>
    <n v="0"/>
  </r>
  <r>
    <x v="39"/>
    <x v="1"/>
    <x v="47"/>
    <n v="0"/>
  </r>
  <r>
    <x v="39"/>
    <x v="1"/>
    <x v="48"/>
    <n v="0"/>
  </r>
  <r>
    <x v="39"/>
    <x v="1"/>
    <x v="49"/>
    <n v="0"/>
  </r>
  <r>
    <x v="39"/>
    <x v="1"/>
    <x v="50"/>
    <n v="0"/>
  </r>
  <r>
    <x v="39"/>
    <x v="1"/>
    <x v="51"/>
    <n v="0"/>
  </r>
  <r>
    <x v="39"/>
    <x v="1"/>
    <x v="52"/>
    <n v="0"/>
  </r>
  <r>
    <x v="39"/>
    <x v="1"/>
    <x v="53"/>
    <n v="0"/>
  </r>
  <r>
    <x v="39"/>
    <x v="1"/>
    <x v="54"/>
    <n v="0"/>
  </r>
  <r>
    <x v="39"/>
    <x v="1"/>
    <x v="55"/>
    <n v="0"/>
  </r>
  <r>
    <x v="39"/>
    <x v="1"/>
    <x v="56"/>
    <n v="0"/>
  </r>
  <r>
    <x v="39"/>
    <x v="1"/>
    <x v="57"/>
    <n v="0"/>
  </r>
  <r>
    <x v="39"/>
    <x v="1"/>
    <x v="58"/>
    <n v="2149"/>
  </r>
  <r>
    <x v="39"/>
    <x v="1"/>
    <x v="59"/>
    <n v="0"/>
  </r>
  <r>
    <x v="39"/>
    <x v="1"/>
    <x v="60"/>
    <n v="0"/>
  </r>
  <r>
    <x v="39"/>
    <x v="1"/>
    <x v="61"/>
    <n v="0"/>
  </r>
  <r>
    <x v="39"/>
    <x v="1"/>
    <x v="62"/>
    <n v="0"/>
  </r>
  <r>
    <x v="39"/>
    <x v="1"/>
    <x v="63"/>
    <n v="0"/>
  </r>
  <r>
    <x v="39"/>
    <x v="1"/>
    <x v="64"/>
    <n v="0"/>
  </r>
  <r>
    <x v="39"/>
    <x v="1"/>
    <x v="65"/>
    <n v="0"/>
  </r>
  <r>
    <x v="39"/>
    <x v="1"/>
    <x v="66"/>
    <n v="0"/>
  </r>
  <r>
    <x v="39"/>
    <x v="1"/>
    <x v="67"/>
    <n v="0"/>
  </r>
  <r>
    <x v="39"/>
    <x v="1"/>
    <x v="68"/>
    <n v="0"/>
  </r>
  <r>
    <x v="39"/>
    <x v="1"/>
    <x v="69"/>
    <n v="0"/>
  </r>
  <r>
    <x v="39"/>
    <x v="1"/>
    <x v="70"/>
    <n v="0"/>
  </r>
  <r>
    <x v="39"/>
    <x v="1"/>
    <x v="71"/>
    <n v="0"/>
  </r>
  <r>
    <x v="39"/>
    <x v="1"/>
    <x v="72"/>
    <n v="0"/>
  </r>
  <r>
    <x v="39"/>
    <x v="1"/>
    <x v="73"/>
    <n v="0"/>
  </r>
  <r>
    <x v="39"/>
    <x v="1"/>
    <x v="74"/>
    <n v="0"/>
  </r>
  <r>
    <x v="39"/>
    <x v="1"/>
    <x v="75"/>
    <n v="0"/>
  </r>
  <r>
    <x v="39"/>
    <x v="1"/>
    <x v="76"/>
    <n v="0"/>
  </r>
  <r>
    <x v="39"/>
    <x v="1"/>
    <x v="77"/>
    <n v="2180402"/>
  </r>
  <r>
    <x v="39"/>
    <x v="1"/>
    <x v="78"/>
    <n v="0"/>
  </r>
  <r>
    <x v="39"/>
    <x v="1"/>
    <x v="79"/>
    <n v="82627"/>
  </r>
  <r>
    <x v="39"/>
    <x v="1"/>
    <x v="80"/>
    <n v="372975"/>
  </r>
  <r>
    <x v="39"/>
    <x v="1"/>
    <x v="81"/>
    <n v="476919"/>
  </r>
  <r>
    <x v="39"/>
    <x v="1"/>
    <x v="82"/>
    <n v="1003979"/>
  </r>
  <r>
    <x v="39"/>
    <x v="1"/>
    <x v="83"/>
    <n v="604757"/>
  </r>
  <r>
    <x v="39"/>
    <x v="1"/>
    <x v="84"/>
    <n v="538215"/>
  </r>
  <r>
    <x v="39"/>
    <x v="1"/>
    <x v="85"/>
    <n v="701876"/>
  </r>
  <r>
    <x v="39"/>
    <x v="1"/>
    <x v="86"/>
    <n v="566191"/>
  </r>
  <r>
    <x v="39"/>
    <x v="1"/>
    <x v="87"/>
    <n v="371117"/>
  </r>
  <r>
    <x v="39"/>
    <x v="1"/>
    <x v="88"/>
    <n v="523508"/>
  </r>
  <r>
    <x v="39"/>
    <x v="1"/>
    <x v="89"/>
    <n v="218684"/>
  </r>
  <r>
    <x v="39"/>
    <x v="1"/>
    <x v="90"/>
    <n v="305298"/>
  </r>
  <r>
    <x v="39"/>
    <x v="1"/>
    <x v="91"/>
    <n v="96683"/>
  </r>
  <r>
    <x v="39"/>
    <x v="1"/>
    <x v="92"/>
    <n v="139747"/>
  </r>
  <r>
    <x v="39"/>
    <x v="1"/>
    <x v="93"/>
    <n v="233718"/>
  </r>
  <r>
    <x v="39"/>
    <x v="1"/>
    <x v="94"/>
    <n v="80117"/>
  </r>
  <r>
    <x v="39"/>
    <x v="1"/>
    <x v="95"/>
    <n v="209050"/>
  </r>
  <r>
    <x v="39"/>
    <x v="1"/>
    <x v="96"/>
    <n v="297258"/>
  </r>
  <r>
    <x v="39"/>
    <x v="1"/>
    <x v="97"/>
    <n v="144713"/>
  </r>
  <r>
    <x v="39"/>
    <x v="1"/>
    <x v="98"/>
    <n v="53788"/>
  </r>
  <r>
    <x v="39"/>
    <x v="1"/>
    <x v="99"/>
    <n v="301656"/>
  </r>
  <r>
    <x v="39"/>
    <x v="1"/>
    <x v="100"/>
    <n v="0"/>
  </r>
  <r>
    <x v="39"/>
    <x v="1"/>
    <x v="101"/>
    <n v="0"/>
  </r>
  <r>
    <x v="39"/>
    <x v="1"/>
    <x v="102"/>
    <n v="0"/>
  </r>
  <r>
    <x v="39"/>
    <x v="1"/>
    <x v="103"/>
    <n v="0"/>
  </r>
  <r>
    <x v="39"/>
    <x v="1"/>
    <x v="104"/>
    <n v="0"/>
  </r>
  <r>
    <x v="39"/>
    <x v="1"/>
    <x v="105"/>
    <n v="0"/>
  </r>
  <r>
    <x v="39"/>
    <x v="1"/>
    <x v="106"/>
    <n v="0"/>
  </r>
  <r>
    <x v="39"/>
    <x v="1"/>
    <x v="107"/>
    <n v="0"/>
  </r>
  <r>
    <x v="39"/>
    <x v="1"/>
    <x v="108"/>
    <n v="0"/>
  </r>
  <r>
    <x v="39"/>
    <x v="1"/>
    <x v="109"/>
    <n v="0"/>
  </r>
  <r>
    <x v="39"/>
    <x v="1"/>
    <x v="110"/>
    <n v="0"/>
  </r>
  <r>
    <x v="39"/>
    <x v="1"/>
    <x v="111"/>
    <n v="0"/>
  </r>
  <r>
    <x v="39"/>
    <x v="1"/>
    <x v="112"/>
    <n v="0"/>
  </r>
  <r>
    <x v="39"/>
    <x v="1"/>
    <x v="113"/>
    <n v="0"/>
  </r>
  <r>
    <x v="39"/>
    <x v="1"/>
    <x v="114"/>
    <n v="0"/>
  </r>
  <r>
    <x v="39"/>
    <x v="1"/>
    <x v="115"/>
    <n v="0"/>
  </r>
  <r>
    <x v="39"/>
    <x v="1"/>
    <x v="116"/>
    <n v="0"/>
  </r>
  <r>
    <x v="39"/>
    <x v="1"/>
    <x v="117"/>
    <n v="0"/>
  </r>
  <r>
    <x v="39"/>
    <x v="1"/>
    <x v="118"/>
    <n v="0"/>
  </r>
  <r>
    <x v="39"/>
    <x v="1"/>
    <x v="119"/>
    <n v="0"/>
  </r>
  <r>
    <x v="39"/>
    <x v="1"/>
    <x v="120"/>
    <n v="0"/>
  </r>
  <r>
    <x v="39"/>
    <x v="1"/>
    <x v="121"/>
    <n v="0"/>
  </r>
  <r>
    <x v="39"/>
    <x v="1"/>
    <x v="122"/>
    <n v="0"/>
  </r>
  <r>
    <x v="39"/>
    <x v="1"/>
    <x v="123"/>
    <n v="2149"/>
  </r>
  <r>
    <x v="39"/>
    <x v="1"/>
    <x v="124"/>
    <n v="0"/>
  </r>
  <r>
    <x v="39"/>
    <x v="1"/>
    <x v="125"/>
    <n v="0"/>
  </r>
  <r>
    <x v="39"/>
    <x v="1"/>
    <x v="126"/>
    <n v="0"/>
  </r>
  <r>
    <x v="39"/>
    <x v="1"/>
    <x v="127"/>
    <n v="0"/>
  </r>
  <r>
    <x v="39"/>
    <x v="1"/>
    <x v="128"/>
    <n v="0"/>
  </r>
  <r>
    <x v="39"/>
    <x v="1"/>
    <x v="129"/>
    <n v="0"/>
  </r>
  <r>
    <x v="39"/>
    <x v="1"/>
    <x v="130"/>
    <n v="0"/>
  </r>
  <r>
    <x v="39"/>
    <x v="1"/>
    <x v="131"/>
    <n v="0"/>
  </r>
  <r>
    <x v="39"/>
    <x v="1"/>
    <x v="132"/>
    <n v="0"/>
  </r>
  <r>
    <x v="39"/>
    <x v="1"/>
    <x v="133"/>
    <n v="0"/>
  </r>
  <r>
    <x v="39"/>
    <x v="1"/>
    <x v="134"/>
    <n v="0"/>
  </r>
  <r>
    <x v="39"/>
    <x v="1"/>
    <x v="135"/>
    <n v="0"/>
  </r>
  <r>
    <x v="39"/>
    <x v="1"/>
    <x v="136"/>
    <n v="0"/>
  </r>
  <r>
    <x v="39"/>
    <x v="1"/>
    <x v="137"/>
    <n v="0"/>
  </r>
  <r>
    <x v="39"/>
    <x v="1"/>
    <x v="138"/>
    <n v="0"/>
  </r>
  <r>
    <x v="39"/>
    <x v="1"/>
    <x v="139"/>
    <n v="0"/>
  </r>
  <r>
    <x v="39"/>
    <x v="1"/>
    <x v="140"/>
    <n v="0"/>
  </r>
  <r>
    <x v="39"/>
    <x v="1"/>
    <x v="141"/>
    <n v="0"/>
  </r>
  <r>
    <x v="39"/>
    <x v="1"/>
    <x v="142"/>
    <n v="0"/>
  </r>
  <r>
    <x v="39"/>
    <x v="1"/>
    <x v="143"/>
    <n v="230686"/>
  </r>
  <r>
    <x v="39"/>
    <x v="1"/>
    <x v="144"/>
    <n v="219978"/>
  </r>
  <r>
    <x v="39"/>
    <x v="1"/>
    <x v="145"/>
    <n v="712"/>
  </r>
  <r>
    <x v="39"/>
    <x v="1"/>
    <x v="146"/>
    <n v="9996"/>
  </r>
  <r>
    <x v="39"/>
    <x v="1"/>
    <x v="147"/>
    <n v="219681"/>
  </r>
  <r>
    <x v="39"/>
    <x v="1"/>
    <x v="148"/>
    <n v="0"/>
  </r>
  <r>
    <x v="39"/>
    <x v="1"/>
    <x v="149"/>
    <n v="0"/>
  </r>
  <r>
    <x v="39"/>
    <x v="1"/>
    <x v="150"/>
    <n v="0"/>
  </r>
  <r>
    <x v="39"/>
    <x v="1"/>
    <x v="151"/>
    <n v="0"/>
  </r>
  <r>
    <x v="39"/>
    <x v="1"/>
    <x v="152"/>
    <n v="0"/>
  </r>
  <r>
    <x v="39"/>
    <x v="1"/>
    <x v="153"/>
    <n v="43884"/>
  </r>
  <r>
    <x v="39"/>
    <x v="1"/>
    <x v="154"/>
    <n v="175797"/>
  </r>
  <r>
    <x v="39"/>
    <x v="1"/>
    <x v="155"/>
    <n v="0"/>
  </r>
  <r>
    <x v="39"/>
    <x v="1"/>
    <x v="156"/>
    <n v="21614420"/>
  </r>
  <r>
    <x v="39"/>
    <x v="1"/>
    <x v="157"/>
    <n v="3218450"/>
  </r>
  <r>
    <x v="39"/>
    <x v="1"/>
    <x v="158"/>
    <n v="0"/>
  </r>
  <r>
    <x v="39"/>
    <x v="1"/>
    <x v="159"/>
    <n v="0"/>
  </r>
  <r>
    <x v="39"/>
    <x v="1"/>
    <x v="160"/>
    <n v="0"/>
  </r>
  <r>
    <x v="39"/>
    <x v="1"/>
    <x v="161"/>
    <n v="0"/>
  </r>
  <r>
    <x v="39"/>
    <x v="1"/>
    <x v="162"/>
    <n v="0"/>
  </r>
  <r>
    <x v="39"/>
    <x v="1"/>
    <x v="163"/>
    <n v="0"/>
  </r>
  <r>
    <x v="39"/>
    <x v="1"/>
    <x v="164"/>
    <n v="449602"/>
  </r>
  <r>
    <x v="39"/>
    <x v="1"/>
    <x v="165"/>
    <n v="805636"/>
  </r>
  <r>
    <x v="39"/>
    <x v="1"/>
    <x v="166"/>
    <n v="901499"/>
  </r>
  <r>
    <x v="39"/>
    <x v="1"/>
    <x v="167"/>
    <n v="711219"/>
  </r>
  <r>
    <x v="39"/>
    <x v="1"/>
    <x v="168"/>
    <n v="601728"/>
  </r>
  <r>
    <x v="39"/>
    <x v="1"/>
    <x v="169"/>
    <n v="177900"/>
  </r>
  <r>
    <x v="39"/>
    <x v="1"/>
    <x v="170"/>
    <n v="0"/>
  </r>
  <r>
    <x v="39"/>
    <x v="1"/>
    <x v="171"/>
    <n v="1091386"/>
  </r>
  <r>
    <x v="39"/>
    <x v="1"/>
    <x v="172"/>
    <n v="561"/>
  </r>
  <r>
    <x v="39"/>
    <x v="1"/>
    <x v="173"/>
    <n v="39"/>
  </r>
  <r>
    <x v="39"/>
    <x v="1"/>
    <x v="174"/>
    <n v="67"/>
  </r>
  <r>
    <x v="39"/>
    <x v="1"/>
    <x v="175"/>
    <n v="81"/>
  </r>
  <r>
    <x v="39"/>
    <x v="1"/>
    <x v="176"/>
    <n v="49"/>
  </r>
  <r>
    <x v="39"/>
    <x v="1"/>
    <x v="177"/>
    <n v="73"/>
  </r>
  <r>
    <x v="39"/>
    <x v="1"/>
    <x v="178"/>
    <n v="51"/>
  </r>
  <r>
    <x v="39"/>
    <x v="1"/>
    <x v="179"/>
    <n v="88"/>
  </r>
  <r>
    <x v="39"/>
    <x v="1"/>
    <x v="180"/>
    <n v="2944"/>
  </r>
  <r>
    <x v="39"/>
    <x v="2"/>
    <x v="0"/>
    <n v="1.17232"/>
  </r>
  <r>
    <x v="39"/>
    <x v="2"/>
    <x v="1"/>
    <n v="50000002"/>
  </r>
  <r>
    <x v="39"/>
    <x v="2"/>
    <x v="2"/>
    <n v="42650552"/>
  </r>
  <r>
    <x v="39"/>
    <x v="2"/>
    <x v="3"/>
    <n v="5536"/>
  </r>
  <r>
    <x v="39"/>
    <x v="2"/>
    <x v="4"/>
    <n v="12545"/>
  </r>
  <r>
    <x v="39"/>
    <x v="2"/>
    <x v="5"/>
    <n v="671139"/>
  </r>
  <r>
    <x v="39"/>
    <x v="2"/>
    <x v="6"/>
    <n v="436920"/>
  </r>
  <r>
    <x v="39"/>
    <x v="2"/>
    <x v="7"/>
    <n v="336"/>
  </r>
  <r>
    <x v="39"/>
    <x v="2"/>
    <x v="8"/>
    <n v="1160"/>
  </r>
  <r>
    <x v="39"/>
    <x v="2"/>
    <x v="9"/>
    <n v="53"/>
  </r>
  <r>
    <x v="39"/>
    <x v="2"/>
    <x v="10"/>
    <n v="782"/>
  </r>
  <r>
    <x v="39"/>
    <x v="2"/>
    <x v="11"/>
    <n v="2180402"/>
  </r>
  <r>
    <x v="39"/>
    <x v="2"/>
    <x v="12"/>
    <n v="0"/>
  </r>
  <r>
    <x v="39"/>
    <x v="2"/>
    <x v="13"/>
    <n v="11"/>
  </r>
  <r>
    <x v="39"/>
    <x v="2"/>
    <x v="14"/>
    <n v="252578"/>
  </r>
  <r>
    <x v="39"/>
    <x v="2"/>
    <x v="15"/>
    <n v="844416"/>
  </r>
  <r>
    <x v="39"/>
    <x v="2"/>
    <x v="16"/>
    <n v="503144"/>
  </r>
  <r>
    <x v="39"/>
    <x v="2"/>
    <x v="17"/>
    <n v="1362460"/>
  </r>
  <r>
    <x v="39"/>
    <x v="2"/>
    <x v="18"/>
    <n v="625689"/>
  </r>
  <r>
    <x v="39"/>
    <x v="2"/>
    <x v="19"/>
    <n v="766212"/>
  </r>
  <r>
    <x v="39"/>
    <x v="2"/>
    <x v="20"/>
    <n v="544762"/>
  </r>
  <r>
    <x v="39"/>
    <x v="2"/>
    <x v="21"/>
    <n v="410641"/>
  </r>
  <r>
    <x v="39"/>
    <x v="2"/>
    <x v="22"/>
    <n v="244834"/>
  </r>
  <r>
    <x v="39"/>
    <x v="2"/>
    <x v="23"/>
    <n v="139988"/>
  </r>
  <r>
    <x v="39"/>
    <x v="2"/>
    <x v="24"/>
    <n v="132008"/>
  </r>
  <r>
    <x v="39"/>
    <x v="2"/>
    <x v="25"/>
    <n v="158264"/>
  </r>
  <r>
    <x v="39"/>
    <x v="2"/>
    <x v="26"/>
    <n v="76883"/>
  </r>
  <r>
    <x v="39"/>
    <x v="2"/>
    <x v="27"/>
    <n v="183440"/>
  </r>
  <r>
    <x v="39"/>
    <x v="2"/>
    <x v="28"/>
    <n v="88761"/>
  </r>
  <r>
    <x v="39"/>
    <x v="2"/>
    <x v="29"/>
    <n v="375164"/>
  </r>
  <r>
    <x v="39"/>
    <x v="2"/>
    <x v="30"/>
    <n v="88711"/>
  </r>
  <r>
    <x v="39"/>
    <x v="2"/>
    <x v="31"/>
    <n v="167805"/>
  </r>
  <r>
    <x v="39"/>
    <x v="2"/>
    <x v="32"/>
    <n v="38128"/>
  </r>
  <r>
    <x v="39"/>
    <x v="2"/>
    <x v="33"/>
    <n v="17339"/>
  </r>
  <r>
    <x v="39"/>
    <x v="2"/>
    <x v="34"/>
    <n v="301638"/>
  </r>
  <r>
    <x v="39"/>
    <x v="2"/>
    <x v="35"/>
    <n v="0"/>
  </r>
  <r>
    <x v="39"/>
    <x v="2"/>
    <x v="36"/>
    <n v="0"/>
  </r>
  <r>
    <x v="39"/>
    <x v="2"/>
    <x v="37"/>
    <n v="0"/>
  </r>
  <r>
    <x v="39"/>
    <x v="2"/>
    <x v="38"/>
    <n v="0"/>
  </r>
  <r>
    <x v="39"/>
    <x v="2"/>
    <x v="39"/>
    <n v="0"/>
  </r>
  <r>
    <x v="39"/>
    <x v="2"/>
    <x v="40"/>
    <n v="0"/>
  </r>
  <r>
    <x v="39"/>
    <x v="2"/>
    <x v="41"/>
    <n v="0"/>
  </r>
  <r>
    <x v="39"/>
    <x v="2"/>
    <x v="42"/>
    <n v="0"/>
  </r>
  <r>
    <x v="39"/>
    <x v="2"/>
    <x v="43"/>
    <n v="0"/>
  </r>
  <r>
    <x v="39"/>
    <x v="2"/>
    <x v="44"/>
    <n v="0"/>
  </r>
  <r>
    <x v="39"/>
    <x v="2"/>
    <x v="45"/>
    <n v="0"/>
  </r>
  <r>
    <x v="39"/>
    <x v="2"/>
    <x v="46"/>
    <n v="0"/>
  </r>
  <r>
    <x v="39"/>
    <x v="2"/>
    <x v="47"/>
    <n v="0"/>
  </r>
  <r>
    <x v="39"/>
    <x v="2"/>
    <x v="48"/>
    <n v="0"/>
  </r>
  <r>
    <x v="39"/>
    <x v="2"/>
    <x v="49"/>
    <n v="0"/>
  </r>
  <r>
    <x v="39"/>
    <x v="2"/>
    <x v="50"/>
    <n v="0"/>
  </r>
  <r>
    <x v="39"/>
    <x v="2"/>
    <x v="51"/>
    <n v="0"/>
  </r>
  <r>
    <x v="39"/>
    <x v="2"/>
    <x v="52"/>
    <n v="0"/>
  </r>
  <r>
    <x v="39"/>
    <x v="2"/>
    <x v="53"/>
    <n v="0"/>
  </r>
  <r>
    <x v="39"/>
    <x v="2"/>
    <x v="54"/>
    <n v="0"/>
  </r>
  <r>
    <x v="39"/>
    <x v="2"/>
    <x v="55"/>
    <n v="0"/>
  </r>
  <r>
    <x v="39"/>
    <x v="2"/>
    <x v="56"/>
    <n v="0"/>
  </r>
  <r>
    <x v="39"/>
    <x v="2"/>
    <x v="57"/>
    <n v="0"/>
  </r>
  <r>
    <x v="39"/>
    <x v="2"/>
    <x v="58"/>
    <n v="2149"/>
  </r>
  <r>
    <x v="39"/>
    <x v="2"/>
    <x v="59"/>
    <n v="0"/>
  </r>
  <r>
    <x v="39"/>
    <x v="2"/>
    <x v="60"/>
    <n v="0"/>
  </r>
  <r>
    <x v="39"/>
    <x v="2"/>
    <x v="61"/>
    <n v="0"/>
  </r>
  <r>
    <x v="39"/>
    <x v="2"/>
    <x v="62"/>
    <n v="0"/>
  </r>
  <r>
    <x v="39"/>
    <x v="2"/>
    <x v="63"/>
    <n v="0"/>
  </r>
  <r>
    <x v="39"/>
    <x v="2"/>
    <x v="64"/>
    <n v="0"/>
  </r>
  <r>
    <x v="39"/>
    <x v="2"/>
    <x v="65"/>
    <n v="0"/>
  </r>
  <r>
    <x v="39"/>
    <x v="2"/>
    <x v="66"/>
    <n v="0"/>
  </r>
  <r>
    <x v="39"/>
    <x v="2"/>
    <x v="67"/>
    <n v="0"/>
  </r>
  <r>
    <x v="39"/>
    <x v="2"/>
    <x v="68"/>
    <n v="0"/>
  </r>
  <r>
    <x v="39"/>
    <x v="2"/>
    <x v="69"/>
    <n v="0"/>
  </r>
  <r>
    <x v="39"/>
    <x v="2"/>
    <x v="70"/>
    <n v="0"/>
  </r>
  <r>
    <x v="39"/>
    <x v="2"/>
    <x v="71"/>
    <n v="0"/>
  </r>
  <r>
    <x v="39"/>
    <x v="2"/>
    <x v="72"/>
    <n v="0"/>
  </r>
  <r>
    <x v="39"/>
    <x v="2"/>
    <x v="73"/>
    <n v="0"/>
  </r>
  <r>
    <x v="39"/>
    <x v="2"/>
    <x v="74"/>
    <n v="0"/>
  </r>
  <r>
    <x v="39"/>
    <x v="2"/>
    <x v="75"/>
    <n v="0"/>
  </r>
  <r>
    <x v="39"/>
    <x v="2"/>
    <x v="76"/>
    <n v="0"/>
  </r>
  <r>
    <x v="39"/>
    <x v="2"/>
    <x v="77"/>
    <n v="2180402"/>
  </r>
  <r>
    <x v="39"/>
    <x v="2"/>
    <x v="78"/>
    <n v="0"/>
  </r>
  <r>
    <x v="39"/>
    <x v="2"/>
    <x v="79"/>
    <n v="82627"/>
  </r>
  <r>
    <x v="39"/>
    <x v="2"/>
    <x v="80"/>
    <n v="372975"/>
  </r>
  <r>
    <x v="39"/>
    <x v="2"/>
    <x v="81"/>
    <n v="476919"/>
  </r>
  <r>
    <x v="39"/>
    <x v="2"/>
    <x v="82"/>
    <n v="1003979"/>
  </r>
  <r>
    <x v="39"/>
    <x v="2"/>
    <x v="83"/>
    <n v="604757"/>
  </r>
  <r>
    <x v="39"/>
    <x v="2"/>
    <x v="84"/>
    <n v="538215"/>
  </r>
  <r>
    <x v="39"/>
    <x v="2"/>
    <x v="85"/>
    <n v="701876"/>
  </r>
  <r>
    <x v="39"/>
    <x v="2"/>
    <x v="86"/>
    <n v="566191"/>
  </r>
  <r>
    <x v="39"/>
    <x v="2"/>
    <x v="87"/>
    <n v="371117"/>
  </r>
  <r>
    <x v="39"/>
    <x v="2"/>
    <x v="88"/>
    <n v="523508"/>
  </r>
  <r>
    <x v="39"/>
    <x v="2"/>
    <x v="89"/>
    <n v="218684"/>
  </r>
  <r>
    <x v="39"/>
    <x v="2"/>
    <x v="90"/>
    <n v="305298"/>
  </r>
  <r>
    <x v="39"/>
    <x v="2"/>
    <x v="91"/>
    <n v="96683"/>
  </r>
  <r>
    <x v="39"/>
    <x v="2"/>
    <x v="92"/>
    <n v="139747"/>
  </r>
  <r>
    <x v="39"/>
    <x v="2"/>
    <x v="93"/>
    <n v="233718"/>
  </r>
  <r>
    <x v="39"/>
    <x v="2"/>
    <x v="94"/>
    <n v="80117"/>
  </r>
  <r>
    <x v="39"/>
    <x v="2"/>
    <x v="95"/>
    <n v="209050"/>
  </r>
  <r>
    <x v="39"/>
    <x v="2"/>
    <x v="96"/>
    <n v="297258"/>
  </r>
  <r>
    <x v="39"/>
    <x v="2"/>
    <x v="97"/>
    <n v="144713"/>
  </r>
  <r>
    <x v="39"/>
    <x v="2"/>
    <x v="98"/>
    <n v="53788"/>
  </r>
  <r>
    <x v="39"/>
    <x v="2"/>
    <x v="99"/>
    <n v="301656"/>
  </r>
  <r>
    <x v="39"/>
    <x v="2"/>
    <x v="100"/>
    <n v="0"/>
  </r>
  <r>
    <x v="39"/>
    <x v="2"/>
    <x v="101"/>
    <n v="0"/>
  </r>
  <r>
    <x v="39"/>
    <x v="2"/>
    <x v="102"/>
    <n v="0"/>
  </r>
  <r>
    <x v="39"/>
    <x v="2"/>
    <x v="103"/>
    <n v="0"/>
  </r>
  <r>
    <x v="39"/>
    <x v="2"/>
    <x v="104"/>
    <n v="0"/>
  </r>
  <r>
    <x v="39"/>
    <x v="2"/>
    <x v="105"/>
    <n v="0"/>
  </r>
  <r>
    <x v="39"/>
    <x v="2"/>
    <x v="106"/>
    <n v="0"/>
  </r>
  <r>
    <x v="39"/>
    <x v="2"/>
    <x v="107"/>
    <n v="0"/>
  </r>
  <r>
    <x v="39"/>
    <x v="2"/>
    <x v="108"/>
    <n v="0"/>
  </r>
  <r>
    <x v="39"/>
    <x v="2"/>
    <x v="109"/>
    <n v="0"/>
  </r>
  <r>
    <x v="39"/>
    <x v="2"/>
    <x v="110"/>
    <n v="0"/>
  </r>
  <r>
    <x v="39"/>
    <x v="2"/>
    <x v="111"/>
    <n v="0"/>
  </r>
  <r>
    <x v="39"/>
    <x v="2"/>
    <x v="112"/>
    <n v="0"/>
  </r>
  <r>
    <x v="39"/>
    <x v="2"/>
    <x v="113"/>
    <n v="0"/>
  </r>
  <r>
    <x v="39"/>
    <x v="2"/>
    <x v="114"/>
    <n v="0"/>
  </r>
  <r>
    <x v="39"/>
    <x v="2"/>
    <x v="115"/>
    <n v="0"/>
  </r>
  <r>
    <x v="39"/>
    <x v="2"/>
    <x v="116"/>
    <n v="0"/>
  </r>
  <r>
    <x v="39"/>
    <x v="2"/>
    <x v="117"/>
    <n v="0"/>
  </r>
  <r>
    <x v="39"/>
    <x v="2"/>
    <x v="118"/>
    <n v="0"/>
  </r>
  <r>
    <x v="39"/>
    <x v="2"/>
    <x v="119"/>
    <n v="0"/>
  </r>
  <r>
    <x v="39"/>
    <x v="2"/>
    <x v="120"/>
    <n v="0"/>
  </r>
  <r>
    <x v="39"/>
    <x v="2"/>
    <x v="121"/>
    <n v="0"/>
  </r>
  <r>
    <x v="39"/>
    <x v="2"/>
    <x v="122"/>
    <n v="0"/>
  </r>
  <r>
    <x v="39"/>
    <x v="2"/>
    <x v="123"/>
    <n v="2149"/>
  </r>
  <r>
    <x v="39"/>
    <x v="2"/>
    <x v="124"/>
    <n v="0"/>
  </r>
  <r>
    <x v="39"/>
    <x v="2"/>
    <x v="125"/>
    <n v="0"/>
  </r>
  <r>
    <x v="39"/>
    <x v="2"/>
    <x v="126"/>
    <n v="0"/>
  </r>
  <r>
    <x v="39"/>
    <x v="2"/>
    <x v="127"/>
    <n v="0"/>
  </r>
  <r>
    <x v="39"/>
    <x v="2"/>
    <x v="128"/>
    <n v="0"/>
  </r>
  <r>
    <x v="39"/>
    <x v="2"/>
    <x v="129"/>
    <n v="0"/>
  </r>
  <r>
    <x v="39"/>
    <x v="2"/>
    <x v="130"/>
    <n v="0"/>
  </r>
  <r>
    <x v="39"/>
    <x v="2"/>
    <x v="131"/>
    <n v="0"/>
  </r>
  <r>
    <x v="39"/>
    <x v="2"/>
    <x v="132"/>
    <n v="0"/>
  </r>
  <r>
    <x v="39"/>
    <x v="2"/>
    <x v="133"/>
    <n v="0"/>
  </r>
  <r>
    <x v="39"/>
    <x v="2"/>
    <x v="134"/>
    <n v="0"/>
  </r>
  <r>
    <x v="39"/>
    <x v="2"/>
    <x v="135"/>
    <n v="0"/>
  </r>
  <r>
    <x v="39"/>
    <x v="2"/>
    <x v="136"/>
    <n v="0"/>
  </r>
  <r>
    <x v="39"/>
    <x v="2"/>
    <x v="137"/>
    <n v="0"/>
  </r>
  <r>
    <x v="39"/>
    <x v="2"/>
    <x v="138"/>
    <n v="0"/>
  </r>
  <r>
    <x v="39"/>
    <x v="2"/>
    <x v="139"/>
    <n v="0"/>
  </r>
  <r>
    <x v="39"/>
    <x v="2"/>
    <x v="140"/>
    <n v="0"/>
  </r>
  <r>
    <x v="39"/>
    <x v="2"/>
    <x v="141"/>
    <n v="0"/>
  </r>
  <r>
    <x v="39"/>
    <x v="2"/>
    <x v="142"/>
    <n v="0"/>
  </r>
  <r>
    <x v="39"/>
    <x v="2"/>
    <x v="143"/>
    <n v="230521"/>
  </r>
  <r>
    <x v="39"/>
    <x v="2"/>
    <x v="144"/>
    <n v="219861"/>
  </r>
  <r>
    <x v="39"/>
    <x v="2"/>
    <x v="145"/>
    <n v="633"/>
  </r>
  <r>
    <x v="39"/>
    <x v="2"/>
    <x v="146"/>
    <n v="10027"/>
  </r>
  <r>
    <x v="39"/>
    <x v="2"/>
    <x v="147"/>
    <n v="219703"/>
  </r>
  <r>
    <x v="39"/>
    <x v="2"/>
    <x v="148"/>
    <n v="0"/>
  </r>
  <r>
    <x v="39"/>
    <x v="2"/>
    <x v="149"/>
    <n v="0"/>
  </r>
  <r>
    <x v="39"/>
    <x v="2"/>
    <x v="150"/>
    <n v="0"/>
  </r>
  <r>
    <x v="39"/>
    <x v="2"/>
    <x v="151"/>
    <n v="0"/>
  </r>
  <r>
    <x v="39"/>
    <x v="2"/>
    <x v="152"/>
    <n v="0"/>
  </r>
  <r>
    <x v="39"/>
    <x v="2"/>
    <x v="153"/>
    <n v="43884"/>
  </r>
  <r>
    <x v="39"/>
    <x v="2"/>
    <x v="154"/>
    <n v="175819"/>
  </r>
  <r>
    <x v="39"/>
    <x v="2"/>
    <x v="155"/>
    <n v="0"/>
  </r>
  <r>
    <x v="39"/>
    <x v="2"/>
    <x v="156"/>
    <n v="19619844"/>
  </r>
  <r>
    <x v="39"/>
    <x v="2"/>
    <x v="157"/>
    <n v="263"/>
  </r>
  <r>
    <x v="39"/>
    <x v="2"/>
    <x v="158"/>
    <n v="2125104"/>
  </r>
  <r>
    <x v="39"/>
    <x v="2"/>
    <x v="159"/>
    <n v="0"/>
  </r>
  <r>
    <x v="39"/>
    <x v="2"/>
    <x v="160"/>
    <n v="82"/>
  </r>
  <r>
    <x v="39"/>
    <x v="2"/>
    <x v="161"/>
    <n v="2125104"/>
  </r>
  <r>
    <x v="39"/>
    <x v="2"/>
    <x v="162"/>
    <n v="0"/>
  </r>
  <r>
    <x v="39"/>
    <x v="2"/>
    <x v="163"/>
    <n v="82"/>
  </r>
  <r>
    <x v="39"/>
    <x v="2"/>
    <x v="164"/>
    <n v="449621"/>
  </r>
  <r>
    <x v="39"/>
    <x v="2"/>
    <x v="165"/>
    <n v="805663"/>
  </r>
  <r>
    <x v="39"/>
    <x v="2"/>
    <x v="166"/>
    <n v="901555"/>
  </r>
  <r>
    <x v="39"/>
    <x v="2"/>
    <x v="167"/>
    <n v="711244"/>
  </r>
  <r>
    <x v="39"/>
    <x v="2"/>
    <x v="168"/>
    <n v="601752"/>
  </r>
  <r>
    <x v="39"/>
    <x v="2"/>
    <x v="169"/>
    <n v="177920"/>
  </r>
  <r>
    <x v="39"/>
    <x v="2"/>
    <x v="170"/>
    <n v="0"/>
  </r>
  <r>
    <x v="39"/>
    <x v="2"/>
    <x v="171"/>
    <n v="1091433"/>
  </r>
  <r>
    <x v="39"/>
    <x v="2"/>
    <x v="172"/>
    <n v="542"/>
  </r>
  <r>
    <x v="39"/>
    <x v="2"/>
    <x v="173"/>
    <n v="27"/>
  </r>
  <r>
    <x v="39"/>
    <x v="2"/>
    <x v="174"/>
    <n v="34"/>
  </r>
  <r>
    <x v="39"/>
    <x v="2"/>
    <x v="175"/>
    <n v="43"/>
  </r>
  <r>
    <x v="39"/>
    <x v="2"/>
    <x v="176"/>
    <n v="31"/>
  </r>
  <r>
    <x v="39"/>
    <x v="2"/>
    <x v="177"/>
    <n v="43"/>
  </r>
  <r>
    <x v="39"/>
    <x v="2"/>
    <x v="178"/>
    <n v="30"/>
  </r>
  <r>
    <x v="39"/>
    <x v="2"/>
    <x v="179"/>
    <n v="41"/>
  </r>
  <r>
    <x v="39"/>
    <x v="2"/>
    <x v="180"/>
    <n v="2944"/>
  </r>
  <r>
    <x v="39"/>
    <x v="3"/>
    <x v="0"/>
    <n v="0.84922500000000001"/>
  </r>
  <r>
    <x v="39"/>
    <x v="3"/>
    <x v="1"/>
    <n v="50000002"/>
  </r>
  <r>
    <x v="39"/>
    <x v="3"/>
    <x v="2"/>
    <n v="58877207"/>
  </r>
  <r>
    <x v="39"/>
    <x v="3"/>
    <x v="3"/>
    <n v="5589"/>
  </r>
  <r>
    <x v="39"/>
    <x v="3"/>
    <x v="4"/>
    <n v="12687"/>
  </r>
  <r>
    <x v="39"/>
    <x v="3"/>
    <x v="5"/>
    <n v="0"/>
  </r>
  <r>
    <x v="39"/>
    <x v="3"/>
    <x v="6"/>
    <n v="0"/>
  </r>
  <r>
    <x v="39"/>
    <x v="3"/>
    <x v="7"/>
    <n v="113"/>
  </r>
  <r>
    <x v="39"/>
    <x v="3"/>
    <x v="8"/>
    <n v="736"/>
  </r>
  <r>
    <x v="39"/>
    <x v="3"/>
    <x v="9"/>
    <n v="170"/>
  </r>
  <r>
    <x v="39"/>
    <x v="3"/>
    <x v="10"/>
    <n v="656"/>
  </r>
  <r>
    <x v="39"/>
    <x v="3"/>
    <x v="143"/>
    <n v="190394"/>
  </r>
  <r>
    <x v="39"/>
    <x v="3"/>
    <x v="144"/>
    <n v="180293"/>
  </r>
  <r>
    <x v="39"/>
    <x v="3"/>
    <x v="145"/>
    <n v="41"/>
  </r>
  <r>
    <x v="39"/>
    <x v="3"/>
    <x v="146"/>
    <n v="10060"/>
  </r>
  <r>
    <x v="39"/>
    <x v="3"/>
    <x v="147"/>
    <n v="180227"/>
  </r>
  <r>
    <x v="39"/>
    <x v="3"/>
    <x v="148"/>
    <n v="0"/>
  </r>
  <r>
    <x v="39"/>
    <x v="3"/>
    <x v="149"/>
    <n v="0"/>
  </r>
  <r>
    <x v="39"/>
    <x v="3"/>
    <x v="150"/>
    <n v="0"/>
  </r>
  <r>
    <x v="39"/>
    <x v="3"/>
    <x v="151"/>
    <n v="0"/>
  </r>
  <r>
    <x v="39"/>
    <x v="3"/>
    <x v="152"/>
    <n v="0"/>
  </r>
  <r>
    <x v="39"/>
    <x v="3"/>
    <x v="153"/>
    <n v="43884"/>
  </r>
  <r>
    <x v="39"/>
    <x v="3"/>
    <x v="154"/>
    <n v="136343"/>
  </r>
  <r>
    <x v="39"/>
    <x v="3"/>
    <x v="155"/>
    <n v="0"/>
  </r>
  <r>
    <x v="39"/>
    <x v="3"/>
    <x v="156"/>
    <n v="2288508"/>
  </r>
  <r>
    <x v="39"/>
    <x v="3"/>
    <x v="157"/>
    <n v="99"/>
  </r>
  <r>
    <x v="39"/>
    <x v="3"/>
    <x v="158"/>
    <n v="0"/>
  </r>
  <r>
    <x v="39"/>
    <x v="3"/>
    <x v="159"/>
    <n v="0"/>
  </r>
  <r>
    <x v="39"/>
    <x v="3"/>
    <x v="160"/>
    <n v="0"/>
  </r>
  <r>
    <x v="39"/>
    <x v="3"/>
    <x v="161"/>
    <n v="0"/>
  </r>
  <r>
    <x v="39"/>
    <x v="3"/>
    <x v="162"/>
    <n v="0"/>
  </r>
  <r>
    <x v="39"/>
    <x v="3"/>
    <x v="163"/>
    <n v="0"/>
  </r>
  <r>
    <x v="39"/>
    <x v="3"/>
    <x v="164"/>
    <n v="450153"/>
  </r>
  <r>
    <x v="39"/>
    <x v="3"/>
    <x v="165"/>
    <n v="805700"/>
  </r>
  <r>
    <x v="39"/>
    <x v="3"/>
    <x v="166"/>
    <n v="901599"/>
  </r>
  <r>
    <x v="39"/>
    <x v="3"/>
    <x v="167"/>
    <n v="711260"/>
  </r>
  <r>
    <x v="39"/>
    <x v="3"/>
    <x v="168"/>
    <n v="601760"/>
  </r>
  <r>
    <x v="39"/>
    <x v="3"/>
    <x v="169"/>
    <n v="177926"/>
  </r>
  <r>
    <x v="39"/>
    <x v="3"/>
    <x v="170"/>
    <n v="0"/>
  </r>
  <r>
    <x v="39"/>
    <x v="3"/>
    <x v="171"/>
    <n v="1091473"/>
  </r>
  <r>
    <x v="39"/>
    <x v="3"/>
    <x v="172"/>
    <n v="12"/>
  </r>
  <r>
    <x v="39"/>
    <x v="3"/>
    <x v="173"/>
    <n v="7"/>
  </r>
  <r>
    <x v="39"/>
    <x v="3"/>
    <x v="174"/>
    <n v="6"/>
  </r>
  <r>
    <x v="39"/>
    <x v="3"/>
    <x v="175"/>
    <n v="15"/>
  </r>
  <r>
    <x v="39"/>
    <x v="3"/>
    <x v="176"/>
    <n v="10"/>
  </r>
  <r>
    <x v="39"/>
    <x v="3"/>
    <x v="177"/>
    <n v="33"/>
  </r>
  <r>
    <x v="39"/>
    <x v="3"/>
    <x v="178"/>
    <n v="24"/>
  </r>
  <r>
    <x v="39"/>
    <x v="3"/>
    <x v="179"/>
    <n v="0"/>
  </r>
  <r>
    <x v="39"/>
    <x v="3"/>
    <x v="180"/>
    <n v="2944"/>
  </r>
  <r>
    <x v="39"/>
    <x v="4"/>
    <x v="0"/>
    <n v="0.849136"/>
  </r>
  <r>
    <x v="39"/>
    <x v="4"/>
    <x v="1"/>
    <n v="50000002"/>
  </r>
  <r>
    <x v="39"/>
    <x v="4"/>
    <x v="2"/>
    <n v="58883390"/>
  </r>
  <r>
    <x v="39"/>
    <x v="4"/>
    <x v="3"/>
    <n v="5589"/>
  </r>
  <r>
    <x v="39"/>
    <x v="4"/>
    <x v="4"/>
    <n v="12687"/>
  </r>
  <r>
    <x v="39"/>
    <x v="4"/>
    <x v="5"/>
    <n v="0"/>
  </r>
  <r>
    <x v="39"/>
    <x v="4"/>
    <x v="6"/>
    <n v="0"/>
  </r>
  <r>
    <x v="39"/>
    <x v="4"/>
    <x v="7"/>
    <n v="115"/>
  </r>
  <r>
    <x v="39"/>
    <x v="4"/>
    <x v="8"/>
    <n v="735"/>
  </r>
  <r>
    <x v="39"/>
    <x v="4"/>
    <x v="9"/>
    <n v="191"/>
  </r>
  <r>
    <x v="39"/>
    <x v="4"/>
    <x v="10"/>
    <n v="649"/>
  </r>
  <r>
    <x v="39"/>
    <x v="4"/>
    <x v="143"/>
    <n v="190668"/>
  </r>
  <r>
    <x v="39"/>
    <x v="4"/>
    <x v="144"/>
    <n v="180477"/>
  </r>
  <r>
    <x v="39"/>
    <x v="4"/>
    <x v="145"/>
    <n v="189"/>
  </r>
  <r>
    <x v="39"/>
    <x v="4"/>
    <x v="146"/>
    <n v="10002"/>
  </r>
  <r>
    <x v="39"/>
    <x v="4"/>
    <x v="147"/>
    <n v="180181"/>
  </r>
  <r>
    <x v="39"/>
    <x v="4"/>
    <x v="148"/>
    <n v="0"/>
  </r>
  <r>
    <x v="39"/>
    <x v="4"/>
    <x v="149"/>
    <n v="0"/>
  </r>
  <r>
    <x v="39"/>
    <x v="4"/>
    <x v="150"/>
    <n v="0"/>
  </r>
  <r>
    <x v="39"/>
    <x v="4"/>
    <x v="151"/>
    <n v="0"/>
  </r>
  <r>
    <x v="39"/>
    <x v="4"/>
    <x v="152"/>
    <n v="0"/>
  </r>
  <r>
    <x v="39"/>
    <x v="4"/>
    <x v="153"/>
    <n v="43884"/>
  </r>
  <r>
    <x v="39"/>
    <x v="4"/>
    <x v="154"/>
    <n v="136297"/>
  </r>
  <r>
    <x v="39"/>
    <x v="4"/>
    <x v="155"/>
    <n v="0"/>
  </r>
  <r>
    <x v="39"/>
    <x v="4"/>
    <x v="156"/>
    <n v="2292108"/>
  </r>
  <r>
    <x v="39"/>
    <x v="4"/>
    <x v="157"/>
    <n v="3218450"/>
  </r>
  <r>
    <x v="39"/>
    <x v="4"/>
    <x v="158"/>
    <n v="0"/>
  </r>
  <r>
    <x v="39"/>
    <x v="4"/>
    <x v="159"/>
    <n v="0"/>
  </r>
  <r>
    <x v="39"/>
    <x v="4"/>
    <x v="160"/>
    <n v="0"/>
  </r>
  <r>
    <x v="39"/>
    <x v="4"/>
    <x v="161"/>
    <n v="0"/>
  </r>
  <r>
    <x v="39"/>
    <x v="4"/>
    <x v="162"/>
    <n v="0"/>
  </r>
  <r>
    <x v="39"/>
    <x v="4"/>
    <x v="163"/>
    <n v="0"/>
  </r>
  <r>
    <x v="39"/>
    <x v="4"/>
    <x v="164"/>
    <n v="450115"/>
  </r>
  <r>
    <x v="39"/>
    <x v="4"/>
    <x v="165"/>
    <n v="805650"/>
  </r>
  <r>
    <x v="39"/>
    <x v="4"/>
    <x v="166"/>
    <n v="901502"/>
  </r>
  <r>
    <x v="39"/>
    <x v="4"/>
    <x v="167"/>
    <n v="711212"/>
  </r>
  <r>
    <x v="39"/>
    <x v="4"/>
    <x v="168"/>
    <n v="601728"/>
  </r>
  <r>
    <x v="39"/>
    <x v="4"/>
    <x v="169"/>
    <n v="177900"/>
  </r>
  <r>
    <x v="39"/>
    <x v="4"/>
    <x v="170"/>
    <n v="0"/>
  </r>
  <r>
    <x v="39"/>
    <x v="4"/>
    <x v="171"/>
    <n v="1091386"/>
  </r>
  <r>
    <x v="39"/>
    <x v="4"/>
    <x v="172"/>
    <n v="50"/>
  </r>
  <r>
    <x v="39"/>
    <x v="4"/>
    <x v="173"/>
    <n v="29"/>
  </r>
  <r>
    <x v="39"/>
    <x v="4"/>
    <x v="174"/>
    <n v="65"/>
  </r>
  <r>
    <x v="39"/>
    <x v="4"/>
    <x v="175"/>
    <n v="81"/>
  </r>
  <r>
    <x v="39"/>
    <x v="4"/>
    <x v="176"/>
    <n v="49"/>
  </r>
  <r>
    <x v="39"/>
    <x v="4"/>
    <x v="177"/>
    <n v="73"/>
  </r>
  <r>
    <x v="39"/>
    <x v="4"/>
    <x v="178"/>
    <n v="51"/>
  </r>
  <r>
    <x v="39"/>
    <x v="4"/>
    <x v="179"/>
    <n v="87"/>
  </r>
  <r>
    <x v="39"/>
    <x v="4"/>
    <x v="180"/>
    <n v="2944"/>
  </r>
  <r>
    <x v="39"/>
    <x v="5"/>
    <x v="0"/>
    <n v="0.838283"/>
  </r>
  <r>
    <x v="39"/>
    <x v="5"/>
    <x v="1"/>
    <n v="50000002"/>
  </r>
  <r>
    <x v="39"/>
    <x v="5"/>
    <x v="2"/>
    <n v="59645747"/>
  </r>
  <r>
    <x v="39"/>
    <x v="5"/>
    <x v="3"/>
    <n v="5591"/>
  </r>
  <r>
    <x v="39"/>
    <x v="5"/>
    <x v="4"/>
    <n v="12687"/>
  </r>
  <r>
    <x v="39"/>
    <x v="5"/>
    <x v="5"/>
    <n v="0"/>
  </r>
  <r>
    <x v="39"/>
    <x v="5"/>
    <x v="6"/>
    <n v="0"/>
  </r>
  <r>
    <x v="39"/>
    <x v="5"/>
    <x v="7"/>
    <n v="115"/>
  </r>
  <r>
    <x v="39"/>
    <x v="5"/>
    <x v="8"/>
    <n v="745"/>
  </r>
  <r>
    <x v="39"/>
    <x v="5"/>
    <x v="9"/>
    <n v="183"/>
  </r>
  <r>
    <x v="39"/>
    <x v="5"/>
    <x v="10"/>
    <n v="645"/>
  </r>
  <r>
    <x v="39"/>
    <x v="5"/>
    <x v="143"/>
    <n v="190510"/>
  </r>
  <r>
    <x v="39"/>
    <x v="5"/>
    <x v="144"/>
    <n v="180367"/>
  </r>
  <r>
    <x v="39"/>
    <x v="5"/>
    <x v="145"/>
    <n v="113"/>
  </r>
  <r>
    <x v="39"/>
    <x v="5"/>
    <x v="146"/>
    <n v="10030"/>
  </r>
  <r>
    <x v="39"/>
    <x v="5"/>
    <x v="147"/>
    <n v="180209"/>
  </r>
  <r>
    <x v="39"/>
    <x v="5"/>
    <x v="148"/>
    <n v="0"/>
  </r>
  <r>
    <x v="39"/>
    <x v="5"/>
    <x v="149"/>
    <n v="0"/>
  </r>
  <r>
    <x v="39"/>
    <x v="5"/>
    <x v="150"/>
    <n v="0"/>
  </r>
  <r>
    <x v="39"/>
    <x v="5"/>
    <x v="151"/>
    <n v="0"/>
  </r>
  <r>
    <x v="39"/>
    <x v="5"/>
    <x v="152"/>
    <n v="0"/>
  </r>
  <r>
    <x v="39"/>
    <x v="5"/>
    <x v="153"/>
    <n v="43884"/>
  </r>
  <r>
    <x v="39"/>
    <x v="5"/>
    <x v="154"/>
    <n v="136325"/>
  </r>
  <r>
    <x v="39"/>
    <x v="5"/>
    <x v="155"/>
    <n v="0"/>
  </r>
  <r>
    <x v="39"/>
    <x v="5"/>
    <x v="156"/>
    <n v="2290044"/>
  </r>
  <r>
    <x v="39"/>
    <x v="5"/>
    <x v="157"/>
    <n v="263"/>
  </r>
  <r>
    <x v="39"/>
    <x v="5"/>
    <x v="158"/>
    <n v="1420233"/>
  </r>
  <r>
    <x v="39"/>
    <x v="5"/>
    <x v="159"/>
    <n v="0"/>
  </r>
  <r>
    <x v="39"/>
    <x v="5"/>
    <x v="160"/>
    <n v="82"/>
  </r>
  <r>
    <x v="39"/>
    <x v="5"/>
    <x v="161"/>
    <n v="1420233"/>
  </r>
  <r>
    <x v="39"/>
    <x v="5"/>
    <x v="162"/>
    <n v="0"/>
  </r>
  <r>
    <x v="39"/>
    <x v="5"/>
    <x v="163"/>
    <n v="82"/>
  </r>
  <r>
    <x v="39"/>
    <x v="5"/>
    <x v="164"/>
    <n v="450133"/>
  </r>
  <r>
    <x v="39"/>
    <x v="5"/>
    <x v="165"/>
    <n v="805675"/>
  </r>
  <r>
    <x v="39"/>
    <x v="5"/>
    <x v="166"/>
    <n v="901558"/>
  </r>
  <r>
    <x v="39"/>
    <x v="5"/>
    <x v="167"/>
    <n v="711237"/>
  </r>
  <r>
    <x v="39"/>
    <x v="5"/>
    <x v="168"/>
    <n v="601752"/>
  </r>
  <r>
    <x v="39"/>
    <x v="5"/>
    <x v="169"/>
    <n v="177920"/>
  </r>
  <r>
    <x v="39"/>
    <x v="5"/>
    <x v="170"/>
    <n v="0"/>
  </r>
  <r>
    <x v="39"/>
    <x v="5"/>
    <x v="171"/>
    <n v="1091432"/>
  </r>
  <r>
    <x v="39"/>
    <x v="5"/>
    <x v="172"/>
    <n v="32"/>
  </r>
  <r>
    <x v="39"/>
    <x v="5"/>
    <x v="173"/>
    <n v="17"/>
  </r>
  <r>
    <x v="39"/>
    <x v="5"/>
    <x v="174"/>
    <n v="34"/>
  </r>
  <r>
    <x v="39"/>
    <x v="5"/>
    <x v="175"/>
    <n v="43"/>
  </r>
  <r>
    <x v="39"/>
    <x v="5"/>
    <x v="176"/>
    <n v="31"/>
  </r>
  <r>
    <x v="39"/>
    <x v="5"/>
    <x v="177"/>
    <n v="43"/>
  </r>
  <r>
    <x v="39"/>
    <x v="5"/>
    <x v="178"/>
    <n v="30"/>
  </r>
  <r>
    <x v="39"/>
    <x v="5"/>
    <x v="179"/>
    <n v="41"/>
  </r>
  <r>
    <x v="39"/>
    <x v="5"/>
    <x v="180"/>
    <n v="2944"/>
  </r>
  <r>
    <x v="40"/>
    <x v="0"/>
    <x v="0"/>
    <n v="1.1388400000000001"/>
  </r>
  <r>
    <x v="40"/>
    <x v="0"/>
    <x v="1"/>
    <n v="50000001"/>
  </r>
  <r>
    <x v="40"/>
    <x v="0"/>
    <x v="2"/>
    <n v="43904379"/>
  </r>
  <r>
    <x v="40"/>
    <x v="0"/>
    <x v="3"/>
    <n v="118495"/>
  </r>
  <r>
    <x v="40"/>
    <x v="0"/>
    <x v="4"/>
    <n v="305386"/>
  </r>
  <r>
    <x v="40"/>
    <x v="0"/>
    <x v="5"/>
    <n v="826967"/>
  </r>
  <r>
    <x v="40"/>
    <x v="0"/>
    <x v="6"/>
    <n v="450102"/>
  </r>
  <r>
    <x v="40"/>
    <x v="0"/>
    <x v="7"/>
    <n v="7226"/>
  </r>
  <r>
    <x v="40"/>
    <x v="0"/>
    <x v="8"/>
    <n v="137398"/>
  </r>
  <r>
    <x v="40"/>
    <x v="0"/>
    <x v="9"/>
    <n v="3401"/>
  </r>
  <r>
    <x v="40"/>
    <x v="0"/>
    <x v="10"/>
    <n v="29428"/>
  </r>
  <r>
    <x v="40"/>
    <x v="0"/>
    <x v="11"/>
    <n v="2477442"/>
  </r>
  <r>
    <x v="40"/>
    <x v="0"/>
    <x v="12"/>
    <n v="0"/>
  </r>
  <r>
    <x v="40"/>
    <x v="0"/>
    <x v="13"/>
    <n v="0"/>
  </r>
  <r>
    <x v="40"/>
    <x v="0"/>
    <x v="14"/>
    <n v="306424"/>
  </r>
  <r>
    <x v="40"/>
    <x v="0"/>
    <x v="15"/>
    <n v="946725"/>
  </r>
  <r>
    <x v="40"/>
    <x v="0"/>
    <x v="16"/>
    <n v="714982"/>
  </r>
  <r>
    <x v="40"/>
    <x v="0"/>
    <x v="17"/>
    <n v="1073631"/>
  </r>
  <r>
    <x v="40"/>
    <x v="0"/>
    <x v="18"/>
    <n v="701290"/>
  </r>
  <r>
    <x v="40"/>
    <x v="0"/>
    <x v="19"/>
    <n v="757754"/>
  </r>
  <r>
    <x v="40"/>
    <x v="0"/>
    <x v="20"/>
    <n v="487878"/>
  </r>
  <r>
    <x v="40"/>
    <x v="0"/>
    <x v="21"/>
    <n v="317326"/>
  </r>
  <r>
    <x v="40"/>
    <x v="0"/>
    <x v="22"/>
    <n v="274647"/>
  </r>
  <r>
    <x v="40"/>
    <x v="0"/>
    <x v="23"/>
    <n v="142109"/>
  </r>
  <r>
    <x v="40"/>
    <x v="0"/>
    <x v="24"/>
    <n v="144927"/>
  </r>
  <r>
    <x v="40"/>
    <x v="0"/>
    <x v="25"/>
    <n v="172139"/>
  </r>
  <r>
    <x v="40"/>
    <x v="0"/>
    <x v="26"/>
    <n v="184378"/>
  </r>
  <r>
    <x v="40"/>
    <x v="0"/>
    <x v="27"/>
    <n v="231766"/>
  </r>
  <r>
    <x v="40"/>
    <x v="0"/>
    <x v="28"/>
    <n v="96360"/>
  </r>
  <r>
    <x v="40"/>
    <x v="0"/>
    <x v="29"/>
    <n v="290338"/>
  </r>
  <r>
    <x v="40"/>
    <x v="0"/>
    <x v="30"/>
    <n v="165486"/>
  </r>
  <r>
    <x v="40"/>
    <x v="0"/>
    <x v="31"/>
    <n v="152872"/>
  </r>
  <r>
    <x v="40"/>
    <x v="0"/>
    <x v="32"/>
    <n v="76010"/>
  </r>
  <r>
    <x v="40"/>
    <x v="0"/>
    <x v="33"/>
    <n v="20022"/>
  </r>
  <r>
    <x v="40"/>
    <x v="0"/>
    <x v="34"/>
    <n v="339188"/>
  </r>
  <r>
    <x v="40"/>
    <x v="0"/>
    <x v="35"/>
    <n v="0"/>
  </r>
  <r>
    <x v="40"/>
    <x v="0"/>
    <x v="36"/>
    <n v="0"/>
  </r>
  <r>
    <x v="40"/>
    <x v="0"/>
    <x v="37"/>
    <n v="0"/>
  </r>
  <r>
    <x v="40"/>
    <x v="0"/>
    <x v="38"/>
    <n v="0"/>
  </r>
  <r>
    <x v="40"/>
    <x v="0"/>
    <x v="39"/>
    <n v="0"/>
  </r>
  <r>
    <x v="40"/>
    <x v="0"/>
    <x v="40"/>
    <n v="0"/>
  </r>
  <r>
    <x v="40"/>
    <x v="0"/>
    <x v="41"/>
    <n v="0"/>
  </r>
  <r>
    <x v="40"/>
    <x v="0"/>
    <x v="42"/>
    <n v="0"/>
  </r>
  <r>
    <x v="40"/>
    <x v="0"/>
    <x v="43"/>
    <n v="0"/>
  </r>
  <r>
    <x v="40"/>
    <x v="0"/>
    <x v="44"/>
    <n v="0"/>
  </r>
  <r>
    <x v="40"/>
    <x v="0"/>
    <x v="45"/>
    <n v="0"/>
  </r>
  <r>
    <x v="40"/>
    <x v="0"/>
    <x v="46"/>
    <n v="0"/>
  </r>
  <r>
    <x v="40"/>
    <x v="0"/>
    <x v="47"/>
    <n v="0"/>
  </r>
  <r>
    <x v="40"/>
    <x v="0"/>
    <x v="48"/>
    <n v="0"/>
  </r>
  <r>
    <x v="40"/>
    <x v="0"/>
    <x v="49"/>
    <n v="0"/>
  </r>
  <r>
    <x v="40"/>
    <x v="0"/>
    <x v="50"/>
    <n v="0"/>
  </r>
  <r>
    <x v="40"/>
    <x v="0"/>
    <x v="51"/>
    <n v="0"/>
  </r>
  <r>
    <x v="40"/>
    <x v="0"/>
    <x v="52"/>
    <n v="0"/>
  </r>
  <r>
    <x v="40"/>
    <x v="0"/>
    <x v="53"/>
    <n v="0"/>
  </r>
  <r>
    <x v="40"/>
    <x v="0"/>
    <x v="54"/>
    <n v="0"/>
  </r>
  <r>
    <x v="40"/>
    <x v="0"/>
    <x v="55"/>
    <n v="0"/>
  </r>
  <r>
    <x v="40"/>
    <x v="0"/>
    <x v="56"/>
    <n v="0"/>
  </r>
  <r>
    <x v="40"/>
    <x v="0"/>
    <x v="57"/>
    <n v="118828"/>
  </r>
  <r>
    <x v="40"/>
    <x v="0"/>
    <x v="58"/>
    <n v="0"/>
  </r>
  <r>
    <x v="40"/>
    <x v="0"/>
    <x v="59"/>
    <n v="0"/>
  </r>
  <r>
    <x v="40"/>
    <x v="0"/>
    <x v="60"/>
    <n v="0"/>
  </r>
  <r>
    <x v="40"/>
    <x v="0"/>
    <x v="61"/>
    <n v="0"/>
  </r>
  <r>
    <x v="40"/>
    <x v="0"/>
    <x v="62"/>
    <n v="0"/>
  </r>
  <r>
    <x v="40"/>
    <x v="0"/>
    <x v="63"/>
    <n v="0"/>
  </r>
  <r>
    <x v="40"/>
    <x v="0"/>
    <x v="64"/>
    <n v="0"/>
  </r>
  <r>
    <x v="40"/>
    <x v="0"/>
    <x v="65"/>
    <n v="0"/>
  </r>
  <r>
    <x v="40"/>
    <x v="0"/>
    <x v="66"/>
    <n v="0"/>
  </r>
  <r>
    <x v="40"/>
    <x v="0"/>
    <x v="67"/>
    <n v="0"/>
  </r>
  <r>
    <x v="40"/>
    <x v="0"/>
    <x v="68"/>
    <n v="0"/>
  </r>
  <r>
    <x v="40"/>
    <x v="0"/>
    <x v="69"/>
    <n v="0"/>
  </r>
  <r>
    <x v="40"/>
    <x v="0"/>
    <x v="70"/>
    <n v="0"/>
  </r>
  <r>
    <x v="40"/>
    <x v="0"/>
    <x v="71"/>
    <n v="0"/>
  </r>
  <r>
    <x v="40"/>
    <x v="0"/>
    <x v="72"/>
    <n v="0"/>
  </r>
  <r>
    <x v="40"/>
    <x v="0"/>
    <x v="73"/>
    <n v="0"/>
  </r>
  <r>
    <x v="40"/>
    <x v="0"/>
    <x v="74"/>
    <n v="0"/>
  </r>
  <r>
    <x v="40"/>
    <x v="0"/>
    <x v="75"/>
    <n v="0"/>
  </r>
  <r>
    <x v="40"/>
    <x v="0"/>
    <x v="76"/>
    <n v="0"/>
  </r>
  <r>
    <x v="40"/>
    <x v="0"/>
    <x v="77"/>
    <n v="2477442"/>
  </r>
  <r>
    <x v="40"/>
    <x v="0"/>
    <x v="78"/>
    <n v="0"/>
  </r>
  <r>
    <x v="40"/>
    <x v="0"/>
    <x v="79"/>
    <n v="78194"/>
  </r>
  <r>
    <x v="40"/>
    <x v="0"/>
    <x v="80"/>
    <n v="445412"/>
  </r>
  <r>
    <x v="40"/>
    <x v="0"/>
    <x v="81"/>
    <n v="605747"/>
  </r>
  <r>
    <x v="40"/>
    <x v="0"/>
    <x v="82"/>
    <n v="625399"/>
  </r>
  <r>
    <x v="40"/>
    <x v="0"/>
    <x v="83"/>
    <n v="969010"/>
  </r>
  <r>
    <x v="40"/>
    <x v="0"/>
    <x v="84"/>
    <n v="751130"/>
  </r>
  <r>
    <x v="40"/>
    <x v="0"/>
    <x v="85"/>
    <n v="654224"/>
  </r>
  <r>
    <x v="40"/>
    <x v="0"/>
    <x v="86"/>
    <n v="545610"/>
  </r>
  <r>
    <x v="40"/>
    <x v="0"/>
    <x v="87"/>
    <n v="389637"/>
  </r>
  <r>
    <x v="40"/>
    <x v="0"/>
    <x v="88"/>
    <n v="411753"/>
  </r>
  <r>
    <x v="40"/>
    <x v="0"/>
    <x v="89"/>
    <n v="144702"/>
  </r>
  <r>
    <x v="40"/>
    <x v="0"/>
    <x v="90"/>
    <n v="141759"/>
  </r>
  <r>
    <x v="40"/>
    <x v="0"/>
    <x v="91"/>
    <n v="148512"/>
  </r>
  <r>
    <x v="40"/>
    <x v="0"/>
    <x v="92"/>
    <n v="188621"/>
  </r>
  <r>
    <x v="40"/>
    <x v="0"/>
    <x v="93"/>
    <n v="363916"/>
  </r>
  <r>
    <x v="40"/>
    <x v="0"/>
    <x v="94"/>
    <n v="47183"/>
  </r>
  <r>
    <x v="40"/>
    <x v="0"/>
    <x v="95"/>
    <n v="171795"/>
  </r>
  <r>
    <x v="40"/>
    <x v="0"/>
    <x v="96"/>
    <n v="345171"/>
  </r>
  <r>
    <x v="40"/>
    <x v="0"/>
    <x v="97"/>
    <n v="177135"/>
  </r>
  <r>
    <x v="40"/>
    <x v="0"/>
    <x v="98"/>
    <n v="44828"/>
  </r>
  <r>
    <x v="40"/>
    <x v="0"/>
    <x v="99"/>
    <n v="346514"/>
  </r>
  <r>
    <x v="40"/>
    <x v="0"/>
    <x v="100"/>
    <n v="0"/>
  </r>
  <r>
    <x v="40"/>
    <x v="0"/>
    <x v="101"/>
    <n v="0"/>
  </r>
  <r>
    <x v="40"/>
    <x v="0"/>
    <x v="102"/>
    <n v="0"/>
  </r>
  <r>
    <x v="40"/>
    <x v="0"/>
    <x v="103"/>
    <n v="0"/>
  </r>
  <r>
    <x v="40"/>
    <x v="0"/>
    <x v="104"/>
    <n v="0"/>
  </r>
  <r>
    <x v="40"/>
    <x v="0"/>
    <x v="105"/>
    <n v="0"/>
  </r>
  <r>
    <x v="40"/>
    <x v="0"/>
    <x v="106"/>
    <n v="0"/>
  </r>
  <r>
    <x v="40"/>
    <x v="0"/>
    <x v="107"/>
    <n v="0"/>
  </r>
  <r>
    <x v="40"/>
    <x v="0"/>
    <x v="108"/>
    <n v="0"/>
  </r>
  <r>
    <x v="40"/>
    <x v="0"/>
    <x v="109"/>
    <n v="0"/>
  </r>
  <r>
    <x v="40"/>
    <x v="0"/>
    <x v="110"/>
    <n v="0"/>
  </r>
  <r>
    <x v="40"/>
    <x v="0"/>
    <x v="111"/>
    <n v="0"/>
  </r>
  <r>
    <x v="40"/>
    <x v="0"/>
    <x v="112"/>
    <n v="0"/>
  </r>
  <r>
    <x v="40"/>
    <x v="0"/>
    <x v="113"/>
    <n v="0"/>
  </r>
  <r>
    <x v="40"/>
    <x v="0"/>
    <x v="114"/>
    <n v="0"/>
  </r>
  <r>
    <x v="40"/>
    <x v="0"/>
    <x v="115"/>
    <n v="0"/>
  </r>
  <r>
    <x v="40"/>
    <x v="0"/>
    <x v="116"/>
    <n v="0"/>
  </r>
  <r>
    <x v="40"/>
    <x v="0"/>
    <x v="117"/>
    <n v="0"/>
  </r>
  <r>
    <x v="40"/>
    <x v="0"/>
    <x v="118"/>
    <n v="0"/>
  </r>
  <r>
    <x v="40"/>
    <x v="0"/>
    <x v="119"/>
    <n v="0"/>
  </r>
  <r>
    <x v="40"/>
    <x v="0"/>
    <x v="120"/>
    <n v="0"/>
  </r>
  <r>
    <x v="40"/>
    <x v="0"/>
    <x v="121"/>
    <n v="0"/>
  </r>
  <r>
    <x v="40"/>
    <x v="0"/>
    <x v="122"/>
    <n v="118828"/>
  </r>
  <r>
    <x v="40"/>
    <x v="0"/>
    <x v="123"/>
    <n v="0"/>
  </r>
  <r>
    <x v="40"/>
    <x v="0"/>
    <x v="124"/>
    <n v="0"/>
  </r>
  <r>
    <x v="40"/>
    <x v="0"/>
    <x v="125"/>
    <n v="0"/>
  </r>
  <r>
    <x v="40"/>
    <x v="0"/>
    <x v="126"/>
    <n v="0"/>
  </r>
  <r>
    <x v="40"/>
    <x v="0"/>
    <x v="127"/>
    <n v="0"/>
  </r>
  <r>
    <x v="40"/>
    <x v="0"/>
    <x v="128"/>
    <n v="0"/>
  </r>
  <r>
    <x v="40"/>
    <x v="0"/>
    <x v="129"/>
    <n v="0"/>
  </r>
  <r>
    <x v="40"/>
    <x v="0"/>
    <x v="130"/>
    <n v="0"/>
  </r>
  <r>
    <x v="40"/>
    <x v="0"/>
    <x v="131"/>
    <n v="0"/>
  </r>
  <r>
    <x v="40"/>
    <x v="0"/>
    <x v="132"/>
    <n v="0"/>
  </r>
  <r>
    <x v="40"/>
    <x v="0"/>
    <x v="133"/>
    <n v="0"/>
  </r>
  <r>
    <x v="40"/>
    <x v="0"/>
    <x v="134"/>
    <n v="0"/>
  </r>
  <r>
    <x v="40"/>
    <x v="0"/>
    <x v="135"/>
    <n v="0"/>
  </r>
  <r>
    <x v="40"/>
    <x v="0"/>
    <x v="136"/>
    <n v="0"/>
  </r>
  <r>
    <x v="40"/>
    <x v="0"/>
    <x v="137"/>
    <n v="0"/>
  </r>
  <r>
    <x v="40"/>
    <x v="0"/>
    <x v="138"/>
    <n v="0"/>
  </r>
  <r>
    <x v="40"/>
    <x v="0"/>
    <x v="139"/>
    <n v="0"/>
  </r>
  <r>
    <x v="40"/>
    <x v="0"/>
    <x v="140"/>
    <n v="0"/>
  </r>
  <r>
    <x v="40"/>
    <x v="0"/>
    <x v="141"/>
    <n v="0"/>
  </r>
  <r>
    <x v="40"/>
    <x v="0"/>
    <x v="142"/>
    <n v="0"/>
  </r>
  <r>
    <x v="40"/>
    <x v="0"/>
    <x v="143"/>
    <n v="264731"/>
  </r>
  <r>
    <x v="40"/>
    <x v="0"/>
    <x v="144"/>
    <n v="234132"/>
  </r>
  <r>
    <x v="40"/>
    <x v="0"/>
    <x v="145"/>
    <n v="24059"/>
  </r>
  <r>
    <x v="40"/>
    <x v="0"/>
    <x v="146"/>
    <n v="6540"/>
  </r>
  <r>
    <x v="40"/>
    <x v="0"/>
    <x v="147"/>
    <n v="233443"/>
  </r>
  <r>
    <x v="40"/>
    <x v="0"/>
    <x v="148"/>
    <n v="0"/>
  </r>
  <r>
    <x v="40"/>
    <x v="0"/>
    <x v="149"/>
    <n v="0"/>
  </r>
  <r>
    <x v="40"/>
    <x v="0"/>
    <x v="150"/>
    <n v="0"/>
  </r>
  <r>
    <x v="40"/>
    <x v="0"/>
    <x v="151"/>
    <n v="0"/>
  </r>
  <r>
    <x v="40"/>
    <x v="0"/>
    <x v="152"/>
    <n v="0"/>
  </r>
  <r>
    <x v="40"/>
    <x v="0"/>
    <x v="153"/>
    <n v="44701"/>
  </r>
  <r>
    <x v="40"/>
    <x v="0"/>
    <x v="154"/>
    <n v="188742"/>
  </r>
  <r>
    <x v="40"/>
    <x v="0"/>
    <x v="155"/>
    <n v="0"/>
  </r>
  <r>
    <x v="40"/>
    <x v="0"/>
    <x v="156"/>
    <n v="23993166"/>
  </r>
  <r>
    <x v="40"/>
    <x v="0"/>
    <x v="157"/>
    <n v="1031"/>
  </r>
  <r>
    <x v="40"/>
    <x v="0"/>
    <x v="158"/>
    <n v="0"/>
  </r>
  <r>
    <x v="40"/>
    <x v="0"/>
    <x v="159"/>
    <n v="0"/>
  </r>
  <r>
    <x v="40"/>
    <x v="0"/>
    <x v="160"/>
    <n v="0"/>
  </r>
  <r>
    <x v="40"/>
    <x v="0"/>
    <x v="161"/>
    <n v="0"/>
  </r>
  <r>
    <x v="40"/>
    <x v="0"/>
    <x v="162"/>
    <n v="0"/>
  </r>
  <r>
    <x v="40"/>
    <x v="0"/>
    <x v="163"/>
    <n v="0"/>
  </r>
  <r>
    <x v="40"/>
    <x v="0"/>
    <x v="164"/>
    <n v="537510"/>
  </r>
  <r>
    <x v="40"/>
    <x v="0"/>
    <x v="165"/>
    <n v="796671"/>
  </r>
  <r>
    <x v="40"/>
    <x v="0"/>
    <x v="166"/>
    <n v="969954"/>
  </r>
  <r>
    <x v="40"/>
    <x v="0"/>
    <x v="167"/>
    <n v="545305"/>
  </r>
  <r>
    <x v="40"/>
    <x v="0"/>
    <x v="168"/>
    <n v="722232"/>
  </r>
  <r>
    <x v="40"/>
    <x v="0"/>
    <x v="169"/>
    <n v="195583"/>
  </r>
  <r>
    <x v="40"/>
    <x v="0"/>
    <x v="170"/>
    <n v="59698"/>
  </r>
  <r>
    <x v="40"/>
    <x v="0"/>
    <x v="171"/>
    <n v="1239662"/>
  </r>
  <r>
    <x v="40"/>
    <x v="0"/>
    <x v="172"/>
    <n v="16278"/>
  </r>
  <r>
    <x v="40"/>
    <x v="0"/>
    <x v="173"/>
    <n v="418"/>
  </r>
  <r>
    <x v="40"/>
    <x v="0"/>
    <x v="174"/>
    <n v="6575"/>
  </r>
  <r>
    <x v="40"/>
    <x v="0"/>
    <x v="175"/>
    <n v="883"/>
  </r>
  <r>
    <x v="40"/>
    <x v="0"/>
    <x v="176"/>
    <n v="70"/>
  </r>
  <r>
    <x v="40"/>
    <x v="0"/>
    <x v="177"/>
    <n v="223"/>
  </r>
  <r>
    <x v="40"/>
    <x v="0"/>
    <x v="178"/>
    <n v="109"/>
  </r>
  <r>
    <x v="40"/>
    <x v="0"/>
    <x v="179"/>
    <n v="192"/>
  </r>
  <r>
    <x v="40"/>
    <x v="0"/>
    <x v="180"/>
    <n v="5254"/>
  </r>
  <r>
    <x v="40"/>
    <x v="1"/>
    <x v="0"/>
    <n v="1.13897"/>
  </r>
  <r>
    <x v="40"/>
    <x v="1"/>
    <x v="1"/>
    <n v="50000001"/>
  </r>
  <r>
    <x v="40"/>
    <x v="1"/>
    <x v="2"/>
    <n v="43899426"/>
  </r>
  <r>
    <x v="40"/>
    <x v="1"/>
    <x v="3"/>
    <n v="118512"/>
  </r>
  <r>
    <x v="40"/>
    <x v="1"/>
    <x v="4"/>
    <n v="305401"/>
  </r>
  <r>
    <x v="40"/>
    <x v="1"/>
    <x v="5"/>
    <n v="827635"/>
  </r>
  <r>
    <x v="40"/>
    <x v="1"/>
    <x v="6"/>
    <n v="449534"/>
  </r>
  <r>
    <x v="40"/>
    <x v="1"/>
    <x v="7"/>
    <n v="7198"/>
  </r>
  <r>
    <x v="40"/>
    <x v="1"/>
    <x v="8"/>
    <n v="137515"/>
  </r>
  <r>
    <x v="40"/>
    <x v="1"/>
    <x v="9"/>
    <n v="3389"/>
  </r>
  <r>
    <x v="40"/>
    <x v="1"/>
    <x v="10"/>
    <n v="29505"/>
  </r>
  <r>
    <x v="40"/>
    <x v="1"/>
    <x v="11"/>
    <n v="2477442"/>
  </r>
  <r>
    <x v="40"/>
    <x v="1"/>
    <x v="12"/>
    <n v="0"/>
  </r>
  <r>
    <x v="40"/>
    <x v="1"/>
    <x v="13"/>
    <n v="0"/>
  </r>
  <r>
    <x v="40"/>
    <x v="1"/>
    <x v="14"/>
    <n v="306424"/>
  </r>
  <r>
    <x v="40"/>
    <x v="1"/>
    <x v="15"/>
    <n v="946725"/>
  </r>
  <r>
    <x v="40"/>
    <x v="1"/>
    <x v="16"/>
    <n v="714982"/>
  </r>
  <r>
    <x v="40"/>
    <x v="1"/>
    <x v="17"/>
    <n v="1073631"/>
  </r>
  <r>
    <x v="40"/>
    <x v="1"/>
    <x v="18"/>
    <n v="701290"/>
  </r>
  <r>
    <x v="40"/>
    <x v="1"/>
    <x v="19"/>
    <n v="757754"/>
  </r>
  <r>
    <x v="40"/>
    <x v="1"/>
    <x v="20"/>
    <n v="487878"/>
  </r>
  <r>
    <x v="40"/>
    <x v="1"/>
    <x v="21"/>
    <n v="317326"/>
  </r>
  <r>
    <x v="40"/>
    <x v="1"/>
    <x v="22"/>
    <n v="274647"/>
  </r>
  <r>
    <x v="40"/>
    <x v="1"/>
    <x v="23"/>
    <n v="142109"/>
  </r>
  <r>
    <x v="40"/>
    <x v="1"/>
    <x v="24"/>
    <n v="144927"/>
  </r>
  <r>
    <x v="40"/>
    <x v="1"/>
    <x v="25"/>
    <n v="172139"/>
  </r>
  <r>
    <x v="40"/>
    <x v="1"/>
    <x v="26"/>
    <n v="184378"/>
  </r>
  <r>
    <x v="40"/>
    <x v="1"/>
    <x v="27"/>
    <n v="231766"/>
  </r>
  <r>
    <x v="40"/>
    <x v="1"/>
    <x v="28"/>
    <n v="96360"/>
  </r>
  <r>
    <x v="40"/>
    <x v="1"/>
    <x v="29"/>
    <n v="290338"/>
  </r>
  <r>
    <x v="40"/>
    <x v="1"/>
    <x v="30"/>
    <n v="165486"/>
  </r>
  <r>
    <x v="40"/>
    <x v="1"/>
    <x v="31"/>
    <n v="152872"/>
  </r>
  <r>
    <x v="40"/>
    <x v="1"/>
    <x v="32"/>
    <n v="76010"/>
  </r>
  <r>
    <x v="40"/>
    <x v="1"/>
    <x v="33"/>
    <n v="20022"/>
  </r>
  <r>
    <x v="40"/>
    <x v="1"/>
    <x v="34"/>
    <n v="339188"/>
  </r>
  <r>
    <x v="40"/>
    <x v="1"/>
    <x v="35"/>
    <n v="0"/>
  </r>
  <r>
    <x v="40"/>
    <x v="1"/>
    <x v="36"/>
    <n v="0"/>
  </r>
  <r>
    <x v="40"/>
    <x v="1"/>
    <x v="37"/>
    <n v="0"/>
  </r>
  <r>
    <x v="40"/>
    <x v="1"/>
    <x v="38"/>
    <n v="0"/>
  </r>
  <r>
    <x v="40"/>
    <x v="1"/>
    <x v="39"/>
    <n v="0"/>
  </r>
  <r>
    <x v="40"/>
    <x v="1"/>
    <x v="40"/>
    <n v="0"/>
  </r>
  <r>
    <x v="40"/>
    <x v="1"/>
    <x v="41"/>
    <n v="0"/>
  </r>
  <r>
    <x v="40"/>
    <x v="1"/>
    <x v="42"/>
    <n v="0"/>
  </r>
  <r>
    <x v="40"/>
    <x v="1"/>
    <x v="43"/>
    <n v="0"/>
  </r>
  <r>
    <x v="40"/>
    <x v="1"/>
    <x v="44"/>
    <n v="0"/>
  </r>
  <r>
    <x v="40"/>
    <x v="1"/>
    <x v="45"/>
    <n v="0"/>
  </r>
  <r>
    <x v="40"/>
    <x v="1"/>
    <x v="46"/>
    <n v="0"/>
  </r>
  <r>
    <x v="40"/>
    <x v="1"/>
    <x v="47"/>
    <n v="0"/>
  </r>
  <r>
    <x v="40"/>
    <x v="1"/>
    <x v="48"/>
    <n v="0"/>
  </r>
  <r>
    <x v="40"/>
    <x v="1"/>
    <x v="49"/>
    <n v="0"/>
  </r>
  <r>
    <x v="40"/>
    <x v="1"/>
    <x v="50"/>
    <n v="0"/>
  </r>
  <r>
    <x v="40"/>
    <x v="1"/>
    <x v="51"/>
    <n v="0"/>
  </r>
  <r>
    <x v="40"/>
    <x v="1"/>
    <x v="52"/>
    <n v="0"/>
  </r>
  <r>
    <x v="40"/>
    <x v="1"/>
    <x v="53"/>
    <n v="0"/>
  </r>
  <r>
    <x v="40"/>
    <x v="1"/>
    <x v="54"/>
    <n v="0"/>
  </r>
  <r>
    <x v="40"/>
    <x v="1"/>
    <x v="55"/>
    <n v="0"/>
  </r>
  <r>
    <x v="40"/>
    <x v="1"/>
    <x v="56"/>
    <n v="0"/>
  </r>
  <r>
    <x v="40"/>
    <x v="1"/>
    <x v="57"/>
    <n v="118828"/>
  </r>
  <r>
    <x v="40"/>
    <x v="1"/>
    <x v="58"/>
    <n v="0"/>
  </r>
  <r>
    <x v="40"/>
    <x v="1"/>
    <x v="59"/>
    <n v="0"/>
  </r>
  <r>
    <x v="40"/>
    <x v="1"/>
    <x v="60"/>
    <n v="0"/>
  </r>
  <r>
    <x v="40"/>
    <x v="1"/>
    <x v="61"/>
    <n v="0"/>
  </r>
  <r>
    <x v="40"/>
    <x v="1"/>
    <x v="62"/>
    <n v="0"/>
  </r>
  <r>
    <x v="40"/>
    <x v="1"/>
    <x v="63"/>
    <n v="0"/>
  </r>
  <r>
    <x v="40"/>
    <x v="1"/>
    <x v="64"/>
    <n v="0"/>
  </r>
  <r>
    <x v="40"/>
    <x v="1"/>
    <x v="65"/>
    <n v="0"/>
  </r>
  <r>
    <x v="40"/>
    <x v="1"/>
    <x v="66"/>
    <n v="0"/>
  </r>
  <r>
    <x v="40"/>
    <x v="1"/>
    <x v="67"/>
    <n v="0"/>
  </r>
  <r>
    <x v="40"/>
    <x v="1"/>
    <x v="68"/>
    <n v="0"/>
  </r>
  <r>
    <x v="40"/>
    <x v="1"/>
    <x v="69"/>
    <n v="0"/>
  </r>
  <r>
    <x v="40"/>
    <x v="1"/>
    <x v="70"/>
    <n v="0"/>
  </r>
  <r>
    <x v="40"/>
    <x v="1"/>
    <x v="71"/>
    <n v="0"/>
  </r>
  <r>
    <x v="40"/>
    <x v="1"/>
    <x v="72"/>
    <n v="0"/>
  </r>
  <r>
    <x v="40"/>
    <x v="1"/>
    <x v="73"/>
    <n v="0"/>
  </r>
  <r>
    <x v="40"/>
    <x v="1"/>
    <x v="74"/>
    <n v="0"/>
  </r>
  <r>
    <x v="40"/>
    <x v="1"/>
    <x v="75"/>
    <n v="0"/>
  </r>
  <r>
    <x v="40"/>
    <x v="1"/>
    <x v="76"/>
    <n v="0"/>
  </r>
  <r>
    <x v="40"/>
    <x v="1"/>
    <x v="77"/>
    <n v="2477442"/>
  </r>
  <r>
    <x v="40"/>
    <x v="1"/>
    <x v="78"/>
    <n v="0"/>
  </r>
  <r>
    <x v="40"/>
    <x v="1"/>
    <x v="79"/>
    <n v="78194"/>
  </r>
  <r>
    <x v="40"/>
    <x v="1"/>
    <x v="80"/>
    <n v="445412"/>
  </r>
  <r>
    <x v="40"/>
    <x v="1"/>
    <x v="81"/>
    <n v="605747"/>
  </r>
  <r>
    <x v="40"/>
    <x v="1"/>
    <x v="82"/>
    <n v="625399"/>
  </r>
  <r>
    <x v="40"/>
    <x v="1"/>
    <x v="83"/>
    <n v="969010"/>
  </r>
  <r>
    <x v="40"/>
    <x v="1"/>
    <x v="84"/>
    <n v="751130"/>
  </r>
  <r>
    <x v="40"/>
    <x v="1"/>
    <x v="85"/>
    <n v="654224"/>
  </r>
  <r>
    <x v="40"/>
    <x v="1"/>
    <x v="86"/>
    <n v="545610"/>
  </r>
  <r>
    <x v="40"/>
    <x v="1"/>
    <x v="87"/>
    <n v="389637"/>
  </r>
  <r>
    <x v="40"/>
    <x v="1"/>
    <x v="88"/>
    <n v="411753"/>
  </r>
  <r>
    <x v="40"/>
    <x v="1"/>
    <x v="89"/>
    <n v="144702"/>
  </r>
  <r>
    <x v="40"/>
    <x v="1"/>
    <x v="90"/>
    <n v="141759"/>
  </r>
  <r>
    <x v="40"/>
    <x v="1"/>
    <x v="91"/>
    <n v="148512"/>
  </r>
  <r>
    <x v="40"/>
    <x v="1"/>
    <x v="92"/>
    <n v="188621"/>
  </r>
  <r>
    <x v="40"/>
    <x v="1"/>
    <x v="93"/>
    <n v="363916"/>
  </r>
  <r>
    <x v="40"/>
    <x v="1"/>
    <x v="94"/>
    <n v="47183"/>
  </r>
  <r>
    <x v="40"/>
    <x v="1"/>
    <x v="95"/>
    <n v="171795"/>
  </r>
  <r>
    <x v="40"/>
    <x v="1"/>
    <x v="96"/>
    <n v="345171"/>
  </r>
  <r>
    <x v="40"/>
    <x v="1"/>
    <x v="97"/>
    <n v="177135"/>
  </r>
  <r>
    <x v="40"/>
    <x v="1"/>
    <x v="98"/>
    <n v="44828"/>
  </r>
  <r>
    <x v="40"/>
    <x v="1"/>
    <x v="99"/>
    <n v="346514"/>
  </r>
  <r>
    <x v="40"/>
    <x v="1"/>
    <x v="100"/>
    <n v="0"/>
  </r>
  <r>
    <x v="40"/>
    <x v="1"/>
    <x v="101"/>
    <n v="0"/>
  </r>
  <r>
    <x v="40"/>
    <x v="1"/>
    <x v="102"/>
    <n v="0"/>
  </r>
  <r>
    <x v="40"/>
    <x v="1"/>
    <x v="103"/>
    <n v="0"/>
  </r>
  <r>
    <x v="40"/>
    <x v="1"/>
    <x v="104"/>
    <n v="0"/>
  </r>
  <r>
    <x v="40"/>
    <x v="1"/>
    <x v="105"/>
    <n v="0"/>
  </r>
  <r>
    <x v="40"/>
    <x v="1"/>
    <x v="106"/>
    <n v="0"/>
  </r>
  <r>
    <x v="40"/>
    <x v="1"/>
    <x v="107"/>
    <n v="0"/>
  </r>
  <r>
    <x v="40"/>
    <x v="1"/>
    <x v="108"/>
    <n v="0"/>
  </r>
  <r>
    <x v="40"/>
    <x v="1"/>
    <x v="109"/>
    <n v="0"/>
  </r>
  <r>
    <x v="40"/>
    <x v="1"/>
    <x v="110"/>
    <n v="0"/>
  </r>
  <r>
    <x v="40"/>
    <x v="1"/>
    <x v="111"/>
    <n v="0"/>
  </r>
  <r>
    <x v="40"/>
    <x v="1"/>
    <x v="112"/>
    <n v="0"/>
  </r>
  <r>
    <x v="40"/>
    <x v="1"/>
    <x v="113"/>
    <n v="0"/>
  </r>
  <r>
    <x v="40"/>
    <x v="1"/>
    <x v="114"/>
    <n v="0"/>
  </r>
  <r>
    <x v="40"/>
    <x v="1"/>
    <x v="115"/>
    <n v="0"/>
  </r>
  <r>
    <x v="40"/>
    <x v="1"/>
    <x v="116"/>
    <n v="0"/>
  </r>
  <r>
    <x v="40"/>
    <x v="1"/>
    <x v="117"/>
    <n v="0"/>
  </r>
  <r>
    <x v="40"/>
    <x v="1"/>
    <x v="118"/>
    <n v="0"/>
  </r>
  <r>
    <x v="40"/>
    <x v="1"/>
    <x v="119"/>
    <n v="0"/>
  </r>
  <r>
    <x v="40"/>
    <x v="1"/>
    <x v="120"/>
    <n v="0"/>
  </r>
  <r>
    <x v="40"/>
    <x v="1"/>
    <x v="121"/>
    <n v="0"/>
  </r>
  <r>
    <x v="40"/>
    <x v="1"/>
    <x v="122"/>
    <n v="118828"/>
  </r>
  <r>
    <x v="40"/>
    <x v="1"/>
    <x v="123"/>
    <n v="0"/>
  </r>
  <r>
    <x v="40"/>
    <x v="1"/>
    <x v="124"/>
    <n v="0"/>
  </r>
  <r>
    <x v="40"/>
    <x v="1"/>
    <x v="125"/>
    <n v="0"/>
  </r>
  <r>
    <x v="40"/>
    <x v="1"/>
    <x v="126"/>
    <n v="0"/>
  </r>
  <r>
    <x v="40"/>
    <x v="1"/>
    <x v="127"/>
    <n v="0"/>
  </r>
  <r>
    <x v="40"/>
    <x v="1"/>
    <x v="128"/>
    <n v="0"/>
  </r>
  <r>
    <x v="40"/>
    <x v="1"/>
    <x v="129"/>
    <n v="0"/>
  </r>
  <r>
    <x v="40"/>
    <x v="1"/>
    <x v="130"/>
    <n v="0"/>
  </r>
  <r>
    <x v="40"/>
    <x v="1"/>
    <x v="131"/>
    <n v="0"/>
  </r>
  <r>
    <x v="40"/>
    <x v="1"/>
    <x v="132"/>
    <n v="0"/>
  </r>
  <r>
    <x v="40"/>
    <x v="1"/>
    <x v="133"/>
    <n v="0"/>
  </r>
  <r>
    <x v="40"/>
    <x v="1"/>
    <x v="134"/>
    <n v="0"/>
  </r>
  <r>
    <x v="40"/>
    <x v="1"/>
    <x v="135"/>
    <n v="0"/>
  </r>
  <r>
    <x v="40"/>
    <x v="1"/>
    <x v="136"/>
    <n v="0"/>
  </r>
  <r>
    <x v="40"/>
    <x v="1"/>
    <x v="137"/>
    <n v="0"/>
  </r>
  <r>
    <x v="40"/>
    <x v="1"/>
    <x v="138"/>
    <n v="0"/>
  </r>
  <r>
    <x v="40"/>
    <x v="1"/>
    <x v="139"/>
    <n v="0"/>
  </r>
  <r>
    <x v="40"/>
    <x v="1"/>
    <x v="140"/>
    <n v="0"/>
  </r>
  <r>
    <x v="40"/>
    <x v="1"/>
    <x v="141"/>
    <n v="0"/>
  </r>
  <r>
    <x v="40"/>
    <x v="1"/>
    <x v="142"/>
    <n v="0"/>
  </r>
  <r>
    <x v="40"/>
    <x v="1"/>
    <x v="143"/>
    <n v="264915"/>
  </r>
  <r>
    <x v="40"/>
    <x v="1"/>
    <x v="144"/>
    <n v="234255"/>
  </r>
  <r>
    <x v="40"/>
    <x v="1"/>
    <x v="145"/>
    <n v="24124"/>
  </r>
  <r>
    <x v="40"/>
    <x v="1"/>
    <x v="146"/>
    <n v="6536"/>
  </r>
  <r>
    <x v="40"/>
    <x v="1"/>
    <x v="147"/>
    <n v="233577"/>
  </r>
  <r>
    <x v="40"/>
    <x v="1"/>
    <x v="148"/>
    <n v="0"/>
  </r>
  <r>
    <x v="40"/>
    <x v="1"/>
    <x v="149"/>
    <n v="0"/>
  </r>
  <r>
    <x v="40"/>
    <x v="1"/>
    <x v="150"/>
    <n v="0"/>
  </r>
  <r>
    <x v="40"/>
    <x v="1"/>
    <x v="151"/>
    <n v="0"/>
  </r>
  <r>
    <x v="40"/>
    <x v="1"/>
    <x v="152"/>
    <n v="0"/>
  </r>
  <r>
    <x v="40"/>
    <x v="1"/>
    <x v="153"/>
    <n v="44701"/>
  </r>
  <r>
    <x v="40"/>
    <x v="1"/>
    <x v="154"/>
    <n v="188876"/>
  </r>
  <r>
    <x v="40"/>
    <x v="1"/>
    <x v="155"/>
    <n v="0"/>
  </r>
  <r>
    <x v="40"/>
    <x v="1"/>
    <x v="156"/>
    <n v="24040024"/>
  </r>
  <r>
    <x v="40"/>
    <x v="1"/>
    <x v="157"/>
    <n v="3551700"/>
  </r>
  <r>
    <x v="40"/>
    <x v="1"/>
    <x v="158"/>
    <n v="0"/>
  </r>
  <r>
    <x v="40"/>
    <x v="1"/>
    <x v="159"/>
    <n v="0"/>
  </r>
  <r>
    <x v="40"/>
    <x v="1"/>
    <x v="160"/>
    <n v="0"/>
  </r>
  <r>
    <x v="40"/>
    <x v="1"/>
    <x v="161"/>
    <n v="0"/>
  </r>
  <r>
    <x v="40"/>
    <x v="1"/>
    <x v="162"/>
    <n v="0"/>
  </r>
  <r>
    <x v="40"/>
    <x v="1"/>
    <x v="163"/>
    <n v="0"/>
  </r>
  <r>
    <x v="40"/>
    <x v="1"/>
    <x v="164"/>
    <n v="537510"/>
  </r>
  <r>
    <x v="40"/>
    <x v="1"/>
    <x v="165"/>
    <n v="796609"/>
  </r>
  <r>
    <x v="40"/>
    <x v="1"/>
    <x v="166"/>
    <n v="969950"/>
  </r>
  <r>
    <x v="40"/>
    <x v="1"/>
    <x v="167"/>
    <n v="545305"/>
  </r>
  <r>
    <x v="40"/>
    <x v="1"/>
    <x v="168"/>
    <n v="722234"/>
  </r>
  <r>
    <x v="40"/>
    <x v="1"/>
    <x v="169"/>
    <n v="195585"/>
  </r>
  <r>
    <x v="40"/>
    <x v="1"/>
    <x v="170"/>
    <n v="59707"/>
  </r>
  <r>
    <x v="40"/>
    <x v="1"/>
    <x v="171"/>
    <n v="1239661"/>
  </r>
  <r>
    <x v="40"/>
    <x v="1"/>
    <x v="172"/>
    <n v="16278"/>
  </r>
  <r>
    <x v="40"/>
    <x v="1"/>
    <x v="173"/>
    <n v="479"/>
  </r>
  <r>
    <x v="40"/>
    <x v="1"/>
    <x v="174"/>
    <n v="6578"/>
  </r>
  <r>
    <x v="40"/>
    <x v="1"/>
    <x v="175"/>
    <n v="885"/>
  </r>
  <r>
    <x v="40"/>
    <x v="1"/>
    <x v="176"/>
    <n v="70"/>
  </r>
  <r>
    <x v="40"/>
    <x v="1"/>
    <x v="177"/>
    <n v="222"/>
  </r>
  <r>
    <x v="40"/>
    <x v="1"/>
    <x v="178"/>
    <n v="97"/>
  </r>
  <r>
    <x v="40"/>
    <x v="1"/>
    <x v="179"/>
    <n v="193"/>
  </r>
  <r>
    <x v="40"/>
    <x v="1"/>
    <x v="180"/>
    <n v="5254"/>
  </r>
  <r>
    <x v="40"/>
    <x v="2"/>
    <x v="0"/>
    <n v="1.13836"/>
  </r>
  <r>
    <x v="40"/>
    <x v="2"/>
    <x v="1"/>
    <n v="50000001"/>
  </r>
  <r>
    <x v="40"/>
    <x v="2"/>
    <x v="2"/>
    <n v="43922806"/>
  </r>
  <r>
    <x v="40"/>
    <x v="2"/>
    <x v="3"/>
    <n v="118624"/>
  </r>
  <r>
    <x v="40"/>
    <x v="2"/>
    <x v="4"/>
    <n v="305418"/>
  </r>
  <r>
    <x v="40"/>
    <x v="2"/>
    <x v="5"/>
    <n v="825543"/>
  </r>
  <r>
    <x v="40"/>
    <x v="2"/>
    <x v="6"/>
    <n v="445515"/>
  </r>
  <r>
    <x v="40"/>
    <x v="2"/>
    <x v="7"/>
    <n v="7285"/>
  </r>
  <r>
    <x v="40"/>
    <x v="2"/>
    <x v="8"/>
    <n v="137212"/>
  </r>
  <r>
    <x v="40"/>
    <x v="2"/>
    <x v="9"/>
    <n v="3367"/>
  </r>
  <r>
    <x v="40"/>
    <x v="2"/>
    <x v="10"/>
    <n v="29503"/>
  </r>
  <r>
    <x v="40"/>
    <x v="2"/>
    <x v="11"/>
    <n v="2477442"/>
  </r>
  <r>
    <x v="40"/>
    <x v="2"/>
    <x v="12"/>
    <n v="0"/>
  </r>
  <r>
    <x v="40"/>
    <x v="2"/>
    <x v="13"/>
    <n v="0"/>
  </r>
  <r>
    <x v="40"/>
    <x v="2"/>
    <x v="14"/>
    <n v="306424"/>
  </r>
  <r>
    <x v="40"/>
    <x v="2"/>
    <x v="15"/>
    <n v="946725"/>
  </r>
  <r>
    <x v="40"/>
    <x v="2"/>
    <x v="16"/>
    <n v="714982"/>
  </r>
  <r>
    <x v="40"/>
    <x v="2"/>
    <x v="17"/>
    <n v="1073631"/>
  </r>
  <r>
    <x v="40"/>
    <x v="2"/>
    <x v="18"/>
    <n v="701290"/>
  </r>
  <r>
    <x v="40"/>
    <x v="2"/>
    <x v="19"/>
    <n v="757754"/>
  </r>
  <r>
    <x v="40"/>
    <x v="2"/>
    <x v="20"/>
    <n v="487878"/>
  </r>
  <r>
    <x v="40"/>
    <x v="2"/>
    <x v="21"/>
    <n v="317326"/>
  </r>
  <r>
    <x v="40"/>
    <x v="2"/>
    <x v="22"/>
    <n v="274647"/>
  </r>
  <r>
    <x v="40"/>
    <x v="2"/>
    <x v="23"/>
    <n v="142109"/>
  </r>
  <r>
    <x v="40"/>
    <x v="2"/>
    <x v="24"/>
    <n v="144927"/>
  </r>
  <r>
    <x v="40"/>
    <x v="2"/>
    <x v="25"/>
    <n v="172139"/>
  </r>
  <r>
    <x v="40"/>
    <x v="2"/>
    <x v="26"/>
    <n v="184378"/>
  </r>
  <r>
    <x v="40"/>
    <x v="2"/>
    <x v="27"/>
    <n v="231766"/>
  </r>
  <r>
    <x v="40"/>
    <x v="2"/>
    <x v="28"/>
    <n v="96360"/>
  </r>
  <r>
    <x v="40"/>
    <x v="2"/>
    <x v="29"/>
    <n v="290338"/>
  </r>
  <r>
    <x v="40"/>
    <x v="2"/>
    <x v="30"/>
    <n v="165486"/>
  </r>
  <r>
    <x v="40"/>
    <x v="2"/>
    <x v="31"/>
    <n v="152872"/>
  </r>
  <r>
    <x v="40"/>
    <x v="2"/>
    <x v="32"/>
    <n v="76010"/>
  </r>
  <r>
    <x v="40"/>
    <x v="2"/>
    <x v="33"/>
    <n v="20022"/>
  </r>
  <r>
    <x v="40"/>
    <x v="2"/>
    <x v="34"/>
    <n v="339188"/>
  </r>
  <r>
    <x v="40"/>
    <x v="2"/>
    <x v="35"/>
    <n v="0"/>
  </r>
  <r>
    <x v="40"/>
    <x v="2"/>
    <x v="36"/>
    <n v="0"/>
  </r>
  <r>
    <x v="40"/>
    <x v="2"/>
    <x v="37"/>
    <n v="0"/>
  </r>
  <r>
    <x v="40"/>
    <x v="2"/>
    <x v="38"/>
    <n v="0"/>
  </r>
  <r>
    <x v="40"/>
    <x v="2"/>
    <x v="39"/>
    <n v="0"/>
  </r>
  <r>
    <x v="40"/>
    <x v="2"/>
    <x v="40"/>
    <n v="0"/>
  </r>
  <r>
    <x v="40"/>
    <x v="2"/>
    <x v="41"/>
    <n v="0"/>
  </r>
  <r>
    <x v="40"/>
    <x v="2"/>
    <x v="42"/>
    <n v="0"/>
  </r>
  <r>
    <x v="40"/>
    <x v="2"/>
    <x v="43"/>
    <n v="0"/>
  </r>
  <r>
    <x v="40"/>
    <x v="2"/>
    <x v="44"/>
    <n v="0"/>
  </r>
  <r>
    <x v="40"/>
    <x v="2"/>
    <x v="45"/>
    <n v="0"/>
  </r>
  <r>
    <x v="40"/>
    <x v="2"/>
    <x v="46"/>
    <n v="0"/>
  </r>
  <r>
    <x v="40"/>
    <x v="2"/>
    <x v="47"/>
    <n v="0"/>
  </r>
  <r>
    <x v="40"/>
    <x v="2"/>
    <x v="48"/>
    <n v="0"/>
  </r>
  <r>
    <x v="40"/>
    <x v="2"/>
    <x v="49"/>
    <n v="0"/>
  </r>
  <r>
    <x v="40"/>
    <x v="2"/>
    <x v="50"/>
    <n v="0"/>
  </r>
  <r>
    <x v="40"/>
    <x v="2"/>
    <x v="51"/>
    <n v="0"/>
  </r>
  <r>
    <x v="40"/>
    <x v="2"/>
    <x v="52"/>
    <n v="0"/>
  </r>
  <r>
    <x v="40"/>
    <x v="2"/>
    <x v="53"/>
    <n v="0"/>
  </r>
  <r>
    <x v="40"/>
    <x v="2"/>
    <x v="54"/>
    <n v="0"/>
  </r>
  <r>
    <x v="40"/>
    <x v="2"/>
    <x v="55"/>
    <n v="0"/>
  </r>
  <r>
    <x v="40"/>
    <x v="2"/>
    <x v="56"/>
    <n v="0"/>
  </r>
  <r>
    <x v="40"/>
    <x v="2"/>
    <x v="57"/>
    <n v="118828"/>
  </r>
  <r>
    <x v="40"/>
    <x v="2"/>
    <x v="58"/>
    <n v="0"/>
  </r>
  <r>
    <x v="40"/>
    <x v="2"/>
    <x v="59"/>
    <n v="0"/>
  </r>
  <r>
    <x v="40"/>
    <x v="2"/>
    <x v="60"/>
    <n v="0"/>
  </r>
  <r>
    <x v="40"/>
    <x v="2"/>
    <x v="61"/>
    <n v="0"/>
  </r>
  <r>
    <x v="40"/>
    <x v="2"/>
    <x v="62"/>
    <n v="0"/>
  </r>
  <r>
    <x v="40"/>
    <x v="2"/>
    <x v="63"/>
    <n v="0"/>
  </r>
  <r>
    <x v="40"/>
    <x v="2"/>
    <x v="64"/>
    <n v="0"/>
  </r>
  <r>
    <x v="40"/>
    <x v="2"/>
    <x v="65"/>
    <n v="0"/>
  </r>
  <r>
    <x v="40"/>
    <x v="2"/>
    <x v="66"/>
    <n v="0"/>
  </r>
  <r>
    <x v="40"/>
    <x v="2"/>
    <x v="67"/>
    <n v="0"/>
  </r>
  <r>
    <x v="40"/>
    <x v="2"/>
    <x v="68"/>
    <n v="0"/>
  </r>
  <r>
    <x v="40"/>
    <x v="2"/>
    <x v="69"/>
    <n v="0"/>
  </r>
  <r>
    <x v="40"/>
    <x v="2"/>
    <x v="70"/>
    <n v="0"/>
  </r>
  <r>
    <x v="40"/>
    <x v="2"/>
    <x v="71"/>
    <n v="0"/>
  </r>
  <r>
    <x v="40"/>
    <x v="2"/>
    <x v="72"/>
    <n v="0"/>
  </r>
  <r>
    <x v="40"/>
    <x v="2"/>
    <x v="73"/>
    <n v="0"/>
  </r>
  <r>
    <x v="40"/>
    <x v="2"/>
    <x v="74"/>
    <n v="0"/>
  </r>
  <r>
    <x v="40"/>
    <x v="2"/>
    <x v="75"/>
    <n v="0"/>
  </r>
  <r>
    <x v="40"/>
    <x v="2"/>
    <x v="76"/>
    <n v="0"/>
  </r>
  <r>
    <x v="40"/>
    <x v="2"/>
    <x v="77"/>
    <n v="2477442"/>
  </r>
  <r>
    <x v="40"/>
    <x v="2"/>
    <x v="78"/>
    <n v="0"/>
  </r>
  <r>
    <x v="40"/>
    <x v="2"/>
    <x v="79"/>
    <n v="78194"/>
  </r>
  <r>
    <x v="40"/>
    <x v="2"/>
    <x v="80"/>
    <n v="445412"/>
  </r>
  <r>
    <x v="40"/>
    <x v="2"/>
    <x v="81"/>
    <n v="605747"/>
  </r>
  <r>
    <x v="40"/>
    <x v="2"/>
    <x v="82"/>
    <n v="625399"/>
  </r>
  <r>
    <x v="40"/>
    <x v="2"/>
    <x v="83"/>
    <n v="969010"/>
  </r>
  <r>
    <x v="40"/>
    <x v="2"/>
    <x v="84"/>
    <n v="751130"/>
  </r>
  <r>
    <x v="40"/>
    <x v="2"/>
    <x v="85"/>
    <n v="654224"/>
  </r>
  <r>
    <x v="40"/>
    <x v="2"/>
    <x v="86"/>
    <n v="545610"/>
  </r>
  <r>
    <x v="40"/>
    <x v="2"/>
    <x v="87"/>
    <n v="389637"/>
  </r>
  <r>
    <x v="40"/>
    <x v="2"/>
    <x v="88"/>
    <n v="411753"/>
  </r>
  <r>
    <x v="40"/>
    <x v="2"/>
    <x v="89"/>
    <n v="144702"/>
  </r>
  <r>
    <x v="40"/>
    <x v="2"/>
    <x v="90"/>
    <n v="141759"/>
  </r>
  <r>
    <x v="40"/>
    <x v="2"/>
    <x v="91"/>
    <n v="148512"/>
  </r>
  <r>
    <x v="40"/>
    <x v="2"/>
    <x v="92"/>
    <n v="188621"/>
  </r>
  <r>
    <x v="40"/>
    <x v="2"/>
    <x v="93"/>
    <n v="363916"/>
  </r>
  <r>
    <x v="40"/>
    <x v="2"/>
    <x v="94"/>
    <n v="47183"/>
  </r>
  <r>
    <x v="40"/>
    <x v="2"/>
    <x v="95"/>
    <n v="171795"/>
  </r>
  <r>
    <x v="40"/>
    <x v="2"/>
    <x v="96"/>
    <n v="345171"/>
  </r>
  <r>
    <x v="40"/>
    <x v="2"/>
    <x v="97"/>
    <n v="177135"/>
  </r>
  <r>
    <x v="40"/>
    <x v="2"/>
    <x v="98"/>
    <n v="44828"/>
  </r>
  <r>
    <x v="40"/>
    <x v="2"/>
    <x v="99"/>
    <n v="346514"/>
  </r>
  <r>
    <x v="40"/>
    <x v="2"/>
    <x v="100"/>
    <n v="0"/>
  </r>
  <r>
    <x v="40"/>
    <x v="2"/>
    <x v="101"/>
    <n v="0"/>
  </r>
  <r>
    <x v="40"/>
    <x v="2"/>
    <x v="102"/>
    <n v="0"/>
  </r>
  <r>
    <x v="40"/>
    <x v="2"/>
    <x v="103"/>
    <n v="0"/>
  </r>
  <r>
    <x v="40"/>
    <x v="2"/>
    <x v="104"/>
    <n v="0"/>
  </r>
  <r>
    <x v="40"/>
    <x v="2"/>
    <x v="105"/>
    <n v="0"/>
  </r>
  <r>
    <x v="40"/>
    <x v="2"/>
    <x v="106"/>
    <n v="0"/>
  </r>
  <r>
    <x v="40"/>
    <x v="2"/>
    <x v="107"/>
    <n v="0"/>
  </r>
  <r>
    <x v="40"/>
    <x v="2"/>
    <x v="108"/>
    <n v="0"/>
  </r>
  <r>
    <x v="40"/>
    <x v="2"/>
    <x v="109"/>
    <n v="0"/>
  </r>
  <r>
    <x v="40"/>
    <x v="2"/>
    <x v="110"/>
    <n v="0"/>
  </r>
  <r>
    <x v="40"/>
    <x v="2"/>
    <x v="111"/>
    <n v="0"/>
  </r>
  <r>
    <x v="40"/>
    <x v="2"/>
    <x v="112"/>
    <n v="0"/>
  </r>
  <r>
    <x v="40"/>
    <x v="2"/>
    <x v="113"/>
    <n v="0"/>
  </r>
  <r>
    <x v="40"/>
    <x v="2"/>
    <x v="114"/>
    <n v="0"/>
  </r>
  <r>
    <x v="40"/>
    <x v="2"/>
    <x v="115"/>
    <n v="0"/>
  </r>
  <r>
    <x v="40"/>
    <x v="2"/>
    <x v="116"/>
    <n v="0"/>
  </r>
  <r>
    <x v="40"/>
    <x v="2"/>
    <x v="117"/>
    <n v="0"/>
  </r>
  <r>
    <x v="40"/>
    <x v="2"/>
    <x v="118"/>
    <n v="0"/>
  </r>
  <r>
    <x v="40"/>
    <x v="2"/>
    <x v="119"/>
    <n v="0"/>
  </r>
  <r>
    <x v="40"/>
    <x v="2"/>
    <x v="120"/>
    <n v="0"/>
  </r>
  <r>
    <x v="40"/>
    <x v="2"/>
    <x v="121"/>
    <n v="0"/>
  </r>
  <r>
    <x v="40"/>
    <x v="2"/>
    <x v="122"/>
    <n v="118828"/>
  </r>
  <r>
    <x v="40"/>
    <x v="2"/>
    <x v="123"/>
    <n v="0"/>
  </r>
  <r>
    <x v="40"/>
    <x v="2"/>
    <x v="124"/>
    <n v="0"/>
  </r>
  <r>
    <x v="40"/>
    <x v="2"/>
    <x v="125"/>
    <n v="0"/>
  </r>
  <r>
    <x v="40"/>
    <x v="2"/>
    <x v="126"/>
    <n v="0"/>
  </r>
  <r>
    <x v="40"/>
    <x v="2"/>
    <x v="127"/>
    <n v="0"/>
  </r>
  <r>
    <x v="40"/>
    <x v="2"/>
    <x v="128"/>
    <n v="0"/>
  </r>
  <r>
    <x v="40"/>
    <x v="2"/>
    <x v="129"/>
    <n v="0"/>
  </r>
  <r>
    <x v="40"/>
    <x v="2"/>
    <x v="130"/>
    <n v="0"/>
  </r>
  <r>
    <x v="40"/>
    <x v="2"/>
    <x v="131"/>
    <n v="0"/>
  </r>
  <r>
    <x v="40"/>
    <x v="2"/>
    <x v="132"/>
    <n v="0"/>
  </r>
  <r>
    <x v="40"/>
    <x v="2"/>
    <x v="133"/>
    <n v="0"/>
  </r>
  <r>
    <x v="40"/>
    <x v="2"/>
    <x v="134"/>
    <n v="0"/>
  </r>
  <r>
    <x v="40"/>
    <x v="2"/>
    <x v="135"/>
    <n v="0"/>
  </r>
  <r>
    <x v="40"/>
    <x v="2"/>
    <x v="136"/>
    <n v="0"/>
  </r>
  <r>
    <x v="40"/>
    <x v="2"/>
    <x v="137"/>
    <n v="0"/>
  </r>
  <r>
    <x v="40"/>
    <x v="2"/>
    <x v="138"/>
    <n v="0"/>
  </r>
  <r>
    <x v="40"/>
    <x v="2"/>
    <x v="139"/>
    <n v="0"/>
  </r>
  <r>
    <x v="40"/>
    <x v="2"/>
    <x v="140"/>
    <n v="0"/>
  </r>
  <r>
    <x v="40"/>
    <x v="2"/>
    <x v="141"/>
    <n v="0"/>
  </r>
  <r>
    <x v="40"/>
    <x v="2"/>
    <x v="142"/>
    <n v="0"/>
  </r>
  <r>
    <x v="40"/>
    <x v="2"/>
    <x v="143"/>
    <n v="264782"/>
  </r>
  <r>
    <x v="40"/>
    <x v="2"/>
    <x v="144"/>
    <n v="234154"/>
  </r>
  <r>
    <x v="40"/>
    <x v="2"/>
    <x v="145"/>
    <n v="24094"/>
  </r>
  <r>
    <x v="40"/>
    <x v="2"/>
    <x v="146"/>
    <n v="6534"/>
  </r>
  <r>
    <x v="40"/>
    <x v="2"/>
    <x v="147"/>
    <n v="233456"/>
  </r>
  <r>
    <x v="40"/>
    <x v="2"/>
    <x v="148"/>
    <n v="0"/>
  </r>
  <r>
    <x v="40"/>
    <x v="2"/>
    <x v="149"/>
    <n v="0"/>
  </r>
  <r>
    <x v="40"/>
    <x v="2"/>
    <x v="150"/>
    <n v="0"/>
  </r>
  <r>
    <x v="40"/>
    <x v="2"/>
    <x v="151"/>
    <n v="0"/>
  </r>
  <r>
    <x v="40"/>
    <x v="2"/>
    <x v="152"/>
    <n v="0"/>
  </r>
  <r>
    <x v="40"/>
    <x v="2"/>
    <x v="153"/>
    <n v="44701"/>
  </r>
  <r>
    <x v="40"/>
    <x v="2"/>
    <x v="154"/>
    <n v="188755"/>
  </r>
  <r>
    <x v="40"/>
    <x v="2"/>
    <x v="155"/>
    <n v="0"/>
  </r>
  <r>
    <x v="40"/>
    <x v="2"/>
    <x v="156"/>
    <n v="22855987"/>
  </r>
  <r>
    <x v="40"/>
    <x v="2"/>
    <x v="157"/>
    <n v="1053"/>
  </r>
  <r>
    <x v="40"/>
    <x v="2"/>
    <x v="158"/>
    <n v="1793483"/>
  </r>
  <r>
    <x v="40"/>
    <x v="2"/>
    <x v="159"/>
    <n v="70"/>
  </r>
  <r>
    <x v="40"/>
    <x v="2"/>
    <x v="160"/>
    <n v="359"/>
  </r>
  <r>
    <x v="40"/>
    <x v="2"/>
    <x v="161"/>
    <n v="1793483"/>
  </r>
  <r>
    <x v="40"/>
    <x v="2"/>
    <x v="162"/>
    <n v="0"/>
  </r>
  <r>
    <x v="40"/>
    <x v="2"/>
    <x v="163"/>
    <n v="359"/>
  </r>
  <r>
    <x v="40"/>
    <x v="2"/>
    <x v="164"/>
    <n v="537510"/>
  </r>
  <r>
    <x v="40"/>
    <x v="2"/>
    <x v="165"/>
    <n v="796641"/>
  </r>
  <r>
    <x v="40"/>
    <x v="2"/>
    <x v="166"/>
    <n v="969948"/>
  </r>
  <r>
    <x v="40"/>
    <x v="2"/>
    <x v="167"/>
    <n v="545300"/>
  </r>
  <r>
    <x v="40"/>
    <x v="2"/>
    <x v="168"/>
    <n v="722230"/>
  </r>
  <r>
    <x v="40"/>
    <x v="2"/>
    <x v="169"/>
    <n v="195584"/>
  </r>
  <r>
    <x v="40"/>
    <x v="2"/>
    <x v="170"/>
    <n v="59707"/>
  </r>
  <r>
    <x v="40"/>
    <x v="2"/>
    <x v="171"/>
    <n v="1239652"/>
  </r>
  <r>
    <x v="40"/>
    <x v="2"/>
    <x v="172"/>
    <n v="16278"/>
  </r>
  <r>
    <x v="40"/>
    <x v="2"/>
    <x v="173"/>
    <n v="441"/>
  </r>
  <r>
    <x v="40"/>
    <x v="2"/>
    <x v="174"/>
    <n v="6584"/>
  </r>
  <r>
    <x v="40"/>
    <x v="2"/>
    <x v="175"/>
    <n v="887"/>
  </r>
  <r>
    <x v="40"/>
    <x v="2"/>
    <x v="176"/>
    <n v="75"/>
  </r>
  <r>
    <x v="40"/>
    <x v="2"/>
    <x v="177"/>
    <n v="227"/>
  </r>
  <r>
    <x v="40"/>
    <x v="2"/>
    <x v="178"/>
    <n v="98"/>
  </r>
  <r>
    <x v="40"/>
    <x v="2"/>
    <x v="179"/>
    <n v="202"/>
  </r>
  <r>
    <x v="40"/>
    <x v="2"/>
    <x v="180"/>
    <n v="5254"/>
  </r>
  <r>
    <x v="40"/>
    <x v="3"/>
    <x v="0"/>
    <n v="0.86232600000000004"/>
  </r>
  <r>
    <x v="40"/>
    <x v="3"/>
    <x v="1"/>
    <n v="50000001"/>
  </r>
  <r>
    <x v="40"/>
    <x v="3"/>
    <x v="2"/>
    <n v="57982699"/>
  </r>
  <r>
    <x v="40"/>
    <x v="3"/>
    <x v="3"/>
    <n v="120212"/>
  </r>
  <r>
    <x v="40"/>
    <x v="3"/>
    <x v="4"/>
    <n v="305758"/>
  </r>
  <r>
    <x v="40"/>
    <x v="3"/>
    <x v="5"/>
    <n v="0"/>
  </r>
  <r>
    <x v="40"/>
    <x v="3"/>
    <x v="6"/>
    <n v="0"/>
  </r>
  <r>
    <x v="40"/>
    <x v="3"/>
    <x v="7"/>
    <n v="6680"/>
  </r>
  <r>
    <x v="40"/>
    <x v="3"/>
    <x v="8"/>
    <n v="128759"/>
  </r>
  <r>
    <x v="40"/>
    <x v="3"/>
    <x v="9"/>
    <n v="3873"/>
  </r>
  <r>
    <x v="40"/>
    <x v="3"/>
    <x v="10"/>
    <n v="31862"/>
  </r>
  <r>
    <x v="40"/>
    <x v="3"/>
    <x v="143"/>
    <n v="195618"/>
  </r>
  <r>
    <x v="40"/>
    <x v="3"/>
    <x v="144"/>
    <n v="172041"/>
  </r>
  <r>
    <x v="40"/>
    <x v="3"/>
    <x v="145"/>
    <n v="17023"/>
  </r>
  <r>
    <x v="40"/>
    <x v="3"/>
    <x v="146"/>
    <n v="6554"/>
  </r>
  <r>
    <x v="40"/>
    <x v="3"/>
    <x v="147"/>
    <n v="171352"/>
  </r>
  <r>
    <x v="40"/>
    <x v="3"/>
    <x v="148"/>
    <n v="0"/>
  </r>
  <r>
    <x v="40"/>
    <x v="3"/>
    <x v="149"/>
    <n v="0"/>
  </r>
  <r>
    <x v="40"/>
    <x v="3"/>
    <x v="150"/>
    <n v="0"/>
  </r>
  <r>
    <x v="40"/>
    <x v="3"/>
    <x v="151"/>
    <n v="0"/>
  </r>
  <r>
    <x v="40"/>
    <x v="3"/>
    <x v="152"/>
    <n v="0"/>
  </r>
  <r>
    <x v="40"/>
    <x v="3"/>
    <x v="153"/>
    <n v="44701"/>
  </r>
  <r>
    <x v="40"/>
    <x v="3"/>
    <x v="154"/>
    <n v="126651"/>
  </r>
  <r>
    <x v="40"/>
    <x v="3"/>
    <x v="155"/>
    <n v="0"/>
  </r>
  <r>
    <x v="40"/>
    <x v="3"/>
    <x v="156"/>
    <n v="2355612"/>
  </r>
  <r>
    <x v="40"/>
    <x v="3"/>
    <x v="157"/>
    <n v="1031"/>
  </r>
  <r>
    <x v="40"/>
    <x v="3"/>
    <x v="158"/>
    <n v="0"/>
  </r>
  <r>
    <x v="40"/>
    <x v="3"/>
    <x v="159"/>
    <n v="0"/>
  </r>
  <r>
    <x v="40"/>
    <x v="3"/>
    <x v="160"/>
    <n v="0"/>
  </r>
  <r>
    <x v="40"/>
    <x v="3"/>
    <x v="161"/>
    <n v="0"/>
  </r>
  <r>
    <x v="40"/>
    <x v="3"/>
    <x v="162"/>
    <n v="0"/>
  </r>
  <r>
    <x v="40"/>
    <x v="3"/>
    <x v="163"/>
    <n v="0"/>
  </r>
  <r>
    <x v="40"/>
    <x v="3"/>
    <x v="164"/>
    <n v="540691"/>
  </r>
  <r>
    <x v="40"/>
    <x v="3"/>
    <x v="165"/>
    <n v="797003"/>
  </r>
  <r>
    <x v="40"/>
    <x v="3"/>
    <x v="166"/>
    <n v="973482"/>
  </r>
  <r>
    <x v="40"/>
    <x v="3"/>
    <x v="167"/>
    <n v="545307"/>
  </r>
  <r>
    <x v="40"/>
    <x v="3"/>
    <x v="168"/>
    <n v="722232"/>
  </r>
  <r>
    <x v="40"/>
    <x v="3"/>
    <x v="169"/>
    <n v="195586"/>
  </r>
  <r>
    <x v="40"/>
    <x v="3"/>
    <x v="170"/>
    <n v="59698"/>
  </r>
  <r>
    <x v="40"/>
    <x v="3"/>
    <x v="171"/>
    <n v="1239668"/>
  </r>
  <r>
    <x v="40"/>
    <x v="3"/>
    <x v="172"/>
    <n v="13099"/>
  </r>
  <r>
    <x v="40"/>
    <x v="3"/>
    <x v="173"/>
    <n v="152"/>
  </r>
  <r>
    <x v="40"/>
    <x v="3"/>
    <x v="174"/>
    <n v="3329"/>
  </r>
  <r>
    <x v="40"/>
    <x v="3"/>
    <x v="175"/>
    <n v="538"/>
  </r>
  <r>
    <x v="40"/>
    <x v="3"/>
    <x v="176"/>
    <n v="70"/>
  </r>
  <r>
    <x v="40"/>
    <x v="3"/>
    <x v="177"/>
    <n v="223"/>
  </r>
  <r>
    <x v="40"/>
    <x v="3"/>
    <x v="178"/>
    <n v="109"/>
  </r>
  <r>
    <x v="40"/>
    <x v="3"/>
    <x v="179"/>
    <n v="192"/>
  </r>
  <r>
    <x v="40"/>
    <x v="3"/>
    <x v="180"/>
    <n v="5254"/>
  </r>
  <r>
    <x v="40"/>
    <x v="4"/>
    <x v="0"/>
    <n v="0.86203700000000005"/>
  </r>
  <r>
    <x v="40"/>
    <x v="4"/>
    <x v="1"/>
    <n v="50000001"/>
  </r>
  <r>
    <x v="40"/>
    <x v="4"/>
    <x v="2"/>
    <n v="58002136"/>
  </r>
  <r>
    <x v="40"/>
    <x v="4"/>
    <x v="3"/>
    <n v="120141"/>
  </r>
  <r>
    <x v="40"/>
    <x v="4"/>
    <x v="4"/>
    <n v="305630"/>
  </r>
  <r>
    <x v="40"/>
    <x v="4"/>
    <x v="5"/>
    <n v="0"/>
  </r>
  <r>
    <x v="40"/>
    <x v="4"/>
    <x v="6"/>
    <n v="0"/>
  </r>
  <r>
    <x v="40"/>
    <x v="4"/>
    <x v="7"/>
    <n v="6751"/>
  </r>
  <r>
    <x v="40"/>
    <x v="4"/>
    <x v="8"/>
    <n v="128912"/>
  </r>
  <r>
    <x v="40"/>
    <x v="4"/>
    <x v="9"/>
    <n v="3860"/>
  </r>
  <r>
    <x v="40"/>
    <x v="4"/>
    <x v="10"/>
    <n v="31628"/>
  </r>
  <r>
    <x v="40"/>
    <x v="4"/>
    <x v="143"/>
    <n v="198806"/>
  </r>
  <r>
    <x v="40"/>
    <x v="4"/>
    <x v="144"/>
    <n v="172034"/>
  </r>
  <r>
    <x v="40"/>
    <x v="4"/>
    <x v="145"/>
    <n v="20218"/>
  </r>
  <r>
    <x v="40"/>
    <x v="4"/>
    <x v="146"/>
    <n v="6554"/>
  </r>
  <r>
    <x v="40"/>
    <x v="4"/>
    <x v="147"/>
    <n v="171356"/>
  </r>
  <r>
    <x v="40"/>
    <x v="4"/>
    <x v="148"/>
    <n v="0"/>
  </r>
  <r>
    <x v="40"/>
    <x v="4"/>
    <x v="149"/>
    <n v="0"/>
  </r>
  <r>
    <x v="40"/>
    <x v="4"/>
    <x v="150"/>
    <n v="0"/>
  </r>
  <r>
    <x v="40"/>
    <x v="4"/>
    <x v="151"/>
    <n v="0"/>
  </r>
  <r>
    <x v="40"/>
    <x v="4"/>
    <x v="152"/>
    <n v="0"/>
  </r>
  <r>
    <x v="40"/>
    <x v="4"/>
    <x v="153"/>
    <n v="44701"/>
  </r>
  <r>
    <x v="40"/>
    <x v="4"/>
    <x v="154"/>
    <n v="126655"/>
  </r>
  <r>
    <x v="40"/>
    <x v="4"/>
    <x v="155"/>
    <n v="0"/>
  </r>
  <r>
    <x v="40"/>
    <x v="4"/>
    <x v="156"/>
    <n v="2393868"/>
  </r>
  <r>
    <x v="40"/>
    <x v="4"/>
    <x v="157"/>
    <n v="3551702"/>
  </r>
  <r>
    <x v="40"/>
    <x v="4"/>
    <x v="158"/>
    <n v="0"/>
  </r>
  <r>
    <x v="40"/>
    <x v="4"/>
    <x v="159"/>
    <n v="0"/>
  </r>
  <r>
    <x v="40"/>
    <x v="4"/>
    <x v="160"/>
    <n v="0"/>
  </r>
  <r>
    <x v="40"/>
    <x v="4"/>
    <x v="161"/>
    <n v="0"/>
  </r>
  <r>
    <x v="40"/>
    <x v="4"/>
    <x v="162"/>
    <n v="0"/>
  </r>
  <r>
    <x v="40"/>
    <x v="4"/>
    <x v="163"/>
    <n v="0"/>
  </r>
  <r>
    <x v="40"/>
    <x v="4"/>
    <x v="164"/>
    <n v="540682"/>
  </r>
  <r>
    <x v="40"/>
    <x v="4"/>
    <x v="165"/>
    <n v="796999"/>
  </r>
  <r>
    <x v="40"/>
    <x v="4"/>
    <x v="166"/>
    <n v="970299"/>
  </r>
  <r>
    <x v="40"/>
    <x v="4"/>
    <x v="167"/>
    <n v="545307"/>
  </r>
  <r>
    <x v="40"/>
    <x v="4"/>
    <x v="168"/>
    <n v="722234"/>
  </r>
  <r>
    <x v="40"/>
    <x v="4"/>
    <x v="169"/>
    <n v="195588"/>
  </r>
  <r>
    <x v="40"/>
    <x v="4"/>
    <x v="170"/>
    <n v="59707"/>
  </r>
  <r>
    <x v="40"/>
    <x v="4"/>
    <x v="171"/>
    <n v="1239667"/>
  </r>
  <r>
    <x v="40"/>
    <x v="4"/>
    <x v="172"/>
    <n v="13108"/>
  </r>
  <r>
    <x v="40"/>
    <x v="4"/>
    <x v="173"/>
    <n v="155"/>
  </r>
  <r>
    <x v="40"/>
    <x v="4"/>
    <x v="174"/>
    <n v="6511"/>
  </r>
  <r>
    <x v="40"/>
    <x v="4"/>
    <x v="175"/>
    <n v="540"/>
  </r>
  <r>
    <x v="40"/>
    <x v="4"/>
    <x v="176"/>
    <n v="70"/>
  </r>
  <r>
    <x v="40"/>
    <x v="4"/>
    <x v="177"/>
    <n v="222"/>
  </r>
  <r>
    <x v="40"/>
    <x v="4"/>
    <x v="178"/>
    <n v="97"/>
  </r>
  <r>
    <x v="40"/>
    <x v="4"/>
    <x v="179"/>
    <n v="193"/>
  </r>
  <r>
    <x v="40"/>
    <x v="4"/>
    <x v="180"/>
    <n v="5254"/>
  </r>
  <r>
    <x v="40"/>
    <x v="5"/>
    <x v="0"/>
    <n v="0.85431100000000004"/>
  </r>
  <r>
    <x v="40"/>
    <x v="5"/>
    <x v="1"/>
    <n v="50000001"/>
  </r>
  <r>
    <x v="40"/>
    <x v="5"/>
    <x v="2"/>
    <n v="58526675"/>
  </r>
  <r>
    <x v="40"/>
    <x v="5"/>
    <x v="3"/>
    <n v="120145"/>
  </r>
  <r>
    <x v="40"/>
    <x v="5"/>
    <x v="4"/>
    <n v="305486"/>
  </r>
  <r>
    <x v="40"/>
    <x v="5"/>
    <x v="5"/>
    <n v="0"/>
  </r>
  <r>
    <x v="40"/>
    <x v="5"/>
    <x v="6"/>
    <n v="0"/>
  </r>
  <r>
    <x v="40"/>
    <x v="5"/>
    <x v="7"/>
    <n v="6296"/>
  </r>
  <r>
    <x v="40"/>
    <x v="5"/>
    <x v="8"/>
    <n v="128854"/>
  </r>
  <r>
    <x v="40"/>
    <x v="5"/>
    <x v="9"/>
    <n v="3720"/>
  </r>
  <r>
    <x v="40"/>
    <x v="5"/>
    <x v="10"/>
    <n v="31173"/>
  </r>
  <r>
    <x v="40"/>
    <x v="5"/>
    <x v="143"/>
    <n v="195675"/>
  </r>
  <r>
    <x v="40"/>
    <x v="5"/>
    <x v="144"/>
    <n v="172070"/>
  </r>
  <r>
    <x v="40"/>
    <x v="5"/>
    <x v="145"/>
    <n v="17054"/>
  </r>
  <r>
    <x v="40"/>
    <x v="5"/>
    <x v="146"/>
    <n v="6551"/>
  </r>
  <r>
    <x v="40"/>
    <x v="5"/>
    <x v="147"/>
    <n v="171371"/>
  </r>
  <r>
    <x v="40"/>
    <x v="5"/>
    <x v="148"/>
    <n v="0"/>
  </r>
  <r>
    <x v="40"/>
    <x v="5"/>
    <x v="149"/>
    <n v="0"/>
  </r>
  <r>
    <x v="40"/>
    <x v="5"/>
    <x v="150"/>
    <n v="0"/>
  </r>
  <r>
    <x v="40"/>
    <x v="5"/>
    <x v="151"/>
    <n v="0"/>
  </r>
  <r>
    <x v="40"/>
    <x v="5"/>
    <x v="152"/>
    <n v="0"/>
  </r>
  <r>
    <x v="40"/>
    <x v="5"/>
    <x v="153"/>
    <n v="44701"/>
  </r>
  <r>
    <x v="40"/>
    <x v="5"/>
    <x v="154"/>
    <n v="126670"/>
  </r>
  <r>
    <x v="40"/>
    <x v="5"/>
    <x v="155"/>
    <n v="0"/>
  </r>
  <r>
    <x v="40"/>
    <x v="5"/>
    <x v="156"/>
    <n v="2356320"/>
  </r>
  <r>
    <x v="40"/>
    <x v="5"/>
    <x v="157"/>
    <n v="1055"/>
  </r>
  <r>
    <x v="40"/>
    <x v="5"/>
    <x v="158"/>
    <n v="1455675"/>
  </r>
  <r>
    <x v="40"/>
    <x v="5"/>
    <x v="159"/>
    <n v="70"/>
  </r>
  <r>
    <x v="40"/>
    <x v="5"/>
    <x v="160"/>
    <n v="360"/>
  </r>
  <r>
    <x v="40"/>
    <x v="5"/>
    <x v="161"/>
    <n v="1455675"/>
  </r>
  <r>
    <x v="40"/>
    <x v="5"/>
    <x v="162"/>
    <n v="0"/>
  </r>
  <r>
    <x v="40"/>
    <x v="5"/>
    <x v="163"/>
    <n v="360"/>
  </r>
  <r>
    <x v="40"/>
    <x v="5"/>
    <x v="164"/>
    <n v="540673"/>
  </r>
  <r>
    <x v="40"/>
    <x v="5"/>
    <x v="165"/>
    <n v="796995"/>
  </r>
  <r>
    <x v="40"/>
    <x v="5"/>
    <x v="166"/>
    <n v="973476"/>
  </r>
  <r>
    <x v="40"/>
    <x v="5"/>
    <x v="167"/>
    <n v="545301"/>
  </r>
  <r>
    <x v="40"/>
    <x v="5"/>
    <x v="168"/>
    <n v="722229"/>
  </r>
  <r>
    <x v="40"/>
    <x v="5"/>
    <x v="169"/>
    <n v="195588"/>
  </r>
  <r>
    <x v="40"/>
    <x v="5"/>
    <x v="170"/>
    <n v="59707"/>
  </r>
  <r>
    <x v="40"/>
    <x v="5"/>
    <x v="171"/>
    <n v="1239658"/>
  </r>
  <r>
    <x v="40"/>
    <x v="5"/>
    <x v="172"/>
    <n v="13117"/>
  </r>
  <r>
    <x v="40"/>
    <x v="5"/>
    <x v="173"/>
    <n v="153"/>
  </r>
  <r>
    <x v="40"/>
    <x v="5"/>
    <x v="174"/>
    <n v="3338"/>
  </r>
  <r>
    <x v="40"/>
    <x v="5"/>
    <x v="175"/>
    <n v="542"/>
  </r>
  <r>
    <x v="40"/>
    <x v="5"/>
    <x v="176"/>
    <n v="75"/>
  </r>
  <r>
    <x v="40"/>
    <x v="5"/>
    <x v="177"/>
    <n v="228"/>
  </r>
  <r>
    <x v="40"/>
    <x v="5"/>
    <x v="178"/>
    <n v="98"/>
  </r>
  <r>
    <x v="40"/>
    <x v="5"/>
    <x v="179"/>
    <n v="202"/>
  </r>
  <r>
    <x v="40"/>
    <x v="5"/>
    <x v="180"/>
    <n v="5254"/>
  </r>
  <r>
    <x v="41"/>
    <x v="0"/>
    <x v="0"/>
    <n v="1.1409199999999999"/>
  </r>
  <r>
    <x v="41"/>
    <x v="0"/>
    <x v="1"/>
    <n v="50000001"/>
  </r>
  <r>
    <x v="41"/>
    <x v="0"/>
    <x v="2"/>
    <n v="43824306"/>
  </r>
  <r>
    <x v="41"/>
    <x v="0"/>
    <x v="3"/>
    <n v="118513"/>
  </r>
  <r>
    <x v="41"/>
    <x v="0"/>
    <x v="4"/>
    <n v="306963"/>
  </r>
  <r>
    <x v="41"/>
    <x v="0"/>
    <x v="5"/>
    <n v="821255"/>
  </r>
  <r>
    <x v="41"/>
    <x v="0"/>
    <x v="6"/>
    <n v="457601"/>
  </r>
  <r>
    <x v="41"/>
    <x v="0"/>
    <x v="7"/>
    <n v="6291"/>
  </r>
  <r>
    <x v="41"/>
    <x v="0"/>
    <x v="8"/>
    <n v="138232"/>
  </r>
  <r>
    <x v="41"/>
    <x v="0"/>
    <x v="9"/>
    <n v="2945"/>
  </r>
  <r>
    <x v="41"/>
    <x v="0"/>
    <x v="10"/>
    <n v="26967"/>
  </r>
  <r>
    <x v="41"/>
    <x v="0"/>
    <x v="11"/>
    <n v="2477999"/>
  </r>
  <r>
    <x v="41"/>
    <x v="0"/>
    <x v="12"/>
    <n v="0"/>
  </r>
  <r>
    <x v="41"/>
    <x v="0"/>
    <x v="13"/>
    <n v="0"/>
  </r>
  <r>
    <x v="41"/>
    <x v="0"/>
    <x v="14"/>
    <n v="307698"/>
  </r>
  <r>
    <x v="41"/>
    <x v="0"/>
    <x v="15"/>
    <n v="921410"/>
  </r>
  <r>
    <x v="41"/>
    <x v="0"/>
    <x v="16"/>
    <n v="716117"/>
  </r>
  <r>
    <x v="41"/>
    <x v="0"/>
    <x v="17"/>
    <n v="1074523"/>
  </r>
  <r>
    <x v="41"/>
    <x v="0"/>
    <x v="18"/>
    <n v="701093"/>
  </r>
  <r>
    <x v="41"/>
    <x v="0"/>
    <x v="19"/>
    <n v="759078"/>
  </r>
  <r>
    <x v="41"/>
    <x v="0"/>
    <x v="20"/>
    <n v="489990"/>
  </r>
  <r>
    <x v="41"/>
    <x v="0"/>
    <x v="21"/>
    <n v="319082"/>
  </r>
  <r>
    <x v="41"/>
    <x v="0"/>
    <x v="22"/>
    <n v="275887"/>
  </r>
  <r>
    <x v="41"/>
    <x v="0"/>
    <x v="23"/>
    <n v="142267"/>
  </r>
  <r>
    <x v="41"/>
    <x v="0"/>
    <x v="24"/>
    <n v="144451"/>
  </r>
  <r>
    <x v="41"/>
    <x v="0"/>
    <x v="25"/>
    <n v="173243"/>
  </r>
  <r>
    <x v="41"/>
    <x v="0"/>
    <x v="26"/>
    <n v="185479"/>
  </r>
  <r>
    <x v="41"/>
    <x v="0"/>
    <x v="27"/>
    <n v="231336"/>
  </r>
  <r>
    <x v="41"/>
    <x v="0"/>
    <x v="28"/>
    <n v="96990"/>
  </r>
  <r>
    <x v="41"/>
    <x v="0"/>
    <x v="29"/>
    <n v="290217"/>
  </r>
  <r>
    <x v="41"/>
    <x v="0"/>
    <x v="30"/>
    <n v="165741"/>
  </r>
  <r>
    <x v="41"/>
    <x v="0"/>
    <x v="31"/>
    <n v="153412"/>
  </r>
  <r>
    <x v="41"/>
    <x v="0"/>
    <x v="32"/>
    <n v="73067"/>
  </r>
  <r>
    <x v="41"/>
    <x v="0"/>
    <x v="33"/>
    <n v="20269"/>
  </r>
  <r>
    <x v="41"/>
    <x v="0"/>
    <x v="34"/>
    <n v="341503"/>
  </r>
  <r>
    <x v="41"/>
    <x v="0"/>
    <x v="35"/>
    <n v="0"/>
  </r>
  <r>
    <x v="41"/>
    <x v="0"/>
    <x v="36"/>
    <n v="0"/>
  </r>
  <r>
    <x v="41"/>
    <x v="0"/>
    <x v="37"/>
    <n v="0"/>
  </r>
  <r>
    <x v="41"/>
    <x v="0"/>
    <x v="38"/>
    <n v="0"/>
  </r>
  <r>
    <x v="41"/>
    <x v="0"/>
    <x v="39"/>
    <n v="0"/>
  </r>
  <r>
    <x v="41"/>
    <x v="0"/>
    <x v="40"/>
    <n v="0"/>
  </r>
  <r>
    <x v="41"/>
    <x v="0"/>
    <x v="41"/>
    <n v="0"/>
  </r>
  <r>
    <x v="41"/>
    <x v="0"/>
    <x v="42"/>
    <n v="0"/>
  </r>
  <r>
    <x v="41"/>
    <x v="0"/>
    <x v="43"/>
    <n v="0"/>
  </r>
  <r>
    <x v="41"/>
    <x v="0"/>
    <x v="44"/>
    <n v="0"/>
  </r>
  <r>
    <x v="41"/>
    <x v="0"/>
    <x v="45"/>
    <n v="0"/>
  </r>
  <r>
    <x v="41"/>
    <x v="0"/>
    <x v="46"/>
    <n v="0"/>
  </r>
  <r>
    <x v="41"/>
    <x v="0"/>
    <x v="47"/>
    <n v="0"/>
  </r>
  <r>
    <x v="41"/>
    <x v="0"/>
    <x v="48"/>
    <n v="0"/>
  </r>
  <r>
    <x v="41"/>
    <x v="0"/>
    <x v="49"/>
    <n v="0"/>
  </r>
  <r>
    <x v="41"/>
    <x v="0"/>
    <x v="50"/>
    <n v="0"/>
  </r>
  <r>
    <x v="41"/>
    <x v="0"/>
    <x v="51"/>
    <n v="0"/>
  </r>
  <r>
    <x v="41"/>
    <x v="0"/>
    <x v="52"/>
    <n v="0"/>
  </r>
  <r>
    <x v="41"/>
    <x v="0"/>
    <x v="53"/>
    <n v="0"/>
  </r>
  <r>
    <x v="41"/>
    <x v="0"/>
    <x v="54"/>
    <n v="0"/>
  </r>
  <r>
    <x v="41"/>
    <x v="0"/>
    <x v="55"/>
    <n v="0"/>
  </r>
  <r>
    <x v="41"/>
    <x v="0"/>
    <x v="56"/>
    <n v="0"/>
  </r>
  <r>
    <x v="41"/>
    <x v="0"/>
    <x v="57"/>
    <n v="119315"/>
  </r>
  <r>
    <x v="41"/>
    <x v="0"/>
    <x v="58"/>
    <n v="0"/>
  </r>
  <r>
    <x v="41"/>
    <x v="0"/>
    <x v="59"/>
    <n v="0"/>
  </r>
  <r>
    <x v="41"/>
    <x v="0"/>
    <x v="60"/>
    <n v="0"/>
  </r>
  <r>
    <x v="41"/>
    <x v="0"/>
    <x v="61"/>
    <n v="0"/>
  </r>
  <r>
    <x v="41"/>
    <x v="0"/>
    <x v="62"/>
    <n v="0"/>
  </r>
  <r>
    <x v="41"/>
    <x v="0"/>
    <x v="63"/>
    <n v="0"/>
  </r>
  <r>
    <x v="41"/>
    <x v="0"/>
    <x v="64"/>
    <n v="0"/>
  </r>
  <r>
    <x v="41"/>
    <x v="0"/>
    <x v="65"/>
    <n v="0"/>
  </r>
  <r>
    <x v="41"/>
    <x v="0"/>
    <x v="66"/>
    <n v="0"/>
  </r>
  <r>
    <x v="41"/>
    <x v="0"/>
    <x v="67"/>
    <n v="0"/>
  </r>
  <r>
    <x v="41"/>
    <x v="0"/>
    <x v="68"/>
    <n v="0"/>
  </r>
  <r>
    <x v="41"/>
    <x v="0"/>
    <x v="69"/>
    <n v="0"/>
  </r>
  <r>
    <x v="41"/>
    <x v="0"/>
    <x v="70"/>
    <n v="0"/>
  </r>
  <r>
    <x v="41"/>
    <x v="0"/>
    <x v="71"/>
    <n v="0"/>
  </r>
  <r>
    <x v="41"/>
    <x v="0"/>
    <x v="72"/>
    <n v="0"/>
  </r>
  <r>
    <x v="41"/>
    <x v="0"/>
    <x v="73"/>
    <n v="0"/>
  </r>
  <r>
    <x v="41"/>
    <x v="0"/>
    <x v="74"/>
    <n v="0"/>
  </r>
  <r>
    <x v="41"/>
    <x v="0"/>
    <x v="75"/>
    <n v="0"/>
  </r>
  <r>
    <x v="41"/>
    <x v="0"/>
    <x v="76"/>
    <n v="0"/>
  </r>
  <r>
    <x v="41"/>
    <x v="0"/>
    <x v="77"/>
    <n v="2477999"/>
  </r>
  <r>
    <x v="41"/>
    <x v="0"/>
    <x v="78"/>
    <n v="0"/>
  </r>
  <r>
    <x v="41"/>
    <x v="0"/>
    <x v="79"/>
    <n v="78143"/>
  </r>
  <r>
    <x v="41"/>
    <x v="0"/>
    <x v="80"/>
    <n v="421293"/>
  </r>
  <r>
    <x v="41"/>
    <x v="0"/>
    <x v="81"/>
    <n v="608185"/>
  </r>
  <r>
    <x v="41"/>
    <x v="0"/>
    <x v="82"/>
    <n v="622643"/>
  </r>
  <r>
    <x v="41"/>
    <x v="0"/>
    <x v="83"/>
    <n v="967476"/>
  </r>
  <r>
    <x v="41"/>
    <x v="0"/>
    <x v="84"/>
    <n v="753810"/>
  </r>
  <r>
    <x v="41"/>
    <x v="0"/>
    <x v="85"/>
    <n v="655969"/>
  </r>
  <r>
    <x v="41"/>
    <x v="0"/>
    <x v="86"/>
    <n v="547447"/>
  </r>
  <r>
    <x v="41"/>
    <x v="0"/>
    <x v="87"/>
    <n v="391855"/>
  </r>
  <r>
    <x v="41"/>
    <x v="0"/>
    <x v="88"/>
    <n v="413430"/>
  </r>
  <r>
    <x v="41"/>
    <x v="0"/>
    <x v="89"/>
    <n v="145074"/>
  </r>
  <r>
    <x v="41"/>
    <x v="0"/>
    <x v="90"/>
    <n v="142395"/>
  </r>
  <r>
    <x v="41"/>
    <x v="0"/>
    <x v="91"/>
    <n v="147954"/>
  </r>
  <r>
    <x v="41"/>
    <x v="0"/>
    <x v="92"/>
    <n v="187634"/>
  </r>
  <r>
    <x v="41"/>
    <x v="0"/>
    <x v="93"/>
    <n v="364815"/>
  </r>
  <r>
    <x v="41"/>
    <x v="0"/>
    <x v="94"/>
    <n v="47078"/>
  </r>
  <r>
    <x v="41"/>
    <x v="0"/>
    <x v="95"/>
    <n v="171973"/>
  </r>
  <r>
    <x v="41"/>
    <x v="0"/>
    <x v="96"/>
    <n v="347225"/>
  </r>
  <r>
    <x v="41"/>
    <x v="0"/>
    <x v="97"/>
    <n v="178114"/>
  </r>
  <r>
    <x v="41"/>
    <x v="0"/>
    <x v="98"/>
    <n v="41281"/>
  </r>
  <r>
    <x v="41"/>
    <x v="0"/>
    <x v="99"/>
    <n v="349059"/>
  </r>
  <r>
    <x v="41"/>
    <x v="0"/>
    <x v="100"/>
    <n v="0"/>
  </r>
  <r>
    <x v="41"/>
    <x v="0"/>
    <x v="101"/>
    <n v="0"/>
  </r>
  <r>
    <x v="41"/>
    <x v="0"/>
    <x v="102"/>
    <n v="0"/>
  </r>
  <r>
    <x v="41"/>
    <x v="0"/>
    <x v="103"/>
    <n v="0"/>
  </r>
  <r>
    <x v="41"/>
    <x v="0"/>
    <x v="104"/>
    <n v="0"/>
  </r>
  <r>
    <x v="41"/>
    <x v="0"/>
    <x v="105"/>
    <n v="0"/>
  </r>
  <r>
    <x v="41"/>
    <x v="0"/>
    <x v="106"/>
    <n v="0"/>
  </r>
  <r>
    <x v="41"/>
    <x v="0"/>
    <x v="107"/>
    <n v="0"/>
  </r>
  <r>
    <x v="41"/>
    <x v="0"/>
    <x v="108"/>
    <n v="0"/>
  </r>
  <r>
    <x v="41"/>
    <x v="0"/>
    <x v="109"/>
    <n v="0"/>
  </r>
  <r>
    <x v="41"/>
    <x v="0"/>
    <x v="110"/>
    <n v="0"/>
  </r>
  <r>
    <x v="41"/>
    <x v="0"/>
    <x v="111"/>
    <n v="0"/>
  </r>
  <r>
    <x v="41"/>
    <x v="0"/>
    <x v="112"/>
    <n v="0"/>
  </r>
  <r>
    <x v="41"/>
    <x v="0"/>
    <x v="113"/>
    <n v="0"/>
  </r>
  <r>
    <x v="41"/>
    <x v="0"/>
    <x v="114"/>
    <n v="0"/>
  </r>
  <r>
    <x v="41"/>
    <x v="0"/>
    <x v="115"/>
    <n v="0"/>
  </r>
  <r>
    <x v="41"/>
    <x v="0"/>
    <x v="116"/>
    <n v="0"/>
  </r>
  <r>
    <x v="41"/>
    <x v="0"/>
    <x v="117"/>
    <n v="0"/>
  </r>
  <r>
    <x v="41"/>
    <x v="0"/>
    <x v="118"/>
    <n v="0"/>
  </r>
  <r>
    <x v="41"/>
    <x v="0"/>
    <x v="119"/>
    <n v="0"/>
  </r>
  <r>
    <x v="41"/>
    <x v="0"/>
    <x v="120"/>
    <n v="0"/>
  </r>
  <r>
    <x v="41"/>
    <x v="0"/>
    <x v="121"/>
    <n v="0"/>
  </r>
  <r>
    <x v="41"/>
    <x v="0"/>
    <x v="122"/>
    <n v="119315"/>
  </r>
  <r>
    <x v="41"/>
    <x v="0"/>
    <x v="123"/>
    <n v="0"/>
  </r>
  <r>
    <x v="41"/>
    <x v="0"/>
    <x v="124"/>
    <n v="0"/>
  </r>
  <r>
    <x v="41"/>
    <x v="0"/>
    <x v="125"/>
    <n v="0"/>
  </r>
  <r>
    <x v="41"/>
    <x v="0"/>
    <x v="126"/>
    <n v="0"/>
  </r>
  <r>
    <x v="41"/>
    <x v="0"/>
    <x v="127"/>
    <n v="0"/>
  </r>
  <r>
    <x v="41"/>
    <x v="0"/>
    <x v="128"/>
    <n v="0"/>
  </r>
  <r>
    <x v="41"/>
    <x v="0"/>
    <x v="129"/>
    <n v="0"/>
  </r>
  <r>
    <x v="41"/>
    <x v="0"/>
    <x v="130"/>
    <n v="0"/>
  </r>
  <r>
    <x v="41"/>
    <x v="0"/>
    <x v="131"/>
    <n v="0"/>
  </r>
  <r>
    <x v="41"/>
    <x v="0"/>
    <x v="132"/>
    <n v="0"/>
  </r>
  <r>
    <x v="41"/>
    <x v="0"/>
    <x v="133"/>
    <n v="0"/>
  </r>
  <r>
    <x v="41"/>
    <x v="0"/>
    <x v="134"/>
    <n v="0"/>
  </r>
  <r>
    <x v="41"/>
    <x v="0"/>
    <x v="135"/>
    <n v="0"/>
  </r>
  <r>
    <x v="41"/>
    <x v="0"/>
    <x v="136"/>
    <n v="0"/>
  </r>
  <r>
    <x v="41"/>
    <x v="0"/>
    <x v="137"/>
    <n v="0"/>
  </r>
  <r>
    <x v="41"/>
    <x v="0"/>
    <x v="138"/>
    <n v="0"/>
  </r>
  <r>
    <x v="41"/>
    <x v="0"/>
    <x v="139"/>
    <n v="0"/>
  </r>
  <r>
    <x v="41"/>
    <x v="0"/>
    <x v="140"/>
    <n v="0"/>
  </r>
  <r>
    <x v="41"/>
    <x v="0"/>
    <x v="141"/>
    <n v="0"/>
  </r>
  <r>
    <x v="41"/>
    <x v="0"/>
    <x v="142"/>
    <n v="0"/>
  </r>
  <r>
    <x v="41"/>
    <x v="0"/>
    <x v="143"/>
    <n v="258928"/>
  </r>
  <r>
    <x v="41"/>
    <x v="0"/>
    <x v="144"/>
    <n v="229204"/>
  </r>
  <r>
    <x v="41"/>
    <x v="0"/>
    <x v="145"/>
    <n v="23511"/>
  </r>
  <r>
    <x v="41"/>
    <x v="0"/>
    <x v="146"/>
    <n v="6213"/>
  </r>
  <r>
    <x v="41"/>
    <x v="0"/>
    <x v="147"/>
    <n v="229169"/>
  </r>
  <r>
    <x v="41"/>
    <x v="0"/>
    <x v="148"/>
    <n v="0"/>
  </r>
  <r>
    <x v="41"/>
    <x v="0"/>
    <x v="149"/>
    <n v="0"/>
  </r>
  <r>
    <x v="41"/>
    <x v="0"/>
    <x v="150"/>
    <n v="0"/>
  </r>
  <r>
    <x v="41"/>
    <x v="0"/>
    <x v="151"/>
    <n v="0"/>
  </r>
  <r>
    <x v="41"/>
    <x v="0"/>
    <x v="152"/>
    <n v="0"/>
  </r>
  <r>
    <x v="41"/>
    <x v="0"/>
    <x v="153"/>
    <n v="44717"/>
  </r>
  <r>
    <x v="41"/>
    <x v="0"/>
    <x v="154"/>
    <n v="184452"/>
  </r>
  <r>
    <x v="41"/>
    <x v="0"/>
    <x v="155"/>
    <n v="0"/>
  </r>
  <r>
    <x v="41"/>
    <x v="0"/>
    <x v="156"/>
    <n v="23703460"/>
  </r>
  <r>
    <x v="41"/>
    <x v="0"/>
    <x v="157"/>
    <n v="70"/>
  </r>
  <r>
    <x v="41"/>
    <x v="0"/>
    <x v="158"/>
    <n v="0"/>
  </r>
  <r>
    <x v="41"/>
    <x v="0"/>
    <x v="159"/>
    <n v="0"/>
  </r>
  <r>
    <x v="41"/>
    <x v="0"/>
    <x v="160"/>
    <n v="0"/>
  </r>
  <r>
    <x v="41"/>
    <x v="0"/>
    <x v="161"/>
    <n v="0"/>
  </r>
  <r>
    <x v="41"/>
    <x v="0"/>
    <x v="162"/>
    <n v="0"/>
  </r>
  <r>
    <x v="41"/>
    <x v="0"/>
    <x v="163"/>
    <n v="0"/>
  </r>
  <r>
    <x v="41"/>
    <x v="0"/>
    <x v="164"/>
    <n v="537391"/>
  </r>
  <r>
    <x v="41"/>
    <x v="0"/>
    <x v="165"/>
    <n v="795205"/>
  </r>
  <r>
    <x v="41"/>
    <x v="0"/>
    <x v="166"/>
    <n v="970651"/>
  </r>
  <r>
    <x v="41"/>
    <x v="0"/>
    <x v="167"/>
    <n v="546135"/>
  </r>
  <r>
    <x v="41"/>
    <x v="0"/>
    <x v="168"/>
    <n v="722067"/>
  </r>
  <r>
    <x v="41"/>
    <x v="0"/>
    <x v="169"/>
    <n v="194946"/>
  </r>
  <r>
    <x v="41"/>
    <x v="0"/>
    <x v="170"/>
    <n v="59690"/>
  </r>
  <r>
    <x v="41"/>
    <x v="0"/>
    <x v="171"/>
    <n v="1238064"/>
  </r>
  <r>
    <x v="41"/>
    <x v="0"/>
    <x v="172"/>
    <n v="15783"/>
  </r>
  <r>
    <x v="41"/>
    <x v="0"/>
    <x v="173"/>
    <n v="390"/>
  </r>
  <r>
    <x v="41"/>
    <x v="0"/>
    <x v="174"/>
    <n v="6414"/>
  </r>
  <r>
    <x v="41"/>
    <x v="0"/>
    <x v="175"/>
    <n v="925"/>
  </r>
  <r>
    <x v="41"/>
    <x v="0"/>
    <x v="176"/>
    <n v="11"/>
  </r>
  <r>
    <x v="41"/>
    <x v="0"/>
    <x v="177"/>
    <n v="9"/>
  </r>
  <r>
    <x v="41"/>
    <x v="0"/>
    <x v="178"/>
    <n v="9"/>
  </r>
  <r>
    <x v="41"/>
    <x v="0"/>
    <x v="179"/>
    <n v="5"/>
  </r>
  <r>
    <x v="41"/>
    <x v="0"/>
    <x v="180"/>
    <n v="3917"/>
  </r>
  <r>
    <x v="41"/>
    <x v="1"/>
    <x v="0"/>
    <n v="1.1410100000000001"/>
  </r>
  <r>
    <x v="41"/>
    <x v="1"/>
    <x v="1"/>
    <n v="50000001"/>
  </r>
  <r>
    <x v="41"/>
    <x v="1"/>
    <x v="2"/>
    <n v="43820987"/>
  </r>
  <r>
    <x v="41"/>
    <x v="1"/>
    <x v="3"/>
    <n v="118545"/>
  </r>
  <r>
    <x v="41"/>
    <x v="1"/>
    <x v="4"/>
    <n v="306950"/>
  </r>
  <r>
    <x v="41"/>
    <x v="1"/>
    <x v="5"/>
    <n v="820991"/>
  </r>
  <r>
    <x v="41"/>
    <x v="1"/>
    <x v="6"/>
    <n v="457699"/>
  </r>
  <r>
    <x v="41"/>
    <x v="1"/>
    <x v="7"/>
    <n v="6336"/>
  </r>
  <r>
    <x v="41"/>
    <x v="1"/>
    <x v="8"/>
    <n v="138072"/>
  </r>
  <r>
    <x v="41"/>
    <x v="1"/>
    <x v="9"/>
    <n v="2939"/>
  </r>
  <r>
    <x v="41"/>
    <x v="1"/>
    <x v="10"/>
    <n v="27138"/>
  </r>
  <r>
    <x v="41"/>
    <x v="1"/>
    <x v="11"/>
    <n v="2477999"/>
  </r>
  <r>
    <x v="41"/>
    <x v="1"/>
    <x v="12"/>
    <n v="0"/>
  </r>
  <r>
    <x v="41"/>
    <x v="1"/>
    <x v="13"/>
    <n v="0"/>
  </r>
  <r>
    <x v="41"/>
    <x v="1"/>
    <x v="14"/>
    <n v="307698"/>
  </r>
  <r>
    <x v="41"/>
    <x v="1"/>
    <x v="15"/>
    <n v="921410"/>
  </r>
  <r>
    <x v="41"/>
    <x v="1"/>
    <x v="16"/>
    <n v="716117"/>
  </r>
  <r>
    <x v="41"/>
    <x v="1"/>
    <x v="17"/>
    <n v="1074523"/>
  </r>
  <r>
    <x v="41"/>
    <x v="1"/>
    <x v="18"/>
    <n v="701093"/>
  </r>
  <r>
    <x v="41"/>
    <x v="1"/>
    <x v="19"/>
    <n v="759078"/>
  </r>
  <r>
    <x v="41"/>
    <x v="1"/>
    <x v="20"/>
    <n v="489990"/>
  </r>
  <r>
    <x v="41"/>
    <x v="1"/>
    <x v="21"/>
    <n v="319082"/>
  </r>
  <r>
    <x v="41"/>
    <x v="1"/>
    <x v="22"/>
    <n v="275887"/>
  </r>
  <r>
    <x v="41"/>
    <x v="1"/>
    <x v="23"/>
    <n v="142267"/>
  </r>
  <r>
    <x v="41"/>
    <x v="1"/>
    <x v="24"/>
    <n v="144451"/>
  </r>
  <r>
    <x v="41"/>
    <x v="1"/>
    <x v="25"/>
    <n v="173243"/>
  </r>
  <r>
    <x v="41"/>
    <x v="1"/>
    <x v="26"/>
    <n v="185479"/>
  </r>
  <r>
    <x v="41"/>
    <x v="1"/>
    <x v="27"/>
    <n v="231336"/>
  </r>
  <r>
    <x v="41"/>
    <x v="1"/>
    <x v="28"/>
    <n v="96990"/>
  </r>
  <r>
    <x v="41"/>
    <x v="1"/>
    <x v="29"/>
    <n v="290217"/>
  </r>
  <r>
    <x v="41"/>
    <x v="1"/>
    <x v="30"/>
    <n v="165741"/>
  </r>
  <r>
    <x v="41"/>
    <x v="1"/>
    <x v="31"/>
    <n v="153412"/>
  </r>
  <r>
    <x v="41"/>
    <x v="1"/>
    <x v="32"/>
    <n v="73067"/>
  </r>
  <r>
    <x v="41"/>
    <x v="1"/>
    <x v="33"/>
    <n v="20269"/>
  </r>
  <r>
    <x v="41"/>
    <x v="1"/>
    <x v="34"/>
    <n v="341503"/>
  </r>
  <r>
    <x v="41"/>
    <x v="1"/>
    <x v="35"/>
    <n v="0"/>
  </r>
  <r>
    <x v="41"/>
    <x v="1"/>
    <x v="36"/>
    <n v="0"/>
  </r>
  <r>
    <x v="41"/>
    <x v="1"/>
    <x v="37"/>
    <n v="0"/>
  </r>
  <r>
    <x v="41"/>
    <x v="1"/>
    <x v="38"/>
    <n v="0"/>
  </r>
  <r>
    <x v="41"/>
    <x v="1"/>
    <x v="39"/>
    <n v="0"/>
  </r>
  <r>
    <x v="41"/>
    <x v="1"/>
    <x v="40"/>
    <n v="0"/>
  </r>
  <r>
    <x v="41"/>
    <x v="1"/>
    <x v="41"/>
    <n v="0"/>
  </r>
  <r>
    <x v="41"/>
    <x v="1"/>
    <x v="42"/>
    <n v="0"/>
  </r>
  <r>
    <x v="41"/>
    <x v="1"/>
    <x v="43"/>
    <n v="0"/>
  </r>
  <r>
    <x v="41"/>
    <x v="1"/>
    <x v="44"/>
    <n v="0"/>
  </r>
  <r>
    <x v="41"/>
    <x v="1"/>
    <x v="45"/>
    <n v="0"/>
  </r>
  <r>
    <x v="41"/>
    <x v="1"/>
    <x v="46"/>
    <n v="0"/>
  </r>
  <r>
    <x v="41"/>
    <x v="1"/>
    <x v="47"/>
    <n v="0"/>
  </r>
  <r>
    <x v="41"/>
    <x v="1"/>
    <x v="48"/>
    <n v="0"/>
  </r>
  <r>
    <x v="41"/>
    <x v="1"/>
    <x v="49"/>
    <n v="0"/>
  </r>
  <r>
    <x v="41"/>
    <x v="1"/>
    <x v="50"/>
    <n v="0"/>
  </r>
  <r>
    <x v="41"/>
    <x v="1"/>
    <x v="51"/>
    <n v="0"/>
  </r>
  <r>
    <x v="41"/>
    <x v="1"/>
    <x v="52"/>
    <n v="0"/>
  </r>
  <r>
    <x v="41"/>
    <x v="1"/>
    <x v="53"/>
    <n v="0"/>
  </r>
  <r>
    <x v="41"/>
    <x v="1"/>
    <x v="54"/>
    <n v="0"/>
  </r>
  <r>
    <x v="41"/>
    <x v="1"/>
    <x v="55"/>
    <n v="0"/>
  </r>
  <r>
    <x v="41"/>
    <x v="1"/>
    <x v="56"/>
    <n v="0"/>
  </r>
  <r>
    <x v="41"/>
    <x v="1"/>
    <x v="57"/>
    <n v="119315"/>
  </r>
  <r>
    <x v="41"/>
    <x v="1"/>
    <x v="58"/>
    <n v="0"/>
  </r>
  <r>
    <x v="41"/>
    <x v="1"/>
    <x v="59"/>
    <n v="0"/>
  </r>
  <r>
    <x v="41"/>
    <x v="1"/>
    <x v="60"/>
    <n v="0"/>
  </r>
  <r>
    <x v="41"/>
    <x v="1"/>
    <x v="61"/>
    <n v="0"/>
  </r>
  <r>
    <x v="41"/>
    <x v="1"/>
    <x v="62"/>
    <n v="0"/>
  </r>
  <r>
    <x v="41"/>
    <x v="1"/>
    <x v="63"/>
    <n v="0"/>
  </r>
  <r>
    <x v="41"/>
    <x v="1"/>
    <x v="64"/>
    <n v="0"/>
  </r>
  <r>
    <x v="41"/>
    <x v="1"/>
    <x v="65"/>
    <n v="0"/>
  </r>
  <r>
    <x v="41"/>
    <x v="1"/>
    <x v="66"/>
    <n v="0"/>
  </r>
  <r>
    <x v="41"/>
    <x v="1"/>
    <x v="67"/>
    <n v="0"/>
  </r>
  <r>
    <x v="41"/>
    <x v="1"/>
    <x v="68"/>
    <n v="0"/>
  </r>
  <r>
    <x v="41"/>
    <x v="1"/>
    <x v="69"/>
    <n v="0"/>
  </r>
  <r>
    <x v="41"/>
    <x v="1"/>
    <x v="70"/>
    <n v="0"/>
  </r>
  <r>
    <x v="41"/>
    <x v="1"/>
    <x v="71"/>
    <n v="0"/>
  </r>
  <r>
    <x v="41"/>
    <x v="1"/>
    <x v="72"/>
    <n v="0"/>
  </r>
  <r>
    <x v="41"/>
    <x v="1"/>
    <x v="73"/>
    <n v="0"/>
  </r>
  <r>
    <x v="41"/>
    <x v="1"/>
    <x v="74"/>
    <n v="0"/>
  </r>
  <r>
    <x v="41"/>
    <x v="1"/>
    <x v="75"/>
    <n v="0"/>
  </r>
  <r>
    <x v="41"/>
    <x v="1"/>
    <x v="76"/>
    <n v="0"/>
  </r>
  <r>
    <x v="41"/>
    <x v="1"/>
    <x v="77"/>
    <n v="2477999"/>
  </r>
  <r>
    <x v="41"/>
    <x v="1"/>
    <x v="78"/>
    <n v="0"/>
  </r>
  <r>
    <x v="41"/>
    <x v="1"/>
    <x v="79"/>
    <n v="78143"/>
  </r>
  <r>
    <x v="41"/>
    <x v="1"/>
    <x v="80"/>
    <n v="421293"/>
  </r>
  <r>
    <x v="41"/>
    <x v="1"/>
    <x v="81"/>
    <n v="608185"/>
  </r>
  <r>
    <x v="41"/>
    <x v="1"/>
    <x v="82"/>
    <n v="622643"/>
  </r>
  <r>
    <x v="41"/>
    <x v="1"/>
    <x v="83"/>
    <n v="967476"/>
  </r>
  <r>
    <x v="41"/>
    <x v="1"/>
    <x v="84"/>
    <n v="753810"/>
  </r>
  <r>
    <x v="41"/>
    <x v="1"/>
    <x v="85"/>
    <n v="655969"/>
  </r>
  <r>
    <x v="41"/>
    <x v="1"/>
    <x v="86"/>
    <n v="547447"/>
  </r>
  <r>
    <x v="41"/>
    <x v="1"/>
    <x v="87"/>
    <n v="391855"/>
  </r>
  <r>
    <x v="41"/>
    <x v="1"/>
    <x v="88"/>
    <n v="413430"/>
  </r>
  <r>
    <x v="41"/>
    <x v="1"/>
    <x v="89"/>
    <n v="145074"/>
  </r>
  <r>
    <x v="41"/>
    <x v="1"/>
    <x v="90"/>
    <n v="142395"/>
  </r>
  <r>
    <x v="41"/>
    <x v="1"/>
    <x v="91"/>
    <n v="147954"/>
  </r>
  <r>
    <x v="41"/>
    <x v="1"/>
    <x v="92"/>
    <n v="187634"/>
  </r>
  <r>
    <x v="41"/>
    <x v="1"/>
    <x v="93"/>
    <n v="364815"/>
  </r>
  <r>
    <x v="41"/>
    <x v="1"/>
    <x v="94"/>
    <n v="47078"/>
  </r>
  <r>
    <x v="41"/>
    <x v="1"/>
    <x v="95"/>
    <n v="171973"/>
  </r>
  <r>
    <x v="41"/>
    <x v="1"/>
    <x v="96"/>
    <n v="347225"/>
  </r>
  <r>
    <x v="41"/>
    <x v="1"/>
    <x v="97"/>
    <n v="178114"/>
  </r>
  <r>
    <x v="41"/>
    <x v="1"/>
    <x v="98"/>
    <n v="41281"/>
  </r>
  <r>
    <x v="41"/>
    <x v="1"/>
    <x v="99"/>
    <n v="349059"/>
  </r>
  <r>
    <x v="41"/>
    <x v="1"/>
    <x v="100"/>
    <n v="0"/>
  </r>
  <r>
    <x v="41"/>
    <x v="1"/>
    <x v="101"/>
    <n v="0"/>
  </r>
  <r>
    <x v="41"/>
    <x v="1"/>
    <x v="102"/>
    <n v="0"/>
  </r>
  <r>
    <x v="41"/>
    <x v="1"/>
    <x v="103"/>
    <n v="0"/>
  </r>
  <r>
    <x v="41"/>
    <x v="1"/>
    <x v="104"/>
    <n v="0"/>
  </r>
  <r>
    <x v="41"/>
    <x v="1"/>
    <x v="105"/>
    <n v="0"/>
  </r>
  <r>
    <x v="41"/>
    <x v="1"/>
    <x v="106"/>
    <n v="0"/>
  </r>
  <r>
    <x v="41"/>
    <x v="1"/>
    <x v="107"/>
    <n v="0"/>
  </r>
  <r>
    <x v="41"/>
    <x v="1"/>
    <x v="108"/>
    <n v="0"/>
  </r>
  <r>
    <x v="41"/>
    <x v="1"/>
    <x v="109"/>
    <n v="0"/>
  </r>
  <r>
    <x v="41"/>
    <x v="1"/>
    <x v="110"/>
    <n v="0"/>
  </r>
  <r>
    <x v="41"/>
    <x v="1"/>
    <x v="111"/>
    <n v="0"/>
  </r>
  <r>
    <x v="41"/>
    <x v="1"/>
    <x v="112"/>
    <n v="0"/>
  </r>
  <r>
    <x v="41"/>
    <x v="1"/>
    <x v="113"/>
    <n v="0"/>
  </r>
  <r>
    <x v="41"/>
    <x v="1"/>
    <x v="114"/>
    <n v="0"/>
  </r>
  <r>
    <x v="41"/>
    <x v="1"/>
    <x v="115"/>
    <n v="0"/>
  </r>
  <r>
    <x v="41"/>
    <x v="1"/>
    <x v="116"/>
    <n v="0"/>
  </r>
  <r>
    <x v="41"/>
    <x v="1"/>
    <x v="117"/>
    <n v="0"/>
  </r>
  <r>
    <x v="41"/>
    <x v="1"/>
    <x v="118"/>
    <n v="0"/>
  </r>
  <r>
    <x v="41"/>
    <x v="1"/>
    <x v="119"/>
    <n v="0"/>
  </r>
  <r>
    <x v="41"/>
    <x v="1"/>
    <x v="120"/>
    <n v="0"/>
  </r>
  <r>
    <x v="41"/>
    <x v="1"/>
    <x v="121"/>
    <n v="0"/>
  </r>
  <r>
    <x v="41"/>
    <x v="1"/>
    <x v="122"/>
    <n v="119315"/>
  </r>
  <r>
    <x v="41"/>
    <x v="1"/>
    <x v="123"/>
    <n v="0"/>
  </r>
  <r>
    <x v="41"/>
    <x v="1"/>
    <x v="124"/>
    <n v="0"/>
  </r>
  <r>
    <x v="41"/>
    <x v="1"/>
    <x v="125"/>
    <n v="0"/>
  </r>
  <r>
    <x v="41"/>
    <x v="1"/>
    <x v="126"/>
    <n v="0"/>
  </r>
  <r>
    <x v="41"/>
    <x v="1"/>
    <x v="127"/>
    <n v="0"/>
  </r>
  <r>
    <x v="41"/>
    <x v="1"/>
    <x v="128"/>
    <n v="0"/>
  </r>
  <r>
    <x v="41"/>
    <x v="1"/>
    <x v="129"/>
    <n v="0"/>
  </r>
  <r>
    <x v="41"/>
    <x v="1"/>
    <x v="130"/>
    <n v="0"/>
  </r>
  <r>
    <x v="41"/>
    <x v="1"/>
    <x v="131"/>
    <n v="0"/>
  </r>
  <r>
    <x v="41"/>
    <x v="1"/>
    <x v="132"/>
    <n v="0"/>
  </r>
  <r>
    <x v="41"/>
    <x v="1"/>
    <x v="133"/>
    <n v="0"/>
  </r>
  <r>
    <x v="41"/>
    <x v="1"/>
    <x v="134"/>
    <n v="0"/>
  </r>
  <r>
    <x v="41"/>
    <x v="1"/>
    <x v="135"/>
    <n v="0"/>
  </r>
  <r>
    <x v="41"/>
    <x v="1"/>
    <x v="136"/>
    <n v="0"/>
  </r>
  <r>
    <x v="41"/>
    <x v="1"/>
    <x v="137"/>
    <n v="0"/>
  </r>
  <r>
    <x v="41"/>
    <x v="1"/>
    <x v="138"/>
    <n v="0"/>
  </r>
  <r>
    <x v="41"/>
    <x v="1"/>
    <x v="139"/>
    <n v="0"/>
  </r>
  <r>
    <x v="41"/>
    <x v="1"/>
    <x v="140"/>
    <n v="0"/>
  </r>
  <r>
    <x v="41"/>
    <x v="1"/>
    <x v="141"/>
    <n v="0"/>
  </r>
  <r>
    <x v="41"/>
    <x v="1"/>
    <x v="142"/>
    <n v="0"/>
  </r>
  <r>
    <x v="41"/>
    <x v="1"/>
    <x v="143"/>
    <n v="258939"/>
  </r>
  <r>
    <x v="41"/>
    <x v="1"/>
    <x v="144"/>
    <n v="229198"/>
  </r>
  <r>
    <x v="41"/>
    <x v="1"/>
    <x v="145"/>
    <n v="23529"/>
  </r>
  <r>
    <x v="41"/>
    <x v="1"/>
    <x v="146"/>
    <n v="6212"/>
  </r>
  <r>
    <x v="41"/>
    <x v="1"/>
    <x v="147"/>
    <n v="229169"/>
  </r>
  <r>
    <x v="41"/>
    <x v="1"/>
    <x v="148"/>
    <n v="0"/>
  </r>
  <r>
    <x v="41"/>
    <x v="1"/>
    <x v="149"/>
    <n v="0"/>
  </r>
  <r>
    <x v="41"/>
    <x v="1"/>
    <x v="150"/>
    <n v="0"/>
  </r>
  <r>
    <x v="41"/>
    <x v="1"/>
    <x v="151"/>
    <n v="0"/>
  </r>
  <r>
    <x v="41"/>
    <x v="1"/>
    <x v="152"/>
    <n v="0"/>
  </r>
  <r>
    <x v="41"/>
    <x v="1"/>
    <x v="153"/>
    <n v="44717"/>
  </r>
  <r>
    <x v="41"/>
    <x v="1"/>
    <x v="154"/>
    <n v="184452"/>
  </r>
  <r>
    <x v="41"/>
    <x v="1"/>
    <x v="155"/>
    <n v="0"/>
  </r>
  <r>
    <x v="41"/>
    <x v="1"/>
    <x v="156"/>
    <n v="23729084"/>
  </r>
  <r>
    <x v="41"/>
    <x v="1"/>
    <x v="157"/>
    <n v="3606663"/>
  </r>
  <r>
    <x v="41"/>
    <x v="1"/>
    <x v="158"/>
    <n v="0"/>
  </r>
  <r>
    <x v="41"/>
    <x v="1"/>
    <x v="159"/>
    <n v="0"/>
  </r>
  <r>
    <x v="41"/>
    <x v="1"/>
    <x v="160"/>
    <n v="0"/>
  </r>
  <r>
    <x v="41"/>
    <x v="1"/>
    <x v="161"/>
    <n v="0"/>
  </r>
  <r>
    <x v="41"/>
    <x v="1"/>
    <x v="162"/>
    <n v="0"/>
  </r>
  <r>
    <x v="41"/>
    <x v="1"/>
    <x v="163"/>
    <n v="0"/>
  </r>
  <r>
    <x v="41"/>
    <x v="1"/>
    <x v="164"/>
    <n v="537392"/>
  </r>
  <r>
    <x v="41"/>
    <x v="1"/>
    <x v="165"/>
    <n v="795185"/>
  </r>
  <r>
    <x v="41"/>
    <x v="1"/>
    <x v="166"/>
    <n v="970648"/>
  </r>
  <r>
    <x v="41"/>
    <x v="1"/>
    <x v="167"/>
    <n v="546139"/>
  </r>
  <r>
    <x v="41"/>
    <x v="1"/>
    <x v="168"/>
    <n v="722071"/>
  </r>
  <r>
    <x v="41"/>
    <x v="1"/>
    <x v="169"/>
    <n v="194948"/>
  </r>
  <r>
    <x v="41"/>
    <x v="1"/>
    <x v="170"/>
    <n v="59690"/>
  </r>
  <r>
    <x v="41"/>
    <x v="1"/>
    <x v="171"/>
    <n v="1238064"/>
  </r>
  <r>
    <x v="41"/>
    <x v="1"/>
    <x v="172"/>
    <n v="15782"/>
  </r>
  <r>
    <x v="41"/>
    <x v="1"/>
    <x v="173"/>
    <n v="410"/>
  </r>
  <r>
    <x v="41"/>
    <x v="1"/>
    <x v="174"/>
    <n v="6416"/>
  </r>
  <r>
    <x v="41"/>
    <x v="1"/>
    <x v="175"/>
    <n v="926"/>
  </r>
  <r>
    <x v="41"/>
    <x v="1"/>
    <x v="176"/>
    <n v="7"/>
  </r>
  <r>
    <x v="41"/>
    <x v="1"/>
    <x v="177"/>
    <n v="5"/>
  </r>
  <r>
    <x v="41"/>
    <x v="1"/>
    <x v="178"/>
    <n v="7"/>
  </r>
  <r>
    <x v="41"/>
    <x v="1"/>
    <x v="179"/>
    <n v="5"/>
  </r>
  <r>
    <x v="41"/>
    <x v="1"/>
    <x v="180"/>
    <n v="3917"/>
  </r>
  <r>
    <x v="41"/>
    <x v="2"/>
    <x v="0"/>
    <n v="1.1400399999999999"/>
  </r>
  <r>
    <x v="41"/>
    <x v="2"/>
    <x v="1"/>
    <n v="50000001"/>
  </r>
  <r>
    <x v="41"/>
    <x v="2"/>
    <x v="2"/>
    <n v="43858048"/>
  </r>
  <r>
    <x v="41"/>
    <x v="2"/>
    <x v="3"/>
    <n v="118681"/>
  </r>
  <r>
    <x v="41"/>
    <x v="2"/>
    <x v="4"/>
    <n v="306866"/>
  </r>
  <r>
    <x v="41"/>
    <x v="2"/>
    <x v="5"/>
    <n v="811411"/>
  </r>
  <r>
    <x v="41"/>
    <x v="2"/>
    <x v="6"/>
    <n v="451348"/>
  </r>
  <r>
    <x v="41"/>
    <x v="2"/>
    <x v="7"/>
    <n v="6235"/>
  </r>
  <r>
    <x v="41"/>
    <x v="2"/>
    <x v="8"/>
    <n v="137766"/>
  </r>
  <r>
    <x v="41"/>
    <x v="2"/>
    <x v="9"/>
    <n v="2899"/>
  </r>
  <r>
    <x v="41"/>
    <x v="2"/>
    <x v="10"/>
    <n v="27464"/>
  </r>
  <r>
    <x v="41"/>
    <x v="2"/>
    <x v="11"/>
    <n v="2477999"/>
  </r>
  <r>
    <x v="41"/>
    <x v="2"/>
    <x v="12"/>
    <n v="0"/>
  </r>
  <r>
    <x v="41"/>
    <x v="2"/>
    <x v="13"/>
    <n v="0"/>
  </r>
  <r>
    <x v="41"/>
    <x v="2"/>
    <x v="14"/>
    <n v="307698"/>
  </r>
  <r>
    <x v="41"/>
    <x v="2"/>
    <x v="15"/>
    <n v="921410"/>
  </r>
  <r>
    <x v="41"/>
    <x v="2"/>
    <x v="16"/>
    <n v="716117"/>
  </r>
  <r>
    <x v="41"/>
    <x v="2"/>
    <x v="17"/>
    <n v="1074523"/>
  </r>
  <r>
    <x v="41"/>
    <x v="2"/>
    <x v="18"/>
    <n v="701093"/>
  </r>
  <r>
    <x v="41"/>
    <x v="2"/>
    <x v="19"/>
    <n v="759078"/>
  </r>
  <r>
    <x v="41"/>
    <x v="2"/>
    <x v="20"/>
    <n v="489990"/>
  </r>
  <r>
    <x v="41"/>
    <x v="2"/>
    <x v="21"/>
    <n v="319082"/>
  </r>
  <r>
    <x v="41"/>
    <x v="2"/>
    <x v="22"/>
    <n v="275887"/>
  </r>
  <r>
    <x v="41"/>
    <x v="2"/>
    <x v="23"/>
    <n v="142267"/>
  </r>
  <r>
    <x v="41"/>
    <x v="2"/>
    <x v="24"/>
    <n v="144451"/>
  </r>
  <r>
    <x v="41"/>
    <x v="2"/>
    <x v="25"/>
    <n v="173243"/>
  </r>
  <r>
    <x v="41"/>
    <x v="2"/>
    <x v="26"/>
    <n v="185479"/>
  </r>
  <r>
    <x v="41"/>
    <x v="2"/>
    <x v="27"/>
    <n v="231336"/>
  </r>
  <r>
    <x v="41"/>
    <x v="2"/>
    <x v="28"/>
    <n v="96990"/>
  </r>
  <r>
    <x v="41"/>
    <x v="2"/>
    <x v="29"/>
    <n v="290217"/>
  </r>
  <r>
    <x v="41"/>
    <x v="2"/>
    <x v="30"/>
    <n v="165741"/>
  </r>
  <r>
    <x v="41"/>
    <x v="2"/>
    <x v="31"/>
    <n v="153412"/>
  </r>
  <r>
    <x v="41"/>
    <x v="2"/>
    <x v="32"/>
    <n v="73067"/>
  </r>
  <r>
    <x v="41"/>
    <x v="2"/>
    <x v="33"/>
    <n v="20269"/>
  </r>
  <r>
    <x v="41"/>
    <x v="2"/>
    <x v="34"/>
    <n v="341503"/>
  </r>
  <r>
    <x v="41"/>
    <x v="2"/>
    <x v="35"/>
    <n v="0"/>
  </r>
  <r>
    <x v="41"/>
    <x v="2"/>
    <x v="36"/>
    <n v="0"/>
  </r>
  <r>
    <x v="41"/>
    <x v="2"/>
    <x v="37"/>
    <n v="0"/>
  </r>
  <r>
    <x v="41"/>
    <x v="2"/>
    <x v="38"/>
    <n v="0"/>
  </r>
  <r>
    <x v="41"/>
    <x v="2"/>
    <x v="39"/>
    <n v="0"/>
  </r>
  <r>
    <x v="41"/>
    <x v="2"/>
    <x v="40"/>
    <n v="0"/>
  </r>
  <r>
    <x v="41"/>
    <x v="2"/>
    <x v="41"/>
    <n v="0"/>
  </r>
  <r>
    <x v="41"/>
    <x v="2"/>
    <x v="42"/>
    <n v="0"/>
  </r>
  <r>
    <x v="41"/>
    <x v="2"/>
    <x v="43"/>
    <n v="0"/>
  </r>
  <r>
    <x v="41"/>
    <x v="2"/>
    <x v="44"/>
    <n v="0"/>
  </r>
  <r>
    <x v="41"/>
    <x v="2"/>
    <x v="45"/>
    <n v="0"/>
  </r>
  <r>
    <x v="41"/>
    <x v="2"/>
    <x v="46"/>
    <n v="0"/>
  </r>
  <r>
    <x v="41"/>
    <x v="2"/>
    <x v="47"/>
    <n v="0"/>
  </r>
  <r>
    <x v="41"/>
    <x v="2"/>
    <x v="48"/>
    <n v="0"/>
  </r>
  <r>
    <x v="41"/>
    <x v="2"/>
    <x v="49"/>
    <n v="0"/>
  </r>
  <r>
    <x v="41"/>
    <x v="2"/>
    <x v="50"/>
    <n v="0"/>
  </r>
  <r>
    <x v="41"/>
    <x v="2"/>
    <x v="51"/>
    <n v="0"/>
  </r>
  <r>
    <x v="41"/>
    <x v="2"/>
    <x v="52"/>
    <n v="0"/>
  </r>
  <r>
    <x v="41"/>
    <x v="2"/>
    <x v="53"/>
    <n v="0"/>
  </r>
  <r>
    <x v="41"/>
    <x v="2"/>
    <x v="54"/>
    <n v="0"/>
  </r>
  <r>
    <x v="41"/>
    <x v="2"/>
    <x v="55"/>
    <n v="0"/>
  </r>
  <r>
    <x v="41"/>
    <x v="2"/>
    <x v="56"/>
    <n v="0"/>
  </r>
  <r>
    <x v="41"/>
    <x v="2"/>
    <x v="57"/>
    <n v="119315"/>
  </r>
  <r>
    <x v="41"/>
    <x v="2"/>
    <x v="58"/>
    <n v="0"/>
  </r>
  <r>
    <x v="41"/>
    <x v="2"/>
    <x v="59"/>
    <n v="0"/>
  </r>
  <r>
    <x v="41"/>
    <x v="2"/>
    <x v="60"/>
    <n v="0"/>
  </r>
  <r>
    <x v="41"/>
    <x v="2"/>
    <x v="61"/>
    <n v="0"/>
  </r>
  <r>
    <x v="41"/>
    <x v="2"/>
    <x v="62"/>
    <n v="0"/>
  </r>
  <r>
    <x v="41"/>
    <x v="2"/>
    <x v="63"/>
    <n v="0"/>
  </r>
  <r>
    <x v="41"/>
    <x v="2"/>
    <x v="64"/>
    <n v="0"/>
  </r>
  <r>
    <x v="41"/>
    <x v="2"/>
    <x v="65"/>
    <n v="0"/>
  </r>
  <r>
    <x v="41"/>
    <x v="2"/>
    <x v="66"/>
    <n v="0"/>
  </r>
  <r>
    <x v="41"/>
    <x v="2"/>
    <x v="67"/>
    <n v="0"/>
  </r>
  <r>
    <x v="41"/>
    <x v="2"/>
    <x v="68"/>
    <n v="0"/>
  </r>
  <r>
    <x v="41"/>
    <x v="2"/>
    <x v="69"/>
    <n v="0"/>
  </r>
  <r>
    <x v="41"/>
    <x v="2"/>
    <x v="70"/>
    <n v="0"/>
  </r>
  <r>
    <x v="41"/>
    <x v="2"/>
    <x v="71"/>
    <n v="0"/>
  </r>
  <r>
    <x v="41"/>
    <x v="2"/>
    <x v="72"/>
    <n v="0"/>
  </r>
  <r>
    <x v="41"/>
    <x v="2"/>
    <x v="73"/>
    <n v="0"/>
  </r>
  <r>
    <x v="41"/>
    <x v="2"/>
    <x v="74"/>
    <n v="0"/>
  </r>
  <r>
    <x v="41"/>
    <x v="2"/>
    <x v="75"/>
    <n v="0"/>
  </r>
  <r>
    <x v="41"/>
    <x v="2"/>
    <x v="76"/>
    <n v="0"/>
  </r>
  <r>
    <x v="41"/>
    <x v="2"/>
    <x v="77"/>
    <n v="2477999"/>
  </r>
  <r>
    <x v="41"/>
    <x v="2"/>
    <x v="78"/>
    <n v="0"/>
  </r>
  <r>
    <x v="41"/>
    <x v="2"/>
    <x v="79"/>
    <n v="78143"/>
  </r>
  <r>
    <x v="41"/>
    <x v="2"/>
    <x v="80"/>
    <n v="421293"/>
  </r>
  <r>
    <x v="41"/>
    <x v="2"/>
    <x v="81"/>
    <n v="608185"/>
  </r>
  <r>
    <x v="41"/>
    <x v="2"/>
    <x v="82"/>
    <n v="622643"/>
  </r>
  <r>
    <x v="41"/>
    <x v="2"/>
    <x v="83"/>
    <n v="967476"/>
  </r>
  <r>
    <x v="41"/>
    <x v="2"/>
    <x v="84"/>
    <n v="753810"/>
  </r>
  <r>
    <x v="41"/>
    <x v="2"/>
    <x v="85"/>
    <n v="655969"/>
  </r>
  <r>
    <x v="41"/>
    <x v="2"/>
    <x v="86"/>
    <n v="547447"/>
  </r>
  <r>
    <x v="41"/>
    <x v="2"/>
    <x v="87"/>
    <n v="391855"/>
  </r>
  <r>
    <x v="41"/>
    <x v="2"/>
    <x v="88"/>
    <n v="413430"/>
  </r>
  <r>
    <x v="41"/>
    <x v="2"/>
    <x v="89"/>
    <n v="145074"/>
  </r>
  <r>
    <x v="41"/>
    <x v="2"/>
    <x v="90"/>
    <n v="142395"/>
  </r>
  <r>
    <x v="41"/>
    <x v="2"/>
    <x v="91"/>
    <n v="147954"/>
  </r>
  <r>
    <x v="41"/>
    <x v="2"/>
    <x v="92"/>
    <n v="187634"/>
  </r>
  <r>
    <x v="41"/>
    <x v="2"/>
    <x v="93"/>
    <n v="364815"/>
  </r>
  <r>
    <x v="41"/>
    <x v="2"/>
    <x v="94"/>
    <n v="47078"/>
  </r>
  <r>
    <x v="41"/>
    <x v="2"/>
    <x v="95"/>
    <n v="171973"/>
  </r>
  <r>
    <x v="41"/>
    <x v="2"/>
    <x v="96"/>
    <n v="347225"/>
  </r>
  <r>
    <x v="41"/>
    <x v="2"/>
    <x v="97"/>
    <n v="178114"/>
  </r>
  <r>
    <x v="41"/>
    <x v="2"/>
    <x v="98"/>
    <n v="41281"/>
  </r>
  <r>
    <x v="41"/>
    <x v="2"/>
    <x v="99"/>
    <n v="349059"/>
  </r>
  <r>
    <x v="41"/>
    <x v="2"/>
    <x v="100"/>
    <n v="0"/>
  </r>
  <r>
    <x v="41"/>
    <x v="2"/>
    <x v="101"/>
    <n v="0"/>
  </r>
  <r>
    <x v="41"/>
    <x v="2"/>
    <x v="102"/>
    <n v="0"/>
  </r>
  <r>
    <x v="41"/>
    <x v="2"/>
    <x v="103"/>
    <n v="0"/>
  </r>
  <r>
    <x v="41"/>
    <x v="2"/>
    <x v="104"/>
    <n v="0"/>
  </r>
  <r>
    <x v="41"/>
    <x v="2"/>
    <x v="105"/>
    <n v="0"/>
  </r>
  <r>
    <x v="41"/>
    <x v="2"/>
    <x v="106"/>
    <n v="0"/>
  </r>
  <r>
    <x v="41"/>
    <x v="2"/>
    <x v="107"/>
    <n v="0"/>
  </r>
  <r>
    <x v="41"/>
    <x v="2"/>
    <x v="108"/>
    <n v="0"/>
  </r>
  <r>
    <x v="41"/>
    <x v="2"/>
    <x v="109"/>
    <n v="0"/>
  </r>
  <r>
    <x v="41"/>
    <x v="2"/>
    <x v="110"/>
    <n v="0"/>
  </r>
  <r>
    <x v="41"/>
    <x v="2"/>
    <x v="111"/>
    <n v="0"/>
  </r>
  <r>
    <x v="41"/>
    <x v="2"/>
    <x v="112"/>
    <n v="0"/>
  </r>
  <r>
    <x v="41"/>
    <x v="2"/>
    <x v="113"/>
    <n v="0"/>
  </r>
  <r>
    <x v="41"/>
    <x v="2"/>
    <x v="114"/>
    <n v="0"/>
  </r>
  <r>
    <x v="41"/>
    <x v="2"/>
    <x v="115"/>
    <n v="0"/>
  </r>
  <r>
    <x v="41"/>
    <x v="2"/>
    <x v="116"/>
    <n v="0"/>
  </r>
  <r>
    <x v="41"/>
    <x v="2"/>
    <x v="117"/>
    <n v="0"/>
  </r>
  <r>
    <x v="41"/>
    <x v="2"/>
    <x v="118"/>
    <n v="0"/>
  </r>
  <r>
    <x v="41"/>
    <x v="2"/>
    <x v="119"/>
    <n v="0"/>
  </r>
  <r>
    <x v="41"/>
    <x v="2"/>
    <x v="120"/>
    <n v="0"/>
  </r>
  <r>
    <x v="41"/>
    <x v="2"/>
    <x v="121"/>
    <n v="0"/>
  </r>
  <r>
    <x v="41"/>
    <x v="2"/>
    <x v="122"/>
    <n v="119315"/>
  </r>
  <r>
    <x v="41"/>
    <x v="2"/>
    <x v="123"/>
    <n v="0"/>
  </r>
  <r>
    <x v="41"/>
    <x v="2"/>
    <x v="124"/>
    <n v="0"/>
  </r>
  <r>
    <x v="41"/>
    <x v="2"/>
    <x v="125"/>
    <n v="0"/>
  </r>
  <r>
    <x v="41"/>
    <x v="2"/>
    <x v="126"/>
    <n v="0"/>
  </r>
  <r>
    <x v="41"/>
    <x v="2"/>
    <x v="127"/>
    <n v="0"/>
  </r>
  <r>
    <x v="41"/>
    <x v="2"/>
    <x v="128"/>
    <n v="0"/>
  </r>
  <r>
    <x v="41"/>
    <x v="2"/>
    <x v="129"/>
    <n v="0"/>
  </r>
  <r>
    <x v="41"/>
    <x v="2"/>
    <x v="130"/>
    <n v="0"/>
  </r>
  <r>
    <x v="41"/>
    <x v="2"/>
    <x v="131"/>
    <n v="0"/>
  </r>
  <r>
    <x v="41"/>
    <x v="2"/>
    <x v="132"/>
    <n v="0"/>
  </r>
  <r>
    <x v="41"/>
    <x v="2"/>
    <x v="133"/>
    <n v="0"/>
  </r>
  <r>
    <x v="41"/>
    <x v="2"/>
    <x v="134"/>
    <n v="0"/>
  </r>
  <r>
    <x v="41"/>
    <x v="2"/>
    <x v="135"/>
    <n v="0"/>
  </r>
  <r>
    <x v="41"/>
    <x v="2"/>
    <x v="136"/>
    <n v="0"/>
  </r>
  <r>
    <x v="41"/>
    <x v="2"/>
    <x v="137"/>
    <n v="0"/>
  </r>
  <r>
    <x v="41"/>
    <x v="2"/>
    <x v="138"/>
    <n v="0"/>
  </r>
  <r>
    <x v="41"/>
    <x v="2"/>
    <x v="139"/>
    <n v="0"/>
  </r>
  <r>
    <x v="41"/>
    <x v="2"/>
    <x v="140"/>
    <n v="0"/>
  </r>
  <r>
    <x v="41"/>
    <x v="2"/>
    <x v="141"/>
    <n v="0"/>
  </r>
  <r>
    <x v="41"/>
    <x v="2"/>
    <x v="142"/>
    <n v="0"/>
  </r>
  <r>
    <x v="41"/>
    <x v="2"/>
    <x v="143"/>
    <n v="258939"/>
  </r>
  <r>
    <x v="41"/>
    <x v="2"/>
    <x v="144"/>
    <n v="229210"/>
  </r>
  <r>
    <x v="41"/>
    <x v="2"/>
    <x v="145"/>
    <n v="23516"/>
  </r>
  <r>
    <x v="41"/>
    <x v="2"/>
    <x v="146"/>
    <n v="6213"/>
  </r>
  <r>
    <x v="41"/>
    <x v="2"/>
    <x v="147"/>
    <n v="229172"/>
  </r>
  <r>
    <x v="41"/>
    <x v="2"/>
    <x v="148"/>
    <n v="0"/>
  </r>
  <r>
    <x v="41"/>
    <x v="2"/>
    <x v="149"/>
    <n v="0"/>
  </r>
  <r>
    <x v="41"/>
    <x v="2"/>
    <x v="150"/>
    <n v="0"/>
  </r>
  <r>
    <x v="41"/>
    <x v="2"/>
    <x v="151"/>
    <n v="0"/>
  </r>
  <r>
    <x v="41"/>
    <x v="2"/>
    <x v="152"/>
    <n v="0"/>
  </r>
  <r>
    <x v="41"/>
    <x v="2"/>
    <x v="153"/>
    <n v="44717"/>
  </r>
  <r>
    <x v="41"/>
    <x v="2"/>
    <x v="154"/>
    <n v="184455"/>
  </r>
  <r>
    <x v="41"/>
    <x v="2"/>
    <x v="155"/>
    <n v="0"/>
  </r>
  <r>
    <x v="41"/>
    <x v="2"/>
    <x v="156"/>
    <n v="22520146"/>
  </r>
  <r>
    <x v="41"/>
    <x v="2"/>
    <x v="157"/>
    <n v="74"/>
  </r>
  <r>
    <x v="41"/>
    <x v="2"/>
    <x v="158"/>
    <n v="1763754"/>
  </r>
  <r>
    <x v="41"/>
    <x v="2"/>
    <x v="159"/>
    <n v="1"/>
  </r>
  <r>
    <x v="41"/>
    <x v="2"/>
    <x v="160"/>
    <n v="25"/>
  </r>
  <r>
    <x v="41"/>
    <x v="2"/>
    <x v="161"/>
    <n v="1763754"/>
  </r>
  <r>
    <x v="41"/>
    <x v="2"/>
    <x v="162"/>
    <n v="0"/>
  </r>
  <r>
    <x v="41"/>
    <x v="2"/>
    <x v="163"/>
    <n v="25"/>
  </r>
  <r>
    <x v="41"/>
    <x v="2"/>
    <x v="164"/>
    <n v="537389"/>
  </r>
  <r>
    <x v="41"/>
    <x v="2"/>
    <x v="165"/>
    <n v="795203"/>
  </r>
  <r>
    <x v="41"/>
    <x v="2"/>
    <x v="166"/>
    <n v="970650"/>
  </r>
  <r>
    <x v="41"/>
    <x v="2"/>
    <x v="167"/>
    <n v="546134"/>
  </r>
  <r>
    <x v="41"/>
    <x v="2"/>
    <x v="168"/>
    <n v="722067"/>
  </r>
  <r>
    <x v="41"/>
    <x v="2"/>
    <x v="169"/>
    <n v="194944"/>
  </r>
  <r>
    <x v="41"/>
    <x v="2"/>
    <x v="170"/>
    <n v="59690"/>
  </r>
  <r>
    <x v="41"/>
    <x v="2"/>
    <x v="171"/>
    <n v="1238064"/>
  </r>
  <r>
    <x v="41"/>
    <x v="2"/>
    <x v="172"/>
    <n v="15785"/>
  </r>
  <r>
    <x v="41"/>
    <x v="2"/>
    <x v="173"/>
    <n v="392"/>
  </r>
  <r>
    <x v="41"/>
    <x v="2"/>
    <x v="174"/>
    <n v="6414"/>
  </r>
  <r>
    <x v="41"/>
    <x v="2"/>
    <x v="175"/>
    <n v="926"/>
  </r>
  <r>
    <x v="41"/>
    <x v="2"/>
    <x v="176"/>
    <n v="12"/>
  </r>
  <r>
    <x v="41"/>
    <x v="2"/>
    <x v="177"/>
    <n v="9"/>
  </r>
  <r>
    <x v="41"/>
    <x v="2"/>
    <x v="178"/>
    <n v="11"/>
  </r>
  <r>
    <x v="41"/>
    <x v="2"/>
    <x v="179"/>
    <n v="5"/>
  </r>
  <r>
    <x v="41"/>
    <x v="2"/>
    <x v="180"/>
    <n v="3917"/>
  </r>
  <r>
    <x v="41"/>
    <x v="3"/>
    <x v="0"/>
    <n v="0.86404899999999996"/>
  </r>
  <r>
    <x v="41"/>
    <x v="3"/>
    <x v="1"/>
    <n v="50000001"/>
  </r>
  <r>
    <x v="41"/>
    <x v="3"/>
    <x v="2"/>
    <n v="57867093"/>
  </r>
  <r>
    <x v="41"/>
    <x v="3"/>
    <x v="3"/>
    <n v="120604"/>
  </r>
  <r>
    <x v="41"/>
    <x v="3"/>
    <x v="4"/>
    <n v="307425"/>
  </r>
  <r>
    <x v="41"/>
    <x v="3"/>
    <x v="5"/>
    <n v="0"/>
  </r>
  <r>
    <x v="41"/>
    <x v="3"/>
    <x v="6"/>
    <n v="0"/>
  </r>
  <r>
    <x v="41"/>
    <x v="3"/>
    <x v="7"/>
    <n v="6604"/>
  </r>
  <r>
    <x v="41"/>
    <x v="3"/>
    <x v="8"/>
    <n v="136616"/>
  </r>
  <r>
    <x v="41"/>
    <x v="3"/>
    <x v="9"/>
    <n v="3128"/>
  </r>
  <r>
    <x v="41"/>
    <x v="3"/>
    <x v="10"/>
    <n v="30932"/>
  </r>
  <r>
    <x v="41"/>
    <x v="3"/>
    <x v="143"/>
    <n v="194163"/>
  </r>
  <r>
    <x v="41"/>
    <x v="3"/>
    <x v="144"/>
    <n v="171664"/>
  </r>
  <r>
    <x v="41"/>
    <x v="3"/>
    <x v="145"/>
    <n v="16276"/>
  </r>
  <r>
    <x v="41"/>
    <x v="3"/>
    <x v="146"/>
    <n v="6223"/>
  </r>
  <r>
    <x v="41"/>
    <x v="3"/>
    <x v="147"/>
    <n v="171629"/>
  </r>
  <r>
    <x v="41"/>
    <x v="3"/>
    <x v="148"/>
    <n v="0"/>
  </r>
  <r>
    <x v="41"/>
    <x v="3"/>
    <x v="149"/>
    <n v="0"/>
  </r>
  <r>
    <x v="41"/>
    <x v="3"/>
    <x v="150"/>
    <n v="0"/>
  </r>
  <r>
    <x v="41"/>
    <x v="3"/>
    <x v="151"/>
    <n v="0"/>
  </r>
  <r>
    <x v="41"/>
    <x v="3"/>
    <x v="152"/>
    <n v="0"/>
  </r>
  <r>
    <x v="41"/>
    <x v="3"/>
    <x v="153"/>
    <n v="44717"/>
  </r>
  <r>
    <x v="41"/>
    <x v="3"/>
    <x v="154"/>
    <n v="126912"/>
  </r>
  <r>
    <x v="41"/>
    <x v="3"/>
    <x v="155"/>
    <n v="0"/>
  </r>
  <r>
    <x v="41"/>
    <x v="3"/>
    <x v="156"/>
    <n v="2331372"/>
  </r>
  <r>
    <x v="41"/>
    <x v="3"/>
    <x v="157"/>
    <n v="70"/>
  </r>
  <r>
    <x v="41"/>
    <x v="3"/>
    <x v="158"/>
    <n v="0"/>
  </r>
  <r>
    <x v="41"/>
    <x v="3"/>
    <x v="159"/>
    <n v="0"/>
  </r>
  <r>
    <x v="41"/>
    <x v="3"/>
    <x v="160"/>
    <n v="0"/>
  </r>
  <r>
    <x v="41"/>
    <x v="3"/>
    <x v="161"/>
    <n v="0"/>
  </r>
  <r>
    <x v="41"/>
    <x v="3"/>
    <x v="162"/>
    <n v="0"/>
  </r>
  <r>
    <x v="41"/>
    <x v="3"/>
    <x v="163"/>
    <n v="0"/>
  </r>
  <r>
    <x v="41"/>
    <x v="3"/>
    <x v="164"/>
    <n v="540591"/>
  </r>
  <r>
    <x v="41"/>
    <x v="3"/>
    <x v="165"/>
    <n v="795618"/>
  </r>
  <r>
    <x v="41"/>
    <x v="3"/>
    <x v="166"/>
    <n v="974264"/>
  </r>
  <r>
    <x v="41"/>
    <x v="3"/>
    <x v="167"/>
    <n v="546135"/>
  </r>
  <r>
    <x v="41"/>
    <x v="3"/>
    <x v="168"/>
    <n v="722065"/>
  </r>
  <r>
    <x v="41"/>
    <x v="3"/>
    <x v="169"/>
    <n v="194942"/>
  </r>
  <r>
    <x v="41"/>
    <x v="3"/>
    <x v="170"/>
    <n v="59690"/>
  </r>
  <r>
    <x v="41"/>
    <x v="3"/>
    <x v="171"/>
    <n v="1238056"/>
  </r>
  <r>
    <x v="41"/>
    <x v="3"/>
    <x v="172"/>
    <n v="12582"/>
  </r>
  <r>
    <x v="41"/>
    <x v="3"/>
    <x v="173"/>
    <n v="6"/>
  </r>
  <r>
    <x v="41"/>
    <x v="3"/>
    <x v="174"/>
    <n v="3198"/>
  </r>
  <r>
    <x v="41"/>
    <x v="3"/>
    <x v="175"/>
    <n v="491"/>
  </r>
  <r>
    <x v="41"/>
    <x v="3"/>
    <x v="176"/>
    <n v="11"/>
  </r>
  <r>
    <x v="41"/>
    <x v="3"/>
    <x v="177"/>
    <n v="9"/>
  </r>
  <r>
    <x v="41"/>
    <x v="3"/>
    <x v="178"/>
    <n v="9"/>
  </r>
  <r>
    <x v="41"/>
    <x v="3"/>
    <x v="179"/>
    <n v="5"/>
  </r>
  <r>
    <x v="41"/>
    <x v="3"/>
    <x v="180"/>
    <n v="3917"/>
  </r>
  <r>
    <x v="41"/>
    <x v="4"/>
    <x v="0"/>
    <n v="0.86379899999999998"/>
  </r>
  <r>
    <x v="41"/>
    <x v="4"/>
    <x v="1"/>
    <n v="50000001"/>
  </r>
  <r>
    <x v="41"/>
    <x v="4"/>
    <x v="2"/>
    <n v="57883830"/>
  </r>
  <r>
    <x v="41"/>
    <x v="4"/>
    <x v="3"/>
    <n v="120547"/>
  </r>
  <r>
    <x v="41"/>
    <x v="4"/>
    <x v="4"/>
    <n v="307355"/>
  </r>
  <r>
    <x v="41"/>
    <x v="4"/>
    <x v="5"/>
    <n v="0"/>
  </r>
  <r>
    <x v="41"/>
    <x v="4"/>
    <x v="6"/>
    <n v="0"/>
  </r>
  <r>
    <x v="41"/>
    <x v="4"/>
    <x v="7"/>
    <n v="6599"/>
  </r>
  <r>
    <x v="41"/>
    <x v="4"/>
    <x v="8"/>
    <n v="136188"/>
  </r>
  <r>
    <x v="41"/>
    <x v="4"/>
    <x v="9"/>
    <n v="3121"/>
  </r>
  <r>
    <x v="41"/>
    <x v="4"/>
    <x v="10"/>
    <n v="30916"/>
  </r>
  <r>
    <x v="41"/>
    <x v="4"/>
    <x v="143"/>
    <n v="197341"/>
  </r>
  <r>
    <x v="41"/>
    <x v="4"/>
    <x v="144"/>
    <n v="171658"/>
  </r>
  <r>
    <x v="41"/>
    <x v="4"/>
    <x v="145"/>
    <n v="19460"/>
  </r>
  <r>
    <x v="41"/>
    <x v="4"/>
    <x v="146"/>
    <n v="6223"/>
  </r>
  <r>
    <x v="41"/>
    <x v="4"/>
    <x v="147"/>
    <n v="171629"/>
  </r>
  <r>
    <x v="41"/>
    <x v="4"/>
    <x v="148"/>
    <n v="0"/>
  </r>
  <r>
    <x v="41"/>
    <x v="4"/>
    <x v="149"/>
    <n v="0"/>
  </r>
  <r>
    <x v="41"/>
    <x v="4"/>
    <x v="150"/>
    <n v="0"/>
  </r>
  <r>
    <x v="41"/>
    <x v="4"/>
    <x v="151"/>
    <n v="0"/>
  </r>
  <r>
    <x v="41"/>
    <x v="4"/>
    <x v="152"/>
    <n v="0"/>
  </r>
  <r>
    <x v="41"/>
    <x v="4"/>
    <x v="153"/>
    <n v="44717"/>
  </r>
  <r>
    <x v="41"/>
    <x v="4"/>
    <x v="154"/>
    <n v="126912"/>
  </r>
  <r>
    <x v="41"/>
    <x v="4"/>
    <x v="155"/>
    <n v="0"/>
  </r>
  <r>
    <x v="41"/>
    <x v="4"/>
    <x v="156"/>
    <n v="2369508"/>
  </r>
  <r>
    <x v="41"/>
    <x v="4"/>
    <x v="157"/>
    <n v="3606649"/>
  </r>
  <r>
    <x v="41"/>
    <x v="4"/>
    <x v="158"/>
    <n v="0"/>
  </r>
  <r>
    <x v="41"/>
    <x v="4"/>
    <x v="159"/>
    <n v="0"/>
  </r>
  <r>
    <x v="41"/>
    <x v="4"/>
    <x v="160"/>
    <n v="0"/>
  </r>
  <r>
    <x v="41"/>
    <x v="4"/>
    <x v="161"/>
    <n v="0"/>
  </r>
  <r>
    <x v="41"/>
    <x v="4"/>
    <x v="162"/>
    <n v="0"/>
  </r>
  <r>
    <x v="41"/>
    <x v="4"/>
    <x v="163"/>
    <n v="0"/>
  </r>
  <r>
    <x v="41"/>
    <x v="4"/>
    <x v="164"/>
    <n v="540590"/>
  </r>
  <r>
    <x v="41"/>
    <x v="4"/>
    <x v="165"/>
    <n v="795617"/>
  </r>
  <r>
    <x v="41"/>
    <x v="4"/>
    <x v="166"/>
    <n v="971078"/>
  </r>
  <r>
    <x v="41"/>
    <x v="4"/>
    <x v="167"/>
    <n v="546139"/>
  </r>
  <r>
    <x v="41"/>
    <x v="4"/>
    <x v="168"/>
    <n v="722069"/>
  </r>
  <r>
    <x v="41"/>
    <x v="4"/>
    <x v="169"/>
    <n v="194944"/>
  </r>
  <r>
    <x v="41"/>
    <x v="4"/>
    <x v="170"/>
    <n v="59690"/>
  </r>
  <r>
    <x v="41"/>
    <x v="4"/>
    <x v="171"/>
    <n v="1238056"/>
  </r>
  <r>
    <x v="41"/>
    <x v="4"/>
    <x v="172"/>
    <n v="12583"/>
  </r>
  <r>
    <x v="41"/>
    <x v="4"/>
    <x v="173"/>
    <n v="7"/>
  </r>
  <r>
    <x v="41"/>
    <x v="4"/>
    <x v="174"/>
    <n v="6383"/>
  </r>
  <r>
    <x v="41"/>
    <x v="4"/>
    <x v="175"/>
    <n v="492"/>
  </r>
  <r>
    <x v="41"/>
    <x v="4"/>
    <x v="176"/>
    <n v="7"/>
  </r>
  <r>
    <x v="41"/>
    <x v="4"/>
    <x v="177"/>
    <n v="5"/>
  </r>
  <r>
    <x v="41"/>
    <x v="4"/>
    <x v="178"/>
    <n v="7"/>
  </r>
  <r>
    <x v="41"/>
    <x v="4"/>
    <x v="179"/>
    <n v="5"/>
  </r>
  <r>
    <x v="41"/>
    <x v="4"/>
    <x v="180"/>
    <n v="3917"/>
  </r>
  <r>
    <x v="41"/>
    <x v="5"/>
    <x v="0"/>
    <n v="0.85583900000000002"/>
  </r>
  <r>
    <x v="41"/>
    <x v="5"/>
    <x v="1"/>
    <n v="50000001"/>
  </r>
  <r>
    <x v="41"/>
    <x v="5"/>
    <x v="2"/>
    <n v="58422179"/>
  </r>
  <r>
    <x v="41"/>
    <x v="5"/>
    <x v="3"/>
    <n v="120573"/>
  </r>
  <r>
    <x v="41"/>
    <x v="5"/>
    <x v="4"/>
    <n v="307307"/>
  </r>
  <r>
    <x v="41"/>
    <x v="5"/>
    <x v="5"/>
    <n v="0"/>
  </r>
  <r>
    <x v="41"/>
    <x v="5"/>
    <x v="6"/>
    <n v="0"/>
  </r>
  <r>
    <x v="41"/>
    <x v="5"/>
    <x v="7"/>
    <n v="6542"/>
  </r>
  <r>
    <x v="41"/>
    <x v="5"/>
    <x v="8"/>
    <n v="136658"/>
  </r>
  <r>
    <x v="41"/>
    <x v="5"/>
    <x v="9"/>
    <n v="3078"/>
  </r>
  <r>
    <x v="41"/>
    <x v="5"/>
    <x v="10"/>
    <n v="30933"/>
  </r>
  <r>
    <x v="41"/>
    <x v="5"/>
    <x v="143"/>
    <n v="194216"/>
  </r>
  <r>
    <x v="41"/>
    <x v="5"/>
    <x v="144"/>
    <n v="171669"/>
  </r>
  <r>
    <x v="41"/>
    <x v="5"/>
    <x v="145"/>
    <n v="16324"/>
  </r>
  <r>
    <x v="41"/>
    <x v="5"/>
    <x v="146"/>
    <n v="6223"/>
  </r>
  <r>
    <x v="41"/>
    <x v="5"/>
    <x v="147"/>
    <n v="171631"/>
  </r>
  <r>
    <x v="41"/>
    <x v="5"/>
    <x v="148"/>
    <n v="0"/>
  </r>
  <r>
    <x v="41"/>
    <x v="5"/>
    <x v="149"/>
    <n v="0"/>
  </r>
  <r>
    <x v="41"/>
    <x v="5"/>
    <x v="150"/>
    <n v="0"/>
  </r>
  <r>
    <x v="41"/>
    <x v="5"/>
    <x v="151"/>
    <n v="0"/>
  </r>
  <r>
    <x v="41"/>
    <x v="5"/>
    <x v="152"/>
    <n v="0"/>
  </r>
  <r>
    <x v="41"/>
    <x v="5"/>
    <x v="153"/>
    <n v="44717"/>
  </r>
  <r>
    <x v="41"/>
    <x v="5"/>
    <x v="154"/>
    <n v="126914"/>
  </r>
  <r>
    <x v="41"/>
    <x v="5"/>
    <x v="155"/>
    <n v="0"/>
  </r>
  <r>
    <x v="41"/>
    <x v="5"/>
    <x v="156"/>
    <n v="2332008"/>
  </r>
  <r>
    <x v="41"/>
    <x v="5"/>
    <x v="157"/>
    <n v="74"/>
  </r>
  <r>
    <x v="41"/>
    <x v="5"/>
    <x v="158"/>
    <n v="1436293"/>
  </r>
  <r>
    <x v="41"/>
    <x v="5"/>
    <x v="159"/>
    <n v="1"/>
  </r>
  <r>
    <x v="41"/>
    <x v="5"/>
    <x v="160"/>
    <n v="25"/>
  </r>
  <r>
    <x v="41"/>
    <x v="5"/>
    <x v="161"/>
    <n v="1436293"/>
  </r>
  <r>
    <x v="41"/>
    <x v="5"/>
    <x v="162"/>
    <n v="0"/>
  </r>
  <r>
    <x v="41"/>
    <x v="5"/>
    <x v="163"/>
    <n v="25"/>
  </r>
  <r>
    <x v="41"/>
    <x v="5"/>
    <x v="164"/>
    <n v="540544"/>
  </r>
  <r>
    <x v="41"/>
    <x v="5"/>
    <x v="165"/>
    <n v="795618"/>
  </r>
  <r>
    <x v="41"/>
    <x v="5"/>
    <x v="166"/>
    <n v="974263"/>
  </r>
  <r>
    <x v="41"/>
    <x v="5"/>
    <x v="167"/>
    <n v="546134"/>
  </r>
  <r>
    <x v="41"/>
    <x v="5"/>
    <x v="168"/>
    <n v="722065"/>
  </r>
  <r>
    <x v="41"/>
    <x v="5"/>
    <x v="169"/>
    <n v="194940"/>
  </r>
  <r>
    <x v="41"/>
    <x v="5"/>
    <x v="170"/>
    <n v="59690"/>
  </r>
  <r>
    <x v="41"/>
    <x v="5"/>
    <x v="171"/>
    <n v="1238056"/>
  </r>
  <r>
    <x v="41"/>
    <x v="5"/>
    <x v="172"/>
    <n v="12629"/>
  </r>
  <r>
    <x v="41"/>
    <x v="5"/>
    <x v="173"/>
    <n v="6"/>
  </r>
  <r>
    <x v="41"/>
    <x v="5"/>
    <x v="174"/>
    <n v="3198"/>
  </r>
  <r>
    <x v="41"/>
    <x v="5"/>
    <x v="175"/>
    <n v="492"/>
  </r>
  <r>
    <x v="41"/>
    <x v="5"/>
    <x v="176"/>
    <n v="12"/>
  </r>
  <r>
    <x v="41"/>
    <x v="5"/>
    <x v="177"/>
    <n v="9"/>
  </r>
  <r>
    <x v="41"/>
    <x v="5"/>
    <x v="178"/>
    <n v="11"/>
  </r>
  <r>
    <x v="41"/>
    <x v="5"/>
    <x v="179"/>
    <n v="5"/>
  </r>
  <r>
    <x v="41"/>
    <x v="5"/>
    <x v="180"/>
    <n v="3917"/>
  </r>
  <r>
    <x v="42"/>
    <x v="0"/>
    <x v="0"/>
    <n v="1.1292500000000001"/>
  </r>
  <r>
    <x v="42"/>
    <x v="0"/>
    <x v="1"/>
    <n v="50000003"/>
  </r>
  <r>
    <x v="42"/>
    <x v="0"/>
    <x v="2"/>
    <n v="44277141"/>
  </r>
  <r>
    <x v="42"/>
    <x v="0"/>
    <x v="3"/>
    <n v="50782"/>
  </r>
  <r>
    <x v="42"/>
    <x v="0"/>
    <x v="4"/>
    <n v="156246"/>
  </r>
  <r>
    <x v="42"/>
    <x v="0"/>
    <x v="5"/>
    <n v="717144"/>
  </r>
  <r>
    <x v="42"/>
    <x v="0"/>
    <x v="6"/>
    <n v="542481"/>
  </r>
  <r>
    <x v="42"/>
    <x v="0"/>
    <x v="7"/>
    <n v="59"/>
  </r>
  <r>
    <x v="42"/>
    <x v="0"/>
    <x v="8"/>
    <n v="0"/>
  </r>
  <r>
    <x v="42"/>
    <x v="0"/>
    <x v="9"/>
    <n v="0"/>
  </r>
  <r>
    <x v="42"/>
    <x v="0"/>
    <x v="10"/>
    <n v="0"/>
  </r>
  <r>
    <x v="42"/>
    <x v="0"/>
    <x v="11"/>
    <n v="2415478"/>
  </r>
  <r>
    <x v="42"/>
    <x v="0"/>
    <x v="12"/>
    <n v="0"/>
  </r>
  <r>
    <x v="42"/>
    <x v="0"/>
    <x v="13"/>
    <n v="0"/>
  </r>
  <r>
    <x v="42"/>
    <x v="0"/>
    <x v="14"/>
    <n v="248002"/>
  </r>
  <r>
    <x v="42"/>
    <x v="0"/>
    <x v="15"/>
    <n v="889143"/>
  </r>
  <r>
    <x v="42"/>
    <x v="0"/>
    <x v="16"/>
    <n v="631416"/>
  </r>
  <r>
    <x v="42"/>
    <x v="0"/>
    <x v="17"/>
    <n v="1230585"/>
  </r>
  <r>
    <x v="42"/>
    <x v="0"/>
    <x v="18"/>
    <n v="678143"/>
  </r>
  <r>
    <x v="42"/>
    <x v="0"/>
    <x v="19"/>
    <n v="794534"/>
  </r>
  <r>
    <x v="42"/>
    <x v="0"/>
    <x v="20"/>
    <n v="516998"/>
  </r>
  <r>
    <x v="42"/>
    <x v="0"/>
    <x v="21"/>
    <n v="454152"/>
  </r>
  <r>
    <x v="42"/>
    <x v="0"/>
    <x v="22"/>
    <n v="328402"/>
  </r>
  <r>
    <x v="42"/>
    <x v="0"/>
    <x v="23"/>
    <n v="118599"/>
  </r>
  <r>
    <x v="42"/>
    <x v="0"/>
    <x v="24"/>
    <n v="170110"/>
  </r>
  <r>
    <x v="42"/>
    <x v="0"/>
    <x v="25"/>
    <n v="190390"/>
  </r>
  <r>
    <x v="42"/>
    <x v="0"/>
    <x v="26"/>
    <n v="136215"/>
  </r>
  <r>
    <x v="42"/>
    <x v="0"/>
    <x v="27"/>
    <n v="163191"/>
  </r>
  <r>
    <x v="42"/>
    <x v="0"/>
    <x v="28"/>
    <n v="66066"/>
  </r>
  <r>
    <x v="42"/>
    <x v="0"/>
    <x v="29"/>
    <n v="316217"/>
  </r>
  <r>
    <x v="42"/>
    <x v="0"/>
    <x v="30"/>
    <n v="78929"/>
  </r>
  <r>
    <x v="42"/>
    <x v="0"/>
    <x v="31"/>
    <n v="151394"/>
  </r>
  <r>
    <x v="42"/>
    <x v="0"/>
    <x v="32"/>
    <n v="66182"/>
  </r>
  <r>
    <x v="42"/>
    <x v="0"/>
    <x v="33"/>
    <n v="13212"/>
  </r>
  <r>
    <x v="42"/>
    <x v="0"/>
    <x v="34"/>
    <n v="422789"/>
  </r>
  <r>
    <x v="42"/>
    <x v="0"/>
    <x v="35"/>
    <n v="0"/>
  </r>
  <r>
    <x v="42"/>
    <x v="0"/>
    <x v="36"/>
    <n v="0"/>
  </r>
  <r>
    <x v="42"/>
    <x v="0"/>
    <x v="37"/>
    <n v="0"/>
  </r>
  <r>
    <x v="42"/>
    <x v="0"/>
    <x v="38"/>
    <n v="0"/>
  </r>
  <r>
    <x v="42"/>
    <x v="0"/>
    <x v="39"/>
    <n v="0"/>
  </r>
  <r>
    <x v="42"/>
    <x v="0"/>
    <x v="40"/>
    <n v="0"/>
  </r>
  <r>
    <x v="42"/>
    <x v="0"/>
    <x v="41"/>
    <n v="0"/>
  </r>
  <r>
    <x v="42"/>
    <x v="0"/>
    <x v="42"/>
    <n v="0"/>
  </r>
  <r>
    <x v="42"/>
    <x v="0"/>
    <x v="43"/>
    <n v="0"/>
  </r>
  <r>
    <x v="42"/>
    <x v="0"/>
    <x v="44"/>
    <n v="0"/>
  </r>
  <r>
    <x v="42"/>
    <x v="0"/>
    <x v="45"/>
    <n v="0"/>
  </r>
  <r>
    <x v="42"/>
    <x v="0"/>
    <x v="46"/>
    <n v="0"/>
  </r>
  <r>
    <x v="42"/>
    <x v="0"/>
    <x v="47"/>
    <n v="0"/>
  </r>
  <r>
    <x v="42"/>
    <x v="0"/>
    <x v="48"/>
    <n v="0"/>
  </r>
  <r>
    <x v="42"/>
    <x v="0"/>
    <x v="49"/>
    <n v="0"/>
  </r>
  <r>
    <x v="42"/>
    <x v="0"/>
    <x v="50"/>
    <n v="0"/>
  </r>
  <r>
    <x v="42"/>
    <x v="0"/>
    <x v="51"/>
    <n v="0"/>
  </r>
  <r>
    <x v="42"/>
    <x v="0"/>
    <x v="52"/>
    <n v="0"/>
  </r>
  <r>
    <x v="42"/>
    <x v="0"/>
    <x v="53"/>
    <n v="0"/>
  </r>
  <r>
    <x v="42"/>
    <x v="0"/>
    <x v="54"/>
    <n v="0"/>
  </r>
  <r>
    <x v="42"/>
    <x v="0"/>
    <x v="55"/>
    <n v="0"/>
  </r>
  <r>
    <x v="42"/>
    <x v="0"/>
    <x v="56"/>
    <n v="0"/>
  </r>
  <r>
    <x v="42"/>
    <x v="0"/>
    <x v="57"/>
    <n v="0"/>
  </r>
  <r>
    <x v="42"/>
    <x v="0"/>
    <x v="58"/>
    <n v="0"/>
  </r>
  <r>
    <x v="42"/>
    <x v="0"/>
    <x v="59"/>
    <n v="0"/>
  </r>
  <r>
    <x v="42"/>
    <x v="0"/>
    <x v="60"/>
    <n v="0"/>
  </r>
  <r>
    <x v="42"/>
    <x v="0"/>
    <x v="61"/>
    <n v="0"/>
  </r>
  <r>
    <x v="42"/>
    <x v="0"/>
    <x v="62"/>
    <n v="0"/>
  </r>
  <r>
    <x v="42"/>
    <x v="0"/>
    <x v="63"/>
    <n v="0"/>
  </r>
  <r>
    <x v="42"/>
    <x v="0"/>
    <x v="64"/>
    <n v="0"/>
  </r>
  <r>
    <x v="42"/>
    <x v="0"/>
    <x v="65"/>
    <n v="0"/>
  </r>
  <r>
    <x v="42"/>
    <x v="0"/>
    <x v="66"/>
    <n v="0"/>
  </r>
  <r>
    <x v="42"/>
    <x v="0"/>
    <x v="67"/>
    <n v="0"/>
  </r>
  <r>
    <x v="42"/>
    <x v="0"/>
    <x v="68"/>
    <n v="0"/>
  </r>
  <r>
    <x v="42"/>
    <x v="0"/>
    <x v="69"/>
    <n v="0"/>
  </r>
  <r>
    <x v="42"/>
    <x v="0"/>
    <x v="70"/>
    <n v="0"/>
  </r>
  <r>
    <x v="42"/>
    <x v="0"/>
    <x v="71"/>
    <n v="0"/>
  </r>
  <r>
    <x v="42"/>
    <x v="0"/>
    <x v="72"/>
    <n v="0"/>
  </r>
  <r>
    <x v="42"/>
    <x v="0"/>
    <x v="73"/>
    <n v="0"/>
  </r>
  <r>
    <x v="42"/>
    <x v="0"/>
    <x v="74"/>
    <n v="0"/>
  </r>
  <r>
    <x v="42"/>
    <x v="0"/>
    <x v="75"/>
    <n v="0"/>
  </r>
  <r>
    <x v="42"/>
    <x v="0"/>
    <x v="76"/>
    <n v="0"/>
  </r>
  <r>
    <x v="42"/>
    <x v="0"/>
    <x v="77"/>
    <n v="2415478"/>
  </r>
  <r>
    <x v="42"/>
    <x v="0"/>
    <x v="78"/>
    <n v="0"/>
  </r>
  <r>
    <x v="42"/>
    <x v="0"/>
    <x v="79"/>
    <n v="98132"/>
  </r>
  <r>
    <x v="42"/>
    <x v="0"/>
    <x v="80"/>
    <n v="374514"/>
  </r>
  <r>
    <x v="42"/>
    <x v="0"/>
    <x v="81"/>
    <n v="508495"/>
  </r>
  <r>
    <x v="42"/>
    <x v="0"/>
    <x v="82"/>
    <n v="905591"/>
  </r>
  <r>
    <x v="42"/>
    <x v="0"/>
    <x v="83"/>
    <n v="711452"/>
  </r>
  <r>
    <x v="42"/>
    <x v="0"/>
    <x v="84"/>
    <n v="635231"/>
  </r>
  <r>
    <x v="42"/>
    <x v="0"/>
    <x v="85"/>
    <n v="757634"/>
  </r>
  <r>
    <x v="42"/>
    <x v="0"/>
    <x v="86"/>
    <n v="528342"/>
  </r>
  <r>
    <x v="42"/>
    <x v="0"/>
    <x v="87"/>
    <n v="477588"/>
  </r>
  <r>
    <x v="42"/>
    <x v="0"/>
    <x v="88"/>
    <n v="536352"/>
  </r>
  <r>
    <x v="42"/>
    <x v="0"/>
    <x v="89"/>
    <n v="242551"/>
  </r>
  <r>
    <x v="42"/>
    <x v="0"/>
    <x v="90"/>
    <n v="218867"/>
  </r>
  <r>
    <x v="42"/>
    <x v="0"/>
    <x v="91"/>
    <n v="118276"/>
  </r>
  <r>
    <x v="42"/>
    <x v="0"/>
    <x v="92"/>
    <n v="105997"/>
  </r>
  <r>
    <x v="42"/>
    <x v="0"/>
    <x v="93"/>
    <n v="189548"/>
  </r>
  <r>
    <x v="42"/>
    <x v="0"/>
    <x v="94"/>
    <n v="59492"/>
  </r>
  <r>
    <x v="42"/>
    <x v="0"/>
    <x v="95"/>
    <n v="158546"/>
  </r>
  <r>
    <x v="42"/>
    <x v="0"/>
    <x v="96"/>
    <n v="410934"/>
  </r>
  <r>
    <x v="42"/>
    <x v="0"/>
    <x v="97"/>
    <n v="124944"/>
  </r>
  <r>
    <x v="42"/>
    <x v="0"/>
    <x v="98"/>
    <n v="79394"/>
  </r>
  <r>
    <x v="42"/>
    <x v="0"/>
    <x v="99"/>
    <n v="422789"/>
  </r>
  <r>
    <x v="42"/>
    <x v="0"/>
    <x v="100"/>
    <n v="0"/>
  </r>
  <r>
    <x v="42"/>
    <x v="0"/>
    <x v="101"/>
    <n v="0"/>
  </r>
  <r>
    <x v="42"/>
    <x v="0"/>
    <x v="102"/>
    <n v="0"/>
  </r>
  <r>
    <x v="42"/>
    <x v="0"/>
    <x v="103"/>
    <n v="0"/>
  </r>
  <r>
    <x v="42"/>
    <x v="0"/>
    <x v="104"/>
    <n v="0"/>
  </r>
  <r>
    <x v="42"/>
    <x v="0"/>
    <x v="105"/>
    <n v="0"/>
  </r>
  <r>
    <x v="42"/>
    <x v="0"/>
    <x v="106"/>
    <n v="0"/>
  </r>
  <r>
    <x v="42"/>
    <x v="0"/>
    <x v="107"/>
    <n v="0"/>
  </r>
  <r>
    <x v="42"/>
    <x v="0"/>
    <x v="108"/>
    <n v="0"/>
  </r>
  <r>
    <x v="42"/>
    <x v="0"/>
    <x v="109"/>
    <n v="0"/>
  </r>
  <r>
    <x v="42"/>
    <x v="0"/>
    <x v="110"/>
    <n v="0"/>
  </r>
  <r>
    <x v="42"/>
    <x v="0"/>
    <x v="111"/>
    <n v="0"/>
  </r>
  <r>
    <x v="42"/>
    <x v="0"/>
    <x v="112"/>
    <n v="0"/>
  </r>
  <r>
    <x v="42"/>
    <x v="0"/>
    <x v="113"/>
    <n v="0"/>
  </r>
  <r>
    <x v="42"/>
    <x v="0"/>
    <x v="114"/>
    <n v="0"/>
  </r>
  <r>
    <x v="42"/>
    <x v="0"/>
    <x v="115"/>
    <n v="0"/>
  </r>
  <r>
    <x v="42"/>
    <x v="0"/>
    <x v="116"/>
    <n v="0"/>
  </r>
  <r>
    <x v="42"/>
    <x v="0"/>
    <x v="117"/>
    <n v="0"/>
  </r>
  <r>
    <x v="42"/>
    <x v="0"/>
    <x v="118"/>
    <n v="0"/>
  </r>
  <r>
    <x v="42"/>
    <x v="0"/>
    <x v="119"/>
    <n v="0"/>
  </r>
  <r>
    <x v="42"/>
    <x v="0"/>
    <x v="120"/>
    <n v="0"/>
  </r>
  <r>
    <x v="42"/>
    <x v="0"/>
    <x v="121"/>
    <n v="0"/>
  </r>
  <r>
    <x v="42"/>
    <x v="0"/>
    <x v="122"/>
    <n v="0"/>
  </r>
  <r>
    <x v="42"/>
    <x v="0"/>
    <x v="123"/>
    <n v="0"/>
  </r>
  <r>
    <x v="42"/>
    <x v="0"/>
    <x v="124"/>
    <n v="0"/>
  </r>
  <r>
    <x v="42"/>
    <x v="0"/>
    <x v="125"/>
    <n v="0"/>
  </r>
  <r>
    <x v="42"/>
    <x v="0"/>
    <x v="126"/>
    <n v="0"/>
  </r>
  <r>
    <x v="42"/>
    <x v="0"/>
    <x v="127"/>
    <n v="0"/>
  </r>
  <r>
    <x v="42"/>
    <x v="0"/>
    <x v="128"/>
    <n v="0"/>
  </r>
  <r>
    <x v="42"/>
    <x v="0"/>
    <x v="129"/>
    <n v="0"/>
  </r>
  <r>
    <x v="42"/>
    <x v="0"/>
    <x v="130"/>
    <n v="0"/>
  </r>
  <r>
    <x v="42"/>
    <x v="0"/>
    <x v="131"/>
    <n v="0"/>
  </r>
  <r>
    <x v="42"/>
    <x v="0"/>
    <x v="132"/>
    <n v="0"/>
  </r>
  <r>
    <x v="42"/>
    <x v="0"/>
    <x v="133"/>
    <n v="0"/>
  </r>
  <r>
    <x v="42"/>
    <x v="0"/>
    <x v="134"/>
    <n v="0"/>
  </r>
  <r>
    <x v="42"/>
    <x v="0"/>
    <x v="135"/>
    <n v="0"/>
  </r>
  <r>
    <x v="42"/>
    <x v="0"/>
    <x v="136"/>
    <n v="0"/>
  </r>
  <r>
    <x v="42"/>
    <x v="0"/>
    <x v="137"/>
    <n v="0"/>
  </r>
  <r>
    <x v="42"/>
    <x v="0"/>
    <x v="138"/>
    <n v="0"/>
  </r>
  <r>
    <x v="42"/>
    <x v="0"/>
    <x v="139"/>
    <n v="0"/>
  </r>
  <r>
    <x v="42"/>
    <x v="0"/>
    <x v="140"/>
    <n v="0"/>
  </r>
  <r>
    <x v="42"/>
    <x v="0"/>
    <x v="141"/>
    <n v="0"/>
  </r>
  <r>
    <x v="42"/>
    <x v="0"/>
    <x v="142"/>
    <n v="0"/>
  </r>
  <r>
    <x v="42"/>
    <x v="0"/>
    <x v="143"/>
    <n v="183800"/>
  </r>
  <r>
    <x v="42"/>
    <x v="0"/>
    <x v="144"/>
    <n v="176104"/>
  </r>
  <r>
    <x v="42"/>
    <x v="0"/>
    <x v="145"/>
    <n v="7"/>
  </r>
  <r>
    <x v="42"/>
    <x v="0"/>
    <x v="146"/>
    <n v="7689"/>
  </r>
  <r>
    <x v="42"/>
    <x v="0"/>
    <x v="147"/>
    <n v="176099"/>
  </r>
  <r>
    <x v="42"/>
    <x v="0"/>
    <x v="148"/>
    <n v="0"/>
  </r>
  <r>
    <x v="42"/>
    <x v="0"/>
    <x v="149"/>
    <n v="0"/>
  </r>
  <r>
    <x v="42"/>
    <x v="0"/>
    <x v="150"/>
    <n v="0"/>
  </r>
  <r>
    <x v="42"/>
    <x v="0"/>
    <x v="151"/>
    <n v="0"/>
  </r>
  <r>
    <x v="42"/>
    <x v="0"/>
    <x v="152"/>
    <n v="0"/>
  </r>
  <r>
    <x v="42"/>
    <x v="0"/>
    <x v="153"/>
    <n v="32861"/>
  </r>
  <r>
    <x v="42"/>
    <x v="0"/>
    <x v="154"/>
    <n v="143238"/>
  </r>
  <r>
    <x v="42"/>
    <x v="0"/>
    <x v="155"/>
    <n v="0"/>
  </r>
  <r>
    <x v="42"/>
    <x v="0"/>
    <x v="156"/>
    <n v="17229176"/>
  </r>
  <r>
    <x v="42"/>
    <x v="0"/>
    <x v="157"/>
    <n v="8"/>
  </r>
  <r>
    <x v="42"/>
    <x v="0"/>
    <x v="158"/>
    <n v="0"/>
  </r>
  <r>
    <x v="42"/>
    <x v="0"/>
    <x v="159"/>
    <n v="0"/>
  </r>
  <r>
    <x v="42"/>
    <x v="0"/>
    <x v="160"/>
    <n v="0"/>
  </r>
  <r>
    <x v="42"/>
    <x v="0"/>
    <x v="161"/>
    <n v="0"/>
  </r>
  <r>
    <x v="42"/>
    <x v="0"/>
    <x v="162"/>
    <n v="0"/>
  </r>
  <r>
    <x v="42"/>
    <x v="0"/>
    <x v="163"/>
    <n v="0"/>
  </r>
  <r>
    <x v="42"/>
    <x v="0"/>
    <x v="164"/>
    <n v="489100"/>
  </r>
  <r>
    <x v="42"/>
    <x v="0"/>
    <x v="165"/>
    <n v="811411"/>
  </r>
  <r>
    <x v="42"/>
    <x v="0"/>
    <x v="166"/>
    <n v="959705"/>
  </r>
  <r>
    <x v="42"/>
    <x v="0"/>
    <x v="167"/>
    <n v="737616"/>
  </r>
  <r>
    <x v="42"/>
    <x v="0"/>
    <x v="168"/>
    <n v="584338"/>
  </r>
  <r>
    <x v="42"/>
    <x v="0"/>
    <x v="169"/>
    <n v="251423"/>
  </r>
  <r>
    <x v="42"/>
    <x v="0"/>
    <x v="170"/>
    <n v="0"/>
  </r>
  <r>
    <x v="42"/>
    <x v="0"/>
    <x v="171"/>
    <n v="1209157"/>
  </r>
  <r>
    <x v="42"/>
    <x v="0"/>
    <x v="172"/>
    <n v="2"/>
  </r>
  <r>
    <x v="42"/>
    <x v="0"/>
    <x v="173"/>
    <n v="0"/>
  </r>
  <r>
    <x v="42"/>
    <x v="0"/>
    <x v="174"/>
    <n v="4"/>
  </r>
  <r>
    <x v="42"/>
    <x v="0"/>
    <x v="175"/>
    <n v="2"/>
  </r>
  <r>
    <x v="42"/>
    <x v="0"/>
    <x v="176"/>
    <n v="1"/>
  </r>
  <r>
    <x v="42"/>
    <x v="0"/>
    <x v="177"/>
    <n v="1"/>
  </r>
  <r>
    <x v="42"/>
    <x v="0"/>
    <x v="178"/>
    <n v="0"/>
  </r>
  <r>
    <x v="42"/>
    <x v="0"/>
    <x v="179"/>
    <n v="2"/>
  </r>
  <r>
    <x v="42"/>
    <x v="0"/>
    <x v="180"/>
    <n v="2634"/>
  </r>
  <r>
    <x v="42"/>
    <x v="1"/>
    <x v="0"/>
    <n v="1.1292500000000001"/>
  </r>
  <r>
    <x v="42"/>
    <x v="1"/>
    <x v="1"/>
    <n v="50000003"/>
  </r>
  <r>
    <x v="42"/>
    <x v="1"/>
    <x v="2"/>
    <n v="44277141"/>
  </r>
  <r>
    <x v="42"/>
    <x v="1"/>
    <x v="3"/>
    <n v="50782"/>
  </r>
  <r>
    <x v="42"/>
    <x v="1"/>
    <x v="4"/>
    <n v="156246"/>
  </r>
  <r>
    <x v="42"/>
    <x v="1"/>
    <x v="5"/>
    <n v="717144"/>
  </r>
  <r>
    <x v="42"/>
    <x v="1"/>
    <x v="6"/>
    <n v="542481"/>
  </r>
  <r>
    <x v="42"/>
    <x v="1"/>
    <x v="7"/>
    <n v="59"/>
  </r>
  <r>
    <x v="42"/>
    <x v="1"/>
    <x v="8"/>
    <n v="0"/>
  </r>
  <r>
    <x v="42"/>
    <x v="1"/>
    <x v="9"/>
    <n v="0"/>
  </r>
  <r>
    <x v="42"/>
    <x v="1"/>
    <x v="10"/>
    <n v="0"/>
  </r>
  <r>
    <x v="42"/>
    <x v="1"/>
    <x v="11"/>
    <n v="2415478"/>
  </r>
  <r>
    <x v="42"/>
    <x v="1"/>
    <x v="12"/>
    <n v="0"/>
  </r>
  <r>
    <x v="42"/>
    <x v="1"/>
    <x v="13"/>
    <n v="0"/>
  </r>
  <r>
    <x v="42"/>
    <x v="1"/>
    <x v="14"/>
    <n v="248002"/>
  </r>
  <r>
    <x v="42"/>
    <x v="1"/>
    <x v="15"/>
    <n v="889143"/>
  </r>
  <r>
    <x v="42"/>
    <x v="1"/>
    <x v="16"/>
    <n v="631416"/>
  </r>
  <r>
    <x v="42"/>
    <x v="1"/>
    <x v="17"/>
    <n v="1230585"/>
  </r>
  <r>
    <x v="42"/>
    <x v="1"/>
    <x v="18"/>
    <n v="678143"/>
  </r>
  <r>
    <x v="42"/>
    <x v="1"/>
    <x v="19"/>
    <n v="794534"/>
  </r>
  <r>
    <x v="42"/>
    <x v="1"/>
    <x v="20"/>
    <n v="516998"/>
  </r>
  <r>
    <x v="42"/>
    <x v="1"/>
    <x v="21"/>
    <n v="454152"/>
  </r>
  <r>
    <x v="42"/>
    <x v="1"/>
    <x v="22"/>
    <n v="328402"/>
  </r>
  <r>
    <x v="42"/>
    <x v="1"/>
    <x v="23"/>
    <n v="118599"/>
  </r>
  <r>
    <x v="42"/>
    <x v="1"/>
    <x v="24"/>
    <n v="170110"/>
  </r>
  <r>
    <x v="42"/>
    <x v="1"/>
    <x v="25"/>
    <n v="190390"/>
  </r>
  <r>
    <x v="42"/>
    <x v="1"/>
    <x v="26"/>
    <n v="136215"/>
  </r>
  <r>
    <x v="42"/>
    <x v="1"/>
    <x v="27"/>
    <n v="163191"/>
  </r>
  <r>
    <x v="42"/>
    <x v="1"/>
    <x v="28"/>
    <n v="66066"/>
  </r>
  <r>
    <x v="42"/>
    <x v="1"/>
    <x v="29"/>
    <n v="316217"/>
  </r>
  <r>
    <x v="42"/>
    <x v="1"/>
    <x v="30"/>
    <n v="78929"/>
  </r>
  <r>
    <x v="42"/>
    <x v="1"/>
    <x v="31"/>
    <n v="151394"/>
  </r>
  <r>
    <x v="42"/>
    <x v="1"/>
    <x v="32"/>
    <n v="66182"/>
  </r>
  <r>
    <x v="42"/>
    <x v="1"/>
    <x v="33"/>
    <n v="13212"/>
  </r>
  <r>
    <x v="42"/>
    <x v="1"/>
    <x v="34"/>
    <n v="422789"/>
  </r>
  <r>
    <x v="42"/>
    <x v="1"/>
    <x v="35"/>
    <n v="0"/>
  </r>
  <r>
    <x v="42"/>
    <x v="1"/>
    <x v="36"/>
    <n v="0"/>
  </r>
  <r>
    <x v="42"/>
    <x v="1"/>
    <x v="37"/>
    <n v="0"/>
  </r>
  <r>
    <x v="42"/>
    <x v="1"/>
    <x v="38"/>
    <n v="0"/>
  </r>
  <r>
    <x v="42"/>
    <x v="1"/>
    <x v="39"/>
    <n v="0"/>
  </r>
  <r>
    <x v="42"/>
    <x v="1"/>
    <x v="40"/>
    <n v="0"/>
  </r>
  <r>
    <x v="42"/>
    <x v="1"/>
    <x v="41"/>
    <n v="0"/>
  </r>
  <r>
    <x v="42"/>
    <x v="1"/>
    <x v="42"/>
    <n v="0"/>
  </r>
  <r>
    <x v="42"/>
    <x v="1"/>
    <x v="43"/>
    <n v="0"/>
  </r>
  <r>
    <x v="42"/>
    <x v="1"/>
    <x v="44"/>
    <n v="0"/>
  </r>
  <r>
    <x v="42"/>
    <x v="1"/>
    <x v="45"/>
    <n v="0"/>
  </r>
  <r>
    <x v="42"/>
    <x v="1"/>
    <x v="46"/>
    <n v="0"/>
  </r>
  <r>
    <x v="42"/>
    <x v="1"/>
    <x v="47"/>
    <n v="0"/>
  </r>
  <r>
    <x v="42"/>
    <x v="1"/>
    <x v="48"/>
    <n v="0"/>
  </r>
  <r>
    <x v="42"/>
    <x v="1"/>
    <x v="49"/>
    <n v="0"/>
  </r>
  <r>
    <x v="42"/>
    <x v="1"/>
    <x v="50"/>
    <n v="0"/>
  </r>
  <r>
    <x v="42"/>
    <x v="1"/>
    <x v="51"/>
    <n v="0"/>
  </r>
  <r>
    <x v="42"/>
    <x v="1"/>
    <x v="52"/>
    <n v="0"/>
  </r>
  <r>
    <x v="42"/>
    <x v="1"/>
    <x v="53"/>
    <n v="0"/>
  </r>
  <r>
    <x v="42"/>
    <x v="1"/>
    <x v="54"/>
    <n v="0"/>
  </r>
  <r>
    <x v="42"/>
    <x v="1"/>
    <x v="55"/>
    <n v="0"/>
  </r>
  <r>
    <x v="42"/>
    <x v="1"/>
    <x v="56"/>
    <n v="0"/>
  </r>
  <r>
    <x v="42"/>
    <x v="1"/>
    <x v="57"/>
    <n v="0"/>
  </r>
  <r>
    <x v="42"/>
    <x v="1"/>
    <x v="58"/>
    <n v="0"/>
  </r>
  <r>
    <x v="42"/>
    <x v="1"/>
    <x v="59"/>
    <n v="0"/>
  </r>
  <r>
    <x v="42"/>
    <x v="1"/>
    <x v="60"/>
    <n v="0"/>
  </r>
  <r>
    <x v="42"/>
    <x v="1"/>
    <x v="61"/>
    <n v="0"/>
  </r>
  <r>
    <x v="42"/>
    <x v="1"/>
    <x v="62"/>
    <n v="0"/>
  </r>
  <r>
    <x v="42"/>
    <x v="1"/>
    <x v="63"/>
    <n v="0"/>
  </r>
  <r>
    <x v="42"/>
    <x v="1"/>
    <x v="64"/>
    <n v="0"/>
  </r>
  <r>
    <x v="42"/>
    <x v="1"/>
    <x v="65"/>
    <n v="0"/>
  </r>
  <r>
    <x v="42"/>
    <x v="1"/>
    <x v="66"/>
    <n v="0"/>
  </r>
  <r>
    <x v="42"/>
    <x v="1"/>
    <x v="67"/>
    <n v="0"/>
  </r>
  <r>
    <x v="42"/>
    <x v="1"/>
    <x v="68"/>
    <n v="0"/>
  </r>
  <r>
    <x v="42"/>
    <x v="1"/>
    <x v="69"/>
    <n v="0"/>
  </r>
  <r>
    <x v="42"/>
    <x v="1"/>
    <x v="70"/>
    <n v="0"/>
  </r>
  <r>
    <x v="42"/>
    <x v="1"/>
    <x v="71"/>
    <n v="0"/>
  </r>
  <r>
    <x v="42"/>
    <x v="1"/>
    <x v="72"/>
    <n v="0"/>
  </r>
  <r>
    <x v="42"/>
    <x v="1"/>
    <x v="73"/>
    <n v="0"/>
  </r>
  <r>
    <x v="42"/>
    <x v="1"/>
    <x v="74"/>
    <n v="0"/>
  </r>
  <r>
    <x v="42"/>
    <x v="1"/>
    <x v="75"/>
    <n v="0"/>
  </r>
  <r>
    <x v="42"/>
    <x v="1"/>
    <x v="76"/>
    <n v="0"/>
  </r>
  <r>
    <x v="42"/>
    <x v="1"/>
    <x v="77"/>
    <n v="2415478"/>
  </r>
  <r>
    <x v="42"/>
    <x v="1"/>
    <x v="78"/>
    <n v="0"/>
  </r>
  <r>
    <x v="42"/>
    <x v="1"/>
    <x v="79"/>
    <n v="98132"/>
  </r>
  <r>
    <x v="42"/>
    <x v="1"/>
    <x v="80"/>
    <n v="374514"/>
  </r>
  <r>
    <x v="42"/>
    <x v="1"/>
    <x v="81"/>
    <n v="508495"/>
  </r>
  <r>
    <x v="42"/>
    <x v="1"/>
    <x v="82"/>
    <n v="905591"/>
  </r>
  <r>
    <x v="42"/>
    <x v="1"/>
    <x v="83"/>
    <n v="711452"/>
  </r>
  <r>
    <x v="42"/>
    <x v="1"/>
    <x v="84"/>
    <n v="635231"/>
  </r>
  <r>
    <x v="42"/>
    <x v="1"/>
    <x v="85"/>
    <n v="757634"/>
  </r>
  <r>
    <x v="42"/>
    <x v="1"/>
    <x v="86"/>
    <n v="528342"/>
  </r>
  <r>
    <x v="42"/>
    <x v="1"/>
    <x v="87"/>
    <n v="477588"/>
  </r>
  <r>
    <x v="42"/>
    <x v="1"/>
    <x v="88"/>
    <n v="536352"/>
  </r>
  <r>
    <x v="42"/>
    <x v="1"/>
    <x v="89"/>
    <n v="242551"/>
  </r>
  <r>
    <x v="42"/>
    <x v="1"/>
    <x v="90"/>
    <n v="218867"/>
  </r>
  <r>
    <x v="42"/>
    <x v="1"/>
    <x v="91"/>
    <n v="118276"/>
  </r>
  <r>
    <x v="42"/>
    <x v="1"/>
    <x v="92"/>
    <n v="105997"/>
  </r>
  <r>
    <x v="42"/>
    <x v="1"/>
    <x v="93"/>
    <n v="189548"/>
  </r>
  <r>
    <x v="42"/>
    <x v="1"/>
    <x v="94"/>
    <n v="59492"/>
  </r>
  <r>
    <x v="42"/>
    <x v="1"/>
    <x v="95"/>
    <n v="158546"/>
  </r>
  <r>
    <x v="42"/>
    <x v="1"/>
    <x v="96"/>
    <n v="410934"/>
  </r>
  <r>
    <x v="42"/>
    <x v="1"/>
    <x v="97"/>
    <n v="124944"/>
  </r>
  <r>
    <x v="42"/>
    <x v="1"/>
    <x v="98"/>
    <n v="79394"/>
  </r>
  <r>
    <x v="42"/>
    <x v="1"/>
    <x v="99"/>
    <n v="422789"/>
  </r>
  <r>
    <x v="42"/>
    <x v="1"/>
    <x v="100"/>
    <n v="0"/>
  </r>
  <r>
    <x v="42"/>
    <x v="1"/>
    <x v="101"/>
    <n v="0"/>
  </r>
  <r>
    <x v="42"/>
    <x v="1"/>
    <x v="102"/>
    <n v="0"/>
  </r>
  <r>
    <x v="42"/>
    <x v="1"/>
    <x v="103"/>
    <n v="0"/>
  </r>
  <r>
    <x v="42"/>
    <x v="1"/>
    <x v="104"/>
    <n v="0"/>
  </r>
  <r>
    <x v="42"/>
    <x v="1"/>
    <x v="105"/>
    <n v="0"/>
  </r>
  <r>
    <x v="42"/>
    <x v="1"/>
    <x v="106"/>
    <n v="0"/>
  </r>
  <r>
    <x v="42"/>
    <x v="1"/>
    <x v="107"/>
    <n v="0"/>
  </r>
  <r>
    <x v="42"/>
    <x v="1"/>
    <x v="108"/>
    <n v="0"/>
  </r>
  <r>
    <x v="42"/>
    <x v="1"/>
    <x v="109"/>
    <n v="0"/>
  </r>
  <r>
    <x v="42"/>
    <x v="1"/>
    <x v="110"/>
    <n v="0"/>
  </r>
  <r>
    <x v="42"/>
    <x v="1"/>
    <x v="111"/>
    <n v="0"/>
  </r>
  <r>
    <x v="42"/>
    <x v="1"/>
    <x v="112"/>
    <n v="0"/>
  </r>
  <r>
    <x v="42"/>
    <x v="1"/>
    <x v="113"/>
    <n v="0"/>
  </r>
  <r>
    <x v="42"/>
    <x v="1"/>
    <x v="114"/>
    <n v="0"/>
  </r>
  <r>
    <x v="42"/>
    <x v="1"/>
    <x v="115"/>
    <n v="0"/>
  </r>
  <r>
    <x v="42"/>
    <x v="1"/>
    <x v="116"/>
    <n v="0"/>
  </r>
  <r>
    <x v="42"/>
    <x v="1"/>
    <x v="117"/>
    <n v="0"/>
  </r>
  <r>
    <x v="42"/>
    <x v="1"/>
    <x v="118"/>
    <n v="0"/>
  </r>
  <r>
    <x v="42"/>
    <x v="1"/>
    <x v="119"/>
    <n v="0"/>
  </r>
  <r>
    <x v="42"/>
    <x v="1"/>
    <x v="120"/>
    <n v="0"/>
  </r>
  <r>
    <x v="42"/>
    <x v="1"/>
    <x v="121"/>
    <n v="0"/>
  </r>
  <r>
    <x v="42"/>
    <x v="1"/>
    <x v="122"/>
    <n v="0"/>
  </r>
  <r>
    <x v="42"/>
    <x v="1"/>
    <x v="123"/>
    <n v="0"/>
  </r>
  <r>
    <x v="42"/>
    <x v="1"/>
    <x v="124"/>
    <n v="0"/>
  </r>
  <r>
    <x v="42"/>
    <x v="1"/>
    <x v="125"/>
    <n v="0"/>
  </r>
  <r>
    <x v="42"/>
    <x v="1"/>
    <x v="126"/>
    <n v="0"/>
  </r>
  <r>
    <x v="42"/>
    <x v="1"/>
    <x v="127"/>
    <n v="0"/>
  </r>
  <r>
    <x v="42"/>
    <x v="1"/>
    <x v="128"/>
    <n v="0"/>
  </r>
  <r>
    <x v="42"/>
    <x v="1"/>
    <x v="129"/>
    <n v="0"/>
  </r>
  <r>
    <x v="42"/>
    <x v="1"/>
    <x v="130"/>
    <n v="0"/>
  </r>
  <r>
    <x v="42"/>
    <x v="1"/>
    <x v="131"/>
    <n v="0"/>
  </r>
  <r>
    <x v="42"/>
    <x v="1"/>
    <x v="132"/>
    <n v="0"/>
  </r>
  <r>
    <x v="42"/>
    <x v="1"/>
    <x v="133"/>
    <n v="0"/>
  </r>
  <r>
    <x v="42"/>
    <x v="1"/>
    <x v="134"/>
    <n v="0"/>
  </r>
  <r>
    <x v="42"/>
    <x v="1"/>
    <x v="135"/>
    <n v="0"/>
  </r>
  <r>
    <x v="42"/>
    <x v="1"/>
    <x v="136"/>
    <n v="0"/>
  </r>
  <r>
    <x v="42"/>
    <x v="1"/>
    <x v="137"/>
    <n v="0"/>
  </r>
  <r>
    <x v="42"/>
    <x v="1"/>
    <x v="138"/>
    <n v="0"/>
  </r>
  <r>
    <x v="42"/>
    <x v="1"/>
    <x v="139"/>
    <n v="0"/>
  </r>
  <r>
    <x v="42"/>
    <x v="1"/>
    <x v="140"/>
    <n v="0"/>
  </r>
  <r>
    <x v="42"/>
    <x v="1"/>
    <x v="141"/>
    <n v="0"/>
  </r>
  <r>
    <x v="42"/>
    <x v="1"/>
    <x v="142"/>
    <n v="0"/>
  </r>
  <r>
    <x v="42"/>
    <x v="1"/>
    <x v="143"/>
    <n v="183800"/>
  </r>
  <r>
    <x v="42"/>
    <x v="1"/>
    <x v="144"/>
    <n v="176104"/>
  </r>
  <r>
    <x v="42"/>
    <x v="1"/>
    <x v="145"/>
    <n v="7"/>
  </r>
  <r>
    <x v="42"/>
    <x v="1"/>
    <x v="146"/>
    <n v="7689"/>
  </r>
  <r>
    <x v="42"/>
    <x v="1"/>
    <x v="147"/>
    <n v="176099"/>
  </r>
  <r>
    <x v="42"/>
    <x v="1"/>
    <x v="148"/>
    <n v="0"/>
  </r>
  <r>
    <x v="42"/>
    <x v="1"/>
    <x v="149"/>
    <n v="0"/>
  </r>
  <r>
    <x v="42"/>
    <x v="1"/>
    <x v="150"/>
    <n v="0"/>
  </r>
  <r>
    <x v="42"/>
    <x v="1"/>
    <x v="151"/>
    <n v="0"/>
  </r>
  <r>
    <x v="42"/>
    <x v="1"/>
    <x v="152"/>
    <n v="0"/>
  </r>
  <r>
    <x v="42"/>
    <x v="1"/>
    <x v="153"/>
    <n v="32861"/>
  </r>
  <r>
    <x v="42"/>
    <x v="1"/>
    <x v="154"/>
    <n v="143238"/>
  </r>
  <r>
    <x v="42"/>
    <x v="1"/>
    <x v="155"/>
    <n v="0"/>
  </r>
  <r>
    <x v="42"/>
    <x v="1"/>
    <x v="156"/>
    <n v="17229176"/>
  </r>
  <r>
    <x v="42"/>
    <x v="1"/>
    <x v="157"/>
    <n v="2928295"/>
  </r>
  <r>
    <x v="42"/>
    <x v="1"/>
    <x v="158"/>
    <n v="0"/>
  </r>
  <r>
    <x v="42"/>
    <x v="1"/>
    <x v="159"/>
    <n v="0"/>
  </r>
  <r>
    <x v="42"/>
    <x v="1"/>
    <x v="160"/>
    <n v="0"/>
  </r>
  <r>
    <x v="42"/>
    <x v="1"/>
    <x v="161"/>
    <n v="0"/>
  </r>
  <r>
    <x v="42"/>
    <x v="1"/>
    <x v="162"/>
    <n v="0"/>
  </r>
  <r>
    <x v="42"/>
    <x v="1"/>
    <x v="163"/>
    <n v="0"/>
  </r>
  <r>
    <x v="42"/>
    <x v="1"/>
    <x v="164"/>
    <n v="489100"/>
  </r>
  <r>
    <x v="42"/>
    <x v="1"/>
    <x v="165"/>
    <n v="811411"/>
  </r>
  <r>
    <x v="42"/>
    <x v="1"/>
    <x v="166"/>
    <n v="959705"/>
  </r>
  <r>
    <x v="42"/>
    <x v="1"/>
    <x v="167"/>
    <n v="737616"/>
  </r>
  <r>
    <x v="42"/>
    <x v="1"/>
    <x v="168"/>
    <n v="584338"/>
  </r>
  <r>
    <x v="42"/>
    <x v="1"/>
    <x v="169"/>
    <n v="251423"/>
  </r>
  <r>
    <x v="42"/>
    <x v="1"/>
    <x v="170"/>
    <n v="0"/>
  </r>
  <r>
    <x v="42"/>
    <x v="1"/>
    <x v="171"/>
    <n v="1209157"/>
  </r>
  <r>
    <x v="42"/>
    <x v="1"/>
    <x v="172"/>
    <n v="2"/>
  </r>
  <r>
    <x v="42"/>
    <x v="1"/>
    <x v="173"/>
    <n v="0"/>
  </r>
  <r>
    <x v="42"/>
    <x v="1"/>
    <x v="174"/>
    <n v="4"/>
  </r>
  <r>
    <x v="42"/>
    <x v="1"/>
    <x v="175"/>
    <n v="2"/>
  </r>
  <r>
    <x v="42"/>
    <x v="1"/>
    <x v="176"/>
    <n v="1"/>
  </r>
  <r>
    <x v="42"/>
    <x v="1"/>
    <x v="177"/>
    <n v="1"/>
  </r>
  <r>
    <x v="42"/>
    <x v="1"/>
    <x v="178"/>
    <n v="0"/>
  </r>
  <r>
    <x v="42"/>
    <x v="1"/>
    <x v="179"/>
    <n v="2"/>
  </r>
  <r>
    <x v="42"/>
    <x v="1"/>
    <x v="180"/>
    <n v="2634"/>
  </r>
  <r>
    <x v="42"/>
    <x v="2"/>
    <x v="0"/>
    <n v="1.1275500000000001"/>
  </r>
  <r>
    <x v="42"/>
    <x v="2"/>
    <x v="1"/>
    <n v="50000003"/>
  </r>
  <r>
    <x v="42"/>
    <x v="2"/>
    <x v="2"/>
    <n v="44343928"/>
  </r>
  <r>
    <x v="42"/>
    <x v="2"/>
    <x v="3"/>
    <n v="50803"/>
  </r>
  <r>
    <x v="42"/>
    <x v="2"/>
    <x v="4"/>
    <n v="156248"/>
  </r>
  <r>
    <x v="42"/>
    <x v="2"/>
    <x v="5"/>
    <n v="702975"/>
  </r>
  <r>
    <x v="42"/>
    <x v="2"/>
    <x v="6"/>
    <n v="541761"/>
  </r>
  <r>
    <x v="42"/>
    <x v="2"/>
    <x v="7"/>
    <n v="72"/>
  </r>
  <r>
    <x v="42"/>
    <x v="2"/>
    <x v="8"/>
    <n v="0"/>
  </r>
  <r>
    <x v="42"/>
    <x v="2"/>
    <x v="9"/>
    <n v="0"/>
  </r>
  <r>
    <x v="42"/>
    <x v="2"/>
    <x v="10"/>
    <n v="0"/>
  </r>
  <r>
    <x v="42"/>
    <x v="2"/>
    <x v="11"/>
    <n v="2415478"/>
  </r>
  <r>
    <x v="42"/>
    <x v="2"/>
    <x v="12"/>
    <n v="0"/>
  </r>
  <r>
    <x v="42"/>
    <x v="2"/>
    <x v="13"/>
    <n v="0"/>
  </r>
  <r>
    <x v="42"/>
    <x v="2"/>
    <x v="14"/>
    <n v="248002"/>
  </r>
  <r>
    <x v="42"/>
    <x v="2"/>
    <x v="15"/>
    <n v="889143"/>
  </r>
  <r>
    <x v="42"/>
    <x v="2"/>
    <x v="16"/>
    <n v="631416"/>
  </r>
  <r>
    <x v="42"/>
    <x v="2"/>
    <x v="17"/>
    <n v="1230585"/>
  </r>
  <r>
    <x v="42"/>
    <x v="2"/>
    <x v="18"/>
    <n v="678143"/>
  </r>
  <r>
    <x v="42"/>
    <x v="2"/>
    <x v="19"/>
    <n v="794534"/>
  </r>
  <r>
    <x v="42"/>
    <x v="2"/>
    <x v="20"/>
    <n v="516998"/>
  </r>
  <r>
    <x v="42"/>
    <x v="2"/>
    <x v="21"/>
    <n v="454152"/>
  </r>
  <r>
    <x v="42"/>
    <x v="2"/>
    <x v="22"/>
    <n v="328402"/>
  </r>
  <r>
    <x v="42"/>
    <x v="2"/>
    <x v="23"/>
    <n v="118599"/>
  </r>
  <r>
    <x v="42"/>
    <x v="2"/>
    <x v="24"/>
    <n v="170110"/>
  </r>
  <r>
    <x v="42"/>
    <x v="2"/>
    <x v="25"/>
    <n v="190390"/>
  </r>
  <r>
    <x v="42"/>
    <x v="2"/>
    <x v="26"/>
    <n v="136215"/>
  </r>
  <r>
    <x v="42"/>
    <x v="2"/>
    <x v="27"/>
    <n v="163191"/>
  </r>
  <r>
    <x v="42"/>
    <x v="2"/>
    <x v="28"/>
    <n v="66066"/>
  </r>
  <r>
    <x v="42"/>
    <x v="2"/>
    <x v="29"/>
    <n v="316217"/>
  </r>
  <r>
    <x v="42"/>
    <x v="2"/>
    <x v="30"/>
    <n v="78929"/>
  </r>
  <r>
    <x v="42"/>
    <x v="2"/>
    <x v="31"/>
    <n v="151394"/>
  </r>
  <r>
    <x v="42"/>
    <x v="2"/>
    <x v="32"/>
    <n v="66182"/>
  </r>
  <r>
    <x v="42"/>
    <x v="2"/>
    <x v="33"/>
    <n v="13212"/>
  </r>
  <r>
    <x v="42"/>
    <x v="2"/>
    <x v="34"/>
    <n v="422789"/>
  </r>
  <r>
    <x v="42"/>
    <x v="2"/>
    <x v="35"/>
    <n v="0"/>
  </r>
  <r>
    <x v="42"/>
    <x v="2"/>
    <x v="36"/>
    <n v="0"/>
  </r>
  <r>
    <x v="42"/>
    <x v="2"/>
    <x v="37"/>
    <n v="0"/>
  </r>
  <r>
    <x v="42"/>
    <x v="2"/>
    <x v="38"/>
    <n v="0"/>
  </r>
  <r>
    <x v="42"/>
    <x v="2"/>
    <x v="39"/>
    <n v="0"/>
  </r>
  <r>
    <x v="42"/>
    <x v="2"/>
    <x v="40"/>
    <n v="0"/>
  </r>
  <r>
    <x v="42"/>
    <x v="2"/>
    <x v="41"/>
    <n v="0"/>
  </r>
  <r>
    <x v="42"/>
    <x v="2"/>
    <x v="42"/>
    <n v="0"/>
  </r>
  <r>
    <x v="42"/>
    <x v="2"/>
    <x v="43"/>
    <n v="0"/>
  </r>
  <r>
    <x v="42"/>
    <x v="2"/>
    <x v="44"/>
    <n v="0"/>
  </r>
  <r>
    <x v="42"/>
    <x v="2"/>
    <x v="45"/>
    <n v="0"/>
  </r>
  <r>
    <x v="42"/>
    <x v="2"/>
    <x v="46"/>
    <n v="0"/>
  </r>
  <r>
    <x v="42"/>
    <x v="2"/>
    <x v="47"/>
    <n v="0"/>
  </r>
  <r>
    <x v="42"/>
    <x v="2"/>
    <x v="48"/>
    <n v="0"/>
  </r>
  <r>
    <x v="42"/>
    <x v="2"/>
    <x v="49"/>
    <n v="0"/>
  </r>
  <r>
    <x v="42"/>
    <x v="2"/>
    <x v="50"/>
    <n v="0"/>
  </r>
  <r>
    <x v="42"/>
    <x v="2"/>
    <x v="51"/>
    <n v="0"/>
  </r>
  <r>
    <x v="42"/>
    <x v="2"/>
    <x v="52"/>
    <n v="0"/>
  </r>
  <r>
    <x v="42"/>
    <x v="2"/>
    <x v="53"/>
    <n v="0"/>
  </r>
  <r>
    <x v="42"/>
    <x v="2"/>
    <x v="54"/>
    <n v="0"/>
  </r>
  <r>
    <x v="42"/>
    <x v="2"/>
    <x v="55"/>
    <n v="0"/>
  </r>
  <r>
    <x v="42"/>
    <x v="2"/>
    <x v="56"/>
    <n v="0"/>
  </r>
  <r>
    <x v="42"/>
    <x v="2"/>
    <x v="57"/>
    <n v="0"/>
  </r>
  <r>
    <x v="42"/>
    <x v="2"/>
    <x v="58"/>
    <n v="0"/>
  </r>
  <r>
    <x v="42"/>
    <x v="2"/>
    <x v="59"/>
    <n v="0"/>
  </r>
  <r>
    <x v="42"/>
    <x v="2"/>
    <x v="60"/>
    <n v="0"/>
  </r>
  <r>
    <x v="42"/>
    <x v="2"/>
    <x v="61"/>
    <n v="0"/>
  </r>
  <r>
    <x v="42"/>
    <x v="2"/>
    <x v="62"/>
    <n v="0"/>
  </r>
  <r>
    <x v="42"/>
    <x v="2"/>
    <x v="63"/>
    <n v="0"/>
  </r>
  <r>
    <x v="42"/>
    <x v="2"/>
    <x v="64"/>
    <n v="0"/>
  </r>
  <r>
    <x v="42"/>
    <x v="2"/>
    <x v="65"/>
    <n v="0"/>
  </r>
  <r>
    <x v="42"/>
    <x v="2"/>
    <x v="66"/>
    <n v="0"/>
  </r>
  <r>
    <x v="42"/>
    <x v="2"/>
    <x v="67"/>
    <n v="0"/>
  </r>
  <r>
    <x v="42"/>
    <x v="2"/>
    <x v="68"/>
    <n v="0"/>
  </r>
  <r>
    <x v="42"/>
    <x v="2"/>
    <x v="69"/>
    <n v="0"/>
  </r>
  <r>
    <x v="42"/>
    <x v="2"/>
    <x v="70"/>
    <n v="0"/>
  </r>
  <r>
    <x v="42"/>
    <x v="2"/>
    <x v="71"/>
    <n v="0"/>
  </r>
  <r>
    <x v="42"/>
    <x v="2"/>
    <x v="72"/>
    <n v="0"/>
  </r>
  <r>
    <x v="42"/>
    <x v="2"/>
    <x v="73"/>
    <n v="0"/>
  </r>
  <r>
    <x v="42"/>
    <x v="2"/>
    <x v="74"/>
    <n v="0"/>
  </r>
  <r>
    <x v="42"/>
    <x v="2"/>
    <x v="75"/>
    <n v="0"/>
  </r>
  <r>
    <x v="42"/>
    <x v="2"/>
    <x v="76"/>
    <n v="0"/>
  </r>
  <r>
    <x v="42"/>
    <x v="2"/>
    <x v="77"/>
    <n v="2415478"/>
  </r>
  <r>
    <x v="42"/>
    <x v="2"/>
    <x v="78"/>
    <n v="0"/>
  </r>
  <r>
    <x v="42"/>
    <x v="2"/>
    <x v="79"/>
    <n v="98132"/>
  </r>
  <r>
    <x v="42"/>
    <x v="2"/>
    <x v="80"/>
    <n v="374514"/>
  </r>
  <r>
    <x v="42"/>
    <x v="2"/>
    <x v="81"/>
    <n v="508495"/>
  </r>
  <r>
    <x v="42"/>
    <x v="2"/>
    <x v="82"/>
    <n v="905591"/>
  </r>
  <r>
    <x v="42"/>
    <x v="2"/>
    <x v="83"/>
    <n v="711452"/>
  </r>
  <r>
    <x v="42"/>
    <x v="2"/>
    <x v="84"/>
    <n v="635231"/>
  </r>
  <r>
    <x v="42"/>
    <x v="2"/>
    <x v="85"/>
    <n v="757634"/>
  </r>
  <r>
    <x v="42"/>
    <x v="2"/>
    <x v="86"/>
    <n v="528342"/>
  </r>
  <r>
    <x v="42"/>
    <x v="2"/>
    <x v="87"/>
    <n v="477588"/>
  </r>
  <r>
    <x v="42"/>
    <x v="2"/>
    <x v="88"/>
    <n v="536352"/>
  </r>
  <r>
    <x v="42"/>
    <x v="2"/>
    <x v="89"/>
    <n v="242551"/>
  </r>
  <r>
    <x v="42"/>
    <x v="2"/>
    <x v="90"/>
    <n v="218867"/>
  </r>
  <r>
    <x v="42"/>
    <x v="2"/>
    <x v="91"/>
    <n v="118276"/>
  </r>
  <r>
    <x v="42"/>
    <x v="2"/>
    <x v="92"/>
    <n v="105997"/>
  </r>
  <r>
    <x v="42"/>
    <x v="2"/>
    <x v="93"/>
    <n v="189548"/>
  </r>
  <r>
    <x v="42"/>
    <x v="2"/>
    <x v="94"/>
    <n v="59492"/>
  </r>
  <r>
    <x v="42"/>
    <x v="2"/>
    <x v="95"/>
    <n v="158546"/>
  </r>
  <r>
    <x v="42"/>
    <x v="2"/>
    <x v="96"/>
    <n v="410934"/>
  </r>
  <r>
    <x v="42"/>
    <x v="2"/>
    <x v="97"/>
    <n v="124944"/>
  </r>
  <r>
    <x v="42"/>
    <x v="2"/>
    <x v="98"/>
    <n v="79394"/>
  </r>
  <r>
    <x v="42"/>
    <x v="2"/>
    <x v="99"/>
    <n v="422789"/>
  </r>
  <r>
    <x v="42"/>
    <x v="2"/>
    <x v="100"/>
    <n v="0"/>
  </r>
  <r>
    <x v="42"/>
    <x v="2"/>
    <x v="101"/>
    <n v="0"/>
  </r>
  <r>
    <x v="42"/>
    <x v="2"/>
    <x v="102"/>
    <n v="0"/>
  </r>
  <r>
    <x v="42"/>
    <x v="2"/>
    <x v="103"/>
    <n v="0"/>
  </r>
  <r>
    <x v="42"/>
    <x v="2"/>
    <x v="104"/>
    <n v="0"/>
  </r>
  <r>
    <x v="42"/>
    <x v="2"/>
    <x v="105"/>
    <n v="0"/>
  </r>
  <r>
    <x v="42"/>
    <x v="2"/>
    <x v="106"/>
    <n v="0"/>
  </r>
  <r>
    <x v="42"/>
    <x v="2"/>
    <x v="107"/>
    <n v="0"/>
  </r>
  <r>
    <x v="42"/>
    <x v="2"/>
    <x v="108"/>
    <n v="0"/>
  </r>
  <r>
    <x v="42"/>
    <x v="2"/>
    <x v="109"/>
    <n v="0"/>
  </r>
  <r>
    <x v="42"/>
    <x v="2"/>
    <x v="110"/>
    <n v="0"/>
  </r>
  <r>
    <x v="42"/>
    <x v="2"/>
    <x v="111"/>
    <n v="0"/>
  </r>
  <r>
    <x v="42"/>
    <x v="2"/>
    <x v="112"/>
    <n v="0"/>
  </r>
  <r>
    <x v="42"/>
    <x v="2"/>
    <x v="113"/>
    <n v="0"/>
  </r>
  <r>
    <x v="42"/>
    <x v="2"/>
    <x v="114"/>
    <n v="0"/>
  </r>
  <r>
    <x v="42"/>
    <x v="2"/>
    <x v="115"/>
    <n v="0"/>
  </r>
  <r>
    <x v="42"/>
    <x v="2"/>
    <x v="116"/>
    <n v="0"/>
  </r>
  <r>
    <x v="42"/>
    <x v="2"/>
    <x v="117"/>
    <n v="0"/>
  </r>
  <r>
    <x v="42"/>
    <x v="2"/>
    <x v="118"/>
    <n v="0"/>
  </r>
  <r>
    <x v="42"/>
    <x v="2"/>
    <x v="119"/>
    <n v="0"/>
  </r>
  <r>
    <x v="42"/>
    <x v="2"/>
    <x v="120"/>
    <n v="0"/>
  </r>
  <r>
    <x v="42"/>
    <x v="2"/>
    <x v="121"/>
    <n v="0"/>
  </r>
  <r>
    <x v="42"/>
    <x v="2"/>
    <x v="122"/>
    <n v="0"/>
  </r>
  <r>
    <x v="42"/>
    <x v="2"/>
    <x v="123"/>
    <n v="0"/>
  </r>
  <r>
    <x v="42"/>
    <x v="2"/>
    <x v="124"/>
    <n v="0"/>
  </r>
  <r>
    <x v="42"/>
    <x v="2"/>
    <x v="125"/>
    <n v="0"/>
  </r>
  <r>
    <x v="42"/>
    <x v="2"/>
    <x v="126"/>
    <n v="0"/>
  </r>
  <r>
    <x v="42"/>
    <x v="2"/>
    <x v="127"/>
    <n v="0"/>
  </r>
  <r>
    <x v="42"/>
    <x v="2"/>
    <x v="128"/>
    <n v="0"/>
  </r>
  <r>
    <x v="42"/>
    <x v="2"/>
    <x v="129"/>
    <n v="0"/>
  </r>
  <r>
    <x v="42"/>
    <x v="2"/>
    <x v="130"/>
    <n v="0"/>
  </r>
  <r>
    <x v="42"/>
    <x v="2"/>
    <x v="131"/>
    <n v="0"/>
  </r>
  <r>
    <x v="42"/>
    <x v="2"/>
    <x v="132"/>
    <n v="0"/>
  </r>
  <r>
    <x v="42"/>
    <x v="2"/>
    <x v="133"/>
    <n v="0"/>
  </r>
  <r>
    <x v="42"/>
    <x v="2"/>
    <x v="134"/>
    <n v="0"/>
  </r>
  <r>
    <x v="42"/>
    <x v="2"/>
    <x v="135"/>
    <n v="0"/>
  </r>
  <r>
    <x v="42"/>
    <x v="2"/>
    <x v="136"/>
    <n v="0"/>
  </r>
  <r>
    <x v="42"/>
    <x v="2"/>
    <x v="137"/>
    <n v="0"/>
  </r>
  <r>
    <x v="42"/>
    <x v="2"/>
    <x v="138"/>
    <n v="0"/>
  </r>
  <r>
    <x v="42"/>
    <x v="2"/>
    <x v="139"/>
    <n v="0"/>
  </r>
  <r>
    <x v="42"/>
    <x v="2"/>
    <x v="140"/>
    <n v="0"/>
  </r>
  <r>
    <x v="42"/>
    <x v="2"/>
    <x v="141"/>
    <n v="0"/>
  </r>
  <r>
    <x v="42"/>
    <x v="2"/>
    <x v="142"/>
    <n v="0"/>
  </r>
  <r>
    <x v="42"/>
    <x v="2"/>
    <x v="143"/>
    <n v="186665"/>
  </r>
  <r>
    <x v="42"/>
    <x v="2"/>
    <x v="144"/>
    <n v="176090"/>
  </r>
  <r>
    <x v="42"/>
    <x v="2"/>
    <x v="145"/>
    <n v="2886"/>
  </r>
  <r>
    <x v="42"/>
    <x v="2"/>
    <x v="146"/>
    <n v="7689"/>
  </r>
  <r>
    <x v="42"/>
    <x v="2"/>
    <x v="147"/>
    <n v="176087"/>
  </r>
  <r>
    <x v="42"/>
    <x v="2"/>
    <x v="148"/>
    <n v="0"/>
  </r>
  <r>
    <x v="42"/>
    <x v="2"/>
    <x v="149"/>
    <n v="0"/>
  </r>
  <r>
    <x v="42"/>
    <x v="2"/>
    <x v="150"/>
    <n v="0"/>
  </r>
  <r>
    <x v="42"/>
    <x v="2"/>
    <x v="151"/>
    <n v="0"/>
  </r>
  <r>
    <x v="42"/>
    <x v="2"/>
    <x v="152"/>
    <n v="0"/>
  </r>
  <r>
    <x v="42"/>
    <x v="2"/>
    <x v="153"/>
    <n v="32861"/>
  </r>
  <r>
    <x v="42"/>
    <x v="2"/>
    <x v="154"/>
    <n v="143226"/>
  </r>
  <r>
    <x v="42"/>
    <x v="2"/>
    <x v="155"/>
    <n v="0"/>
  </r>
  <r>
    <x v="42"/>
    <x v="2"/>
    <x v="156"/>
    <n v="15958929"/>
  </r>
  <r>
    <x v="42"/>
    <x v="2"/>
    <x v="157"/>
    <n v="8"/>
  </r>
  <r>
    <x v="42"/>
    <x v="2"/>
    <x v="158"/>
    <n v="2010136"/>
  </r>
  <r>
    <x v="42"/>
    <x v="2"/>
    <x v="159"/>
    <n v="0"/>
  </r>
  <r>
    <x v="42"/>
    <x v="2"/>
    <x v="160"/>
    <n v="2"/>
  </r>
  <r>
    <x v="42"/>
    <x v="2"/>
    <x v="161"/>
    <n v="2010136"/>
  </r>
  <r>
    <x v="42"/>
    <x v="2"/>
    <x v="162"/>
    <n v="0"/>
  </r>
  <r>
    <x v="42"/>
    <x v="2"/>
    <x v="163"/>
    <n v="2"/>
  </r>
  <r>
    <x v="42"/>
    <x v="2"/>
    <x v="164"/>
    <n v="489101"/>
  </r>
  <r>
    <x v="42"/>
    <x v="2"/>
    <x v="165"/>
    <n v="808531"/>
  </r>
  <r>
    <x v="42"/>
    <x v="2"/>
    <x v="166"/>
    <n v="959705"/>
  </r>
  <r>
    <x v="42"/>
    <x v="2"/>
    <x v="167"/>
    <n v="737616"/>
  </r>
  <r>
    <x v="42"/>
    <x v="2"/>
    <x v="168"/>
    <n v="584338"/>
  </r>
  <r>
    <x v="42"/>
    <x v="2"/>
    <x v="169"/>
    <n v="251423"/>
  </r>
  <r>
    <x v="42"/>
    <x v="2"/>
    <x v="170"/>
    <n v="0"/>
  </r>
  <r>
    <x v="42"/>
    <x v="2"/>
    <x v="171"/>
    <n v="1209159"/>
  </r>
  <r>
    <x v="42"/>
    <x v="2"/>
    <x v="172"/>
    <n v="1"/>
  </r>
  <r>
    <x v="42"/>
    <x v="2"/>
    <x v="173"/>
    <n v="2880"/>
  </r>
  <r>
    <x v="42"/>
    <x v="2"/>
    <x v="174"/>
    <n v="4"/>
  </r>
  <r>
    <x v="42"/>
    <x v="2"/>
    <x v="175"/>
    <n v="2"/>
  </r>
  <r>
    <x v="42"/>
    <x v="2"/>
    <x v="176"/>
    <n v="1"/>
  </r>
  <r>
    <x v="42"/>
    <x v="2"/>
    <x v="177"/>
    <n v="1"/>
  </r>
  <r>
    <x v="42"/>
    <x v="2"/>
    <x v="178"/>
    <n v="0"/>
  </r>
  <r>
    <x v="42"/>
    <x v="2"/>
    <x v="179"/>
    <n v="0"/>
  </r>
  <r>
    <x v="42"/>
    <x v="2"/>
    <x v="180"/>
    <n v="2634"/>
  </r>
  <r>
    <x v="42"/>
    <x v="3"/>
    <x v="0"/>
    <n v="0.87680000000000002"/>
  </r>
  <r>
    <x v="42"/>
    <x v="3"/>
    <x v="1"/>
    <n v="50000001"/>
  </r>
  <r>
    <x v="42"/>
    <x v="3"/>
    <x v="2"/>
    <n v="57025521"/>
  </r>
  <r>
    <x v="42"/>
    <x v="3"/>
    <x v="3"/>
    <n v="51471"/>
  </r>
  <r>
    <x v="42"/>
    <x v="3"/>
    <x v="4"/>
    <n v="156224"/>
  </r>
  <r>
    <x v="42"/>
    <x v="3"/>
    <x v="5"/>
    <n v="0"/>
  </r>
  <r>
    <x v="42"/>
    <x v="3"/>
    <x v="6"/>
    <n v="0"/>
  </r>
  <r>
    <x v="42"/>
    <x v="3"/>
    <x v="7"/>
    <n v="1"/>
  </r>
  <r>
    <x v="42"/>
    <x v="3"/>
    <x v="8"/>
    <n v="0"/>
  </r>
  <r>
    <x v="42"/>
    <x v="3"/>
    <x v="9"/>
    <n v="2"/>
  </r>
  <r>
    <x v="42"/>
    <x v="3"/>
    <x v="10"/>
    <n v="0"/>
  </r>
  <r>
    <x v="42"/>
    <x v="3"/>
    <x v="143"/>
    <n v="141274"/>
  </r>
  <r>
    <x v="42"/>
    <x v="3"/>
    <x v="144"/>
    <n v="133579"/>
  </r>
  <r>
    <x v="42"/>
    <x v="3"/>
    <x v="145"/>
    <n v="6"/>
  </r>
  <r>
    <x v="42"/>
    <x v="3"/>
    <x v="146"/>
    <n v="7689"/>
  </r>
  <r>
    <x v="42"/>
    <x v="3"/>
    <x v="147"/>
    <n v="133576"/>
  </r>
  <r>
    <x v="42"/>
    <x v="3"/>
    <x v="148"/>
    <n v="0"/>
  </r>
  <r>
    <x v="42"/>
    <x v="3"/>
    <x v="149"/>
    <n v="0"/>
  </r>
  <r>
    <x v="42"/>
    <x v="3"/>
    <x v="150"/>
    <n v="0"/>
  </r>
  <r>
    <x v="42"/>
    <x v="3"/>
    <x v="151"/>
    <n v="0"/>
  </r>
  <r>
    <x v="42"/>
    <x v="3"/>
    <x v="152"/>
    <n v="0"/>
  </r>
  <r>
    <x v="42"/>
    <x v="3"/>
    <x v="153"/>
    <n v="32860"/>
  </r>
  <r>
    <x v="42"/>
    <x v="3"/>
    <x v="154"/>
    <n v="100716"/>
  </r>
  <r>
    <x v="42"/>
    <x v="3"/>
    <x v="155"/>
    <n v="0"/>
  </r>
  <r>
    <x v="42"/>
    <x v="3"/>
    <x v="156"/>
    <n v="1695588"/>
  </r>
  <r>
    <x v="42"/>
    <x v="3"/>
    <x v="157"/>
    <n v="8"/>
  </r>
  <r>
    <x v="42"/>
    <x v="3"/>
    <x v="158"/>
    <n v="0"/>
  </r>
  <r>
    <x v="42"/>
    <x v="3"/>
    <x v="159"/>
    <n v="0"/>
  </r>
  <r>
    <x v="42"/>
    <x v="3"/>
    <x v="160"/>
    <n v="0"/>
  </r>
  <r>
    <x v="42"/>
    <x v="3"/>
    <x v="161"/>
    <n v="0"/>
  </r>
  <r>
    <x v="42"/>
    <x v="3"/>
    <x v="162"/>
    <n v="0"/>
  </r>
  <r>
    <x v="42"/>
    <x v="3"/>
    <x v="163"/>
    <n v="0"/>
  </r>
  <r>
    <x v="42"/>
    <x v="3"/>
    <x v="164"/>
    <n v="489103"/>
  </r>
  <r>
    <x v="42"/>
    <x v="3"/>
    <x v="165"/>
    <n v="811404"/>
  </r>
  <r>
    <x v="42"/>
    <x v="3"/>
    <x v="166"/>
    <n v="959699"/>
  </r>
  <r>
    <x v="42"/>
    <x v="3"/>
    <x v="167"/>
    <n v="737614"/>
  </r>
  <r>
    <x v="42"/>
    <x v="3"/>
    <x v="168"/>
    <n v="584336"/>
  </r>
  <r>
    <x v="42"/>
    <x v="3"/>
    <x v="169"/>
    <n v="251423"/>
  </r>
  <r>
    <x v="42"/>
    <x v="3"/>
    <x v="170"/>
    <n v="0"/>
  </r>
  <r>
    <x v="42"/>
    <x v="3"/>
    <x v="171"/>
    <n v="1209170"/>
  </r>
  <r>
    <x v="42"/>
    <x v="3"/>
    <x v="172"/>
    <n v="1"/>
  </r>
  <r>
    <x v="42"/>
    <x v="3"/>
    <x v="173"/>
    <n v="0"/>
  </r>
  <r>
    <x v="42"/>
    <x v="3"/>
    <x v="174"/>
    <n v="4"/>
  </r>
  <r>
    <x v="42"/>
    <x v="3"/>
    <x v="175"/>
    <n v="2"/>
  </r>
  <r>
    <x v="42"/>
    <x v="3"/>
    <x v="176"/>
    <n v="1"/>
  </r>
  <r>
    <x v="42"/>
    <x v="3"/>
    <x v="177"/>
    <n v="1"/>
  </r>
  <r>
    <x v="42"/>
    <x v="3"/>
    <x v="178"/>
    <n v="0"/>
  </r>
  <r>
    <x v="42"/>
    <x v="3"/>
    <x v="179"/>
    <n v="0"/>
  </r>
  <r>
    <x v="42"/>
    <x v="3"/>
    <x v="180"/>
    <n v="2634"/>
  </r>
  <r>
    <x v="42"/>
    <x v="4"/>
    <x v="0"/>
    <n v="0.87680000000000002"/>
  </r>
  <r>
    <x v="42"/>
    <x v="4"/>
    <x v="1"/>
    <n v="50000001"/>
  </r>
  <r>
    <x v="42"/>
    <x v="4"/>
    <x v="2"/>
    <n v="57025521"/>
  </r>
  <r>
    <x v="42"/>
    <x v="4"/>
    <x v="3"/>
    <n v="51471"/>
  </r>
  <r>
    <x v="42"/>
    <x v="4"/>
    <x v="4"/>
    <n v="156224"/>
  </r>
  <r>
    <x v="42"/>
    <x v="4"/>
    <x v="5"/>
    <n v="0"/>
  </r>
  <r>
    <x v="42"/>
    <x v="4"/>
    <x v="6"/>
    <n v="0"/>
  </r>
  <r>
    <x v="42"/>
    <x v="4"/>
    <x v="7"/>
    <n v="1"/>
  </r>
  <r>
    <x v="42"/>
    <x v="4"/>
    <x v="8"/>
    <n v="0"/>
  </r>
  <r>
    <x v="42"/>
    <x v="4"/>
    <x v="9"/>
    <n v="2"/>
  </r>
  <r>
    <x v="42"/>
    <x v="4"/>
    <x v="10"/>
    <n v="0"/>
  </r>
  <r>
    <x v="42"/>
    <x v="4"/>
    <x v="143"/>
    <n v="141274"/>
  </r>
  <r>
    <x v="42"/>
    <x v="4"/>
    <x v="144"/>
    <n v="133579"/>
  </r>
  <r>
    <x v="42"/>
    <x v="4"/>
    <x v="145"/>
    <n v="6"/>
  </r>
  <r>
    <x v="42"/>
    <x v="4"/>
    <x v="146"/>
    <n v="7689"/>
  </r>
  <r>
    <x v="42"/>
    <x v="4"/>
    <x v="147"/>
    <n v="133576"/>
  </r>
  <r>
    <x v="42"/>
    <x v="4"/>
    <x v="148"/>
    <n v="0"/>
  </r>
  <r>
    <x v="42"/>
    <x v="4"/>
    <x v="149"/>
    <n v="0"/>
  </r>
  <r>
    <x v="42"/>
    <x v="4"/>
    <x v="150"/>
    <n v="0"/>
  </r>
  <r>
    <x v="42"/>
    <x v="4"/>
    <x v="151"/>
    <n v="0"/>
  </r>
  <r>
    <x v="42"/>
    <x v="4"/>
    <x v="152"/>
    <n v="0"/>
  </r>
  <r>
    <x v="42"/>
    <x v="4"/>
    <x v="153"/>
    <n v="32860"/>
  </r>
  <r>
    <x v="42"/>
    <x v="4"/>
    <x v="154"/>
    <n v="100716"/>
  </r>
  <r>
    <x v="42"/>
    <x v="4"/>
    <x v="155"/>
    <n v="0"/>
  </r>
  <r>
    <x v="42"/>
    <x v="4"/>
    <x v="156"/>
    <n v="1695588"/>
  </r>
  <r>
    <x v="42"/>
    <x v="4"/>
    <x v="157"/>
    <n v="2928283"/>
  </r>
  <r>
    <x v="42"/>
    <x v="4"/>
    <x v="158"/>
    <n v="0"/>
  </r>
  <r>
    <x v="42"/>
    <x v="4"/>
    <x v="159"/>
    <n v="0"/>
  </r>
  <r>
    <x v="42"/>
    <x v="4"/>
    <x v="160"/>
    <n v="0"/>
  </r>
  <r>
    <x v="42"/>
    <x v="4"/>
    <x v="161"/>
    <n v="0"/>
  </r>
  <r>
    <x v="42"/>
    <x v="4"/>
    <x v="162"/>
    <n v="0"/>
  </r>
  <r>
    <x v="42"/>
    <x v="4"/>
    <x v="163"/>
    <n v="0"/>
  </r>
  <r>
    <x v="42"/>
    <x v="4"/>
    <x v="164"/>
    <n v="489103"/>
  </r>
  <r>
    <x v="42"/>
    <x v="4"/>
    <x v="165"/>
    <n v="811404"/>
  </r>
  <r>
    <x v="42"/>
    <x v="4"/>
    <x v="166"/>
    <n v="959699"/>
  </r>
  <r>
    <x v="42"/>
    <x v="4"/>
    <x v="167"/>
    <n v="737614"/>
  </r>
  <r>
    <x v="42"/>
    <x v="4"/>
    <x v="168"/>
    <n v="584336"/>
  </r>
  <r>
    <x v="42"/>
    <x v="4"/>
    <x v="169"/>
    <n v="251423"/>
  </r>
  <r>
    <x v="42"/>
    <x v="4"/>
    <x v="170"/>
    <n v="0"/>
  </r>
  <r>
    <x v="42"/>
    <x v="4"/>
    <x v="171"/>
    <n v="1209170"/>
  </r>
  <r>
    <x v="42"/>
    <x v="4"/>
    <x v="172"/>
    <n v="1"/>
  </r>
  <r>
    <x v="42"/>
    <x v="4"/>
    <x v="173"/>
    <n v="0"/>
  </r>
  <r>
    <x v="42"/>
    <x v="4"/>
    <x v="174"/>
    <n v="4"/>
  </r>
  <r>
    <x v="42"/>
    <x v="4"/>
    <x v="175"/>
    <n v="2"/>
  </r>
  <r>
    <x v="42"/>
    <x v="4"/>
    <x v="176"/>
    <n v="1"/>
  </r>
  <r>
    <x v="42"/>
    <x v="4"/>
    <x v="177"/>
    <n v="1"/>
  </r>
  <r>
    <x v="42"/>
    <x v="4"/>
    <x v="178"/>
    <n v="0"/>
  </r>
  <r>
    <x v="42"/>
    <x v="4"/>
    <x v="179"/>
    <n v="0"/>
  </r>
  <r>
    <x v="42"/>
    <x v="4"/>
    <x v="180"/>
    <n v="2634"/>
  </r>
  <r>
    <x v="42"/>
    <x v="5"/>
    <x v="0"/>
    <n v="0.86615500000000001"/>
  </r>
  <r>
    <x v="42"/>
    <x v="5"/>
    <x v="1"/>
    <n v="50000001"/>
  </r>
  <r>
    <x v="42"/>
    <x v="5"/>
    <x v="2"/>
    <n v="57726382"/>
  </r>
  <r>
    <x v="42"/>
    <x v="5"/>
    <x v="3"/>
    <n v="51473"/>
  </r>
  <r>
    <x v="42"/>
    <x v="5"/>
    <x v="4"/>
    <n v="156224"/>
  </r>
  <r>
    <x v="42"/>
    <x v="5"/>
    <x v="5"/>
    <n v="0"/>
  </r>
  <r>
    <x v="42"/>
    <x v="5"/>
    <x v="6"/>
    <n v="0"/>
  </r>
  <r>
    <x v="42"/>
    <x v="5"/>
    <x v="7"/>
    <n v="1"/>
  </r>
  <r>
    <x v="42"/>
    <x v="5"/>
    <x v="8"/>
    <n v="1"/>
  </r>
  <r>
    <x v="42"/>
    <x v="5"/>
    <x v="9"/>
    <n v="2"/>
  </r>
  <r>
    <x v="42"/>
    <x v="5"/>
    <x v="10"/>
    <n v="0"/>
  </r>
  <r>
    <x v="42"/>
    <x v="5"/>
    <x v="143"/>
    <n v="141274"/>
  </r>
  <r>
    <x v="42"/>
    <x v="5"/>
    <x v="144"/>
    <n v="133579"/>
  </r>
  <r>
    <x v="42"/>
    <x v="5"/>
    <x v="145"/>
    <n v="6"/>
  </r>
  <r>
    <x v="42"/>
    <x v="5"/>
    <x v="146"/>
    <n v="7689"/>
  </r>
  <r>
    <x v="42"/>
    <x v="5"/>
    <x v="147"/>
    <n v="133576"/>
  </r>
  <r>
    <x v="42"/>
    <x v="5"/>
    <x v="148"/>
    <n v="0"/>
  </r>
  <r>
    <x v="42"/>
    <x v="5"/>
    <x v="149"/>
    <n v="0"/>
  </r>
  <r>
    <x v="42"/>
    <x v="5"/>
    <x v="150"/>
    <n v="0"/>
  </r>
  <r>
    <x v="42"/>
    <x v="5"/>
    <x v="151"/>
    <n v="0"/>
  </r>
  <r>
    <x v="42"/>
    <x v="5"/>
    <x v="152"/>
    <n v="0"/>
  </r>
  <r>
    <x v="42"/>
    <x v="5"/>
    <x v="153"/>
    <n v="32860"/>
  </r>
  <r>
    <x v="42"/>
    <x v="5"/>
    <x v="154"/>
    <n v="100716"/>
  </r>
  <r>
    <x v="42"/>
    <x v="5"/>
    <x v="155"/>
    <n v="0"/>
  </r>
  <r>
    <x v="42"/>
    <x v="5"/>
    <x v="156"/>
    <n v="1695588"/>
  </r>
  <r>
    <x v="42"/>
    <x v="5"/>
    <x v="157"/>
    <n v="8"/>
  </r>
  <r>
    <x v="42"/>
    <x v="5"/>
    <x v="158"/>
    <n v="1431549"/>
  </r>
  <r>
    <x v="42"/>
    <x v="5"/>
    <x v="159"/>
    <n v="0"/>
  </r>
  <r>
    <x v="42"/>
    <x v="5"/>
    <x v="160"/>
    <n v="2"/>
  </r>
  <r>
    <x v="42"/>
    <x v="5"/>
    <x v="161"/>
    <n v="1431549"/>
  </r>
  <r>
    <x v="42"/>
    <x v="5"/>
    <x v="162"/>
    <n v="0"/>
  </r>
  <r>
    <x v="42"/>
    <x v="5"/>
    <x v="163"/>
    <n v="2"/>
  </r>
  <r>
    <x v="42"/>
    <x v="5"/>
    <x v="164"/>
    <n v="489103"/>
  </r>
  <r>
    <x v="42"/>
    <x v="5"/>
    <x v="165"/>
    <n v="811404"/>
  </r>
  <r>
    <x v="42"/>
    <x v="5"/>
    <x v="166"/>
    <n v="959699"/>
  </r>
  <r>
    <x v="42"/>
    <x v="5"/>
    <x v="167"/>
    <n v="737614"/>
  </r>
  <r>
    <x v="42"/>
    <x v="5"/>
    <x v="168"/>
    <n v="584336"/>
  </r>
  <r>
    <x v="42"/>
    <x v="5"/>
    <x v="169"/>
    <n v="251423"/>
  </r>
  <r>
    <x v="42"/>
    <x v="5"/>
    <x v="170"/>
    <n v="0"/>
  </r>
  <r>
    <x v="42"/>
    <x v="5"/>
    <x v="171"/>
    <n v="1209171"/>
  </r>
  <r>
    <x v="42"/>
    <x v="5"/>
    <x v="172"/>
    <n v="1"/>
  </r>
  <r>
    <x v="42"/>
    <x v="5"/>
    <x v="173"/>
    <n v="0"/>
  </r>
  <r>
    <x v="42"/>
    <x v="5"/>
    <x v="174"/>
    <n v="4"/>
  </r>
  <r>
    <x v="42"/>
    <x v="5"/>
    <x v="175"/>
    <n v="2"/>
  </r>
  <r>
    <x v="42"/>
    <x v="5"/>
    <x v="176"/>
    <n v="1"/>
  </r>
  <r>
    <x v="42"/>
    <x v="5"/>
    <x v="177"/>
    <n v="1"/>
  </r>
  <r>
    <x v="42"/>
    <x v="5"/>
    <x v="178"/>
    <n v="0"/>
  </r>
  <r>
    <x v="42"/>
    <x v="5"/>
    <x v="179"/>
    <n v="0"/>
  </r>
  <r>
    <x v="42"/>
    <x v="5"/>
    <x v="180"/>
    <n v="2634"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  <r>
    <x v="43"/>
    <x v="6"/>
    <x v="18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GB347" firstHeaderRow="1" firstDataRow="2" firstDataCol="1"/>
  <pivotFields count="4">
    <pivotField axis="axisRow" subtotalTop="0" showAll="0">
      <items count="111">
        <item m="1" x="100"/>
        <item m="1" x="101"/>
        <item m="1" x="55"/>
        <item m="1" x="63"/>
        <item m="1" x="66"/>
        <item m="1" x="69"/>
        <item m="1" x="70"/>
        <item m="1" x="71"/>
        <item m="1" x="73"/>
        <item m="1" x="64"/>
        <item m="1" x="108"/>
        <item m="1" x="91"/>
        <item m="1" x="59"/>
        <item m="1" x="49"/>
        <item m="1" x="75"/>
        <item m="1" x="58"/>
        <item m="1" x="88"/>
        <item m="1" x="48"/>
        <item m="1" x="87"/>
        <item m="1" x="47"/>
        <item m="1" x="86"/>
        <item m="1" x="45"/>
        <item m="1" x="85"/>
        <item m="1" x="44"/>
        <item m="1" x="74"/>
        <item m="1" x="76"/>
        <item m="1" x="77"/>
        <item m="1" x="78"/>
        <item m="1" x="79"/>
        <item m="1" x="81"/>
        <item m="1" x="106"/>
        <item m="1" x="94"/>
        <item m="1" x="62"/>
        <item m="1" x="61"/>
        <item m="1" x="89"/>
        <item m="1" x="90"/>
        <item m="1" x="52"/>
        <item m="1" x="98"/>
        <item m="1" x="109"/>
        <item m="1" x="96"/>
        <item m="1" x="65"/>
        <item m="1" x="80"/>
        <item m="1" x="93"/>
        <item m="1" x="102"/>
        <item m="1" x="105"/>
        <item m="1" x="107"/>
        <item m="1" x="82"/>
        <item m="1" x="68"/>
        <item m="1" x="104"/>
        <item m="1" x="97"/>
        <item m="1" x="53"/>
        <item m="1" x="67"/>
        <item m="1" x="103"/>
        <item m="1" x="60"/>
        <item m="1" x="57"/>
        <item m="1" x="83"/>
        <item x="43"/>
        <item m="1" x="46"/>
        <item m="1" x="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99"/>
        <item m="1" x="84"/>
        <item m="1" x="54"/>
        <item m="1" x="72"/>
        <item m="1" x="56"/>
        <item m="1" x="92"/>
        <item m="1" x="51"/>
        <item m="1" x="50"/>
        <item t="default"/>
      </items>
    </pivotField>
    <pivotField axis="axisRow" subtotalTop="0" showAll="0">
      <items count="1022">
        <item m="1" x="501"/>
        <item m="1" x="76"/>
        <item m="1" x="629"/>
        <item m="1" x="475"/>
        <item m="1" x="440"/>
        <item m="1" x="46"/>
        <item m="1" x="257"/>
        <item m="1" x="764"/>
        <item m="1" x="41"/>
        <item m="1" x="974"/>
        <item m="1" x="399"/>
        <item m="1" x="605"/>
        <item m="1" x="40"/>
        <item m="1" x="541"/>
        <item m="1" x="538"/>
        <item m="1" x="26"/>
        <item m="1" x="531"/>
        <item m="1" x="16"/>
        <item m="1" x="666"/>
        <item m="1" x="401"/>
        <item m="1" x="17"/>
        <item m="1" x="607"/>
        <item m="1" x="584"/>
        <item m="1" x="581"/>
        <item m="1" x="528"/>
        <item m="1" x="88"/>
        <item m="1" x="91"/>
        <item m="1" x="444"/>
        <item m="1" x="655"/>
        <item m="1" x="43"/>
        <item m="1" x="212"/>
        <item m="1" x="241"/>
        <item m="1" x="242"/>
        <item m="1" x="994"/>
        <item m="1" x="243"/>
        <item m="1" x="499"/>
        <item m="1" x="244"/>
        <item m="1" x="708"/>
        <item m="1" x="997"/>
        <item m="1" x="496"/>
        <item m="1" x="855"/>
        <item m="1" x="778"/>
        <item m="1" x="702"/>
        <item m="1" x="706"/>
        <item m="1" x="700"/>
        <item m="1" x="701"/>
        <item m="1" x="755"/>
        <item m="1" x="756"/>
        <item m="1" x="549"/>
        <item m="1" x="550"/>
        <item m="1" x="857"/>
        <item m="1" x="858"/>
        <item m="1" x="859"/>
        <item m="1" x="860"/>
        <item m="1" x="534"/>
        <item m="1" x="683"/>
        <item m="1" x="420"/>
        <item m="1" x="684"/>
        <item m="1" x="421"/>
        <item m="1" x="685"/>
        <item m="1" x="422"/>
        <item m="1" x="555"/>
        <item m="1" x="556"/>
        <item m="1" x="185"/>
        <item m="1" x="557"/>
        <item m="1" x="186"/>
        <item m="1" x="558"/>
        <item m="1" x="187"/>
        <item m="1" x="559"/>
        <item m="1" x="792"/>
        <item m="1" x="794"/>
        <item m="1" x="443"/>
        <item m="1" x="324"/>
        <item m="1" x="206"/>
        <item m="1" x="779"/>
        <item m="1" x="325"/>
        <item m="1" x="326"/>
        <item m="1" x="780"/>
        <item m="1" x="207"/>
        <item m="1" x="327"/>
        <item m="1" x="208"/>
        <item m="1" x="781"/>
        <item m="1" x="768"/>
        <item m="1" x="154"/>
        <item m="1" x="157"/>
        <item m="1" x="769"/>
        <item m="1" x="147"/>
        <item m="1" x="155"/>
        <item m="1" x="158"/>
        <item m="1" x="793"/>
        <item m="1" x="156"/>
        <item m="1" x="352"/>
        <item m="1" x="987"/>
        <item m="1" x="54"/>
        <item m="1" x="353"/>
        <item m="1" x="936"/>
        <item m="1" x="988"/>
        <item m="1" x="55"/>
        <item m="1" x="989"/>
        <item m="1" x="122"/>
        <item m="1" x="826"/>
        <item m="1" x="123"/>
        <item m="1" x="613"/>
        <item m="1" x="827"/>
        <item m="1" x="582"/>
        <item m="1" x="227"/>
        <item m="1" x="626"/>
        <item m="1" x="432"/>
        <item m="1" x="85"/>
        <item m="1" x="409"/>
        <item m="1" x="153"/>
        <item m="1" x="785"/>
        <item m="1" x="220"/>
        <item m="1" x="397"/>
        <item m="1" x="850"/>
        <item m="1" x="520"/>
        <item m="1" x="175"/>
        <item m="1" x="753"/>
        <item m="1" x="963"/>
        <item m="1" x="821"/>
        <item m="1" x="35"/>
        <item m="1" x="375"/>
        <item m="1" x="628"/>
        <item m="1" x="381"/>
        <item m="1" x="318"/>
        <item m="1" x="365"/>
        <item m="1" x="971"/>
        <item m="1" x="408"/>
        <item m="1" x="986"/>
        <item m="1" x="403"/>
        <item m="1" x="770"/>
        <item m="1" x="248"/>
        <item m="1" x="196"/>
        <item m="1" x="477"/>
        <item m="1" x="370"/>
        <item m="1" x="561"/>
        <item m="1" x="162"/>
        <item m="1" x="398"/>
        <item m="1" x="73"/>
        <item m="1" x="687"/>
        <item m="1" x="688"/>
        <item m="1" x="524"/>
        <item m="1" x="672"/>
        <item m="1" x="975"/>
        <item m="1" x="96"/>
        <item m="1" x="727"/>
        <item m="1" x="1012"/>
        <item m="1" x="89"/>
        <item m="1" x="943"/>
        <item m="1" x="110"/>
        <item m="1" x="11"/>
        <item m="1" x="376"/>
        <item m="1" x="72"/>
        <item m="1" x="37"/>
        <item m="1" x="183"/>
        <item m="1" x="460"/>
        <item m="1" x="515"/>
        <item m="1" x="973"/>
        <item m="1" x="314"/>
        <item m="1" x="563"/>
        <item m="1" x="436"/>
        <item m="1" x="1010"/>
        <item m="1" x="71"/>
        <item m="1" x="87"/>
        <item m="1" x="29"/>
        <item m="1" x="413"/>
        <item m="1" x="535"/>
        <item m="1" x="369"/>
        <item m="1" x="133"/>
        <item m="1" x="200"/>
        <item m="1" x="182"/>
        <item m="1" x="736"/>
        <item m="1" x="161"/>
        <item m="1" x="276"/>
        <item m="1" x="791"/>
        <item m="1" x="190"/>
        <item m="1" x="548"/>
        <item m="1" x="278"/>
        <item m="1" x="529"/>
        <item m="1" x="1018"/>
        <item m="1" x="64"/>
        <item m="1" x="937"/>
        <item m="1" x="871"/>
        <item m="1" x="159"/>
        <item m="1" x="336"/>
        <item m="1" x="234"/>
        <item m="1" x="554"/>
        <item m="1" x="131"/>
        <item m="1" x="113"/>
        <item m="1" x="202"/>
        <item m="1" x="337"/>
        <item m="1" x="338"/>
        <item m="1" x="739"/>
        <item m="1" x="560"/>
        <item m="1" x="448"/>
        <item m="1" x="141"/>
        <item m="1" x="894"/>
        <item m="1" x="136"/>
        <item m="1" x="804"/>
        <item m="1" x="120"/>
        <item m="1" x="990"/>
        <item m="1" x="686"/>
        <item m="1" x="806"/>
        <item m="1" x="516"/>
        <item m="1" x="109"/>
        <item m="1" x="777"/>
        <item m="1" x="705"/>
        <item m="1" x="758"/>
        <item m="1" x="856"/>
        <item m="1" x="251"/>
        <item m="1" x="546"/>
        <item m="1" x="843"/>
        <item m="1" x="124"/>
        <item m="1" x="199"/>
        <item m="1" x="168"/>
        <item m="1" x="924"/>
        <item m="1" x="451"/>
        <item m="1" x="646"/>
        <item m="1" x="820"/>
        <item m="1" x="1007"/>
        <item m="1" x="634"/>
        <item m="1" x="918"/>
        <item m="1" x="920"/>
        <item m="1" x="102"/>
        <item m="1" x="27"/>
        <item m="1" x="65"/>
        <item m="1" x="101"/>
        <item m="1" x="968"/>
        <item m="1" x="12"/>
        <item m="1" x="586"/>
        <item m="1" x="39"/>
        <item m="1" x="78"/>
        <item m="1" x="391"/>
        <item m="1" x="671"/>
        <item m="1" x="203"/>
        <item m="1" x="394"/>
        <item m="1" x="715"/>
        <item m="1" x="457"/>
        <item m="1" x="104"/>
        <item m="1" x="583"/>
        <item m="1" x="433"/>
        <item m="1" x="81"/>
        <item m="1" x="805"/>
        <item m="1" x="297"/>
        <item m="1" x="140"/>
        <item m="1" x="566"/>
        <item m="1" x="348"/>
        <item m="1" x="415"/>
        <item m="1" x="367"/>
        <item m="1" x="385"/>
        <item m="1" x="482"/>
        <item m="1" x="568"/>
        <item m="1" x="117"/>
        <item m="1" x="82"/>
        <item m="1" x="240"/>
        <item m="1" x="323"/>
        <item m="1" x="951"/>
        <item m="1" x="815"/>
        <item m="1" x="233"/>
        <item m="1" x="374"/>
        <item m="1" x="891"/>
        <item m="1" x="491"/>
        <item m="1" x="58"/>
        <item m="1" x="578"/>
        <item m="1" x="160"/>
        <item m="1" x="125"/>
        <item m="1" x="83"/>
        <item m="1" x="209"/>
        <item m="1" x="407"/>
        <item m="1" x="995"/>
        <item m="1" x="854"/>
        <item m="1" x="172"/>
        <item m="1" x="967"/>
        <item m="1" x="60"/>
        <item m="1" x="129"/>
        <item m="1" x="954"/>
        <item m="1" x="490"/>
        <item m="1" x="67"/>
        <item m="1" x="14"/>
        <item m="1" x="455"/>
        <item m="1" x="366"/>
        <item m="1" x="977"/>
        <item m="1" x="423"/>
        <item m="1" x="474"/>
        <item m="1" x="547"/>
        <item m="1" x="312"/>
        <item m="1" x="472"/>
        <item m="1" x="533"/>
        <item m="1" x="917"/>
        <item m="1" x="298"/>
        <item m="1" x="526"/>
        <item m="1" x="484"/>
        <item m="1" x="406"/>
        <item m="1" x="693"/>
        <item m="1" x="179"/>
        <item m="1" x="59"/>
        <item m="1" x="504"/>
        <item m="1" x="846"/>
        <item m="1" x="661"/>
        <item m="1" x="66"/>
        <item m="1" x="8"/>
        <item m="1" x="479"/>
        <item m="1" x="135"/>
        <item m="1" x="1015"/>
        <item m="1" x="146"/>
        <item m="1" x="107"/>
        <item m="1" x="763"/>
        <item m="1" x="751"/>
        <item m="1" x="507"/>
        <item m="1" x="279"/>
        <item m="1" x="402"/>
        <item m="1" x="456"/>
        <item m="1" x="211"/>
        <item m="1" x="174"/>
        <item m="1" x="224"/>
        <item m="1" x="288"/>
        <item m="1" x="465"/>
        <item m="1" x="811"/>
        <item m="1" x="486"/>
        <item m="1" x="703"/>
        <item m="1" x="698"/>
        <item m="1" x="552"/>
        <item m="1" x="165"/>
        <item m="1" x="630"/>
        <item m="1" x="480"/>
        <item m="1" x="425"/>
        <item m="1" x="34"/>
        <item m="1" x="15"/>
        <item m="1" x="181"/>
        <item m="1" x="849"/>
        <item m="1" x="351"/>
        <item m="1" x="522"/>
        <item m="1" x="999"/>
        <item m="1" x="322"/>
        <item m="1" x="341"/>
        <item m="1" x="368"/>
        <item m="1" x="414"/>
        <item m="1" x="371"/>
        <item m="1" x="734"/>
        <item m="1" x="658"/>
        <item m="1" x="707"/>
        <item m="1" x="138"/>
        <item m="1" x="114"/>
        <item m="1" x="191"/>
        <item m="1" x="356"/>
        <item m="1" x="358"/>
        <item m="1" x="735"/>
        <item m="1" x="982"/>
        <item m="1" x="321"/>
        <item m="1" x="579"/>
        <item m="1" x="473"/>
        <item m="1" x="380"/>
        <item m="1" x="922"/>
        <item m="1" x="617"/>
        <item m="1" x="313"/>
        <item m="1" x="446"/>
        <item m="1" x="944"/>
        <item m="1" x="709"/>
        <item m="1" x="308"/>
        <item m="1" x="915"/>
        <item m="1" x="523"/>
        <item m="1" x="319"/>
        <item m="1" x="291"/>
        <item m="1" x="627"/>
        <item m="1" x="637"/>
        <item m="1" x="68"/>
        <item m="1" x="340"/>
        <item m="1" x="205"/>
        <item m="1" x="47"/>
        <item m="1" x="660"/>
        <item m="1" x="1020"/>
        <item m="1" x="807"/>
        <item m="1" x="130"/>
        <item m="1" x="459"/>
        <item m="1" x="704"/>
        <item m="1" x="965"/>
        <item m="1" x="635"/>
        <item m="1" x="620"/>
        <item m="1" x="237"/>
        <item m="1" x="921"/>
        <item m="1" x="950"/>
        <item m="1" x="839"/>
        <item m="1" x="747"/>
        <item m="1" x="255"/>
        <item m="1" x="868"/>
        <item m="1" x="838"/>
        <item m="1" x="795"/>
        <item m="1" x="948"/>
        <item m="1" x="949"/>
        <item m="1" x="386"/>
        <item m="1" x="525"/>
        <item m="1" x="969"/>
        <item m="1" x="449"/>
        <item m="1" x="690"/>
        <item m="1" x="450"/>
        <item m="1" x="784"/>
        <item x="6"/>
        <item m="1" x="913"/>
        <item m="1" x="844"/>
        <item m="1" x="13"/>
        <item m="1" x="745"/>
        <item m="1" x="232"/>
        <item m="1" x="25"/>
        <item m="1" x="63"/>
        <item m="1" x="962"/>
        <item m="1" x="723"/>
        <item m="1" x="880"/>
        <item m="1" x="452"/>
        <item m="1" x="280"/>
        <item m="1" x="42"/>
        <item m="1" x="610"/>
        <item m="1" x="611"/>
        <item m="1" x="612"/>
        <item m="1" x="51"/>
        <item m="1" x="404"/>
        <item m="1" x="275"/>
        <item m="1" x="329"/>
        <item m="1" x="52"/>
        <item m="1" x="330"/>
        <item m="1" x="883"/>
        <item m="1" x="382"/>
        <item m="1" x="458"/>
        <item m="1" x="653"/>
        <item m="1" x="904"/>
        <item m="1" x="872"/>
        <item m="1" x="799"/>
        <item m="1" x="142"/>
        <item m="1" x="334"/>
        <item m="1" x="502"/>
        <item m="1" x="765"/>
        <item m="1" x="49"/>
        <item m="1" x="236"/>
        <item m="1" x="97"/>
        <item m="1" x="489"/>
        <item m="1" x="941"/>
        <item m="1" x="126"/>
        <item m="1" x="349"/>
        <item m="1" x="599"/>
        <item m="1" x="261"/>
        <item m="1" x="262"/>
        <item m="1" x="127"/>
        <item m="1" x="263"/>
        <item m="1" x="966"/>
        <item m="1" x="264"/>
        <item m="1" x="670"/>
        <item m="1" x="622"/>
        <item m="1" x="636"/>
        <item m="1" x="1011"/>
        <item m="1" x="215"/>
        <item m="1" x="775"/>
        <item m="1" x="463"/>
        <item m="1" x="831"/>
        <item m="1" x="875"/>
        <item m="1" x="570"/>
        <item m="1" x="832"/>
        <item m="1" x="782"/>
        <item m="1" x="783"/>
        <item m="1" x="925"/>
        <item m="1" x="193"/>
        <item m="1" x="720"/>
        <item m="1" x="467"/>
        <item m="1" x="216"/>
        <item m="1" x="396"/>
        <item m="1" x="513"/>
        <item m="1" x="569"/>
        <item m="1" x="864"/>
        <item m="1" x="837"/>
        <item m="1" x="833"/>
        <item m="1" x="796"/>
        <item m="1" x="77"/>
        <item m="1" x="619"/>
        <item m="1" x="676"/>
        <item m="1" x="259"/>
        <item m="1" x="797"/>
        <item m="1" x="802"/>
        <item m="1" x="964"/>
        <item m="1" x="438"/>
        <item m="1" x="48"/>
        <item m="1" x="239"/>
        <item m="1" x="645"/>
        <item m="1" x="978"/>
        <item m="1" x="895"/>
        <item m="1" x="539"/>
        <item m="1" x="834"/>
        <item m="1" x="606"/>
        <item m="1" x="631"/>
        <item m="1" x="824"/>
        <item m="1" x="929"/>
        <item m="1" x="295"/>
        <item m="1" x="892"/>
        <item m="1" x="442"/>
        <item m="1" x="551"/>
        <item m="1" x="503"/>
        <item m="1" x="249"/>
        <item m="1" x="213"/>
        <item m="1" x="302"/>
        <item m="1" x="339"/>
        <item m="1" x="118"/>
        <item m="1" x="145"/>
        <item m="1" x="167"/>
        <item m="1" x="898"/>
        <item m="1" x="823"/>
        <item m="1" x="863"/>
        <item m="1" x="596"/>
        <item m="1" x="893"/>
        <item m="1" x="572"/>
        <item m="1" x="644"/>
        <item m="1" x="383"/>
        <item m="1" x="400"/>
        <item m="1" x="417"/>
        <item m="1" x="439"/>
        <item m="1" x="152"/>
        <item m="1" x="169"/>
        <item m="1" x="178"/>
        <item m="1" x="197"/>
        <item m="1" x="1000"/>
        <item m="1" x="1019"/>
        <item m="1" x="28"/>
        <item m="1" x="50"/>
        <item m="1" x="246"/>
        <item m="1" x="265"/>
        <item m="1" x="290"/>
        <item m="1" x="307"/>
        <item m="1" x="357"/>
        <item m="1" x="320"/>
        <item m="1" x="716"/>
        <item m="1" x="972"/>
        <item m="1" x="841"/>
        <item m="1" x="137"/>
        <item m="1" x="134"/>
        <item m="1" x="481"/>
        <item m="1" x="355"/>
        <item m="1" x="590"/>
        <item m="1" x="852"/>
        <item m="1" x="379"/>
        <item m="1" x="615"/>
        <item m="1" x="390"/>
        <item m="1" x="830"/>
        <item m="1" x="761"/>
        <item m="1" x="773"/>
        <item m="1" x="591"/>
        <item m="1" x="254"/>
        <item m="1" x="564"/>
        <item m="1" x="476"/>
        <item m="1" x="697"/>
        <item m="1" x="692"/>
        <item m="1" x="695"/>
        <item m="1" x="947"/>
        <item m="1" x="742"/>
        <item m="1" x="726"/>
        <item m="1" x="874"/>
        <item m="1" x="879"/>
        <item m="1" x="600"/>
        <item m="1" x="609"/>
        <item m="1" x="876"/>
        <item m="1" x="882"/>
        <item m="1" x="354"/>
        <item m="1" x="1003"/>
        <item m="1" x="119"/>
        <item m="1" x="940"/>
        <item m="1" x="305"/>
        <item m="1" x="512"/>
        <item m="1" x="518"/>
        <item m="1" x="602"/>
        <item m="1" x="641"/>
        <item m="1" x="673"/>
        <item m="1" x="466"/>
        <item m="1" x="721"/>
        <item m="1" x="360"/>
        <item m="1" x="331"/>
        <item m="1" x="75"/>
        <item m="1" x="45"/>
        <item m="1" x="345"/>
        <item m="1" x="347"/>
        <item m="1" x="835"/>
        <item m="1" x="333"/>
        <item m="1" x="717"/>
        <item m="1" x="301"/>
        <item m="1" x="277"/>
        <item m="1" x="228"/>
        <item m="1" x="286"/>
        <item m="1" x="869"/>
        <item m="1" x="231"/>
        <item m="1" x="786"/>
        <item m="1" x="772"/>
        <item m="1" x="194"/>
        <item m="1" x="746"/>
        <item m="1" x="677"/>
        <item m="1" x="884"/>
        <item m="1" x="361"/>
        <item m="1" x="362"/>
        <item m="1" x="885"/>
        <item m="1" x="363"/>
        <item m="1" x="364"/>
        <item m="1" x="289"/>
        <item m="1" x="1016"/>
        <item m="1" x="192"/>
        <item m="1" x="923"/>
        <item m="1" x="310"/>
        <item m="1" x="537"/>
        <item m="1" x="309"/>
        <item m="1" x="495"/>
        <item m="1" x="245"/>
        <item m="1" x="592"/>
        <item m="1" x="598"/>
        <item m="1" x="53"/>
        <item m="1" x="163"/>
        <item m="1" x="164"/>
        <item m="1" x="435"/>
        <item m="1" x="434"/>
        <item m="1" x="372"/>
        <item m="1" x="373"/>
        <item m="1" x="624"/>
        <item m="1" x="214"/>
        <item m="1" x="222"/>
        <item m="1" x="62"/>
        <item m="1" x="292"/>
        <item m="1" x="996"/>
        <item m="1" x="674"/>
        <item m="1" x="647"/>
        <item m="1" x="722"/>
        <item m="1" x="70"/>
        <item m="1" x="462"/>
        <item m="1" x="710"/>
        <item m="1" x="679"/>
        <item m="1" x="680"/>
        <item m="1" x="840"/>
        <item m="1" x="828"/>
        <item m="1" x="170"/>
        <item m="1" x="836"/>
        <item m="1" x="847"/>
        <item m="1" x="424"/>
        <item m="1" x="865"/>
        <item m="1" x="567"/>
        <item m="1" x="74"/>
        <item m="1" x="342"/>
        <item m="1" x="230"/>
        <item m="1" x="675"/>
        <item m="1" x="654"/>
        <item m="1" x="445"/>
        <item m="1" x="887"/>
        <item m="1" x="767"/>
        <item m="1" x="910"/>
        <item m="1" x="760"/>
        <item m="1" x="601"/>
        <item m="1" x="565"/>
        <item m="1" x="983"/>
        <item m="1" x="861"/>
        <item m="1" x="902"/>
        <item m="1" x="862"/>
        <item m="1" x="903"/>
        <item m="1" x="845"/>
        <item m="1" x="659"/>
        <item m="1" x="691"/>
        <item m="1" x="916"/>
        <item m="1" x="752"/>
        <item m="1" x="886"/>
        <item m="1" x="787"/>
        <item m="1" x="616"/>
        <item m="1" x="514"/>
        <item m="1" x="204"/>
        <item m="1" x="332"/>
        <item m="1" x="453"/>
        <item m="1" x="979"/>
        <item m="1" x="427"/>
        <item m="1" x="754"/>
        <item m="1" x="217"/>
        <item m="1" x="1014"/>
        <item m="1" x="750"/>
        <item m="1" x="315"/>
        <item m="1" x="942"/>
        <item m="1" x="961"/>
        <item m="1" x="981"/>
        <item m="1" x="853"/>
        <item m="1" x="597"/>
        <item m="1" x="115"/>
        <item m="1" x="881"/>
        <item m="1" x="132"/>
        <item m="1" x="171"/>
        <item m="1" x="562"/>
        <item m="1" x="632"/>
        <item m="1" x="108"/>
        <item m="1" x="749"/>
        <item m="1" x="1004"/>
        <item m="1" x="437"/>
        <item m="1" x="640"/>
        <item m="1" x="571"/>
        <item m="1" x="184"/>
        <item m="1" x="740"/>
        <item m="1" x="748"/>
        <item m="1" x="991"/>
        <item m="1" x="614"/>
        <item m="1" x="618"/>
        <item m="1" x="732"/>
        <item m="1" x="623"/>
        <item m="1" x="633"/>
        <item m="1" x="829"/>
        <item m="1" x="870"/>
        <item m="1" x="842"/>
        <item m="1" x="724"/>
        <item m="1" x="914"/>
        <item m="1" x="593"/>
        <item m="1" x="663"/>
        <item m="1" x="719"/>
        <item m="1" x="595"/>
        <item m="1" x="665"/>
        <item m="1" x="219"/>
        <item m="1" x="976"/>
        <item m="1" x="497"/>
        <item m="1" x="1009"/>
        <item m="1" x="121"/>
        <item m="1" x="762"/>
        <item m="1" x="926"/>
        <item m="1" x="148"/>
        <item m="1" x="149"/>
        <item m="1" x="927"/>
        <item m="1" x="150"/>
        <item m="1" x="151"/>
        <item m="1" x="542"/>
        <item m="1" x="816"/>
        <item m="1" x="817"/>
        <item m="1" x="543"/>
        <item m="1" x="818"/>
        <item m="1" x="819"/>
        <item m="1" x="713"/>
        <item m="1" x="508"/>
        <item m="1" x="509"/>
        <item m="1" x="714"/>
        <item m="1" x="510"/>
        <item m="1" x="511"/>
        <item m="1" x="911"/>
        <item m="1" x="428"/>
        <item m="1" x="429"/>
        <item m="1" x="912"/>
        <item m="1" x="430"/>
        <item m="1" x="431"/>
        <item m="1" x="225"/>
        <item m="1" x="648"/>
        <item m="1" x="649"/>
        <item m="1" x="226"/>
        <item m="1" x="650"/>
        <item m="1" x="651"/>
        <item m="1" x="346"/>
        <item m="1" x="384"/>
        <item m="1" x="418"/>
        <item m="1" x="412"/>
        <item m="1" x="483"/>
        <item m="1" x="594"/>
        <item m="1" x="294"/>
        <item m="1" x="771"/>
        <item m="1" x="759"/>
        <item m="1" x="729"/>
        <item m="1" x="86"/>
        <item m="1" x="201"/>
        <item m="1" x="682"/>
        <item m="1" x="668"/>
        <item m="1" x="638"/>
        <item m="1" x="790"/>
        <item m="1" x="335"/>
        <item m="1" x="737"/>
        <item m="1" x="667"/>
        <item m="1" x="478"/>
        <item m="1" x="317"/>
        <item m="1" x="299"/>
        <item m="1" x="253"/>
        <item m="1" x="426"/>
        <item m="1" x="731"/>
        <item m="1" x="733"/>
        <item m="1" x="741"/>
        <item m="1" x="464"/>
        <item m="1" x="388"/>
        <item m="1" x="395"/>
        <item m="1" x="411"/>
        <item m="1" x="112"/>
        <item m="1" x="798"/>
        <item m="1" x="801"/>
        <item m="1" x="803"/>
        <item m="1" x="643"/>
        <item m="1" x="293"/>
        <item m="1" x="296"/>
        <item m="1" x="306"/>
        <item m="1" x="1017"/>
        <item m="1" x="639"/>
        <item m="1" x="928"/>
        <item m="1" x="235"/>
        <item m="1" x="493"/>
        <item m="1" x="300"/>
        <item m="1" x="56"/>
        <item m="1" x="188"/>
        <item m="1" x="506"/>
        <item m="1" x="788"/>
        <item m="1" x="725"/>
        <item m="1" x="1001"/>
        <item m="1" x="984"/>
        <item m="1" x="998"/>
        <item m="1" x="766"/>
        <item m="1" x="7"/>
        <item m="1" x="80"/>
        <item m="1" x="210"/>
        <item m="1" x="189"/>
        <item m="1" x="229"/>
        <item m="1" x="1013"/>
        <item m="1" x="44"/>
        <item m="1" x="106"/>
        <item m="1" x="696"/>
        <item m="1" x="822"/>
        <item m="1" x="664"/>
        <item m="1" x="757"/>
        <item m="1" x="896"/>
        <item m="1" x="505"/>
        <item m="1" x="532"/>
        <item m="1" x="389"/>
        <item m="1" x="888"/>
        <item m="1" x="889"/>
        <item m="1" x="603"/>
        <item m="1" x="604"/>
        <item m="1" x="812"/>
        <item m="1" x="392"/>
        <item m="1" x="393"/>
        <item m="1" x="905"/>
        <item m="1" x="906"/>
        <item m="1" x="269"/>
        <item m="1" x="909"/>
        <item m="1" x="270"/>
        <item m="1" x="271"/>
        <item m="1" x="266"/>
        <item m="1" x="907"/>
        <item m="1" x="267"/>
        <item m="1" x="268"/>
        <item m="1" x="908"/>
        <item m="1" x="813"/>
        <item m="1" x="1006"/>
        <item m="1" x="377"/>
        <item m="1" x="574"/>
        <item m="1" x="416"/>
        <item m="1" x="774"/>
        <item m="1" x="1002"/>
        <item m="1" x="494"/>
        <item m="1" x="577"/>
        <item m="1" x="652"/>
        <item m="1" x="1005"/>
        <item m="1" x="985"/>
        <item m="1" x="111"/>
        <item m="1" x="587"/>
        <item m="1" x="573"/>
        <item m="1" x="9"/>
        <item m="1" x="718"/>
        <item m="1" x="678"/>
        <item m="1" x="100"/>
        <item m="1" x="359"/>
        <item m="1" x="256"/>
        <item m="1" x="258"/>
        <item m="1" x="173"/>
        <item m="1" x="103"/>
        <item m="1" x="218"/>
        <item m="1" x="116"/>
        <item m="1" x="272"/>
        <item m="1" x="273"/>
        <item m="1" x="274"/>
        <item m="1" x="447"/>
        <item m="1" x="851"/>
        <item m="1" x="470"/>
        <item m="1" x="877"/>
        <item m="1" x="938"/>
        <item m="1" x="498"/>
        <item m="1" x="585"/>
        <item m="1" x="848"/>
        <item m="1" x="143"/>
        <item m="1" x="642"/>
        <item m="1" x="195"/>
        <item m="1" x="900"/>
        <item m="1" x="343"/>
        <item m="1" x="500"/>
        <item m="1" x="576"/>
        <item m="1" x="84"/>
        <item m="1" x="128"/>
        <item m="1" x="344"/>
        <item m="1" x="980"/>
        <item m="1" x="387"/>
        <item m="1" x="221"/>
        <item m="1" x="662"/>
        <item m="1" x="303"/>
        <item m="1" x="744"/>
        <item m="1" x="711"/>
        <item m="1" x="238"/>
        <item m="1" x="461"/>
        <item m="1" x="350"/>
        <item m="1" x="935"/>
        <item m="1" x="287"/>
        <item m="1" x="689"/>
        <item m="1" x="38"/>
        <item m="1" x="899"/>
        <item m="1" x="410"/>
        <item m="1" x="487"/>
        <item m="1" x="545"/>
        <item m="1" x="970"/>
        <item m="1" x="993"/>
        <item m="1" x="681"/>
        <item x="3"/>
        <item m="1" x="789"/>
        <item m="1" x="144"/>
        <item m="1" x="61"/>
        <item m="1" x="471"/>
        <item m="1" x="890"/>
        <item m="1" x="419"/>
        <item m="1" x="1008"/>
        <item m="1" x="878"/>
        <item m="1" x="105"/>
        <item m="1" x="960"/>
        <item m="1" x="223"/>
        <item m="1" x="867"/>
        <item m="1" x="527"/>
        <item m="1" x="656"/>
        <item m="1" x="405"/>
        <item m="1" x="953"/>
        <item m="1" x="69"/>
        <item m="1" x="177"/>
        <item m="1" x="198"/>
        <item m="1" x="378"/>
        <item m="1" x="139"/>
        <item m="1" x="30"/>
        <item m="1" x="897"/>
        <item m="1" x="36"/>
        <item m="1" x="800"/>
        <item m="1" x="521"/>
        <item m="1" x="873"/>
        <item m="1" x="946"/>
        <item m="1" x="553"/>
        <item m="1" x="492"/>
        <item m="1" x="247"/>
        <item m="1" x="517"/>
        <item m="1" x="575"/>
        <item m="1" x="328"/>
        <item m="1" x="712"/>
        <item m="1" x="776"/>
        <item m="1" x="250"/>
        <item m="1" x="952"/>
        <item m="1" x="743"/>
        <item m="1" x="728"/>
        <item m="1" x="166"/>
        <item m="1" x="694"/>
        <item m="1" x="625"/>
        <item m="1" x="544"/>
        <item m="1" x="31"/>
        <item m="1" x="92"/>
        <item m="1" x="32"/>
        <item m="1" x="93"/>
        <item m="1" x="94"/>
        <item m="1" x="33"/>
        <item m="1" x="95"/>
        <item m="1" x="955"/>
        <item m="1" x="580"/>
        <item m="1" x="469"/>
        <item m="1" x="992"/>
        <item m="1" x="945"/>
        <item m="1" x="285"/>
        <item m="1" x="57"/>
        <item m="1" x="934"/>
        <item m="1" x="919"/>
        <item m="1" x="738"/>
        <item m="1" x="530"/>
        <item m="1" x="588"/>
        <item m="1" x="488"/>
        <item m="1" x="180"/>
        <item m="1" x="959"/>
        <item m="1" x="814"/>
        <item m="1" x="252"/>
        <item m="1" x="316"/>
        <item m="1" x="283"/>
        <item m="1" x="932"/>
        <item m="1" x="23"/>
        <item m="1" x="260"/>
        <item m="1" x="441"/>
        <item m="1" x="589"/>
        <item m="1" x="18"/>
        <item m="1" x="281"/>
        <item m="1" x="19"/>
        <item m="1" x="282"/>
        <item m="1" x="20"/>
        <item m="1" x="284"/>
        <item m="1" x="808"/>
        <item m="1" x="930"/>
        <item m="1" x="809"/>
        <item m="1" x="931"/>
        <item m="1" x="810"/>
        <item m="1" x="933"/>
        <item m="1" x="956"/>
        <item m="1" x="21"/>
        <item m="1" x="957"/>
        <item m="1" x="22"/>
        <item m="1" x="958"/>
        <item m="1" x="24"/>
        <item m="1" x="98"/>
        <item m="1" x="176"/>
        <item m="1" x="90"/>
        <item m="1" x="657"/>
        <item m="1" x="79"/>
        <item m="1" x="536"/>
        <item m="1" x="468"/>
        <item m="1" x="939"/>
        <item m="1" x="311"/>
        <item m="1" x="901"/>
        <item m="1" x="540"/>
        <item m="1" x="825"/>
        <item m="1" x="454"/>
        <item m="1" x="621"/>
        <item m="1" x="866"/>
        <item m="1" x="304"/>
        <item m="1" x="730"/>
        <item m="1" x="699"/>
        <item m="1" x="485"/>
        <item m="1" x="10"/>
        <item m="1" x="99"/>
        <item m="1" x="519"/>
        <item m="1" x="669"/>
        <item m="1" x="608"/>
        <item x="0"/>
        <item x="1"/>
        <item x="2"/>
        <item x="4"/>
        <item x="5"/>
        <item t="default"/>
      </items>
    </pivotField>
    <pivotField axis="axisCol" subtotalTop="0" showAll="0">
      <items count="1972">
        <item m="1" x="1197"/>
        <item m="1" x="1515"/>
        <item m="1" x="1170"/>
        <item m="1" x="1167"/>
        <item m="1" x="634"/>
        <item m="1" x="901"/>
        <item m="1" x="930"/>
        <item m="1" x="1072"/>
        <item m="1" x="1472"/>
        <item m="1" x="1586"/>
        <item m="1" x="1450"/>
        <item m="1" x="1271"/>
        <item m="1" x="1858"/>
        <item m="1" x="722"/>
        <item m="1" x="1680"/>
        <item m="1" x="684"/>
        <item m="1" x="1470"/>
        <item m="1" x="1601"/>
        <item m="1" x="1098"/>
        <item m="1" x="831"/>
        <item m="1" x="1224"/>
        <item m="1" x="1709"/>
        <item m="1" x="1965"/>
        <item m="1" x="1803"/>
        <item m="1" x="1541"/>
        <item m="1" x="578"/>
        <item m="1" x="1151"/>
        <item m="1" x="1621"/>
        <item m="1" x="1625"/>
        <item m="1" x="1551"/>
        <item m="1" x="1572"/>
        <item m="1" x="1574"/>
        <item m="1" x="1575"/>
        <item m="1" x="1577"/>
        <item m="1" x="1579"/>
        <item m="1" x="849"/>
        <item m="1" x="1817"/>
        <item m="1" x="774"/>
        <item m="1" x="732"/>
        <item m="1" x="1281"/>
        <item m="1" x="1873"/>
        <item m="1" x="1176"/>
        <item m="1" x="850"/>
        <item m="1" x="1818"/>
        <item m="1" x="775"/>
        <item m="1" x="734"/>
        <item m="1" x="1282"/>
        <item m="1" x="1177"/>
        <item m="1" x="1427"/>
        <item m="1" x="482"/>
        <item m="1" x="1397"/>
        <item m="1" x="427"/>
        <item m="1" x="1357"/>
        <item m="1" x="374"/>
        <item m="1" x="1320"/>
        <item m="1" x="322"/>
        <item m="1" x="1285"/>
        <item m="1" x="286"/>
        <item m="1" x="339"/>
        <item m="1" x="703"/>
        <item m="1" x="1356"/>
        <item m="1" x="331"/>
        <item m="1" x="384"/>
        <item m="1" x="1200"/>
        <item m="1" x="1405"/>
        <item m="1" x="1407"/>
        <item m="1" x="1493"/>
        <item m="1" x="1256"/>
        <item m="1" x="1258"/>
        <item m="1" x="1091"/>
        <item m="1" x="1095"/>
        <item m="1" x="934"/>
        <item m="1" x="936"/>
        <item m="1" x="1793"/>
        <item m="1" x="725"/>
        <item m="1" x="270"/>
        <item m="1" x="491"/>
        <item m="1" x="1891"/>
        <item m="1" x="1892"/>
        <item m="1" x="1895"/>
        <item m="1" x="1897"/>
        <item m="1" x="1900"/>
        <item m="1" x="1903"/>
        <item m="1" x="1906"/>
        <item m="1" x="1909"/>
        <item m="1" x="1910"/>
        <item m="1" x="1913"/>
        <item m="1" x="1114"/>
        <item m="1" x="1171"/>
        <item m="1" x="1204"/>
        <item m="1" x="1248"/>
        <item m="1" x="1290"/>
        <item m="1" x="1325"/>
        <item m="1" x="1370"/>
        <item m="1" x="1404"/>
        <item m="1" x="1437"/>
        <item m="1" x="1479"/>
        <item m="1" x="771"/>
        <item m="1" x="393"/>
        <item m="1" x="1885"/>
        <item m="1" x="1918"/>
        <item m="1" x="1932"/>
        <item m="1" x="1392"/>
        <item m="1" x="1373"/>
        <item m="1" x="1323"/>
        <item m="1" x="657"/>
        <item m="1" x="318"/>
        <item m="1" x="1853"/>
        <item m="1" x="418"/>
        <item m="1" x="1035"/>
        <item m="1" x="1675"/>
        <item m="1" x="1446"/>
        <item m="1" x="1338"/>
        <item m="1" x="1927"/>
        <item m="1" x="1744"/>
        <item m="1" x="541"/>
        <item m="1" x="239"/>
        <item m="1" x="899"/>
        <item m="1" x="653"/>
        <item m="1" x="1443"/>
        <item m="1" x="1097"/>
        <item m="1" x="586"/>
        <item m="1" x="1088"/>
        <item m="1" x="984"/>
        <item m="1" x="1805"/>
        <item m="1" x="1780"/>
        <item m="1" x="1158"/>
        <item m="1" x="952"/>
        <item m="1" x="284"/>
        <item m="1" x="639"/>
        <item m="1" x="991"/>
        <item m="1" x="1292"/>
        <item m="1" x="692"/>
        <item m="1" x="1044"/>
        <item m="1" x="731"/>
        <item m="1" x="1076"/>
        <item m="1" x="787"/>
        <item m="1" x="1115"/>
        <item m="1" x="229"/>
        <item m="1" x="529"/>
        <item m="1" x="611"/>
        <item m="1" x="942"/>
        <item m="1" x="802"/>
        <item m="1" x="744"/>
        <item m="1" x="1474"/>
        <item m="1" x="1797"/>
        <item m="1" x="1231"/>
        <item m="1" x="494"/>
        <item m="1" x="1609"/>
        <item m="1" x="1453"/>
        <item m="1" x="1565"/>
        <item m="1" x="1544"/>
        <item m="1" x="1732"/>
        <item m="1" x="1267"/>
        <item m="1" x="920"/>
        <item m="1" x="520"/>
        <item m="1" x="1807"/>
        <item m="1" x="462"/>
        <item m="1" x="1653"/>
        <item m="1" x="1157"/>
        <item m="1" x="1085"/>
        <item m="1" x="1436"/>
        <item m="1" x="718"/>
        <item m="1" x="1126"/>
        <item m="1" x="1758"/>
        <item m="1" x="1341"/>
        <item m="1" x="1937"/>
        <item m="1" x="234"/>
        <item m="1" x="335"/>
        <item m="1" x="446"/>
        <item m="1" x="549"/>
        <item m="1" x="648"/>
        <item m="1" x="742"/>
        <item m="1" x="834"/>
        <item m="1" x="905"/>
        <item m="1" x="1001"/>
        <item m="1" x="1344"/>
        <item m="1" x="1942"/>
        <item m="1" x="238"/>
        <item m="1" x="338"/>
        <item m="1" x="451"/>
        <item m="1" x="551"/>
        <item m="1" x="652"/>
        <item m="1" x="746"/>
        <item m="1" x="836"/>
        <item m="1" x="909"/>
        <item m="1" x="1005"/>
        <item m="1" x="1349"/>
        <item m="1" x="1947"/>
        <item m="1" x="243"/>
        <item m="1" x="1352"/>
        <item m="1" x="1354"/>
        <item m="1" x="1355"/>
        <item m="1" x="1360"/>
        <item m="1" x="1362"/>
        <item m="1" x="1367"/>
        <item m="1" x="1368"/>
        <item m="1" x="1617"/>
        <item m="1" x="1915"/>
        <item m="1" x="542"/>
        <item m="1" x="1627"/>
        <item m="1" x="1318"/>
        <item m="1" x="1593"/>
        <item m="1" x="614"/>
        <item m="1" x="1043"/>
        <item m="1" x="545"/>
        <item m="1" x="1828"/>
        <item m="1" x="1438"/>
        <item m="1" x="993"/>
        <item m="1" x="495"/>
        <item m="1" x="1789"/>
        <item m="1" x="1410"/>
        <item m="1" x="944"/>
        <item m="1" x="445"/>
        <item m="1" x="662"/>
        <item m="1" x="1074"/>
        <item m="1" x="591"/>
        <item m="1" x="1854"/>
        <item m="1" x="1481"/>
        <item m="1" x="1046"/>
        <item m="1" x="546"/>
        <item m="1" x="1830"/>
        <item m="1" x="1440"/>
        <item m="1" x="999"/>
        <item m="1" x="504"/>
        <item m="1" x="705"/>
        <item m="1" x="1113"/>
        <item m="1" x="641"/>
        <item m="1" x="755"/>
        <item m="1" x="798"/>
        <item m="1" x="852"/>
        <item m="1" x="886"/>
        <item m="1" x="919"/>
        <item m="1" x="958"/>
        <item m="1" x="1016"/>
        <item m="1" x="1857"/>
        <item m="1" x="222"/>
        <item m="1" x="1622"/>
        <item m="1" x="1735"/>
        <item m="1" x="1730"/>
        <item m="1" x="1739"/>
        <item m="1" x="772"/>
        <item m="1" x="426"/>
        <item m="1" x="472"/>
        <item m="1" x="1269"/>
        <item m="1" x="1132"/>
        <item m="1" x="401"/>
        <item m="1" x="717"/>
        <item m="1" x="1715"/>
        <item m="1" x="1424"/>
        <item m="1" x="1067"/>
        <item m="1" x="1477"/>
        <item m="1" x="327"/>
        <item m="1" x="1391"/>
        <item m="1" x="1831"/>
        <item m="1" x="1103"/>
        <item m="1" x="1967"/>
        <item m="1" x="382"/>
        <item m="1" x="1628"/>
        <item m="1" x="1542"/>
        <item m="1" x="580"/>
        <item m="1" x="1153"/>
        <item m="1" x="1887"/>
        <item m="1" x="1920"/>
        <item m="1" x="1934"/>
        <item m="1" x="1552"/>
        <item m="1" x="1576"/>
        <item m="1" x="1578"/>
        <item m="1" x="1580"/>
        <item m="1" x="1581"/>
        <item m="1" x="1583"/>
        <item m="1" x="853"/>
        <item m="1" x="1819"/>
        <item m="1" x="776"/>
        <item m="1" x="736"/>
        <item m="1" x="1283"/>
        <item m="1" x="1874"/>
        <item m="1" x="1178"/>
        <item m="1" x="854"/>
        <item m="1" x="1820"/>
        <item m="1" x="777"/>
        <item m="1" x="737"/>
        <item m="1" x="1284"/>
        <item m="1" x="1179"/>
        <item m="1" x="341"/>
        <item m="1" x="704"/>
        <item m="1" x="1358"/>
        <item m="1" x="332"/>
        <item m="1" x="385"/>
        <item m="1" x="1201"/>
        <item m="1" x="1406"/>
        <item m="1" x="1409"/>
        <item m="1" x="1496"/>
        <item m="1" x="1257"/>
        <item m="1" x="1260"/>
        <item m="1" x="1094"/>
        <item m="1" x="1096"/>
        <item m="1" x="935"/>
        <item m="1" x="938"/>
        <item m="1" x="1795"/>
        <item m="1" x="726"/>
        <item m="1" x="271"/>
        <item m="1" x="492"/>
        <item m="1" x="1940"/>
        <item m="1" x="1128"/>
        <item m="1" x="1896"/>
        <item m="1" x="1081"/>
        <item m="1" x="1863"/>
        <item m="1" x="1053"/>
        <item m="1" x="1839"/>
        <item m="1" x="1020"/>
        <item m="1" x="1802"/>
        <item m="1" x="965"/>
        <item m="1" x="237"/>
        <item m="1" x="1211"/>
        <item m="1" x="201"/>
        <item m="1" x="1182"/>
        <item m="1" x="1949"/>
        <item m="1" x="1137"/>
        <item m="1" x="1907"/>
        <item m="1" x="1086"/>
        <item m="1" x="1868"/>
        <item m="1" x="1057"/>
        <item m="1" x="337"/>
        <item m="1" x="1297"/>
        <item m="1" x="295"/>
        <item m="1" x="1255"/>
        <item m="1" x="248"/>
        <item m="1" x="1217"/>
        <item m="1" x="209"/>
        <item m="1" x="1185"/>
        <item m="1" x="1957"/>
        <item m="1" x="1143"/>
        <item m="1" x="450"/>
        <item m="1" x="1377"/>
        <item m="1" x="399"/>
        <item m="1" x="1335"/>
        <item m="1" x="346"/>
        <item m="1" x="1303"/>
        <item m="1" x="305"/>
        <item m="1" x="1265"/>
        <item m="1" x="263"/>
        <item m="1" x="1227"/>
        <item m="1" x="550"/>
        <item m="1" x="1449"/>
        <item m="1" x="519"/>
        <item m="1" x="1414"/>
        <item m="1" x="458"/>
        <item m="1" x="1380"/>
        <item m="1" x="416"/>
        <item m="1" x="1340"/>
        <item m="1" x="356"/>
        <item m="1" x="1308"/>
        <item m="1" x="651"/>
        <item m="1" x="1519"/>
        <item m="1" x="609"/>
        <item m="1" x="1491"/>
        <item m="1" x="558"/>
        <item m="1" x="1455"/>
        <item m="1" x="525"/>
        <item m="1" x="1420"/>
        <item m="1" x="468"/>
        <item m="1" x="1386"/>
        <item m="1" x="745"/>
        <item m="1" x="1595"/>
        <item m="1" x="701"/>
        <item m="1" x="1555"/>
        <item m="1" x="659"/>
        <item m="1" x="1523"/>
        <item m="1" x="617"/>
        <item m="1" x="1499"/>
        <item m="1" x="566"/>
        <item m="1" x="1462"/>
        <item m="1" x="835"/>
        <item m="1" x="1683"/>
        <item m="1" x="793"/>
        <item m="1" x="1650"/>
        <item m="1" x="749"/>
        <item m="1" x="1598"/>
        <item m="1" x="706"/>
        <item m="1" x="1558"/>
        <item m="1" x="666"/>
        <item m="1" x="1529"/>
        <item m="1" x="908"/>
        <item m="1" x="1746"/>
        <item m="1" x="881"/>
        <item m="1" x="1717"/>
        <item m="1" x="842"/>
        <item m="1" x="1690"/>
        <item m="1" x="799"/>
        <item m="1" x="1658"/>
        <item m="1" x="760"/>
        <item m="1" x="1607"/>
        <item m="1" x="1004"/>
        <item m="1" x="1792"/>
        <item m="1" x="951"/>
        <item m="1" x="1773"/>
        <item m="1" x="915"/>
        <item m="1" x="1750"/>
        <item m="1" x="887"/>
        <item m="1" x="1722"/>
        <item m="1" x="859"/>
        <item m="1" x="1697"/>
        <item m="1" x="1945"/>
        <item m="1" x="1134"/>
        <item m="1" x="1902"/>
        <item m="1" x="1083"/>
        <item m="1" x="1866"/>
        <item m="1" x="1056"/>
        <item m="1" x="1842"/>
        <item m="1" x="1025"/>
        <item m="1" x="1806"/>
        <item m="1" x="969"/>
        <item m="1" x="242"/>
        <item m="1" x="1214"/>
        <item m="1" x="205"/>
        <item m="1" x="1183"/>
        <item m="1" x="1952"/>
        <item m="1" x="1140"/>
        <item m="1" x="1911"/>
        <item m="1" x="1089"/>
        <item m="1" x="1871"/>
        <item m="1" x="1060"/>
        <item m="1" x="342"/>
        <item m="1" x="1299"/>
        <item m="1" x="301"/>
        <item m="1" x="1261"/>
        <item m="1" x="256"/>
        <item m="1" x="1221"/>
        <item m="1" x="212"/>
        <item m="1" x="1188"/>
        <item m="1" x="1962"/>
        <item m="1" x="1147"/>
        <item m="1" x="456"/>
        <item m="1" x="1379"/>
        <item m="1" x="408"/>
        <item m="1" x="1339"/>
        <item m="1" x="353"/>
        <item m="1" x="1306"/>
        <item m="1" x="309"/>
        <item m="1" x="1270"/>
        <item m="1" x="268"/>
        <item m="1" x="1232"/>
        <item m="1" x="555"/>
        <item m="1" x="1452"/>
        <item m="1" x="523"/>
        <item m="1" x="1417"/>
        <item m="1" x="465"/>
        <item m="1" x="1384"/>
        <item m="1" x="419"/>
        <item m="1" x="1343"/>
        <item m="1" x="361"/>
        <item m="1" x="1311"/>
        <item m="1" x="655"/>
        <item m="1" x="1521"/>
        <item m="1" x="612"/>
        <item m="1" x="1495"/>
        <item m="1" x="562"/>
        <item m="1" x="1459"/>
        <item m="1" x="527"/>
        <item m="1" x="1422"/>
        <item m="1" x="473"/>
        <item m="1" x="1389"/>
        <item m="1" x="747"/>
        <item m="1" x="1596"/>
        <item m="1" x="702"/>
        <item m="1" x="1556"/>
        <item m="1" x="663"/>
        <item m="1" x="1526"/>
        <item m="1" x="619"/>
        <item m="1" x="1501"/>
        <item m="1" x="569"/>
        <item m="1" x="1464"/>
        <item m="1" x="839"/>
        <item m="1" x="1686"/>
        <item m="1" x="795"/>
        <item m="1" x="1655"/>
        <item m="1" x="756"/>
        <item m="1" x="1602"/>
        <item m="1" x="710"/>
        <item m="1" x="1562"/>
        <item m="1" x="672"/>
        <item m="1" x="1531"/>
        <item m="1" x="912"/>
        <item m="1" x="1748"/>
        <item m="1" x="883"/>
        <item m="1" x="1720"/>
        <item m="1" x="855"/>
        <item m="1" x="1694"/>
        <item m="1" x="804"/>
        <item m="1" x="1662"/>
        <item m="1" x="766"/>
        <item m="1" x="1610"/>
        <item m="1" x="1008"/>
        <item m="1" x="1794"/>
        <item m="1" x="955"/>
        <item m="1" x="1774"/>
        <item m="1" x="921"/>
        <item m="1" x="1752"/>
        <item m="1" x="889"/>
        <item m="1" x="1724"/>
        <item m="1" x="862"/>
        <item m="1" x="1699"/>
        <item m="1" x="1950"/>
        <item m="1" x="1139"/>
        <item m="1" x="1908"/>
        <item m="1" x="1087"/>
        <item m="1" x="1869"/>
        <item m="1" x="1058"/>
        <item m="1" x="1844"/>
        <item m="1" x="1028"/>
        <item m="1" x="1810"/>
        <item m="1" x="971"/>
        <item m="1" x="250"/>
        <item m="1" x="1218"/>
        <item m="1" x="210"/>
        <item m="1" x="1186"/>
        <item m="1" x="1958"/>
        <item m="1" x="1144"/>
        <item m="1" x="1916"/>
        <item m="1" x="1092"/>
        <item m="1" x="1875"/>
        <item m="1" x="1062"/>
        <item m="1" x="348"/>
        <item m="1" x="1304"/>
        <item m="1" x="306"/>
        <item m="1" x="1266"/>
        <item m="1" x="264"/>
        <item m="1" x="1228"/>
        <item m="1" x="215"/>
        <item m="1" x="1191"/>
        <item m="1" x="1968"/>
        <item m="1" x="1150"/>
        <item m="1" x="343"/>
        <item m="1" x="459"/>
        <item m="1" x="1381"/>
        <item m="1" x="417"/>
        <item m="1" x="1342"/>
        <item m="1" x="357"/>
        <item m="1" x="1309"/>
        <item m="1" x="311"/>
        <item m="1" x="1274"/>
        <item m="1" x="273"/>
        <item m="1" x="1235"/>
        <item m="1" x="457"/>
        <item m="1" x="559"/>
        <item m="1" x="1456"/>
        <item m="1" x="526"/>
        <item m="1" x="1421"/>
        <item m="1" x="469"/>
        <item m="1" x="1388"/>
        <item m="1" x="423"/>
        <item m="1" x="1348"/>
        <item m="1" x="365"/>
        <item m="1" x="1313"/>
        <item m="1" x="556"/>
        <item m="1" x="660"/>
        <item m="1" x="1524"/>
        <item m="1" x="618"/>
        <item m="1" x="1500"/>
        <item m="1" x="567"/>
        <item m="1" x="1463"/>
        <item m="1" x="530"/>
        <item m="1" x="1425"/>
        <item m="1" x="476"/>
        <item m="1" x="1393"/>
        <item m="1" x="656"/>
        <item m="1" x="750"/>
        <item m="1" x="1599"/>
        <item m="1" x="708"/>
        <item m="1" x="1559"/>
        <item m="1" x="667"/>
        <item m="1" x="1530"/>
        <item m="1" x="621"/>
        <item m="1" x="1503"/>
        <item m="1" x="572"/>
        <item m="1" x="1467"/>
        <item m="1" x="748"/>
        <item m="1" x="843"/>
        <item m="1" x="1691"/>
        <item m="1" x="800"/>
        <item m="1" x="1659"/>
        <item m="1" x="761"/>
        <item m="1" x="1608"/>
        <item m="1" x="714"/>
        <item m="1" x="1564"/>
        <item m="1" x="675"/>
        <item m="1" x="1534"/>
        <item m="1" x="840"/>
        <item m="1" x="916"/>
        <item m="1" x="1751"/>
        <item m="1" x="888"/>
        <item m="1" x="1723"/>
        <item m="1" x="860"/>
        <item m="1" x="1698"/>
        <item m="1" x="808"/>
        <item m="1" x="1665"/>
        <item m="1" x="770"/>
        <item m="1" x="1612"/>
        <item m="1" x="913"/>
        <item m="1" x="1012"/>
        <item m="1" x="1798"/>
        <item m="1" x="960"/>
        <item m="1" x="1778"/>
        <item m="1" x="924"/>
        <item m="1" x="1754"/>
        <item m="1" x="891"/>
        <item m="1" x="1726"/>
        <item m="1" x="865"/>
        <item m="1" x="1701"/>
        <item m="1" x="1009"/>
        <item m="1" x="1954"/>
        <item m="1" x="1141"/>
        <item m="1" x="1912"/>
        <item m="1" x="1090"/>
        <item m="1" x="1872"/>
        <item m="1" x="1061"/>
        <item m="1" x="1845"/>
        <item m="1" x="1030"/>
        <item m="1" x="1812"/>
        <item m="1" x="973"/>
        <item m="1" x="1951"/>
        <item m="1" x="257"/>
        <item m="1" x="1222"/>
        <item m="1" x="213"/>
        <item m="1" x="1190"/>
        <item m="1" x="1963"/>
        <item m="1" x="1148"/>
        <item m="1" x="1921"/>
        <item m="1" x="1099"/>
        <item m="1" x="1877"/>
        <item m="1" x="1064"/>
        <item m="1" x="251"/>
        <item m="1" x="354"/>
        <item m="1" x="1307"/>
        <item m="1" x="310"/>
        <item m="1" x="1272"/>
        <item m="1" x="269"/>
        <item m="1" x="1233"/>
        <item m="1" x="217"/>
        <item m="1" x="1192"/>
        <item m="1" x="182"/>
        <item m="1" x="1154"/>
        <item m="1" x="349"/>
        <item m="1" x="466"/>
        <item m="1" x="1385"/>
        <item m="1" x="421"/>
        <item m="1" x="1345"/>
        <item m="1" x="362"/>
        <item m="1" x="1312"/>
        <item m="1" x="313"/>
        <item m="1" x="1275"/>
        <item m="1" x="277"/>
        <item m="1" x="1240"/>
        <item m="1" x="460"/>
        <item m="1" x="563"/>
        <item m="1" x="1460"/>
        <item m="1" x="528"/>
        <item m="1" x="1423"/>
        <item m="1" x="474"/>
        <item m="1" x="1390"/>
        <item m="1" x="424"/>
        <item m="1" x="1351"/>
        <item m="1" x="368"/>
        <item m="1" x="1316"/>
        <item m="1" x="560"/>
        <item m="1" x="664"/>
        <item m="1" x="1527"/>
        <item m="1" x="620"/>
        <item m="1" x="1502"/>
        <item m="1" x="570"/>
        <item m="1" x="1465"/>
        <item m="1" x="532"/>
        <item m="1" x="1426"/>
        <item m="1" x="480"/>
        <item m="1" x="1394"/>
        <item m="1" x="661"/>
        <item m="1" x="757"/>
        <item m="1" x="1603"/>
        <item m="1" x="711"/>
        <item m="1" x="1563"/>
        <item m="1" x="673"/>
        <item m="1" x="1532"/>
        <item m="1" x="622"/>
        <item m="1" x="1504"/>
        <item m="1" x="575"/>
        <item m="1" x="1469"/>
        <item m="1" x="752"/>
        <item m="1" x="856"/>
        <item m="1" x="1695"/>
        <item m="1" x="805"/>
        <item m="1" x="1663"/>
        <item m="1" x="767"/>
        <item m="1" x="1611"/>
        <item m="1" x="715"/>
        <item m="1" x="1566"/>
        <item m="1" x="679"/>
        <item m="1" x="1536"/>
        <item m="1" x="845"/>
        <item m="1" x="922"/>
        <item m="1" x="1753"/>
        <item m="1" x="890"/>
        <item m="1" x="1725"/>
        <item m="1" x="863"/>
        <item m="1" x="1700"/>
        <item m="1" x="812"/>
        <item m="1" x="1666"/>
        <item m="1" x="778"/>
        <item m="1" x="1615"/>
        <item m="1" x="917"/>
        <item m="1" x="1018"/>
        <item m="1" x="1801"/>
        <item m="1" x="964"/>
        <item m="1" x="1779"/>
        <item m="1" x="926"/>
        <item m="1" x="1755"/>
        <item m="1" x="893"/>
        <item m="1" x="1727"/>
        <item m="1" x="867"/>
        <item m="1" x="1703"/>
        <item m="1" x="1013"/>
        <item m="1" x="1959"/>
        <item m="1" x="1146"/>
        <item m="1" x="1917"/>
        <item m="1" x="1093"/>
        <item m="1" x="1876"/>
        <item m="1" x="1063"/>
        <item m="1" x="1847"/>
        <item m="1" x="1033"/>
        <item m="1" x="1814"/>
        <item m="1" x="976"/>
        <item m="1" x="1955"/>
        <item m="1" x="265"/>
        <item m="1" x="1229"/>
        <item m="1" x="258"/>
        <item m="1" x="355"/>
        <item m="1" x="467"/>
        <item m="1" x="565"/>
        <item m="1" x="665"/>
        <item m="1" x="758"/>
        <item m="1" x="857"/>
        <item m="1" x="923"/>
        <item m="1" x="1019"/>
        <item m="1" x="1960"/>
        <item m="1" x="266"/>
        <item m="1" x="359"/>
        <item m="1" x="471"/>
        <item m="1" x="568"/>
        <item m="1" x="670"/>
        <item m="1" x="763"/>
        <item m="1" x="861"/>
        <item m="1" x="925"/>
        <item m="1" x="1024"/>
        <item m="1" x="1966"/>
        <item m="1" x="272"/>
        <item m="1" x="363"/>
        <item m="1" x="475"/>
        <item m="1" x="571"/>
        <item m="1" x="674"/>
        <item m="1" x="768"/>
        <item m="1" x="864"/>
        <item m="1" x="927"/>
        <item m="1" x="1027"/>
        <item m="1" x="1969"/>
        <item m="1" x="275"/>
        <item m="1" x="366"/>
        <item m="1" x="477"/>
        <item m="1" x="573"/>
        <item m="1" x="677"/>
        <item m="1" x="773"/>
        <item m="1" x="866"/>
        <item m="1" x="928"/>
        <item m="1" x="1029"/>
        <item m="1" x="184"/>
        <item m="1" x="278"/>
        <item m="1" x="370"/>
        <item m="1" x="481"/>
        <item m="1" x="576"/>
        <item m="1" x="681"/>
        <item m="1" x="780"/>
        <item m="1" x="869"/>
        <item m="1" x="931"/>
        <item m="1" x="1032"/>
        <item m="1" x="1070"/>
        <item m="1" x="753"/>
        <item m="1" x="377"/>
        <item m="1" x="1835"/>
        <item m="1" x="1569"/>
        <item m="1" x="1295"/>
        <item m="1" x="974"/>
        <item m="1" x="645"/>
        <item m="1" x="276"/>
        <item m="1" x="1767"/>
        <item m="1" x="585"/>
        <item m="1" x="208"/>
        <item m="1" x="1736"/>
        <item m="1" x="1451"/>
        <item m="1" x="1159"/>
        <item m="1" x="837"/>
        <item m="1" x="483"/>
        <item m="1" x="1890"/>
        <item m="1" x="1667"/>
        <item m="1" x="1371"/>
        <item m="1" x="1851"/>
        <item m="1" x="1600"/>
        <item m="1" x="1321"/>
        <item m="1" x="1011"/>
        <item m="1" x="682"/>
        <item m="1" x="293"/>
        <item m="1" x="1783"/>
        <item m="1" x="1517"/>
        <item m="1" x="1237"/>
        <item m="1" x="904"/>
        <item m="1" x="1476"/>
        <item m="1" x="1184"/>
        <item m="1" x="871"/>
        <item m="1" x="522"/>
        <item m="1" x="1924"/>
        <item m="1" x="1684"/>
        <item m="1" x="1398"/>
        <item m="1" x="1079"/>
        <item m="1" x="779"/>
        <item m="1" x="390"/>
        <item m="1" x="1040"/>
        <item m="1" x="709"/>
        <item m="1" x="323"/>
        <item m="1" x="1796"/>
        <item m="1" x="1540"/>
        <item m="1" x="1253"/>
        <item m="1" x="933"/>
        <item m="1" x="606"/>
        <item m="1" x="218"/>
        <item m="1" x="1742"/>
        <item m="1" x="543"/>
        <item m="1" x="1956"/>
        <item m="1" x="1708"/>
        <item m="1" x="1416"/>
        <item m="1" x="1104"/>
        <item m="1" x="794"/>
        <item m="1" x="428"/>
        <item m="1" x="1859"/>
        <item m="1" x="1616"/>
        <item m="1" x="1329"/>
        <item m="1" x="1827"/>
        <item m="1" x="1560"/>
        <item m="1" x="1286"/>
        <item m="1" x="957"/>
        <item m="1" x="628"/>
        <item m="1" x="245"/>
        <item m="1" x="1761"/>
        <item m="1" x="1489"/>
        <item m="1" x="1193"/>
        <item m="1" x="877"/>
        <item m="1" x="1435"/>
        <item m="1" x="1142"/>
        <item m="1" x="826"/>
        <item m="1" x="463"/>
        <item m="1" x="1881"/>
        <item m="1" x="1652"/>
        <item m="1" x="1359"/>
        <item m="1" x="1051"/>
        <item m="1" x="720"/>
        <item m="1" x="336"/>
        <item m="1" x="990"/>
        <item m="1" x="669"/>
        <item m="1" x="288"/>
        <item m="1" x="1777"/>
        <item m="1" x="1508"/>
        <item m="1" x="1216"/>
        <item m="1" x="897"/>
        <item m="1" x="554"/>
        <item m="1" x="187"/>
        <item m="1" x="1714"/>
        <item m="1" x="493"/>
        <item m="1" x="1914"/>
        <item m="1" x="1676"/>
        <item m="1" x="1383"/>
        <item m="1" x="1069"/>
        <item m="1" x="751"/>
        <item m="1" x="375"/>
        <item m="1" x="1834"/>
        <item m="1" x="1568"/>
        <item m="1" x="1294"/>
        <item m="1" x="1107"/>
        <item m="1" x="797"/>
        <item m="1" x="431"/>
        <item m="1" x="1862"/>
        <item m="1" x="1619"/>
        <item m="1" x="1331"/>
        <item m="1" x="1034"/>
        <item m="1" x="698"/>
        <item m="1" x="314"/>
        <item m="1" x="1788"/>
        <item m="1" x="631"/>
        <item m="1" x="254"/>
        <item m="1" x="1763"/>
        <item m="1" x="1490"/>
        <item m="1" x="1194"/>
        <item m="1" x="878"/>
        <item m="1" x="534"/>
        <item m="1" x="1938"/>
        <item m="1" x="1702"/>
        <item m="1" x="1408"/>
        <item m="1" x="1882"/>
        <item m="1" x="1656"/>
        <item m="1" x="1361"/>
        <item m="1" x="1052"/>
        <item m="1" x="721"/>
        <item m="1" x="340"/>
        <item m="1" x="1815"/>
        <item m="1" x="1550"/>
        <item m="1" x="1277"/>
        <item m="1" x="943"/>
        <item m="1" x="1509"/>
        <item m="1" x="1220"/>
        <item m="1" x="898"/>
        <item m="1" x="557"/>
        <item m="1" x="188"/>
        <item m="1" x="1716"/>
        <item m="1" x="1430"/>
        <item m="1" x="1124"/>
        <item m="1" x="816"/>
        <item m="1" x="443"/>
        <item m="1" x="1071"/>
        <item m="1" x="759"/>
        <item m="1" x="380"/>
        <item m="1" x="1838"/>
        <item m="1" x="1570"/>
        <item m="1" x="1298"/>
        <item m="1" x="977"/>
        <item m="1" x="650"/>
        <item m="1" x="279"/>
        <item m="1" x="1768"/>
        <item m="1" x="587"/>
        <item m="1" x="211"/>
        <item m="1" x="1737"/>
        <item m="1" x="1454"/>
        <item m="1" x="1162"/>
        <item m="1" x="841"/>
        <item m="1" x="485"/>
        <item m="1" x="1893"/>
        <item m="1" x="1668"/>
        <item m="1" x="1372"/>
        <item m="1" x="1852"/>
        <item m="1" x="1606"/>
        <item m="1" x="1322"/>
        <item m="1" x="1014"/>
        <item m="1" x="683"/>
        <item m="1" x="296"/>
        <item m="1" x="1784"/>
        <item m="1" x="1518"/>
        <item m="1" x="1241"/>
        <item m="1" x="906"/>
        <item m="1" x="1478"/>
        <item m="1" x="1187"/>
        <item m="1" x="872"/>
        <item m="1" x="524"/>
        <item m="1" x="1926"/>
        <item m="1" x="1687"/>
        <item m="1" x="1399"/>
        <item m="1" x="1080"/>
        <item m="1" x="781"/>
        <item m="1" x="392"/>
        <item m="1" x="1042"/>
        <item m="1" x="713"/>
        <item m="1" x="326"/>
        <item m="1" x="1800"/>
        <item m="1" x="1543"/>
        <item m="1" x="1259"/>
        <item m="1" x="937"/>
        <item m="1" x="608"/>
        <item m="1" x="220"/>
        <item m="1" x="1743"/>
        <item m="1" x="544"/>
        <item m="1" x="1961"/>
        <item m="1" x="1710"/>
        <item m="1" x="1419"/>
        <item m="1" x="1105"/>
        <item m="1" x="796"/>
        <item m="1" x="429"/>
        <item m="1" x="1861"/>
        <item m="1" x="1618"/>
        <item m="1" x="1330"/>
        <item m="1" x="1165"/>
        <item m="1" x="846"/>
        <item m="1" x="487"/>
        <item m="1" x="1899"/>
        <item m="1" x="1672"/>
        <item m="1" x="1375"/>
        <item m="1" x="1065"/>
        <item m="1" x="741"/>
        <item m="1" x="367"/>
        <item m="1" x="1829"/>
        <item m="1" x="686"/>
        <item m="1" x="303"/>
        <item m="1" x="1785"/>
        <item m="1" x="1520"/>
        <item m="1" x="1242"/>
        <item m="1" x="910"/>
        <item m="1" x="577"/>
        <item m="1" x="196"/>
        <item m="1" x="1728"/>
        <item m="1" x="1439"/>
        <item m="1" x="1930"/>
        <item m="1" x="1692"/>
        <item m="1" x="1401"/>
        <item m="1" x="1082"/>
        <item m="1" x="783"/>
        <item m="1" x="396"/>
        <item m="1" x="1848"/>
        <item m="1" x="1592"/>
        <item m="1" x="1315"/>
        <item m="1" x="997"/>
        <item m="1" x="1886"/>
        <item m="1" x="1545"/>
        <item m="1" x="1262"/>
        <item m="1" x="939"/>
        <item m="1" x="610"/>
        <item m="1" x="223"/>
        <item m="1" x="1747"/>
        <item m="1" x="1471"/>
        <item m="1" x="1180"/>
        <item m="1" x="868"/>
        <item m="1" x="502"/>
        <item m="1" x="1512"/>
        <item m="1" x="1110"/>
        <item m="1" x="801"/>
        <item m="1" x="434"/>
        <item m="1" x="1864"/>
        <item m="1" x="1623"/>
        <item m="1" x="1333"/>
        <item m="1" x="1038"/>
        <item m="1" x="699"/>
        <item m="1" x="315"/>
        <item m="1" x="1790"/>
        <item m="1" x="1077"/>
        <item m="1" x="635"/>
        <item m="1" x="260"/>
        <item m="1" x="1764"/>
        <item m="1" x="1494"/>
        <item m="1" x="1196"/>
        <item m="1" x="882"/>
        <item m="1" x="536"/>
        <item m="1" x="1943"/>
        <item m="1" x="1704"/>
        <item m="1" x="1411"/>
        <item m="1" x="599"/>
        <item m="1" x="1883"/>
        <item m="1" x="1661"/>
        <item m="1" x="1364"/>
        <item m="1" x="1054"/>
        <item m="1" x="723"/>
        <item m="1" x="344"/>
        <item m="1" x="1816"/>
        <item m="1" x="1553"/>
        <item m="1" x="1278"/>
        <item m="1" x="946"/>
        <item m="1" x="1856"/>
        <item m="1" x="1510"/>
        <item m="1" x="1225"/>
        <item m="1" x="900"/>
        <item m="1" x="561"/>
        <item m="1" x="191"/>
        <item m="1" x="1718"/>
        <item m="1" x="1431"/>
        <item m="1" x="1129"/>
        <item m="1" x="820"/>
        <item m="1" x="448"/>
        <item m="1" x="1486"/>
        <item m="1" x="1073"/>
        <item m="1" x="762"/>
        <item m="1" x="383"/>
        <item m="1" x="1840"/>
        <item m="1" x="1571"/>
        <item m="1" x="1300"/>
        <item m="1" x="980"/>
        <item m="1" x="654"/>
        <item m="1" x="280"/>
        <item m="1" x="1770"/>
        <item m="1" x="1049"/>
        <item m="1" x="590"/>
        <item m="1" x="214"/>
        <item m="1" x="1738"/>
        <item m="1" x="1458"/>
        <item m="1" x="1164"/>
        <item m="1" x="844"/>
        <item m="1" x="486"/>
        <item m="1" x="1898"/>
        <item m="1" x="1671"/>
        <item m="1" x="1374"/>
        <item m="1" x="548"/>
        <item m="1" x="1199"/>
        <item m="1" x="885"/>
        <item m="1" x="540"/>
        <item m="1" x="1948"/>
        <item m="1" x="1707"/>
        <item m="1" x="1413"/>
        <item m="1" x="1102"/>
        <item m="1" x="792"/>
        <item m="1" x="425"/>
        <item m="1" x="1855"/>
        <item m="1" x="1169"/>
        <item m="1" x="724"/>
        <item m="1" x="351"/>
        <item m="1" x="1821"/>
        <item m="1" x="1554"/>
        <item m="1" x="1279"/>
        <item m="1" x="949"/>
        <item m="1" x="623"/>
        <item m="1" x="235"/>
        <item m="1" x="1759"/>
        <item m="1" x="1482"/>
        <item m="1" x="694"/>
        <item m="1" x="193"/>
        <item m="1" x="1721"/>
        <item m="1" x="1433"/>
        <item m="1" x="1135"/>
        <item m="1" x="823"/>
        <item m="1" x="454"/>
        <item m="1" x="1879"/>
        <item m="1" x="1648"/>
        <item m="1" x="1353"/>
        <item m="1" x="1048"/>
        <item m="1" x="1933"/>
        <item m="1" x="1584"/>
        <item m="1" x="1305"/>
        <item m="1" x="985"/>
        <item m="1" x="658"/>
        <item m="1" x="281"/>
        <item m="1" x="1772"/>
        <item m="1" x="1506"/>
        <item m="1" x="1209"/>
        <item m="1" x="894"/>
        <item m="1" x="547"/>
        <item m="1" x="1547"/>
        <item m="1" x="1168"/>
        <item m="1" x="858"/>
        <item m="1" x="489"/>
        <item m="1" x="1904"/>
        <item m="1" x="1674"/>
        <item m="1" x="1378"/>
        <item m="1" x="1068"/>
        <item m="1" x="743"/>
        <item m="1" x="371"/>
        <item m="1" x="1832"/>
        <item m="1" x="1118"/>
        <item m="1" x="688"/>
        <item m="1" x="308"/>
        <item m="1" x="1786"/>
        <item m="1" x="1522"/>
        <item m="1" x="1244"/>
        <item m="1" x="914"/>
        <item m="1" x="581"/>
        <item m="1" x="199"/>
        <item m="1" x="1731"/>
        <item m="1" x="1442"/>
        <item m="1" x="642"/>
        <item m="1" x="1931"/>
        <item m="1" x="1696"/>
        <item m="1" x="1402"/>
        <item m="1" x="1084"/>
        <item m="1" x="784"/>
        <item m="1" x="403"/>
        <item m="1" x="1849"/>
        <item m="1" x="1594"/>
        <item m="1" x="1317"/>
        <item m="1" x="1002"/>
        <item m="1" x="1889"/>
        <item m="1" x="1546"/>
        <item m="1" x="1268"/>
        <item m="1" x="941"/>
        <item m="1" x="616"/>
        <item m="1" x="227"/>
        <item m="1" x="1749"/>
        <item m="1" x="1473"/>
        <item m="1" x="1181"/>
        <item m="1" x="870"/>
        <item m="1" x="510"/>
        <item m="1" x="1514"/>
        <item m="1" x="1112"/>
        <item m="1" x="806"/>
        <item m="1" x="436"/>
        <item m="1" x="1867"/>
        <item m="1" x="1626"/>
        <item m="1" x="1337"/>
        <item m="1" x="1039"/>
        <item m="1" x="700"/>
        <item m="1" x="317"/>
        <item m="1" x="1791"/>
        <item m="1" x="1078"/>
        <item m="1" x="640"/>
        <item m="1" x="267"/>
        <item m="1" x="1765"/>
        <item m="1" x="1498"/>
        <item m="1" x="1198"/>
        <item m="1" x="884"/>
        <item m="1" x="539"/>
        <item m="1" x="1946"/>
        <item m="1" x="1706"/>
        <item m="1" x="1412"/>
        <item m="1" x="605"/>
        <item m="1" x="1245"/>
        <item m="1" x="918"/>
        <item m="1" x="582"/>
        <item m="1" x="202"/>
        <item m="1" x="1733"/>
        <item m="1" x="1447"/>
        <item m="1" x="1156"/>
        <item m="1" x="833"/>
        <item m="1" x="479"/>
        <item m="1" x="1888"/>
        <item m="1" x="1203"/>
        <item m="1" x="785"/>
        <item m="1" x="414"/>
        <item m="1" x="733"/>
        <item m="1" x="194"/>
        <item m="1" x="1587"/>
        <item m="1" x="1172"/>
        <item m="1" x="695"/>
        <item m="1" x="1935"/>
        <item m="1" x="1549"/>
        <item m="1" x="1121"/>
        <item m="1" x="644"/>
        <item m="1" x="1247"/>
        <item m="1" x="788"/>
        <item m="1" x="230"/>
        <item m="1" x="1638"/>
        <item m="1" x="1205"/>
        <item m="1" x="738"/>
        <item m="1" x="195"/>
        <item m="1" x="1590"/>
        <item m="1" x="1174"/>
        <item m="1" x="696"/>
        <item m="1" x="1289"/>
        <item m="1" x="827"/>
        <item m="1" x="289"/>
        <item m="1" x="1678"/>
        <item m="1" x="1250"/>
        <item m="1" x="790"/>
        <item m="1" x="232"/>
        <item m="1" x="1645"/>
        <item m="1" x="1207"/>
        <item m="1" x="740"/>
        <item m="1" x="1324"/>
        <item m="1" x="874"/>
        <item m="1" x="330"/>
        <item m="1" x="1711"/>
        <item m="1" x="1291"/>
        <item m="1" x="829"/>
        <item m="1" x="291"/>
        <item m="1" x="1679"/>
        <item m="1" x="1251"/>
        <item m="1" x="791"/>
        <item m="1" x="1369"/>
        <item m="1" x="903"/>
        <item m="1" x="388"/>
        <item m="1" x="1740"/>
        <item m="1" x="1326"/>
        <item m="1" x="876"/>
        <item m="1" x="333"/>
        <item m="1" x="1712"/>
        <item m="1" x="1293"/>
        <item m="1" x="832"/>
        <item m="1" x="190"/>
        <item m="1" x="1488"/>
        <item m="1" x="1660"/>
        <item m="1" x="470"/>
        <item m="1" x="1813"/>
        <item m="1" x="1613"/>
        <item m="1" x="1468"/>
        <item m="1" x="1485"/>
        <item m="1" x="1505"/>
        <item m="1" x="1513"/>
        <item m="1" x="1535"/>
        <item m="1" x="1548"/>
        <item m="1" x="1567"/>
        <item m="1" x="1589"/>
        <item m="1" x="1614"/>
        <item m="1" x="1643"/>
        <item m="1" x="373"/>
        <item m="1" x="828"/>
        <item m="1" x="334"/>
        <item m="1" x="391"/>
        <item m="1" x="1846"/>
        <item m="1" x="1588"/>
        <item m="1" x="1310"/>
        <item m="1" x="989"/>
        <item m="1" x="668"/>
        <item m="1" x="287"/>
        <item m="1" x="1776"/>
        <item m="1" x="1507"/>
        <item m="1" x="1215"/>
        <item m="1" x="1492"/>
        <item m="1" x="1347"/>
        <item m="1" x="1195"/>
        <item m="1" x="1041"/>
        <item m="1" x="879"/>
        <item m="1" x="712"/>
        <item m="1" x="535"/>
        <item m="1" x="325"/>
        <item m="1" x="1939"/>
        <item m="1" x="1799"/>
        <item m="1" x="986"/>
        <item m="1" x="988"/>
        <item m="1" x="992"/>
        <item m="1" x="998"/>
        <item m="1" x="1003"/>
        <item m="1" x="1006"/>
        <item m="1" x="1010"/>
        <item m="1" x="1015"/>
        <item m="1" x="1022"/>
        <item m="1" x="1026"/>
        <item m="1" x="200"/>
        <item m="1" x="583"/>
        <item m="1" x="464"/>
        <item m="1" x="490"/>
        <item m="1" x="324"/>
        <item m="1" x="1363"/>
        <item m="1" x="1223"/>
        <item m="1" x="1021"/>
        <item m="1" x="261"/>
        <item m="1" x="1239"/>
        <item m="1" x="851"/>
        <item m="1" x="830"/>
        <item m="1" x="1130"/>
        <item m="1" x="496"/>
        <item m="1" x="507"/>
        <item m="1" x="1302"/>
        <item m="1" x="498"/>
        <item m="1" x="508"/>
        <item m="1" x="499"/>
        <item m="1" x="511"/>
        <item m="1" x="501"/>
        <item m="1" x="513"/>
        <item m="1" x="307"/>
        <item m="1" x="372"/>
        <item m="1" x="192"/>
        <item m="1" x="966"/>
        <item m="1" x="962"/>
        <item m="1" x="221"/>
        <item m="1" x="1771"/>
        <item m="1" x="1561"/>
        <item m="1" x="1823"/>
        <item m="1" x="649"/>
        <item m="1" x="1775"/>
        <item m="1" x="1336"/>
        <item m="1" x="1101"/>
        <item m="1" x="981"/>
        <item m="1" x="1651"/>
        <item m="1" x="1428"/>
        <item m="1" x="1901"/>
        <item m="1" x="1729"/>
        <item m="1" x="521"/>
        <item m="1" x="219"/>
        <item m="1" x="1100"/>
        <item m="1" x="735"/>
        <item m="1" x="1953"/>
        <item m="1" x="727"/>
        <item m="1" x="739"/>
        <item m="1" x="1605"/>
        <item m="1" x="978"/>
        <item m="1" x="983"/>
        <item m="1" x="1669"/>
        <item m="1" x="613"/>
        <item m="1" x="1936"/>
        <item m="1" x="994"/>
        <item m="1" x="1811"/>
        <item m="1" x="1031"/>
        <item m="1" x="945"/>
        <item m="1" x="1782"/>
        <item m="1" x="907"/>
        <item m="1" x="1760"/>
        <item m="1" x="880"/>
        <item m="1" x="1734"/>
        <item m="1" x="1106"/>
        <item m="1" x="595"/>
        <item m="1" x="1288"/>
        <item m="1" x="1964"/>
        <item m="1" x="1365"/>
        <item m="1" x="1366"/>
        <item m="1" x="1238"/>
        <item m="1" x="814"/>
        <item m="1" x="1276"/>
        <item m="1" x="1249"/>
        <item m="1" x="422"/>
        <item m="1" x="381"/>
        <item m="1" x="1050"/>
        <item m="1" x="1630"/>
        <item m="1" x="1642"/>
        <item m="1" x="1387"/>
        <item m="1" x="1631"/>
        <item m="1" x="1644"/>
        <item m="1" x="1632"/>
        <item m="1" x="1646"/>
        <item m="1" x="1634"/>
        <item m="1" x="1647"/>
        <item m="1" x="1350"/>
        <item m="1" x="1445"/>
        <item m="1" x="439"/>
        <item m="1" x="719"/>
        <item m="1" x="716"/>
        <item m="1" x="1905"/>
        <item m="1" x="647"/>
        <item m="1" x="1878"/>
        <item m="1" x="809"/>
        <item m="1" x="389"/>
        <item m="1" x="671"/>
        <item m="1" x="1457"/>
        <item m="1" x="995"/>
        <item m="1" x="754"/>
        <item m="1" x="255"/>
        <item m="1" x="1641"/>
        <item m="1" x="1017"/>
        <item m="1" x="497"/>
        <item m="1" x="1657"/>
        <item m="1" x="1206"/>
        <item m="1" x="987"/>
        <item m="1" x="189"/>
        <item m="1" x="183"/>
        <item m="1" x="1970"/>
        <item m="1" x="678"/>
        <item m="1" x="1894"/>
        <item m="1" x="387"/>
        <item m="1" x="1781"/>
        <item m="1" x="902"/>
        <item m="1" x="975"/>
        <item m="1" x="1539"/>
        <item m="1" x="574"/>
        <item m="1" x="680"/>
        <item m="1" x="1629"/>
        <item m="1" x="584"/>
        <item m="1" x="685"/>
        <item m="1" x="603"/>
        <item m="1" x="697"/>
        <item m="1" x="615"/>
        <item m="1" x="707"/>
        <item m="1" x="478"/>
        <item m="1" x="1677"/>
        <item m="1" x="1047"/>
        <item m="1" x="1922"/>
        <item m="1" x="979"/>
        <item m="1" x="294"/>
        <item m="1" x="1023"/>
        <item m="1" x="1633"/>
        <item m="1" x="1635"/>
        <item m="1" x="1636"/>
        <item m="1" x="1637"/>
        <item m="1" x="1639"/>
        <item m="1" x="1640"/>
        <item m="1" x="386"/>
        <item m="1" x="593"/>
        <item m="1" x="789"/>
        <item m="1" x="875"/>
        <item m="1" x="1843"/>
        <item m="1" x="1045"/>
        <item m="1" x="1116"/>
        <item m="1" x="1825"/>
        <item m="1" x="1925"/>
        <item m="1" x="929"/>
        <item m="1" x="410"/>
        <item m="1" x="1395"/>
        <item m="1" x="1670"/>
        <item m="1" x="1208"/>
        <item m="1" x="1252"/>
        <item m="1" x="838"/>
        <item m="1" x="1212"/>
        <item m="1" x="1254"/>
        <item m="1" x="1219"/>
        <item m="1" x="1263"/>
        <item m="1" x="1230"/>
        <item m="1" x="1273"/>
        <item m="1" x="1175"/>
        <item m="1" x="1719"/>
        <item m="1" x="1418"/>
        <item m="1" x="1833"/>
        <item m="1" x="687"/>
        <item m="1" x="637"/>
        <item m="1" x="597"/>
        <item m="1" x="1483"/>
        <item m="1" x="312"/>
        <item m="1" x="1444"/>
        <item m="1" x="512"/>
        <item m="1" x="1487"/>
        <item m="1" x="413"/>
        <item m="1" x="1246"/>
        <item m="1" x="453"/>
        <item m="1" x="1654"/>
        <item m="1" x="420"/>
        <item m="1" x="1109"/>
        <item m="1" x="996"/>
        <item m="1" x="1769"/>
        <item m="1" x="1287"/>
        <item m="1" x="1173"/>
        <item m="1" x="1434"/>
        <item m="1" x="1327"/>
        <item m="1" x="1582"/>
        <item m="1" x="1484"/>
        <item m="1" x="1808"/>
        <item m="1" x="1685"/>
        <item m="1" x="328"/>
        <item m="1" x="1681"/>
        <item m="1" x="1836"/>
        <item m="1" x="607"/>
        <item m="1" x="948"/>
        <item m="1" x="1296"/>
        <item m="1" x="1448"/>
        <item m="1" x="1745"/>
        <item m="1" x="1860"/>
        <item m="1" x="765"/>
        <item m="1" x="1929"/>
        <item m="1" x="1400"/>
        <item m="1" x="782"/>
        <item m="1" x="394"/>
        <item m="1" x="533"/>
        <item m="1" x="1591"/>
        <item m="1" x="1314"/>
        <item m="1" x="352"/>
        <item m="1" x="932"/>
        <item m="1" x="1138"/>
        <item m="1" x="1145"/>
        <item m="1" x="1152"/>
        <item m="1" x="1155"/>
        <item m="1" x="786"/>
        <item m="1" x="1161"/>
        <item m="1" x="1163"/>
        <item m="1" x="1870"/>
        <item m="1" x="1382"/>
        <item m="1" x="1236"/>
        <item m="1" x="1429"/>
        <item m="1" x="290"/>
        <item m="1" x="1202"/>
        <item m="1" x="231"/>
        <item m="1" x="1415"/>
        <item m="1" x="1432"/>
        <item m="1" x="1837"/>
        <item m="1" x="1822"/>
        <item m="1" x="298"/>
        <item m="1" x="300"/>
        <item m="1" x="316"/>
        <item m="1" x="1346"/>
        <item m="1" x="1673"/>
        <item m="1" x="1573"/>
        <item m="1" x="1511"/>
        <item m="1" x="1441"/>
        <item m="1" x="1376"/>
        <item m="1" x="1301"/>
        <item m="1" x="1226"/>
        <item m="1" x="1149"/>
        <item m="1" x="1066"/>
        <item m="1" x="982"/>
        <item m="1" x="1664"/>
        <item m="1" x="1923"/>
        <item m="1" x="1850"/>
        <item m="1" x="1787"/>
        <item m="1" x="1741"/>
        <item m="1" x="1682"/>
        <item m="1" x="1597"/>
        <item m="1" x="1528"/>
        <item m="1" x="1466"/>
        <item m="1" x="1396"/>
        <item m="1" x="1319"/>
        <item m="1" x="1919"/>
        <item m="1" x="537"/>
        <item m="1" x="435"/>
        <item m="1" x="329"/>
        <item m="1" x="233"/>
        <item m="1" x="1944"/>
        <item m="1" x="1865"/>
        <item m="1" x="1804"/>
        <item m="1" x="1757"/>
        <item m="1" x="1705"/>
        <item m="1" x="1624"/>
        <item m="1" x="531"/>
        <item m="1" x="896"/>
        <item m="1" x="825"/>
        <item m="1" x="730"/>
        <item m="1" x="643"/>
        <item m="1" x="553"/>
        <item m="1" x="461"/>
        <item m="1" x="360"/>
        <item m="1" x="274"/>
        <item m="1" x="186"/>
        <item m="1" x="1880"/>
        <item m="1" x="892"/>
        <item m="1" x="1243"/>
        <item m="1" x="1166"/>
        <item m="1" x="1075"/>
        <item m="1" x="1000"/>
        <item m="1" x="911"/>
        <item m="1" x="847"/>
        <item m="1" x="764"/>
        <item m="1" x="676"/>
        <item m="1" x="579"/>
        <item m="1" x="488"/>
        <item m="1" x="1234"/>
        <item m="1" x="1537"/>
        <item m="1" x="1475"/>
        <item m="1" x="1403"/>
        <item m="1" x="1328"/>
        <item m="1" x="1533"/>
        <item m="1" x="1809"/>
        <item m="1" x="364"/>
        <item m="1" x="769"/>
        <item x="181"/>
        <item m="1" x="972"/>
        <item m="1" x="1826"/>
        <item m="1" x="1111"/>
        <item m="1" x="538"/>
        <item m="1" x="292"/>
        <item m="1" x="1585"/>
        <item m="1" x="848"/>
        <item m="1" x="819"/>
        <item m="1" x="1007"/>
        <item m="1" x="1688"/>
        <item m="1" x="1884"/>
        <item m="1" x="1766"/>
        <item m="1" x="1160"/>
        <item m="1" x="1762"/>
        <item m="1" x="1928"/>
        <item m="1" x="1280"/>
        <item m="1" x="13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m="1" x="1213"/>
        <item m="1" x="1059"/>
        <item m="1" x="895"/>
        <item m="1" x="729"/>
        <item m="1" x="552"/>
        <item m="1" x="358"/>
        <item m="1" x="185"/>
        <item m="1" x="1824"/>
        <item m="1" x="1713"/>
        <item m="1" x="1557"/>
        <item m="1" x="1117"/>
        <item m="1" x="1119"/>
        <item m="1" x="1120"/>
        <item m="1" x="1122"/>
        <item m="1" x="1123"/>
        <item m="1" x="1125"/>
        <item m="1" x="1127"/>
        <item m="1" x="1131"/>
        <item m="1" x="1133"/>
        <item m="1" x="1136"/>
        <item m="1" x="950"/>
        <item m="1" x="953"/>
        <item m="1" x="954"/>
        <item m="1" x="956"/>
        <item m="1" x="959"/>
        <item m="1" x="961"/>
        <item m="1" x="963"/>
        <item m="1" x="967"/>
        <item m="1" x="968"/>
        <item m="1" x="970"/>
        <item m="1" x="807"/>
        <item m="1" x="810"/>
        <item m="1" x="811"/>
        <item m="1" x="813"/>
        <item m="1" x="815"/>
        <item m="1" x="817"/>
        <item m="1" x="818"/>
        <item m="1" x="821"/>
        <item m="1" x="822"/>
        <item m="1" x="824"/>
        <item m="1" x="624"/>
        <item m="1" x="625"/>
        <item m="1" x="626"/>
        <item m="1" x="627"/>
        <item m="1" x="629"/>
        <item m="1" x="630"/>
        <item m="1" x="632"/>
        <item m="1" x="633"/>
        <item m="1" x="636"/>
        <item m="1" x="638"/>
        <item m="1" x="437"/>
        <item m="1" x="438"/>
        <item m="1" x="440"/>
        <item m="1" x="441"/>
        <item m="1" x="442"/>
        <item m="1" x="444"/>
        <item m="1" x="447"/>
        <item m="1" x="449"/>
        <item m="1" x="452"/>
        <item m="1" x="455"/>
        <item m="1" x="236"/>
        <item m="1" x="240"/>
        <item m="1" x="241"/>
        <item m="1" x="244"/>
        <item m="1" x="247"/>
        <item m="1" x="253"/>
        <item m="1" x="197"/>
        <item m="1" x="198"/>
        <item m="1" x="1941"/>
        <item m="1" x="1037"/>
        <item m="1" x="1689"/>
        <item m="1" x="1210"/>
        <item m="1" x="1604"/>
        <item m="1" x="1108"/>
        <item m="1" x="369"/>
        <item m="1" x="728"/>
        <item x="143"/>
        <item m="1" x="689"/>
        <item m="1" x="690"/>
        <item m="1" x="691"/>
        <item m="1" x="693"/>
        <item m="1" x="588"/>
        <item m="1" x="589"/>
        <item m="1" x="592"/>
        <item m="1" x="594"/>
        <item m="1" x="596"/>
        <item m="1" x="598"/>
        <item m="1" x="600"/>
        <item m="1" x="601"/>
        <item m="1" x="602"/>
        <item m="1" x="604"/>
        <item m="1" x="500"/>
        <item m="1" x="503"/>
        <item m="1" x="505"/>
        <item m="1" x="506"/>
        <item m="1" x="509"/>
        <item m="1" x="514"/>
        <item m="1" x="515"/>
        <item m="1" x="516"/>
        <item m="1" x="517"/>
        <item m="1" x="518"/>
        <item m="1" x="395"/>
        <item m="1" x="397"/>
        <item m="1" x="398"/>
        <item m="1" x="400"/>
        <item m="1" x="402"/>
        <item m="1" x="404"/>
        <item m="1" x="406"/>
        <item m="1" x="409"/>
        <item m="1" x="412"/>
        <item m="1" x="415"/>
        <item m="1" x="203"/>
        <item m="1" x="224"/>
        <item m="1" x="246"/>
        <item m="1" x="282"/>
        <item m="1" x="297"/>
        <item m="1" x="319"/>
        <item m="1" x="345"/>
        <item m="1" x="376"/>
        <item m="1" x="405"/>
        <item m="1" x="430"/>
        <item m="1" x="204"/>
        <item m="1" x="225"/>
        <item m="1" x="249"/>
        <item m="1" x="283"/>
        <item m="1" x="299"/>
        <item m="1" x="320"/>
        <item m="1" x="347"/>
        <item m="1" x="378"/>
        <item m="1" x="407"/>
        <item m="1" x="432"/>
        <item m="1" x="206"/>
        <item m="1" x="226"/>
        <item m="1" x="252"/>
        <item m="1" x="285"/>
        <item m="1" x="302"/>
        <item m="1" x="321"/>
        <item m="1" x="350"/>
        <item m="1" x="379"/>
        <item m="1" x="411"/>
        <item m="1" x="433"/>
        <item m="1" x="207"/>
        <item m="1" x="228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m="1" x="1538"/>
        <item m="1" x="259"/>
        <item m="1" x="1497"/>
        <item m="1" x="304"/>
        <item m="1" x="1055"/>
        <item m="1" x="1693"/>
        <item m="1" x="564"/>
        <item m="1" x="1264"/>
        <item m="1" x="1841"/>
        <item m="1" x="803"/>
        <item m="1" x="1461"/>
        <item m="1" x="262"/>
        <item m="1" x="1756"/>
        <item m="1" x="1620"/>
        <item m="1" x="1480"/>
        <item m="1" x="1332"/>
        <item m="1" x="1189"/>
        <item m="1" x="1036"/>
        <item m="1" x="873"/>
        <item m="1" x="484"/>
        <item m="1" x="1525"/>
        <item m="1" x="940"/>
        <item m="1" x="646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m="1" x="1649"/>
        <item x="146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m="1" x="216"/>
        <item m="1" x="1516"/>
        <item m="1" x="947"/>
        <item x="156"/>
        <item x="157"/>
        <item x="158"/>
        <item x="159"/>
        <item x="160"/>
        <item x="161"/>
        <item x="162"/>
        <item x="163"/>
        <item x="180"/>
        <item t="default"/>
      </items>
    </pivotField>
    <pivotField dataField="1" subtotalTop="0" showAll="0"/>
  </pivotFields>
  <rowFields count="2">
    <field x="0"/>
    <field x="1"/>
  </rowFields>
  <rowItems count="343">
    <i>
      <x v="56"/>
    </i>
    <i r="1">
      <x v="396"/>
    </i>
    <i t="default">
      <x v="56"/>
    </i>
    <i>
      <x v="59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59"/>
    </i>
    <i>
      <x v="60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60"/>
    </i>
    <i>
      <x v="61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61"/>
    </i>
    <i>
      <x v="62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62"/>
    </i>
    <i>
      <x v="63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63"/>
    </i>
    <i>
      <x v="64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64"/>
    </i>
    <i>
      <x v="65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65"/>
    </i>
    <i>
      <x v="66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66"/>
    </i>
    <i>
      <x v="67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67"/>
    </i>
    <i>
      <x v="68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68"/>
    </i>
    <i>
      <x v="69"/>
    </i>
    <i r="1">
      <x v="1016"/>
    </i>
    <i r="1">
      <x v="1017"/>
    </i>
    <i r="1">
      <x v="1018"/>
    </i>
    <i r="1">
      <x v="1019"/>
    </i>
    <i r="1">
      <x v="1020"/>
    </i>
    <i t="default">
      <x v="69"/>
    </i>
    <i>
      <x v="70"/>
    </i>
    <i r="1">
      <x v="898"/>
    </i>
    <i r="1">
      <x v="1016"/>
    </i>
    <i r="1">
      <x v="1017"/>
    </i>
    <i r="1">
      <x v="1018"/>
    </i>
    <i t="default">
      <x v="70"/>
    </i>
    <i>
      <x v="71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71"/>
    </i>
    <i>
      <x v="72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72"/>
    </i>
    <i>
      <x v="73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73"/>
    </i>
    <i>
      <x v="74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74"/>
    </i>
    <i>
      <x v="75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75"/>
    </i>
    <i>
      <x v="76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76"/>
    </i>
    <i>
      <x v="77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77"/>
    </i>
    <i>
      <x v="78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78"/>
    </i>
    <i>
      <x v="79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79"/>
    </i>
    <i>
      <x v="80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80"/>
    </i>
    <i>
      <x v="81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81"/>
    </i>
    <i>
      <x v="82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82"/>
    </i>
    <i>
      <x v="83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83"/>
    </i>
    <i>
      <x v="84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84"/>
    </i>
    <i>
      <x v="85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85"/>
    </i>
    <i>
      <x v="86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86"/>
    </i>
    <i>
      <x v="87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87"/>
    </i>
    <i>
      <x v="88"/>
    </i>
    <i r="1">
      <x v="898"/>
    </i>
    <i r="1">
      <x v="1017"/>
    </i>
    <i r="1">
      <x v="1019"/>
    </i>
    <i r="1">
      <x v="1020"/>
    </i>
    <i t="default">
      <x v="88"/>
    </i>
    <i>
      <x v="89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89"/>
    </i>
    <i>
      <x v="90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90"/>
    </i>
    <i>
      <x v="91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91"/>
    </i>
    <i>
      <x v="92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92"/>
    </i>
    <i>
      <x v="93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93"/>
    </i>
    <i>
      <x v="94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94"/>
    </i>
    <i>
      <x v="95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95"/>
    </i>
    <i>
      <x v="96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96"/>
    </i>
    <i>
      <x v="97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97"/>
    </i>
    <i>
      <x v="98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98"/>
    </i>
    <i>
      <x v="99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99"/>
    </i>
    <i>
      <x v="100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100"/>
    </i>
    <i>
      <x v="101"/>
    </i>
    <i r="1">
      <x v="898"/>
    </i>
    <i r="1">
      <x v="1016"/>
    </i>
    <i r="1">
      <x v="1017"/>
    </i>
    <i r="1">
      <x v="1018"/>
    </i>
    <i r="1">
      <x v="1019"/>
    </i>
    <i r="1">
      <x v="1020"/>
    </i>
    <i t="default">
      <x v="101"/>
    </i>
    <i t="grand">
      <x/>
    </i>
  </rowItems>
  <colFields count="1">
    <field x="2"/>
  </colFields>
  <colItems count="183">
    <i>
      <x v="1603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774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 t="grand">
      <x/>
    </i>
  </colItems>
  <dataFields count="1">
    <dataField name="Sum of val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_Nov23." connectionId="1" xr16:uid="{00000000-0016-0000-01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B347"/>
  <sheetViews>
    <sheetView topLeftCell="A105" workbookViewId="0">
      <selection activeCell="F116" sqref="F116"/>
    </sheetView>
  </sheetViews>
  <sheetFormatPr baseColWidth="10" defaultColWidth="8.83203125" defaultRowHeight="15" x14ac:dyDescent="0.2"/>
  <cols>
    <col min="1" max="1" width="14.6640625" bestFit="1" customWidth="1"/>
    <col min="2" max="2" width="14.83203125" bestFit="1" customWidth="1"/>
    <col min="3" max="3" width="12.83203125" bestFit="1" customWidth="1"/>
    <col min="4" max="5" width="12.1640625" bestFit="1" customWidth="1"/>
    <col min="6" max="6" width="10.33203125" bestFit="1" customWidth="1"/>
    <col min="7" max="7" width="10.83203125" bestFit="1" customWidth="1"/>
    <col min="8" max="8" width="9.6640625" bestFit="1" customWidth="1"/>
    <col min="9" max="10" width="10.1640625" bestFit="1" customWidth="1"/>
    <col min="11" max="11" width="10.6640625" bestFit="1" customWidth="1"/>
    <col min="12" max="12" width="10" bestFit="1" customWidth="1"/>
    <col min="13" max="13" width="10.5" bestFit="1" customWidth="1"/>
    <col min="14" max="14" width="10.1640625" bestFit="1" customWidth="1"/>
    <col min="15" max="15" width="5.83203125" bestFit="1" customWidth="1"/>
    <col min="16" max="16" width="7.1640625" bestFit="1" customWidth="1"/>
    <col min="17" max="17" width="9.1640625" bestFit="1" customWidth="1"/>
    <col min="18" max="20" width="10.1640625" bestFit="1" customWidth="1"/>
    <col min="21" max="30" width="9.1640625" bestFit="1" customWidth="1"/>
    <col min="31" max="31" width="8.1640625" bestFit="1" customWidth="1"/>
    <col min="32" max="37" width="9.1640625" bestFit="1" customWidth="1"/>
    <col min="38" max="39" width="8.1640625" bestFit="1" customWidth="1"/>
    <col min="40" max="40" width="7.1640625" bestFit="1" customWidth="1"/>
    <col min="41" max="41" width="6.83203125" bestFit="1" customWidth="1"/>
    <col min="42" max="42" width="7.1640625" bestFit="1" customWidth="1"/>
    <col min="43" max="51" width="6.83203125" bestFit="1" customWidth="1"/>
    <col min="52" max="52" width="7.1640625" bestFit="1" customWidth="1"/>
    <col min="53" max="59" width="6.83203125" bestFit="1" customWidth="1"/>
    <col min="60" max="60" width="9.1640625" bestFit="1" customWidth="1"/>
    <col min="61" max="79" width="6.83203125" bestFit="1" customWidth="1"/>
    <col min="80" max="80" width="14.6640625" bestFit="1" customWidth="1"/>
    <col min="81" max="81" width="10.1640625" bestFit="1" customWidth="1"/>
    <col min="82" max="82" width="8" bestFit="1" customWidth="1"/>
    <col min="83" max="85" width="9.1640625" bestFit="1" customWidth="1"/>
    <col min="86" max="86" width="10.1640625" bestFit="1" customWidth="1"/>
    <col min="87" max="97" width="9.1640625" bestFit="1" customWidth="1"/>
    <col min="98" max="98" width="9" bestFit="1" customWidth="1"/>
    <col min="99" max="103" width="9.1640625" bestFit="1" customWidth="1"/>
    <col min="104" max="125" width="9" bestFit="1" customWidth="1"/>
    <col min="126" max="126" width="9.1640625" bestFit="1" customWidth="1"/>
    <col min="127" max="146" width="9" bestFit="1" customWidth="1"/>
    <col min="147" max="149" width="10.83203125" bestFit="1" customWidth="1"/>
    <col min="150" max="153" width="11.83203125" bestFit="1" customWidth="1"/>
    <col min="154" max="154" width="11.33203125" bestFit="1" customWidth="1"/>
    <col min="155" max="157" width="13" bestFit="1" customWidth="1"/>
    <col min="158" max="161" width="14" bestFit="1" customWidth="1"/>
    <col min="162" max="162" width="13.5" bestFit="1" customWidth="1"/>
    <col min="163" max="163" width="23" bestFit="1" customWidth="1"/>
    <col min="164" max="165" width="21.5" bestFit="1" customWidth="1"/>
    <col min="166" max="166" width="19" bestFit="1" customWidth="1"/>
    <col min="167" max="167" width="12.1640625" bestFit="1" customWidth="1"/>
    <col min="168" max="168" width="19.83203125" bestFit="1" customWidth="1"/>
    <col min="169" max="169" width="16" bestFit="1" customWidth="1"/>
    <col min="170" max="170" width="19.83203125" bestFit="1" customWidth="1"/>
    <col min="171" max="171" width="19.1640625" bestFit="1" customWidth="1"/>
    <col min="172" max="172" width="20.83203125" bestFit="1" customWidth="1"/>
    <col min="173" max="173" width="15" bestFit="1" customWidth="1"/>
    <col min="174" max="174" width="14" bestFit="1" customWidth="1"/>
    <col min="175" max="175" width="11.1640625" bestFit="1" customWidth="1"/>
    <col min="176" max="176" width="10.1640625" bestFit="1" customWidth="1"/>
    <col min="177" max="177" width="13.1640625" bestFit="1" customWidth="1"/>
    <col min="178" max="178" width="13.83203125" bestFit="1" customWidth="1"/>
    <col min="179" max="179" width="23.1640625" bestFit="1" customWidth="1"/>
    <col min="180" max="180" width="14.83203125" bestFit="1" customWidth="1"/>
    <col min="181" max="181" width="15.5" bestFit="1" customWidth="1"/>
    <col min="182" max="182" width="24.83203125" bestFit="1" customWidth="1"/>
    <col min="183" max="183" width="19.1640625" bestFit="1" customWidth="1"/>
    <col min="184" max="184" width="12.1640625" bestFit="1" customWidth="1"/>
    <col min="185" max="191" width="29.6640625" bestFit="1" customWidth="1"/>
    <col min="192" max="192" width="28.6640625" bestFit="1" customWidth="1"/>
    <col min="193" max="194" width="29.6640625" bestFit="1" customWidth="1"/>
    <col min="195" max="201" width="28.6640625" bestFit="1" customWidth="1"/>
    <col min="202" max="202" width="31" bestFit="1" customWidth="1"/>
    <col min="203" max="203" width="31.1640625" bestFit="1" customWidth="1"/>
    <col min="204" max="204" width="32" bestFit="1" customWidth="1"/>
    <col min="205" max="205" width="38.6640625" bestFit="1" customWidth="1"/>
    <col min="206" max="206" width="39.33203125" bestFit="1" customWidth="1"/>
    <col min="207" max="207" width="35.6640625" bestFit="1" customWidth="1"/>
    <col min="208" max="208" width="29.33203125" bestFit="1" customWidth="1"/>
    <col min="209" max="209" width="19.83203125" bestFit="1" customWidth="1"/>
    <col min="210" max="210" width="21" bestFit="1" customWidth="1"/>
    <col min="211" max="211" width="22.33203125" bestFit="1" customWidth="1"/>
    <col min="212" max="212" width="31.6640625" bestFit="1" customWidth="1"/>
    <col min="213" max="213" width="25.83203125" bestFit="1" customWidth="1"/>
    <col min="214" max="214" width="30.1640625" bestFit="1" customWidth="1"/>
    <col min="215" max="215" width="29.6640625" bestFit="1" customWidth="1"/>
    <col min="216" max="216" width="19.33203125" bestFit="1" customWidth="1"/>
    <col min="217" max="217" width="22.33203125" bestFit="1" customWidth="1"/>
    <col min="218" max="218" width="22" bestFit="1" customWidth="1"/>
    <col min="219" max="219" width="19.6640625" bestFit="1" customWidth="1"/>
    <col min="220" max="220" width="17.1640625" bestFit="1" customWidth="1"/>
    <col min="221" max="221" width="17.83203125" bestFit="1" customWidth="1"/>
    <col min="222" max="222" width="19.33203125" bestFit="1" customWidth="1"/>
    <col min="223" max="223" width="22.6640625" bestFit="1" customWidth="1"/>
    <col min="224" max="224" width="18.33203125" bestFit="1" customWidth="1"/>
    <col min="225" max="225" width="17.33203125" bestFit="1" customWidth="1"/>
    <col min="226" max="226" width="28.33203125" bestFit="1" customWidth="1"/>
    <col min="227" max="227" width="35.6640625" bestFit="1" customWidth="1"/>
    <col min="228" max="228" width="38.83203125" bestFit="1" customWidth="1"/>
    <col min="229" max="231" width="44" bestFit="1" customWidth="1"/>
    <col min="232" max="232" width="28.6640625" bestFit="1" customWidth="1"/>
    <col min="233" max="237" width="39.6640625" bestFit="1" customWidth="1"/>
    <col min="238" max="238" width="45.1640625" bestFit="1" customWidth="1"/>
    <col min="239" max="239" width="48.1640625" bestFit="1" customWidth="1"/>
    <col min="240" max="240" width="47.83203125" bestFit="1" customWidth="1"/>
    <col min="241" max="241" width="45.6640625" bestFit="1" customWidth="1"/>
    <col min="242" max="242" width="43" bestFit="1" customWidth="1"/>
    <col min="243" max="243" width="44" bestFit="1" customWidth="1"/>
    <col min="244" max="244" width="43.6640625" bestFit="1" customWidth="1"/>
    <col min="245" max="245" width="45.1640625" bestFit="1" customWidth="1"/>
    <col min="246" max="246" width="48.1640625" bestFit="1" customWidth="1"/>
    <col min="247" max="247" width="47.83203125" bestFit="1" customWidth="1"/>
    <col min="248" max="248" width="45.6640625" bestFit="1" customWidth="1"/>
    <col min="249" max="249" width="43" bestFit="1" customWidth="1"/>
    <col min="250" max="250" width="43.6640625" bestFit="1" customWidth="1"/>
    <col min="251" max="251" width="46.1640625" bestFit="1" customWidth="1"/>
    <col min="252" max="252" width="54" bestFit="1" customWidth="1"/>
    <col min="253" max="253" width="47" bestFit="1" customWidth="1"/>
    <col min="254" max="254" width="52.33203125" bestFit="1" customWidth="1"/>
    <col min="255" max="255" width="51.33203125" bestFit="1" customWidth="1"/>
    <col min="256" max="256" width="53.6640625" bestFit="1" customWidth="1"/>
    <col min="257" max="257" width="44.33203125" bestFit="1" customWidth="1"/>
    <col min="258" max="258" width="46.33203125" bestFit="1" customWidth="1"/>
    <col min="259" max="259" width="45" bestFit="1" customWidth="1"/>
    <col min="260" max="260" width="44.33203125" bestFit="1" customWidth="1"/>
    <col min="261" max="261" width="46.33203125" bestFit="1" customWidth="1"/>
    <col min="262" max="262" width="44.33203125" bestFit="1" customWidth="1"/>
    <col min="263" max="263" width="46.33203125" bestFit="1" customWidth="1"/>
    <col min="264" max="264" width="44.33203125" bestFit="1" customWidth="1"/>
    <col min="265" max="266" width="46.33203125" bestFit="1" customWidth="1"/>
    <col min="267" max="267" width="51.83203125" bestFit="1" customWidth="1"/>
    <col min="268" max="268" width="55" bestFit="1" customWidth="1"/>
    <col min="269" max="269" width="50.6640625" bestFit="1" customWidth="1"/>
    <col min="270" max="301" width="33.1640625" bestFit="1" customWidth="1"/>
    <col min="302" max="333" width="29.6640625" bestFit="1" customWidth="1"/>
    <col min="334" max="334" width="32.1640625" bestFit="1" customWidth="1"/>
    <col min="335" max="335" width="19" bestFit="1" customWidth="1"/>
    <col min="336" max="345" width="26" bestFit="1" customWidth="1"/>
    <col min="346" max="346" width="23.1640625" bestFit="1" customWidth="1"/>
    <col min="347" max="347" width="22.6640625" bestFit="1" customWidth="1"/>
    <col min="348" max="348" width="57.6640625" bestFit="1" customWidth="1"/>
    <col min="349" max="358" width="30.6640625" bestFit="1" customWidth="1"/>
    <col min="359" max="368" width="26.83203125" bestFit="1" customWidth="1"/>
    <col min="369" max="378" width="31.1640625" bestFit="1" customWidth="1"/>
    <col min="379" max="379" width="41.83203125" bestFit="1" customWidth="1"/>
    <col min="380" max="380" width="25.83203125" bestFit="1" customWidth="1"/>
    <col min="381" max="383" width="27" bestFit="1" customWidth="1"/>
    <col min="384" max="384" width="32.1640625" bestFit="1" customWidth="1"/>
    <col min="385" max="385" width="22" bestFit="1" customWidth="1"/>
    <col min="386" max="386" width="30" bestFit="1" customWidth="1"/>
    <col min="387" max="387" width="22.83203125" bestFit="1" customWidth="1"/>
    <col min="388" max="388" width="28.1640625" bestFit="1" customWidth="1"/>
    <col min="389" max="389" width="27.33203125" bestFit="1" customWidth="1"/>
    <col min="390" max="390" width="29.6640625" bestFit="1" customWidth="1"/>
    <col min="391" max="391" width="25" bestFit="1" customWidth="1"/>
    <col min="392" max="392" width="20.33203125" bestFit="1" customWidth="1"/>
    <col min="393" max="393" width="22.33203125" bestFit="1" customWidth="1"/>
    <col min="394" max="394" width="21" bestFit="1" customWidth="1"/>
    <col min="395" max="395" width="20.33203125" bestFit="1" customWidth="1"/>
    <col min="396" max="396" width="22.33203125" bestFit="1" customWidth="1"/>
    <col min="397" max="397" width="20.33203125" bestFit="1" customWidth="1"/>
    <col min="398" max="398" width="22.33203125" bestFit="1" customWidth="1"/>
    <col min="399" max="399" width="20.33203125" bestFit="1" customWidth="1"/>
    <col min="400" max="401" width="22.33203125" bestFit="1" customWidth="1"/>
    <col min="402" max="402" width="27.6640625" bestFit="1" customWidth="1"/>
    <col min="403" max="403" width="30.83203125" bestFit="1" customWidth="1"/>
    <col min="404" max="404" width="26.33203125" bestFit="1" customWidth="1"/>
    <col min="405" max="405" width="23.83203125" bestFit="1" customWidth="1"/>
    <col min="406" max="406" width="31.6640625" bestFit="1" customWidth="1"/>
    <col min="407" max="407" width="24.6640625" bestFit="1" customWidth="1"/>
    <col min="408" max="408" width="30" bestFit="1" customWidth="1"/>
    <col min="409" max="409" width="29.1640625" bestFit="1" customWidth="1"/>
    <col min="410" max="410" width="31.33203125" bestFit="1" customWidth="1"/>
    <col min="411" max="411" width="26.83203125" bestFit="1" customWidth="1"/>
    <col min="412" max="412" width="22.1640625" bestFit="1" customWidth="1"/>
    <col min="413" max="413" width="24" bestFit="1" customWidth="1"/>
    <col min="414" max="414" width="22.6640625" bestFit="1" customWidth="1"/>
    <col min="415" max="415" width="22.1640625" bestFit="1" customWidth="1"/>
    <col min="416" max="416" width="24" bestFit="1" customWidth="1"/>
    <col min="417" max="417" width="22.1640625" bestFit="1" customWidth="1"/>
    <col min="418" max="418" width="24" bestFit="1" customWidth="1"/>
    <col min="419" max="419" width="22.1640625" bestFit="1" customWidth="1"/>
    <col min="420" max="421" width="24" bestFit="1" customWidth="1"/>
    <col min="422" max="422" width="29.6640625" bestFit="1" customWidth="1"/>
    <col min="423" max="423" width="32.6640625" bestFit="1" customWidth="1"/>
    <col min="424" max="424" width="28.1640625" bestFit="1" customWidth="1"/>
    <col min="425" max="425" width="22.33203125" bestFit="1" customWidth="1"/>
    <col min="426" max="426" width="30.33203125" bestFit="1" customWidth="1"/>
    <col min="427" max="427" width="23.33203125" bestFit="1" customWidth="1"/>
    <col min="428" max="428" width="28.6640625" bestFit="1" customWidth="1"/>
    <col min="429" max="429" width="27.6640625" bestFit="1" customWidth="1"/>
    <col min="430" max="430" width="30" bestFit="1" customWidth="1"/>
    <col min="431" max="431" width="25.33203125" bestFit="1" customWidth="1"/>
    <col min="432" max="432" width="20.6640625" bestFit="1" customWidth="1"/>
    <col min="433" max="433" width="22.6640625" bestFit="1" customWidth="1"/>
    <col min="434" max="434" width="21.33203125" bestFit="1" customWidth="1"/>
    <col min="435" max="435" width="20.6640625" bestFit="1" customWidth="1"/>
    <col min="436" max="436" width="22.6640625" bestFit="1" customWidth="1"/>
    <col min="437" max="437" width="20.6640625" bestFit="1" customWidth="1"/>
    <col min="438" max="438" width="22.6640625" bestFit="1" customWidth="1"/>
    <col min="439" max="439" width="20.6640625" bestFit="1" customWidth="1"/>
    <col min="440" max="441" width="22.6640625" bestFit="1" customWidth="1"/>
    <col min="442" max="442" width="28.1640625" bestFit="1" customWidth="1"/>
    <col min="443" max="443" width="31.1640625" bestFit="1" customWidth="1"/>
    <col min="444" max="444" width="26.83203125" bestFit="1" customWidth="1"/>
    <col min="445" max="445" width="49" bestFit="1" customWidth="1"/>
    <col min="446" max="446" width="49.1640625" bestFit="1" customWidth="1"/>
    <col min="447" max="447" width="26" bestFit="1" customWidth="1"/>
    <col min="448" max="448" width="33.83203125" bestFit="1" customWidth="1"/>
    <col min="449" max="449" width="26.6640625" bestFit="1" customWidth="1"/>
    <col min="450" max="450" width="32" bestFit="1" customWidth="1"/>
    <col min="451" max="451" width="31.1640625" bestFit="1" customWidth="1"/>
    <col min="452" max="452" width="33.33203125" bestFit="1" customWidth="1"/>
    <col min="453" max="453" width="28.83203125" bestFit="1" customWidth="1"/>
    <col min="454" max="454" width="24.1640625" bestFit="1" customWidth="1"/>
    <col min="455" max="455" width="26.1640625" bestFit="1" customWidth="1"/>
    <col min="456" max="456" width="24.6640625" bestFit="1" customWidth="1"/>
    <col min="457" max="457" width="24.1640625" bestFit="1" customWidth="1"/>
    <col min="458" max="458" width="26.1640625" bestFit="1" customWidth="1"/>
    <col min="459" max="459" width="24.1640625" bestFit="1" customWidth="1"/>
    <col min="460" max="460" width="26.1640625" bestFit="1" customWidth="1"/>
    <col min="461" max="461" width="24.1640625" bestFit="1" customWidth="1"/>
    <col min="462" max="463" width="26.1640625" bestFit="1" customWidth="1"/>
    <col min="464" max="464" width="31.6640625" bestFit="1" customWidth="1"/>
    <col min="465" max="465" width="34.6640625" bestFit="1" customWidth="1"/>
    <col min="466" max="466" width="30.33203125" bestFit="1" customWidth="1"/>
    <col min="467" max="467" width="27.6640625" bestFit="1" customWidth="1"/>
    <col min="468" max="468" width="35.6640625" bestFit="1" customWidth="1"/>
    <col min="469" max="469" width="28.6640625" bestFit="1" customWidth="1"/>
    <col min="470" max="470" width="33.83203125" bestFit="1" customWidth="1"/>
    <col min="471" max="471" width="33" bestFit="1" customWidth="1"/>
    <col min="472" max="472" width="35.33203125" bestFit="1" customWidth="1"/>
    <col min="473" max="473" width="30.6640625" bestFit="1" customWidth="1"/>
    <col min="474" max="474" width="26" bestFit="1" customWidth="1"/>
    <col min="475" max="475" width="28" bestFit="1" customWidth="1"/>
    <col min="476" max="476" width="26.6640625" bestFit="1" customWidth="1"/>
    <col min="477" max="477" width="26" bestFit="1" customWidth="1"/>
    <col min="478" max="478" width="28" bestFit="1" customWidth="1"/>
    <col min="479" max="479" width="26" bestFit="1" customWidth="1"/>
    <col min="480" max="480" width="28" bestFit="1" customWidth="1"/>
    <col min="481" max="481" width="26" bestFit="1" customWidth="1"/>
    <col min="482" max="483" width="28" bestFit="1" customWidth="1"/>
    <col min="484" max="484" width="33.33203125" bestFit="1" customWidth="1"/>
    <col min="485" max="485" width="36.33203125" bestFit="1" customWidth="1"/>
    <col min="486" max="486" width="32" bestFit="1" customWidth="1"/>
    <col min="487" max="487" width="22.6640625" bestFit="1" customWidth="1"/>
    <col min="488" max="488" width="30.33203125" bestFit="1" customWidth="1"/>
    <col min="489" max="489" width="23.33203125" bestFit="1" customWidth="1"/>
    <col min="490" max="490" width="28.6640625" bestFit="1" customWidth="1"/>
    <col min="491" max="491" width="27.6640625" bestFit="1" customWidth="1"/>
    <col min="492" max="492" width="30" bestFit="1" customWidth="1"/>
    <col min="493" max="493" width="25.6640625" bestFit="1" customWidth="1"/>
    <col min="494" max="494" width="20.83203125" bestFit="1" customWidth="1"/>
    <col min="495" max="495" width="22.6640625" bestFit="1" customWidth="1"/>
    <col min="496" max="496" width="21.33203125" bestFit="1" customWidth="1"/>
    <col min="497" max="497" width="20.83203125" bestFit="1" customWidth="1"/>
    <col min="498" max="498" width="22.6640625" bestFit="1" customWidth="1"/>
    <col min="499" max="499" width="20.83203125" bestFit="1" customWidth="1"/>
    <col min="500" max="500" width="22.6640625" bestFit="1" customWidth="1"/>
    <col min="501" max="501" width="20.83203125" bestFit="1" customWidth="1"/>
    <col min="502" max="503" width="22.6640625" bestFit="1" customWidth="1"/>
    <col min="504" max="504" width="28.1640625" bestFit="1" customWidth="1"/>
    <col min="505" max="505" width="31.33203125" bestFit="1" customWidth="1"/>
    <col min="506" max="506" width="26.83203125" bestFit="1" customWidth="1"/>
    <col min="507" max="507" width="16" bestFit="1" customWidth="1"/>
    <col min="508" max="508" width="15.6640625" bestFit="1" customWidth="1"/>
    <col min="509" max="509" width="16.83203125" bestFit="1" customWidth="1"/>
    <col min="510" max="510" width="16.33203125" bestFit="1" customWidth="1"/>
    <col min="511" max="511" width="16" bestFit="1" customWidth="1"/>
    <col min="512" max="512" width="16.1640625" bestFit="1" customWidth="1"/>
    <col min="513" max="513" width="12.6640625" bestFit="1" customWidth="1"/>
    <col min="514" max="514" width="14.33203125" bestFit="1" customWidth="1"/>
    <col min="515" max="515" width="13.83203125" bestFit="1" customWidth="1"/>
    <col min="516" max="516" width="15" bestFit="1" customWidth="1"/>
    <col min="517" max="517" width="14.6640625" bestFit="1" customWidth="1"/>
    <col min="518" max="519" width="14.33203125" bestFit="1" customWidth="1"/>
    <col min="520" max="520" width="14.6640625" bestFit="1" customWidth="1"/>
    <col min="521" max="521" width="6.33203125" bestFit="1" customWidth="1"/>
    <col min="522" max="522" width="27.6640625" bestFit="1" customWidth="1"/>
    <col min="523" max="523" width="24.33203125" bestFit="1" customWidth="1"/>
    <col min="524" max="524" width="25.1640625" bestFit="1" customWidth="1"/>
    <col min="525" max="525" width="23.33203125" bestFit="1" customWidth="1"/>
    <col min="526" max="526" width="20" bestFit="1" customWidth="1"/>
    <col min="527" max="527" width="21" bestFit="1" customWidth="1"/>
    <col min="528" max="528" width="11.6640625" bestFit="1" customWidth="1"/>
    <col min="529" max="529" width="25.83203125" bestFit="1" customWidth="1"/>
    <col min="530" max="539" width="26.83203125" bestFit="1" customWidth="1"/>
    <col min="540" max="540" width="25.83203125" bestFit="1" customWidth="1"/>
    <col min="541" max="550" width="26.83203125" bestFit="1" customWidth="1"/>
    <col min="551" max="551" width="25.83203125" bestFit="1" customWidth="1"/>
    <col min="552" max="561" width="26.83203125" bestFit="1" customWidth="1"/>
    <col min="562" max="562" width="25.83203125" bestFit="1" customWidth="1"/>
    <col min="563" max="566" width="26.83203125" bestFit="1" customWidth="1"/>
    <col min="567" max="570" width="25.83203125" bestFit="1" customWidth="1"/>
    <col min="571" max="571" width="7.33203125" bestFit="1" customWidth="1"/>
    <col min="572" max="572" width="33.33203125" bestFit="1" customWidth="1"/>
    <col min="573" max="573" width="36.6640625" bestFit="1" customWidth="1"/>
    <col min="574" max="574" width="29" bestFit="1" customWidth="1"/>
    <col min="575" max="575" width="32.33203125" bestFit="1" customWidth="1"/>
    <col min="576" max="576" width="29.33203125" bestFit="1" customWidth="1"/>
    <col min="577" max="579" width="32.6640625" bestFit="1" customWidth="1"/>
    <col min="580" max="580" width="36" bestFit="1" customWidth="1"/>
    <col min="581" max="581" width="28.33203125" bestFit="1" customWidth="1"/>
    <col min="582" max="582" width="31.6640625" bestFit="1" customWidth="1"/>
    <col min="583" max="583" width="42.83203125" bestFit="1" customWidth="1"/>
    <col min="584" max="584" width="39" bestFit="1" customWidth="1"/>
    <col min="585" max="585" width="30.33203125" bestFit="1" customWidth="1"/>
    <col min="586" max="586" width="39" bestFit="1" customWidth="1"/>
    <col min="587" max="587" width="35.1640625" bestFit="1" customWidth="1"/>
    <col min="588" max="588" width="39.33203125" bestFit="1" customWidth="1"/>
    <col min="589" max="589" width="12" bestFit="1" customWidth="1"/>
    <col min="590" max="595" width="37.6640625" bestFit="1" customWidth="1"/>
    <col min="596" max="596" width="36.6640625" bestFit="1" customWidth="1"/>
    <col min="597" max="606" width="37.6640625" bestFit="1" customWidth="1"/>
    <col min="607" max="607" width="36.6640625" bestFit="1" customWidth="1"/>
    <col min="608" max="617" width="37.6640625" bestFit="1" customWidth="1"/>
    <col min="618" max="618" width="36.6640625" bestFit="1" customWidth="1"/>
    <col min="619" max="628" width="37.6640625" bestFit="1" customWidth="1"/>
    <col min="629" max="629" width="36.6640625" bestFit="1" customWidth="1"/>
    <col min="630" max="639" width="37.6640625" bestFit="1" customWidth="1"/>
    <col min="640" max="640" width="36.6640625" bestFit="1" customWidth="1"/>
    <col min="641" max="650" width="37.6640625" bestFit="1" customWidth="1"/>
    <col min="651" max="651" width="36.6640625" bestFit="1" customWidth="1"/>
    <col min="652" max="661" width="37.6640625" bestFit="1" customWidth="1"/>
    <col min="662" max="662" width="36.6640625" bestFit="1" customWidth="1"/>
    <col min="663" max="672" width="37.6640625" bestFit="1" customWidth="1"/>
    <col min="673" max="673" width="36.6640625" bestFit="1" customWidth="1"/>
    <col min="674" max="683" width="37.6640625" bestFit="1" customWidth="1"/>
    <col min="684" max="684" width="36.6640625" bestFit="1" customWidth="1"/>
    <col min="685" max="694" width="37.6640625" bestFit="1" customWidth="1"/>
    <col min="695" max="695" width="36.6640625" bestFit="1" customWidth="1"/>
    <col min="696" max="705" width="37.6640625" bestFit="1" customWidth="1"/>
    <col min="706" max="706" width="36.6640625" bestFit="1" customWidth="1"/>
    <col min="707" max="716" width="37.6640625" bestFit="1" customWidth="1"/>
    <col min="717" max="717" width="36.6640625" bestFit="1" customWidth="1"/>
    <col min="718" max="719" width="37.6640625" bestFit="1" customWidth="1"/>
    <col min="720" max="768" width="36.6640625" bestFit="1" customWidth="1"/>
    <col min="769" max="998" width="33.83203125" bestFit="1" customWidth="1"/>
    <col min="999" max="999" width="32.6640625" bestFit="1" customWidth="1"/>
    <col min="1000" max="1009" width="33.83203125" bestFit="1" customWidth="1"/>
    <col min="1010" max="1010" width="32.6640625" bestFit="1" customWidth="1"/>
    <col min="1011" max="1020" width="33.83203125" bestFit="1" customWidth="1"/>
    <col min="1021" max="1021" width="32.6640625" bestFit="1" customWidth="1"/>
    <col min="1022" max="1031" width="33.83203125" bestFit="1" customWidth="1"/>
    <col min="1032" max="1032" width="32.6640625" bestFit="1" customWidth="1"/>
    <col min="1033" max="1042" width="33.83203125" bestFit="1" customWidth="1"/>
    <col min="1043" max="1043" width="32.6640625" bestFit="1" customWidth="1"/>
    <col min="1044" max="1053" width="33.83203125" bestFit="1" customWidth="1"/>
    <col min="1054" max="1054" width="32.6640625" bestFit="1" customWidth="1"/>
    <col min="1055" max="1064" width="33.83203125" bestFit="1" customWidth="1"/>
    <col min="1065" max="1065" width="32.6640625" bestFit="1" customWidth="1"/>
    <col min="1066" max="1075" width="33.83203125" bestFit="1" customWidth="1"/>
    <col min="1076" max="1076" width="32.6640625" bestFit="1" customWidth="1"/>
    <col min="1077" max="1086" width="33.83203125" bestFit="1" customWidth="1"/>
    <col min="1087" max="1087" width="32.6640625" bestFit="1" customWidth="1"/>
    <col min="1088" max="1097" width="33.83203125" bestFit="1" customWidth="1"/>
    <col min="1098" max="1098" width="32.6640625" bestFit="1" customWidth="1"/>
    <col min="1099" max="1108" width="33.83203125" bestFit="1" customWidth="1"/>
    <col min="1109" max="1109" width="32.6640625" bestFit="1" customWidth="1"/>
    <col min="1110" max="1119" width="33.83203125" bestFit="1" customWidth="1"/>
    <col min="1120" max="1120" width="32.6640625" bestFit="1" customWidth="1"/>
    <col min="1121" max="1130" width="33.83203125" bestFit="1" customWidth="1"/>
    <col min="1131" max="1131" width="32.6640625" bestFit="1" customWidth="1"/>
    <col min="1132" max="1141" width="33.83203125" bestFit="1" customWidth="1"/>
    <col min="1142" max="1142" width="32.6640625" bestFit="1" customWidth="1"/>
    <col min="1143" max="1152" width="33.83203125" bestFit="1" customWidth="1"/>
    <col min="1153" max="1153" width="32.6640625" bestFit="1" customWidth="1"/>
    <col min="1154" max="1163" width="33.83203125" bestFit="1" customWidth="1"/>
    <col min="1164" max="1164" width="32.6640625" bestFit="1" customWidth="1"/>
    <col min="1165" max="1174" width="33.83203125" bestFit="1" customWidth="1"/>
    <col min="1175" max="1175" width="32.6640625" bestFit="1" customWidth="1"/>
    <col min="1176" max="1185" width="33.83203125" bestFit="1" customWidth="1"/>
    <col min="1186" max="1186" width="32.6640625" bestFit="1" customWidth="1"/>
    <col min="1187" max="1196" width="33.83203125" bestFit="1" customWidth="1"/>
    <col min="1197" max="1197" width="32.6640625" bestFit="1" customWidth="1"/>
    <col min="1198" max="1199" width="33.83203125" bestFit="1" customWidth="1"/>
    <col min="1200" max="1248" width="32.6640625" bestFit="1" customWidth="1"/>
    <col min="1249" max="1249" width="12" bestFit="1" customWidth="1"/>
  </cols>
  <sheetData>
    <row r="3" spans="1:184" x14ac:dyDescent="0.2">
      <c r="A3" s="1" t="s">
        <v>35</v>
      </c>
      <c r="B3" s="1" t="s">
        <v>34</v>
      </c>
    </row>
    <row r="4" spans="1:184" x14ac:dyDescent="0.2">
      <c r="A4" s="1" t="s">
        <v>32</v>
      </c>
      <c r="B4" t="s">
        <v>62</v>
      </c>
      <c r="C4" t="s">
        <v>225</v>
      </c>
      <c r="D4" t="s">
        <v>65</v>
      </c>
      <c r="E4" t="s">
        <v>66</v>
      </c>
      <c r="F4" t="s">
        <v>226</v>
      </c>
      <c r="G4" t="s">
        <v>227</v>
      </c>
      <c r="H4" t="s">
        <v>67</v>
      </c>
      <c r="I4" t="s">
        <v>68</v>
      </c>
      <c r="J4" t="s">
        <v>228</v>
      </c>
      <c r="K4" t="s">
        <v>229</v>
      </c>
      <c r="L4" t="s">
        <v>230</v>
      </c>
      <c r="M4" t="s">
        <v>231</v>
      </c>
      <c r="N4" t="s">
        <v>154</v>
      </c>
      <c r="O4" t="s">
        <v>155</v>
      </c>
      <c r="P4" t="s">
        <v>156</v>
      </c>
      <c r="Q4" t="s">
        <v>157</v>
      </c>
      <c r="R4" t="s">
        <v>158</v>
      </c>
      <c r="S4" t="s">
        <v>159</v>
      </c>
      <c r="T4" t="s">
        <v>160</v>
      </c>
      <c r="U4" t="s">
        <v>161</v>
      </c>
      <c r="V4" t="s">
        <v>162</v>
      </c>
      <c r="W4" t="s">
        <v>163</v>
      </c>
      <c r="X4" t="s">
        <v>164</v>
      </c>
      <c r="Y4" t="s">
        <v>165</v>
      </c>
      <c r="Z4" t="s">
        <v>166</v>
      </c>
      <c r="AA4" t="s">
        <v>167</v>
      </c>
      <c r="AB4" t="s">
        <v>168</v>
      </c>
      <c r="AC4" t="s">
        <v>169</v>
      </c>
      <c r="AD4" t="s">
        <v>170</v>
      </c>
      <c r="AE4" t="s">
        <v>171</v>
      </c>
      <c r="AF4" t="s">
        <v>172</v>
      </c>
      <c r="AG4" t="s">
        <v>173</v>
      </c>
      <c r="AH4" t="s">
        <v>174</v>
      </c>
      <c r="AI4" t="s">
        <v>175</v>
      </c>
      <c r="AJ4" t="s">
        <v>176</v>
      </c>
      <c r="AK4" t="s">
        <v>177</v>
      </c>
      <c r="AL4" t="s">
        <v>178</v>
      </c>
      <c r="AM4" t="s">
        <v>179</v>
      </c>
      <c r="AN4" t="s">
        <v>180</v>
      </c>
      <c r="AO4" t="s">
        <v>181</v>
      </c>
      <c r="AP4" t="s">
        <v>182</v>
      </c>
      <c r="AQ4" t="s">
        <v>183</v>
      </c>
      <c r="AR4" t="s">
        <v>184</v>
      </c>
      <c r="AS4" t="s">
        <v>185</v>
      </c>
      <c r="AT4" t="s">
        <v>186</v>
      </c>
      <c r="AU4" t="s">
        <v>187</v>
      </c>
      <c r="AV4" t="s">
        <v>188</v>
      </c>
      <c r="AW4" t="s">
        <v>189</v>
      </c>
      <c r="AX4" t="s">
        <v>190</v>
      </c>
      <c r="AY4" t="s">
        <v>191</v>
      </c>
      <c r="AZ4" t="s">
        <v>192</v>
      </c>
      <c r="BA4" t="s">
        <v>193</v>
      </c>
      <c r="BB4" t="s">
        <v>194</v>
      </c>
      <c r="BC4" t="s">
        <v>195</v>
      </c>
      <c r="BD4" t="s">
        <v>196</v>
      </c>
      <c r="BE4" t="s">
        <v>197</v>
      </c>
      <c r="BF4" t="s">
        <v>198</v>
      </c>
      <c r="BG4" t="s">
        <v>199</v>
      </c>
      <c r="BH4" t="s">
        <v>200</v>
      </c>
      <c r="BI4" t="s">
        <v>201</v>
      </c>
      <c r="BJ4" t="s">
        <v>202</v>
      </c>
      <c r="BK4" t="s">
        <v>203</v>
      </c>
      <c r="BL4" t="s">
        <v>204</v>
      </c>
      <c r="BM4" t="s">
        <v>205</v>
      </c>
      <c r="BN4" t="s">
        <v>206</v>
      </c>
      <c r="BO4" t="s">
        <v>207</v>
      </c>
      <c r="BP4" t="s">
        <v>208</v>
      </c>
      <c r="BQ4" t="s">
        <v>209</v>
      </c>
      <c r="BR4" t="s">
        <v>210</v>
      </c>
      <c r="BS4" t="s">
        <v>211</v>
      </c>
      <c r="BT4" t="s">
        <v>212</v>
      </c>
      <c r="BU4" t="s">
        <v>213</v>
      </c>
      <c r="BV4" t="s">
        <v>214</v>
      </c>
      <c r="BW4" t="s">
        <v>215</v>
      </c>
      <c r="BX4" t="s">
        <v>216</v>
      </c>
      <c r="BY4" t="s">
        <v>217</v>
      </c>
      <c r="BZ4" t="s">
        <v>218</v>
      </c>
      <c r="CA4" t="s">
        <v>219</v>
      </c>
      <c r="CB4" t="s">
        <v>232</v>
      </c>
      <c r="CC4" t="s">
        <v>233</v>
      </c>
      <c r="CD4" t="s">
        <v>234</v>
      </c>
      <c r="CE4" t="s">
        <v>235</v>
      </c>
      <c r="CF4" t="s">
        <v>236</v>
      </c>
      <c r="CG4" t="s">
        <v>237</v>
      </c>
      <c r="CH4" t="s">
        <v>238</v>
      </c>
      <c r="CI4" t="s">
        <v>239</v>
      </c>
      <c r="CJ4" t="s">
        <v>240</v>
      </c>
      <c r="CK4" t="s">
        <v>241</v>
      </c>
      <c r="CL4" t="s">
        <v>242</v>
      </c>
      <c r="CM4" t="s">
        <v>243</v>
      </c>
      <c r="CN4" t="s">
        <v>244</v>
      </c>
      <c r="CO4" t="s">
        <v>245</v>
      </c>
      <c r="CP4" t="s">
        <v>246</v>
      </c>
      <c r="CQ4" t="s">
        <v>247</v>
      </c>
      <c r="CR4" t="s">
        <v>248</v>
      </c>
      <c r="CS4" t="s">
        <v>249</v>
      </c>
      <c r="CT4" t="s">
        <v>250</v>
      </c>
      <c r="CU4" t="s">
        <v>251</v>
      </c>
      <c r="CV4" t="s">
        <v>252</v>
      </c>
      <c r="CW4" t="s">
        <v>253</v>
      </c>
      <c r="CX4" t="s">
        <v>254</v>
      </c>
      <c r="CY4" t="s">
        <v>255</v>
      </c>
      <c r="CZ4" t="s">
        <v>256</v>
      </c>
      <c r="DA4" t="s">
        <v>257</v>
      </c>
      <c r="DB4" t="s">
        <v>258</v>
      </c>
      <c r="DC4" t="s">
        <v>259</v>
      </c>
      <c r="DD4" t="s">
        <v>260</v>
      </c>
      <c r="DE4" t="s">
        <v>261</v>
      </c>
      <c r="DF4" t="s">
        <v>262</v>
      </c>
      <c r="DG4" t="s">
        <v>263</v>
      </c>
      <c r="DH4" t="s">
        <v>264</v>
      </c>
      <c r="DI4" t="s">
        <v>265</v>
      </c>
      <c r="DJ4" t="s">
        <v>266</v>
      </c>
      <c r="DK4" t="s">
        <v>267</v>
      </c>
      <c r="DL4" t="s">
        <v>268</v>
      </c>
      <c r="DM4" t="s">
        <v>269</v>
      </c>
      <c r="DN4" t="s">
        <v>270</v>
      </c>
      <c r="DO4" t="s">
        <v>271</v>
      </c>
      <c r="DP4" t="s">
        <v>272</v>
      </c>
      <c r="DQ4" t="s">
        <v>273</v>
      </c>
      <c r="DR4" t="s">
        <v>274</v>
      </c>
      <c r="DS4" t="s">
        <v>275</v>
      </c>
      <c r="DT4" t="s">
        <v>276</v>
      </c>
      <c r="DU4" t="s">
        <v>277</v>
      </c>
      <c r="DV4" t="s">
        <v>278</v>
      </c>
      <c r="DW4" t="s">
        <v>279</v>
      </c>
      <c r="DX4" t="s">
        <v>280</v>
      </c>
      <c r="DY4" t="s">
        <v>281</v>
      </c>
      <c r="DZ4" t="s">
        <v>282</v>
      </c>
      <c r="EA4" t="s">
        <v>283</v>
      </c>
      <c r="EB4" t="s">
        <v>284</v>
      </c>
      <c r="EC4" t="s">
        <v>285</v>
      </c>
      <c r="ED4" t="s">
        <v>286</v>
      </c>
      <c r="EE4" t="s">
        <v>287</v>
      </c>
      <c r="EF4" t="s">
        <v>288</v>
      </c>
      <c r="EG4" t="s">
        <v>289</v>
      </c>
      <c r="EH4" t="s">
        <v>290</v>
      </c>
      <c r="EI4" t="s">
        <v>291</v>
      </c>
      <c r="EJ4" t="s">
        <v>292</v>
      </c>
      <c r="EK4" t="s">
        <v>293</v>
      </c>
      <c r="EL4" t="s">
        <v>294</v>
      </c>
      <c r="EM4" t="s">
        <v>295</v>
      </c>
      <c r="EN4" t="s">
        <v>296</v>
      </c>
      <c r="EO4" t="s">
        <v>297</v>
      </c>
      <c r="EP4" t="s">
        <v>298</v>
      </c>
      <c r="EQ4" t="s">
        <v>300</v>
      </c>
      <c r="ER4" t="s">
        <v>301</v>
      </c>
      <c r="ES4" t="s">
        <v>302</v>
      </c>
      <c r="ET4" t="s">
        <v>303</v>
      </c>
      <c r="EU4" t="s">
        <v>304</v>
      </c>
      <c r="EV4" t="s">
        <v>305</v>
      </c>
      <c r="EW4" t="s">
        <v>306</v>
      </c>
      <c r="EX4" t="s">
        <v>307</v>
      </c>
      <c r="EY4" t="s">
        <v>308</v>
      </c>
      <c r="EZ4" t="s">
        <v>309</v>
      </c>
      <c r="FA4" t="s">
        <v>310</v>
      </c>
      <c r="FB4" t="s">
        <v>311</v>
      </c>
      <c r="FC4" t="s">
        <v>312</v>
      </c>
      <c r="FD4" t="s">
        <v>313</v>
      </c>
      <c r="FE4" t="s">
        <v>314</v>
      </c>
      <c r="FF4" t="s">
        <v>315</v>
      </c>
      <c r="FG4" t="s">
        <v>318</v>
      </c>
      <c r="FH4" t="s">
        <v>319</v>
      </c>
      <c r="FI4" t="s">
        <v>320</v>
      </c>
      <c r="FJ4" t="s">
        <v>321</v>
      </c>
      <c r="FK4" t="s">
        <v>322</v>
      </c>
      <c r="FL4" t="s">
        <v>323</v>
      </c>
      <c r="FM4" t="s">
        <v>324</v>
      </c>
      <c r="FN4" t="s">
        <v>325</v>
      </c>
      <c r="FO4" t="s">
        <v>326</v>
      </c>
      <c r="FP4" t="s">
        <v>327</v>
      </c>
      <c r="FQ4" t="s">
        <v>328</v>
      </c>
      <c r="FR4" t="s">
        <v>329</v>
      </c>
      <c r="FS4" t="s">
        <v>339</v>
      </c>
      <c r="FT4" t="s">
        <v>340</v>
      </c>
      <c r="FU4" t="s">
        <v>341</v>
      </c>
      <c r="FV4" t="s">
        <v>342</v>
      </c>
      <c r="FW4" t="s">
        <v>343</v>
      </c>
      <c r="FX4" t="s">
        <v>344</v>
      </c>
      <c r="FY4" t="s">
        <v>345</v>
      </c>
      <c r="FZ4" t="s">
        <v>346</v>
      </c>
      <c r="GA4" t="s">
        <v>347</v>
      </c>
      <c r="GB4" t="s">
        <v>33</v>
      </c>
    </row>
    <row r="5" spans="1:184" x14ac:dyDescent="0.2">
      <c r="A5" s="2" t="s">
        <v>62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</row>
    <row r="6" spans="1:184" x14ac:dyDescent="0.2">
      <c r="A6" s="3" t="s">
        <v>62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</row>
    <row r="7" spans="1:184" x14ac:dyDescent="0.2">
      <c r="A7" s="2" t="s">
        <v>63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</row>
    <row r="8" spans="1:184" x14ac:dyDescent="0.2">
      <c r="A8" s="2" t="s">
        <v>64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</row>
    <row r="9" spans="1:184" x14ac:dyDescent="0.2">
      <c r="A9" s="3" t="s">
        <v>354</v>
      </c>
      <c r="B9" s="8"/>
      <c r="C9" s="8">
        <v>0.99910200000000005</v>
      </c>
      <c r="D9" s="8">
        <v>50000003</v>
      </c>
      <c r="E9" s="8">
        <v>50044928</v>
      </c>
      <c r="F9" s="8">
        <v>134862</v>
      </c>
      <c r="G9" s="8">
        <v>253541</v>
      </c>
      <c r="H9" s="8">
        <v>0</v>
      </c>
      <c r="I9" s="8">
        <v>0</v>
      </c>
      <c r="J9" s="8">
        <v>14306</v>
      </c>
      <c r="K9" s="8">
        <v>127209</v>
      </c>
      <c r="L9" s="8">
        <v>31497</v>
      </c>
      <c r="M9" s="8">
        <v>90396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>
        <v>421055</v>
      </c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>
        <v>597915</v>
      </c>
      <c r="ER9" s="8">
        <v>978422</v>
      </c>
      <c r="ES9" s="8">
        <v>590782</v>
      </c>
      <c r="ET9" s="8">
        <v>494765</v>
      </c>
      <c r="EU9" s="8">
        <v>354189</v>
      </c>
      <c r="EV9" s="8">
        <v>385275</v>
      </c>
      <c r="EW9" s="8">
        <v>4163</v>
      </c>
      <c r="EX9" s="8">
        <v>720758</v>
      </c>
      <c r="EY9" s="8">
        <v>100262</v>
      </c>
      <c r="EZ9" s="8">
        <v>3612</v>
      </c>
      <c r="FA9" s="8">
        <v>39945</v>
      </c>
      <c r="FB9" s="8">
        <v>326</v>
      </c>
      <c r="FC9" s="8">
        <v>3290</v>
      </c>
      <c r="FD9" s="8">
        <v>253</v>
      </c>
      <c r="FE9" s="8">
        <v>194</v>
      </c>
      <c r="FF9" s="8">
        <v>2802</v>
      </c>
      <c r="FG9" s="8">
        <v>163031</v>
      </c>
      <c r="FH9" s="8">
        <v>110663</v>
      </c>
      <c r="FI9" s="8">
        <v>147361</v>
      </c>
      <c r="FJ9" s="8">
        <v>107340</v>
      </c>
      <c r="FK9" s="8">
        <v>0</v>
      </c>
      <c r="FL9" s="8">
        <v>0</v>
      </c>
      <c r="FM9" s="8">
        <v>6288</v>
      </c>
      <c r="FN9" s="8">
        <v>0</v>
      </c>
      <c r="FO9" s="8">
        <v>0</v>
      </c>
      <c r="FP9" s="8">
        <v>55444</v>
      </c>
      <c r="FQ9" s="8">
        <v>45608</v>
      </c>
      <c r="FR9" s="8">
        <v>0</v>
      </c>
      <c r="FS9" s="8">
        <v>5181420</v>
      </c>
      <c r="FT9" s="8">
        <v>1223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7708</v>
      </c>
      <c r="GB9" s="8">
        <v>111220836.999102</v>
      </c>
    </row>
    <row r="10" spans="1:184" x14ac:dyDescent="0.2">
      <c r="A10" s="3" t="s">
        <v>351</v>
      </c>
      <c r="B10" s="8"/>
      <c r="C10" s="8">
        <v>1.03678</v>
      </c>
      <c r="D10" s="8">
        <v>50000003</v>
      </c>
      <c r="E10" s="8">
        <v>48226457</v>
      </c>
      <c r="F10" s="8">
        <v>130820</v>
      </c>
      <c r="G10" s="8">
        <v>253391</v>
      </c>
      <c r="H10" s="8">
        <v>102658</v>
      </c>
      <c r="I10" s="8">
        <v>41550</v>
      </c>
      <c r="J10" s="8">
        <v>16110</v>
      </c>
      <c r="K10" s="8">
        <v>138501</v>
      </c>
      <c r="L10" s="8">
        <v>29902</v>
      </c>
      <c r="M10" s="8">
        <v>97266</v>
      </c>
      <c r="N10" s="8">
        <v>1439710</v>
      </c>
      <c r="O10" s="8">
        <v>0</v>
      </c>
      <c r="P10" s="8">
        <v>932</v>
      </c>
      <c r="Q10" s="8">
        <v>617057</v>
      </c>
      <c r="R10" s="8">
        <v>986168</v>
      </c>
      <c r="S10" s="8">
        <v>947322</v>
      </c>
      <c r="T10" s="8">
        <v>1120852</v>
      </c>
      <c r="U10" s="8">
        <v>880375</v>
      </c>
      <c r="V10" s="8">
        <v>623804</v>
      </c>
      <c r="W10" s="8">
        <v>304971</v>
      </c>
      <c r="X10" s="8">
        <v>188595</v>
      </c>
      <c r="Y10" s="8">
        <v>56844</v>
      </c>
      <c r="Z10" s="8">
        <v>30297</v>
      </c>
      <c r="AA10" s="8">
        <v>38724</v>
      </c>
      <c r="AB10" s="8">
        <v>98325</v>
      </c>
      <c r="AC10" s="8">
        <v>38246</v>
      </c>
      <c r="AD10" s="8">
        <v>17284</v>
      </c>
      <c r="AE10" s="8">
        <v>51977</v>
      </c>
      <c r="AF10" s="8">
        <v>66683</v>
      </c>
      <c r="AG10" s="8">
        <v>225881</v>
      </c>
      <c r="AH10" s="8">
        <v>219617</v>
      </c>
      <c r="AI10" s="8">
        <v>298040</v>
      </c>
      <c r="AJ10" s="8">
        <v>305781</v>
      </c>
      <c r="AK10" s="8">
        <v>44847</v>
      </c>
      <c r="AL10" s="8">
        <v>0</v>
      </c>
      <c r="AM10" s="8">
        <v>0</v>
      </c>
      <c r="AN10" s="8">
        <v>0</v>
      </c>
      <c r="AO10" s="8">
        <v>9359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634957</v>
      </c>
      <c r="CC10" s="8">
        <v>1439710</v>
      </c>
      <c r="CD10" s="8">
        <v>506</v>
      </c>
      <c r="CE10" s="8">
        <v>362293</v>
      </c>
      <c r="CF10" s="8">
        <v>350362</v>
      </c>
      <c r="CG10" s="8">
        <v>724575</v>
      </c>
      <c r="CH10" s="8">
        <v>1041876</v>
      </c>
      <c r="CI10" s="8">
        <v>1132643</v>
      </c>
      <c r="CJ10" s="8">
        <v>509269</v>
      </c>
      <c r="CK10" s="8">
        <v>383316</v>
      </c>
      <c r="CL10" s="8">
        <v>387504</v>
      </c>
      <c r="CM10" s="8">
        <v>487589</v>
      </c>
      <c r="CN10" s="8">
        <v>241393</v>
      </c>
      <c r="CO10" s="8">
        <v>96023</v>
      </c>
      <c r="CP10" s="8">
        <v>23123</v>
      </c>
      <c r="CQ10" s="8">
        <v>42129</v>
      </c>
      <c r="CR10" s="8">
        <v>68812</v>
      </c>
      <c r="CS10" s="8">
        <v>84677</v>
      </c>
      <c r="CT10" s="8">
        <v>68050</v>
      </c>
      <c r="CU10" s="8">
        <v>118834</v>
      </c>
      <c r="CV10" s="8">
        <v>68240</v>
      </c>
      <c r="CW10" s="8">
        <v>255228</v>
      </c>
      <c r="CX10" s="8">
        <v>203619</v>
      </c>
      <c r="CY10" s="8">
        <v>505808</v>
      </c>
      <c r="CZ10" s="8">
        <v>6753</v>
      </c>
      <c r="DA10" s="8">
        <v>0</v>
      </c>
      <c r="DB10" s="8">
        <v>0</v>
      </c>
      <c r="DC10" s="8">
        <v>0</v>
      </c>
      <c r="DD10" s="8">
        <v>9359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561315</v>
      </c>
      <c r="ER10" s="8">
        <v>913419</v>
      </c>
      <c r="ES10" s="8">
        <v>566899</v>
      </c>
      <c r="ET10" s="8">
        <v>490005</v>
      </c>
      <c r="EU10" s="8">
        <v>354190</v>
      </c>
      <c r="EV10" s="8">
        <v>385279</v>
      </c>
      <c r="EW10" s="8">
        <v>4163</v>
      </c>
      <c r="EX10" s="8">
        <v>716465</v>
      </c>
      <c r="EY10" s="8">
        <v>136860</v>
      </c>
      <c r="EZ10" s="8">
        <v>31056</v>
      </c>
      <c r="FA10" s="8">
        <v>89648</v>
      </c>
      <c r="FB10" s="8">
        <v>12064</v>
      </c>
      <c r="FC10" s="8">
        <v>6942</v>
      </c>
      <c r="FD10" s="8">
        <v>1362</v>
      </c>
      <c r="FE10" s="8">
        <v>194</v>
      </c>
      <c r="FF10" s="8">
        <v>7097</v>
      </c>
      <c r="FG10" s="8">
        <v>158201</v>
      </c>
      <c r="FH10" s="8">
        <v>202378</v>
      </c>
      <c r="FI10" s="8">
        <v>274378</v>
      </c>
      <c r="FJ10" s="8">
        <v>191533</v>
      </c>
      <c r="FK10" s="8">
        <v>0</v>
      </c>
      <c r="FL10" s="8">
        <v>0</v>
      </c>
      <c r="FM10" s="8">
        <v>6288</v>
      </c>
      <c r="FN10" s="8">
        <v>0</v>
      </c>
      <c r="FO10" s="8">
        <v>0</v>
      </c>
      <c r="FP10" s="8">
        <v>55444</v>
      </c>
      <c r="FQ10" s="8">
        <v>129801</v>
      </c>
      <c r="FR10" s="8">
        <v>0</v>
      </c>
      <c r="FS10" s="8">
        <v>50347478</v>
      </c>
      <c r="FT10" s="8">
        <v>1223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7708</v>
      </c>
      <c r="GB10" s="8">
        <v>172546388.03678</v>
      </c>
    </row>
    <row r="11" spans="1:184" x14ac:dyDescent="0.2">
      <c r="A11" s="3" t="s">
        <v>352</v>
      </c>
      <c r="B11" s="8"/>
      <c r="C11" s="8">
        <v>1.03678</v>
      </c>
      <c r="D11" s="8">
        <v>50000003</v>
      </c>
      <c r="E11" s="8">
        <v>48226171</v>
      </c>
      <c r="F11" s="8">
        <v>130685</v>
      </c>
      <c r="G11" s="8">
        <v>253397</v>
      </c>
      <c r="H11" s="8">
        <v>103271</v>
      </c>
      <c r="I11" s="8">
        <v>41847</v>
      </c>
      <c r="J11" s="8">
        <v>16049</v>
      </c>
      <c r="K11" s="8">
        <v>138754</v>
      </c>
      <c r="L11" s="8">
        <v>29876</v>
      </c>
      <c r="M11" s="8">
        <v>97169</v>
      </c>
      <c r="N11" s="8">
        <v>1439710</v>
      </c>
      <c r="O11" s="8">
        <v>0</v>
      </c>
      <c r="P11" s="8">
        <v>932</v>
      </c>
      <c r="Q11" s="8">
        <v>617057</v>
      </c>
      <c r="R11" s="8">
        <v>986168</v>
      </c>
      <c r="S11" s="8">
        <v>947322</v>
      </c>
      <c r="T11" s="8">
        <v>1120852</v>
      </c>
      <c r="U11" s="8">
        <v>880375</v>
      </c>
      <c r="V11" s="8">
        <v>623804</v>
      </c>
      <c r="W11" s="8">
        <v>304971</v>
      </c>
      <c r="X11" s="8">
        <v>188595</v>
      </c>
      <c r="Y11" s="8">
        <v>56844</v>
      </c>
      <c r="Z11" s="8">
        <v>30297</v>
      </c>
      <c r="AA11" s="8">
        <v>38724</v>
      </c>
      <c r="AB11" s="8">
        <v>98325</v>
      </c>
      <c r="AC11" s="8">
        <v>38246</v>
      </c>
      <c r="AD11" s="8">
        <v>17284</v>
      </c>
      <c r="AE11" s="8">
        <v>51977</v>
      </c>
      <c r="AF11" s="8">
        <v>66683</v>
      </c>
      <c r="AG11" s="8">
        <v>225881</v>
      </c>
      <c r="AH11" s="8">
        <v>219617</v>
      </c>
      <c r="AI11" s="8">
        <v>298040</v>
      </c>
      <c r="AJ11" s="8">
        <v>305781</v>
      </c>
      <c r="AK11" s="8">
        <v>44847</v>
      </c>
      <c r="AL11" s="8">
        <v>0</v>
      </c>
      <c r="AM11" s="8">
        <v>0</v>
      </c>
      <c r="AN11" s="8">
        <v>0</v>
      </c>
      <c r="AO11" s="8">
        <v>9359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638279</v>
      </c>
      <c r="CC11" s="8">
        <v>1439710</v>
      </c>
      <c r="CD11" s="8">
        <v>506</v>
      </c>
      <c r="CE11" s="8">
        <v>362293</v>
      </c>
      <c r="CF11" s="8">
        <v>350362</v>
      </c>
      <c r="CG11" s="8">
        <v>724575</v>
      </c>
      <c r="CH11" s="8">
        <v>1041876</v>
      </c>
      <c r="CI11" s="8">
        <v>1132643</v>
      </c>
      <c r="CJ11" s="8">
        <v>509269</v>
      </c>
      <c r="CK11" s="8">
        <v>383316</v>
      </c>
      <c r="CL11" s="8">
        <v>387504</v>
      </c>
      <c r="CM11" s="8">
        <v>487589</v>
      </c>
      <c r="CN11" s="8">
        <v>241393</v>
      </c>
      <c r="CO11" s="8">
        <v>96023</v>
      </c>
      <c r="CP11" s="8">
        <v>23123</v>
      </c>
      <c r="CQ11" s="8">
        <v>42129</v>
      </c>
      <c r="CR11" s="8">
        <v>68812</v>
      </c>
      <c r="CS11" s="8">
        <v>84677</v>
      </c>
      <c r="CT11" s="8">
        <v>68050</v>
      </c>
      <c r="CU11" s="8">
        <v>118834</v>
      </c>
      <c r="CV11" s="8">
        <v>68240</v>
      </c>
      <c r="CW11" s="8">
        <v>255228</v>
      </c>
      <c r="CX11" s="8">
        <v>203619</v>
      </c>
      <c r="CY11" s="8">
        <v>505808</v>
      </c>
      <c r="CZ11" s="8">
        <v>6753</v>
      </c>
      <c r="DA11" s="8">
        <v>0</v>
      </c>
      <c r="DB11" s="8">
        <v>0</v>
      </c>
      <c r="DC11" s="8">
        <v>0</v>
      </c>
      <c r="DD11" s="8">
        <v>9359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559983</v>
      </c>
      <c r="ER11" s="8">
        <v>910490</v>
      </c>
      <c r="ES11" s="8">
        <v>566572</v>
      </c>
      <c r="ET11" s="8">
        <v>489547</v>
      </c>
      <c r="EU11" s="8">
        <v>354215</v>
      </c>
      <c r="EV11" s="8">
        <v>385300</v>
      </c>
      <c r="EW11" s="8">
        <v>4164</v>
      </c>
      <c r="EX11" s="8">
        <v>716417</v>
      </c>
      <c r="EY11" s="8">
        <v>138192</v>
      </c>
      <c r="EZ11" s="8">
        <v>32617</v>
      </c>
      <c r="FA11" s="8">
        <v>91311</v>
      </c>
      <c r="FB11" s="8">
        <v>12096</v>
      </c>
      <c r="FC11" s="8">
        <v>7386</v>
      </c>
      <c r="FD11" s="8">
        <v>1357</v>
      </c>
      <c r="FE11" s="8">
        <v>166</v>
      </c>
      <c r="FF11" s="8">
        <v>7145</v>
      </c>
      <c r="FG11" s="8">
        <v>156308</v>
      </c>
      <c r="FH11" s="8">
        <v>202557</v>
      </c>
      <c r="FI11" s="8">
        <v>279414</v>
      </c>
      <c r="FJ11" s="8">
        <v>191701</v>
      </c>
      <c r="FK11" s="8">
        <v>0</v>
      </c>
      <c r="FL11" s="8">
        <v>1</v>
      </c>
      <c r="FM11" s="8">
        <v>6288</v>
      </c>
      <c r="FN11" s="8">
        <v>0</v>
      </c>
      <c r="FO11" s="8">
        <v>0</v>
      </c>
      <c r="FP11" s="8">
        <v>55447</v>
      </c>
      <c r="FQ11" s="8">
        <v>129965</v>
      </c>
      <c r="FR11" s="8">
        <v>0</v>
      </c>
      <c r="FS11" s="8">
        <v>50610454</v>
      </c>
      <c r="FT11" s="8">
        <v>2336326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7708</v>
      </c>
      <c r="GB11" s="8">
        <v>175152011.03678</v>
      </c>
    </row>
    <row r="12" spans="1:184" x14ac:dyDescent="0.2">
      <c r="A12" s="3" t="s">
        <v>353</v>
      </c>
      <c r="B12" s="8"/>
      <c r="C12" s="8">
        <v>1.0343800000000001</v>
      </c>
      <c r="D12" s="8">
        <v>50000003</v>
      </c>
      <c r="E12" s="8">
        <v>48338234</v>
      </c>
      <c r="F12" s="8">
        <v>130892</v>
      </c>
      <c r="G12" s="8">
        <v>253430</v>
      </c>
      <c r="H12" s="8">
        <v>100539</v>
      </c>
      <c r="I12" s="8">
        <v>40503</v>
      </c>
      <c r="J12" s="8">
        <v>16072</v>
      </c>
      <c r="K12" s="8">
        <v>138343</v>
      </c>
      <c r="L12" s="8">
        <v>29905</v>
      </c>
      <c r="M12" s="8">
        <v>98440</v>
      </c>
      <c r="N12" s="8">
        <v>1439710</v>
      </c>
      <c r="O12" s="8">
        <v>0</v>
      </c>
      <c r="P12" s="8">
        <v>932</v>
      </c>
      <c r="Q12" s="8">
        <v>617057</v>
      </c>
      <c r="R12" s="8">
        <v>986168</v>
      </c>
      <c r="S12" s="8">
        <v>947322</v>
      </c>
      <c r="T12" s="8">
        <v>1120852</v>
      </c>
      <c r="U12" s="8">
        <v>880375</v>
      </c>
      <c r="V12" s="8">
        <v>623804</v>
      </c>
      <c r="W12" s="8">
        <v>304971</v>
      </c>
      <c r="X12" s="8">
        <v>188595</v>
      </c>
      <c r="Y12" s="8">
        <v>56844</v>
      </c>
      <c r="Z12" s="8">
        <v>30297</v>
      </c>
      <c r="AA12" s="8">
        <v>38724</v>
      </c>
      <c r="AB12" s="8">
        <v>98325</v>
      </c>
      <c r="AC12" s="8">
        <v>38246</v>
      </c>
      <c r="AD12" s="8">
        <v>17284</v>
      </c>
      <c r="AE12" s="8">
        <v>51977</v>
      </c>
      <c r="AF12" s="8">
        <v>66683</v>
      </c>
      <c r="AG12" s="8">
        <v>225881</v>
      </c>
      <c r="AH12" s="8">
        <v>219617</v>
      </c>
      <c r="AI12" s="8">
        <v>298040</v>
      </c>
      <c r="AJ12" s="8">
        <v>305781</v>
      </c>
      <c r="AK12" s="8">
        <v>44847</v>
      </c>
      <c r="AL12" s="8">
        <v>0</v>
      </c>
      <c r="AM12" s="8">
        <v>0</v>
      </c>
      <c r="AN12" s="8">
        <v>0</v>
      </c>
      <c r="AO12" s="8">
        <v>9359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630865</v>
      </c>
      <c r="CC12" s="8">
        <v>1439710</v>
      </c>
      <c r="CD12" s="8">
        <v>506</v>
      </c>
      <c r="CE12" s="8">
        <v>362293</v>
      </c>
      <c r="CF12" s="8">
        <v>350362</v>
      </c>
      <c r="CG12" s="8">
        <v>724575</v>
      </c>
      <c r="CH12" s="8">
        <v>1041876</v>
      </c>
      <c r="CI12" s="8">
        <v>1132643</v>
      </c>
      <c r="CJ12" s="8">
        <v>509269</v>
      </c>
      <c r="CK12" s="8">
        <v>383316</v>
      </c>
      <c r="CL12" s="8">
        <v>387504</v>
      </c>
      <c r="CM12" s="8">
        <v>487589</v>
      </c>
      <c r="CN12" s="8">
        <v>241393</v>
      </c>
      <c r="CO12" s="8">
        <v>96023</v>
      </c>
      <c r="CP12" s="8">
        <v>23123</v>
      </c>
      <c r="CQ12" s="8">
        <v>42129</v>
      </c>
      <c r="CR12" s="8">
        <v>68812</v>
      </c>
      <c r="CS12" s="8">
        <v>84677</v>
      </c>
      <c r="CT12" s="8">
        <v>68050</v>
      </c>
      <c r="CU12" s="8">
        <v>118834</v>
      </c>
      <c r="CV12" s="8">
        <v>68240</v>
      </c>
      <c r="CW12" s="8">
        <v>255228</v>
      </c>
      <c r="CX12" s="8">
        <v>203619</v>
      </c>
      <c r="CY12" s="8">
        <v>505808</v>
      </c>
      <c r="CZ12" s="8">
        <v>6753</v>
      </c>
      <c r="DA12" s="8">
        <v>0</v>
      </c>
      <c r="DB12" s="8">
        <v>0</v>
      </c>
      <c r="DC12" s="8">
        <v>0</v>
      </c>
      <c r="DD12" s="8">
        <v>9359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561311</v>
      </c>
      <c r="ER12" s="8">
        <v>913382</v>
      </c>
      <c r="ES12" s="8">
        <v>566883</v>
      </c>
      <c r="ET12" s="8">
        <v>491141</v>
      </c>
      <c r="EU12" s="8">
        <v>354197</v>
      </c>
      <c r="EV12" s="8">
        <v>385293</v>
      </c>
      <c r="EW12" s="8">
        <v>4164</v>
      </c>
      <c r="EX12" s="8">
        <v>718900</v>
      </c>
      <c r="EY12" s="8">
        <v>136864</v>
      </c>
      <c r="EZ12" s="8">
        <v>31093</v>
      </c>
      <c r="FA12" s="8">
        <v>89655</v>
      </c>
      <c r="FB12" s="8">
        <v>12073</v>
      </c>
      <c r="FC12" s="8">
        <v>6961</v>
      </c>
      <c r="FD12" s="8">
        <v>210</v>
      </c>
      <c r="FE12" s="8">
        <v>169</v>
      </c>
      <c r="FF12" s="8">
        <v>4662</v>
      </c>
      <c r="FG12" s="8">
        <v>158193</v>
      </c>
      <c r="FH12" s="8">
        <v>199383</v>
      </c>
      <c r="FI12" s="8">
        <v>273289</v>
      </c>
      <c r="FJ12" s="8">
        <v>190985</v>
      </c>
      <c r="FK12" s="8">
        <v>0</v>
      </c>
      <c r="FL12" s="8">
        <v>0</v>
      </c>
      <c r="FM12" s="8">
        <v>6288</v>
      </c>
      <c r="FN12" s="8">
        <v>0</v>
      </c>
      <c r="FO12" s="8">
        <v>0</v>
      </c>
      <c r="FP12" s="8">
        <v>55447</v>
      </c>
      <c r="FQ12" s="8">
        <v>129250</v>
      </c>
      <c r="FR12" s="8">
        <v>0</v>
      </c>
      <c r="FS12" s="8">
        <v>46855349</v>
      </c>
      <c r="FT12" s="8">
        <v>1255</v>
      </c>
      <c r="FU12" s="8">
        <v>2298450</v>
      </c>
      <c r="FV12" s="8">
        <v>23</v>
      </c>
      <c r="FW12" s="8">
        <v>471</v>
      </c>
      <c r="FX12" s="8">
        <v>2298450</v>
      </c>
      <c r="FY12" s="8">
        <v>0</v>
      </c>
      <c r="FZ12" s="8">
        <v>471</v>
      </c>
      <c r="GA12" s="8">
        <v>7708</v>
      </c>
      <c r="GB12" s="8">
        <v>173752579.03437999</v>
      </c>
    </row>
    <row r="13" spans="1:184" x14ac:dyDescent="0.2">
      <c r="A13" s="3" t="s">
        <v>355</v>
      </c>
      <c r="B13" s="8"/>
      <c r="C13" s="8">
        <v>0.99876900000000002</v>
      </c>
      <c r="D13" s="8">
        <v>50000003</v>
      </c>
      <c r="E13" s="8">
        <v>50061640</v>
      </c>
      <c r="F13" s="8">
        <v>134869</v>
      </c>
      <c r="G13" s="8">
        <v>253540</v>
      </c>
      <c r="H13" s="8">
        <v>0</v>
      </c>
      <c r="I13" s="8">
        <v>0</v>
      </c>
      <c r="J13" s="8">
        <v>14191</v>
      </c>
      <c r="K13" s="8">
        <v>127242</v>
      </c>
      <c r="L13" s="8">
        <v>31487</v>
      </c>
      <c r="M13" s="8">
        <v>90035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>
        <v>421521</v>
      </c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>
        <v>597855</v>
      </c>
      <c r="ER13" s="8">
        <v>977950</v>
      </c>
      <c r="ES13" s="8">
        <v>590736</v>
      </c>
      <c r="ET13" s="8">
        <v>494765</v>
      </c>
      <c r="EU13" s="8">
        <v>354214</v>
      </c>
      <c r="EV13" s="8">
        <v>385296</v>
      </c>
      <c r="EW13" s="8">
        <v>4164</v>
      </c>
      <c r="EX13" s="8">
        <v>720710</v>
      </c>
      <c r="EY13" s="8">
        <v>100322</v>
      </c>
      <c r="EZ13" s="8">
        <v>3677</v>
      </c>
      <c r="FA13" s="8">
        <v>40372</v>
      </c>
      <c r="FB13" s="8">
        <v>352</v>
      </c>
      <c r="FC13" s="8">
        <v>3308</v>
      </c>
      <c r="FD13" s="8">
        <v>216</v>
      </c>
      <c r="FE13" s="8">
        <v>166</v>
      </c>
      <c r="FF13" s="8">
        <v>2850</v>
      </c>
      <c r="FG13" s="8">
        <v>162899</v>
      </c>
      <c r="FH13" s="8">
        <v>110693</v>
      </c>
      <c r="FI13" s="8">
        <v>147929</v>
      </c>
      <c r="FJ13" s="8">
        <v>107359</v>
      </c>
      <c r="FK13" s="8">
        <v>0</v>
      </c>
      <c r="FL13" s="8">
        <v>1</v>
      </c>
      <c r="FM13" s="8">
        <v>6288</v>
      </c>
      <c r="FN13" s="8">
        <v>0</v>
      </c>
      <c r="FO13" s="8">
        <v>0</v>
      </c>
      <c r="FP13" s="8">
        <v>55447</v>
      </c>
      <c r="FQ13" s="8">
        <v>45623</v>
      </c>
      <c r="FR13" s="8">
        <v>0</v>
      </c>
      <c r="FS13" s="8">
        <v>5187792</v>
      </c>
      <c r="FT13" s="8">
        <v>2336309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7708</v>
      </c>
      <c r="GB13" s="8">
        <v>113579529.998769</v>
      </c>
    </row>
    <row r="14" spans="1:184" x14ac:dyDescent="0.2">
      <c r="A14" s="3" t="s">
        <v>356</v>
      </c>
      <c r="B14" s="8"/>
      <c r="C14" s="8">
        <v>0.99672400000000005</v>
      </c>
      <c r="D14" s="8">
        <v>50000003</v>
      </c>
      <c r="E14" s="8">
        <v>50164331</v>
      </c>
      <c r="F14" s="8">
        <v>135055</v>
      </c>
      <c r="G14" s="8">
        <v>253537</v>
      </c>
      <c r="H14" s="8">
        <v>0</v>
      </c>
      <c r="I14" s="8">
        <v>0</v>
      </c>
      <c r="J14" s="8">
        <v>14275</v>
      </c>
      <c r="K14" s="8">
        <v>127293</v>
      </c>
      <c r="L14" s="8">
        <v>31620</v>
      </c>
      <c r="M14" s="8">
        <v>89988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>
        <v>426578</v>
      </c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>
        <v>597892</v>
      </c>
      <c r="ER14" s="8">
        <v>974517</v>
      </c>
      <c r="ES14" s="8">
        <v>590747</v>
      </c>
      <c r="ET14" s="8">
        <v>494793</v>
      </c>
      <c r="EU14" s="8">
        <v>354197</v>
      </c>
      <c r="EV14" s="8">
        <v>385289</v>
      </c>
      <c r="EW14" s="8">
        <v>4164</v>
      </c>
      <c r="EX14" s="8">
        <v>718900</v>
      </c>
      <c r="EY14" s="8">
        <v>100285</v>
      </c>
      <c r="EZ14" s="8">
        <v>3594</v>
      </c>
      <c r="FA14" s="8">
        <v>43874</v>
      </c>
      <c r="FB14" s="8">
        <v>355</v>
      </c>
      <c r="FC14" s="8">
        <v>3308</v>
      </c>
      <c r="FD14" s="8">
        <v>209</v>
      </c>
      <c r="FE14" s="8">
        <v>169</v>
      </c>
      <c r="FF14" s="8">
        <v>4660</v>
      </c>
      <c r="FG14" s="8">
        <v>162784</v>
      </c>
      <c r="FH14" s="8">
        <v>112507</v>
      </c>
      <c r="FI14" s="8">
        <v>151287</v>
      </c>
      <c r="FJ14" s="8">
        <v>107340</v>
      </c>
      <c r="FK14" s="8">
        <v>0</v>
      </c>
      <c r="FL14" s="8">
        <v>0</v>
      </c>
      <c r="FM14" s="8">
        <v>6288</v>
      </c>
      <c r="FN14" s="8">
        <v>0</v>
      </c>
      <c r="FO14" s="8">
        <v>0</v>
      </c>
      <c r="FP14" s="8">
        <v>55447</v>
      </c>
      <c r="FQ14" s="8">
        <v>45605</v>
      </c>
      <c r="FR14" s="8">
        <v>0</v>
      </c>
      <c r="FS14" s="8">
        <v>5249400</v>
      </c>
      <c r="FT14" s="8">
        <v>1253</v>
      </c>
      <c r="FU14" s="8">
        <v>1151486</v>
      </c>
      <c r="FV14" s="8">
        <v>23</v>
      </c>
      <c r="FW14" s="8">
        <v>468</v>
      </c>
      <c r="FX14" s="8">
        <v>1151486</v>
      </c>
      <c r="FY14" s="8">
        <v>0</v>
      </c>
      <c r="FZ14" s="8">
        <v>468</v>
      </c>
      <c r="GA14" s="8">
        <v>7708</v>
      </c>
      <c r="GB14" s="8">
        <v>113723183.99672401</v>
      </c>
    </row>
    <row r="15" spans="1:184" x14ac:dyDescent="0.2">
      <c r="A15" s="2" t="s">
        <v>111</v>
      </c>
      <c r="B15" s="8"/>
      <c r="C15" s="8">
        <v>6.1025350000000005</v>
      </c>
      <c r="D15" s="8">
        <v>300000018</v>
      </c>
      <c r="E15" s="8">
        <v>295061761</v>
      </c>
      <c r="F15" s="8">
        <v>797183</v>
      </c>
      <c r="G15" s="8">
        <v>1520836</v>
      </c>
      <c r="H15" s="8">
        <v>306468</v>
      </c>
      <c r="I15" s="8">
        <v>123900</v>
      </c>
      <c r="J15" s="8">
        <v>91003</v>
      </c>
      <c r="K15" s="8">
        <v>797342</v>
      </c>
      <c r="L15" s="8">
        <v>184287</v>
      </c>
      <c r="M15" s="8">
        <v>563294</v>
      </c>
      <c r="N15" s="8">
        <v>4319130</v>
      </c>
      <c r="O15" s="8">
        <v>0</v>
      </c>
      <c r="P15" s="8">
        <v>2796</v>
      </c>
      <c r="Q15" s="8">
        <v>1851171</v>
      </c>
      <c r="R15" s="8">
        <v>2958504</v>
      </c>
      <c r="S15" s="8">
        <v>2841966</v>
      </c>
      <c r="T15" s="8">
        <v>3362556</v>
      </c>
      <c r="U15" s="8">
        <v>2641125</v>
      </c>
      <c r="V15" s="8">
        <v>1871412</v>
      </c>
      <c r="W15" s="8">
        <v>914913</v>
      </c>
      <c r="X15" s="8">
        <v>565785</v>
      </c>
      <c r="Y15" s="8">
        <v>170532</v>
      </c>
      <c r="Z15" s="8">
        <v>90891</v>
      </c>
      <c r="AA15" s="8">
        <v>116172</v>
      </c>
      <c r="AB15" s="8">
        <v>294975</v>
      </c>
      <c r="AC15" s="8">
        <v>114738</v>
      </c>
      <c r="AD15" s="8">
        <v>51852</v>
      </c>
      <c r="AE15" s="8">
        <v>155931</v>
      </c>
      <c r="AF15" s="8">
        <v>200049</v>
      </c>
      <c r="AG15" s="8">
        <v>677643</v>
      </c>
      <c r="AH15" s="8">
        <v>658851</v>
      </c>
      <c r="AI15" s="8">
        <v>894120</v>
      </c>
      <c r="AJ15" s="8">
        <v>917343</v>
      </c>
      <c r="AK15" s="8">
        <v>134541</v>
      </c>
      <c r="AL15" s="8">
        <v>0</v>
      </c>
      <c r="AM15" s="8">
        <v>0</v>
      </c>
      <c r="AN15" s="8">
        <v>0</v>
      </c>
      <c r="AO15" s="8">
        <v>28077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3173255</v>
      </c>
      <c r="CC15" s="8">
        <v>4319130</v>
      </c>
      <c r="CD15" s="8">
        <v>1518</v>
      </c>
      <c r="CE15" s="8">
        <v>1086879</v>
      </c>
      <c r="CF15" s="8">
        <v>1051086</v>
      </c>
      <c r="CG15" s="8">
        <v>2173725</v>
      </c>
      <c r="CH15" s="8">
        <v>3125628</v>
      </c>
      <c r="CI15" s="8">
        <v>3397929</v>
      </c>
      <c r="CJ15" s="8">
        <v>1527807</v>
      </c>
      <c r="CK15" s="8">
        <v>1149948</v>
      </c>
      <c r="CL15" s="8">
        <v>1162512</v>
      </c>
      <c r="CM15" s="8">
        <v>1462767</v>
      </c>
      <c r="CN15" s="8">
        <v>724179</v>
      </c>
      <c r="CO15" s="8">
        <v>288069</v>
      </c>
      <c r="CP15" s="8">
        <v>69369</v>
      </c>
      <c r="CQ15" s="8">
        <v>126387</v>
      </c>
      <c r="CR15" s="8">
        <v>206436</v>
      </c>
      <c r="CS15" s="8">
        <v>254031</v>
      </c>
      <c r="CT15" s="8">
        <v>204150</v>
      </c>
      <c r="CU15" s="8">
        <v>356502</v>
      </c>
      <c r="CV15" s="8">
        <v>204720</v>
      </c>
      <c r="CW15" s="8">
        <v>765684</v>
      </c>
      <c r="CX15" s="8">
        <v>610857</v>
      </c>
      <c r="CY15" s="8">
        <v>1517424</v>
      </c>
      <c r="CZ15" s="8">
        <v>20259</v>
      </c>
      <c r="DA15" s="8">
        <v>0</v>
      </c>
      <c r="DB15" s="8">
        <v>0</v>
      </c>
      <c r="DC15" s="8">
        <v>0</v>
      </c>
      <c r="DD15" s="8">
        <v>28077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3476271</v>
      </c>
      <c r="ER15" s="8">
        <v>5668180</v>
      </c>
      <c r="ES15" s="8">
        <v>3472619</v>
      </c>
      <c r="ET15" s="8">
        <v>2955016</v>
      </c>
      <c r="EU15" s="8">
        <v>2125202</v>
      </c>
      <c r="EV15" s="8">
        <v>2311732</v>
      </c>
      <c r="EW15" s="8">
        <v>24982</v>
      </c>
      <c r="EX15" s="8">
        <v>4312150</v>
      </c>
      <c r="EY15" s="8">
        <v>712785</v>
      </c>
      <c r="EZ15" s="8">
        <v>105649</v>
      </c>
      <c r="FA15" s="8">
        <v>394805</v>
      </c>
      <c r="FB15" s="8">
        <v>37266</v>
      </c>
      <c r="FC15" s="8">
        <v>31195</v>
      </c>
      <c r="FD15" s="8">
        <v>3607</v>
      </c>
      <c r="FE15" s="8">
        <v>1058</v>
      </c>
      <c r="FF15" s="8">
        <v>29216</v>
      </c>
      <c r="FG15" s="8">
        <v>961416</v>
      </c>
      <c r="FH15" s="8">
        <v>938181</v>
      </c>
      <c r="FI15" s="8">
        <v>1273658</v>
      </c>
      <c r="FJ15" s="8">
        <v>896258</v>
      </c>
      <c r="FK15" s="8">
        <v>0</v>
      </c>
      <c r="FL15" s="8">
        <v>2</v>
      </c>
      <c r="FM15" s="8">
        <v>37728</v>
      </c>
      <c r="FN15" s="8">
        <v>0</v>
      </c>
      <c r="FO15" s="8">
        <v>0</v>
      </c>
      <c r="FP15" s="8">
        <v>332676</v>
      </c>
      <c r="FQ15" s="8">
        <v>525852</v>
      </c>
      <c r="FR15" s="8">
        <v>0</v>
      </c>
      <c r="FS15" s="8">
        <v>163431893</v>
      </c>
      <c r="FT15" s="8">
        <v>4677589</v>
      </c>
      <c r="FU15" s="8">
        <v>3449936</v>
      </c>
      <c r="FV15" s="8">
        <v>46</v>
      </c>
      <c r="FW15" s="8">
        <v>939</v>
      </c>
      <c r="FX15" s="8">
        <v>3449936</v>
      </c>
      <c r="FY15" s="8">
        <v>0</v>
      </c>
      <c r="FZ15" s="8">
        <v>939</v>
      </c>
      <c r="GA15" s="8">
        <v>46248</v>
      </c>
      <c r="GB15" s="8">
        <v>859974529.10253501</v>
      </c>
    </row>
    <row r="16" spans="1:184" x14ac:dyDescent="0.2">
      <c r="A16" s="2" t="s">
        <v>69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</row>
    <row r="17" spans="1:184" x14ac:dyDescent="0.2">
      <c r="A17" s="3" t="s">
        <v>354</v>
      </c>
      <c r="B17" s="8"/>
      <c r="C17" s="8">
        <v>1.0906199999999999</v>
      </c>
      <c r="D17" s="8">
        <v>50000001</v>
      </c>
      <c r="E17" s="8">
        <v>45845366</v>
      </c>
      <c r="F17" s="8">
        <v>57344</v>
      </c>
      <c r="G17" s="8">
        <v>77916</v>
      </c>
      <c r="H17" s="8">
        <v>0</v>
      </c>
      <c r="I17" s="8">
        <v>0</v>
      </c>
      <c r="J17" s="8">
        <v>5286</v>
      </c>
      <c r="K17" s="8">
        <v>44126</v>
      </c>
      <c r="L17" s="8">
        <v>6343</v>
      </c>
      <c r="M17" s="8">
        <v>17040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>
        <v>399867</v>
      </c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>
        <v>650095</v>
      </c>
      <c r="ER17" s="8">
        <v>711853</v>
      </c>
      <c r="ES17" s="8">
        <v>1514313</v>
      </c>
      <c r="ET17" s="8">
        <v>620861</v>
      </c>
      <c r="EU17" s="8">
        <v>844560</v>
      </c>
      <c r="EV17" s="8">
        <v>3517</v>
      </c>
      <c r="EW17" s="8">
        <v>20381</v>
      </c>
      <c r="EX17" s="8">
        <v>1084033</v>
      </c>
      <c r="EY17" s="8">
        <v>61989</v>
      </c>
      <c r="EZ17" s="8">
        <v>2837</v>
      </c>
      <c r="FA17" s="8">
        <v>3427</v>
      </c>
      <c r="FB17" s="8">
        <v>1853</v>
      </c>
      <c r="FC17" s="8">
        <v>937</v>
      </c>
      <c r="FD17" s="8">
        <v>7573</v>
      </c>
      <c r="FE17" s="8">
        <v>7452</v>
      </c>
      <c r="FF17" s="8">
        <v>896</v>
      </c>
      <c r="FG17" s="8">
        <v>60956</v>
      </c>
      <c r="FH17" s="8">
        <v>269377</v>
      </c>
      <c r="FI17" s="8">
        <v>69534</v>
      </c>
      <c r="FJ17" s="8">
        <v>251947</v>
      </c>
      <c r="FK17" s="8">
        <v>0</v>
      </c>
      <c r="FL17" s="8">
        <v>0</v>
      </c>
      <c r="FM17" s="8">
        <v>53828</v>
      </c>
      <c r="FN17" s="8">
        <v>0</v>
      </c>
      <c r="FO17" s="8">
        <v>0</v>
      </c>
      <c r="FP17" s="8">
        <v>18261</v>
      </c>
      <c r="FQ17" s="8">
        <v>179858</v>
      </c>
      <c r="FR17" s="8">
        <v>0</v>
      </c>
      <c r="FS17" s="8">
        <v>4878624</v>
      </c>
      <c r="FT17" s="8">
        <v>18435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16301</v>
      </c>
      <c r="GB17" s="8">
        <v>107806988.09062001</v>
      </c>
    </row>
    <row r="18" spans="1:184" x14ac:dyDescent="0.2">
      <c r="A18" s="3" t="s">
        <v>351</v>
      </c>
      <c r="B18" s="8"/>
      <c r="C18" s="8">
        <v>1.17455</v>
      </c>
      <c r="D18" s="8">
        <v>50000001</v>
      </c>
      <c r="E18" s="8">
        <v>42569327</v>
      </c>
      <c r="F18" s="8">
        <v>55997</v>
      </c>
      <c r="G18" s="8">
        <v>77841</v>
      </c>
      <c r="H18" s="8">
        <v>242553</v>
      </c>
      <c r="I18" s="8">
        <v>165945</v>
      </c>
      <c r="J18" s="8">
        <v>23963</v>
      </c>
      <c r="K18" s="8">
        <v>117324</v>
      </c>
      <c r="L18" s="8">
        <v>5035</v>
      </c>
      <c r="M18" s="8">
        <v>22224</v>
      </c>
      <c r="N18" s="8">
        <v>2175330</v>
      </c>
      <c r="O18" s="8">
        <v>0</v>
      </c>
      <c r="P18" s="8">
        <v>23503</v>
      </c>
      <c r="Q18" s="8">
        <v>442197</v>
      </c>
      <c r="R18" s="8">
        <v>1236364</v>
      </c>
      <c r="S18" s="8">
        <v>640839</v>
      </c>
      <c r="T18" s="8">
        <v>1358948</v>
      </c>
      <c r="U18" s="8">
        <v>950109</v>
      </c>
      <c r="V18" s="8">
        <v>1063251</v>
      </c>
      <c r="W18" s="8">
        <v>586666</v>
      </c>
      <c r="X18" s="8">
        <v>333840</v>
      </c>
      <c r="Y18" s="8">
        <v>220335</v>
      </c>
      <c r="Z18" s="8">
        <v>190281</v>
      </c>
      <c r="AA18" s="8">
        <v>160408</v>
      </c>
      <c r="AB18" s="8">
        <v>149956</v>
      </c>
      <c r="AC18" s="8">
        <v>84757</v>
      </c>
      <c r="AD18" s="8">
        <v>58585</v>
      </c>
      <c r="AE18" s="8">
        <v>61388</v>
      </c>
      <c r="AF18" s="8">
        <v>355892</v>
      </c>
      <c r="AG18" s="8">
        <v>398065</v>
      </c>
      <c r="AH18" s="8">
        <v>337599</v>
      </c>
      <c r="AI18" s="8">
        <v>201544</v>
      </c>
      <c r="AJ18" s="8">
        <v>7066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7683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33301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640415</v>
      </c>
      <c r="CC18" s="8">
        <v>2175330</v>
      </c>
      <c r="CD18" s="8">
        <v>23286</v>
      </c>
      <c r="CE18" s="8">
        <v>218024</v>
      </c>
      <c r="CF18" s="8">
        <v>406398</v>
      </c>
      <c r="CG18" s="8">
        <v>779867</v>
      </c>
      <c r="CH18" s="8">
        <v>693746</v>
      </c>
      <c r="CI18" s="8">
        <v>744149</v>
      </c>
      <c r="CJ18" s="8">
        <v>1629952</v>
      </c>
      <c r="CK18" s="8">
        <v>847196</v>
      </c>
      <c r="CL18" s="8">
        <v>548878</v>
      </c>
      <c r="CM18" s="8">
        <v>451140</v>
      </c>
      <c r="CN18" s="8">
        <v>443072</v>
      </c>
      <c r="CO18" s="8">
        <v>193491</v>
      </c>
      <c r="CP18" s="8">
        <v>157057</v>
      </c>
      <c r="CQ18" s="8">
        <v>62320</v>
      </c>
      <c r="CR18" s="8">
        <v>98281</v>
      </c>
      <c r="CS18" s="8">
        <v>204485</v>
      </c>
      <c r="CT18" s="8">
        <v>97711</v>
      </c>
      <c r="CU18" s="8">
        <v>282214</v>
      </c>
      <c r="CV18" s="8">
        <v>560954</v>
      </c>
      <c r="CW18" s="8">
        <v>405618</v>
      </c>
      <c r="CX18" s="8">
        <v>6160</v>
      </c>
      <c r="CY18" s="8">
        <v>0</v>
      </c>
      <c r="CZ18" s="8">
        <v>0</v>
      </c>
      <c r="DA18" s="8">
        <v>0</v>
      </c>
      <c r="DB18" s="8">
        <v>7594</v>
      </c>
      <c r="DC18" s="8">
        <v>0</v>
      </c>
      <c r="DD18" s="8">
        <v>0</v>
      </c>
      <c r="DE18" s="8">
        <v>7683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33301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601863</v>
      </c>
      <c r="ER18" s="8">
        <v>700776</v>
      </c>
      <c r="ES18" s="8">
        <v>1426129</v>
      </c>
      <c r="ET18" s="8">
        <v>620804</v>
      </c>
      <c r="EU18" s="8">
        <v>844558</v>
      </c>
      <c r="EV18" s="8">
        <v>3517</v>
      </c>
      <c r="EW18" s="8">
        <v>20381</v>
      </c>
      <c r="EX18" s="8">
        <v>1078401</v>
      </c>
      <c r="EY18" s="8">
        <v>110221</v>
      </c>
      <c r="EZ18" s="8">
        <v>8181</v>
      </c>
      <c r="FA18" s="8">
        <v>94386</v>
      </c>
      <c r="FB18" s="8">
        <v>4807</v>
      </c>
      <c r="FC18" s="8">
        <v>993</v>
      </c>
      <c r="FD18" s="8">
        <v>7573</v>
      </c>
      <c r="FE18" s="8">
        <v>7452</v>
      </c>
      <c r="FF18" s="8">
        <v>6526</v>
      </c>
      <c r="FG18" s="8">
        <v>59242</v>
      </c>
      <c r="FH18" s="8">
        <v>364427</v>
      </c>
      <c r="FI18" s="8">
        <v>216746</v>
      </c>
      <c r="FJ18" s="8">
        <v>341034</v>
      </c>
      <c r="FK18" s="8">
        <v>0</v>
      </c>
      <c r="FL18" s="8">
        <v>0</v>
      </c>
      <c r="FM18" s="8">
        <v>53828</v>
      </c>
      <c r="FN18" s="8">
        <v>0</v>
      </c>
      <c r="FO18" s="8">
        <v>0</v>
      </c>
      <c r="FP18" s="8">
        <v>18261</v>
      </c>
      <c r="FQ18" s="8">
        <v>268945</v>
      </c>
      <c r="FR18" s="8">
        <v>0</v>
      </c>
      <c r="FS18" s="8">
        <v>49939146</v>
      </c>
      <c r="FT18" s="8">
        <v>18435</v>
      </c>
      <c r="FU18" s="8">
        <v>0</v>
      </c>
      <c r="FV18" s="8">
        <v>0</v>
      </c>
      <c r="FW18" s="8">
        <v>0</v>
      </c>
      <c r="FX18" s="8">
        <v>0</v>
      </c>
      <c r="FY18" s="8">
        <v>0</v>
      </c>
      <c r="FZ18" s="8">
        <v>0</v>
      </c>
      <c r="GA18" s="8">
        <v>16301</v>
      </c>
      <c r="GB18" s="8">
        <v>172909373.17455</v>
      </c>
    </row>
    <row r="19" spans="1:184" x14ac:dyDescent="0.2">
      <c r="A19" s="3" t="s">
        <v>352</v>
      </c>
      <c r="B19" s="8"/>
      <c r="C19" s="8">
        <v>1.16225</v>
      </c>
      <c r="D19" s="8">
        <v>50000001</v>
      </c>
      <c r="E19" s="8">
        <v>43020172</v>
      </c>
      <c r="F19" s="8">
        <v>56199</v>
      </c>
      <c r="G19" s="8">
        <v>77838</v>
      </c>
      <c r="H19" s="8">
        <v>256809</v>
      </c>
      <c r="I19" s="8">
        <v>192162</v>
      </c>
      <c r="J19" s="8">
        <v>30735</v>
      </c>
      <c r="K19" s="8">
        <v>148566</v>
      </c>
      <c r="L19" s="8">
        <v>5086</v>
      </c>
      <c r="M19" s="8">
        <v>25291</v>
      </c>
      <c r="N19" s="8">
        <v>2175330</v>
      </c>
      <c r="O19" s="8">
        <v>0</v>
      </c>
      <c r="P19" s="8">
        <v>23503</v>
      </c>
      <c r="Q19" s="8">
        <v>442197</v>
      </c>
      <c r="R19" s="8">
        <v>1236364</v>
      </c>
      <c r="S19" s="8">
        <v>640839</v>
      </c>
      <c r="T19" s="8">
        <v>1358948</v>
      </c>
      <c r="U19" s="8">
        <v>950109</v>
      </c>
      <c r="V19" s="8">
        <v>1063251</v>
      </c>
      <c r="W19" s="8">
        <v>586666</v>
      </c>
      <c r="X19" s="8">
        <v>333840</v>
      </c>
      <c r="Y19" s="8">
        <v>220335</v>
      </c>
      <c r="Z19" s="8">
        <v>190281</v>
      </c>
      <c r="AA19" s="8">
        <v>160408</v>
      </c>
      <c r="AB19" s="8">
        <v>149956</v>
      </c>
      <c r="AC19" s="8">
        <v>84757</v>
      </c>
      <c r="AD19" s="8">
        <v>58585</v>
      </c>
      <c r="AE19" s="8">
        <v>61388</v>
      </c>
      <c r="AF19" s="8">
        <v>355892</v>
      </c>
      <c r="AG19" s="8">
        <v>398065</v>
      </c>
      <c r="AH19" s="8">
        <v>337599</v>
      </c>
      <c r="AI19" s="8">
        <v>201544</v>
      </c>
      <c r="AJ19" s="8">
        <v>7066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7683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33301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692079</v>
      </c>
      <c r="CC19" s="8">
        <v>2175330</v>
      </c>
      <c r="CD19" s="8">
        <v>23286</v>
      </c>
      <c r="CE19" s="8">
        <v>218024</v>
      </c>
      <c r="CF19" s="8">
        <v>406398</v>
      </c>
      <c r="CG19" s="8">
        <v>779867</v>
      </c>
      <c r="CH19" s="8">
        <v>693746</v>
      </c>
      <c r="CI19" s="8">
        <v>744149</v>
      </c>
      <c r="CJ19" s="8">
        <v>1629952</v>
      </c>
      <c r="CK19" s="8">
        <v>847196</v>
      </c>
      <c r="CL19" s="8">
        <v>548878</v>
      </c>
      <c r="CM19" s="8">
        <v>451140</v>
      </c>
      <c r="CN19" s="8">
        <v>443072</v>
      </c>
      <c r="CO19" s="8">
        <v>193491</v>
      </c>
      <c r="CP19" s="8">
        <v>157057</v>
      </c>
      <c r="CQ19" s="8">
        <v>62320</v>
      </c>
      <c r="CR19" s="8">
        <v>98281</v>
      </c>
      <c r="CS19" s="8">
        <v>204485</v>
      </c>
      <c r="CT19" s="8">
        <v>97711</v>
      </c>
      <c r="CU19" s="8">
        <v>282214</v>
      </c>
      <c r="CV19" s="8">
        <v>560954</v>
      </c>
      <c r="CW19" s="8">
        <v>405618</v>
      </c>
      <c r="CX19" s="8">
        <v>6160</v>
      </c>
      <c r="CY19" s="8">
        <v>0</v>
      </c>
      <c r="CZ19" s="8">
        <v>0</v>
      </c>
      <c r="DA19" s="8">
        <v>0</v>
      </c>
      <c r="DB19" s="8">
        <v>7594</v>
      </c>
      <c r="DC19" s="8">
        <v>0</v>
      </c>
      <c r="DD19" s="8">
        <v>0</v>
      </c>
      <c r="DE19" s="8">
        <v>7683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33301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589441</v>
      </c>
      <c r="ER19" s="8">
        <v>693823</v>
      </c>
      <c r="ES19" s="8">
        <v>1413200</v>
      </c>
      <c r="ET19" s="8">
        <v>616341</v>
      </c>
      <c r="EU19" s="8">
        <v>838592</v>
      </c>
      <c r="EV19" s="8">
        <v>3473</v>
      </c>
      <c r="EW19" s="8">
        <v>20552</v>
      </c>
      <c r="EX19" s="8">
        <v>1070663</v>
      </c>
      <c r="EY19" s="8">
        <v>122643</v>
      </c>
      <c r="EZ19" s="8">
        <v>11284</v>
      </c>
      <c r="FA19" s="8">
        <v>104390</v>
      </c>
      <c r="FB19" s="8">
        <v>11582</v>
      </c>
      <c r="FC19" s="8">
        <v>4254</v>
      </c>
      <c r="FD19" s="8">
        <v>13803</v>
      </c>
      <c r="FE19" s="8">
        <v>8263</v>
      </c>
      <c r="FF19" s="8">
        <v>14264</v>
      </c>
      <c r="FG19" s="8">
        <v>57301</v>
      </c>
      <c r="FH19" s="8">
        <v>390243</v>
      </c>
      <c r="FI19" s="8">
        <v>244535</v>
      </c>
      <c r="FJ19" s="8">
        <v>344295</v>
      </c>
      <c r="FK19" s="8">
        <v>0</v>
      </c>
      <c r="FL19" s="8">
        <v>0</v>
      </c>
      <c r="FM19" s="8">
        <v>53736</v>
      </c>
      <c r="FN19" s="8">
        <v>0</v>
      </c>
      <c r="FO19" s="8">
        <v>0</v>
      </c>
      <c r="FP19" s="8">
        <v>18172</v>
      </c>
      <c r="FQ19" s="8">
        <v>272387</v>
      </c>
      <c r="FR19" s="8">
        <v>0</v>
      </c>
      <c r="FS19" s="8">
        <v>54925547</v>
      </c>
      <c r="FT19" s="8">
        <v>2498619</v>
      </c>
      <c r="FU19" s="8">
        <v>0</v>
      </c>
      <c r="FV19" s="8">
        <v>0</v>
      </c>
      <c r="FW19" s="8">
        <v>0</v>
      </c>
      <c r="FX19" s="8">
        <v>0</v>
      </c>
      <c r="FY19" s="8">
        <v>0</v>
      </c>
      <c r="FZ19" s="8">
        <v>0</v>
      </c>
      <c r="GA19" s="8">
        <v>16301</v>
      </c>
      <c r="GB19" s="8">
        <v>181018457.16224998</v>
      </c>
    </row>
    <row r="20" spans="1:184" x14ac:dyDescent="0.2">
      <c r="A20" s="3" t="s">
        <v>353</v>
      </c>
      <c r="B20" s="8"/>
      <c r="C20" s="8">
        <v>1.17289</v>
      </c>
      <c r="D20" s="8">
        <v>50000001</v>
      </c>
      <c r="E20" s="8">
        <v>42629795</v>
      </c>
      <c r="F20" s="8">
        <v>55925</v>
      </c>
      <c r="G20" s="8">
        <v>77831</v>
      </c>
      <c r="H20" s="8">
        <v>226801</v>
      </c>
      <c r="I20" s="8">
        <v>160569</v>
      </c>
      <c r="J20" s="8">
        <v>22820</v>
      </c>
      <c r="K20" s="8">
        <v>117014</v>
      </c>
      <c r="L20" s="8">
        <v>5197</v>
      </c>
      <c r="M20" s="8">
        <v>22834</v>
      </c>
      <c r="N20" s="8">
        <v>2175330</v>
      </c>
      <c r="O20" s="8">
        <v>0</v>
      </c>
      <c r="P20" s="8">
        <v>23503</v>
      </c>
      <c r="Q20" s="8">
        <v>442197</v>
      </c>
      <c r="R20" s="8">
        <v>1236364</v>
      </c>
      <c r="S20" s="8">
        <v>640839</v>
      </c>
      <c r="T20" s="8">
        <v>1358948</v>
      </c>
      <c r="U20" s="8">
        <v>950109</v>
      </c>
      <c r="V20" s="8">
        <v>1063251</v>
      </c>
      <c r="W20" s="8">
        <v>586666</v>
      </c>
      <c r="X20" s="8">
        <v>333840</v>
      </c>
      <c r="Y20" s="8">
        <v>220335</v>
      </c>
      <c r="Z20" s="8">
        <v>190281</v>
      </c>
      <c r="AA20" s="8">
        <v>160408</v>
      </c>
      <c r="AB20" s="8">
        <v>149956</v>
      </c>
      <c r="AC20" s="8">
        <v>84757</v>
      </c>
      <c r="AD20" s="8">
        <v>58585</v>
      </c>
      <c r="AE20" s="8">
        <v>61388</v>
      </c>
      <c r="AF20" s="8">
        <v>355892</v>
      </c>
      <c r="AG20" s="8">
        <v>398065</v>
      </c>
      <c r="AH20" s="8">
        <v>337599</v>
      </c>
      <c r="AI20" s="8">
        <v>201544</v>
      </c>
      <c r="AJ20" s="8">
        <v>7066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7683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33301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631081</v>
      </c>
      <c r="CC20" s="8">
        <v>2175330</v>
      </c>
      <c r="CD20" s="8">
        <v>23286</v>
      </c>
      <c r="CE20" s="8">
        <v>218024</v>
      </c>
      <c r="CF20" s="8">
        <v>406398</v>
      </c>
      <c r="CG20" s="8">
        <v>779867</v>
      </c>
      <c r="CH20" s="8">
        <v>693746</v>
      </c>
      <c r="CI20" s="8">
        <v>744149</v>
      </c>
      <c r="CJ20" s="8">
        <v>1629952</v>
      </c>
      <c r="CK20" s="8">
        <v>847196</v>
      </c>
      <c r="CL20" s="8">
        <v>548878</v>
      </c>
      <c r="CM20" s="8">
        <v>451140</v>
      </c>
      <c r="CN20" s="8">
        <v>443072</v>
      </c>
      <c r="CO20" s="8">
        <v>193491</v>
      </c>
      <c r="CP20" s="8">
        <v>157057</v>
      </c>
      <c r="CQ20" s="8">
        <v>62320</v>
      </c>
      <c r="CR20" s="8">
        <v>98281</v>
      </c>
      <c r="CS20" s="8">
        <v>204485</v>
      </c>
      <c r="CT20" s="8">
        <v>97711</v>
      </c>
      <c r="CU20" s="8">
        <v>282214</v>
      </c>
      <c r="CV20" s="8">
        <v>560954</v>
      </c>
      <c r="CW20" s="8">
        <v>405618</v>
      </c>
      <c r="CX20" s="8">
        <v>6160</v>
      </c>
      <c r="CY20" s="8">
        <v>0</v>
      </c>
      <c r="CZ20" s="8">
        <v>0</v>
      </c>
      <c r="DA20" s="8">
        <v>0</v>
      </c>
      <c r="DB20" s="8">
        <v>7594</v>
      </c>
      <c r="DC20" s="8">
        <v>0</v>
      </c>
      <c r="DD20" s="8">
        <v>0</v>
      </c>
      <c r="DE20" s="8">
        <v>7683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33301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602262</v>
      </c>
      <c r="ER20" s="8">
        <v>700469</v>
      </c>
      <c r="ES20" s="8">
        <v>1425454</v>
      </c>
      <c r="ET20" s="8">
        <v>621070</v>
      </c>
      <c r="EU20" s="8">
        <v>848715</v>
      </c>
      <c r="EV20" s="8">
        <v>3611</v>
      </c>
      <c r="EW20" s="8">
        <v>20633</v>
      </c>
      <c r="EX20" s="8">
        <v>1082636</v>
      </c>
      <c r="EY20" s="8">
        <v>109822</v>
      </c>
      <c r="EZ20" s="8">
        <v>8274</v>
      </c>
      <c r="FA20" s="8">
        <v>94912</v>
      </c>
      <c r="FB20" s="8">
        <v>5170</v>
      </c>
      <c r="FC20" s="8">
        <v>1230</v>
      </c>
      <c r="FD20" s="8">
        <v>4945</v>
      </c>
      <c r="FE20" s="8">
        <v>5074</v>
      </c>
      <c r="FF20" s="8">
        <v>2291</v>
      </c>
      <c r="FG20" s="8">
        <v>59224</v>
      </c>
      <c r="FH20" s="8">
        <v>354431</v>
      </c>
      <c r="FI20" s="8">
        <v>217426</v>
      </c>
      <c r="FJ20" s="8">
        <v>340139</v>
      </c>
      <c r="FK20" s="8">
        <v>0</v>
      </c>
      <c r="FL20" s="8">
        <v>0</v>
      </c>
      <c r="FM20" s="8">
        <v>53831</v>
      </c>
      <c r="FN20" s="8">
        <v>0</v>
      </c>
      <c r="FO20" s="8">
        <v>0</v>
      </c>
      <c r="FP20" s="8">
        <v>18392</v>
      </c>
      <c r="FQ20" s="8">
        <v>267916</v>
      </c>
      <c r="FR20" s="8">
        <v>0</v>
      </c>
      <c r="FS20" s="8">
        <v>45947456</v>
      </c>
      <c r="FT20" s="8">
        <v>16589</v>
      </c>
      <c r="FU20" s="8">
        <v>2370521</v>
      </c>
      <c r="FV20" s="8">
        <v>91</v>
      </c>
      <c r="FW20" s="8">
        <v>10631</v>
      </c>
      <c r="FX20" s="8">
        <v>2370521</v>
      </c>
      <c r="FY20" s="8">
        <v>0</v>
      </c>
      <c r="FZ20" s="8">
        <v>10631</v>
      </c>
      <c r="GA20" s="8">
        <v>16301</v>
      </c>
      <c r="GB20" s="8">
        <v>173696351.17289001</v>
      </c>
    </row>
    <row r="21" spans="1:184" x14ac:dyDescent="0.2">
      <c r="A21" s="3" t="s">
        <v>355</v>
      </c>
      <c r="B21" s="8"/>
      <c r="C21" s="8">
        <v>1.07453</v>
      </c>
      <c r="D21" s="8">
        <v>50000001</v>
      </c>
      <c r="E21" s="8">
        <v>46531898</v>
      </c>
      <c r="F21" s="8">
        <v>57475</v>
      </c>
      <c r="G21" s="8">
        <v>77921</v>
      </c>
      <c r="H21" s="8">
        <v>0</v>
      </c>
      <c r="I21" s="8">
        <v>0</v>
      </c>
      <c r="J21" s="8">
        <v>5327</v>
      </c>
      <c r="K21" s="8">
        <v>44151</v>
      </c>
      <c r="L21" s="8">
        <v>6403</v>
      </c>
      <c r="M21" s="8">
        <v>17039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>
        <v>444176</v>
      </c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>
        <v>638784</v>
      </c>
      <c r="ER21" s="8">
        <v>706146</v>
      </c>
      <c r="ES21" s="8">
        <v>1504138</v>
      </c>
      <c r="ET21" s="8">
        <v>616335</v>
      </c>
      <c r="EU21" s="8">
        <v>838594</v>
      </c>
      <c r="EV21" s="8">
        <v>3473</v>
      </c>
      <c r="EW21" s="8">
        <v>20552</v>
      </c>
      <c r="EX21" s="8">
        <v>1076204</v>
      </c>
      <c r="EY21" s="8">
        <v>73300</v>
      </c>
      <c r="EZ21" s="8">
        <v>5731</v>
      </c>
      <c r="FA21" s="8">
        <v>10442</v>
      </c>
      <c r="FB21" s="8">
        <v>7826</v>
      </c>
      <c r="FC21" s="8">
        <v>4261</v>
      </c>
      <c r="FD21" s="8">
        <v>13803</v>
      </c>
      <c r="FE21" s="8">
        <v>8263</v>
      </c>
      <c r="FF21" s="8">
        <v>8725</v>
      </c>
      <c r="FG21" s="8">
        <v>59642</v>
      </c>
      <c r="FH21" s="8">
        <v>292226</v>
      </c>
      <c r="FI21" s="8">
        <v>92308</v>
      </c>
      <c r="FJ21" s="8">
        <v>252183</v>
      </c>
      <c r="FK21" s="8">
        <v>0</v>
      </c>
      <c r="FL21" s="8">
        <v>0</v>
      </c>
      <c r="FM21" s="8">
        <v>53736</v>
      </c>
      <c r="FN21" s="8">
        <v>0</v>
      </c>
      <c r="FO21" s="8">
        <v>0</v>
      </c>
      <c r="FP21" s="8">
        <v>18172</v>
      </c>
      <c r="FQ21" s="8">
        <v>180275</v>
      </c>
      <c r="FR21" s="8">
        <v>0</v>
      </c>
      <c r="FS21" s="8">
        <v>5416272</v>
      </c>
      <c r="FT21" s="8">
        <v>2498621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16301</v>
      </c>
      <c r="GB21" s="8">
        <v>111600705.07453001</v>
      </c>
    </row>
    <row r="22" spans="1:184" x14ac:dyDescent="0.2">
      <c r="A22" s="3" t="s">
        <v>356</v>
      </c>
      <c r="B22" s="8"/>
      <c r="C22" s="8">
        <v>1.0878099999999999</v>
      </c>
      <c r="D22" s="8">
        <v>50000001</v>
      </c>
      <c r="E22" s="8">
        <v>45963782</v>
      </c>
      <c r="F22" s="8">
        <v>57312</v>
      </c>
      <c r="G22" s="8">
        <v>77899</v>
      </c>
      <c r="H22" s="8">
        <v>0</v>
      </c>
      <c r="I22" s="8">
        <v>0</v>
      </c>
      <c r="J22" s="8">
        <v>5292</v>
      </c>
      <c r="K22" s="8">
        <v>44135</v>
      </c>
      <c r="L22" s="8">
        <v>6350</v>
      </c>
      <c r="M22" s="8">
        <v>17017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>
        <v>395286</v>
      </c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>
        <v>650473</v>
      </c>
      <c r="ER22" s="8">
        <v>711231</v>
      </c>
      <c r="ES22" s="8">
        <v>1513558</v>
      </c>
      <c r="ET22" s="8">
        <v>621095</v>
      </c>
      <c r="EU22" s="8">
        <v>848552</v>
      </c>
      <c r="EV22" s="8">
        <v>3607</v>
      </c>
      <c r="EW22" s="8">
        <v>20633</v>
      </c>
      <c r="EX22" s="8">
        <v>1083360</v>
      </c>
      <c r="EY22" s="8">
        <v>61611</v>
      </c>
      <c r="EZ22" s="8">
        <v>3208</v>
      </c>
      <c r="FA22" s="8">
        <v>4020</v>
      </c>
      <c r="FB22" s="8">
        <v>2265</v>
      </c>
      <c r="FC22" s="8">
        <v>1188</v>
      </c>
      <c r="FD22" s="8">
        <v>5063</v>
      </c>
      <c r="FE22" s="8">
        <v>5143</v>
      </c>
      <c r="FF22" s="8">
        <v>1569</v>
      </c>
      <c r="FG22" s="8">
        <v>60936</v>
      </c>
      <c r="FH22" s="8">
        <v>263940</v>
      </c>
      <c r="FI22" s="8">
        <v>70410</v>
      </c>
      <c r="FJ22" s="8">
        <v>250283</v>
      </c>
      <c r="FK22" s="8">
        <v>0</v>
      </c>
      <c r="FL22" s="8">
        <v>0</v>
      </c>
      <c r="FM22" s="8">
        <v>53831</v>
      </c>
      <c r="FN22" s="8">
        <v>0</v>
      </c>
      <c r="FO22" s="8">
        <v>0</v>
      </c>
      <c r="FP22" s="8">
        <v>18371</v>
      </c>
      <c r="FQ22" s="8">
        <v>178081</v>
      </c>
      <c r="FR22" s="8">
        <v>0</v>
      </c>
      <c r="FS22" s="8">
        <v>4823673</v>
      </c>
      <c r="FT22" s="8">
        <v>16931</v>
      </c>
      <c r="FU22" s="8">
        <v>1439135</v>
      </c>
      <c r="FV22" s="8">
        <v>91</v>
      </c>
      <c r="FW22" s="8">
        <v>10816</v>
      </c>
      <c r="FX22" s="8">
        <v>1439135</v>
      </c>
      <c r="FY22" s="8">
        <v>0</v>
      </c>
      <c r="FZ22" s="8">
        <v>10816</v>
      </c>
      <c r="GA22" s="8">
        <v>16301</v>
      </c>
      <c r="GB22" s="8">
        <v>110756401.08781001</v>
      </c>
    </row>
    <row r="23" spans="1:184" x14ac:dyDescent="0.2">
      <c r="A23" s="2" t="s">
        <v>112</v>
      </c>
      <c r="B23" s="8"/>
      <c r="C23" s="8">
        <v>6.7626499999999998</v>
      </c>
      <c r="D23" s="8">
        <v>300000006</v>
      </c>
      <c r="E23" s="8">
        <v>266560340</v>
      </c>
      <c r="F23" s="8">
        <v>340252</v>
      </c>
      <c r="G23" s="8">
        <v>467246</v>
      </c>
      <c r="H23" s="8">
        <v>726163</v>
      </c>
      <c r="I23" s="8">
        <v>518676</v>
      </c>
      <c r="J23" s="8">
        <v>93423</v>
      </c>
      <c r="K23" s="8">
        <v>515316</v>
      </c>
      <c r="L23" s="8">
        <v>34414</v>
      </c>
      <c r="M23" s="8">
        <v>121445</v>
      </c>
      <c r="N23" s="8">
        <v>6525990</v>
      </c>
      <c r="O23" s="8">
        <v>0</v>
      </c>
      <c r="P23" s="8">
        <v>70509</v>
      </c>
      <c r="Q23" s="8">
        <v>1326591</v>
      </c>
      <c r="R23" s="8">
        <v>3709092</v>
      </c>
      <c r="S23" s="8">
        <v>1922517</v>
      </c>
      <c r="T23" s="8">
        <v>4076844</v>
      </c>
      <c r="U23" s="8">
        <v>2850327</v>
      </c>
      <c r="V23" s="8">
        <v>3189753</v>
      </c>
      <c r="W23" s="8">
        <v>1759998</v>
      </c>
      <c r="X23" s="8">
        <v>1001520</v>
      </c>
      <c r="Y23" s="8">
        <v>661005</v>
      </c>
      <c r="Z23" s="8">
        <v>570843</v>
      </c>
      <c r="AA23" s="8">
        <v>481224</v>
      </c>
      <c r="AB23" s="8">
        <v>449868</v>
      </c>
      <c r="AC23" s="8">
        <v>254271</v>
      </c>
      <c r="AD23" s="8">
        <v>175755</v>
      </c>
      <c r="AE23" s="8">
        <v>184164</v>
      </c>
      <c r="AF23" s="8">
        <v>1067676</v>
      </c>
      <c r="AG23" s="8">
        <v>1194195</v>
      </c>
      <c r="AH23" s="8">
        <v>1012797</v>
      </c>
      <c r="AI23" s="8">
        <v>604632</v>
      </c>
      <c r="AJ23" s="8">
        <v>21198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23049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99903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3202904</v>
      </c>
      <c r="CC23" s="8">
        <v>6525990</v>
      </c>
      <c r="CD23" s="8">
        <v>69858</v>
      </c>
      <c r="CE23" s="8">
        <v>654072</v>
      </c>
      <c r="CF23" s="8">
        <v>1219194</v>
      </c>
      <c r="CG23" s="8">
        <v>2339601</v>
      </c>
      <c r="CH23" s="8">
        <v>2081238</v>
      </c>
      <c r="CI23" s="8">
        <v>2232447</v>
      </c>
      <c r="CJ23" s="8">
        <v>4889856</v>
      </c>
      <c r="CK23" s="8">
        <v>2541588</v>
      </c>
      <c r="CL23" s="8">
        <v>1646634</v>
      </c>
      <c r="CM23" s="8">
        <v>1353420</v>
      </c>
      <c r="CN23" s="8">
        <v>1329216</v>
      </c>
      <c r="CO23" s="8">
        <v>580473</v>
      </c>
      <c r="CP23" s="8">
        <v>471171</v>
      </c>
      <c r="CQ23" s="8">
        <v>186960</v>
      </c>
      <c r="CR23" s="8">
        <v>294843</v>
      </c>
      <c r="CS23" s="8">
        <v>613455</v>
      </c>
      <c r="CT23" s="8">
        <v>293133</v>
      </c>
      <c r="CU23" s="8">
        <v>846642</v>
      </c>
      <c r="CV23" s="8">
        <v>1682862</v>
      </c>
      <c r="CW23" s="8">
        <v>1216854</v>
      </c>
      <c r="CX23" s="8">
        <v>18480</v>
      </c>
      <c r="CY23" s="8">
        <v>0</v>
      </c>
      <c r="CZ23" s="8">
        <v>0</v>
      </c>
      <c r="DA23" s="8">
        <v>0</v>
      </c>
      <c r="DB23" s="8">
        <v>22782</v>
      </c>
      <c r="DC23" s="8">
        <v>0</v>
      </c>
      <c r="DD23" s="8">
        <v>0</v>
      </c>
      <c r="DE23" s="8">
        <v>23049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99903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3732918</v>
      </c>
      <c r="ER23" s="8">
        <v>4224298</v>
      </c>
      <c r="ES23" s="8">
        <v>8796792</v>
      </c>
      <c r="ET23" s="8">
        <v>3716506</v>
      </c>
      <c r="EU23" s="8">
        <v>5063571</v>
      </c>
      <c r="EV23" s="8">
        <v>21198</v>
      </c>
      <c r="EW23" s="8">
        <v>123132</v>
      </c>
      <c r="EX23" s="8">
        <v>6475297</v>
      </c>
      <c r="EY23" s="8">
        <v>539586</v>
      </c>
      <c r="EZ23" s="8">
        <v>39515</v>
      </c>
      <c r="FA23" s="8">
        <v>311577</v>
      </c>
      <c r="FB23" s="8">
        <v>33503</v>
      </c>
      <c r="FC23" s="8">
        <v>12863</v>
      </c>
      <c r="FD23" s="8">
        <v>52760</v>
      </c>
      <c r="FE23" s="8">
        <v>41647</v>
      </c>
      <c r="FF23" s="8">
        <v>34271</v>
      </c>
      <c r="FG23" s="8">
        <v>357301</v>
      </c>
      <c r="FH23" s="8">
        <v>1934644</v>
      </c>
      <c r="FI23" s="8">
        <v>910959</v>
      </c>
      <c r="FJ23" s="8">
        <v>1779881</v>
      </c>
      <c r="FK23" s="8">
        <v>0</v>
      </c>
      <c r="FL23" s="8">
        <v>0</v>
      </c>
      <c r="FM23" s="8">
        <v>322790</v>
      </c>
      <c r="FN23" s="8">
        <v>0</v>
      </c>
      <c r="FO23" s="8">
        <v>0</v>
      </c>
      <c r="FP23" s="8">
        <v>109629</v>
      </c>
      <c r="FQ23" s="8">
        <v>1347462</v>
      </c>
      <c r="FR23" s="8">
        <v>0</v>
      </c>
      <c r="FS23" s="8">
        <v>165930718</v>
      </c>
      <c r="FT23" s="8">
        <v>5067630</v>
      </c>
      <c r="FU23" s="8">
        <v>3809656</v>
      </c>
      <c r="FV23" s="8">
        <v>182</v>
      </c>
      <c r="FW23" s="8">
        <v>21447</v>
      </c>
      <c r="FX23" s="8">
        <v>3809656</v>
      </c>
      <c r="FY23" s="8">
        <v>0</v>
      </c>
      <c r="FZ23" s="8">
        <v>21447</v>
      </c>
      <c r="GA23" s="8">
        <v>97806</v>
      </c>
      <c r="GB23" s="8">
        <v>857788275.76265001</v>
      </c>
    </row>
    <row r="24" spans="1:184" x14ac:dyDescent="0.2">
      <c r="A24" s="2" t="s">
        <v>70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</row>
    <row r="25" spans="1:184" x14ac:dyDescent="0.2">
      <c r="A25" s="3" t="s">
        <v>354</v>
      </c>
      <c r="B25" s="8"/>
      <c r="C25" s="8">
        <v>0.89625999999999995</v>
      </c>
      <c r="D25" s="8">
        <v>50000001</v>
      </c>
      <c r="E25" s="8">
        <v>55787366</v>
      </c>
      <c r="F25" s="8">
        <v>79604</v>
      </c>
      <c r="G25" s="8">
        <v>68166</v>
      </c>
      <c r="H25" s="8">
        <v>0</v>
      </c>
      <c r="I25" s="8">
        <v>0</v>
      </c>
      <c r="J25" s="8">
        <v>5794</v>
      </c>
      <c r="K25" s="8">
        <v>93958</v>
      </c>
      <c r="L25" s="8">
        <v>13238</v>
      </c>
      <c r="M25" s="8">
        <v>77714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>
        <v>527645</v>
      </c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>
        <v>1358076</v>
      </c>
      <c r="ER25" s="8">
        <v>484310</v>
      </c>
      <c r="ES25" s="8">
        <v>2020141</v>
      </c>
      <c r="ET25" s="8">
        <v>554292</v>
      </c>
      <c r="EU25" s="8">
        <v>644425</v>
      </c>
      <c r="EV25" s="8">
        <v>19681</v>
      </c>
      <c r="EW25" s="8">
        <v>11489</v>
      </c>
      <c r="EX25" s="8">
        <v>824154</v>
      </c>
      <c r="EY25" s="8">
        <v>175334</v>
      </c>
      <c r="EZ25" s="8">
        <v>3011</v>
      </c>
      <c r="FA25" s="8">
        <v>3361</v>
      </c>
      <c r="FB25" s="8">
        <v>1591</v>
      </c>
      <c r="FC25" s="8">
        <v>1110</v>
      </c>
      <c r="FD25" s="8">
        <v>7531</v>
      </c>
      <c r="FE25" s="8">
        <v>2451</v>
      </c>
      <c r="FF25" s="8">
        <v>1198</v>
      </c>
      <c r="FG25" s="8">
        <v>91563</v>
      </c>
      <c r="FH25" s="8">
        <v>253185</v>
      </c>
      <c r="FI25" s="8">
        <v>182897</v>
      </c>
      <c r="FJ25" s="8">
        <v>240493</v>
      </c>
      <c r="FK25" s="8">
        <v>0</v>
      </c>
      <c r="FL25" s="8">
        <v>0</v>
      </c>
      <c r="FM25" s="8">
        <v>43167</v>
      </c>
      <c r="FN25" s="8">
        <v>0</v>
      </c>
      <c r="FO25" s="8">
        <v>0</v>
      </c>
      <c r="FP25" s="8">
        <v>15329</v>
      </c>
      <c r="FQ25" s="8">
        <v>181997</v>
      </c>
      <c r="FR25" s="8">
        <v>0</v>
      </c>
      <c r="FS25" s="8">
        <v>6614268</v>
      </c>
      <c r="FT25" s="8">
        <v>15893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25840</v>
      </c>
      <c r="GB25" s="8">
        <v>120430273.89625999</v>
      </c>
    </row>
    <row r="26" spans="1:184" x14ac:dyDescent="0.2">
      <c r="A26" s="3" t="s">
        <v>351</v>
      </c>
      <c r="B26" s="8"/>
      <c r="C26" s="8">
        <v>0.91160799999999997</v>
      </c>
      <c r="D26" s="8">
        <v>50000001</v>
      </c>
      <c r="E26" s="8">
        <v>54848157</v>
      </c>
      <c r="F26" s="8">
        <v>78623</v>
      </c>
      <c r="G26" s="8">
        <v>67880</v>
      </c>
      <c r="H26" s="8">
        <v>232519</v>
      </c>
      <c r="I26" s="8">
        <v>172034</v>
      </c>
      <c r="J26" s="8">
        <v>17491</v>
      </c>
      <c r="K26" s="8">
        <v>147238</v>
      </c>
      <c r="L26" s="8">
        <v>9199</v>
      </c>
      <c r="M26" s="8">
        <v>98041</v>
      </c>
      <c r="N26" s="8">
        <v>1983451</v>
      </c>
      <c r="O26" s="8">
        <v>0</v>
      </c>
      <c r="P26" s="8">
        <v>16224</v>
      </c>
      <c r="Q26" s="8">
        <v>691304</v>
      </c>
      <c r="R26" s="8">
        <v>1635363</v>
      </c>
      <c r="S26" s="8">
        <v>771098</v>
      </c>
      <c r="T26" s="8">
        <v>2103487</v>
      </c>
      <c r="U26" s="8">
        <v>735227</v>
      </c>
      <c r="V26" s="8">
        <v>748884</v>
      </c>
      <c r="W26" s="8">
        <v>545310</v>
      </c>
      <c r="X26" s="8">
        <v>519294</v>
      </c>
      <c r="Y26" s="8">
        <v>222512</v>
      </c>
      <c r="Z26" s="8">
        <v>130884</v>
      </c>
      <c r="AA26" s="8">
        <v>175720</v>
      </c>
      <c r="AB26" s="8">
        <v>159194</v>
      </c>
      <c r="AC26" s="8">
        <v>127277</v>
      </c>
      <c r="AD26" s="8">
        <v>78864</v>
      </c>
      <c r="AE26" s="8">
        <v>69170</v>
      </c>
      <c r="AF26" s="8">
        <v>255696</v>
      </c>
      <c r="AG26" s="8">
        <v>219760</v>
      </c>
      <c r="AH26" s="8">
        <v>409829</v>
      </c>
      <c r="AI26" s="8">
        <v>140098</v>
      </c>
      <c r="AJ26" s="8">
        <v>8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7797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18615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1380760</v>
      </c>
      <c r="CC26" s="8">
        <v>1983451</v>
      </c>
      <c r="CD26" s="8">
        <v>15376</v>
      </c>
      <c r="CE26" s="8">
        <v>290330</v>
      </c>
      <c r="CF26" s="8">
        <v>440239</v>
      </c>
      <c r="CG26" s="8">
        <v>1671126</v>
      </c>
      <c r="CH26" s="8">
        <v>523206</v>
      </c>
      <c r="CI26" s="8">
        <v>615310</v>
      </c>
      <c r="CJ26" s="8">
        <v>1079048</v>
      </c>
      <c r="CK26" s="8">
        <v>1708111</v>
      </c>
      <c r="CL26" s="8">
        <v>513556</v>
      </c>
      <c r="CM26" s="8">
        <v>590378</v>
      </c>
      <c r="CN26" s="8">
        <v>384404</v>
      </c>
      <c r="CO26" s="8">
        <v>144235</v>
      </c>
      <c r="CP26" s="8">
        <v>162616</v>
      </c>
      <c r="CQ26" s="8">
        <v>100562</v>
      </c>
      <c r="CR26" s="8">
        <v>67262</v>
      </c>
      <c r="CS26" s="8">
        <v>341296</v>
      </c>
      <c r="CT26" s="8">
        <v>103028</v>
      </c>
      <c r="CU26" s="8">
        <v>186774</v>
      </c>
      <c r="CV26" s="8">
        <v>505277</v>
      </c>
      <c r="CW26" s="8">
        <v>283199</v>
      </c>
      <c r="CX26" s="8">
        <v>29870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7797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18615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981829</v>
      </c>
      <c r="ER26" s="8">
        <v>477134</v>
      </c>
      <c r="ES26" s="8">
        <v>1642797</v>
      </c>
      <c r="ET26" s="8">
        <v>525505</v>
      </c>
      <c r="EU26" s="8">
        <v>644150</v>
      </c>
      <c r="EV26" s="8">
        <v>19681</v>
      </c>
      <c r="EW26" s="8">
        <v>11489</v>
      </c>
      <c r="EX26" s="8">
        <v>822069</v>
      </c>
      <c r="EY26" s="8">
        <v>551580</v>
      </c>
      <c r="EZ26" s="8">
        <v>5182</v>
      </c>
      <c r="FA26" s="8">
        <v>17168</v>
      </c>
      <c r="FB26" s="8">
        <v>370139</v>
      </c>
      <c r="FC26" s="8">
        <v>29896</v>
      </c>
      <c r="FD26" s="8">
        <v>7755</v>
      </c>
      <c r="FE26" s="8">
        <v>2500</v>
      </c>
      <c r="FF26" s="8">
        <v>3282</v>
      </c>
      <c r="FG26" s="8">
        <v>88872</v>
      </c>
      <c r="FH26" s="8">
        <v>319934</v>
      </c>
      <c r="FI26" s="8">
        <v>971954</v>
      </c>
      <c r="FJ26" s="8">
        <v>304384</v>
      </c>
      <c r="FK26" s="8">
        <v>0</v>
      </c>
      <c r="FL26" s="8">
        <v>0</v>
      </c>
      <c r="FM26" s="8">
        <v>43167</v>
      </c>
      <c r="FN26" s="8">
        <v>0</v>
      </c>
      <c r="FO26" s="8">
        <v>0</v>
      </c>
      <c r="FP26" s="8">
        <v>15328</v>
      </c>
      <c r="FQ26" s="8">
        <v>245889</v>
      </c>
      <c r="FR26" s="8">
        <v>0</v>
      </c>
      <c r="FS26" s="8">
        <v>110215766</v>
      </c>
      <c r="FT26" s="8">
        <v>15893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25840</v>
      </c>
      <c r="GB26" s="8">
        <v>248941258.91160801</v>
      </c>
    </row>
    <row r="27" spans="1:184" x14ac:dyDescent="0.2">
      <c r="A27" s="3" t="s">
        <v>352</v>
      </c>
      <c r="B27" s="8"/>
      <c r="C27" s="8">
        <v>0.90730599999999995</v>
      </c>
      <c r="D27" s="8">
        <v>50000001</v>
      </c>
      <c r="E27" s="8">
        <v>55108194</v>
      </c>
      <c r="F27" s="8">
        <v>78801</v>
      </c>
      <c r="G27" s="8">
        <v>67868</v>
      </c>
      <c r="H27" s="8">
        <v>235964</v>
      </c>
      <c r="I27" s="8">
        <v>186808</v>
      </c>
      <c r="J27" s="8">
        <v>19259</v>
      </c>
      <c r="K27" s="8">
        <v>159362</v>
      </c>
      <c r="L27" s="8">
        <v>9393</v>
      </c>
      <c r="M27" s="8">
        <v>105729</v>
      </c>
      <c r="N27" s="8">
        <v>1983451</v>
      </c>
      <c r="O27" s="8">
        <v>0</v>
      </c>
      <c r="P27" s="8">
        <v>16224</v>
      </c>
      <c r="Q27" s="8">
        <v>691304</v>
      </c>
      <c r="R27" s="8">
        <v>1635363</v>
      </c>
      <c r="S27" s="8">
        <v>771098</v>
      </c>
      <c r="T27" s="8">
        <v>2103487</v>
      </c>
      <c r="U27" s="8">
        <v>735227</v>
      </c>
      <c r="V27" s="8">
        <v>748884</v>
      </c>
      <c r="W27" s="8">
        <v>545310</v>
      </c>
      <c r="X27" s="8">
        <v>519294</v>
      </c>
      <c r="Y27" s="8">
        <v>222512</v>
      </c>
      <c r="Z27" s="8">
        <v>130884</v>
      </c>
      <c r="AA27" s="8">
        <v>175720</v>
      </c>
      <c r="AB27" s="8">
        <v>159194</v>
      </c>
      <c r="AC27" s="8">
        <v>127277</v>
      </c>
      <c r="AD27" s="8">
        <v>78864</v>
      </c>
      <c r="AE27" s="8">
        <v>69170</v>
      </c>
      <c r="AF27" s="8">
        <v>255696</v>
      </c>
      <c r="AG27" s="8">
        <v>219760</v>
      </c>
      <c r="AH27" s="8">
        <v>409829</v>
      </c>
      <c r="AI27" s="8">
        <v>140098</v>
      </c>
      <c r="AJ27" s="8">
        <v>8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7797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18615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1395465</v>
      </c>
      <c r="CC27" s="8">
        <v>1983451</v>
      </c>
      <c r="CD27" s="8">
        <v>15376</v>
      </c>
      <c r="CE27" s="8">
        <v>290330</v>
      </c>
      <c r="CF27" s="8">
        <v>440239</v>
      </c>
      <c r="CG27" s="8">
        <v>1671126</v>
      </c>
      <c r="CH27" s="8">
        <v>523206</v>
      </c>
      <c r="CI27" s="8">
        <v>615310</v>
      </c>
      <c r="CJ27" s="8">
        <v>1079048</v>
      </c>
      <c r="CK27" s="8">
        <v>1708111</v>
      </c>
      <c r="CL27" s="8">
        <v>513556</v>
      </c>
      <c r="CM27" s="8">
        <v>590378</v>
      </c>
      <c r="CN27" s="8">
        <v>384404</v>
      </c>
      <c r="CO27" s="8">
        <v>144235</v>
      </c>
      <c r="CP27" s="8">
        <v>162616</v>
      </c>
      <c r="CQ27" s="8">
        <v>100562</v>
      </c>
      <c r="CR27" s="8">
        <v>67262</v>
      </c>
      <c r="CS27" s="8">
        <v>341296</v>
      </c>
      <c r="CT27" s="8">
        <v>103028</v>
      </c>
      <c r="CU27" s="8">
        <v>186774</v>
      </c>
      <c r="CV27" s="8">
        <v>505277</v>
      </c>
      <c r="CW27" s="8">
        <v>283199</v>
      </c>
      <c r="CX27" s="8">
        <v>29870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7797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18615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978500</v>
      </c>
      <c r="ER27" s="8">
        <v>472618</v>
      </c>
      <c r="ES27" s="8">
        <v>1638342</v>
      </c>
      <c r="ET27" s="8">
        <v>523970</v>
      </c>
      <c r="EU27" s="8">
        <v>642436</v>
      </c>
      <c r="EV27" s="8">
        <v>19680</v>
      </c>
      <c r="EW27" s="8">
        <v>11551</v>
      </c>
      <c r="EX27" s="8">
        <v>818086</v>
      </c>
      <c r="EY27" s="8">
        <v>554909</v>
      </c>
      <c r="EZ27" s="8">
        <v>7282</v>
      </c>
      <c r="FA27" s="8">
        <v>21302</v>
      </c>
      <c r="FB27" s="8">
        <v>372876</v>
      </c>
      <c r="FC27" s="8">
        <v>31092</v>
      </c>
      <c r="FD27" s="8">
        <v>9510</v>
      </c>
      <c r="FE27" s="8">
        <v>2737</v>
      </c>
      <c r="FF27" s="8">
        <v>7265</v>
      </c>
      <c r="FG27" s="8">
        <v>84283</v>
      </c>
      <c r="FH27" s="8">
        <v>328622</v>
      </c>
      <c r="FI27" s="8">
        <v>982560</v>
      </c>
      <c r="FJ27" s="8">
        <v>304207</v>
      </c>
      <c r="FK27" s="8">
        <v>0</v>
      </c>
      <c r="FL27" s="8">
        <v>0</v>
      </c>
      <c r="FM27" s="8">
        <v>43155</v>
      </c>
      <c r="FN27" s="8">
        <v>0</v>
      </c>
      <c r="FO27" s="8">
        <v>0</v>
      </c>
      <c r="FP27" s="8">
        <v>15257</v>
      </c>
      <c r="FQ27" s="8">
        <v>245795</v>
      </c>
      <c r="FR27" s="8">
        <v>0</v>
      </c>
      <c r="FS27" s="8">
        <v>112273360</v>
      </c>
      <c r="FT27" s="8">
        <v>2307546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25840</v>
      </c>
      <c r="GB27" s="8">
        <v>253619757.90730602</v>
      </c>
    </row>
    <row r="28" spans="1:184" x14ac:dyDescent="0.2">
      <c r="A28" s="3" t="s">
        <v>353</v>
      </c>
      <c r="B28" s="8"/>
      <c r="C28" s="8">
        <v>0.909694</v>
      </c>
      <c r="D28" s="8">
        <v>50000001</v>
      </c>
      <c r="E28" s="8">
        <v>54963539</v>
      </c>
      <c r="F28" s="8">
        <v>78718</v>
      </c>
      <c r="G28" s="8">
        <v>67889</v>
      </c>
      <c r="H28" s="8">
        <v>224190</v>
      </c>
      <c r="I28" s="8">
        <v>169994</v>
      </c>
      <c r="J28" s="8">
        <v>17616</v>
      </c>
      <c r="K28" s="8">
        <v>148485</v>
      </c>
      <c r="L28" s="8">
        <v>9429</v>
      </c>
      <c r="M28" s="8">
        <v>99360</v>
      </c>
      <c r="N28" s="8">
        <v>1983451</v>
      </c>
      <c r="O28" s="8">
        <v>0</v>
      </c>
      <c r="P28" s="8">
        <v>16224</v>
      </c>
      <c r="Q28" s="8">
        <v>691304</v>
      </c>
      <c r="R28" s="8">
        <v>1635363</v>
      </c>
      <c r="S28" s="8">
        <v>771097</v>
      </c>
      <c r="T28" s="8">
        <v>2103487</v>
      </c>
      <c r="U28" s="8">
        <v>735227</v>
      </c>
      <c r="V28" s="8">
        <v>748882</v>
      </c>
      <c r="W28" s="8">
        <v>545307</v>
      </c>
      <c r="X28" s="8">
        <v>519294</v>
      </c>
      <c r="Y28" s="8">
        <v>222512</v>
      </c>
      <c r="Z28" s="8">
        <v>130884</v>
      </c>
      <c r="AA28" s="8">
        <v>175720</v>
      </c>
      <c r="AB28" s="8">
        <v>159194</v>
      </c>
      <c r="AC28" s="8">
        <v>127277</v>
      </c>
      <c r="AD28" s="8">
        <v>78864</v>
      </c>
      <c r="AE28" s="8">
        <v>69170</v>
      </c>
      <c r="AF28" s="8">
        <v>255696</v>
      </c>
      <c r="AG28" s="8">
        <v>219760</v>
      </c>
      <c r="AH28" s="8">
        <v>409829</v>
      </c>
      <c r="AI28" s="8">
        <v>140098</v>
      </c>
      <c r="AJ28" s="8">
        <v>8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7797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18615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1376418</v>
      </c>
      <c r="CC28" s="8">
        <v>1983451</v>
      </c>
      <c r="CD28" s="8">
        <v>15376</v>
      </c>
      <c r="CE28" s="8">
        <v>290330</v>
      </c>
      <c r="CF28" s="8">
        <v>440239</v>
      </c>
      <c r="CG28" s="8">
        <v>1671125</v>
      </c>
      <c r="CH28" s="8">
        <v>523206</v>
      </c>
      <c r="CI28" s="8">
        <v>615310</v>
      </c>
      <c r="CJ28" s="8">
        <v>1079047</v>
      </c>
      <c r="CK28" s="8">
        <v>1708110</v>
      </c>
      <c r="CL28" s="8">
        <v>513553</v>
      </c>
      <c r="CM28" s="8">
        <v>590378</v>
      </c>
      <c r="CN28" s="8">
        <v>384404</v>
      </c>
      <c r="CO28" s="8">
        <v>144235</v>
      </c>
      <c r="CP28" s="8">
        <v>162616</v>
      </c>
      <c r="CQ28" s="8">
        <v>100562</v>
      </c>
      <c r="CR28" s="8">
        <v>67262</v>
      </c>
      <c r="CS28" s="8">
        <v>341296</v>
      </c>
      <c r="CT28" s="8">
        <v>103028</v>
      </c>
      <c r="CU28" s="8">
        <v>186774</v>
      </c>
      <c r="CV28" s="8">
        <v>505277</v>
      </c>
      <c r="CW28" s="8">
        <v>283199</v>
      </c>
      <c r="CX28" s="8">
        <v>29870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7797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18615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981718</v>
      </c>
      <c r="ER28" s="8">
        <v>476657</v>
      </c>
      <c r="ES28" s="8">
        <v>1642374</v>
      </c>
      <c r="ET28" s="8">
        <v>525793</v>
      </c>
      <c r="EU28" s="8">
        <v>646477</v>
      </c>
      <c r="EV28" s="8">
        <v>19724</v>
      </c>
      <c r="EW28" s="8">
        <v>11567</v>
      </c>
      <c r="EX28" s="8">
        <v>822794</v>
      </c>
      <c r="EY28" s="8">
        <v>551690</v>
      </c>
      <c r="EZ28" s="8">
        <v>5474</v>
      </c>
      <c r="FA28" s="8">
        <v>17572</v>
      </c>
      <c r="FB28" s="8">
        <v>370338</v>
      </c>
      <c r="FC28" s="8">
        <v>29918</v>
      </c>
      <c r="FD28" s="8">
        <v>5936</v>
      </c>
      <c r="FE28" s="8">
        <v>1561</v>
      </c>
      <c r="FF28" s="8">
        <v>2557</v>
      </c>
      <c r="FG28" s="8">
        <v>88630</v>
      </c>
      <c r="FH28" s="8">
        <v>315047</v>
      </c>
      <c r="FI28" s="8">
        <v>972741</v>
      </c>
      <c r="FJ28" s="8">
        <v>302740</v>
      </c>
      <c r="FK28" s="8">
        <v>0</v>
      </c>
      <c r="FL28" s="8">
        <v>0</v>
      </c>
      <c r="FM28" s="8">
        <v>43176</v>
      </c>
      <c r="FN28" s="8">
        <v>0</v>
      </c>
      <c r="FO28" s="8">
        <v>0</v>
      </c>
      <c r="FP28" s="8">
        <v>15404</v>
      </c>
      <c r="FQ28" s="8">
        <v>244160</v>
      </c>
      <c r="FR28" s="8">
        <v>0</v>
      </c>
      <c r="FS28" s="8">
        <v>106604173</v>
      </c>
      <c r="FT28" s="8">
        <v>16374</v>
      </c>
      <c r="FU28" s="8">
        <v>2098323</v>
      </c>
      <c r="FV28" s="8">
        <v>130</v>
      </c>
      <c r="FW28" s="8">
        <v>8023</v>
      </c>
      <c r="FX28" s="8">
        <v>2098323</v>
      </c>
      <c r="FY28" s="8">
        <v>0</v>
      </c>
      <c r="FZ28" s="8">
        <v>8023</v>
      </c>
      <c r="GA28" s="8">
        <v>25840</v>
      </c>
      <c r="GB28" s="8">
        <v>249639016.90969402</v>
      </c>
    </row>
    <row r="29" spans="1:184" x14ac:dyDescent="0.2">
      <c r="A29" s="3" t="s">
        <v>355</v>
      </c>
      <c r="B29" s="8"/>
      <c r="C29" s="8">
        <v>0.89244000000000001</v>
      </c>
      <c r="D29" s="8">
        <v>50000001</v>
      </c>
      <c r="E29" s="8">
        <v>56026197</v>
      </c>
      <c r="F29" s="8">
        <v>79628</v>
      </c>
      <c r="G29" s="8">
        <v>68175</v>
      </c>
      <c r="H29" s="8">
        <v>0</v>
      </c>
      <c r="I29" s="8">
        <v>0</v>
      </c>
      <c r="J29" s="8">
        <v>5794</v>
      </c>
      <c r="K29" s="8">
        <v>93920</v>
      </c>
      <c r="L29" s="8">
        <v>13366</v>
      </c>
      <c r="M29" s="8">
        <v>77644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>
        <v>539354</v>
      </c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>
        <v>1354996</v>
      </c>
      <c r="ER29" s="8">
        <v>481267</v>
      </c>
      <c r="ES29" s="8">
        <v>2016025</v>
      </c>
      <c r="ET29" s="8">
        <v>552767</v>
      </c>
      <c r="EU29" s="8">
        <v>642715</v>
      </c>
      <c r="EV29" s="8">
        <v>19680</v>
      </c>
      <c r="EW29" s="8">
        <v>11551</v>
      </c>
      <c r="EX29" s="8">
        <v>820158</v>
      </c>
      <c r="EY29" s="8">
        <v>178414</v>
      </c>
      <c r="EZ29" s="8">
        <v>4673</v>
      </c>
      <c r="FA29" s="8">
        <v>6442</v>
      </c>
      <c r="FB29" s="8">
        <v>4007</v>
      </c>
      <c r="FC29" s="8">
        <v>2296</v>
      </c>
      <c r="FD29" s="8">
        <v>9282</v>
      </c>
      <c r="FE29" s="8">
        <v>2688</v>
      </c>
      <c r="FF29" s="8">
        <v>5194</v>
      </c>
      <c r="FG29" s="8">
        <v>87943</v>
      </c>
      <c r="FH29" s="8">
        <v>259983</v>
      </c>
      <c r="FI29" s="8">
        <v>191428</v>
      </c>
      <c r="FJ29" s="8">
        <v>238413</v>
      </c>
      <c r="FK29" s="8">
        <v>0</v>
      </c>
      <c r="FL29" s="8">
        <v>0</v>
      </c>
      <c r="FM29" s="8">
        <v>43155</v>
      </c>
      <c r="FN29" s="8">
        <v>0</v>
      </c>
      <c r="FO29" s="8">
        <v>0</v>
      </c>
      <c r="FP29" s="8">
        <v>15258</v>
      </c>
      <c r="FQ29" s="8">
        <v>180000</v>
      </c>
      <c r="FR29" s="8">
        <v>0</v>
      </c>
      <c r="FS29" s="8">
        <v>6778644</v>
      </c>
      <c r="FT29" s="8">
        <v>2307549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25840</v>
      </c>
      <c r="GB29" s="8">
        <v>123144447.89243999</v>
      </c>
    </row>
    <row r="30" spans="1:184" x14ac:dyDescent="0.2">
      <c r="A30" s="3" t="s">
        <v>356</v>
      </c>
      <c r="B30" s="8"/>
      <c r="C30" s="8">
        <v>0.89413200000000004</v>
      </c>
      <c r="D30" s="8">
        <v>50000001</v>
      </c>
      <c r="E30" s="8">
        <v>55920171</v>
      </c>
      <c r="F30" s="8">
        <v>79641</v>
      </c>
      <c r="G30" s="8">
        <v>68173</v>
      </c>
      <c r="H30" s="8">
        <v>0</v>
      </c>
      <c r="I30" s="8">
        <v>0</v>
      </c>
      <c r="J30" s="8">
        <v>5763</v>
      </c>
      <c r="K30" s="8">
        <v>94015</v>
      </c>
      <c r="L30" s="8">
        <v>13289</v>
      </c>
      <c r="M30" s="8">
        <v>77671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>
        <v>525802</v>
      </c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>
        <v>1358753</v>
      </c>
      <c r="ER30" s="8">
        <v>483719</v>
      </c>
      <c r="ES30" s="8">
        <v>2019718</v>
      </c>
      <c r="ET30" s="8">
        <v>554579</v>
      </c>
      <c r="EU30" s="8">
        <v>646542</v>
      </c>
      <c r="EV30" s="8">
        <v>19722</v>
      </c>
      <c r="EW30" s="8">
        <v>11567</v>
      </c>
      <c r="EX30" s="8">
        <v>823063</v>
      </c>
      <c r="EY30" s="8">
        <v>174657</v>
      </c>
      <c r="EZ30" s="8">
        <v>3395</v>
      </c>
      <c r="FA30" s="8">
        <v>3802</v>
      </c>
      <c r="FB30" s="8">
        <v>1780</v>
      </c>
      <c r="FC30" s="8">
        <v>1144</v>
      </c>
      <c r="FD30" s="8">
        <v>5878</v>
      </c>
      <c r="FE30" s="8">
        <v>1547</v>
      </c>
      <c r="FF30" s="8">
        <v>2289</v>
      </c>
      <c r="FG30" s="8">
        <v>91298</v>
      </c>
      <c r="FH30" s="8">
        <v>251732</v>
      </c>
      <c r="FI30" s="8">
        <v>182772</v>
      </c>
      <c r="FJ30" s="8">
        <v>240010</v>
      </c>
      <c r="FK30" s="8">
        <v>0</v>
      </c>
      <c r="FL30" s="8">
        <v>0</v>
      </c>
      <c r="FM30" s="8">
        <v>43175</v>
      </c>
      <c r="FN30" s="8">
        <v>0</v>
      </c>
      <c r="FO30" s="8">
        <v>0</v>
      </c>
      <c r="FP30" s="8">
        <v>15410</v>
      </c>
      <c r="FQ30" s="8">
        <v>181425</v>
      </c>
      <c r="FR30" s="8">
        <v>0</v>
      </c>
      <c r="FS30" s="8">
        <v>6593229</v>
      </c>
      <c r="FT30" s="8">
        <v>16273</v>
      </c>
      <c r="FU30" s="8">
        <v>1169211</v>
      </c>
      <c r="FV30" s="8">
        <v>130</v>
      </c>
      <c r="FW30" s="8">
        <v>7954</v>
      </c>
      <c r="FX30" s="8">
        <v>1169211</v>
      </c>
      <c r="FY30" s="8">
        <v>0</v>
      </c>
      <c r="FZ30" s="8">
        <v>7954</v>
      </c>
      <c r="GA30" s="8">
        <v>25840</v>
      </c>
      <c r="GB30" s="8">
        <v>122892305.894132</v>
      </c>
    </row>
    <row r="31" spans="1:184" x14ac:dyDescent="0.2">
      <c r="A31" s="2" t="s">
        <v>113</v>
      </c>
      <c r="B31" s="8"/>
      <c r="C31" s="8">
        <v>5.4114399999999998</v>
      </c>
      <c r="D31" s="8">
        <v>300000006</v>
      </c>
      <c r="E31" s="8">
        <v>332653624</v>
      </c>
      <c r="F31" s="8">
        <v>475015</v>
      </c>
      <c r="G31" s="8">
        <v>408151</v>
      </c>
      <c r="H31" s="8">
        <v>692673</v>
      </c>
      <c r="I31" s="8">
        <v>528836</v>
      </c>
      <c r="J31" s="8">
        <v>71717</v>
      </c>
      <c r="K31" s="8">
        <v>736978</v>
      </c>
      <c r="L31" s="8">
        <v>67914</v>
      </c>
      <c r="M31" s="8">
        <v>536159</v>
      </c>
      <c r="N31" s="8">
        <v>5950353</v>
      </c>
      <c r="O31" s="8">
        <v>0</v>
      </c>
      <c r="P31" s="8">
        <v>48672</v>
      </c>
      <c r="Q31" s="8">
        <v>2073912</v>
      </c>
      <c r="R31" s="8">
        <v>4906089</v>
      </c>
      <c r="S31" s="8">
        <v>2313293</v>
      </c>
      <c r="T31" s="8">
        <v>6310461</v>
      </c>
      <c r="U31" s="8">
        <v>2205681</v>
      </c>
      <c r="V31" s="8">
        <v>2246650</v>
      </c>
      <c r="W31" s="8">
        <v>1635927</v>
      </c>
      <c r="X31" s="8">
        <v>1557882</v>
      </c>
      <c r="Y31" s="8">
        <v>667536</v>
      </c>
      <c r="Z31" s="8">
        <v>392652</v>
      </c>
      <c r="AA31" s="8">
        <v>527160</v>
      </c>
      <c r="AB31" s="8">
        <v>477582</v>
      </c>
      <c r="AC31" s="8">
        <v>381831</v>
      </c>
      <c r="AD31" s="8">
        <v>236592</v>
      </c>
      <c r="AE31" s="8">
        <v>207510</v>
      </c>
      <c r="AF31" s="8">
        <v>767088</v>
      </c>
      <c r="AG31" s="8">
        <v>659280</v>
      </c>
      <c r="AH31" s="8">
        <v>1229487</v>
      </c>
      <c r="AI31" s="8">
        <v>420294</v>
      </c>
      <c r="AJ31" s="8">
        <v>24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23391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55845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5745444</v>
      </c>
      <c r="CC31" s="8">
        <v>5950353</v>
      </c>
      <c r="CD31" s="8">
        <v>46128</v>
      </c>
      <c r="CE31" s="8">
        <v>870990</v>
      </c>
      <c r="CF31" s="8">
        <v>1320717</v>
      </c>
      <c r="CG31" s="8">
        <v>5013377</v>
      </c>
      <c r="CH31" s="8">
        <v>1569618</v>
      </c>
      <c r="CI31" s="8">
        <v>1845930</v>
      </c>
      <c r="CJ31" s="8">
        <v>3237143</v>
      </c>
      <c r="CK31" s="8">
        <v>5124332</v>
      </c>
      <c r="CL31" s="8">
        <v>1540665</v>
      </c>
      <c r="CM31" s="8">
        <v>1771134</v>
      </c>
      <c r="CN31" s="8">
        <v>1153212</v>
      </c>
      <c r="CO31" s="8">
        <v>432705</v>
      </c>
      <c r="CP31" s="8">
        <v>487848</v>
      </c>
      <c r="CQ31" s="8">
        <v>301686</v>
      </c>
      <c r="CR31" s="8">
        <v>201786</v>
      </c>
      <c r="CS31" s="8">
        <v>1023888</v>
      </c>
      <c r="CT31" s="8">
        <v>309084</v>
      </c>
      <c r="CU31" s="8">
        <v>560322</v>
      </c>
      <c r="CV31" s="8">
        <v>1515831</v>
      </c>
      <c r="CW31" s="8">
        <v>849597</v>
      </c>
      <c r="CX31" s="8">
        <v>89610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23391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55845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7013872</v>
      </c>
      <c r="ER31" s="8">
        <v>2875705</v>
      </c>
      <c r="ES31" s="8">
        <v>10979397</v>
      </c>
      <c r="ET31" s="8">
        <v>3236906</v>
      </c>
      <c r="EU31" s="8">
        <v>3866745</v>
      </c>
      <c r="EV31" s="8">
        <v>118168</v>
      </c>
      <c r="EW31" s="8">
        <v>69214</v>
      </c>
      <c r="EX31" s="8">
        <v>4930324</v>
      </c>
      <c r="EY31" s="8">
        <v>2186584</v>
      </c>
      <c r="EZ31" s="8">
        <v>29017</v>
      </c>
      <c r="FA31" s="8">
        <v>69647</v>
      </c>
      <c r="FB31" s="8">
        <v>1120731</v>
      </c>
      <c r="FC31" s="8">
        <v>95456</v>
      </c>
      <c r="FD31" s="8">
        <v>45892</v>
      </c>
      <c r="FE31" s="8">
        <v>13484</v>
      </c>
      <c r="FF31" s="8">
        <v>21785</v>
      </c>
      <c r="FG31" s="8">
        <v>532589</v>
      </c>
      <c r="FH31" s="8">
        <v>1728503</v>
      </c>
      <c r="FI31" s="8">
        <v>3484352</v>
      </c>
      <c r="FJ31" s="8">
        <v>1630247</v>
      </c>
      <c r="FK31" s="8">
        <v>0</v>
      </c>
      <c r="FL31" s="8">
        <v>0</v>
      </c>
      <c r="FM31" s="8">
        <v>258995</v>
      </c>
      <c r="FN31" s="8">
        <v>0</v>
      </c>
      <c r="FO31" s="8">
        <v>0</v>
      </c>
      <c r="FP31" s="8">
        <v>91986</v>
      </c>
      <c r="FQ31" s="8">
        <v>1279266</v>
      </c>
      <c r="FR31" s="8">
        <v>0</v>
      </c>
      <c r="FS31" s="8">
        <v>349079440</v>
      </c>
      <c r="FT31" s="8">
        <v>4679528</v>
      </c>
      <c r="FU31" s="8">
        <v>3267534</v>
      </c>
      <c r="FV31" s="8">
        <v>260</v>
      </c>
      <c r="FW31" s="8">
        <v>15977</v>
      </c>
      <c r="FX31" s="8">
        <v>3267534</v>
      </c>
      <c r="FY31" s="8">
        <v>0</v>
      </c>
      <c r="FZ31" s="8">
        <v>15977</v>
      </c>
      <c r="GA31" s="8">
        <v>155040</v>
      </c>
      <c r="GB31" s="8">
        <v>1118667061.4114399</v>
      </c>
    </row>
    <row r="32" spans="1:184" x14ac:dyDescent="0.2">
      <c r="A32" s="2" t="s">
        <v>71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</row>
    <row r="33" spans="1:184" x14ac:dyDescent="0.2">
      <c r="A33" s="3" t="s">
        <v>354</v>
      </c>
      <c r="B33" s="8"/>
      <c r="C33" s="8">
        <v>0.84768299999999996</v>
      </c>
      <c r="D33" s="8">
        <v>50000001</v>
      </c>
      <c r="E33" s="8">
        <v>58984307</v>
      </c>
      <c r="F33" s="8">
        <v>141348</v>
      </c>
      <c r="G33" s="8">
        <v>238860</v>
      </c>
      <c r="H33" s="8">
        <v>0</v>
      </c>
      <c r="I33" s="8">
        <v>0</v>
      </c>
      <c r="J33" s="8">
        <v>15773</v>
      </c>
      <c r="K33" s="8">
        <v>38081</v>
      </c>
      <c r="L33" s="8">
        <v>28666</v>
      </c>
      <c r="M33" s="8">
        <v>36822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>
        <v>973129</v>
      </c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>
        <v>789748</v>
      </c>
      <c r="ER33" s="8">
        <v>1101438</v>
      </c>
      <c r="ES33" s="8">
        <v>1297711</v>
      </c>
      <c r="ET33" s="8">
        <v>443203</v>
      </c>
      <c r="EU33" s="8">
        <v>542789</v>
      </c>
      <c r="EV33" s="8">
        <v>443407</v>
      </c>
      <c r="EW33" s="8">
        <v>3952</v>
      </c>
      <c r="EX33" s="8">
        <v>1011915</v>
      </c>
      <c r="EY33" s="8">
        <v>107672</v>
      </c>
      <c r="EZ33" s="8">
        <v>25841</v>
      </c>
      <c r="FA33" s="8">
        <v>25958</v>
      </c>
      <c r="FB33" s="8">
        <v>16411</v>
      </c>
      <c r="FC33" s="8">
        <v>6543</v>
      </c>
      <c r="FD33" s="8">
        <v>19542</v>
      </c>
      <c r="FE33" s="8">
        <v>17474</v>
      </c>
      <c r="FF33" s="8">
        <v>6801</v>
      </c>
      <c r="FG33" s="8">
        <v>362971</v>
      </c>
      <c r="FH33" s="8">
        <v>436195</v>
      </c>
      <c r="FI33" s="8">
        <v>173963</v>
      </c>
      <c r="FJ33" s="8">
        <v>383916</v>
      </c>
      <c r="FK33" s="8">
        <v>0</v>
      </c>
      <c r="FL33" s="8">
        <v>2</v>
      </c>
      <c r="FM33" s="8">
        <v>88694</v>
      </c>
      <c r="FN33" s="8">
        <v>0</v>
      </c>
      <c r="FO33" s="8">
        <v>17</v>
      </c>
      <c r="FP33" s="8">
        <v>146175</v>
      </c>
      <c r="FQ33" s="8">
        <v>149028</v>
      </c>
      <c r="FR33" s="8">
        <v>0</v>
      </c>
      <c r="FS33" s="8">
        <v>13169087</v>
      </c>
      <c r="FT33" s="8">
        <v>71179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47673</v>
      </c>
      <c r="GB33" s="8">
        <v>131346292.847683</v>
      </c>
    </row>
    <row r="34" spans="1:184" x14ac:dyDescent="0.2">
      <c r="A34" s="3" t="s">
        <v>351</v>
      </c>
      <c r="B34" s="8"/>
      <c r="C34" s="8">
        <v>0.95355900000000005</v>
      </c>
      <c r="D34" s="8">
        <v>50000001</v>
      </c>
      <c r="E34" s="8">
        <v>52435168</v>
      </c>
      <c r="F34" s="8">
        <v>137597</v>
      </c>
      <c r="G34" s="8">
        <v>238591</v>
      </c>
      <c r="H34" s="8">
        <v>334158</v>
      </c>
      <c r="I34" s="8">
        <v>169895</v>
      </c>
      <c r="J34" s="8">
        <v>35516</v>
      </c>
      <c r="K34" s="8">
        <v>173438</v>
      </c>
      <c r="L34" s="8">
        <v>16659</v>
      </c>
      <c r="M34" s="8">
        <v>83605</v>
      </c>
      <c r="N34" s="8">
        <v>1782349</v>
      </c>
      <c r="O34" s="8">
        <v>0</v>
      </c>
      <c r="P34" s="8">
        <v>23795</v>
      </c>
      <c r="Q34" s="8">
        <v>465039</v>
      </c>
      <c r="R34" s="8">
        <v>1286683</v>
      </c>
      <c r="S34" s="8">
        <v>1474449</v>
      </c>
      <c r="T34" s="8">
        <v>1354971</v>
      </c>
      <c r="U34" s="8">
        <v>930720</v>
      </c>
      <c r="V34" s="8">
        <v>776738</v>
      </c>
      <c r="W34" s="8">
        <v>437224</v>
      </c>
      <c r="X34" s="8">
        <v>246056</v>
      </c>
      <c r="Y34" s="8">
        <v>166029</v>
      </c>
      <c r="Z34" s="8">
        <v>154169</v>
      </c>
      <c r="AA34" s="8">
        <v>192703</v>
      </c>
      <c r="AB34" s="8">
        <v>218280</v>
      </c>
      <c r="AC34" s="8">
        <v>364242</v>
      </c>
      <c r="AD34" s="8">
        <v>142151</v>
      </c>
      <c r="AE34" s="8">
        <v>77842</v>
      </c>
      <c r="AF34" s="8">
        <v>109825</v>
      </c>
      <c r="AG34" s="8">
        <v>131823</v>
      </c>
      <c r="AH34" s="8">
        <v>189269</v>
      </c>
      <c r="AI34" s="8">
        <v>243916</v>
      </c>
      <c r="AJ34" s="8">
        <v>444015</v>
      </c>
      <c r="AK34" s="8">
        <v>90615</v>
      </c>
      <c r="AL34" s="8">
        <v>16</v>
      </c>
      <c r="AM34" s="8">
        <v>0</v>
      </c>
      <c r="AN34" s="8">
        <v>0</v>
      </c>
      <c r="AO34" s="8">
        <v>11685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2</v>
      </c>
      <c r="BZ34" s="8">
        <v>0</v>
      </c>
      <c r="CA34" s="8">
        <v>0</v>
      </c>
      <c r="CB34" s="8">
        <v>1263226</v>
      </c>
      <c r="CC34" s="8">
        <v>1782349</v>
      </c>
      <c r="CD34" s="8">
        <v>14934</v>
      </c>
      <c r="CE34" s="8">
        <v>246842</v>
      </c>
      <c r="CF34" s="8">
        <v>495000</v>
      </c>
      <c r="CG34" s="8">
        <v>1073619</v>
      </c>
      <c r="CH34" s="8">
        <v>1018796</v>
      </c>
      <c r="CI34" s="8">
        <v>1065116</v>
      </c>
      <c r="CJ34" s="8">
        <v>1009883</v>
      </c>
      <c r="CK34" s="8">
        <v>754101</v>
      </c>
      <c r="CL34" s="8">
        <v>732197</v>
      </c>
      <c r="CM34" s="8">
        <v>352846</v>
      </c>
      <c r="CN34" s="8">
        <v>297061</v>
      </c>
      <c r="CO34" s="8">
        <v>200537</v>
      </c>
      <c r="CP34" s="8">
        <v>204780</v>
      </c>
      <c r="CQ34" s="8">
        <v>382148</v>
      </c>
      <c r="CR34" s="8">
        <v>232313</v>
      </c>
      <c r="CS34" s="8">
        <v>102729</v>
      </c>
      <c r="CT34" s="8">
        <v>108513</v>
      </c>
      <c r="CU34" s="8">
        <v>81831</v>
      </c>
      <c r="CV34" s="8">
        <v>174167</v>
      </c>
      <c r="CW34" s="8">
        <v>220162</v>
      </c>
      <c r="CX34" s="8">
        <v>71829</v>
      </c>
      <c r="CY34" s="8">
        <v>674821</v>
      </c>
      <c r="CZ34" s="8">
        <v>6345</v>
      </c>
      <c r="DA34" s="8">
        <v>0</v>
      </c>
      <c r="DB34" s="8">
        <v>0</v>
      </c>
      <c r="DC34" s="8">
        <v>0</v>
      </c>
      <c r="DD34" s="8">
        <v>11685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2</v>
      </c>
      <c r="EN34" s="8">
        <v>0</v>
      </c>
      <c r="EO34" s="8">
        <v>0</v>
      </c>
      <c r="EP34" s="8">
        <v>0</v>
      </c>
      <c r="EQ34" s="8">
        <v>733707</v>
      </c>
      <c r="ER34" s="8">
        <v>1019302</v>
      </c>
      <c r="ES34" s="8">
        <v>1263049</v>
      </c>
      <c r="ET34" s="8">
        <v>441023</v>
      </c>
      <c r="EU34" s="8">
        <v>542359</v>
      </c>
      <c r="EV34" s="8">
        <v>443409</v>
      </c>
      <c r="EW34" s="8">
        <v>3953</v>
      </c>
      <c r="EX34" s="8">
        <v>1007255</v>
      </c>
      <c r="EY34" s="8">
        <v>163719</v>
      </c>
      <c r="EZ34" s="8">
        <v>82842</v>
      </c>
      <c r="FA34" s="8">
        <v>78431</v>
      </c>
      <c r="FB34" s="8">
        <v>23743</v>
      </c>
      <c r="FC34" s="8">
        <v>7697</v>
      </c>
      <c r="FD34" s="8">
        <v>21005</v>
      </c>
      <c r="FE34" s="8">
        <v>17474</v>
      </c>
      <c r="FF34" s="8">
        <v>11469</v>
      </c>
      <c r="FG34" s="8">
        <v>354604</v>
      </c>
      <c r="FH34" s="8">
        <v>562610</v>
      </c>
      <c r="FI34" s="8">
        <v>346012</v>
      </c>
      <c r="FJ34" s="8">
        <v>502242</v>
      </c>
      <c r="FK34" s="8">
        <v>0</v>
      </c>
      <c r="FL34" s="8">
        <v>2</v>
      </c>
      <c r="FM34" s="8">
        <v>88694</v>
      </c>
      <c r="FN34" s="8">
        <v>0</v>
      </c>
      <c r="FO34" s="8">
        <v>17</v>
      </c>
      <c r="FP34" s="8">
        <v>146175</v>
      </c>
      <c r="FQ34" s="8">
        <v>267354</v>
      </c>
      <c r="FR34" s="8">
        <v>0</v>
      </c>
      <c r="FS34" s="8">
        <v>106376724</v>
      </c>
      <c r="FT34" s="8">
        <v>71179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47673</v>
      </c>
      <c r="GB34" s="8">
        <v>242140789.95355898</v>
      </c>
    </row>
    <row r="35" spans="1:184" x14ac:dyDescent="0.2">
      <c r="A35" s="3" t="s">
        <v>352</v>
      </c>
      <c r="B35" s="8"/>
      <c r="C35" s="8">
        <v>0.94476899999999997</v>
      </c>
      <c r="D35" s="8">
        <v>50000001</v>
      </c>
      <c r="E35" s="8">
        <v>52922970</v>
      </c>
      <c r="F35" s="8">
        <v>137600</v>
      </c>
      <c r="G35" s="8">
        <v>238606</v>
      </c>
      <c r="H35" s="8">
        <v>335938</v>
      </c>
      <c r="I35" s="8">
        <v>206721</v>
      </c>
      <c r="J35" s="8">
        <v>36718</v>
      </c>
      <c r="K35" s="8">
        <v>203013</v>
      </c>
      <c r="L35" s="8">
        <v>16423</v>
      </c>
      <c r="M35" s="8">
        <v>94252</v>
      </c>
      <c r="N35" s="8">
        <v>1782349</v>
      </c>
      <c r="O35" s="8">
        <v>0</v>
      </c>
      <c r="P35" s="8">
        <v>23795</v>
      </c>
      <c r="Q35" s="8">
        <v>465039</v>
      </c>
      <c r="R35" s="8">
        <v>1286683</v>
      </c>
      <c r="S35" s="8">
        <v>1474449</v>
      </c>
      <c r="T35" s="8">
        <v>1354971</v>
      </c>
      <c r="U35" s="8">
        <v>930720</v>
      </c>
      <c r="V35" s="8">
        <v>776738</v>
      </c>
      <c r="W35" s="8">
        <v>437224</v>
      </c>
      <c r="X35" s="8">
        <v>246056</v>
      </c>
      <c r="Y35" s="8">
        <v>166029</v>
      </c>
      <c r="Z35" s="8">
        <v>154169</v>
      </c>
      <c r="AA35" s="8">
        <v>192703</v>
      </c>
      <c r="AB35" s="8">
        <v>218280</v>
      </c>
      <c r="AC35" s="8">
        <v>364242</v>
      </c>
      <c r="AD35" s="8">
        <v>142151</v>
      </c>
      <c r="AE35" s="8">
        <v>77842</v>
      </c>
      <c r="AF35" s="8">
        <v>109825</v>
      </c>
      <c r="AG35" s="8">
        <v>131823</v>
      </c>
      <c r="AH35" s="8">
        <v>189269</v>
      </c>
      <c r="AI35" s="8">
        <v>243916</v>
      </c>
      <c r="AJ35" s="8">
        <v>444015</v>
      </c>
      <c r="AK35" s="8">
        <v>90615</v>
      </c>
      <c r="AL35" s="8">
        <v>16</v>
      </c>
      <c r="AM35" s="8">
        <v>0</v>
      </c>
      <c r="AN35" s="8">
        <v>0</v>
      </c>
      <c r="AO35" s="8">
        <v>11685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2</v>
      </c>
      <c r="BZ35" s="8">
        <v>0</v>
      </c>
      <c r="CA35" s="8">
        <v>0</v>
      </c>
      <c r="CB35" s="8">
        <v>1293305</v>
      </c>
      <c r="CC35" s="8">
        <v>1782349</v>
      </c>
      <c r="CD35" s="8">
        <v>14934</v>
      </c>
      <c r="CE35" s="8">
        <v>246842</v>
      </c>
      <c r="CF35" s="8">
        <v>495000</v>
      </c>
      <c r="CG35" s="8">
        <v>1073619</v>
      </c>
      <c r="CH35" s="8">
        <v>1018796</v>
      </c>
      <c r="CI35" s="8">
        <v>1065116</v>
      </c>
      <c r="CJ35" s="8">
        <v>1009883</v>
      </c>
      <c r="CK35" s="8">
        <v>754101</v>
      </c>
      <c r="CL35" s="8">
        <v>732197</v>
      </c>
      <c r="CM35" s="8">
        <v>352846</v>
      </c>
      <c r="CN35" s="8">
        <v>297061</v>
      </c>
      <c r="CO35" s="8">
        <v>200537</v>
      </c>
      <c r="CP35" s="8">
        <v>204780</v>
      </c>
      <c r="CQ35" s="8">
        <v>382148</v>
      </c>
      <c r="CR35" s="8">
        <v>232313</v>
      </c>
      <c r="CS35" s="8">
        <v>102729</v>
      </c>
      <c r="CT35" s="8">
        <v>108513</v>
      </c>
      <c r="CU35" s="8">
        <v>81831</v>
      </c>
      <c r="CV35" s="8">
        <v>174167</v>
      </c>
      <c r="CW35" s="8">
        <v>220162</v>
      </c>
      <c r="CX35" s="8">
        <v>71829</v>
      </c>
      <c r="CY35" s="8">
        <v>674821</v>
      </c>
      <c r="CZ35" s="8">
        <v>6345</v>
      </c>
      <c r="DA35" s="8">
        <v>0</v>
      </c>
      <c r="DB35" s="8">
        <v>0</v>
      </c>
      <c r="DC35" s="8">
        <v>0</v>
      </c>
      <c r="DD35" s="8">
        <v>11685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2</v>
      </c>
      <c r="EN35" s="8">
        <v>0</v>
      </c>
      <c r="EO35" s="8">
        <v>0</v>
      </c>
      <c r="EP35" s="8">
        <v>0</v>
      </c>
      <c r="EQ35" s="8">
        <v>724529</v>
      </c>
      <c r="ER35" s="8">
        <v>1005342</v>
      </c>
      <c r="ES35" s="8">
        <v>1249731</v>
      </c>
      <c r="ET35" s="8">
        <v>435925</v>
      </c>
      <c r="EU35" s="8">
        <v>538982</v>
      </c>
      <c r="EV35" s="8">
        <v>443689</v>
      </c>
      <c r="EW35" s="8">
        <v>3969</v>
      </c>
      <c r="EX35" s="8">
        <v>995501</v>
      </c>
      <c r="EY35" s="8">
        <v>172897</v>
      </c>
      <c r="EZ35" s="8">
        <v>90957</v>
      </c>
      <c r="FA35" s="8">
        <v>89702</v>
      </c>
      <c r="FB35" s="8">
        <v>31635</v>
      </c>
      <c r="FC35" s="8">
        <v>11962</v>
      </c>
      <c r="FD35" s="8">
        <v>25379</v>
      </c>
      <c r="FE35" s="8">
        <v>17014</v>
      </c>
      <c r="FF35" s="8">
        <v>23223</v>
      </c>
      <c r="FG35" s="8">
        <v>335229</v>
      </c>
      <c r="FH35" s="8">
        <v>579371</v>
      </c>
      <c r="FI35" s="8">
        <v>378705</v>
      </c>
      <c r="FJ35" s="8">
        <v>495307</v>
      </c>
      <c r="FK35" s="8">
        <v>0</v>
      </c>
      <c r="FL35" s="8">
        <v>2</v>
      </c>
      <c r="FM35" s="8">
        <v>88294</v>
      </c>
      <c r="FN35" s="8">
        <v>0</v>
      </c>
      <c r="FO35" s="8">
        <v>16</v>
      </c>
      <c r="FP35" s="8">
        <v>146151</v>
      </c>
      <c r="FQ35" s="8">
        <v>260844</v>
      </c>
      <c r="FR35" s="8">
        <v>0</v>
      </c>
      <c r="FS35" s="8">
        <v>109586374</v>
      </c>
      <c r="FT35" s="8">
        <v>2165606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47673</v>
      </c>
      <c r="GB35" s="8">
        <v>248058768.944769</v>
      </c>
    </row>
    <row r="36" spans="1:184" x14ac:dyDescent="0.2">
      <c r="A36" s="3" t="s">
        <v>353</v>
      </c>
      <c r="B36" s="8"/>
      <c r="C36" s="8">
        <v>0.95010300000000003</v>
      </c>
      <c r="D36" s="8">
        <v>50000001</v>
      </c>
      <c r="E36" s="8">
        <v>52625876</v>
      </c>
      <c r="F36" s="8">
        <v>137621</v>
      </c>
      <c r="G36" s="8">
        <v>238591</v>
      </c>
      <c r="H36" s="8">
        <v>322896</v>
      </c>
      <c r="I36" s="8">
        <v>177978</v>
      </c>
      <c r="J36" s="8">
        <v>35818</v>
      </c>
      <c r="K36" s="8">
        <v>177899</v>
      </c>
      <c r="L36" s="8">
        <v>17582</v>
      </c>
      <c r="M36" s="8">
        <v>86878</v>
      </c>
      <c r="N36" s="8">
        <v>1782349</v>
      </c>
      <c r="O36" s="8">
        <v>0</v>
      </c>
      <c r="P36" s="8">
        <v>23795</v>
      </c>
      <c r="Q36" s="8">
        <v>465039</v>
      </c>
      <c r="R36" s="8">
        <v>1286683</v>
      </c>
      <c r="S36" s="8">
        <v>1474449</v>
      </c>
      <c r="T36" s="8">
        <v>1354971</v>
      </c>
      <c r="U36" s="8">
        <v>930720</v>
      </c>
      <c r="V36" s="8">
        <v>776738</v>
      </c>
      <c r="W36" s="8">
        <v>437224</v>
      </c>
      <c r="X36" s="8">
        <v>246056</v>
      </c>
      <c r="Y36" s="8">
        <v>166029</v>
      </c>
      <c r="Z36" s="8">
        <v>154169</v>
      </c>
      <c r="AA36" s="8">
        <v>192703</v>
      </c>
      <c r="AB36" s="8">
        <v>218280</v>
      </c>
      <c r="AC36" s="8">
        <v>364242</v>
      </c>
      <c r="AD36" s="8">
        <v>142151</v>
      </c>
      <c r="AE36" s="8">
        <v>77842</v>
      </c>
      <c r="AF36" s="8">
        <v>109825</v>
      </c>
      <c r="AG36" s="8">
        <v>131823</v>
      </c>
      <c r="AH36" s="8">
        <v>189269</v>
      </c>
      <c r="AI36" s="8">
        <v>243916</v>
      </c>
      <c r="AJ36" s="8">
        <v>444015</v>
      </c>
      <c r="AK36" s="8">
        <v>90615</v>
      </c>
      <c r="AL36" s="8">
        <v>16</v>
      </c>
      <c r="AM36" s="8">
        <v>0</v>
      </c>
      <c r="AN36" s="8">
        <v>0</v>
      </c>
      <c r="AO36" s="8">
        <v>11685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2</v>
      </c>
      <c r="BZ36" s="8">
        <v>0</v>
      </c>
      <c r="CA36" s="8">
        <v>0</v>
      </c>
      <c r="CB36" s="8">
        <v>1252322</v>
      </c>
      <c r="CC36" s="8">
        <v>1782349</v>
      </c>
      <c r="CD36" s="8">
        <v>14934</v>
      </c>
      <c r="CE36" s="8">
        <v>246842</v>
      </c>
      <c r="CF36" s="8">
        <v>495000</v>
      </c>
      <c r="CG36" s="8">
        <v>1073619</v>
      </c>
      <c r="CH36" s="8">
        <v>1018796</v>
      </c>
      <c r="CI36" s="8">
        <v>1065116</v>
      </c>
      <c r="CJ36" s="8">
        <v>1009883</v>
      </c>
      <c r="CK36" s="8">
        <v>754101</v>
      </c>
      <c r="CL36" s="8">
        <v>732197</v>
      </c>
      <c r="CM36" s="8">
        <v>352846</v>
      </c>
      <c r="CN36" s="8">
        <v>297061</v>
      </c>
      <c r="CO36" s="8">
        <v>200537</v>
      </c>
      <c r="CP36" s="8">
        <v>204780</v>
      </c>
      <c r="CQ36" s="8">
        <v>382148</v>
      </c>
      <c r="CR36" s="8">
        <v>232313</v>
      </c>
      <c r="CS36" s="8">
        <v>102729</v>
      </c>
      <c r="CT36" s="8">
        <v>108513</v>
      </c>
      <c r="CU36" s="8">
        <v>81831</v>
      </c>
      <c r="CV36" s="8">
        <v>174167</v>
      </c>
      <c r="CW36" s="8">
        <v>220162</v>
      </c>
      <c r="CX36" s="8">
        <v>71829</v>
      </c>
      <c r="CY36" s="8">
        <v>674821</v>
      </c>
      <c r="CZ36" s="8">
        <v>6345</v>
      </c>
      <c r="DA36" s="8">
        <v>0</v>
      </c>
      <c r="DB36" s="8">
        <v>0</v>
      </c>
      <c r="DC36" s="8">
        <v>0</v>
      </c>
      <c r="DD36" s="8">
        <v>11685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2</v>
      </c>
      <c r="EN36" s="8">
        <v>0</v>
      </c>
      <c r="EO36" s="8">
        <v>0</v>
      </c>
      <c r="EP36" s="8">
        <v>0</v>
      </c>
      <c r="EQ36" s="8">
        <v>730971</v>
      </c>
      <c r="ER36" s="8">
        <v>1017448</v>
      </c>
      <c r="ES36" s="8">
        <v>1261700</v>
      </c>
      <c r="ET36" s="8">
        <v>443294</v>
      </c>
      <c r="EU36" s="8">
        <v>545810</v>
      </c>
      <c r="EV36" s="8">
        <v>447444</v>
      </c>
      <c r="EW36" s="8">
        <v>3983</v>
      </c>
      <c r="EX36" s="8">
        <v>1005387</v>
      </c>
      <c r="EY36" s="8">
        <v>166455</v>
      </c>
      <c r="EZ36" s="8">
        <v>83806</v>
      </c>
      <c r="FA36" s="8">
        <v>80113</v>
      </c>
      <c r="FB36" s="8">
        <v>24300</v>
      </c>
      <c r="FC36" s="8">
        <v>7639</v>
      </c>
      <c r="FD36" s="8">
        <v>16568</v>
      </c>
      <c r="FE36" s="8">
        <v>12182</v>
      </c>
      <c r="FF36" s="8">
        <v>13337</v>
      </c>
      <c r="FG36" s="8">
        <v>351430</v>
      </c>
      <c r="FH36" s="8">
        <v>552298</v>
      </c>
      <c r="FI36" s="8">
        <v>348594</v>
      </c>
      <c r="FJ36" s="8">
        <v>496492</v>
      </c>
      <c r="FK36" s="8">
        <v>0</v>
      </c>
      <c r="FL36" s="8">
        <v>2</v>
      </c>
      <c r="FM36" s="8">
        <v>88644</v>
      </c>
      <c r="FN36" s="8">
        <v>0</v>
      </c>
      <c r="FO36" s="8">
        <v>18</v>
      </c>
      <c r="FP36" s="8">
        <v>146395</v>
      </c>
      <c r="FQ36" s="8">
        <v>261433</v>
      </c>
      <c r="FR36" s="8">
        <v>0</v>
      </c>
      <c r="FS36" s="8">
        <v>97293884</v>
      </c>
      <c r="FT36" s="8">
        <v>75756</v>
      </c>
      <c r="FU36" s="8">
        <v>3650436</v>
      </c>
      <c r="FV36" s="8">
        <v>59</v>
      </c>
      <c r="FW36" s="8">
        <v>31503</v>
      </c>
      <c r="FX36" s="8">
        <v>3650436</v>
      </c>
      <c r="FY36" s="8">
        <v>0</v>
      </c>
      <c r="FZ36" s="8">
        <v>31503</v>
      </c>
      <c r="GA36" s="8">
        <v>47673</v>
      </c>
      <c r="GB36" s="8">
        <v>240589667.95010298</v>
      </c>
    </row>
    <row r="37" spans="1:184" x14ac:dyDescent="0.2">
      <c r="A37" s="3" t="s">
        <v>355</v>
      </c>
      <c r="B37" s="8"/>
      <c r="C37" s="8">
        <v>0.838897</v>
      </c>
      <c r="D37" s="8">
        <v>50000001</v>
      </c>
      <c r="E37" s="8">
        <v>59602043</v>
      </c>
      <c r="F37" s="8">
        <v>141391</v>
      </c>
      <c r="G37" s="8">
        <v>238871</v>
      </c>
      <c r="H37" s="8">
        <v>0</v>
      </c>
      <c r="I37" s="8">
        <v>0</v>
      </c>
      <c r="J37" s="8">
        <v>15779</v>
      </c>
      <c r="K37" s="8">
        <v>38073</v>
      </c>
      <c r="L37" s="8">
        <v>28759</v>
      </c>
      <c r="M37" s="8">
        <v>36794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>
        <v>1002713</v>
      </c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>
        <v>779791</v>
      </c>
      <c r="ER37" s="8">
        <v>1091631</v>
      </c>
      <c r="ES37" s="8">
        <v>1286650</v>
      </c>
      <c r="ET37" s="8">
        <v>438997</v>
      </c>
      <c r="EU37" s="8">
        <v>539423</v>
      </c>
      <c r="EV37" s="8">
        <v>443687</v>
      </c>
      <c r="EW37" s="8">
        <v>3968</v>
      </c>
      <c r="EX37" s="8">
        <v>1000129</v>
      </c>
      <c r="EY37" s="8">
        <v>117629</v>
      </c>
      <c r="EZ37" s="8">
        <v>31221</v>
      </c>
      <c r="FA37" s="8">
        <v>34617</v>
      </c>
      <c r="FB37" s="8">
        <v>23240</v>
      </c>
      <c r="FC37" s="8">
        <v>10058</v>
      </c>
      <c r="FD37" s="8">
        <v>23763</v>
      </c>
      <c r="FE37" s="8">
        <v>17014</v>
      </c>
      <c r="FF37" s="8">
        <v>18587</v>
      </c>
      <c r="FG37" s="8">
        <v>348421</v>
      </c>
      <c r="FH37" s="8">
        <v>454169</v>
      </c>
      <c r="FI37" s="8">
        <v>200123</v>
      </c>
      <c r="FJ37" s="8">
        <v>378163</v>
      </c>
      <c r="FK37" s="8">
        <v>0</v>
      </c>
      <c r="FL37" s="8">
        <v>2</v>
      </c>
      <c r="FM37" s="8">
        <v>88294</v>
      </c>
      <c r="FN37" s="8">
        <v>0</v>
      </c>
      <c r="FO37" s="8">
        <v>16</v>
      </c>
      <c r="FP37" s="8">
        <v>146151</v>
      </c>
      <c r="FQ37" s="8">
        <v>143700</v>
      </c>
      <c r="FR37" s="8">
        <v>0</v>
      </c>
      <c r="FS37" s="8">
        <v>13625507</v>
      </c>
      <c r="FT37" s="8">
        <v>2165586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47673</v>
      </c>
      <c r="GB37" s="8">
        <v>134562634.83889699</v>
      </c>
    </row>
    <row r="38" spans="1:184" x14ac:dyDescent="0.2">
      <c r="A38" s="3" t="s">
        <v>356</v>
      </c>
      <c r="B38" s="8"/>
      <c r="C38" s="8">
        <v>0.84337499999999999</v>
      </c>
      <c r="D38" s="8">
        <v>50000001</v>
      </c>
      <c r="E38" s="8">
        <v>59285594</v>
      </c>
      <c r="F38" s="8">
        <v>141439</v>
      </c>
      <c r="G38" s="8">
        <v>238857</v>
      </c>
      <c r="H38" s="8">
        <v>0</v>
      </c>
      <c r="I38" s="8">
        <v>0</v>
      </c>
      <c r="J38" s="8">
        <v>15783</v>
      </c>
      <c r="K38" s="8">
        <v>38368</v>
      </c>
      <c r="L38" s="8">
        <v>28836</v>
      </c>
      <c r="M38" s="8">
        <v>37416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>
        <v>970523</v>
      </c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>
        <v>786329</v>
      </c>
      <c r="ER38" s="8">
        <v>1099060</v>
      </c>
      <c r="ES38" s="8">
        <v>1296642</v>
      </c>
      <c r="ET38" s="8">
        <v>444318</v>
      </c>
      <c r="EU38" s="8">
        <v>545854</v>
      </c>
      <c r="EV38" s="8">
        <v>447431</v>
      </c>
      <c r="EW38" s="8">
        <v>3980</v>
      </c>
      <c r="EX38" s="8">
        <v>1006469</v>
      </c>
      <c r="EY38" s="8">
        <v>111091</v>
      </c>
      <c r="EZ38" s="8">
        <v>27155</v>
      </c>
      <c r="FA38" s="8">
        <v>27848</v>
      </c>
      <c r="FB38" s="8">
        <v>16654</v>
      </c>
      <c r="FC38" s="8">
        <v>6597</v>
      </c>
      <c r="FD38" s="8">
        <v>16551</v>
      </c>
      <c r="FE38" s="8">
        <v>12179</v>
      </c>
      <c r="FF38" s="8">
        <v>12247</v>
      </c>
      <c r="FG38" s="8">
        <v>359396</v>
      </c>
      <c r="FH38" s="8">
        <v>432447</v>
      </c>
      <c r="FI38" s="8">
        <v>178680</v>
      </c>
      <c r="FJ38" s="8">
        <v>380805</v>
      </c>
      <c r="FK38" s="8">
        <v>0</v>
      </c>
      <c r="FL38" s="8">
        <v>2</v>
      </c>
      <c r="FM38" s="8">
        <v>88648</v>
      </c>
      <c r="FN38" s="8">
        <v>0</v>
      </c>
      <c r="FO38" s="8">
        <v>18</v>
      </c>
      <c r="FP38" s="8">
        <v>146402</v>
      </c>
      <c r="FQ38" s="8">
        <v>145735</v>
      </c>
      <c r="FR38" s="8">
        <v>0</v>
      </c>
      <c r="FS38" s="8">
        <v>13161833</v>
      </c>
      <c r="FT38" s="8">
        <v>75701</v>
      </c>
      <c r="FU38" s="8">
        <v>1744839</v>
      </c>
      <c r="FV38" s="8">
        <v>59</v>
      </c>
      <c r="FW38" s="8">
        <v>31473</v>
      </c>
      <c r="FX38" s="8">
        <v>1744839</v>
      </c>
      <c r="FY38" s="8">
        <v>0</v>
      </c>
      <c r="FZ38" s="8">
        <v>31473</v>
      </c>
      <c r="GA38" s="8">
        <v>47673</v>
      </c>
      <c r="GB38" s="8">
        <v>135187245.843375</v>
      </c>
    </row>
    <row r="39" spans="1:184" x14ac:dyDescent="0.2">
      <c r="A39" s="2" t="s">
        <v>114</v>
      </c>
      <c r="B39" s="8"/>
      <c r="C39" s="8">
        <v>5.3783859999999999</v>
      </c>
      <c r="D39" s="8">
        <v>300000006</v>
      </c>
      <c r="E39" s="8">
        <v>335855958</v>
      </c>
      <c r="F39" s="8">
        <v>836996</v>
      </c>
      <c r="G39" s="8">
        <v>1432376</v>
      </c>
      <c r="H39" s="8">
        <v>992992</v>
      </c>
      <c r="I39" s="8">
        <v>554594</v>
      </c>
      <c r="J39" s="8">
        <v>155387</v>
      </c>
      <c r="K39" s="8">
        <v>668872</v>
      </c>
      <c r="L39" s="8">
        <v>136925</v>
      </c>
      <c r="M39" s="8">
        <v>375767</v>
      </c>
      <c r="N39" s="8">
        <v>5347047</v>
      </c>
      <c r="O39" s="8">
        <v>0</v>
      </c>
      <c r="P39" s="8">
        <v>71385</v>
      </c>
      <c r="Q39" s="8">
        <v>1395117</v>
      </c>
      <c r="R39" s="8">
        <v>3860049</v>
      </c>
      <c r="S39" s="8">
        <v>4423347</v>
      </c>
      <c r="T39" s="8">
        <v>4064913</v>
      </c>
      <c r="U39" s="8">
        <v>2792160</v>
      </c>
      <c r="V39" s="8">
        <v>2330214</v>
      </c>
      <c r="W39" s="8">
        <v>1311672</v>
      </c>
      <c r="X39" s="8">
        <v>738168</v>
      </c>
      <c r="Y39" s="8">
        <v>498087</v>
      </c>
      <c r="Z39" s="8">
        <v>462507</v>
      </c>
      <c r="AA39" s="8">
        <v>578109</v>
      </c>
      <c r="AB39" s="8">
        <v>654840</v>
      </c>
      <c r="AC39" s="8">
        <v>1092726</v>
      </c>
      <c r="AD39" s="8">
        <v>426453</v>
      </c>
      <c r="AE39" s="8">
        <v>233526</v>
      </c>
      <c r="AF39" s="8">
        <v>329475</v>
      </c>
      <c r="AG39" s="8">
        <v>395469</v>
      </c>
      <c r="AH39" s="8">
        <v>567807</v>
      </c>
      <c r="AI39" s="8">
        <v>731748</v>
      </c>
      <c r="AJ39" s="8">
        <v>1332045</v>
      </c>
      <c r="AK39" s="8">
        <v>271845</v>
      </c>
      <c r="AL39" s="8">
        <v>48</v>
      </c>
      <c r="AM39" s="8">
        <v>0</v>
      </c>
      <c r="AN39" s="8">
        <v>0</v>
      </c>
      <c r="AO39" s="8">
        <v>35055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6</v>
      </c>
      <c r="BZ39" s="8">
        <v>0</v>
      </c>
      <c r="CA39" s="8">
        <v>0</v>
      </c>
      <c r="CB39" s="8">
        <v>6755218</v>
      </c>
      <c r="CC39" s="8">
        <v>5347047</v>
      </c>
      <c r="CD39" s="8">
        <v>44802</v>
      </c>
      <c r="CE39" s="8">
        <v>740526</v>
      </c>
      <c r="CF39" s="8">
        <v>1485000</v>
      </c>
      <c r="CG39" s="8">
        <v>3220857</v>
      </c>
      <c r="CH39" s="8">
        <v>3056388</v>
      </c>
      <c r="CI39" s="8">
        <v>3195348</v>
      </c>
      <c r="CJ39" s="8">
        <v>3029649</v>
      </c>
      <c r="CK39" s="8">
        <v>2262303</v>
      </c>
      <c r="CL39" s="8">
        <v>2196591</v>
      </c>
      <c r="CM39" s="8">
        <v>1058538</v>
      </c>
      <c r="CN39" s="8">
        <v>891183</v>
      </c>
      <c r="CO39" s="8">
        <v>601611</v>
      </c>
      <c r="CP39" s="8">
        <v>614340</v>
      </c>
      <c r="CQ39" s="8">
        <v>1146444</v>
      </c>
      <c r="CR39" s="8">
        <v>696939</v>
      </c>
      <c r="CS39" s="8">
        <v>308187</v>
      </c>
      <c r="CT39" s="8">
        <v>325539</v>
      </c>
      <c r="CU39" s="8">
        <v>245493</v>
      </c>
      <c r="CV39" s="8">
        <v>522501</v>
      </c>
      <c r="CW39" s="8">
        <v>660486</v>
      </c>
      <c r="CX39" s="8">
        <v>215487</v>
      </c>
      <c r="CY39" s="8">
        <v>2024463</v>
      </c>
      <c r="CZ39" s="8">
        <v>19035</v>
      </c>
      <c r="DA39" s="8">
        <v>0</v>
      </c>
      <c r="DB39" s="8">
        <v>0</v>
      </c>
      <c r="DC39" s="8">
        <v>0</v>
      </c>
      <c r="DD39" s="8">
        <v>35055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6</v>
      </c>
      <c r="EN39" s="8">
        <v>0</v>
      </c>
      <c r="EO39" s="8">
        <v>0</v>
      </c>
      <c r="EP39" s="8">
        <v>0</v>
      </c>
      <c r="EQ39" s="8">
        <v>4545075</v>
      </c>
      <c r="ER39" s="8">
        <v>6334221</v>
      </c>
      <c r="ES39" s="8">
        <v>7655483</v>
      </c>
      <c r="ET39" s="8">
        <v>2646760</v>
      </c>
      <c r="EU39" s="8">
        <v>3255217</v>
      </c>
      <c r="EV39" s="8">
        <v>2669067</v>
      </c>
      <c r="EW39" s="8">
        <v>23805</v>
      </c>
      <c r="EX39" s="8">
        <v>6026656</v>
      </c>
      <c r="EY39" s="8">
        <v>839463</v>
      </c>
      <c r="EZ39" s="8">
        <v>341822</v>
      </c>
      <c r="FA39" s="8">
        <v>336669</v>
      </c>
      <c r="FB39" s="8">
        <v>135983</v>
      </c>
      <c r="FC39" s="8">
        <v>50496</v>
      </c>
      <c r="FD39" s="8">
        <v>122808</v>
      </c>
      <c r="FE39" s="8">
        <v>93337</v>
      </c>
      <c r="FF39" s="8">
        <v>85664</v>
      </c>
      <c r="FG39" s="8">
        <v>2112051</v>
      </c>
      <c r="FH39" s="8">
        <v>3017090</v>
      </c>
      <c r="FI39" s="8">
        <v>1626077</v>
      </c>
      <c r="FJ39" s="8">
        <v>2636925</v>
      </c>
      <c r="FK39" s="8">
        <v>0</v>
      </c>
      <c r="FL39" s="8">
        <v>12</v>
      </c>
      <c r="FM39" s="8">
        <v>531268</v>
      </c>
      <c r="FN39" s="8">
        <v>0</v>
      </c>
      <c r="FO39" s="8">
        <v>102</v>
      </c>
      <c r="FP39" s="8">
        <v>877449</v>
      </c>
      <c r="FQ39" s="8">
        <v>1228094</v>
      </c>
      <c r="FR39" s="8">
        <v>0</v>
      </c>
      <c r="FS39" s="8">
        <v>353213409</v>
      </c>
      <c r="FT39" s="8">
        <v>4625007</v>
      </c>
      <c r="FU39" s="8">
        <v>5395275</v>
      </c>
      <c r="FV39" s="8">
        <v>118</v>
      </c>
      <c r="FW39" s="8">
        <v>62976</v>
      </c>
      <c r="FX39" s="8">
        <v>5395275</v>
      </c>
      <c r="FY39" s="8">
        <v>0</v>
      </c>
      <c r="FZ39" s="8">
        <v>62976</v>
      </c>
      <c r="GA39" s="8">
        <v>286038</v>
      </c>
      <c r="GB39" s="8">
        <v>1131885400.378386</v>
      </c>
    </row>
    <row r="40" spans="1:184" x14ac:dyDescent="0.2">
      <c r="A40" s="2" t="s">
        <v>72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</row>
    <row r="41" spans="1:184" x14ac:dyDescent="0.2">
      <c r="A41" s="3" t="s">
        <v>354</v>
      </c>
      <c r="B41" s="8"/>
      <c r="C41" s="8">
        <v>0.89343399999999995</v>
      </c>
      <c r="D41" s="8">
        <v>50000001</v>
      </c>
      <c r="E41" s="8">
        <v>55963827</v>
      </c>
      <c r="F41" s="8">
        <v>63422</v>
      </c>
      <c r="G41" s="8">
        <v>120310</v>
      </c>
      <c r="H41" s="8">
        <v>0</v>
      </c>
      <c r="I41" s="8">
        <v>0</v>
      </c>
      <c r="J41" s="8">
        <v>7110</v>
      </c>
      <c r="K41" s="8">
        <v>81612</v>
      </c>
      <c r="L41" s="8">
        <v>31979</v>
      </c>
      <c r="M41" s="8">
        <v>83743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>
        <v>548014</v>
      </c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>
        <v>747319</v>
      </c>
      <c r="ER41" s="8">
        <v>662653</v>
      </c>
      <c r="ES41" s="8">
        <v>1187616</v>
      </c>
      <c r="ET41" s="8">
        <v>678966</v>
      </c>
      <c r="EU41" s="8">
        <v>928539</v>
      </c>
      <c r="EV41" s="8">
        <v>20476</v>
      </c>
      <c r="EW41" s="8">
        <v>12755</v>
      </c>
      <c r="EX41" s="8">
        <v>1170337</v>
      </c>
      <c r="EY41" s="8">
        <v>98278</v>
      </c>
      <c r="EZ41" s="8">
        <v>3693</v>
      </c>
      <c r="FA41" s="8">
        <v>3970</v>
      </c>
      <c r="FB41" s="8">
        <v>2213</v>
      </c>
      <c r="FC41" s="8">
        <v>1473</v>
      </c>
      <c r="FD41" s="8">
        <v>8108</v>
      </c>
      <c r="FE41" s="8">
        <v>7595</v>
      </c>
      <c r="FF41" s="8">
        <v>1649</v>
      </c>
      <c r="FG41" s="8">
        <v>141831</v>
      </c>
      <c r="FH41" s="8">
        <v>298672</v>
      </c>
      <c r="FI41" s="8">
        <v>107511</v>
      </c>
      <c r="FJ41" s="8">
        <v>279204</v>
      </c>
      <c r="FK41" s="8">
        <v>0</v>
      </c>
      <c r="FL41" s="8">
        <v>0</v>
      </c>
      <c r="FM41" s="8">
        <v>39476</v>
      </c>
      <c r="FN41" s="8">
        <v>0</v>
      </c>
      <c r="FO41" s="8">
        <v>0</v>
      </c>
      <c r="FP41" s="8">
        <v>27993</v>
      </c>
      <c r="FQ41" s="8">
        <v>211735</v>
      </c>
      <c r="FR41" s="8">
        <v>0</v>
      </c>
      <c r="FS41" s="8">
        <v>6925524</v>
      </c>
      <c r="FT41" s="8">
        <v>22552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26436</v>
      </c>
      <c r="GB41" s="8">
        <v>120516592.893434</v>
      </c>
    </row>
    <row r="42" spans="1:184" x14ac:dyDescent="0.2">
      <c r="A42" s="3" t="s">
        <v>351</v>
      </c>
      <c r="B42" s="8"/>
      <c r="C42" s="8">
        <v>0.95908199999999999</v>
      </c>
      <c r="D42" s="8">
        <v>50000001</v>
      </c>
      <c r="E42" s="8">
        <v>52133161</v>
      </c>
      <c r="F42" s="8">
        <v>62042</v>
      </c>
      <c r="G42" s="8">
        <v>119854</v>
      </c>
      <c r="H42" s="8">
        <v>344660</v>
      </c>
      <c r="I42" s="8">
        <v>256143</v>
      </c>
      <c r="J42" s="8">
        <v>23688</v>
      </c>
      <c r="K42" s="8">
        <v>154305</v>
      </c>
      <c r="L42" s="8">
        <v>27340</v>
      </c>
      <c r="M42" s="8">
        <v>101649</v>
      </c>
      <c r="N42" s="8">
        <v>2346228</v>
      </c>
      <c r="O42" s="8">
        <v>0</v>
      </c>
      <c r="P42" s="8">
        <v>19760</v>
      </c>
      <c r="Q42" s="8">
        <v>533789</v>
      </c>
      <c r="R42" s="8">
        <v>1078083</v>
      </c>
      <c r="S42" s="8">
        <v>824035</v>
      </c>
      <c r="T42" s="8">
        <v>1124560</v>
      </c>
      <c r="U42" s="8">
        <v>849630</v>
      </c>
      <c r="V42" s="8">
        <v>798971</v>
      </c>
      <c r="W42" s="8">
        <v>617603</v>
      </c>
      <c r="X42" s="8">
        <v>529337</v>
      </c>
      <c r="Y42" s="8">
        <v>230985</v>
      </c>
      <c r="Z42" s="8">
        <v>151422</v>
      </c>
      <c r="AA42" s="8">
        <v>195815</v>
      </c>
      <c r="AB42" s="8">
        <v>205096</v>
      </c>
      <c r="AC42" s="8">
        <v>140893</v>
      </c>
      <c r="AD42" s="8">
        <v>79231</v>
      </c>
      <c r="AE42" s="8">
        <v>77085</v>
      </c>
      <c r="AF42" s="8">
        <v>278708</v>
      </c>
      <c r="AG42" s="8">
        <v>301343</v>
      </c>
      <c r="AH42" s="8">
        <v>542063</v>
      </c>
      <c r="AI42" s="8">
        <v>145473</v>
      </c>
      <c r="AJ42" s="8">
        <v>23</v>
      </c>
      <c r="AK42" s="8">
        <v>6001</v>
      </c>
      <c r="AL42" s="8">
        <v>10512</v>
      </c>
      <c r="AM42" s="8">
        <v>0</v>
      </c>
      <c r="AN42" s="8">
        <v>0</v>
      </c>
      <c r="AO42" s="8">
        <v>0</v>
      </c>
      <c r="AP42" s="8">
        <v>0</v>
      </c>
      <c r="AQ42" s="8">
        <v>7628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17213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710015</v>
      </c>
      <c r="CC42" s="8">
        <v>2346228</v>
      </c>
      <c r="CD42" s="8">
        <v>17936</v>
      </c>
      <c r="CE42" s="8">
        <v>321853</v>
      </c>
      <c r="CF42" s="8">
        <v>415022</v>
      </c>
      <c r="CG42" s="8">
        <v>984967</v>
      </c>
      <c r="CH42" s="8">
        <v>618881</v>
      </c>
      <c r="CI42" s="8">
        <v>733370</v>
      </c>
      <c r="CJ42" s="8">
        <v>1120592</v>
      </c>
      <c r="CK42" s="8">
        <v>748513</v>
      </c>
      <c r="CL42" s="8">
        <v>498083</v>
      </c>
      <c r="CM42" s="8">
        <v>585137</v>
      </c>
      <c r="CN42" s="8">
        <v>412864</v>
      </c>
      <c r="CO42" s="8">
        <v>164059</v>
      </c>
      <c r="CP42" s="8">
        <v>189717</v>
      </c>
      <c r="CQ42" s="8">
        <v>115969</v>
      </c>
      <c r="CR42" s="8">
        <v>74863</v>
      </c>
      <c r="CS42" s="8">
        <v>370972</v>
      </c>
      <c r="CT42" s="8">
        <v>108772</v>
      </c>
      <c r="CU42" s="8">
        <v>214170</v>
      </c>
      <c r="CV42" s="8">
        <v>659767</v>
      </c>
      <c r="CW42" s="8">
        <v>337087</v>
      </c>
      <c r="CX42" s="8">
        <v>30778</v>
      </c>
      <c r="CY42" s="8">
        <v>5</v>
      </c>
      <c r="CZ42" s="8">
        <v>0</v>
      </c>
      <c r="DA42" s="8">
        <v>0</v>
      </c>
      <c r="DB42" s="8">
        <v>17041</v>
      </c>
      <c r="DC42" s="8">
        <v>0</v>
      </c>
      <c r="DD42" s="8">
        <v>0</v>
      </c>
      <c r="DE42" s="8">
        <v>7628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17213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699845</v>
      </c>
      <c r="ER42" s="8">
        <v>655221</v>
      </c>
      <c r="ES42" s="8">
        <v>1184176</v>
      </c>
      <c r="ET42" s="8">
        <v>677734</v>
      </c>
      <c r="EU42" s="8">
        <v>928189</v>
      </c>
      <c r="EV42" s="8">
        <v>20476</v>
      </c>
      <c r="EW42" s="8">
        <v>12755</v>
      </c>
      <c r="EX42" s="8">
        <v>1164836</v>
      </c>
      <c r="EY42" s="8">
        <v>145750</v>
      </c>
      <c r="EZ42" s="8">
        <v>5930</v>
      </c>
      <c r="FA42" s="8">
        <v>11118</v>
      </c>
      <c r="FB42" s="8">
        <v>3698</v>
      </c>
      <c r="FC42" s="8">
        <v>2705</v>
      </c>
      <c r="FD42" s="8">
        <v>8314</v>
      </c>
      <c r="FE42" s="8">
        <v>7737</v>
      </c>
      <c r="FF42" s="8">
        <v>7148</v>
      </c>
      <c r="FG42" s="8">
        <v>138978</v>
      </c>
      <c r="FH42" s="8">
        <v>404398</v>
      </c>
      <c r="FI42" s="8">
        <v>166639</v>
      </c>
      <c r="FJ42" s="8">
        <v>378637</v>
      </c>
      <c r="FK42" s="8">
        <v>0</v>
      </c>
      <c r="FL42" s="8">
        <v>0</v>
      </c>
      <c r="FM42" s="8">
        <v>39476</v>
      </c>
      <c r="FN42" s="8">
        <v>0</v>
      </c>
      <c r="FO42" s="8">
        <v>0</v>
      </c>
      <c r="FP42" s="8">
        <v>27993</v>
      </c>
      <c r="FQ42" s="8">
        <v>311168</v>
      </c>
      <c r="FR42" s="8">
        <v>0</v>
      </c>
      <c r="FS42" s="8">
        <v>61291232</v>
      </c>
      <c r="FT42" s="8">
        <v>22552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26436</v>
      </c>
      <c r="GB42" s="8">
        <v>194498973.95908201</v>
      </c>
    </row>
    <row r="43" spans="1:184" x14ac:dyDescent="0.2">
      <c r="A43" s="3" t="s">
        <v>352</v>
      </c>
      <c r="B43" s="8"/>
      <c r="C43" s="8">
        <v>0.95209999999999995</v>
      </c>
      <c r="D43" s="8">
        <v>50000001</v>
      </c>
      <c r="E43" s="8">
        <v>52515475</v>
      </c>
      <c r="F43" s="8">
        <v>61940</v>
      </c>
      <c r="G43" s="8">
        <v>119861</v>
      </c>
      <c r="H43" s="8">
        <v>352318</v>
      </c>
      <c r="I43" s="8">
        <v>287591</v>
      </c>
      <c r="J43" s="8">
        <v>25818</v>
      </c>
      <c r="K43" s="8">
        <v>175436</v>
      </c>
      <c r="L43" s="8">
        <v>27057</v>
      </c>
      <c r="M43" s="8">
        <v>109209</v>
      </c>
      <c r="N43" s="8">
        <v>2346228</v>
      </c>
      <c r="O43" s="8">
        <v>0</v>
      </c>
      <c r="P43" s="8">
        <v>19760</v>
      </c>
      <c r="Q43" s="8">
        <v>533789</v>
      </c>
      <c r="R43" s="8">
        <v>1078083</v>
      </c>
      <c r="S43" s="8">
        <v>824035</v>
      </c>
      <c r="T43" s="8">
        <v>1124560</v>
      </c>
      <c r="U43" s="8">
        <v>849630</v>
      </c>
      <c r="V43" s="8">
        <v>798971</v>
      </c>
      <c r="W43" s="8">
        <v>617603</v>
      </c>
      <c r="X43" s="8">
        <v>529337</v>
      </c>
      <c r="Y43" s="8">
        <v>230985</v>
      </c>
      <c r="Z43" s="8">
        <v>151422</v>
      </c>
      <c r="AA43" s="8">
        <v>195815</v>
      </c>
      <c r="AB43" s="8">
        <v>205096</v>
      </c>
      <c r="AC43" s="8">
        <v>140893</v>
      </c>
      <c r="AD43" s="8">
        <v>79231</v>
      </c>
      <c r="AE43" s="8">
        <v>77085</v>
      </c>
      <c r="AF43" s="8">
        <v>278708</v>
      </c>
      <c r="AG43" s="8">
        <v>301343</v>
      </c>
      <c r="AH43" s="8">
        <v>542063</v>
      </c>
      <c r="AI43" s="8">
        <v>145473</v>
      </c>
      <c r="AJ43" s="8">
        <v>23</v>
      </c>
      <c r="AK43" s="8">
        <v>6001</v>
      </c>
      <c r="AL43" s="8">
        <v>10512</v>
      </c>
      <c r="AM43" s="8">
        <v>0</v>
      </c>
      <c r="AN43" s="8">
        <v>0</v>
      </c>
      <c r="AO43" s="8">
        <v>0</v>
      </c>
      <c r="AP43" s="8">
        <v>0</v>
      </c>
      <c r="AQ43" s="8">
        <v>7628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17213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739522</v>
      </c>
      <c r="CC43" s="8">
        <v>2346228</v>
      </c>
      <c r="CD43" s="8">
        <v>17936</v>
      </c>
      <c r="CE43" s="8">
        <v>321853</v>
      </c>
      <c r="CF43" s="8">
        <v>415022</v>
      </c>
      <c r="CG43" s="8">
        <v>984967</v>
      </c>
      <c r="CH43" s="8">
        <v>618881</v>
      </c>
      <c r="CI43" s="8">
        <v>733370</v>
      </c>
      <c r="CJ43" s="8">
        <v>1120592</v>
      </c>
      <c r="CK43" s="8">
        <v>748513</v>
      </c>
      <c r="CL43" s="8">
        <v>498083</v>
      </c>
      <c r="CM43" s="8">
        <v>585137</v>
      </c>
      <c r="CN43" s="8">
        <v>412864</v>
      </c>
      <c r="CO43" s="8">
        <v>164059</v>
      </c>
      <c r="CP43" s="8">
        <v>189717</v>
      </c>
      <c r="CQ43" s="8">
        <v>115969</v>
      </c>
      <c r="CR43" s="8">
        <v>74863</v>
      </c>
      <c r="CS43" s="8">
        <v>370972</v>
      </c>
      <c r="CT43" s="8">
        <v>108772</v>
      </c>
      <c r="CU43" s="8">
        <v>214170</v>
      </c>
      <c r="CV43" s="8">
        <v>659767</v>
      </c>
      <c r="CW43" s="8">
        <v>337087</v>
      </c>
      <c r="CX43" s="8">
        <v>30778</v>
      </c>
      <c r="CY43" s="8">
        <v>5</v>
      </c>
      <c r="CZ43" s="8">
        <v>0</v>
      </c>
      <c r="DA43" s="8">
        <v>0</v>
      </c>
      <c r="DB43" s="8">
        <v>17041</v>
      </c>
      <c r="DC43" s="8">
        <v>0</v>
      </c>
      <c r="DD43" s="8">
        <v>0</v>
      </c>
      <c r="DE43" s="8">
        <v>7628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17213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692256</v>
      </c>
      <c r="ER43" s="8">
        <v>648087</v>
      </c>
      <c r="ES43" s="8">
        <v>1174589</v>
      </c>
      <c r="ET43" s="8">
        <v>675112</v>
      </c>
      <c r="EU43" s="8">
        <v>925482</v>
      </c>
      <c r="EV43" s="8">
        <v>20474</v>
      </c>
      <c r="EW43" s="8">
        <v>12862</v>
      </c>
      <c r="EX43" s="8">
        <v>1158057</v>
      </c>
      <c r="EY43" s="8">
        <v>153339</v>
      </c>
      <c r="EZ43" s="8">
        <v>8969</v>
      </c>
      <c r="FA43" s="8">
        <v>19741</v>
      </c>
      <c r="FB43" s="8">
        <v>8757</v>
      </c>
      <c r="FC43" s="8">
        <v>4807</v>
      </c>
      <c r="FD43" s="8">
        <v>11595</v>
      </c>
      <c r="FE43" s="8">
        <v>7578</v>
      </c>
      <c r="FF43" s="8">
        <v>13927</v>
      </c>
      <c r="FG43" s="8">
        <v>131037</v>
      </c>
      <c r="FH43" s="8">
        <v>421021</v>
      </c>
      <c r="FI43" s="8">
        <v>187464</v>
      </c>
      <c r="FJ43" s="8">
        <v>379772</v>
      </c>
      <c r="FK43" s="8">
        <v>0</v>
      </c>
      <c r="FL43" s="8">
        <v>0</v>
      </c>
      <c r="FM43" s="8">
        <v>39432</v>
      </c>
      <c r="FN43" s="8">
        <v>0</v>
      </c>
      <c r="FO43" s="8">
        <v>0</v>
      </c>
      <c r="FP43" s="8">
        <v>27893</v>
      </c>
      <c r="FQ43" s="8">
        <v>312447</v>
      </c>
      <c r="FR43" s="8">
        <v>0</v>
      </c>
      <c r="FS43" s="8">
        <v>64086915</v>
      </c>
      <c r="FT43" s="8">
        <v>2130417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26436</v>
      </c>
      <c r="GB43" s="8">
        <v>199915668.95210001</v>
      </c>
    </row>
    <row r="44" spans="1:184" x14ac:dyDescent="0.2">
      <c r="A44" s="3" t="s">
        <v>353</v>
      </c>
      <c r="B44" s="8"/>
      <c r="C44" s="8">
        <v>0.95683499999999999</v>
      </c>
      <c r="D44" s="8">
        <v>50000001</v>
      </c>
      <c r="E44" s="8">
        <v>52255613</v>
      </c>
      <c r="F44" s="8">
        <v>62038</v>
      </c>
      <c r="G44" s="8">
        <v>119885</v>
      </c>
      <c r="H44" s="8">
        <v>334589</v>
      </c>
      <c r="I44" s="8">
        <v>266037</v>
      </c>
      <c r="J44" s="8">
        <v>23594</v>
      </c>
      <c r="K44" s="8">
        <v>157291</v>
      </c>
      <c r="L44" s="8">
        <v>27512</v>
      </c>
      <c r="M44" s="8">
        <v>104225</v>
      </c>
      <c r="N44" s="8">
        <v>2346228</v>
      </c>
      <c r="O44" s="8">
        <v>0</v>
      </c>
      <c r="P44" s="8">
        <v>19760</v>
      </c>
      <c r="Q44" s="8">
        <v>533789</v>
      </c>
      <c r="R44" s="8">
        <v>1078083</v>
      </c>
      <c r="S44" s="8">
        <v>824035</v>
      </c>
      <c r="T44" s="8">
        <v>1124560</v>
      </c>
      <c r="U44" s="8">
        <v>849630</v>
      </c>
      <c r="V44" s="8">
        <v>798971</v>
      </c>
      <c r="W44" s="8">
        <v>617603</v>
      </c>
      <c r="X44" s="8">
        <v>529337</v>
      </c>
      <c r="Y44" s="8">
        <v>230985</v>
      </c>
      <c r="Z44" s="8">
        <v>151422</v>
      </c>
      <c r="AA44" s="8">
        <v>195815</v>
      </c>
      <c r="AB44" s="8">
        <v>205096</v>
      </c>
      <c r="AC44" s="8">
        <v>140893</v>
      </c>
      <c r="AD44" s="8">
        <v>79231</v>
      </c>
      <c r="AE44" s="8">
        <v>77085</v>
      </c>
      <c r="AF44" s="8">
        <v>278708</v>
      </c>
      <c r="AG44" s="8">
        <v>301343</v>
      </c>
      <c r="AH44" s="8">
        <v>542063</v>
      </c>
      <c r="AI44" s="8">
        <v>145473</v>
      </c>
      <c r="AJ44" s="8">
        <v>23</v>
      </c>
      <c r="AK44" s="8">
        <v>6001</v>
      </c>
      <c r="AL44" s="8">
        <v>10512</v>
      </c>
      <c r="AM44" s="8">
        <v>0</v>
      </c>
      <c r="AN44" s="8">
        <v>0</v>
      </c>
      <c r="AO44" s="8">
        <v>0</v>
      </c>
      <c r="AP44" s="8">
        <v>0</v>
      </c>
      <c r="AQ44" s="8">
        <v>7628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17213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699436</v>
      </c>
      <c r="CC44" s="8">
        <v>2346228</v>
      </c>
      <c r="CD44" s="8">
        <v>17936</v>
      </c>
      <c r="CE44" s="8">
        <v>321853</v>
      </c>
      <c r="CF44" s="8">
        <v>415022</v>
      </c>
      <c r="CG44" s="8">
        <v>984967</v>
      </c>
      <c r="CH44" s="8">
        <v>618881</v>
      </c>
      <c r="CI44" s="8">
        <v>733370</v>
      </c>
      <c r="CJ44" s="8">
        <v>1120592</v>
      </c>
      <c r="CK44" s="8">
        <v>748513</v>
      </c>
      <c r="CL44" s="8">
        <v>498083</v>
      </c>
      <c r="CM44" s="8">
        <v>585137</v>
      </c>
      <c r="CN44" s="8">
        <v>412864</v>
      </c>
      <c r="CO44" s="8">
        <v>164059</v>
      </c>
      <c r="CP44" s="8">
        <v>189717</v>
      </c>
      <c r="CQ44" s="8">
        <v>115969</v>
      </c>
      <c r="CR44" s="8">
        <v>74863</v>
      </c>
      <c r="CS44" s="8">
        <v>370972</v>
      </c>
      <c r="CT44" s="8">
        <v>108772</v>
      </c>
      <c r="CU44" s="8">
        <v>214170</v>
      </c>
      <c r="CV44" s="8">
        <v>659767</v>
      </c>
      <c r="CW44" s="8">
        <v>337087</v>
      </c>
      <c r="CX44" s="8">
        <v>30778</v>
      </c>
      <c r="CY44" s="8">
        <v>5</v>
      </c>
      <c r="CZ44" s="8">
        <v>0</v>
      </c>
      <c r="DA44" s="8">
        <v>0</v>
      </c>
      <c r="DB44" s="8">
        <v>17041</v>
      </c>
      <c r="DC44" s="8">
        <v>0</v>
      </c>
      <c r="DD44" s="8">
        <v>0</v>
      </c>
      <c r="DE44" s="8">
        <v>7628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17213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699364</v>
      </c>
      <c r="ER44" s="8">
        <v>654329</v>
      </c>
      <c r="ES44" s="8">
        <v>1183233</v>
      </c>
      <c r="ET44" s="8">
        <v>678191</v>
      </c>
      <c r="EU44" s="8">
        <v>932051</v>
      </c>
      <c r="EV44" s="8">
        <v>20723</v>
      </c>
      <c r="EW44" s="8">
        <v>12904</v>
      </c>
      <c r="EX44" s="8">
        <v>1168733</v>
      </c>
      <c r="EY44" s="8">
        <v>146232</v>
      </c>
      <c r="EZ44" s="8">
        <v>6487</v>
      </c>
      <c r="FA44" s="8">
        <v>12026</v>
      </c>
      <c r="FB44" s="8">
        <v>4068</v>
      </c>
      <c r="FC44" s="8">
        <v>2748</v>
      </c>
      <c r="FD44" s="8">
        <v>5935</v>
      </c>
      <c r="FE44" s="8">
        <v>5358</v>
      </c>
      <c r="FF44" s="8">
        <v>3251</v>
      </c>
      <c r="FG44" s="8">
        <v>138524</v>
      </c>
      <c r="FH44" s="8">
        <v>392579</v>
      </c>
      <c r="FI44" s="8">
        <v>168333</v>
      </c>
      <c r="FJ44" s="8">
        <v>374807</v>
      </c>
      <c r="FK44" s="8">
        <v>0</v>
      </c>
      <c r="FL44" s="8">
        <v>0</v>
      </c>
      <c r="FM44" s="8">
        <v>39482</v>
      </c>
      <c r="FN44" s="8">
        <v>0</v>
      </c>
      <c r="FO44" s="8">
        <v>0</v>
      </c>
      <c r="FP44" s="8">
        <v>28118</v>
      </c>
      <c r="FQ44" s="8">
        <v>307207</v>
      </c>
      <c r="FR44" s="8">
        <v>0</v>
      </c>
      <c r="FS44" s="8">
        <v>56459764</v>
      </c>
      <c r="FT44" s="8">
        <v>23484</v>
      </c>
      <c r="FU44" s="8">
        <v>2765197</v>
      </c>
      <c r="FV44" s="8">
        <v>40</v>
      </c>
      <c r="FW44" s="8">
        <v>11957</v>
      </c>
      <c r="FX44" s="8">
        <v>2765197</v>
      </c>
      <c r="FY44" s="8">
        <v>0</v>
      </c>
      <c r="FZ44" s="8">
        <v>11957</v>
      </c>
      <c r="GA44" s="8">
        <v>26436</v>
      </c>
      <c r="GB44" s="8">
        <v>195321910.956835</v>
      </c>
    </row>
    <row r="45" spans="1:184" x14ac:dyDescent="0.2">
      <c r="A45" s="3" t="s">
        <v>355</v>
      </c>
      <c r="B45" s="8"/>
      <c r="C45" s="8">
        <v>0.88658499999999996</v>
      </c>
      <c r="D45" s="8">
        <v>50000001</v>
      </c>
      <c r="E45" s="8">
        <v>56396145</v>
      </c>
      <c r="F45" s="8">
        <v>63473</v>
      </c>
      <c r="G45" s="8">
        <v>120330</v>
      </c>
      <c r="H45" s="8">
        <v>0</v>
      </c>
      <c r="I45" s="8">
        <v>0</v>
      </c>
      <c r="J45" s="8">
        <v>7118</v>
      </c>
      <c r="K45" s="8">
        <v>81622</v>
      </c>
      <c r="L45" s="8">
        <v>32276</v>
      </c>
      <c r="M45" s="8">
        <v>83783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>
        <v>571755</v>
      </c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>
        <v>740052</v>
      </c>
      <c r="ER45" s="8">
        <v>657857</v>
      </c>
      <c r="ES45" s="8">
        <v>1179999</v>
      </c>
      <c r="ET45" s="8">
        <v>676348</v>
      </c>
      <c r="EU45" s="8">
        <v>925833</v>
      </c>
      <c r="EV45" s="8">
        <v>20474</v>
      </c>
      <c r="EW45" s="8">
        <v>12862</v>
      </c>
      <c r="EX45" s="8">
        <v>1163527</v>
      </c>
      <c r="EY45" s="8">
        <v>105545</v>
      </c>
      <c r="EZ45" s="8">
        <v>6054</v>
      </c>
      <c r="FA45" s="8">
        <v>9466</v>
      </c>
      <c r="FB45" s="8">
        <v>6769</v>
      </c>
      <c r="FC45" s="8">
        <v>3571</v>
      </c>
      <c r="FD45" s="8">
        <v>11389</v>
      </c>
      <c r="FE45" s="8">
        <v>7435</v>
      </c>
      <c r="FF45" s="8">
        <v>8459</v>
      </c>
      <c r="FG45" s="8">
        <v>135612</v>
      </c>
      <c r="FH45" s="8">
        <v>312449</v>
      </c>
      <c r="FI45" s="8">
        <v>123694</v>
      </c>
      <c r="FJ45" s="8">
        <v>277455</v>
      </c>
      <c r="FK45" s="8">
        <v>0</v>
      </c>
      <c r="FL45" s="8">
        <v>0</v>
      </c>
      <c r="FM45" s="8">
        <v>39432</v>
      </c>
      <c r="FN45" s="8">
        <v>0</v>
      </c>
      <c r="FO45" s="8">
        <v>0</v>
      </c>
      <c r="FP45" s="8">
        <v>27893</v>
      </c>
      <c r="FQ45" s="8">
        <v>210130</v>
      </c>
      <c r="FR45" s="8">
        <v>0</v>
      </c>
      <c r="FS45" s="8">
        <v>7249440</v>
      </c>
      <c r="FT45" s="8">
        <v>2130419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26436</v>
      </c>
      <c r="GB45" s="8">
        <v>123425103.886585</v>
      </c>
    </row>
    <row r="46" spans="1:184" x14ac:dyDescent="0.2">
      <c r="A46" s="3" t="s">
        <v>356</v>
      </c>
      <c r="B46" s="8"/>
      <c r="C46" s="8">
        <v>0.89088199999999995</v>
      </c>
      <c r="D46" s="8">
        <v>50000001</v>
      </c>
      <c r="E46" s="8">
        <v>56124155</v>
      </c>
      <c r="F46" s="8">
        <v>63452</v>
      </c>
      <c r="G46" s="8">
        <v>120300</v>
      </c>
      <c r="H46" s="8">
        <v>0</v>
      </c>
      <c r="I46" s="8">
        <v>0</v>
      </c>
      <c r="J46" s="8">
        <v>7075</v>
      </c>
      <c r="K46" s="8">
        <v>81865</v>
      </c>
      <c r="L46" s="8">
        <v>32148</v>
      </c>
      <c r="M46" s="8">
        <v>83598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>
        <v>544986</v>
      </c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>
        <v>747582</v>
      </c>
      <c r="ER46" s="8">
        <v>661522</v>
      </c>
      <c r="ES46" s="8">
        <v>1186667</v>
      </c>
      <c r="ET46" s="8">
        <v>679438</v>
      </c>
      <c r="EU46" s="8">
        <v>932200</v>
      </c>
      <c r="EV46" s="8">
        <v>20744</v>
      </c>
      <c r="EW46" s="8">
        <v>12908</v>
      </c>
      <c r="EX46" s="8">
        <v>1169196</v>
      </c>
      <c r="EY46" s="8">
        <v>98015</v>
      </c>
      <c r="EZ46" s="8">
        <v>4350</v>
      </c>
      <c r="FA46" s="8">
        <v>5010</v>
      </c>
      <c r="FB46" s="8">
        <v>2596</v>
      </c>
      <c r="FC46" s="8">
        <v>1504</v>
      </c>
      <c r="FD46" s="8">
        <v>5816</v>
      </c>
      <c r="FE46" s="8">
        <v>5301</v>
      </c>
      <c r="FF46" s="8">
        <v>2790</v>
      </c>
      <c r="FG46" s="8">
        <v>141325</v>
      </c>
      <c r="FH46" s="8">
        <v>295300</v>
      </c>
      <c r="FI46" s="8">
        <v>108361</v>
      </c>
      <c r="FJ46" s="8">
        <v>278279</v>
      </c>
      <c r="FK46" s="8">
        <v>0</v>
      </c>
      <c r="FL46" s="8">
        <v>0</v>
      </c>
      <c r="FM46" s="8">
        <v>39484</v>
      </c>
      <c r="FN46" s="8">
        <v>0</v>
      </c>
      <c r="FO46" s="8">
        <v>0</v>
      </c>
      <c r="FP46" s="8">
        <v>28134</v>
      </c>
      <c r="FQ46" s="8">
        <v>210661</v>
      </c>
      <c r="FR46" s="8">
        <v>0</v>
      </c>
      <c r="FS46" s="8">
        <v>6890364</v>
      </c>
      <c r="FT46" s="8">
        <v>23324</v>
      </c>
      <c r="FU46" s="8">
        <v>1636838</v>
      </c>
      <c r="FV46" s="8">
        <v>40</v>
      </c>
      <c r="FW46" s="8">
        <v>11769</v>
      </c>
      <c r="FX46" s="8">
        <v>1636838</v>
      </c>
      <c r="FY46" s="8">
        <v>0</v>
      </c>
      <c r="FZ46" s="8">
        <v>11769</v>
      </c>
      <c r="GA46" s="8">
        <v>26436</v>
      </c>
      <c r="GB46" s="8">
        <v>123932141.890882</v>
      </c>
    </row>
    <row r="47" spans="1:184" x14ac:dyDescent="0.2">
      <c r="A47" s="2" t="s">
        <v>115</v>
      </c>
      <c r="B47" s="8"/>
      <c r="C47" s="8">
        <v>5.5389180000000007</v>
      </c>
      <c r="D47" s="8">
        <v>300000006</v>
      </c>
      <c r="E47" s="8">
        <v>325388376</v>
      </c>
      <c r="F47" s="8">
        <v>376367</v>
      </c>
      <c r="G47" s="8">
        <v>720540</v>
      </c>
      <c r="H47" s="8">
        <v>1031567</v>
      </c>
      <c r="I47" s="8">
        <v>809771</v>
      </c>
      <c r="J47" s="8">
        <v>94403</v>
      </c>
      <c r="K47" s="8">
        <v>732131</v>
      </c>
      <c r="L47" s="8">
        <v>178312</v>
      </c>
      <c r="M47" s="8">
        <v>566207</v>
      </c>
      <c r="N47" s="8">
        <v>7038684</v>
      </c>
      <c r="O47" s="8">
        <v>0</v>
      </c>
      <c r="P47" s="8">
        <v>59280</v>
      </c>
      <c r="Q47" s="8">
        <v>1601367</v>
      </c>
      <c r="R47" s="8">
        <v>3234249</v>
      </c>
      <c r="S47" s="8">
        <v>2472105</v>
      </c>
      <c r="T47" s="8">
        <v>3373680</v>
      </c>
      <c r="U47" s="8">
        <v>2548890</v>
      </c>
      <c r="V47" s="8">
        <v>2396913</v>
      </c>
      <c r="W47" s="8">
        <v>1852809</v>
      </c>
      <c r="X47" s="8">
        <v>1588011</v>
      </c>
      <c r="Y47" s="8">
        <v>692955</v>
      </c>
      <c r="Z47" s="8">
        <v>454266</v>
      </c>
      <c r="AA47" s="8">
        <v>587445</v>
      </c>
      <c r="AB47" s="8">
        <v>615288</v>
      </c>
      <c r="AC47" s="8">
        <v>422679</v>
      </c>
      <c r="AD47" s="8">
        <v>237693</v>
      </c>
      <c r="AE47" s="8">
        <v>231255</v>
      </c>
      <c r="AF47" s="8">
        <v>836124</v>
      </c>
      <c r="AG47" s="8">
        <v>904029</v>
      </c>
      <c r="AH47" s="8">
        <v>1626189</v>
      </c>
      <c r="AI47" s="8">
        <v>436419</v>
      </c>
      <c r="AJ47" s="8">
        <v>69</v>
      </c>
      <c r="AK47" s="8">
        <v>18003</v>
      </c>
      <c r="AL47" s="8">
        <v>31536</v>
      </c>
      <c r="AM47" s="8">
        <v>0</v>
      </c>
      <c r="AN47" s="8">
        <v>0</v>
      </c>
      <c r="AO47" s="8">
        <v>0</v>
      </c>
      <c r="AP47" s="8">
        <v>0</v>
      </c>
      <c r="AQ47" s="8">
        <v>22884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51639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3813728</v>
      </c>
      <c r="CC47" s="8">
        <v>7038684</v>
      </c>
      <c r="CD47" s="8">
        <v>53808</v>
      </c>
      <c r="CE47" s="8">
        <v>965559</v>
      </c>
      <c r="CF47" s="8">
        <v>1245066</v>
      </c>
      <c r="CG47" s="8">
        <v>2954901</v>
      </c>
      <c r="CH47" s="8">
        <v>1856643</v>
      </c>
      <c r="CI47" s="8">
        <v>2200110</v>
      </c>
      <c r="CJ47" s="8">
        <v>3361776</v>
      </c>
      <c r="CK47" s="8">
        <v>2245539</v>
      </c>
      <c r="CL47" s="8">
        <v>1494249</v>
      </c>
      <c r="CM47" s="8">
        <v>1755411</v>
      </c>
      <c r="CN47" s="8">
        <v>1238592</v>
      </c>
      <c r="CO47" s="8">
        <v>492177</v>
      </c>
      <c r="CP47" s="8">
        <v>569151</v>
      </c>
      <c r="CQ47" s="8">
        <v>347907</v>
      </c>
      <c r="CR47" s="8">
        <v>224589</v>
      </c>
      <c r="CS47" s="8">
        <v>1112916</v>
      </c>
      <c r="CT47" s="8">
        <v>326316</v>
      </c>
      <c r="CU47" s="8">
        <v>642510</v>
      </c>
      <c r="CV47" s="8">
        <v>1979301</v>
      </c>
      <c r="CW47" s="8">
        <v>1011261</v>
      </c>
      <c r="CX47" s="8">
        <v>92334</v>
      </c>
      <c r="CY47" s="8">
        <v>15</v>
      </c>
      <c r="CZ47" s="8">
        <v>0</v>
      </c>
      <c r="DA47" s="8">
        <v>0</v>
      </c>
      <c r="DB47" s="8">
        <v>51123</v>
      </c>
      <c r="DC47" s="8">
        <v>0</v>
      </c>
      <c r="DD47" s="8">
        <v>0</v>
      </c>
      <c r="DE47" s="8">
        <v>22884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51639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4326418</v>
      </c>
      <c r="ER47" s="8">
        <v>3939669</v>
      </c>
      <c r="ES47" s="8">
        <v>7096280</v>
      </c>
      <c r="ET47" s="8">
        <v>4065789</v>
      </c>
      <c r="EU47" s="8">
        <v>5572294</v>
      </c>
      <c r="EV47" s="8">
        <v>123367</v>
      </c>
      <c r="EW47" s="8">
        <v>77046</v>
      </c>
      <c r="EX47" s="8">
        <v>6994686</v>
      </c>
      <c r="EY47" s="8">
        <v>747159</v>
      </c>
      <c r="EZ47" s="8">
        <v>35483</v>
      </c>
      <c r="FA47" s="8">
        <v>61331</v>
      </c>
      <c r="FB47" s="8">
        <v>28101</v>
      </c>
      <c r="FC47" s="8">
        <v>16808</v>
      </c>
      <c r="FD47" s="8">
        <v>51157</v>
      </c>
      <c r="FE47" s="8">
        <v>41004</v>
      </c>
      <c r="FF47" s="8">
        <v>37224</v>
      </c>
      <c r="FG47" s="8">
        <v>827307</v>
      </c>
      <c r="FH47" s="8">
        <v>2124419</v>
      </c>
      <c r="FI47" s="8">
        <v>862002</v>
      </c>
      <c r="FJ47" s="8">
        <v>1968154</v>
      </c>
      <c r="FK47" s="8">
        <v>0</v>
      </c>
      <c r="FL47" s="8">
        <v>0</v>
      </c>
      <c r="FM47" s="8">
        <v>236782</v>
      </c>
      <c r="FN47" s="8">
        <v>0</v>
      </c>
      <c r="FO47" s="8">
        <v>0</v>
      </c>
      <c r="FP47" s="8">
        <v>168024</v>
      </c>
      <c r="FQ47" s="8">
        <v>1563348</v>
      </c>
      <c r="FR47" s="8">
        <v>0</v>
      </c>
      <c r="FS47" s="8">
        <v>202903239</v>
      </c>
      <c r="FT47" s="8">
        <v>4352748</v>
      </c>
      <c r="FU47" s="8">
        <v>4402035</v>
      </c>
      <c r="FV47" s="8">
        <v>80</v>
      </c>
      <c r="FW47" s="8">
        <v>23726</v>
      </c>
      <c r="FX47" s="8">
        <v>4402035</v>
      </c>
      <c r="FY47" s="8">
        <v>0</v>
      </c>
      <c r="FZ47" s="8">
        <v>23726</v>
      </c>
      <c r="GA47" s="8">
        <v>158616</v>
      </c>
      <c r="GB47" s="8">
        <v>957610392.53891802</v>
      </c>
    </row>
    <row r="48" spans="1:184" x14ac:dyDescent="0.2">
      <c r="A48" s="2" t="s">
        <v>73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</row>
    <row r="49" spans="1:184" x14ac:dyDescent="0.2">
      <c r="A49" s="3" t="s">
        <v>354</v>
      </c>
      <c r="B49" s="8"/>
      <c r="C49" s="8">
        <v>0.97035300000000002</v>
      </c>
      <c r="D49" s="8">
        <v>50000002</v>
      </c>
      <c r="E49" s="8">
        <v>51527650</v>
      </c>
      <c r="F49" s="8">
        <v>125113</v>
      </c>
      <c r="G49" s="8">
        <v>161222</v>
      </c>
      <c r="H49" s="8">
        <v>0</v>
      </c>
      <c r="I49" s="8">
        <v>0</v>
      </c>
      <c r="J49" s="8">
        <v>10238</v>
      </c>
      <c r="K49" s="8">
        <v>225500</v>
      </c>
      <c r="L49" s="8">
        <v>50624</v>
      </c>
      <c r="M49" s="8">
        <v>209692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>
        <v>336567</v>
      </c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>
        <v>840780</v>
      </c>
      <c r="ER49" s="8">
        <v>895611</v>
      </c>
      <c r="ES49" s="8">
        <v>555212</v>
      </c>
      <c r="ET49" s="8">
        <v>359803</v>
      </c>
      <c r="EU49" s="8">
        <v>188427</v>
      </c>
      <c r="EV49" s="8">
        <v>444305</v>
      </c>
      <c r="EW49" s="8">
        <v>3464</v>
      </c>
      <c r="EX49" s="8">
        <v>625592</v>
      </c>
      <c r="EY49" s="8">
        <v>72414</v>
      </c>
      <c r="EZ49" s="8">
        <v>5640</v>
      </c>
      <c r="FA49" s="8">
        <v>39663</v>
      </c>
      <c r="FB49" s="8">
        <v>455</v>
      </c>
      <c r="FC49" s="8">
        <v>5935</v>
      </c>
      <c r="FD49" s="8">
        <v>116</v>
      </c>
      <c r="FE49" s="8">
        <v>1888</v>
      </c>
      <c r="FF49" s="8">
        <v>3737</v>
      </c>
      <c r="FG49" s="8">
        <v>142401</v>
      </c>
      <c r="FH49" s="8">
        <v>74344</v>
      </c>
      <c r="FI49" s="8">
        <v>119822</v>
      </c>
      <c r="FJ49" s="8">
        <v>64318</v>
      </c>
      <c r="FK49" s="8">
        <v>0</v>
      </c>
      <c r="FL49" s="8">
        <v>0</v>
      </c>
      <c r="FM49" s="8">
        <v>17911</v>
      </c>
      <c r="FN49" s="8">
        <v>0</v>
      </c>
      <c r="FO49" s="8">
        <v>2</v>
      </c>
      <c r="FP49" s="8">
        <v>15625</v>
      </c>
      <c r="FQ49" s="8">
        <v>30780</v>
      </c>
      <c r="FR49" s="8">
        <v>0</v>
      </c>
      <c r="FS49" s="8">
        <v>4137984</v>
      </c>
      <c r="FT49" s="8">
        <v>2475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10443</v>
      </c>
      <c r="GB49" s="8">
        <v>111305755.97035301</v>
      </c>
    </row>
    <row r="50" spans="1:184" x14ac:dyDescent="0.2">
      <c r="A50" s="3" t="s">
        <v>351</v>
      </c>
      <c r="B50" s="8"/>
      <c r="C50" s="8">
        <v>1.0779700000000001</v>
      </c>
      <c r="D50" s="8">
        <v>50000003</v>
      </c>
      <c r="E50" s="8">
        <v>46383593</v>
      </c>
      <c r="F50" s="8">
        <v>121414</v>
      </c>
      <c r="G50" s="8">
        <v>161012</v>
      </c>
      <c r="H50" s="8">
        <v>243959</v>
      </c>
      <c r="I50" s="8">
        <v>103234</v>
      </c>
      <c r="J50" s="8">
        <v>15466</v>
      </c>
      <c r="K50" s="8">
        <v>257803</v>
      </c>
      <c r="L50" s="8">
        <v>46296</v>
      </c>
      <c r="M50" s="8">
        <v>239041</v>
      </c>
      <c r="N50" s="8">
        <v>1426488</v>
      </c>
      <c r="O50" s="8">
        <v>0</v>
      </c>
      <c r="P50" s="8">
        <v>36359</v>
      </c>
      <c r="Q50" s="8">
        <v>611316</v>
      </c>
      <c r="R50" s="8">
        <v>1341925</v>
      </c>
      <c r="S50" s="8">
        <v>461369</v>
      </c>
      <c r="T50" s="8">
        <v>899479</v>
      </c>
      <c r="U50" s="8">
        <v>903703</v>
      </c>
      <c r="V50" s="8">
        <v>465171</v>
      </c>
      <c r="W50" s="8">
        <v>216217</v>
      </c>
      <c r="X50" s="8">
        <v>300233</v>
      </c>
      <c r="Y50" s="8">
        <v>78453</v>
      </c>
      <c r="Z50" s="8">
        <v>46447</v>
      </c>
      <c r="AA50" s="8">
        <v>16103</v>
      </c>
      <c r="AB50" s="8">
        <v>74815</v>
      </c>
      <c r="AC50" s="8">
        <v>17129</v>
      </c>
      <c r="AD50" s="8">
        <v>22678</v>
      </c>
      <c r="AE50" s="8">
        <v>27356</v>
      </c>
      <c r="AF50" s="8">
        <v>90346</v>
      </c>
      <c r="AG50" s="8">
        <v>294840</v>
      </c>
      <c r="AH50" s="8">
        <v>133837</v>
      </c>
      <c r="AI50" s="8">
        <v>133692</v>
      </c>
      <c r="AJ50" s="8">
        <v>648618</v>
      </c>
      <c r="AK50" s="8">
        <v>37552</v>
      </c>
      <c r="AL50" s="8">
        <v>0</v>
      </c>
      <c r="AM50" s="8">
        <v>26</v>
      </c>
      <c r="AN50" s="8">
        <v>0</v>
      </c>
      <c r="AO50" s="8">
        <v>6340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1</v>
      </c>
      <c r="BZ50" s="8">
        <v>0</v>
      </c>
      <c r="CA50" s="8">
        <v>0</v>
      </c>
      <c r="CB50" s="8">
        <v>611144</v>
      </c>
      <c r="CC50" s="8">
        <v>1426488</v>
      </c>
      <c r="CD50" s="8">
        <v>19858</v>
      </c>
      <c r="CE50" s="8">
        <v>327898</v>
      </c>
      <c r="CF50" s="8">
        <v>606999</v>
      </c>
      <c r="CG50" s="8">
        <v>732155</v>
      </c>
      <c r="CH50" s="8">
        <v>676476</v>
      </c>
      <c r="CI50" s="8">
        <v>1036174</v>
      </c>
      <c r="CJ50" s="8">
        <v>490166</v>
      </c>
      <c r="CK50" s="8">
        <v>225676</v>
      </c>
      <c r="CL50" s="8">
        <v>227598</v>
      </c>
      <c r="CM50" s="8">
        <v>754694</v>
      </c>
      <c r="CN50" s="8">
        <v>210648</v>
      </c>
      <c r="CO50" s="8">
        <v>34163</v>
      </c>
      <c r="CP50" s="8">
        <v>27841</v>
      </c>
      <c r="CQ50" s="8">
        <v>19529</v>
      </c>
      <c r="CR50" s="8">
        <v>22785</v>
      </c>
      <c r="CS50" s="8">
        <v>67939</v>
      </c>
      <c r="CT50" s="8">
        <v>53107</v>
      </c>
      <c r="CU50" s="8">
        <v>96612</v>
      </c>
      <c r="CV50" s="8">
        <v>34488</v>
      </c>
      <c r="CW50" s="8">
        <v>159167</v>
      </c>
      <c r="CX50" s="8">
        <v>177121</v>
      </c>
      <c r="CY50" s="8">
        <v>856524</v>
      </c>
      <c r="CZ50" s="8">
        <v>20</v>
      </c>
      <c r="DA50" s="8">
        <v>26</v>
      </c>
      <c r="DB50" s="8">
        <v>0</v>
      </c>
      <c r="DC50" s="8">
        <v>0</v>
      </c>
      <c r="DD50" s="8">
        <v>6340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1</v>
      </c>
      <c r="EN50" s="8">
        <v>0</v>
      </c>
      <c r="EO50" s="8">
        <v>0</v>
      </c>
      <c r="EP50" s="8">
        <v>0</v>
      </c>
      <c r="EQ50" s="8">
        <v>738224</v>
      </c>
      <c r="ER50" s="8">
        <v>824447</v>
      </c>
      <c r="ES50" s="8">
        <v>549818</v>
      </c>
      <c r="ET50" s="8">
        <v>352419</v>
      </c>
      <c r="EU50" s="8">
        <v>188422</v>
      </c>
      <c r="EV50" s="8">
        <v>444305</v>
      </c>
      <c r="EW50" s="8">
        <v>3464</v>
      </c>
      <c r="EX50" s="8">
        <v>620439</v>
      </c>
      <c r="EY50" s="8">
        <v>174968</v>
      </c>
      <c r="EZ50" s="8">
        <v>23310</v>
      </c>
      <c r="FA50" s="8">
        <v>98548</v>
      </c>
      <c r="FB50" s="8">
        <v>455</v>
      </c>
      <c r="FC50" s="8">
        <v>13316</v>
      </c>
      <c r="FD50" s="8">
        <v>116</v>
      </c>
      <c r="FE50" s="8">
        <v>1888</v>
      </c>
      <c r="FF50" s="8">
        <v>8890</v>
      </c>
      <c r="FG50" s="8">
        <v>138318</v>
      </c>
      <c r="FH50" s="8">
        <v>167472</v>
      </c>
      <c r="FI50" s="8">
        <v>305354</v>
      </c>
      <c r="FJ50" s="8">
        <v>151335</v>
      </c>
      <c r="FK50" s="8">
        <v>0</v>
      </c>
      <c r="FL50" s="8">
        <v>0</v>
      </c>
      <c r="FM50" s="8">
        <v>17905</v>
      </c>
      <c r="FN50" s="8">
        <v>0</v>
      </c>
      <c r="FO50" s="8">
        <v>2</v>
      </c>
      <c r="FP50" s="8">
        <v>15625</v>
      </c>
      <c r="FQ50" s="8">
        <v>117803</v>
      </c>
      <c r="FR50" s="8">
        <v>0</v>
      </c>
      <c r="FS50" s="8">
        <v>50689015</v>
      </c>
      <c r="FT50" s="8">
        <v>2475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0</v>
      </c>
      <c r="GA50" s="8">
        <v>10443</v>
      </c>
      <c r="GB50" s="8">
        <v>170422728.07797</v>
      </c>
    </row>
    <row r="51" spans="1:184" x14ac:dyDescent="0.2">
      <c r="A51" s="3" t="s">
        <v>352</v>
      </c>
      <c r="B51" s="8"/>
      <c r="C51" s="8">
        <v>1.0768899999999999</v>
      </c>
      <c r="D51" s="8">
        <v>50000003</v>
      </c>
      <c r="E51" s="8">
        <v>46429834</v>
      </c>
      <c r="F51" s="8">
        <v>121457</v>
      </c>
      <c r="G51" s="8">
        <v>160922</v>
      </c>
      <c r="H51" s="8">
        <v>244799</v>
      </c>
      <c r="I51" s="8">
        <v>111051</v>
      </c>
      <c r="J51" s="8">
        <v>15621</v>
      </c>
      <c r="K51" s="8">
        <v>260565</v>
      </c>
      <c r="L51" s="8">
        <v>46600</v>
      </c>
      <c r="M51" s="8">
        <v>242454</v>
      </c>
      <c r="N51" s="8">
        <v>1426488</v>
      </c>
      <c r="O51" s="8">
        <v>0</v>
      </c>
      <c r="P51" s="8">
        <v>36359</v>
      </c>
      <c r="Q51" s="8">
        <v>611316</v>
      </c>
      <c r="R51" s="8">
        <v>1341925</v>
      </c>
      <c r="S51" s="8">
        <v>461369</v>
      </c>
      <c r="T51" s="8">
        <v>899479</v>
      </c>
      <c r="U51" s="8">
        <v>903703</v>
      </c>
      <c r="V51" s="8">
        <v>465171</v>
      </c>
      <c r="W51" s="8">
        <v>216217</v>
      </c>
      <c r="X51" s="8">
        <v>300233</v>
      </c>
      <c r="Y51" s="8">
        <v>78453</v>
      </c>
      <c r="Z51" s="8">
        <v>46447</v>
      </c>
      <c r="AA51" s="8">
        <v>16103</v>
      </c>
      <c r="AB51" s="8">
        <v>74815</v>
      </c>
      <c r="AC51" s="8">
        <v>17129</v>
      </c>
      <c r="AD51" s="8">
        <v>22678</v>
      </c>
      <c r="AE51" s="8">
        <v>27356</v>
      </c>
      <c r="AF51" s="8">
        <v>90346</v>
      </c>
      <c r="AG51" s="8">
        <v>294840</v>
      </c>
      <c r="AH51" s="8">
        <v>133837</v>
      </c>
      <c r="AI51" s="8">
        <v>133692</v>
      </c>
      <c r="AJ51" s="8">
        <v>648618</v>
      </c>
      <c r="AK51" s="8">
        <v>37552</v>
      </c>
      <c r="AL51" s="8">
        <v>0</v>
      </c>
      <c r="AM51" s="8">
        <v>26</v>
      </c>
      <c r="AN51" s="8">
        <v>0</v>
      </c>
      <c r="AO51" s="8">
        <v>6340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1</v>
      </c>
      <c r="BZ51" s="8">
        <v>0</v>
      </c>
      <c r="CA51" s="8">
        <v>0</v>
      </c>
      <c r="CB51" s="8">
        <v>616639</v>
      </c>
      <c r="CC51" s="8">
        <v>1426488</v>
      </c>
      <c r="CD51" s="8">
        <v>19858</v>
      </c>
      <c r="CE51" s="8">
        <v>327898</v>
      </c>
      <c r="CF51" s="8">
        <v>606999</v>
      </c>
      <c r="CG51" s="8">
        <v>732155</v>
      </c>
      <c r="CH51" s="8">
        <v>676476</v>
      </c>
      <c r="CI51" s="8">
        <v>1036174</v>
      </c>
      <c r="CJ51" s="8">
        <v>490166</v>
      </c>
      <c r="CK51" s="8">
        <v>225676</v>
      </c>
      <c r="CL51" s="8">
        <v>227598</v>
      </c>
      <c r="CM51" s="8">
        <v>754694</v>
      </c>
      <c r="CN51" s="8">
        <v>210648</v>
      </c>
      <c r="CO51" s="8">
        <v>34163</v>
      </c>
      <c r="CP51" s="8">
        <v>27841</v>
      </c>
      <c r="CQ51" s="8">
        <v>19529</v>
      </c>
      <c r="CR51" s="8">
        <v>22785</v>
      </c>
      <c r="CS51" s="8">
        <v>67939</v>
      </c>
      <c r="CT51" s="8">
        <v>53107</v>
      </c>
      <c r="CU51" s="8">
        <v>96612</v>
      </c>
      <c r="CV51" s="8">
        <v>34488</v>
      </c>
      <c r="CW51" s="8">
        <v>159167</v>
      </c>
      <c r="CX51" s="8">
        <v>177121</v>
      </c>
      <c r="CY51" s="8">
        <v>856524</v>
      </c>
      <c r="CZ51" s="8">
        <v>20</v>
      </c>
      <c r="DA51" s="8">
        <v>26</v>
      </c>
      <c r="DB51" s="8">
        <v>0</v>
      </c>
      <c r="DC51" s="8">
        <v>0</v>
      </c>
      <c r="DD51" s="8">
        <v>6340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1</v>
      </c>
      <c r="EN51" s="8">
        <v>0</v>
      </c>
      <c r="EO51" s="8">
        <v>0</v>
      </c>
      <c r="EP51" s="8">
        <v>0</v>
      </c>
      <c r="EQ51" s="8">
        <v>734427</v>
      </c>
      <c r="ER51" s="8">
        <v>821299</v>
      </c>
      <c r="ES51" s="8">
        <v>548503</v>
      </c>
      <c r="ET51" s="8">
        <v>352090</v>
      </c>
      <c r="EU51" s="8">
        <v>188707</v>
      </c>
      <c r="EV51" s="8">
        <v>445254</v>
      </c>
      <c r="EW51" s="8">
        <v>3497</v>
      </c>
      <c r="EX51" s="8">
        <v>619969</v>
      </c>
      <c r="EY51" s="8">
        <v>178765</v>
      </c>
      <c r="EZ51" s="8">
        <v>24895</v>
      </c>
      <c r="FA51" s="8">
        <v>101202</v>
      </c>
      <c r="FB51" s="8">
        <v>679</v>
      </c>
      <c r="FC51" s="8">
        <v>13602</v>
      </c>
      <c r="FD51" s="8">
        <v>316</v>
      </c>
      <c r="FE51" s="8">
        <v>464</v>
      </c>
      <c r="FF51" s="8">
        <v>9360</v>
      </c>
      <c r="FG51" s="8">
        <v>136772</v>
      </c>
      <c r="FH51" s="8">
        <v>166420</v>
      </c>
      <c r="FI51" s="8">
        <v>313447</v>
      </c>
      <c r="FJ51" s="8">
        <v>150584</v>
      </c>
      <c r="FK51" s="8">
        <v>0</v>
      </c>
      <c r="FL51" s="8">
        <v>0</v>
      </c>
      <c r="FM51" s="8">
        <v>17893</v>
      </c>
      <c r="FN51" s="8">
        <v>0</v>
      </c>
      <c r="FO51" s="8">
        <v>2</v>
      </c>
      <c r="FP51" s="8">
        <v>15623</v>
      </c>
      <c r="FQ51" s="8">
        <v>117066</v>
      </c>
      <c r="FR51" s="8">
        <v>0</v>
      </c>
      <c r="FS51" s="8">
        <v>51188274</v>
      </c>
      <c r="FT51" s="8">
        <v>2823208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10443</v>
      </c>
      <c r="GB51" s="8">
        <v>173813693.07688999</v>
      </c>
    </row>
    <row r="52" spans="1:184" x14ac:dyDescent="0.2">
      <c r="A52" s="3" t="s">
        <v>353</v>
      </c>
      <c r="B52" s="8"/>
      <c r="C52" s="8">
        <v>1.07742</v>
      </c>
      <c r="D52" s="8">
        <v>50000003</v>
      </c>
      <c r="E52" s="8">
        <v>46406984</v>
      </c>
      <c r="F52" s="8">
        <v>121307</v>
      </c>
      <c r="G52" s="8">
        <v>161026</v>
      </c>
      <c r="H52" s="8">
        <v>236942</v>
      </c>
      <c r="I52" s="8">
        <v>111454</v>
      </c>
      <c r="J52" s="8">
        <v>15306</v>
      </c>
      <c r="K52" s="8">
        <v>257728</v>
      </c>
      <c r="L52" s="8">
        <v>46844</v>
      </c>
      <c r="M52" s="8">
        <v>239477</v>
      </c>
      <c r="N52" s="8">
        <v>1426488</v>
      </c>
      <c r="O52" s="8">
        <v>0</v>
      </c>
      <c r="P52" s="8">
        <v>36359</v>
      </c>
      <c r="Q52" s="8">
        <v>611316</v>
      </c>
      <c r="R52" s="8">
        <v>1341925</v>
      </c>
      <c r="S52" s="8">
        <v>461369</v>
      </c>
      <c r="T52" s="8">
        <v>899479</v>
      </c>
      <c r="U52" s="8">
        <v>903703</v>
      </c>
      <c r="V52" s="8">
        <v>465171</v>
      </c>
      <c r="W52" s="8">
        <v>216217</v>
      </c>
      <c r="X52" s="8">
        <v>300233</v>
      </c>
      <c r="Y52" s="8">
        <v>78453</v>
      </c>
      <c r="Z52" s="8">
        <v>46447</v>
      </c>
      <c r="AA52" s="8">
        <v>16103</v>
      </c>
      <c r="AB52" s="8">
        <v>74815</v>
      </c>
      <c r="AC52" s="8">
        <v>17129</v>
      </c>
      <c r="AD52" s="8">
        <v>22678</v>
      </c>
      <c r="AE52" s="8">
        <v>27356</v>
      </c>
      <c r="AF52" s="8">
        <v>90346</v>
      </c>
      <c r="AG52" s="8">
        <v>294840</v>
      </c>
      <c r="AH52" s="8">
        <v>133837</v>
      </c>
      <c r="AI52" s="8">
        <v>133692</v>
      </c>
      <c r="AJ52" s="8">
        <v>648618</v>
      </c>
      <c r="AK52" s="8">
        <v>37552</v>
      </c>
      <c r="AL52" s="8">
        <v>0</v>
      </c>
      <c r="AM52" s="8">
        <v>26</v>
      </c>
      <c r="AN52" s="8">
        <v>0</v>
      </c>
      <c r="AO52" s="8">
        <v>6340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1</v>
      </c>
      <c r="BZ52" s="8">
        <v>0</v>
      </c>
      <c r="CA52" s="8">
        <v>0</v>
      </c>
      <c r="CB52" s="8">
        <v>606427</v>
      </c>
      <c r="CC52" s="8">
        <v>1426488</v>
      </c>
      <c r="CD52" s="8">
        <v>19858</v>
      </c>
      <c r="CE52" s="8">
        <v>327898</v>
      </c>
      <c r="CF52" s="8">
        <v>606999</v>
      </c>
      <c r="CG52" s="8">
        <v>732155</v>
      </c>
      <c r="CH52" s="8">
        <v>676476</v>
      </c>
      <c r="CI52" s="8">
        <v>1036174</v>
      </c>
      <c r="CJ52" s="8">
        <v>490166</v>
      </c>
      <c r="CK52" s="8">
        <v>225676</v>
      </c>
      <c r="CL52" s="8">
        <v>227598</v>
      </c>
      <c r="CM52" s="8">
        <v>754694</v>
      </c>
      <c r="CN52" s="8">
        <v>210648</v>
      </c>
      <c r="CO52" s="8">
        <v>34163</v>
      </c>
      <c r="CP52" s="8">
        <v>27841</v>
      </c>
      <c r="CQ52" s="8">
        <v>19529</v>
      </c>
      <c r="CR52" s="8">
        <v>22785</v>
      </c>
      <c r="CS52" s="8">
        <v>67939</v>
      </c>
      <c r="CT52" s="8">
        <v>53107</v>
      </c>
      <c r="CU52" s="8">
        <v>96612</v>
      </c>
      <c r="CV52" s="8">
        <v>34488</v>
      </c>
      <c r="CW52" s="8">
        <v>159167</v>
      </c>
      <c r="CX52" s="8">
        <v>177121</v>
      </c>
      <c r="CY52" s="8">
        <v>856524</v>
      </c>
      <c r="CZ52" s="8">
        <v>20</v>
      </c>
      <c r="DA52" s="8">
        <v>26</v>
      </c>
      <c r="DB52" s="8">
        <v>0</v>
      </c>
      <c r="DC52" s="8">
        <v>0</v>
      </c>
      <c r="DD52" s="8">
        <v>6340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1</v>
      </c>
      <c r="EN52" s="8">
        <v>0</v>
      </c>
      <c r="EO52" s="8">
        <v>0</v>
      </c>
      <c r="EP52" s="8">
        <v>0</v>
      </c>
      <c r="EQ52" s="8">
        <v>737898</v>
      </c>
      <c r="ER52" s="8">
        <v>824150</v>
      </c>
      <c r="ES52" s="8">
        <v>549771</v>
      </c>
      <c r="ET52" s="8">
        <v>352394</v>
      </c>
      <c r="EU52" s="8">
        <v>188945</v>
      </c>
      <c r="EV52" s="8">
        <v>445407</v>
      </c>
      <c r="EW52" s="8">
        <v>3499</v>
      </c>
      <c r="EX52" s="8">
        <v>624196</v>
      </c>
      <c r="EY52" s="8">
        <v>175294</v>
      </c>
      <c r="EZ52" s="8">
        <v>23596</v>
      </c>
      <c r="FA52" s="8">
        <v>98591</v>
      </c>
      <c r="FB52" s="8">
        <v>470</v>
      </c>
      <c r="FC52" s="8">
        <v>13352</v>
      </c>
      <c r="FD52" s="8">
        <v>107</v>
      </c>
      <c r="FE52" s="8">
        <v>226</v>
      </c>
      <c r="FF52" s="8">
        <v>5133</v>
      </c>
      <c r="FG52" s="8">
        <v>138284</v>
      </c>
      <c r="FH52" s="8">
        <v>162406</v>
      </c>
      <c r="FI52" s="8">
        <v>305737</v>
      </c>
      <c r="FJ52" s="8">
        <v>151374</v>
      </c>
      <c r="FK52" s="8">
        <v>0</v>
      </c>
      <c r="FL52" s="8">
        <v>0</v>
      </c>
      <c r="FM52" s="8">
        <v>17911</v>
      </c>
      <c r="FN52" s="8">
        <v>0</v>
      </c>
      <c r="FO52" s="8">
        <v>2</v>
      </c>
      <c r="FP52" s="8">
        <v>15626</v>
      </c>
      <c r="FQ52" s="8">
        <v>117835</v>
      </c>
      <c r="FR52" s="8">
        <v>0</v>
      </c>
      <c r="FS52" s="8">
        <v>47968395</v>
      </c>
      <c r="FT52" s="8">
        <v>1058</v>
      </c>
      <c r="FU52" s="8">
        <v>1731593</v>
      </c>
      <c r="FV52" s="8">
        <v>10</v>
      </c>
      <c r="FW52" s="8">
        <v>428</v>
      </c>
      <c r="FX52" s="8">
        <v>1731593</v>
      </c>
      <c r="FY52" s="8">
        <v>0</v>
      </c>
      <c r="FZ52" s="8">
        <v>428</v>
      </c>
      <c r="GA52" s="8">
        <v>10443</v>
      </c>
      <c r="GB52" s="8">
        <v>171180637.07742</v>
      </c>
    </row>
    <row r="53" spans="1:184" x14ac:dyDescent="0.2">
      <c r="A53" s="3" t="s">
        <v>355</v>
      </c>
      <c r="B53" s="8"/>
      <c r="C53" s="8">
        <v>0.97026500000000004</v>
      </c>
      <c r="D53" s="8">
        <v>50000002</v>
      </c>
      <c r="E53" s="8">
        <v>51532316</v>
      </c>
      <c r="F53" s="8">
        <v>125129</v>
      </c>
      <c r="G53" s="8">
        <v>161233</v>
      </c>
      <c r="H53" s="8">
        <v>0</v>
      </c>
      <c r="I53" s="8">
        <v>0</v>
      </c>
      <c r="J53" s="8">
        <v>10233</v>
      </c>
      <c r="K53" s="8">
        <v>225897</v>
      </c>
      <c r="L53" s="8">
        <v>50998</v>
      </c>
      <c r="M53" s="8">
        <v>210309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>
        <v>338253</v>
      </c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>
        <v>840292</v>
      </c>
      <c r="ER53" s="8">
        <v>894701</v>
      </c>
      <c r="ES53" s="8">
        <v>553851</v>
      </c>
      <c r="ET53" s="8">
        <v>359594</v>
      </c>
      <c r="EU53" s="8">
        <v>188712</v>
      </c>
      <c r="EV53" s="8">
        <v>445254</v>
      </c>
      <c r="EW53" s="8">
        <v>3497</v>
      </c>
      <c r="EX53" s="8">
        <v>625108</v>
      </c>
      <c r="EY53" s="8">
        <v>72902</v>
      </c>
      <c r="EZ53" s="8">
        <v>5909</v>
      </c>
      <c r="FA53" s="8">
        <v>41441</v>
      </c>
      <c r="FB53" s="8">
        <v>679</v>
      </c>
      <c r="FC53" s="8">
        <v>6100</v>
      </c>
      <c r="FD53" s="8">
        <v>317</v>
      </c>
      <c r="FE53" s="8">
        <v>464</v>
      </c>
      <c r="FF53" s="8">
        <v>4221</v>
      </c>
      <c r="FG53" s="8">
        <v>142058</v>
      </c>
      <c r="FH53" s="8">
        <v>73911</v>
      </c>
      <c r="FI53" s="8">
        <v>122284</v>
      </c>
      <c r="FJ53" s="8">
        <v>64162</v>
      </c>
      <c r="FK53" s="8">
        <v>0</v>
      </c>
      <c r="FL53" s="8">
        <v>0</v>
      </c>
      <c r="FM53" s="8">
        <v>17898</v>
      </c>
      <c r="FN53" s="8">
        <v>0</v>
      </c>
      <c r="FO53" s="8">
        <v>2</v>
      </c>
      <c r="FP53" s="8">
        <v>15623</v>
      </c>
      <c r="FQ53" s="8">
        <v>30639</v>
      </c>
      <c r="FR53" s="8">
        <v>0</v>
      </c>
      <c r="FS53" s="8">
        <v>4159548</v>
      </c>
      <c r="FT53" s="8">
        <v>2823211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10443</v>
      </c>
      <c r="GB53" s="8">
        <v>114157191.970265</v>
      </c>
    </row>
    <row r="54" spans="1:184" x14ac:dyDescent="0.2">
      <c r="A54" s="3" t="s">
        <v>356</v>
      </c>
      <c r="B54" s="8"/>
      <c r="C54" s="8">
        <v>0.96704699999999999</v>
      </c>
      <c r="D54" s="8">
        <v>50000002</v>
      </c>
      <c r="E54" s="8">
        <v>51703815</v>
      </c>
      <c r="F54" s="8">
        <v>125302</v>
      </c>
      <c r="G54" s="8">
        <v>161164</v>
      </c>
      <c r="H54" s="8">
        <v>0</v>
      </c>
      <c r="I54" s="8">
        <v>0</v>
      </c>
      <c r="J54" s="8">
        <v>10207</v>
      </c>
      <c r="K54" s="8">
        <v>225964</v>
      </c>
      <c r="L54" s="8">
        <v>50933</v>
      </c>
      <c r="M54" s="8">
        <v>210475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>
        <v>351081</v>
      </c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>
        <v>830202</v>
      </c>
      <c r="ER54" s="8">
        <v>891492</v>
      </c>
      <c r="ES54" s="8">
        <v>555165</v>
      </c>
      <c r="ET54" s="8">
        <v>359781</v>
      </c>
      <c r="EU54" s="8">
        <v>188944</v>
      </c>
      <c r="EV54" s="8">
        <v>445408</v>
      </c>
      <c r="EW54" s="8">
        <v>3499</v>
      </c>
      <c r="EX54" s="8">
        <v>624195</v>
      </c>
      <c r="EY54" s="8">
        <v>82992</v>
      </c>
      <c r="EZ54" s="8">
        <v>5661</v>
      </c>
      <c r="FA54" s="8">
        <v>43793</v>
      </c>
      <c r="FB54" s="8">
        <v>470</v>
      </c>
      <c r="FC54" s="8">
        <v>5968</v>
      </c>
      <c r="FD54" s="8">
        <v>113</v>
      </c>
      <c r="FE54" s="8">
        <v>225</v>
      </c>
      <c r="FF54" s="8">
        <v>5134</v>
      </c>
      <c r="FG54" s="8">
        <v>142381</v>
      </c>
      <c r="FH54" s="8">
        <v>74179</v>
      </c>
      <c r="FI54" s="8">
        <v>134521</v>
      </c>
      <c r="FJ54" s="8">
        <v>64344</v>
      </c>
      <c r="FK54" s="8">
        <v>0</v>
      </c>
      <c r="FL54" s="8">
        <v>0</v>
      </c>
      <c r="FM54" s="8">
        <v>17919</v>
      </c>
      <c r="FN54" s="8">
        <v>0</v>
      </c>
      <c r="FO54" s="8">
        <v>2</v>
      </c>
      <c r="FP54" s="8">
        <v>15626</v>
      </c>
      <c r="FQ54" s="8">
        <v>30797</v>
      </c>
      <c r="FR54" s="8">
        <v>0</v>
      </c>
      <c r="FS54" s="8">
        <v>4312161</v>
      </c>
      <c r="FT54" s="8">
        <v>1059</v>
      </c>
      <c r="FU54" s="8">
        <v>972327</v>
      </c>
      <c r="FV54" s="8">
        <v>10</v>
      </c>
      <c r="FW54" s="8">
        <v>426</v>
      </c>
      <c r="FX54" s="8">
        <v>972327</v>
      </c>
      <c r="FY54" s="8">
        <v>0</v>
      </c>
      <c r="FZ54" s="8">
        <v>426</v>
      </c>
      <c r="GA54" s="8">
        <v>10443</v>
      </c>
      <c r="GB54" s="8">
        <v>113630933.96704701</v>
      </c>
    </row>
    <row r="55" spans="1:184" x14ac:dyDescent="0.2">
      <c r="A55" s="2" t="s">
        <v>116</v>
      </c>
      <c r="B55" s="8"/>
      <c r="C55" s="8">
        <v>6.139945</v>
      </c>
      <c r="D55" s="8">
        <v>300000015</v>
      </c>
      <c r="E55" s="8">
        <v>293984192</v>
      </c>
      <c r="F55" s="8">
        <v>739722</v>
      </c>
      <c r="G55" s="8">
        <v>966579</v>
      </c>
      <c r="H55" s="8">
        <v>725700</v>
      </c>
      <c r="I55" s="8">
        <v>325739</v>
      </c>
      <c r="J55" s="8">
        <v>77071</v>
      </c>
      <c r="K55" s="8">
        <v>1453457</v>
      </c>
      <c r="L55" s="8">
        <v>292295</v>
      </c>
      <c r="M55" s="8">
        <v>1351448</v>
      </c>
      <c r="N55" s="8">
        <v>4279464</v>
      </c>
      <c r="O55" s="8">
        <v>0</v>
      </c>
      <c r="P55" s="8">
        <v>109077</v>
      </c>
      <c r="Q55" s="8">
        <v>1833948</v>
      </c>
      <c r="R55" s="8">
        <v>4025775</v>
      </c>
      <c r="S55" s="8">
        <v>1384107</v>
      </c>
      <c r="T55" s="8">
        <v>2698437</v>
      </c>
      <c r="U55" s="8">
        <v>2711109</v>
      </c>
      <c r="V55" s="8">
        <v>1395513</v>
      </c>
      <c r="W55" s="8">
        <v>648651</v>
      </c>
      <c r="X55" s="8">
        <v>900699</v>
      </c>
      <c r="Y55" s="8">
        <v>235359</v>
      </c>
      <c r="Z55" s="8">
        <v>139341</v>
      </c>
      <c r="AA55" s="8">
        <v>48309</v>
      </c>
      <c r="AB55" s="8">
        <v>224445</v>
      </c>
      <c r="AC55" s="8">
        <v>51387</v>
      </c>
      <c r="AD55" s="8">
        <v>68034</v>
      </c>
      <c r="AE55" s="8">
        <v>82068</v>
      </c>
      <c r="AF55" s="8">
        <v>271038</v>
      </c>
      <c r="AG55" s="8">
        <v>884520</v>
      </c>
      <c r="AH55" s="8">
        <v>401511</v>
      </c>
      <c r="AI55" s="8">
        <v>401076</v>
      </c>
      <c r="AJ55" s="8">
        <v>1945854</v>
      </c>
      <c r="AK55" s="8">
        <v>112656</v>
      </c>
      <c r="AL55" s="8">
        <v>0</v>
      </c>
      <c r="AM55" s="8">
        <v>78</v>
      </c>
      <c r="AN55" s="8">
        <v>0</v>
      </c>
      <c r="AO55" s="8">
        <v>19020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3</v>
      </c>
      <c r="BZ55" s="8">
        <v>0</v>
      </c>
      <c r="CA55" s="8">
        <v>0</v>
      </c>
      <c r="CB55" s="8">
        <v>2860111</v>
      </c>
      <c r="CC55" s="8">
        <v>4279464</v>
      </c>
      <c r="CD55" s="8">
        <v>59574</v>
      </c>
      <c r="CE55" s="8">
        <v>983694</v>
      </c>
      <c r="CF55" s="8">
        <v>1820997</v>
      </c>
      <c r="CG55" s="8">
        <v>2196465</v>
      </c>
      <c r="CH55" s="8">
        <v>2029428</v>
      </c>
      <c r="CI55" s="8">
        <v>3108522</v>
      </c>
      <c r="CJ55" s="8">
        <v>1470498</v>
      </c>
      <c r="CK55" s="8">
        <v>677028</v>
      </c>
      <c r="CL55" s="8">
        <v>682794</v>
      </c>
      <c r="CM55" s="8">
        <v>2264082</v>
      </c>
      <c r="CN55" s="8">
        <v>631944</v>
      </c>
      <c r="CO55" s="8">
        <v>102489</v>
      </c>
      <c r="CP55" s="8">
        <v>83523</v>
      </c>
      <c r="CQ55" s="8">
        <v>58587</v>
      </c>
      <c r="CR55" s="8">
        <v>68355</v>
      </c>
      <c r="CS55" s="8">
        <v>203817</v>
      </c>
      <c r="CT55" s="8">
        <v>159321</v>
      </c>
      <c r="CU55" s="8">
        <v>289836</v>
      </c>
      <c r="CV55" s="8">
        <v>103464</v>
      </c>
      <c r="CW55" s="8">
        <v>477501</v>
      </c>
      <c r="CX55" s="8">
        <v>531363</v>
      </c>
      <c r="CY55" s="8">
        <v>2569572</v>
      </c>
      <c r="CZ55" s="8">
        <v>60</v>
      </c>
      <c r="DA55" s="8">
        <v>78</v>
      </c>
      <c r="DB55" s="8">
        <v>0</v>
      </c>
      <c r="DC55" s="8">
        <v>0</v>
      </c>
      <c r="DD55" s="8">
        <v>19020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3</v>
      </c>
      <c r="EN55" s="8">
        <v>0</v>
      </c>
      <c r="EO55" s="8">
        <v>0</v>
      </c>
      <c r="EP55" s="8">
        <v>0</v>
      </c>
      <c r="EQ55" s="8">
        <v>4721823</v>
      </c>
      <c r="ER55" s="8">
        <v>5151700</v>
      </c>
      <c r="ES55" s="8">
        <v>3312320</v>
      </c>
      <c r="ET55" s="8">
        <v>2136081</v>
      </c>
      <c r="EU55" s="8">
        <v>1132157</v>
      </c>
      <c r="EV55" s="8">
        <v>2669933</v>
      </c>
      <c r="EW55" s="8">
        <v>20920</v>
      </c>
      <c r="EX55" s="8">
        <v>3739499</v>
      </c>
      <c r="EY55" s="8">
        <v>757335</v>
      </c>
      <c r="EZ55" s="8">
        <v>89011</v>
      </c>
      <c r="FA55" s="8">
        <v>423238</v>
      </c>
      <c r="FB55" s="8">
        <v>3208</v>
      </c>
      <c r="FC55" s="8">
        <v>58273</v>
      </c>
      <c r="FD55" s="8">
        <v>1085</v>
      </c>
      <c r="FE55" s="8">
        <v>5155</v>
      </c>
      <c r="FF55" s="8">
        <v>36475</v>
      </c>
      <c r="FG55" s="8">
        <v>840214</v>
      </c>
      <c r="FH55" s="8">
        <v>718732</v>
      </c>
      <c r="FI55" s="8">
        <v>1301165</v>
      </c>
      <c r="FJ55" s="8">
        <v>646117</v>
      </c>
      <c r="FK55" s="8">
        <v>0</v>
      </c>
      <c r="FL55" s="8">
        <v>0</v>
      </c>
      <c r="FM55" s="8">
        <v>107437</v>
      </c>
      <c r="FN55" s="8">
        <v>0</v>
      </c>
      <c r="FO55" s="8">
        <v>12</v>
      </c>
      <c r="FP55" s="8">
        <v>93748</v>
      </c>
      <c r="FQ55" s="8">
        <v>444920</v>
      </c>
      <c r="FR55" s="8">
        <v>0</v>
      </c>
      <c r="FS55" s="8">
        <v>162455377</v>
      </c>
      <c r="FT55" s="8">
        <v>5653486</v>
      </c>
      <c r="FU55" s="8">
        <v>2703920</v>
      </c>
      <c r="FV55" s="8">
        <v>20</v>
      </c>
      <c r="FW55" s="8">
        <v>854</v>
      </c>
      <c r="FX55" s="8">
        <v>2703920</v>
      </c>
      <c r="FY55" s="8">
        <v>0</v>
      </c>
      <c r="FZ55" s="8">
        <v>854</v>
      </c>
      <c r="GA55" s="8">
        <v>62658</v>
      </c>
      <c r="GB55" s="8">
        <v>854510940.13994503</v>
      </c>
    </row>
    <row r="56" spans="1:184" x14ac:dyDescent="0.2">
      <c r="A56" s="2" t="s">
        <v>74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</row>
    <row r="57" spans="1:184" x14ac:dyDescent="0.2">
      <c r="A57" s="3" t="s">
        <v>354</v>
      </c>
      <c r="B57" s="8"/>
      <c r="C57" s="8">
        <v>0.93708999999999998</v>
      </c>
      <c r="D57" s="8">
        <v>50000002</v>
      </c>
      <c r="E57" s="8">
        <v>53356696</v>
      </c>
      <c r="F57" s="8">
        <v>172014</v>
      </c>
      <c r="G57" s="8">
        <v>381871</v>
      </c>
      <c r="H57" s="8">
        <v>0</v>
      </c>
      <c r="I57" s="8">
        <v>0</v>
      </c>
      <c r="J57" s="8">
        <v>8412</v>
      </c>
      <c r="K57" s="8">
        <v>76482</v>
      </c>
      <c r="L57" s="8">
        <v>19854</v>
      </c>
      <c r="M57" s="8">
        <v>72503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>
        <v>401887</v>
      </c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>
        <v>561599</v>
      </c>
      <c r="ER57" s="8">
        <v>973857</v>
      </c>
      <c r="ES57" s="8">
        <v>1117570</v>
      </c>
      <c r="ET57" s="8">
        <v>538353</v>
      </c>
      <c r="EU57" s="8">
        <v>480137</v>
      </c>
      <c r="EV57" s="8">
        <v>312267</v>
      </c>
      <c r="EW57" s="8">
        <v>291</v>
      </c>
      <c r="EX57" s="8">
        <v>611602</v>
      </c>
      <c r="EY57" s="8">
        <v>35930</v>
      </c>
      <c r="EZ57" s="8">
        <v>3966</v>
      </c>
      <c r="FA57" s="8">
        <v>35431</v>
      </c>
      <c r="FB57" s="8">
        <v>629</v>
      </c>
      <c r="FC57" s="8">
        <v>4523</v>
      </c>
      <c r="FD57" s="8">
        <v>777</v>
      </c>
      <c r="FE57" s="8">
        <v>1185</v>
      </c>
      <c r="FF57" s="8">
        <v>3094</v>
      </c>
      <c r="FG57" s="8">
        <v>80527</v>
      </c>
      <c r="FH57" s="8">
        <v>241188</v>
      </c>
      <c r="FI57" s="8">
        <v>80172</v>
      </c>
      <c r="FJ57" s="8">
        <v>235823</v>
      </c>
      <c r="FK57" s="8">
        <v>0</v>
      </c>
      <c r="FL57" s="8">
        <v>0</v>
      </c>
      <c r="FM57" s="8">
        <v>123103</v>
      </c>
      <c r="FN57" s="8">
        <v>0</v>
      </c>
      <c r="FO57" s="8">
        <v>0</v>
      </c>
      <c r="FP57" s="8">
        <v>63679</v>
      </c>
      <c r="FQ57" s="8">
        <v>49041</v>
      </c>
      <c r="FR57" s="8">
        <v>0</v>
      </c>
      <c r="FS57" s="8">
        <v>4909548</v>
      </c>
      <c r="FT57" s="8">
        <v>3677</v>
      </c>
      <c r="FU57" s="8">
        <v>0</v>
      </c>
      <c r="FV57" s="8">
        <v>0</v>
      </c>
      <c r="FW57" s="8">
        <v>0</v>
      </c>
      <c r="FX57" s="8">
        <v>0</v>
      </c>
      <c r="FY57" s="8">
        <v>0</v>
      </c>
      <c r="FZ57" s="8">
        <v>0</v>
      </c>
      <c r="GA57" s="8">
        <v>11005</v>
      </c>
      <c r="GB57" s="8">
        <v>114968695.93709001</v>
      </c>
    </row>
    <row r="58" spans="1:184" x14ac:dyDescent="0.2">
      <c r="A58" s="3" t="s">
        <v>351</v>
      </c>
      <c r="B58" s="8"/>
      <c r="C58" s="8">
        <v>1.04209</v>
      </c>
      <c r="D58" s="8">
        <v>50000000</v>
      </c>
      <c r="E58" s="8">
        <v>47980655</v>
      </c>
      <c r="F58" s="8">
        <v>162370</v>
      </c>
      <c r="G58" s="8">
        <v>381136</v>
      </c>
      <c r="H58" s="8">
        <v>221717</v>
      </c>
      <c r="I58" s="8">
        <v>151907</v>
      </c>
      <c r="J58" s="8">
        <v>11096</v>
      </c>
      <c r="K58" s="8">
        <v>89848</v>
      </c>
      <c r="L58" s="8">
        <v>17866</v>
      </c>
      <c r="M58" s="8">
        <v>81769</v>
      </c>
      <c r="N58" s="8">
        <v>1422234</v>
      </c>
      <c r="O58" s="8">
        <v>0</v>
      </c>
      <c r="P58" s="8">
        <v>37404</v>
      </c>
      <c r="Q58" s="8">
        <v>621262</v>
      </c>
      <c r="R58" s="8">
        <v>1249827</v>
      </c>
      <c r="S58" s="8">
        <v>1073421</v>
      </c>
      <c r="T58" s="8">
        <v>1650542</v>
      </c>
      <c r="U58" s="8">
        <v>1049072</v>
      </c>
      <c r="V58" s="8">
        <v>518813</v>
      </c>
      <c r="W58" s="8">
        <v>339056</v>
      </c>
      <c r="X58" s="8">
        <v>201285</v>
      </c>
      <c r="Y58" s="8">
        <v>149548</v>
      </c>
      <c r="Z58" s="8">
        <v>75424</v>
      </c>
      <c r="AA58" s="8">
        <v>84635</v>
      </c>
      <c r="AB58" s="8">
        <v>160369</v>
      </c>
      <c r="AC58" s="8">
        <v>244130</v>
      </c>
      <c r="AD58" s="8">
        <v>113068</v>
      </c>
      <c r="AE58" s="8">
        <v>69010</v>
      </c>
      <c r="AF58" s="8">
        <v>86577</v>
      </c>
      <c r="AG58" s="8">
        <v>265488</v>
      </c>
      <c r="AH58" s="8">
        <v>150831</v>
      </c>
      <c r="AI58" s="8">
        <v>126912</v>
      </c>
      <c r="AJ58" s="8">
        <v>413013</v>
      </c>
      <c r="AK58" s="8">
        <v>69956</v>
      </c>
      <c r="AL58" s="8">
        <v>0</v>
      </c>
      <c r="AM58" s="8">
        <v>0</v>
      </c>
      <c r="AN58" s="8">
        <v>0</v>
      </c>
      <c r="AO58" s="8">
        <v>603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1</v>
      </c>
      <c r="BZ58" s="8">
        <v>0</v>
      </c>
      <c r="CA58" s="8">
        <v>0</v>
      </c>
      <c r="CB58" s="8">
        <v>532387</v>
      </c>
      <c r="CC58" s="8">
        <v>1422234</v>
      </c>
      <c r="CD58" s="8">
        <v>16012</v>
      </c>
      <c r="CE58" s="8">
        <v>433635</v>
      </c>
      <c r="CF58" s="8">
        <v>474942</v>
      </c>
      <c r="CG58" s="8">
        <v>821565</v>
      </c>
      <c r="CH58" s="8">
        <v>967969</v>
      </c>
      <c r="CI58" s="8">
        <v>1101811</v>
      </c>
      <c r="CJ58" s="8">
        <v>1038852</v>
      </c>
      <c r="CK58" s="8">
        <v>488871</v>
      </c>
      <c r="CL58" s="8">
        <v>557889</v>
      </c>
      <c r="CM58" s="8">
        <v>670200</v>
      </c>
      <c r="CN58" s="8">
        <v>154495</v>
      </c>
      <c r="CO58" s="8">
        <v>162252</v>
      </c>
      <c r="CP58" s="8">
        <v>105869</v>
      </c>
      <c r="CQ58" s="8">
        <v>279714</v>
      </c>
      <c r="CR58" s="8">
        <v>174704</v>
      </c>
      <c r="CS58" s="8">
        <v>70783</v>
      </c>
      <c r="CT58" s="8">
        <v>92065</v>
      </c>
      <c r="CU58" s="8">
        <v>157066</v>
      </c>
      <c r="CV58" s="8">
        <v>164462</v>
      </c>
      <c r="CW58" s="8">
        <v>221564</v>
      </c>
      <c r="CX58" s="8">
        <v>57738</v>
      </c>
      <c r="CY58" s="8">
        <v>537062</v>
      </c>
      <c r="CZ58" s="8">
        <v>123</v>
      </c>
      <c r="DA58" s="8">
        <v>0</v>
      </c>
      <c r="DB58" s="8">
        <v>0</v>
      </c>
      <c r="DC58" s="8">
        <v>0</v>
      </c>
      <c r="DD58" s="8">
        <v>603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  <c r="DU58" s="8">
        <v>0</v>
      </c>
      <c r="DV58" s="8">
        <v>0</v>
      </c>
      <c r="DW58" s="8">
        <v>0</v>
      </c>
      <c r="DX58" s="8">
        <v>0</v>
      </c>
      <c r="DY58" s="8">
        <v>0</v>
      </c>
      <c r="DZ58" s="8">
        <v>0</v>
      </c>
      <c r="EA58" s="8">
        <v>0</v>
      </c>
      <c r="EB58" s="8">
        <v>0</v>
      </c>
      <c r="EC58" s="8">
        <v>0</v>
      </c>
      <c r="ED58" s="8">
        <v>0</v>
      </c>
      <c r="EE58" s="8">
        <v>0</v>
      </c>
      <c r="EF58" s="8">
        <v>0</v>
      </c>
      <c r="EG58" s="8">
        <v>0</v>
      </c>
      <c r="EH58" s="8">
        <v>0</v>
      </c>
      <c r="EI58" s="8">
        <v>0</v>
      </c>
      <c r="EJ58" s="8">
        <v>0</v>
      </c>
      <c r="EK58" s="8">
        <v>0</v>
      </c>
      <c r="EL58" s="8">
        <v>0</v>
      </c>
      <c r="EM58" s="8">
        <v>1</v>
      </c>
      <c r="EN58" s="8">
        <v>0</v>
      </c>
      <c r="EO58" s="8">
        <v>0</v>
      </c>
      <c r="EP58" s="8">
        <v>0</v>
      </c>
      <c r="EQ58" s="8">
        <v>546376</v>
      </c>
      <c r="ER58" s="8">
        <v>925960</v>
      </c>
      <c r="ES58" s="8">
        <v>1109434</v>
      </c>
      <c r="ET58" s="8">
        <v>531792</v>
      </c>
      <c r="EU58" s="8">
        <v>480133</v>
      </c>
      <c r="EV58" s="8">
        <v>312267</v>
      </c>
      <c r="EW58" s="8">
        <v>291</v>
      </c>
      <c r="EX58" s="8">
        <v>603695</v>
      </c>
      <c r="EY58" s="8">
        <v>51150</v>
      </c>
      <c r="EZ58" s="8">
        <v>14481</v>
      </c>
      <c r="FA58" s="8">
        <v>80388</v>
      </c>
      <c r="FB58" s="8">
        <v>1164</v>
      </c>
      <c r="FC58" s="8">
        <v>11082</v>
      </c>
      <c r="FD58" s="8">
        <v>777</v>
      </c>
      <c r="FE58" s="8">
        <v>1185</v>
      </c>
      <c r="FF58" s="8">
        <v>11000</v>
      </c>
      <c r="FG58" s="8">
        <v>78750</v>
      </c>
      <c r="FH58" s="8">
        <v>297217</v>
      </c>
      <c r="FI58" s="8">
        <v>156420</v>
      </c>
      <c r="FJ58" s="8">
        <v>282408</v>
      </c>
      <c r="FK58" s="8">
        <v>0</v>
      </c>
      <c r="FL58" s="8">
        <v>0</v>
      </c>
      <c r="FM58" s="8">
        <v>123099</v>
      </c>
      <c r="FN58" s="8">
        <v>0</v>
      </c>
      <c r="FO58" s="8">
        <v>0</v>
      </c>
      <c r="FP58" s="8">
        <v>63679</v>
      </c>
      <c r="FQ58" s="8">
        <v>95630</v>
      </c>
      <c r="FR58" s="8">
        <v>0</v>
      </c>
      <c r="FS58" s="8">
        <v>46487243</v>
      </c>
      <c r="FT58" s="8">
        <v>3677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11005</v>
      </c>
      <c r="GB58" s="8">
        <v>172256017.04209</v>
      </c>
    </row>
    <row r="59" spans="1:184" x14ac:dyDescent="0.2">
      <c r="A59" s="3" t="s">
        <v>352</v>
      </c>
      <c r="B59" s="8"/>
      <c r="C59" s="8">
        <v>1.0428200000000001</v>
      </c>
      <c r="D59" s="8">
        <v>50000000</v>
      </c>
      <c r="E59" s="8">
        <v>47946857</v>
      </c>
      <c r="F59" s="8">
        <v>162335</v>
      </c>
      <c r="G59" s="8">
        <v>381145</v>
      </c>
      <c r="H59" s="8">
        <v>218134</v>
      </c>
      <c r="I59" s="8">
        <v>156629</v>
      </c>
      <c r="J59" s="8">
        <v>11263</v>
      </c>
      <c r="K59" s="8">
        <v>90454</v>
      </c>
      <c r="L59" s="8">
        <v>18264</v>
      </c>
      <c r="M59" s="8">
        <v>82918</v>
      </c>
      <c r="N59" s="8">
        <v>1422234</v>
      </c>
      <c r="O59" s="8">
        <v>0</v>
      </c>
      <c r="P59" s="8">
        <v>37404</v>
      </c>
      <c r="Q59" s="8">
        <v>621262</v>
      </c>
      <c r="R59" s="8">
        <v>1249827</v>
      </c>
      <c r="S59" s="8">
        <v>1073421</v>
      </c>
      <c r="T59" s="8">
        <v>1650542</v>
      </c>
      <c r="U59" s="8">
        <v>1049072</v>
      </c>
      <c r="V59" s="8">
        <v>518813</v>
      </c>
      <c r="W59" s="8">
        <v>339056</v>
      </c>
      <c r="X59" s="8">
        <v>201285</v>
      </c>
      <c r="Y59" s="8">
        <v>149548</v>
      </c>
      <c r="Z59" s="8">
        <v>75424</v>
      </c>
      <c r="AA59" s="8">
        <v>84635</v>
      </c>
      <c r="AB59" s="8">
        <v>160369</v>
      </c>
      <c r="AC59" s="8">
        <v>244130</v>
      </c>
      <c r="AD59" s="8">
        <v>113068</v>
      </c>
      <c r="AE59" s="8">
        <v>69010</v>
      </c>
      <c r="AF59" s="8">
        <v>86577</v>
      </c>
      <c r="AG59" s="8">
        <v>265488</v>
      </c>
      <c r="AH59" s="8">
        <v>150831</v>
      </c>
      <c r="AI59" s="8">
        <v>126912</v>
      </c>
      <c r="AJ59" s="8">
        <v>413013</v>
      </c>
      <c r="AK59" s="8">
        <v>69956</v>
      </c>
      <c r="AL59" s="8">
        <v>0</v>
      </c>
      <c r="AM59" s="8">
        <v>0</v>
      </c>
      <c r="AN59" s="8">
        <v>0</v>
      </c>
      <c r="AO59" s="8">
        <v>603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1</v>
      </c>
      <c r="BZ59" s="8">
        <v>0</v>
      </c>
      <c r="CA59" s="8">
        <v>0</v>
      </c>
      <c r="CB59" s="8">
        <v>533336</v>
      </c>
      <c r="CC59" s="8">
        <v>1422234</v>
      </c>
      <c r="CD59" s="8">
        <v>16012</v>
      </c>
      <c r="CE59" s="8">
        <v>433635</v>
      </c>
      <c r="CF59" s="8">
        <v>474942</v>
      </c>
      <c r="CG59" s="8">
        <v>821565</v>
      </c>
      <c r="CH59" s="8">
        <v>967969</v>
      </c>
      <c r="CI59" s="8">
        <v>1101811</v>
      </c>
      <c r="CJ59" s="8">
        <v>1038852</v>
      </c>
      <c r="CK59" s="8">
        <v>488871</v>
      </c>
      <c r="CL59" s="8">
        <v>557889</v>
      </c>
      <c r="CM59" s="8">
        <v>670200</v>
      </c>
      <c r="CN59" s="8">
        <v>154495</v>
      </c>
      <c r="CO59" s="8">
        <v>162252</v>
      </c>
      <c r="CP59" s="8">
        <v>105869</v>
      </c>
      <c r="CQ59" s="8">
        <v>279714</v>
      </c>
      <c r="CR59" s="8">
        <v>174704</v>
      </c>
      <c r="CS59" s="8">
        <v>70783</v>
      </c>
      <c r="CT59" s="8">
        <v>92065</v>
      </c>
      <c r="CU59" s="8">
        <v>157066</v>
      </c>
      <c r="CV59" s="8">
        <v>164462</v>
      </c>
      <c r="CW59" s="8">
        <v>221564</v>
      </c>
      <c r="CX59" s="8">
        <v>57738</v>
      </c>
      <c r="CY59" s="8">
        <v>537062</v>
      </c>
      <c r="CZ59" s="8">
        <v>123</v>
      </c>
      <c r="DA59" s="8">
        <v>0</v>
      </c>
      <c r="DB59" s="8">
        <v>0</v>
      </c>
      <c r="DC59" s="8">
        <v>0</v>
      </c>
      <c r="DD59" s="8">
        <v>603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1</v>
      </c>
      <c r="EN59" s="8">
        <v>0</v>
      </c>
      <c r="EO59" s="8">
        <v>0</v>
      </c>
      <c r="EP59" s="8">
        <v>0</v>
      </c>
      <c r="EQ59" s="8">
        <v>545992</v>
      </c>
      <c r="ER59" s="8">
        <v>923181</v>
      </c>
      <c r="ES59" s="8">
        <v>1109212</v>
      </c>
      <c r="ET59" s="8">
        <v>531591</v>
      </c>
      <c r="EU59" s="8">
        <v>480512</v>
      </c>
      <c r="EV59" s="8">
        <v>312595</v>
      </c>
      <c r="EW59" s="8">
        <v>296</v>
      </c>
      <c r="EX59" s="8">
        <v>603428</v>
      </c>
      <c r="EY59" s="8">
        <v>51534</v>
      </c>
      <c r="EZ59" s="8">
        <v>16212</v>
      </c>
      <c r="FA59" s="8">
        <v>81516</v>
      </c>
      <c r="FB59" s="8">
        <v>1306</v>
      </c>
      <c r="FC59" s="8">
        <v>11287</v>
      </c>
      <c r="FD59" s="8">
        <v>677</v>
      </c>
      <c r="FE59" s="8">
        <v>569</v>
      </c>
      <c r="FF59" s="8">
        <v>11267</v>
      </c>
      <c r="FG59" s="8">
        <v>77483</v>
      </c>
      <c r="FH59" s="8">
        <v>296027</v>
      </c>
      <c r="FI59" s="8">
        <v>159826</v>
      </c>
      <c r="FJ59" s="8">
        <v>281483</v>
      </c>
      <c r="FK59" s="8">
        <v>0</v>
      </c>
      <c r="FL59" s="8">
        <v>0</v>
      </c>
      <c r="FM59" s="8">
        <v>123098</v>
      </c>
      <c r="FN59" s="8">
        <v>0</v>
      </c>
      <c r="FO59" s="8">
        <v>0</v>
      </c>
      <c r="FP59" s="8">
        <v>63679</v>
      </c>
      <c r="FQ59" s="8">
        <v>94706</v>
      </c>
      <c r="FR59" s="8">
        <v>0</v>
      </c>
      <c r="FS59" s="8">
        <v>46523511</v>
      </c>
      <c r="FT59" s="8">
        <v>1911300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11005</v>
      </c>
      <c r="GB59" s="8">
        <v>174169591.04282001</v>
      </c>
    </row>
    <row r="60" spans="1:184" x14ac:dyDescent="0.2">
      <c r="A60" s="3" t="s">
        <v>353</v>
      </c>
      <c r="B60" s="8"/>
      <c r="C60" s="8">
        <v>1.0417099999999999</v>
      </c>
      <c r="D60" s="8">
        <v>50000000</v>
      </c>
      <c r="E60" s="8">
        <v>47997864</v>
      </c>
      <c r="F60" s="8">
        <v>162457</v>
      </c>
      <c r="G60" s="8">
        <v>381184</v>
      </c>
      <c r="H60" s="8">
        <v>206149</v>
      </c>
      <c r="I60" s="8">
        <v>148383</v>
      </c>
      <c r="J60" s="8">
        <v>10927</v>
      </c>
      <c r="K60" s="8">
        <v>89914</v>
      </c>
      <c r="L60" s="8">
        <v>18193</v>
      </c>
      <c r="M60" s="8">
        <v>82468</v>
      </c>
      <c r="N60" s="8">
        <v>1422234</v>
      </c>
      <c r="O60" s="8">
        <v>0</v>
      </c>
      <c r="P60" s="8">
        <v>37404</v>
      </c>
      <c r="Q60" s="8">
        <v>621262</v>
      </c>
      <c r="R60" s="8">
        <v>1249827</v>
      </c>
      <c r="S60" s="8">
        <v>1073421</v>
      </c>
      <c r="T60" s="8">
        <v>1650542</v>
      </c>
      <c r="U60" s="8">
        <v>1049072</v>
      </c>
      <c r="V60" s="8">
        <v>518813</v>
      </c>
      <c r="W60" s="8">
        <v>339056</v>
      </c>
      <c r="X60" s="8">
        <v>201285</v>
      </c>
      <c r="Y60" s="8">
        <v>149548</v>
      </c>
      <c r="Z60" s="8">
        <v>75424</v>
      </c>
      <c r="AA60" s="8">
        <v>84635</v>
      </c>
      <c r="AB60" s="8">
        <v>160369</v>
      </c>
      <c r="AC60" s="8">
        <v>244130</v>
      </c>
      <c r="AD60" s="8">
        <v>113068</v>
      </c>
      <c r="AE60" s="8">
        <v>69010</v>
      </c>
      <c r="AF60" s="8">
        <v>86577</v>
      </c>
      <c r="AG60" s="8">
        <v>265488</v>
      </c>
      <c r="AH60" s="8">
        <v>150831</v>
      </c>
      <c r="AI60" s="8">
        <v>126912</v>
      </c>
      <c r="AJ60" s="8">
        <v>413013</v>
      </c>
      <c r="AK60" s="8">
        <v>69956</v>
      </c>
      <c r="AL60" s="8">
        <v>0</v>
      </c>
      <c r="AM60" s="8">
        <v>0</v>
      </c>
      <c r="AN60" s="8">
        <v>0</v>
      </c>
      <c r="AO60" s="8">
        <v>603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1</v>
      </c>
      <c r="BZ60" s="8">
        <v>0</v>
      </c>
      <c r="CA60" s="8">
        <v>0</v>
      </c>
      <c r="CB60" s="8">
        <v>526750</v>
      </c>
      <c r="CC60" s="8">
        <v>1422234</v>
      </c>
      <c r="CD60" s="8">
        <v>16012</v>
      </c>
      <c r="CE60" s="8">
        <v>433635</v>
      </c>
      <c r="CF60" s="8">
        <v>474942</v>
      </c>
      <c r="CG60" s="8">
        <v>821565</v>
      </c>
      <c r="CH60" s="8">
        <v>967969</v>
      </c>
      <c r="CI60" s="8">
        <v>1101811</v>
      </c>
      <c r="CJ60" s="8">
        <v>1038852</v>
      </c>
      <c r="CK60" s="8">
        <v>488871</v>
      </c>
      <c r="CL60" s="8">
        <v>557889</v>
      </c>
      <c r="CM60" s="8">
        <v>670200</v>
      </c>
      <c r="CN60" s="8">
        <v>154495</v>
      </c>
      <c r="CO60" s="8">
        <v>162252</v>
      </c>
      <c r="CP60" s="8">
        <v>105869</v>
      </c>
      <c r="CQ60" s="8">
        <v>279714</v>
      </c>
      <c r="CR60" s="8">
        <v>174704</v>
      </c>
      <c r="CS60" s="8">
        <v>70783</v>
      </c>
      <c r="CT60" s="8">
        <v>92065</v>
      </c>
      <c r="CU60" s="8">
        <v>157066</v>
      </c>
      <c r="CV60" s="8">
        <v>164462</v>
      </c>
      <c r="CW60" s="8">
        <v>221564</v>
      </c>
      <c r="CX60" s="8">
        <v>57738</v>
      </c>
      <c r="CY60" s="8">
        <v>537062</v>
      </c>
      <c r="CZ60" s="8">
        <v>123</v>
      </c>
      <c r="DA60" s="8">
        <v>0</v>
      </c>
      <c r="DB60" s="8">
        <v>0</v>
      </c>
      <c r="DC60" s="8">
        <v>0</v>
      </c>
      <c r="DD60" s="8">
        <v>603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1</v>
      </c>
      <c r="EN60" s="8">
        <v>0</v>
      </c>
      <c r="EO60" s="8">
        <v>0</v>
      </c>
      <c r="EP60" s="8">
        <v>0</v>
      </c>
      <c r="EQ60" s="8">
        <v>546339</v>
      </c>
      <c r="ER60" s="8">
        <v>925931</v>
      </c>
      <c r="ES60" s="8">
        <v>1109415</v>
      </c>
      <c r="ET60" s="8">
        <v>531842</v>
      </c>
      <c r="EU60" s="8">
        <v>480683</v>
      </c>
      <c r="EV60" s="8">
        <v>312694</v>
      </c>
      <c r="EW60" s="8">
        <v>297</v>
      </c>
      <c r="EX60" s="8">
        <v>607486</v>
      </c>
      <c r="EY60" s="8">
        <v>51187</v>
      </c>
      <c r="EZ60" s="8">
        <v>14512</v>
      </c>
      <c r="FA60" s="8">
        <v>80398</v>
      </c>
      <c r="FB60" s="8">
        <v>1171</v>
      </c>
      <c r="FC60" s="8">
        <v>11073</v>
      </c>
      <c r="FD60" s="8">
        <v>510</v>
      </c>
      <c r="FE60" s="8">
        <v>428</v>
      </c>
      <c r="FF60" s="8">
        <v>7209</v>
      </c>
      <c r="FG60" s="8">
        <v>78760</v>
      </c>
      <c r="FH60" s="8">
        <v>291528</v>
      </c>
      <c r="FI60" s="8">
        <v>156462</v>
      </c>
      <c r="FJ60" s="8">
        <v>281500</v>
      </c>
      <c r="FK60" s="8">
        <v>0</v>
      </c>
      <c r="FL60" s="8">
        <v>0</v>
      </c>
      <c r="FM60" s="8">
        <v>123102</v>
      </c>
      <c r="FN60" s="8">
        <v>0</v>
      </c>
      <c r="FO60" s="8">
        <v>0</v>
      </c>
      <c r="FP60" s="8">
        <v>63687</v>
      </c>
      <c r="FQ60" s="8">
        <v>94711</v>
      </c>
      <c r="FR60" s="8">
        <v>0</v>
      </c>
      <c r="FS60" s="8">
        <v>42039886</v>
      </c>
      <c r="FT60" s="8">
        <v>2739</v>
      </c>
      <c r="FU60" s="8">
        <v>2096612</v>
      </c>
      <c r="FV60" s="8">
        <v>71</v>
      </c>
      <c r="FW60" s="8">
        <v>1034</v>
      </c>
      <c r="FX60" s="8">
        <v>2096612</v>
      </c>
      <c r="FY60" s="8">
        <v>0</v>
      </c>
      <c r="FZ60" s="8">
        <v>1034</v>
      </c>
      <c r="GA60" s="8">
        <v>11005</v>
      </c>
      <c r="GB60" s="8">
        <v>171989170.04170999</v>
      </c>
    </row>
    <row r="61" spans="1:184" x14ac:dyDescent="0.2">
      <c r="A61" s="3" t="s">
        <v>355</v>
      </c>
      <c r="B61" s="8"/>
      <c r="C61" s="8">
        <v>0.93660600000000005</v>
      </c>
      <c r="D61" s="8">
        <v>50000002</v>
      </c>
      <c r="E61" s="8">
        <v>53384239</v>
      </c>
      <c r="F61" s="8">
        <v>172019</v>
      </c>
      <c r="G61" s="8">
        <v>381871</v>
      </c>
      <c r="H61" s="8">
        <v>0</v>
      </c>
      <c r="I61" s="8">
        <v>0</v>
      </c>
      <c r="J61" s="8">
        <v>8409</v>
      </c>
      <c r="K61" s="8">
        <v>76489</v>
      </c>
      <c r="L61" s="8">
        <v>19885</v>
      </c>
      <c r="M61" s="8">
        <v>72466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>
        <v>402350</v>
      </c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>
        <v>561392</v>
      </c>
      <c r="ER61" s="8">
        <v>972983</v>
      </c>
      <c r="ES61" s="8">
        <v>1117354</v>
      </c>
      <c r="ET61" s="8">
        <v>538270</v>
      </c>
      <c r="EU61" s="8">
        <v>480516</v>
      </c>
      <c r="EV61" s="8">
        <v>312595</v>
      </c>
      <c r="EW61" s="8">
        <v>296</v>
      </c>
      <c r="EX61" s="8">
        <v>611337</v>
      </c>
      <c r="EY61" s="8">
        <v>36137</v>
      </c>
      <c r="EZ61" s="8">
        <v>4092</v>
      </c>
      <c r="FA61" s="8">
        <v>36257</v>
      </c>
      <c r="FB61" s="8">
        <v>767</v>
      </c>
      <c r="FC61" s="8">
        <v>4610</v>
      </c>
      <c r="FD61" s="8">
        <v>677</v>
      </c>
      <c r="FE61" s="8">
        <v>569</v>
      </c>
      <c r="FF61" s="8">
        <v>3359</v>
      </c>
      <c r="FG61" s="8">
        <v>80278</v>
      </c>
      <c r="FH61" s="8">
        <v>240700</v>
      </c>
      <c r="FI61" s="8">
        <v>81372</v>
      </c>
      <c r="FJ61" s="8">
        <v>235602</v>
      </c>
      <c r="FK61" s="8">
        <v>0</v>
      </c>
      <c r="FL61" s="8">
        <v>0</v>
      </c>
      <c r="FM61" s="8">
        <v>123102</v>
      </c>
      <c r="FN61" s="8">
        <v>0</v>
      </c>
      <c r="FO61" s="8">
        <v>0</v>
      </c>
      <c r="FP61" s="8">
        <v>63679</v>
      </c>
      <c r="FQ61" s="8">
        <v>48821</v>
      </c>
      <c r="FR61" s="8">
        <v>0</v>
      </c>
      <c r="FS61" s="8">
        <v>4916724</v>
      </c>
      <c r="FT61" s="8">
        <v>1911309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11005</v>
      </c>
      <c r="GB61" s="8">
        <v>116911533.93660599</v>
      </c>
    </row>
    <row r="62" spans="1:184" x14ac:dyDescent="0.2">
      <c r="A62" s="3" t="s">
        <v>356</v>
      </c>
      <c r="B62" s="8"/>
      <c r="C62" s="8">
        <v>0.93360500000000002</v>
      </c>
      <c r="D62" s="8">
        <v>50000002</v>
      </c>
      <c r="E62" s="8">
        <v>53555826</v>
      </c>
      <c r="F62" s="8">
        <v>172142</v>
      </c>
      <c r="G62" s="8">
        <v>381851</v>
      </c>
      <c r="H62" s="8">
        <v>0</v>
      </c>
      <c r="I62" s="8">
        <v>0</v>
      </c>
      <c r="J62" s="8">
        <v>8468</v>
      </c>
      <c r="K62" s="8">
        <v>76366</v>
      </c>
      <c r="L62" s="8">
        <v>19582</v>
      </c>
      <c r="M62" s="8">
        <v>72115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>
        <v>404584</v>
      </c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>
        <v>561700</v>
      </c>
      <c r="ER62" s="8">
        <v>973664</v>
      </c>
      <c r="ES62" s="8">
        <v>1117552</v>
      </c>
      <c r="ET62" s="8">
        <v>538396</v>
      </c>
      <c r="EU62" s="8">
        <v>480687</v>
      </c>
      <c r="EV62" s="8">
        <v>312695</v>
      </c>
      <c r="EW62" s="8">
        <v>297</v>
      </c>
      <c r="EX62" s="8">
        <v>607806</v>
      </c>
      <c r="EY62" s="8">
        <v>35829</v>
      </c>
      <c r="EZ62" s="8">
        <v>3968</v>
      </c>
      <c r="FA62" s="8">
        <v>35637</v>
      </c>
      <c r="FB62" s="8">
        <v>632</v>
      </c>
      <c r="FC62" s="8">
        <v>4518</v>
      </c>
      <c r="FD62" s="8">
        <v>513</v>
      </c>
      <c r="FE62" s="8">
        <v>427</v>
      </c>
      <c r="FF62" s="8">
        <v>6890</v>
      </c>
      <c r="FG62" s="8">
        <v>80526</v>
      </c>
      <c r="FH62" s="8">
        <v>243815</v>
      </c>
      <c r="FI62" s="8">
        <v>80243</v>
      </c>
      <c r="FJ62" s="8">
        <v>235642</v>
      </c>
      <c r="FK62" s="8">
        <v>0</v>
      </c>
      <c r="FL62" s="8">
        <v>0</v>
      </c>
      <c r="FM62" s="8">
        <v>123106</v>
      </c>
      <c r="FN62" s="8">
        <v>0</v>
      </c>
      <c r="FO62" s="8">
        <v>0</v>
      </c>
      <c r="FP62" s="8">
        <v>63687</v>
      </c>
      <c r="FQ62" s="8">
        <v>48849</v>
      </c>
      <c r="FR62" s="8">
        <v>0</v>
      </c>
      <c r="FS62" s="8">
        <v>4941872</v>
      </c>
      <c r="FT62" s="8">
        <v>2736</v>
      </c>
      <c r="FU62" s="8">
        <v>1203789</v>
      </c>
      <c r="FV62" s="8">
        <v>71</v>
      </c>
      <c r="FW62" s="8">
        <v>1036</v>
      </c>
      <c r="FX62" s="8">
        <v>1203789</v>
      </c>
      <c r="FY62" s="8">
        <v>0</v>
      </c>
      <c r="FZ62" s="8">
        <v>1036</v>
      </c>
      <c r="GA62" s="8">
        <v>11005</v>
      </c>
      <c r="GB62" s="8">
        <v>117613349.933605</v>
      </c>
    </row>
    <row r="63" spans="1:184" x14ac:dyDescent="0.2">
      <c r="A63" s="2" t="s">
        <v>117</v>
      </c>
      <c r="B63" s="8"/>
      <c r="C63" s="8">
        <v>5.9339210000000007</v>
      </c>
      <c r="D63" s="8">
        <v>300000006</v>
      </c>
      <c r="E63" s="8">
        <v>304222137</v>
      </c>
      <c r="F63" s="8">
        <v>1003337</v>
      </c>
      <c r="G63" s="8">
        <v>2289058</v>
      </c>
      <c r="H63" s="8">
        <v>646000</v>
      </c>
      <c r="I63" s="8">
        <v>456919</v>
      </c>
      <c r="J63" s="8">
        <v>58575</v>
      </c>
      <c r="K63" s="8">
        <v>499553</v>
      </c>
      <c r="L63" s="8">
        <v>113644</v>
      </c>
      <c r="M63" s="8">
        <v>464239</v>
      </c>
      <c r="N63" s="8">
        <v>4266702</v>
      </c>
      <c r="O63" s="8">
        <v>0</v>
      </c>
      <c r="P63" s="8">
        <v>112212</v>
      </c>
      <c r="Q63" s="8">
        <v>1863786</v>
      </c>
      <c r="R63" s="8">
        <v>3749481</v>
      </c>
      <c r="S63" s="8">
        <v>3220263</v>
      </c>
      <c r="T63" s="8">
        <v>4951626</v>
      </c>
      <c r="U63" s="8">
        <v>3147216</v>
      </c>
      <c r="V63" s="8">
        <v>1556439</v>
      </c>
      <c r="W63" s="8">
        <v>1017168</v>
      </c>
      <c r="X63" s="8">
        <v>603855</v>
      </c>
      <c r="Y63" s="8">
        <v>448644</v>
      </c>
      <c r="Z63" s="8">
        <v>226272</v>
      </c>
      <c r="AA63" s="8">
        <v>253905</v>
      </c>
      <c r="AB63" s="8">
        <v>481107</v>
      </c>
      <c r="AC63" s="8">
        <v>732390</v>
      </c>
      <c r="AD63" s="8">
        <v>339204</v>
      </c>
      <c r="AE63" s="8">
        <v>207030</v>
      </c>
      <c r="AF63" s="8">
        <v>259731</v>
      </c>
      <c r="AG63" s="8">
        <v>796464</v>
      </c>
      <c r="AH63" s="8">
        <v>452493</v>
      </c>
      <c r="AI63" s="8">
        <v>380736</v>
      </c>
      <c r="AJ63" s="8">
        <v>1239039</v>
      </c>
      <c r="AK63" s="8">
        <v>209868</v>
      </c>
      <c r="AL63" s="8">
        <v>0</v>
      </c>
      <c r="AM63" s="8">
        <v>0</v>
      </c>
      <c r="AN63" s="8">
        <v>0</v>
      </c>
      <c r="AO63" s="8">
        <v>1809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3</v>
      </c>
      <c r="BZ63" s="8">
        <v>0</v>
      </c>
      <c r="CA63" s="8">
        <v>0</v>
      </c>
      <c r="CB63" s="8">
        <v>2801294</v>
      </c>
      <c r="CC63" s="8">
        <v>4266702</v>
      </c>
      <c r="CD63" s="8">
        <v>48036</v>
      </c>
      <c r="CE63" s="8">
        <v>1300905</v>
      </c>
      <c r="CF63" s="8">
        <v>1424826</v>
      </c>
      <c r="CG63" s="8">
        <v>2464695</v>
      </c>
      <c r="CH63" s="8">
        <v>2903907</v>
      </c>
      <c r="CI63" s="8">
        <v>3305433</v>
      </c>
      <c r="CJ63" s="8">
        <v>3116556</v>
      </c>
      <c r="CK63" s="8">
        <v>1466613</v>
      </c>
      <c r="CL63" s="8">
        <v>1673667</v>
      </c>
      <c r="CM63" s="8">
        <v>2010600</v>
      </c>
      <c r="CN63" s="8">
        <v>463485</v>
      </c>
      <c r="CO63" s="8">
        <v>486756</v>
      </c>
      <c r="CP63" s="8">
        <v>317607</v>
      </c>
      <c r="CQ63" s="8">
        <v>839142</v>
      </c>
      <c r="CR63" s="8">
        <v>524112</v>
      </c>
      <c r="CS63" s="8">
        <v>212349</v>
      </c>
      <c r="CT63" s="8">
        <v>276195</v>
      </c>
      <c r="CU63" s="8">
        <v>471198</v>
      </c>
      <c r="CV63" s="8">
        <v>493386</v>
      </c>
      <c r="CW63" s="8">
        <v>664692</v>
      </c>
      <c r="CX63" s="8">
        <v>173214</v>
      </c>
      <c r="CY63" s="8">
        <v>1611186</v>
      </c>
      <c r="CZ63" s="8">
        <v>369</v>
      </c>
      <c r="DA63" s="8">
        <v>0</v>
      </c>
      <c r="DB63" s="8">
        <v>0</v>
      </c>
      <c r="DC63" s="8">
        <v>0</v>
      </c>
      <c r="DD63" s="8">
        <v>1809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3</v>
      </c>
      <c r="EN63" s="8">
        <v>0</v>
      </c>
      <c r="EO63" s="8">
        <v>0</v>
      </c>
      <c r="EP63" s="8">
        <v>0</v>
      </c>
      <c r="EQ63" s="8">
        <v>3323398</v>
      </c>
      <c r="ER63" s="8">
        <v>5695576</v>
      </c>
      <c r="ES63" s="8">
        <v>6680537</v>
      </c>
      <c r="ET63" s="8">
        <v>3210244</v>
      </c>
      <c r="EU63" s="8">
        <v>2882668</v>
      </c>
      <c r="EV63" s="8">
        <v>1875113</v>
      </c>
      <c r="EW63" s="8">
        <v>1768</v>
      </c>
      <c r="EX63" s="8">
        <v>3645354</v>
      </c>
      <c r="EY63" s="8">
        <v>261767</v>
      </c>
      <c r="EZ63" s="8">
        <v>57231</v>
      </c>
      <c r="FA63" s="8">
        <v>349627</v>
      </c>
      <c r="FB63" s="8">
        <v>5669</v>
      </c>
      <c r="FC63" s="8">
        <v>47093</v>
      </c>
      <c r="FD63" s="8">
        <v>3931</v>
      </c>
      <c r="FE63" s="8">
        <v>4363</v>
      </c>
      <c r="FF63" s="8">
        <v>42819</v>
      </c>
      <c r="FG63" s="8">
        <v>476324</v>
      </c>
      <c r="FH63" s="8">
        <v>1610475</v>
      </c>
      <c r="FI63" s="8">
        <v>714495</v>
      </c>
      <c r="FJ63" s="8">
        <v>1552458</v>
      </c>
      <c r="FK63" s="8">
        <v>0</v>
      </c>
      <c r="FL63" s="8">
        <v>0</v>
      </c>
      <c r="FM63" s="8">
        <v>738610</v>
      </c>
      <c r="FN63" s="8">
        <v>0</v>
      </c>
      <c r="FO63" s="8">
        <v>0</v>
      </c>
      <c r="FP63" s="8">
        <v>382090</v>
      </c>
      <c r="FQ63" s="8">
        <v>431758</v>
      </c>
      <c r="FR63" s="8">
        <v>0</v>
      </c>
      <c r="FS63" s="8">
        <v>149818784</v>
      </c>
      <c r="FT63" s="8">
        <v>3835438</v>
      </c>
      <c r="FU63" s="8">
        <v>3300401</v>
      </c>
      <c r="FV63" s="8">
        <v>142</v>
      </c>
      <c r="FW63" s="8">
        <v>2070</v>
      </c>
      <c r="FX63" s="8">
        <v>3300401</v>
      </c>
      <c r="FY63" s="8">
        <v>0</v>
      </c>
      <c r="FZ63" s="8">
        <v>2070</v>
      </c>
      <c r="GA63" s="8">
        <v>66030</v>
      </c>
      <c r="GB63" s="8">
        <v>867908357.93392086</v>
      </c>
    </row>
    <row r="64" spans="1:184" x14ac:dyDescent="0.2">
      <c r="A64" s="2" t="s">
        <v>75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</row>
    <row r="65" spans="1:184" x14ac:dyDescent="0.2">
      <c r="A65" s="3" t="s">
        <v>354</v>
      </c>
      <c r="B65" s="8"/>
      <c r="C65" s="8">
        <v>0.89269699999999996</v>
      </c>
      <c r="D65" s="8">
        <v>50000002</v>
      </c>
      <c r="E65" s="8">
        <v>56010064</v>
      </c>
      <c r="F65" s="8">
        <v>220252</v>
      </c>
      <c r="G65" s="8">
        <v>521812</v>
      </c>
      <c r="H65" s="8">
        <v>0</v>
      </c>
      <c r="I65" s="8">
        <v>0</v>
      </c>
      <c r="J65" s="8">
        <v>16751</v>
      </c>
      <c r="K65" s="8">
        <v>151441</v>
      </c>
      <c r="L65" s="8">
        <v>29085</v>
      </c>
      <c r="M65" s="8">
        <v>66760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>
        <v>579994</v>
      </c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>
        <v>1143716</v>
      </c>
      <c r="ER65" s="8">
        <v>1018670</v>
      </c>
      <c r="ES65" s="8">
        <v>1159670</v>
      </c>
      <c r="ET65" s="8">
        <v>453334</v>
      </c>
      <c r="EU65" s="8">
        <v>1094177</v>
      </c>
      <c r="EV65" s="8">
        <v>125882</v>
      </c>
      <c r="EW65" s="8">
        <v>11212</v>
      </c>
      <c r="EX65" s="8">
        <v>1258830</v>
      </c>
      <c r="EY65" s="8">
        <v>58123</v>
      </c>
      <c r="EZ65" s="8">
        <v>6443</v>
      </c>
      <c r="FA65" s="8">
        <v>25830</v>
      </c>
      <c r="FB65" s="8">
        <v>33470</v>
      </c>
      <c r="FC65" s="8">
        <v>700</v>
      </c>
      <c r="FD65" s="8">
        <v>6515</v>
      </c>
      <c r="FE65" s="8">
        <v>10101</v>
      </c>
      <c r="FF65" s="8">
        <v>25144</v>
      </c>
      <c r="FG65" s="8">
        <v>124015</v>
      </c>
      <c r="FH65" s="8">
        <v>334470</v>
      </c>
      <c r="FI65" s="8">
        <v>121509</v>
      </c>
      <c r="FJ65" s="8">
        <v>289653</v>
      </c>
      <c r="FK65" s="8">
        <v>0</v>
      </c>
      <c r="FL65" s="8">
        <v>0</v>
      </c>
      <c r="FM65" s="8">
        <v>45329</v>
      </c>
      <c r="FN65" s="8">
        <v>0</v>
      </c>
      <c r="FO65" s="8">
        <v>0</v>
      </c>
      <c r="FP65" s="8">
        <v>134327</v>
      </c>
      <c r="FQ65" s="8">
        <v>109997</v>
      </c>
      <c r="FR65" s="8">
        <v>0</v>
      </c>
      <c r="FS65" s="8">
        <v>7184616</v>
      </c>
      <c r="FT65" s="8">
        <v>20863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29128</v>
      </c>
      <c r="GB65" s="8">
        <v>122421885.89269701</v>
      </c>
    </row>
    <row r="66" spans="1:184" x14ac:dyDescent="0.2">
      <c r="A66" s="3" t="s">
        <v>351</v>
      </c>
      <c r="B66" s="8"/>
      <c r="C66" s="8">
        <v>0.93884699999999999</v>
      </c>
      <c r="D66" s="8">
        <v>50000002</v>
      </c>
      <c r="E66" s="8">
        <v>53256789</v>
      </c>
      <c r="F66" s="8">
        <v>209239</v>
      </c>
      <c r="G66" s="8">
        <v>521366</v>
      </c>
      <c r="H66" s="8">
        <v>350654</v>
      </c>
      <c r="I66" s="8">
        <v>177912</v>
      </c>
      <c r="J66" s="8">
        <v>23776</v>
      </c>
      <c r="K66" s="8">
        <v>196017</v>
      </c>
      <c r="L66" s="8">
        <v>25600</v>
      </c>
      <c r="M66" s="8">
        <v>81430</v>
      </c>
      <c r="N66" s="8">
        <v>2263044</v>
      </c>
      <c r="O66" s="8">
        <v>0</v>
      </c>
      <c r="P66" s="8">
        <v>2113</v>
      </c>
      <c r="Q66" s="8">
        <v>1911214</v>
      </c>
      <c r="R66" s="8">
        <v>1005694</v>
      </c>
      <c r="S66" s="8">
        <v>961651</v>
      </c>
      <c r="T66" s="8">
        <v>827144</v>
      </c>
      <c r="U66" s="8">
        <v>1056787</v>
      </c>
      <c r="V66" s="8">
        <v>626804</v>
      </c>
      <c r="W66" s="8">
        <v>474953</v>
      </c>
      <c r="X66" s="8">
        <v>199614</v>
      </c>
      <c r="Y66" s="8">
        <v>146256</v>
      </c>
      <c r="Z66" s="8">
        <v>89206</v>
      </c>
      <c r="AA66" s="8">
        <v>80073</v>
      </c>
      <c r="AB66" s="8">
        <v>209668</v>
      </c>
      <c r="AC66" s="8">
        <v>111221</v>
      </c>
      <c r="AD66" s="8">
        <v>84169</v>
      </c>
      <c r="AE66" s="8">
        <v>137764</v>
      </c>
      <c r="AF66" s="8">
        <v>212284</v>
      </c>
      <c r="AG66" s="8">
        <v>351285</v>
      </c>
      <c r="AH66" s="8">
        <v>521781</v>
      </c>
      <c r="AI66" s="8">
        <v>440241</v>
      </c>
      <c r="AJ66" s="8">
        <v>438429</v>
      </c>
      <c r="AK66" s="8">
        <v>3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24689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913383</v>
      </c>
      <c r="CC66" s="8">
        <v>2263044</v>
      </c>
      <c r="CD66" s="8">
        <v>1740</v>
      </c>
      <c r="CE66" s="8">
        <v>764518</v>
      </c>
      <c r="CF66" s="8">
        <v>972530</v>
      </c>
      <c r="CG66" s="8">
        <v>935620</v>
      </c>
      <c r="CH66" s="8">
        <v>759712</v>
      </c>
      <c r="CI66" s="8">
        <v>806892</v>
      </c>
      <c r="CJ66" s="8">
        <v>668928</v>
      </c>
      <c r="CK66" s="8">
        <v>667094</v>
      </c>
      <c r="CL66" s="8">
        <v>883908</v>
      </c>
      <c r="CM66" s="8">
        <v>368655</v>
      </c>
      <c r="CN66" s="8">
        <v>297351</v>
      </c>
      <c r="CO66" s="8">
        <v>95308</v>
      </c>
      <c r="CP66" s="8">
        <v>77815</v>
      </c>
      <c r="CQ66" s="8">
        <v>212235</v>
      </c>
      <c r="CR66" s="8">
        <v>79949</v>
      </c>
      <c r="CS66" s="8">
        <v>181477</v>
      </c>
      <c r="CT66" s="8">
        <v>134332</v>
      </c>
      <c r="CU66" s="8">
        <v>203032</v>
      </c>
      <c r="CV66" s="8">
        <v>620429</v>
      </c>
      <c r="CW66" s="8">
        <v>642654</v>
      </c>
      <c r="CX66" s="8">
        <v>514169</v>
      </c>
      <c r="CY66" s="8">
        <v>0</v>
      </c>
      <c r="CZ66" s="8">
        <v>0</v>
      </c>
      <c r="DA66" s="8">
        <v>0</v>
      </c>
      <c r="DB66" s="8">
        <v>0</v>
      </c>
      <c r="DC66" s="8">
        <v>6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24689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  <c r="DT66" s="8">
        <v>0</v>
      </c>
      <c r="DU66" s="8">
        <v>0</v>
      </c>
      <c r="DV66" s="8">
        <v>0</v>
      </c>
      <c r="DW66" s="8">
        <v>0</v>
      </c>
      <c r="DX66" s="8">
        <v>0</v>
      </c>
      <c r="DY66" s="8">
        <v>0</v>
      </c>
      <c r="DZ66" s="8">
        <v>0</v>
      </c>
      <c r="EA66" s="8">
        <v>0</v>
      </c>
      <c r="EB66" s="8">
        <v>0</v>
      </c>
      <c r="EC66" s="8">
        <v>0</v>
      </c>
      <c r="ED66" s="8">
        <v>0</v>
      </c>
      <c r="EE66" s="8">
        <v>0</v>
      </c>
      <c r="EF66" s="8">
        <v>0</v>
      </c>
      <c r="EG66" s="8">
        <v>0</v>
      </c>
      <c r="EH66" s="8">
        <v>0</v>
      </c>
      <c r="EI66" s="8">
        <v>0</v>
      </c>
      <c r="EJ66" s="8">
        <v>0</v>
      </c>
      <c r="EK66" s="8">
        <v>0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1048228</v>
      </c>
      <c r="ER66" s="8">
        <v>947349</v>
      </c>
      <c r="ES66" s="8">
        <v>1115874</v>
      </c>
      <c r="ET66" s="8">
        <v>453332</v>
      </c>
      <c r="EU66" s="8">
        <v>1093648</v>
      </c>
      <c r="EV66" s="8">
        <v>125880</v>
      </c>
      <c r="EW66" s="8">
        <v>11212</v>
      </c>
      <c r="EX66" s="8">
        <v>1252068</v>
      </c>
      <c r="EY66" s="8">
        <v>153610</v>
      </c>
      <c r="EZ66" s="8">
        <v>19178</v>
      </c>
      <c r="FA66" s="8">
        <v>114967</v>
      </c>
      <c r="FB66" s="8">
        <v>46713</v>
      </c>
      <c r="FC66" s="8">
        <v>700</v>
      </c>
      <c r="FD66" s="8">
        <v>7043</v>
      </c>
      <c r="FE66" s="8">
        <v>10101</v>
      </c>
      <c r="FF66" s="8">
        <v>31904</v>
      </c>
      <c r="FG66" s="8">
        <v>119513</v>
      </c>
      <c r="FH66" s="8">
        <v>469871</v>
      </c>
      <c r="FI66" s="8">
        <v>323999</v>
      </c>
      <c r="FJ66" s="8">
        <v>409654</v>
      </c>
      <c r="FK66" s="8">
        <v>0</v>
      </c>
      <c r="FL66" s="8">
        <v>0</v>
      </c>
      <c r="FM66" s="8">
        <v>45329</v>
      </c>
      <c r="FN66" s="8">
        <v>0</v>
      </c>
      <c r="FO66" s="8">
        <v>0</v>
      </c>
      <c r="FP66" s="8">
        <v>134303</v>
      </c>
      <c r="FQ66" s="8">
        <v>230022</v>
      </c>
      <c r="FR66" s="8">
        <v>0</v>
      </c>
      <c r="FS66" s="8">
        <v>67933645</v>
      </c>
      <c r="FT66" s="8">
        <v>20863</v>
      </c>
      <c r="FU66" s="8">
        <v>0</v>
      </c>
      <c r="FV66" s="8">
        <v>0</v>
      </c>
      <c r="FW66" s="8">
        <v>0</v>
      </c>
      <c r="FX66" s="8">
        <v>0</v>
      </c>
      <c r="FY66" s="8">
        <v>0</v>
      </c>
      <c r="FZ66" s="8">
        <v>0</v>
      </c>
      <c r="GA66" s="8">
        <v>29128</v>
      </c>
      <c r="GB66" s="8">
        <v>206256476.93884701</v>
      </c>
    </row>
    <row r="67" spans="1:184" x14ac:dyDescent="0.2">
      <c r="A67" s="3" t="s">
        <v>352</v>
      </c>
      <c r="B67" s="8"/>
      <c r="C67" s="8">
        <v>0.937473</v>
      </c>
      <c r="D67" s="8">
        <v>50000002</v>
      </c>
      <c r="E67" s="8">
        <v>53334851</v>
      </c>
      <c r="F67" s="8">
        <v>209239</v>
      </c>
      <c r="G67" s="8">
        <v>521199</v>
      </c>
      <c r="H67" s="8">
        <v>343121</v>
      </c>
      <c r="I67" s="8">
        <v>199196</v>
      </c>
      <c r="J67" s="8">
        <v>24650</v>
      </c>
      <c r="K67" s="8">
        <v>204143</v>
      </c>
      <c r="L67" s="8">
        <v>25880</v>
      </c>
      <c r="M67" s="8">
        <v>86435</v>
      </c>
      <c r="N67" s="8">
        <v>2263044</v>
      </c>
      <c r="O67" s="8">
        <v>0</v>
      </c>
      <c r="P67" s="8">
        <v>2113</v>
      </c>
      <c r="Q67" s="8">
        <v>1911214</v>
      </c>
      <c r="R67" s="8">
        <v>1005694</v>
      </c>
      <c r="S67" s="8">
        <v>961651</v>
      </c>
      <c r="T67" s="8">
        <v>827144</v>
      </c>
      <c r="U67" s="8">
        <v>1056787</v>
      </c>
      <c r="V67" s="8">
        <v>626804</v>
      </c>
      <c r="W67" s="8">
        <v>474953</v>
      </c>
      <c r="X67" s="8">
        <v>199614</v>
      </c>
      <c r="Y67" s="8">
        <v>146256</v>
      </c>
      <c r="Z67" s="8">
        <v>89206</v>
      </c>
      <c r="AA67" s="8">
        <v>80073</v>
      </c>
      <c r="AB67" s="8">
        <v>209668</v>
      </c>
      <c r="AC67" s="8">
        <v>111221</v>
      </c>
      <c r="AD67" s="8">
        <v>84169</v>
      </c>
      <c r="AE67" s="8">
        <v>137764</v>
      </c>
      <c r="AF67" s="8">
        <v>212284</v>
      </c>
      <c r="AG67" s="8">
        <v>351285</v>
      </c>
      <c r="AH67" s="8">
        <v>521781</v>
      </c>
      <c r="AI67" s="8">
        <v>440241</v>
      </c>
      <c r="AJ67" s="8">
        <v>438429</v>
      </c>
      <c r="AK67" s="8">
        <v>3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24689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905558</v>
      </c>
      <c r="CC67" s="8">
        <v>2263044</v>
      </c>
      <c r="CD67" s="8">
        <v>1740</v>
      </c>
      <c r="CE67" s="8">
        <v>764518</v>
      </c>
      <c r="CF67" s="8">
        <v>972530</v>
      </c>
      <c r="CG67" s="8">
        <v>935620</v>
      </c>
      <c r="CH67" s="8">
        <v>759712</v>
      </c>
      <c r="CI67" s="8">
        <v>806892</v>
      </c>
      <c r="CJ67" s="8">
        <v>668928</v>
      </c>
      <c r="CK67" s="8">
        <v>667094</v>
      </c>
      <c r="CL67" s="8">
        <v>883908</v>
      </c>
      <c r="CM67" s="8">
        <v>368655</v>
      </c>
      <c r="CN67" s="8">
        <v>297351</v>
      </c>
      <c r="CO67" s="8">
        <v>95308</v>
      </c>
      <c r="CP67" s="8">
        <v>77815</v>
      </c>
      <c r="CQ67" s="8">
        <v>212235</v>
      </c>
      <c r="CR67" s="8">
        <v>79949</v>
      </c>
      <c r="CS67" s="8">
        <v>181477</v>
      </c>
      <c r="CT67" s="8">
        <v>134332</v>
      </c>
      <c r="CU67" s="8">
        <v>203032</v>
      </c>
      <c r="CV67" s="8">
        <v>620429</v>
      </c>
      <c r="CW67" s="8">
        <v>642654</v>
      </c>
      <c r="CX67" s="8">
        <v>514169</v>
      </c>
      <c r="CY67" s="8">
        <v>0</v>
      </c>
      <c r="CZ67" s="8">
        <v>0</v>
      </c>
      <c r="DA67" s="8">
        <v>0</v>
      </c>
      <c r="DB67" s="8">
        <v>0</v>
      </c>
      <c r="DC67" s="8">
        <v>6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24689</v>
      </c>
      <c r="DO67" s="8">
        <v>0</v>
      </c>
      <c r="DP67" s="8">
        <v>0</v>
      </c>
      <c r="DQ67" s="8">
        <v>0</v>
      </c>
      <c r="DR67" s="8">
        <v>0</v>
      </c>
      <c r="DS67" s="8">
        <v>0</v>
      </c>
      <c r="DT67" s="8">
        <v>0</v>
      </c>
      <c r="DU67" s="8">
        <v>0</v>
      </c>
      <c r="DV67" s="8">
        <v>0</v>
      </c>
      <c r="DW67" s="8">
        <v>0</v>
      </c>
      <c r="DX67" s="8">
        <v>0</v>
      </c>
      <c r="DY67" s="8">
        <v>0</v>
      </c>
      <c r="DZ67" s="8">
        <v>0</v>
      </c>
      <c r="EA67" s="8">
        <v>0</v>
      </c>
      <c r="EB67" s="8">
        <v>0</v>
      </c>
      <c r="EC67" s="8">
        <v>0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1045303</v>
      </c>
      <c r="ER67" s="8">
        <v>943365</v>
      </c>
      <c r="ES67" s="8">
        <v>1112819</v>
      </c>
      <c r="ET67" s="8">
        <v>451323</v>
      </c>
      <c r="EU67" s="8">
        <v>1095491</v>
      </c>
      <c r="EV67" s="8">
        <v>130493</v>
      </c>
      <c r="EW67" s="8">
        <v>11252</v>
      </c>
      <c r="EX67" s="8">
        <v>1250173</v>
      </c>
      <c r="EY67" s="8">
        <v>156535</v>
      </c>
      <c r="EZ67" s="8">
        <v>20609</v>
      </c>
      <c r="FA67" s="8">
        <v>118313</v>
      </c>
      <c r="FB67" s="8">
        <v>48975</v>
      </c>
      <c r="FC67" s="8">
        <v>1683</v>
      </c>
      <c r="FD67" s="8">
        <v>7727</v>
      </c>
      <c r="FE67" s="8">
        <v>3947</v>
      </c>
      <c r="FF67" s="8">
        <v>33799</v>
      </c>
      <c r="FG67" s="8">
        <v>115458</v>
      </c>
      <c r="FH67" s="8">
        <v>455692</v>
      </c>
      <c r="FI67" s="8">
        <v>334408</v>
      </c>
      <c r="FJ67" s="8">
        <v>398512</v>
      </c>
      <c r="FK67" s="8">
        <v>0</v>
      </c>
      <c r="FL67" s="8">
        <v>0</v>
      </c>
      <c r="FM67" s="8">
        <v>45333</v>
      </c>
      <c r="FN67" s="8">
        <v>0</v>
      </c>
      <c r="FO67" s="8">
        <v>0</v>
      </c>
      <c r="FP67" s="8">
        <v>134347</v>
      </c>
      <c r="FQ67" s="8">
        <v>218832</v>
      </c>
      <c r="FR67" s="8">
        <v>0</v>
      </c>
      <c r="FS67" s="8">
        <v>67210797</v>
      </c>
      <c r="FT67" s="8">
        <v>3097435</v>
      </c>
      <c r="FU67" s="8">
        <v>0</v>
      </c>
      <c r="FV67" s="8">
        <v>0</v>
      </c>
      <c r="FW67" s="8">
        <v>0</v>
      </c>
      <c r="FX67" s="8">
        <v>0</v>
      </c>
      <c r="FY67" s="8">
        <v>0</v>
      </c>
      <c r="FZ67" s="8">
        <v>0</v>
      </c>
      <c r="GA67" s="8">
        <v>29128</v>
      </c>
      <c r="GB67" s="8">
        <v>208678197.937473</v>
      </c>
    </row>
    <row r="68" spans="1:184" x14ac:dyDescent="0.2">
      <c r="A68" s="3" t="s">
        <v>353</v>
      </c>
      <c r="B68" s="8"/>
      <c r="C68" s="8">
        <v>0.94176099999999996</v>
      </c>
      <c r="D68" s="8">
        <v>50000002</v>
      </c>
      <c r="E68" s="8">
        <v>53092009</v>
      </c>
      <c r="F68" s="8">
        <v>209368</v>
      </c>
      <c r="G68" s="8">
        <v>521291</v>
      </c>
      <c r="H68" s="8">
        <v>329303</v>
      </c>
      <c r="I68" s="8">
        <v>194545</v>
      </c>
      <c r="J68" s="8">
        <v>23390</v>
      </c>
      <c r="K68" s="8">
        <v>194702</v>
      </c>
      <c r="L68" s="8">
        <v>25730</v>
      </c>
      <c r="M68" s="8">
        <v>82489</v>
      </c>
      <c r="N68" s="8">
        <v>2263044</v>
      </c>
      <c r="O68" s="8">
        <v>0</v>
      </c>
      <c r="P68" s="8">
        <v>2113</v>
      </c>
      <c r="Q68" s="8">
        <v>1911214</v>
      </c>
      <c r="R68" s="8">
        <v>1005694</v>
      </c>
      <c r="S68" s="8">
        <v>961651</v>
      </c>
      <c r="T68" s="8">
        <v>827144</v>
      </c>
      <c r="U68" s="8">
        <v>1056787</v>
      </c>
      <c r="V68" s="8">
        <v>626804</v>
      </c>
      <c r="W68" s="8">
        <v>474953</v>
      </c>
      <c r="X68" s="8">
        <v>199614</v>
      </c>
      <c r="Y68" s="8">
        <v>146256</v>
      </c>
      <c r="Z68" s="8">
        <v>89206</v>
      </c>
      <c r="AA68" s="8">
        <v>80073</v>
      </c>
      <c r="AB68" s="8">
        <v>209668</v>
      </c>
      <c r="AC68" s="8">
        <v>111221</v>
      </c>
      <c r="AD68" s="8">
        <v>84169</v>
      </c>
      <c r="AE68" s="8">
        <v>137764</v>
      </c>
      <c r="AF68" s="8">
        <v>212284</v>
      </c>
      <c r="AG68" s="8">
        <v>351285</v>
      </c>
      <c r="AH68" s="8">
        <v>521781</v>
      </c>
      <c r="AI68" s="8">
        <v>440241</v>
      </c>
      <c r="AJ68" s="8">
        <v>438429</v>
      </c>
      <c r="AK68" s="8">
        <v>3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24689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877342</v>
      </c>
      <c r="CC68" s="8">
        <v>2263044</v>
      </c>
      <c r="CD68" s="8">
        <v>1740</v>
      </c>
      <c r="CE68" s="8">
        <v>764518</v>
      </c>
      <c r="CF68" s="8">
        <v>972530</v>
      </c>
      <c r="CG68" s="8">
        <v>935620</v>
      </c>
      <c r="CH68" s="8">
        <v>759712</v>
      </c>
      <c r="CI68" s="8">
        <v>806892</v>
      </c>
      <c r="CJ68" s="8">
        <v>668928</v>
      </c>
      <c r="CK68" s="8">
        <v>667094</v>
      </c>
      <c r="CL68" s="8">
        <v>883908</v>
      </c>
      <c r="CM68" s="8">
        <v>368655</v>
      </c>
      <c r="CN68" s="8">
        <v>297351</v>
      </c>
      <c r="CO68" s="8">
        <v>95308</v>
      </c>
      <c r="CP68" s="8">
        <v>77815</v>
      </c>
      <c r="CQ68" s="8">
        <v>212235</v>
      </c>
      <c r="CR68" s="8">
        <v>79949</v>
      </c>
      <c r="CS68" s="8">
        <v>181477</v>
      </c>
      <c r="CT68" s="8">
        <v>134332</v>
      </c>
      <c r="CU68" s="8">
        <v>203032</v>
      </c>
      <c r="CV68" s="8">
        <v>620429</v>
      </c>
      <c r="CW68" s="8">
        <v>642654</v>
      </c>
      <c r="CX68" s="8">
        <v>514169</v>
      </c>
      <c r="CY68" s="8">
        <v>0</v>
      </c>
      <c r="CZ68" s="8">
        <v>0</v>
      </c>
      <c r="DA68" s="8">
        <v>0</v>
      </c>
      <c r="DB68" s="8">
        <v>0</v>
      </c>
      <c r="DC68" s="8">
        <v>6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24689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8">
        <v>0</v>
      </c>
      <c r="EA68" s="8">
        <v>0</v>
      </c>
      <c r="EB68" s="8">
        <v>0</v>
      </c>
      <c r="EC68" s="8">
        <v>0</v>
      </c>
      <c r="ED68" s="8">
        <v>0</v>
      </c>
      <c r="EE68" s="8">
        <v>0</v>
      </c>
      <c r="EF68" s="8">
        <v>0</v>
      </c>
      <c r="EG68" s="8">
        <v>0</v>
      </c>
      <c r="EH68" s="8">
        <v>0</v>
      </c>
      <c r="EI68" s="8">
        <v>0</v>
      </c>
      <c r="EJ68" s="8">
        <v>0</v>
      </c>
      <c r="EK68" s="8">
        <v>0</v>
      </c>
      <c r="EL68" s="8">
        <v>0</v>
      </c>
      <c r="EM68" s="8">
        <v>0</v>
      </c>
      <c r="EN68" s="8">
        <v>0</v>
      </c>
      <c r="EO68" s="8">
        <v>0</v>
      </c>
      <c r="EP68" s="8">
        <v>0</v>
      </c>
      <c r="EQ68" s="8">
        <v>1048018</v>
      </c>
      <c r="ER68" s="8">
        <v>946969</v>
      </c>
      <c r="ES68" s="8">
        <v>1115468</v>
      </c>
      <c r="ET68" s="8">
        <v>453612</v>
      </c>
      <c r="EU68" s="8">
        <v>1098034</v>
      </c>
      <c r="EV68" s="8">
        <v>131263</v>
      </c>
      <c r="EW68" s="8">
        <v>11271</v>
      </c>
      <c r="EX68" s="8">
        <v>1268209</v>
      </c>
      <c r="EY68" s="8">
        <v>153820</v>
      </c>
      <c r="EZ68" s="8">
        <v>19357</v>
      </c>
      <c r="FA68" s="8">
        <v>115334</v>
      </c>
      <c r="FB68" s="8">
        <v>46953</v>
      </c>
      <c r="FC68" s="8">
        <v>888</v>
      </c>
      <c r="FD68" s="8">
        <v>4242</v>
      </c>
      <c r="FE68" s="8">
        <v>2606</v>
      </c>
      <c r="FF68" s="8">
        <v>15763</v>
      </c>
      <c r="FG68" s="8">
        <v>118972</v>
      </c>
      <c r="FH68" s="8">
        <v>433983</v>
      </c>
      <c r="FI68" s="8">
        <v>324387</v>
      </c>
      <c r="FJ68" s="8">
        <v>399407</v>
      </c>
      <c r="FK68" s="8">
        <v>0</v>
      </c>
      <c r="FL68" s="8">
        <v>0</v>
      </c>
      <c r="FM68" s="8">
        <v>45340</v>
      </c>
      <c r="FN68" s="8">
        <v>0</v>
      </c>
      <c r="FO68" s="8">
        <v>0</v>
      </c>
      <c r="FP68" s="8">
        <v>134402</v>
      </c>
      <c r="FQ68" s="8">
        <v>219665</v>
      </c>
      <c r="FR68" s="8">
        <v>0</v>
      </c>
      <c r="FS68" s="8">
        <v>58730983</v>
      </c>
      <c r="FT68" s="8">
        <v>14086</v>
      </c>
      <c r="FU68" s="8">
        <v>3467520</v>
      </c>
      <c r="FV68" s="8">
        <v>92</v>
      </c>
      <c r="FW68" s="8">
        <v>7238</v>
      </c>
      <c r="FX68" s="8">
        <v>3467520</v>
      </c>
      <c r="FY68" s="8">
        <v>0</v>
      </c>
      <c r="FZ68" s="8">
        <v>7238</v>
      </c>
      <c r="GA68" s="8">
        <v>29128</v>
      </c>
      <c r="GB68" s="8">
        <v>203734113.94176102</v>
      </c>
    </row>
    <row r="69" spans="1:184" x14ac:dyDescent="0.2">
      <c r="A69" s="3" t="s">
        <v>355</v>
      </c>
      <c r="B69" s="8"/>
      <c r="C69" s="8">
        <v>0.89194700000000005</v>
      </c>
      <c r="D69" s="8">
        <v>50000002</v>
      </c>
      <c r="E69" s="8">
        <v>56057173</v>
      </c>
      <c r="F69" s="8">
        <v>219892</v>
      </c>
      <c r="G69" s="8">
        <v>521762</v>
      </c>
      <c r="H69" s="8">
        <v>0</v>
      </c>
      <c r="I69" s="8">
        <v>0</v>
      </c>
      <c r="J69" s="8">
        <v>16786</v>
      </c>
      <c r="K69" s="8">
        <v>151388</v>
      </c>
      <c r="L69" s="8">
        <v>29083</v>
      </c>
      <c r="M69" s="8">
        <v>66511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>
        <v>580436</v>
      </c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>
        <v>1141058</v>
      </c>
      <c r="ER69" s="8">
        <v>1016393</v>
      </c>
      <c r="ES69" s="8">
        <v>1157679</v>
      </c>
      <c r="ET69" s="8">
        <v>452527</v>
      </c>
      <c r="EU69" s="8">
        <v>1096020</v>
      </c>
      <c r="EV69" s="8">
        <v>130495</v>
      </c>
      <c r="EW69" s="8">
        <v>11252</v>
      </c>
      <c r="EX69" s="8">
        <v>1256802</v>
      </c>
      <c r="EY69" s="8">
        <v>60781</v>
      </c>
      <c r="EZ69" s="8">
        <v>7338</v>
      </c>
      <c r="FA69" s="8">
        <v>27914</v>
      </c>
      <c r="FB69" s="8">
        <v>34759</v>
      </c>
      <c r="FC69" s="8">
        <v>1478</v>
      </c>
      <c r="FD69" s="8">
        <v>6202</v>
      </c>
      <c r="FE69" s="8">
        <v>3947</v>
      </c>
      <c r="FF69" s="8">
        <v>27172</v>
      </c>
      <c r="FG69" s="8">
        <v>121612</v>
      </c>
      <c r="FH69" s="8">
        <v>331190</v>
      </c>
      <c r="FI69" s="8">
        <v>127634</v>
      </c>
      <c r="FJ69" s="8">
        <v>289233</v>
      </c>
      <c r="FK69" s="8">
        <v>0</v>
      </c>
      <c r="FL69" s="8">
        <v>0</v>
      </c>
      <c r="FM69" s="8">
        <v>45333</v>
      </c>
      <c r="FN69" s="8">
        <v>0</v>
      </c>
      <c r="FO69" s="8">
        <v>0</v>
      </c>
      <c r="FP69" s="8">
        <v>134371</v>
      </c>
      <c r="FQ69" s="8">
        <v>109529</v>
      </c>
      <c r="FR69" s="8">
        <v>0</v>
      </c>
      <c r="FS69" s="8">
        <v>7201452</v>
      </c>
      <c r="FT69" s="8">
        <v>3097454</v>
      </c>
      <c r="FU69" s="8">
        <v>0</v>
      </c>
      <c r="FV69" s="8">
        <v>0</v>
      </c>
      <c r="FW69" s="8">
        <v>0</v>
      </c>
      <c r="FX69" s="8">
        <v>0</v>
      </c>
      <c r="FY69" s="8">
        <v>0</v>
      </c>
      <c r="FZ69" s="8">
        <v>0</v>
      </c>
      <c r="GA69" s="8">
        <v>29128</v>
      </c>
      <c r="GB69" s="8">
        <v>125561786.891947</v>
      </c>
    </row>
    <row r="70" spans="1:184" x14ac:dyDescent="0.2">
      <c r="A70" s="3" t="s">
        <v>356</v>
      </c>
      <c r="B70" s="8"/>
      <c r="C70" s="8">
        <v>0.89413299999999996</v>
      </c>
      <c r="D70" s="8">
        <v>50000002</v>
      </c>
      <c r="E70" s="8">
        <v>55920111</v>
      </c>
      <c r="F70" s="8">
        <v>220354</v>
      </c>
      <c r="G70" s="8">
        <v>521724</v>
      </c>
      <c r="H70" s="8">
        <v>0</v>
      </c>
      <c r="I70" s="8">
        <v>0</v>
      </c>
      <c r="J70" s="8">
        <v>16803</v>
      </c>
      <c r="K70" s="8">
        <v>151888</v>
      </c>
      <c r="L70" s="8">
        <v>29173</v>
      </c>
      <c r="M70" s="8">
        <v>66970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>
        <v>585197</v>
      </c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>
        <v>1144424</v>
      </c>
      <c r="ER70" s="8">
        <v>1018343</v>
      </c>
      <c r="ES70" s="8">
        <v>1134129</v>
      </c>
      <c r="ET70" s="8">
        <v>453611</v>
      </c>
      <c r="EU70" s="8">
        <v>1098032</v>
      </c>
      <c r="EV70" s="8">
        <v>131269</v>
      </c>
      <c r="EW70" s="8">
        <v>11265</v>
      </c>
      <c r="EX70" s="8">
        <v>1270017</v>
      </c>
      <c r="EY70" s="8">
        <v>57415</v>
      </c>
      <c r="EZ70" s="8">
        <v>6507</v>
      </c>
      <c r="FA70" s="8">
        <v>51372</v>
      </c>
      <c r="FB70" s="8">
        <v>33732</v>
      </c>
      <c r="FC70" s="8">
        <v>890</v>
      </c>
      <c r="FD70" s="8">
        <v>4242</v>
      </c>
      <c r="FE70" s="8">
        <v>2612</v>
      </c>
      <c r="FF70" s="8">
        <v>13957</v>
      </c>
      <c r="FG70" s="8">
        <v>123317</v>
      </c>
      <c r="FH70" s="8">
        <v>315852</v>
      </c>
      <c r="FI70" s="8">
        <v>146028</v>
      </c>
      <c r="FJ70" s="8">
        <v>291153</v>
      </c>
      <c r="FK70" s="8">
        <v>0</v>
      </c>
      <c r="FL70" s="8">
        <v>0</v>
      </c>
      <c r="FM70" s="8">
        <v>45341</v>
      </c>
      <c r="FN70" s="8">
        <v>0</v>
      </c>
      <c r="FO70" s="8">
        <v>0</v>
      </c>
      <c r="FP70" s="8">
        <v>134402</v>
      </c>
      <c r="FQ70" s="8">
        <v>111410</v>
      </c>
      <c r="FR70" s="8">
        <v>0</v>
      </c>
      <c r="FS70" s="8">
        <v>7252323</v>
      </c>
      <c r="FT70" s="8">
        <v>14117</v>
      </c>
      <c r="FU70" s="8">
        <v>1864593</v>
      </c>
      <c r="FV70" s="8">
        <v>92</v>
      </c>
      <c r="FW70" s="8">
        <v>7245</v>
      </c>
      <c r="FX70" s="8">
        <v>1864593</v>
      </c>
      <c r="FY70" s="8">
        <v>0</v>
      </c>
      <c r="FZ70" s="8">
        <v>7245</v>
      </c>
      <c r="GA70" s="8">
        <v>29128</v>
      </c>
      <c r="GB70" s="8">
        <v>126150878.894133</v>
      </c>
    </row>
    <row r="71" spans="1:184" x14ac:dyDescent="0.2">
      <c r="A71" s="2" t="s">
        <v>118</v>
      </c>
      <c r="B71" s="8"/>
      <c r="C71" s="8">
        <v>5.4968579999999996</v>
      </c>
      <c r="D71" s="8">
        <v>300000012</v>
      </c>
      <c r="E71" s="8">
        <v>327670997</v>
      </c>
      <c r="F71" s="8">
        <v>1288344</v>
      </c>
      <c r="G71" s="8">
        <v>3129154</v>
      </c>
      <c r="H71" s="8">
        <v>1023078</v>
      </c>
      <c r="I71" s="8">
        <v>571653</v>
      </c>
      <c r="J71" s="8">
        <v>122156</v>
      </c>
      <c r="K71" s="8">
        <v>1049579</v>
      </c>
      <c r="L71" s="8">
        <v>164551</v>
      </c>
      <c r="M71" s="8">
        <v>450595</v>
      </c>
      <c r="N71" s="8">
        <v>6789132</v>
      </c>
      <c r="O71" s="8">
        <v>0</v>
      </c>
      <c r="P71" s="8">
        <v>6339</v>
      </c>
      <c r="Q71" s="8">
        <v>5733642</v>
      </c>
      <c r="R71" s="8">
        <v>3017082</v>
      </c>
      <c r="S71" s="8">
        <v>2884953</v>
      </c>
      <c r="T71" s="8">
        <v>2481432</v>
      </c>
      <c r="U71" s="8">
        <v>3170361</v>
      </c>
      <c r="V71" s="8">
        <v>1880412</v>
      </c>
      <c r="W71" s="8">
        <v>1424859</v>
      </c>
      <c r="X71" s="8">
        <v>598842</v>
      </c>
      <c r="Y71" s="8">
        <v>438768</v>
      </c>
      <c r="Z71" s="8">
        <v>267618</v>
      </c>
      <c r="AA71" s="8">
        <v>240219</v>
      </c>
      <c r="AB71" s="8">
        <v>629004</v>
      </c>
      <c r="AC71" s="8">
        <v>333663</v>
      </c>
      <c r="AD71" s="8">
        <v>252507</v>
      </c>
      <c r="AE71" s="8">
        <v>413292</v>
      </c>
      <c r="AF71" s="8">
        <v>636852</v>
      </c>
      <c r="AG71" s="8">
        <v>1053855</v>
      </c>
      <c r="AH71" s="8">
        <v>1565343</v>
      </c>
      <c r="AI71" s="8">
        <v>1320723</v>
      </c>
      <c r="AJ71" s="8">
        <v>1315287</v>
      </c>
      <c r="AK71" s="8">
        <v>9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74067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4441910</v>
      </c>
      <c r="CC71" s="8">
        <v>6789132</v>
      </c>
      <c r="CD71" s="8">
        <v>5220</v>
      </c>
      <c r="CE71" s="8">
        <v>2293554</v>
      </c>
      <c r="CF71" s="8">
        <v>2917590</v>
      </c>
      <c r="CG71" s="8">
        <v>2806860</v>
      </c>
      <c r="CH71" s="8">
        <v>2279136</v>
      </c>
      <c r="CI71" s="8">
        <v>2420676</v>
      </c>
      <c r="CJ71" s="8">
        <v>2006784</v>
      </c>
      <c r="CK71" s="8">
        <v>2001282</v>
      </c>
      <c r="CL71" s="8">
        <v>2651724</v>
      </c>
      <c r="CM71" s="8">
        <v>1105965</v>
      </c>
      <c r="CN71" s="8">
        <v>892053</v>
      </c>
      <c r="CO71" s="8">
        <v>285924</v>
      </c>
      <c r="CP71" s="8">
        <v>233445</v>
      </c>
      <c r="CQ71" s="8">
        <v>636705</v>
      </c>
      <c r="CR71" s="8">
        <v>239847</v>
      </c>
      <c r="CS71" s="8">
        <v>544431</v>
      </c>
      <c r="CT71" s="8">
        <v>402996</v>
      </c>
      <c r="CU71" s="8">
        <v>609096</v>
      </c>
      <c r="CV71" s="8">
        <v>1861287</v>
      </c>
      <c r="CW71" s="8">
        <v>1927962</v>
      </c>
      <c r="CX71" s="8">
        <v>1542507</v>
      </c>
      <c r="CY71" s="8">
        <v>0</v>
      </c>
      <c r="CZ71" s="8">
        <v>0</v>
      </c>
      <c r="DA71" s="8">
        <v>0</v>
      </c>
      <c r="DB71" s="8">
        <v>0</v>
      </c>
      <c r="DC71" s="8">
        <v>18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74067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</v>
      </c>
      <c r="EK71" s="8">
        <v>0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6570747</v>
      </c>
      <c r="ER71" s="8">
        <v>5891089</v>
      </c>
      <c r="ES71" s="8">
        <v>6795639</v>
      </c>
      <c r="ET71" s="8">
        <v>2717739</v>
      </c>
      <c r="EU71" s="8">
        <v>6575402</v>
      </c>
      <c r="EV71" s="8">
        <v>775282</v>
      </c>
      <c r="EW71" s="8">
        <v>67464</v>
      </c>
      <c r="EX71" s="8">
        <v>7556099</v>
      </c>
      <c r="EY71" s="8">
        <v>640284</v>
      </c>
      <c r="EZ71" s="8">
        <v>79432</v>
      </c>
      <c r="FA71" s="8">
        <v>453730</v>
      </c>
      <c r="FB71" s="8">
        <v>244602</v>
      </c>
      <c r="FC71" s="8">
        <v>6339</v>
      </c>
      <c r="FD71" s="8">
        <v>35971</v>
      </c>
      <c r="FE71" s="8">
        <v>33314</v>
      </c>
      <c r="FF71" s="8">
        <v>147739</v>
      </c>
      <c r="FG71" s="8">
        <v>722887</v>
      </c>
      <c r="FH71" s="8">
        <v>2341058</v>
      </c>
      <c r="FI71" s="8">
        <v>1377965</v>
      </c>
      <c r="FJ71" s="8">
        <v>2077612</v>
      </c>
      <c r="FK71" s="8">
        <v>0</v>
      </c>
      <c r="FL71" s="8">
        <v>0</v>
      </c>
      <c r="FM71" s="8">
        <v>272005</v>
      </c>
      <c r="FN71" s="8">
        <v>0</v>
      </c>
      <c r="FO71" s="8">
        <v>0</v>
      </c>
      <c r="FP71" s="8">
        <v>806152</v>
      </c>
      <c r="FQ71" s="8">
        <v>999455</v>
      </c>
      <c r="FR71" s="8">
        <v>0</v>
      </c>
      <c r="FS71" s="8">
        <v>215513816</v>
      </c>
      <c r="FT71" s="8">
        <v>6264818</v>
      </c>
      <c r="FU71" s="8">
        <v>5332113</v>
      </c>
      <c r="FV71" s="8">
        <v>184</v>
      </c>
      <c r="FW71" s="8">
        <v>14483</v>
      </c>
      <c r="FX71" s="8">
        <v>5332113</v>
      </c>
      <c r="FY71" s="8">
        <v>0</v>
      </c>
      <c r="FZ71" s="8">
        <v>14483</v>
      </c>
      <c r="GA71" s="8">
        <v>174768</v>
      </c>
      <c r="GB71" s="8">
        <v>992803340.496858</v>
      </c>
    </row>
    <row r="72" spans="1:184" x14ac:dyDescent="0.2">
      <c r="A72" s="2" t="s">
        <v>76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</row>
    <row r="73" spans="1:184" x14ac:dyDescent="0.2">
      <c r="A73" s="3" t="s">
        <v>354</v>
      </c>
      <c r="B73" s="8"/>
      <c r="C73" s="8">
        <v>1.0291999999999999</v>
      </c>
      <c r="D73" s="8">
        <v>50000000</v>
      </c>
      <c r="E73" s="8">
        <v>48581328</v>
      </c>
      <c r="F73" s="8">
        <v>148291</v>
      </c>
      <c r="G73" s="8">
        <v>91023</v>
      </c>
      <c r="H73" s="8">
        <v>0</v>
      </c>
      <c r="I73" s="8">
        <v>0</v>
      </c>
      <c r="J73" s="8">
        <v>25811</v>
      </c>
      <c r="K73" s="8">
        <v>150210</v>
      </c>
      <c r="L73" s="8">
        <v>43546</v>
      </c>
      <c r="M73" s="8">
        <v>169650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>
        <v>307256</v>
      </c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>
        <v>876566</v>
      </c>
      <c r="ER73" s="8">
        <v>355849</v>
      </c>
      <c r="ES73" s="8">
        <v>545342</v>
      </c>
      <c r="ET73" s="8">
        <v>169017</v>
      </c>
      <c r="EU73" s="8">
        <v>496306</v>
      </c>
      <c r="EV73" s="8">
        <v>221037</v>
      </c>
      <c r="EW73" s="8">
        <v>2169</v>
      </c>
      <c r="EX73" s="8">
        <v>616918</v>
      </c>
      <c r="EY73" s="8">
        <v>128002</v>
      </c>
      <c r="EZ73" s="8">
        <v>822</v>
      </c>
      <c r="FA73" s="8">
        <v>12503</v>
      </c>
      <c r="FB73" s="8">
        <v>323</v>
      </c>
      <c r="FC73" s="8">
        <v>1577</v>
      </c>
      <c r="FD73" s="8">
        <v>1088</v>
      </c>
      <c r="FE73" s="8">
        <v>2181</v>
      </c>
      <c r="FF73" s="8">
        <v>203</v>
      </c>
      <c r="FG73" s="8">
        <v>28612</v>
      </c>
      <c r="FH73" s="8">
        <v>135488</v>
      </c>
      <c r="FI73" s="8">
        <v>143156</v>
      </c>
      <c r="FJ73" s="8">
        <v>131941</v>
      </c>
      <c r="FK73" s="8">
        <v>0</v>
      </c>
      <c r="FL73" s="8">
        <v>0</v>
      </c>
      <c r="FM73" s="8">
        <v>58424</v>
      </c>
      <c r="FN73" s="8">
        <v>0</v>
      </c>
      <c r="FO73" s="8">
        <v>9</v>
      </c>
      <c r="FP73" s="8">
        <v>644</v>
      </c>
      <c r="FQ73" s="8">
        <v>72864</v>
      </c>
      <c r="FR73" s="8">
        <v>0</v>
      </c>
      <c r="FS73" s="8">
        <v>3727524</v>
      </c>
      <c r="FT73" s="8">
        <v>4204</v>
      </c>
      <c r="FU73" s="8">
        <v>0</v>
      </c>
      <c r="FV73" s="8">
        <v>0</v>
      </c>
      <c r="FW73" s="8">
        <v>0</v>
      </c>
      <c r="FX73" s="8">
        <v>0</v>
      </c>
      <c r="FY73" s="8">
        <v>0</v>
      </c>
      <c r="FZ73" s="8">
        <v>0</v>
      </c>
      <c r="GA73" s="8">
        <v>17930</v>
      </c>
      <c r="GB73" s="8">
        <v>107267815.0292</v>
      </c>
    </row>
    <row r="74" spans="1:184" x14ac:dyDescent="0.2">
      <c r="A74" s="3" t="s">
        <v>351</v>
      </c>
      <c r="B74" s="8"/>
      <c r="C74" s="8">
        <v>1.1498699999999999</v>
      </c>
      <c r="D74" s="8">
        <v>50000003</v>
      </c>
      <c r="E74" s="8">
        <v>43483368</v>
      </c>
      <c r="F74" s="8">
        <v>144129</v>
      </c>
      <c r="G74" s="8">
        <v>90803</v>
      </c>
      <c r="H74" s="8">
        <v>196794</v>
      </c>
      <c r="I74" s="8">
        <v>95251</v>
      </c>
      <c r="J74" s="8">
        <v>28790</v>
      </c>
      <c r="K74" s="8">
        <v>216669</v>
      </c>
      <c r="L74" s="8">
        <v>35723</v>
      </c>
      <c r="M74" s="8">
        <v>186181</v>
      </c>
      <c r="N74" s="8">
        <v>1246583</v>
      </c>
      <c r="O74" s="8">
        <v>0</v>
      </c>
      <c r="P74" s="8">
        <v>28</v>
      </c>
      <c r="Q74" s="8">
        <v>1826459</v>
      </c>
      <c r="R74" s="8">
        <v>424647</v>
      </c>
      <c r="S74" s="8">
        <v>397491</v>
      </c>
      <c r="T74" s="8">
        <v>420602</v>
      </c>
      <c r="U74" s="8">
        <v>464658</v>
      </c>
      <c r="V74" s="8">
        <v>249806</v>
      </c>
      <c r="W74" s="8">
        <v>215972</v>
      </c>
      <c r="X74" s="8">
        <v>124782</v>
      </c>
      <c r="Y74" s="8">
        <v>31407</v>
      </c>
      <c r="Z74" s="8">
        <v>54504</v>
      </c>
      <c r="AA74" s="8">
        <v>10236</v>
      </c>
      <c r="AB74" s="8">
        <v>45625</v>
      </c>
      <c r="AC74" s="8">
        <v>30370</v>
      </c>
      <c r="AD74" s="8">
        <v>46211</v>
      </c>
      <c r="AE74" s="8">
        <v>74196</v>
      </c>
      <c r="AF74" s="8">
        <v>138741</v>
      </c>
      <c r="AG74" s="8">
        <v>170978</v>
      </c>
      <c r="AH74" s="8">
        <v>308865</v>
      </c>
      <c r="AI74" s="8">
        <v>509237</v>
      </c>
      <c r="AJ74" s="8">
        <v>76654</v>
      </c>
      <c r="AK74" s="8">
        <v>25277</v>
      </c>
      <c r="AL74" s="8">
        <v>13474</v>
      </c>
      <c r="AM74" s="8">
        <v>8354</v>
      </c>
      <c r="AN74" s="8">
        <v>9304</v>
      </c>
      <c r="AO74" s="8">
        <v>61</v>
      </c>
      <c r="AP74" s="8">
        <v>4180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5</v>
      </c>
      <c r="BZ74" s="8">
        <v>0</v>
      </c>
      <c r="CA74" s="8">
        <v>0</v>
      </c>
      <c r="CB74" s="8">
        <v>431013</v>
      </c>
      <c r="CC74" s="8">
        <v>1246583</v>
      </c>
      <c r="CD74" s="8">
        <v>27</v>
      </c>
      <c r="CE74" s="8">
        <v>438813</v>
      </c>
      <c r="CF74" s="8">
        <v>645006</v>
      </c>
      <c r="CG74" s="8">
        <v>932453</v>
      </c>
      <c r="CH74" s="8">
        <v>350199</v>
      </c>
      <c r="CI74" s="8">
        <v>379320</v>
      </c>
      <c r="CJ74" s="8">
        <v>551712</v>
      </c>
      <c r="CK74" s="8">
        <v>307773</v>
      </c>
      <c r="CL74" s="8">
        <v>262564</v>
      </c>
      <c r="CM74" s="8">
        <v>166551</v>
      </c>
      <c r="CN74" s="8">
        <v>77429</v>
      </c>
      <c r="CO74" s="8">
        <v>31307</v>
      </c>
      <c r="CP74" s="8">
        <v>66180</v>
      </c>
      <c r="CQ74" s="8">
        <v>15501</v>
      </c>
      <c r="CR74" s="8">
        <v>76667</v>
      </c>
      <c r="CS74" s="8">
        <v>29590</v>
      </c>
      <c r="CT74" s="8">
        <v>33113</v>
      </c>
      <c r="CU74" s="8">
        <v>143530</v>
      </c>
      <c r="CV74" s="8">
        <v>268947</v>
      </c>
      <c r="CW74" s="8">
        <v>449227</v>
      </c>
      <c r="CX74" s="8">
        <v>323005</v>
      </c>
      <c r="CY74" s="8">
        <v>39793</v>
      </c>
      <c r="CZ74" s="8">
        <v>71513</v>
      </c>
      <c r="DA74" s="8">
        <v>0</v>
      </c>
      <c r="DB74" s="8">
        <v>17658</v>
      </c>
      <c r="DC74" s="8">
        <v>0</v>
      </c>
      <c r="DD74" s="8">
        <v>4241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0</v>
      </c>
      <c r="EC74" s="8">
        <v>0</v>
      </c>
      <c r="ED74" s="8">
        <v>0</v>
      </c>
      <c r="EE74" s="8">
        <v>0</v>
      </c>
      <c r="EF74" s="8">
        <v>0</v>
      </c>
      <c r="EG74" s="8">
        <v>0</v>
      </c>
      <c r="EH74" s="8">
        <v>0</v>
      </c>
      <c r="EI74" s="8">
        <v>0</v>
      </c>
      <c r="EJ74" s="8">
        <v>0</v>
      </c>
      <c r="EK74" s="8">
        <v>0</v>
      </c>
      <c r="EL74" s="8">
        <v>0</v>
      </c>
      <c r="EM74" s="8">
        <v>5</v>
      </c>
      <c r="EN74" s="8">
        <v>0</v>
      </c>
      <c r="EO74" s="8">
        <v>0</v>
      </c>
      <c r="EP74" s="8">
        <v>0</v>
      </c>
      <c r="EQ74" s="8">
        <v>851328</v>
      </c>
      <c r="ER74" s="8">
        <v>350109</v>
      </c>
      <c r="ES74" s="8">
        <v>543235</v>
      </c>
      <c r="ET74" s="8">
        <v>168950</v>
      </c>
      <c r="EU74" s="8">
        <v>496166</v>
      </c>
      <c r="EV74" s="8">
        <v>221037</v>
      </c>
      <c r="EW74" s="8">
        <v>2169</v>
      </c>
      <c r="EX74" s="8">
        <v>616899</v>
      </c>
      <c r="EY74" s="8">
        <v>153239</v>
      </c>
      <c r="EZ74" s="8">
        <v>6449</v>
      </c>
      <c r="FA74" s="8">
        <v>14600</v>
      </c>
      <c r="FB74" s="8">
        <v>444</v>
      </c>
      <c r="FC74" s="8">
        <v>1644</v>
      </c>
      <c r="FD74" s="8">
        <v>1225</v>
      </c>
      <c r="FE74" s="8">
        <v>2181</v>
      </c>
      <c r="FF74" s="8">
        <v>221</v>
      </c>
      <c r="FG74" s="8">
        <v>28358</v>
      </c>
      <c r="FH74" s="8">
        <v>226648</v>
      </c>
      <c r="FI74" s="8">
        <v>176007</v>
      </c>
      <c r="FJ74" s="8">
        <v>222648</v>
      </c>
      <c r="FK74" s="8">
        <v>0</v>
      </c>
      <c r="FL74" s="8">
        <v>0</v>
      </c>
      <c r="FM74" s="8">
        <v>58424</v>
      </c>
      <c r="FN74" s="8">
        <v>0</v>
      </c>
      <c r="FO74" s="8">
        <v>9</v>
      </c>
      <c r="FP74" s="8">
        <v>644</v>
      </c>
      <c r="FQ74" s="8">
        <v>163571</v>
      </c>
      <c r="FR74" s="8">
        <v>0</v>
      </c>
      <c r="FS74" s="8">
        <v>40730391</v>
      </c>
      <c r="FT74" s="8">
        <v>4204</v>
      </c>
      <c r="FU74" s="8">
        <v>0</v>
      </c>
      <c r="FV74" s="8">
        <v>0</v>
      </c>
      <c r="FW74" s="8">
        <v>0</v>
      </c>
      <c r="FX74" s="8">
        <v>0</v>
      </c>
      <c r="FY74" s="8">
        <v>0</v>
      </c>
      <c r="FZ74" s="8">
        <v>0</v>
      </c>
      <c r="GA74" s="8">
        <v>17930</v>
      </c>
      <c r="GB74" s="8">
        <v>153824869.14987001</v>
      </c>
    </row>
    <row r="75" spans="1:184" x14ac:dyDescent="0.2">
      <c r="A75" s="3" t="s">
        <v>352</v>
      </c>
      <c r="B75" s="8"/>
      <c r="C75" s="8">
        <v>1.13147</v>
      </c>
      <c r="D75" s="8">
        <v>50000003</v>
      </c>
      <c r="E75" s="8">
        <v>44190276</v>
      </c>
      <c r="F75" s="8">
        <v>144307</v>
      </c>
      <c r="G75" s="8">
        <v>90804</v>
      </c>
      <c r="H75" s="8">
        <v>206065</v>
      </c>
      <c r="I75" s="8">
        <v>101951</v>
      </c>
      <c r="J75" s="8">
        <v>32637</v>
      </c>
      <c r="K75" s="8">
        <v>252473</v>
      </c>
      <c r="L75" s="8">
        <v>37172</v>
      </c>
      <c r="M75" s="8">
        <v>209829</v>
      </c>
      <c r="N75" s="8">
        <v>1246583</v>
      </c>
      <c r="O75" s="8">
        <v>0</v>
      </c>
      <c r="P75" s="8">
        <v>28</v>
      </c>
      <c r="Q75" s="8">
        <v>1826459</v>
      </c>
      <c r="R75" s="8">
        <v>424647</v>
      </c>
      <c r="S75" s="8">
        <v>397491</v>
      </c>
      <c r="T75" s="8">
        <v>420602</v>
      </c>
      <c r="U75" s="8">
        <v>464658</v>
      </c>
      <c r="V75" s="8">
        <v>249806</v>
      </c>
      <c r="W75" s="8">
        <v>215972</v>
      </c>
      <c r="X75" s="8">
        <v>124782</v>
      </c>
      <c r="Y75" s="8">
        <v>31407</v>
      </c>
      <c r="Z75" s="8">
        <v>54504</v>
      </c>
      <c r="AA75" s="8">
        <v>10236</v>
      </c>
      <c r="AB75" s="8">
        <v>45625</v>
      </c>
      <c r="AC75" s="8">
        <v>30370</v>
      </c>
      <c r="AD75" s="8">
        <v>46211</v>
      </c>
      <c r="AE75" s="8">
        <v>74196</v>
      </c>
      <c r="AF75" s="8">
        <v>138741</v>
      </c>
      <c r="AG75" s="8">
        <v>170978</v>
      </c>
      <c r="AH75" s="8">
        <v>308865</v>
      </c>
      <c r="AI75" s="8">
        <v>509237</v>
      </c>
      <c r="AJ75" s="8">
        <v>76654</v>
      </c>
      <c r="AK75" s="8">
        <v>25277</v>
      </c>
      <c r="AL75" s="8">
        <v>13474</v>
      </c>
      <c r="AM75" s="8">
        <v>8354</v>
      </c>
      <c r="AN75" s="8">
        <v>9304</v>
      </c>
      <c r="AO75" s="8">
        <v>61</v>
      </c>
      <c r="AP75" s="8">
        <v>4180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5</v>
      </c>
      <c r="BZ75" s="8">
        <v>0</v>
      </c>
      <c r="CA75" s="8">
        <v>0</v>
      </c>
      <c r="CB75" s="8">
        <v>459272</v>
      </c>
      <c r="CC75" s="8">
        <v>1246583</v>
      </c>
      <c r="CD75" s="8">
        <v>27</v>
      </c>
      <c r="CE75" s="8">
        <v>438813</v>
      </c>
      <c r="CF75" s="8">
        <v>645006</v>
      </c>
      <c r="CG75" s="8">
        <v>932453</v>
      </c>
      <c r="CH75" s="8">
        <v>350199</v>
      </c>
      <c r="CI75" s="8">
        <v>379320</v>
      </c>
      <c r="CJ75" s="8">
        <v>551712</v>
      </c>
      <c r="CK75" s="8">
        <v>307773</v>
      </c>
      <c r="CL75" s="8">
        <v>262564</v>
      </c>
      <c r="CM75" s="8">
        <v>166551</v>
      </c>
      <c r="CN75" s="8">
        <v>77429</v>
      </c>
      <c r="CO75" s="8">
        <v>31307</v>
      </c>
      <c r="CP75" s="8">
        <v>66180</v>
      </c>
      <c r="CQ75" s="8">
        <v>15501</v>
      </c>
      <c r="CR75" s="8">
        <v>76667</v>
      </c>
      <c r="CS75" s="8">
        <v>29590</v>
      </c>
      <c r="CT75" s="8">
        <v>33113</v>
      </c>
      <c r="CU75" s="8">
        <v>143530</v>
      </c>
      <c r="CV75" s="8">
        <v>268947</v>
      </c>
      <c r="CW75" s="8">
        <v>449227</v>
      </c>
      <c r="CX75" s="8">
        <v>323005</v>
      </c>
      <c r="CY75" s="8">
        <v>39793</v>
      </c>
      <c r="CZ75" s="8">
        <v>71513</v>
      </c>
      <c r="DA75" s="8">
        <v>0</v>
      </c>
      <c r="DB75" s="8">
        <v>17658</v>
      </c>
      <c r="DC75" s="8">
        <v>0</v>
      </c>
      <c r="DD75" s="8">
        <v>4241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0</v>
      </c>
      <c r="DY75" s="8">
        <v>0</v>
      </c>
      <c r="DZ75" s="8">
        <v>0</v>
      </c>
      <c r="EA75" s="8">
        <v>0</v>
      </c>
      <c r="EB75" s="8">
        <v>0</v>
      </c>
      <c r="EC75" s="8">
        <v>0</v>
      </c>
      <c r="ED75" s="8">
        <v>0</v>
      </c>
      <c r="EE75" s="8">
        <v>0</v>
      </c>
      <c r="EF75" s="8">
        <v>0</v>
      </c>
      <c r="EG75" s="8">
        <v>0</v>
      </c>
      <c r="EH75" s="8">
        <v>0</v>
      </c>
      <c r="EI75" s="8">
        <v>0</v>
      </c>
      <c r="EJ75" s="8">
        <v>0</v>
      </c>
      <c r="EK75" s="8">
        <v>0</v>
      </c>
      <c r="EL75" s="8">
        <v>0</v>
      </c>
      <c r="EM75" s="8">
        <v>5</v>
      </c>
      <c r="EN75" s="8">
        <v>0</v>
      </c>
      <c r="EO75" s="8">
        <v>0</v>
      </c>
      <c r="EP75" s="8">
        <v>0</v>
      </c>
      <c r="EQ75" s="8">
        <v>842042</v>
      </c>
      <c r="ER75" s="8">
        <v>343022</v>
      </c>
      <c r="ES75" s="8">
        <v>538412</v>
      </c>
      <c r="ET75" s="8">
        <v>166656</v>
      </c>
      <c r="EU75" s="8">
        <v>494042</v>
      </c>
      <c r="EV75" s="8">
        <v>219861</v>
      </c>
      <c r="EW75" s="8">
        <v>2204</v>
      </c>
      <c r="EX75" s="8">
        <v>612957</v>
      </c>
      <c r="EY75" s="8">
        <v>162525</v>
      </c>
      <c r="EZ75" s="8">
        <v>11575</v>
      </c>
      <c r="FA75" s="8">
        <v>18453</v>
      </c>
      <c r="FB75" s="8">
        <v>3375</v>
      </c>
      <c r="FC75" s="8">
        <v>3380</v>
      </c>
      <c r="FD75" s="8">
        <v>3383</v>
      </c>
      <c r="FE75" s="8">
        <v>3846</v>
      </c>
      <c r="FF75" s="8">
        <v>4163</v>
      </c>
      <c r="FG75" s="8">
        <v>27350</v>
      </c>
      <c r="FH75" s="8">
        <v>236511</v>
      </c>
      <c r="FI75" s="8">
        <v>195411</v>
      </c>
      <c r="FJ75" s="8">
        <v>221218</v>
      </c>
      <c r="FK75" s="8">
        <v>0</v>
      </c>
      <c r="FL75" s="8">
        <v>0</v>
      </c>
      <c r="FM75" s="8">
        <v>58364</v>
      </c>
      <c r="FN75" s="8">
        <v>0</v>
      </c>
      <c r="FO75" s="8">
        <v>4</v>
      </c>
      <c r="FP75" s="8">
        <v>646</v>
      </c>
      <c r="FQ75" s="8">
        <v>162204</v>
      </c>
      <c r="FR75" s="8">
        <v>0</v>
      </c>
      <c r="FS75" s="8">
        <v>43264896</v>
      </c>
      <c r="FT75" s="8">
        <v>4531228</v>
      </c>
      <c r="FU75" s="8">
        <v>0</v>
      </c>
      <c r="FV75" s="8">
        <v>0</v>
      </c>
      <c r="FW75" s="8">
        <v>0</v>
      </c>
      <c r="FX75" s="8">
        <v>0</v>
      </c>
      <c r="FY75" s="8">
        <v>0</v>
      </c>
      <c r="FZ75" s="8">
        <v>0</v>
      </c>
      <c r="GA75" s="8">
        <v>17930</v>
      </c>
      <c r="GB75" s="8">
        <v>161727862.13146999</v>
      </c>
    </row>
    <row r="76" spans="1:184" x14ac:dyDescent="0.2">
      <c r="A76" s="3" t="s">
        <v>353</v>
      </c>
      <c r="B76" s="8"/>
      <c r="C76" s="8">
        <v>1.1488700000000001</v>
      </c>
      <c r="D76" s="8">
        <v>50000003</v>
      </c>
      <c r="E76" s="8">
        <v>43521098</v>
      </c>
      <c r="F76" s="8">
        <v>144200</v>
      </c>
      <c r="G76" s="8">
        <v>90791</v>
      </c>
      <c r="H76" s="8">
        <v>188935</v>
      </c>
      <c r="I76" s="8">
        <v>99130</v>
      </c>
      <c r="J76" s="8">
        <v>27855</v>
      </c>
      <c r="K76" s="8">
        <v>219645</v>
      </c>
      <c r="L76" s="8">
        <v>36348</v>
      </c>
      <c r="M76" s="8">
        <v>185070</v>
      </c>
      <c r="N76" s="8">
        <v>1246583</v>
      </c>
      <c r="O76" s="8">
        <v>0</v>
      </c>
      <c r="P76" s="8">
        <v>28</v>
      </c>
      <c r="Q76" s="8">
        <v>1826459</v>
      </c>
      <c r="R76" s="8">
        <v>424647</v>
      </c>
      <c r="S76" s="8">
        <v>397491</v>
      </c>
      <c r="T76" s="8">
        <v>420602</v>
      </c>
      <c r="U76" s="8">
        <v>464658</v>
      </c>
      <c r="V76" s="8">
        <v>249806</v>
      </c>
      <c r="W76" s="8">
        <v>215972</v>
      </c>
      <c r="X76" s="8">
        <v>124782</v>
      </c>
      <c r="Y76" s="8">
        <v>31407</v>
      </c>
      <c r="Z76" s="8">
        <v>54504</v>
      </c>
      <c r="AA76" s="8">
        <v>10236</v>
      </c>
      <c r="AB76" s="8">
        <v>45625</v>
      </c>
      <c r="AC76" s="8">
        <v>30370</v>
      </c>
      <c r="AD76" s="8">
        <v>46211</v>
      </c>
      <c r="AE76" s="8">
        <v>74196</v>
      </c>
      <c r="AF76" s="8">
        <v>138741</v>
      </c>
      <c r="AG76" s="8">
        <v>170978</v>
      </c>
      <c r="AH76" s="8">
        <v>308865</v>
      </c>
      <c r="AI76" s="8">
        <v>509237</v>
      </c>
      <c r="AJ76" s="8">
        <v>76654</v>
      </c>
      <c r="AK76" s="8">
        <v>25277</v>
      </c>
      <c r="AL76" s="8">
        <v>13474</v>
      </c>
      <c r="AM76" s="8">
        <v>8354</v>
      </c>
      <c r="AN76" s="8">
        <v>9304</v>
      </c>
      <c r="AO76" s="8">
        <v>61</v>
      </c>
      <c r="AP76" s="8">
        <v>4180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5</v>
      </c>
      <c r="BZ76" s="8">
        <v>0</v>
      </c>
      <c r="CA76" s="8">
        <v>0</v>
      </c>
      <c r="CB76" s="8">
        <v>426790</v>
      </c>
      <c r="CC76" s="8">
        <v>1246583</v>
      </c>
      <c r="CD76" s="8">
        <v>27</v>
      </c>
      <c r="CE76" s="8">
        <v>438813</v>
      </c>
      <c r="CF76" s="8">
        <v>645006</v>
      </c>
      <c r="CG76" s="8">
        <v>932453</v>
      </c>
      <c r="CH76" s="8">
        <v>350199</v>
      </c>
      <c r="CI76" s="8">
        <v>379320</v>
      </c>
      <c r="CJ76" s="8">
        <v>551712</v>
      </c>
      <c r="CK76" s="8">
        <v>307773</v>
      </c>
      <c r="CL76" s="8">
        <v>262564</v>
      </c>
      <c r="CM76" s="8">
        <v>166551</v>
      </c>
      <c r="CN76" s="8">
        <v>77429</v>
      </c>
      <c r="CO76" s="8">
        <v>31307</v>
      </c>
      <c r="CP76" s="8">
        <v>66180</v>
      </c>
      <c r="CQ76" s="8">
        <v>15501</v>
      </c>
      <c r="CR76" s="8">
        <v>76667</v>
      </c>
      <c r="CS76" s="8">
        <v>29590</v>
      </c>
      <c r="CT76" s="8">
        <v>33113</v>
      </c>
      <c r="CU76" s="8">
        <v>143530</v>
      </c>
      <c r="CV76" s="8">
        <v>268947</v>
      </c>
      <c r="CW76" s="8">
        <v>449227</v>
      </c>
      <c r="CX76" s="8">
        <v>323005</v>
      </c>
      <c r="CY76" s="8">
        <v>39793</v>
      </c>
      <c r="CZ76" s="8">
        <v>71513</v>
      </c>
      <c r="DA76" s="8">
        <v>0</v>
      </c>
      <c r="DB76" s="8">
        <v>17658</v>
      </c>
      <c r="DC76" s="8">
        <v>0</v>
      </c>
      <c r="DD76" s="8">
        <v>4241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</v>
      </c>
      <c r="DK76" s="8">
        <v>0</v>
      </c>
      <c r="DL76" s="8">
        <v>0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  <c r="DT76" s="8">
        <v>0</v>
      </c>
      <c r="DU76" s="8">
        <v>0</v>
      </c>
      <c r="DV76" s="8">
        <v>0</v>
      </c>
      <c r="DW76" s="8">
        <v>0</v>
      </c>
      <c r="DX76" s="8">
        <v>0</v>
      </c>
      <c r="DY76" s="8">
        <v>0</v>
      </c>
      <c r="DZ76" s="8">
        <v>0</v>
      </c>
      <c r="EA76" s="8">
        <v>0</v>
      </c>
      <c r="EB76" s="8">
        <v>0</v>
      </c>
      <c r="EC76" s="8">
        <v>0</v>
      </c>
      <c r="ED76" s="8">
        <v>0</v>
      </c>
      <c r="EE76" s="8">
        <v>0</v>
      </c>
      <c r="EF76" s="8">
        <v>0</v>
      </c>
      <c r="EG76" s="8">
        <v>0</v>
      </c>
      <c r="EH76" s="8">
        <v>0</v>
      </c>
      <c r="EI76" s="8">
        <v>0</v>
      </c>
      <c r="EJ76" s="8">
        <v>0</v>
      </c>
      <c r="EK76" s="8">
        <v>0</v>
      </c>
      <c r="EL76" s="8">
        <v>0</v>
      </c>
      <c r="EM76" s="8">
        <v>5</v>
      </c>
      <c r="EN76" s="8">
        <v>0</v>
      </c>
      <c r="EO76" s="8">
        <v>0</v>
      </c>
      <c r="EP76" s="8">
        <v>0</v>
      </c>
      <c r="EQ76" s="8">
        <v>850478</v>
      </c>
      <c r="ER76" s="8">
        <v>350776</v>
      </c>
      <c r="ES76" s="8">
        <v>542825</v>
      </c>
      <c r="ET76" s="8">
        <v>168748</v>
      </c>
      <c r="EU76" s="8">
        <v>496784</v>
      </c>
      <c r="EV76" s="8">
        <v>221664</v>
      </c>
      <c r="EW76" s="8">
        <v>2209</v>
      </c>
      <c r="EX76" s="8">
        <v>616515</v>
      </c>
      <c r="EY76" s="8">
        <v>154089</v>
      </c>
      <c r="EZ76" s="8">
        <v>5629</v>
      </c>
      <c r="FA76" s="8">
        <v>14905</v>
      </c>
      <c r="FB76" s="8">
        <v>702</v>
      </c>
      <c r="FC76" s="8">
        <v>1827</v>
      </c>
      <c r="FD76" s="8">
        <v>1048</v>
      </c>
      <c r="FE76" s="8">
        <v>1092</v>
      </c>
      <c r="FF76" s="8">
        <v>605</v>
      </c>
      <c r="FG76" s="8">
        <v>28294</v>
      </c>
      <c r="FH76" s="8">
        <v>222200</v>
      </c>
      <c r="FI76" s="8">
        <v>176296</v>
      </c>
      <c r="FJ76" s="8">
        <v>218595</v>
      </c>
      <c r="FK76" s="8">
        <v>0</v>
      </c>
      <c r="FL76" s="8">
        <v>0</v>
      </c>
      <c r="FM76" s="8">
        <v>58421</v>
      </c>
      <c r="FN76" s="8">
        <v>0</v>
      </c>
      <c r="FO76" s="8">
        <v>6</v>
      </c>
      <c r="FP76" s="8">
        <v>658</v>
      </c>
      <c r="FQ76" s="8">
        <v>159510</v>
      </c>
      <c r="FR76" s="8">
        <v>0</v>
      </c>
      <c r="FS76" s="8">
        <v>38039632</v>
      </c>
      <c r="FT76" s="8">
        <v>5406</v>
      </c>
      <c r="FU76" s="8">
        <v>1552934</v>
      </c>
      <c r="FV76" s="8">
        <v>19</v>
      </c>
      <c r="FW76" s="8">
        <v>2421</v>
      </c>
      <c r="FX76" s="8">
        <v>1552934</v>
      </c>
      <c r="FY76" s="8">
        <v>0</v>
      </c>
      <c r="FZ76" s="8">
        <v>2421</v>
      </c>
      <c r="GA76" s="8">
        <v>17930</v>
      </c>
      <c r="GB76" s="8">
        <v>154264853.14886999</v>
      </c>
    </row>
    <row r="77" spans="1:184" x14ac:dyDescent="0.2">
      <c r="A77" s="3" t="s">
        <v>355</v>
      </c>
      <c r="B77" s="8"/>
      <c r="C77" s="8">
        <v>1.01841</v>
      </c>
      <c r="D77" s="8">
        <v>50000000</v>
      </c>
      <c r="E77" s="8">
        <v>49095926</v>
      </c>
      <c r="F77" s="8">
        <v>148373</v>
      </c>
      <c r="G77" s="8">
        <v>91028</v>
      </c>
      <c r="H77" s="8">
        <v>0</v>
      </c>
      <c r="I77" s="8">
        <v>0</v>
      </c>
      <c r="J77" s="8">
        <v>25538</v>
      </c>
      <c r="K77" s="8">
        <v>150320</v>
      </c>
      <c r="L77" s="8">
        <v>43738</v>
      </c>
      <c r="M77" s="8">
        <v>169930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>
        <v>337610</v>
      </c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>
        <v>864882</v>
      </c>
      <c r="ER77" s="8">
        <v>351333</v>
      </c>
      <c r="ES77" s="8">
        <v>539880</v>
      </c>
      <c r="ET77" s="8">
        <v>166730</v>
      </c>
      <c r="EU77" s="8">
        <v>494173</v>
      </c>
      <c r="EV77" s="8">
        <v>219861</v>
      </c>
      <c r="EW77" s="8">
        <v>2204</v>
      </c>
      <c r="EX77" s="8">
        <v>613000</v>
      </c>
      <c r="EY77" s="8">
        <v>139686</v>
      </c>
      <c r="EZ77" s="8">
        <v>3387</v>
      </c>
      <c r="FA77" s="8">
        <v>16978</v>
      </c>
      <c r="FB77" s="8">
        <v>3261</v>
      </c>
      <c r="FC77" s="8">
        <v>3306</v>
      </c>
      <c r="FD77" s="8">
        <v>3255</v>
      </c>
      <c r="FE77" s="8">
        <v>3846</v>
      </c>
      <c r="FF77" s="8">
        <v>4121</v>
      </c>
      <c r="FG77" s="8">
        <v>27656</v>
      </c>
      <c r="FH77" s="8">
        <v>146921</v>
      </c>
      <c r="FI77" s="8">
        <v>163033</v>
      </c>
      <c r="FJ77" s="8">
        <v>132110</v>
      </c>
      <c r="FK77" s="8">
        <v>0</v>
      </c>
      <c r="FL77" s="8">
        <v>0</v>
      </c>
      <c r="FM77" s="8">
        <v>58364</v>
      </c>
      <c r="FN77" s="8">
        <v>0</v>
      </c>
      <c r="FO77" s="8">
        <v>4</v>
      </c>
      <c r="FP77" s="8">
        <v>646</v>
      </c>
      <c r="FQ77" s="8">
        <v>73096</v>
      </c>
      <c r="FR77" s="8">
        <v>0</v>
      </c>
      <c r="FS77" s="8">
        <v>4094700</v>
      </c>
      <c r="FT77" s="8">
        <v>4531246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17930</v>
      </c>
      <c r="GB77" s="8">
        <v>112738073.01841</v>
      </c>
    </row>
    <row r="78" spans="1:184" x14ac:dyDescent="0.2">
      <c r="A78" s="3" t="s">
        <v>356</v>
      </c>
      <c r="B78" s="8"/>
      <c r="C78" s="8">
        <v>1.0258100000000001</v>
      </c>
      <c r="D78" s="8">
        <v>50000000</v>
      </c>
      <c r="E78" s="8">
        <v>48741902</v>
      </c>
      <c r="F78" s="8">
        <v>148450</v>
      </c>
      <c r="G78" s="8">
        <v>91022</v>
      </c>
      <c r="H78" s="8">
        <v>0</v>
      </c>
      <c r="I78" s="8">
        <v>0</v>
      </c>
      <c r="J78" s="8">
        <v>25494</v>
      </c>
      <c r="K78" s="8">
        <v>150429</v>
      </c>
      <c r="L78" s="8">
        <v>43672</v>
      </c>
      <c r="M78" s="8">
        <v>170912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>
        <v>307963</v>
      </c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>
        <v>876005</v>
      </c>
      <c r="ER78" s="8">
        <v>355533</v>
      </c>
      <c r="ES78" s="8">
        <v>544969</v>
      </c>
      <c r="ET78" s="8">
        <v>168826</v>
      </c>
      <c r="EU78" s="8">
        <v>496785</v>
      </c>
      <c r="EV78" s="8">
        <v>221655</v>
      </c>
      <c r="EW78" s="8">
        <v>2209</v>
      </c>
      <c r="EX78" s="8">
        <v>616477</v>
      </c>
      <c r="EY78" s="8">
        <v>128563</v>
      </c>
      <c r="EZ78" s="8">
        <v>992</v>
      </c>
      <c r="FA78" s="8">
        <v>12795</v>
      </c>
      <c r="FB78" s="8">
        <v>550</v>
      </c>
      <c r="FC78" s="8">
        <v>1756</v>
      </c>
      <c r="FD78" s="8">
        <v>1033</v>
      </c>
      <c r="FE78" s="8">
        <v>1110</v>
      </c>
      <c r="FF78" s="8">
        <v>644</v>
      </c>
      <c r="FG78" s="8">
        <v>28565</v>
      </c>
      <c r="FH78" s="8">
        <v>135281</v>
      </c>
      <c r="FI78" s="8">
        <v>144117</v>
      </c>
      <c r="FJ78" s="8">
        <v>131951</v>
      </c>
      <c r="FK78" s="8">
        <v>0</v>
      </c>
      <c r="FL78" s="8">
        <v>0</v>
      </c>
      <c r="FM78" s="8">
        <v>58421</v>
      </c>
      <c r="FN78" s="8">
        <v>0</v>
      </c>
      <c r="FO78" s="8">
        <v>6</v>
      </c>
      <c r="FP78" s="8">
        <v>658</v>
      </c>
      <c r="FQ78" s="8">
        <v>72866</v>
      </c>
      <c r="FR78" s="8">
        <v>0</v>
      </c>
      <c r="FS78" s="8">
        <v>3736038</v>
      </c>
      <c r="FT78" s="8">
        <v>5393</v>
      </c>
      <c r="FU78" s="8">
        <v>900818</v>
      </c>
      <c r="FV78" s="8">
        <v>19</v>
      </c>
      <c r="FW78" s="8">
        <v>2425</v>
      </c>
      <c r="FX78" s="8">
        <v>900818</v>
      </c>
      <c r="FY78" s="8">
        <v>0</v>
      </c>
      <c r="FZ78" s="8">
        <v>2425</v>
      </c>
      <c r="GA78" s="8">
        <v>17930</v>
      </c>
      <c r="GB78" s="8">
        <v>109247478.02581</v>
      </c>
    </row>
    <row r="79" spans="1:184" x14ac:dyDescent="0.2">
      <c r="A79" s="2" t="s">
        <v>119</v>
      </c>
      <c r="B79" s="8"/>
      <c r="C79" s="8">
        <v>6.5036300000000002</v>
      </c>
      <c r="D79" s="8">
        <v>300000009</v>
      </c>
      <c r="E79" s="8">
        <v>277613898</v>
      </c>
      <c r="F79" s="8">
        <v>877750</v>
      </c>
      <c r="G79" s="8">
        <v>545471</v>
      </c>
      <c r="H79" s="8">
        <v>591794</v>
      </c>
      <c r="I79" s="8">
        <v>296332</v>
      </c>
      <c r="J79" s="8">
        <v>166125</v>
      </c>
      <c r="K79" s="8">
        <v>1139746</v>
      </c>
      <c r="L79" s="8">
        <v>240199</v>
      </c>
      <c r="M79" s="8">
        <v>1091572</v>
      </c>
      <c r="N79" s="8">
        <v>3739749</v>
      </c>
      <c r="O79" s="8">
        <v>0</v>
      </c>
      <c r="P79" s="8">
        <v>84</v>
      </c>
      <c r="Q79" s="8">
        <v>5479377</v>
      </c>
      <c r="R79" s="8">
        <v>1273941</v>
      </c>
      <c r="S79" s="8">
        <v>1192473</v>
      </c>
      <c r="T79" s="8">
        <v>1261806</v>
      </c>
      <c r="U79" s="8">
        <v>1393974</v>
      </c>
      <c r="V79" s="8">
        <v>749418</v>
      </c>
      <c r="W79" s="8">
        <v>647916</v>
      </c>
      <c r="X79" s="8">
        <v>374346</v>
      </c>
      <c r="Y79" s="8">
        <v>94221</v>
      </c>
      <c r="Z79" s="8">
        <v>163512</v>
      </c>
      <c r="AA79" s="8">
        <v>30708</v>
      </c>
      <c r="AB79" s="8">
        <v>136875</v>
      </c>
      <c r="AC79" s="8">
        <v>91110</v>
      </c>
      <c r="AD79" s="8">
        <v>138633</v>
      </c>
      <c r="AE79" s="8">
        <v>222588</v>
      </c>
      <c r="AF79" s="8">
        <v>416223</v>
      </c>
      <c r="AG79" s="8">
        <v>512934</v>
      </c>
      <c r="AH79" s="8">
        <v>926595</v>
      </c>
      <c r="AI79" s="8">
        <v>1527711</v>
      </c>
      <c r="AJ79" s="8">
        <v>229962</v>
      </c>
      <c r="AK79" s="8">
        <v>75831</v>
      </c>
      <c r="AL79" s="8">
        <v>40422</v>
      </c>
      <c r="AM79" s="8">
        <v>25062</v>
      </c>
      <c r="AN79" s="8">
        <v>27912</v>
      </c>
      <c r="AO79" s="8">
        <v>183</v>
      </c>
      <c r="AP79" s="8">
        <v>12540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15</v>
      </c>
      <c r="BZ79" s="8">
        <v>0</v>
      </c>
      <c r="CA79" s="8">
        <v>0</v>
      </c>
      <c r="CB79" s="8">
        <v>2269904</v>
      </c>
      <c r="CC79" s="8">
        <v>3739749</v>
      </c>
      <c r="CD79" s="8">
        <v>81</v>
      </c>
      <c r="CE79" s="8">
        <v>1316439</v>
      </c>
      <c r="CF79" s="8">
        <v>1935018</v>
      </c>
      <c r="CG79" s="8">
        <v>2797359</v>
      </c>
      <c r="CH79" s="8">
        <v>1050597</v>
      </c>
      <c r="CI79" s="8">
        <v>1137960</v>
      </c>
      <c r="CJ79" s="8">
        <v>1655136</v>
      </c>
      <c r="CK79" s="8">
        <v>923319</v>
      </c>
      <c r="CL79" s="8">
        <v>787692</v>
      </c>
      <c r="CM79" s="8">
        <v>499653</v>
      </c>
      <c r="CN79" s="8">
        <v>232287</v>
      </c>
      <c r="CO79" s="8">
        <v>93921</v>
      </c>
      <c r="CP79" s="8">
        <v>198540</v>
      </c>
      <c r="CQ79" s="8">
        <v>46503</v>
      </c>
      <c r="CR79" s="8">
        <v>230001</v>
      </c>
      <c r="CS79" s="8">
        <v>88770</v>
      </c>
      <c r="CT79" s="8">
        <v>99339</v>
      </c>
      <c r="CU79" s="8">
        <v>430590</v>
      </c>
      <c r="CV79" s="8">
        <v>806841</v>
      </c>
      <c r="CW79" s="8">
        <v>1347681</v>
      </c>
      <c r="CX79" s="8">
        <v>969015</v>
      </c>
      <c r="CY79" s="8">
        <v>119379</v>
      </c>
      <c r="CZ79" s="8">
        <v>214539</v>
      </c>
      <c r="DA79" s="8">
        <v>0</v>
      </c>
      <c r="DB79" s="8">
        <v>52974</v>
      </c>
      <c r="DC79" s="8">
        <v>0</v>
      </c>
      <c r="DD79" s="8">
        <v>12723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  <c r="DT79" s="8">
        <v>0</v>
      </c>
      <c r="DU79" s="8">
        <v>0</v>
      </c>
      <c r="DV79" s="8">
        <v>0</v>
      </c>
      <c r="DW79" s="8">
        <v>0</v>
      </c>
      <c r="DX79" s="8">
        <v>0</v>
      </c>
      <c r="DY79" s="8">
        <v>0</v>
      </c>
      <c r="DZ79" s="8">
        <v>0</v>
      </c>
      <c r="EA79" s="8">
        <v>0</v>
      </c>
      <c r="EB79" s="8">
        <v>0</v>
      </c>
      <c r="EC79" s="8">
        <v>0</v>
      </c>
      <c r="ED79" s="8">
        <v>0</v>
      </c>
      <c r="EE79" s="8">
        <v>0</v>
      </c>
      <c r="EF79" s="8">
        <v>0</v>
      </c>
      <c r="EG79" s="8">
        <v>0</v>
      </c>
      <c r="EH79" s="8">
        <v>0</v>
      </c>
      <c r="EI79" s="8">
        <v>0</v>
      </c>
      <c r="EJ79" s="8">
        <v>0</v>
      </c>
      <c r="EK79" s="8">
        <v>0</v>
      </c>
      <c r="EL79" s="8">
        <v>0</v>
      </c>
      <c r="EM79" s="8">
        <v>15</v>
      </c>
      <c r="EN79" s="8">
        <v>0</v>
      </c>
      <c r="EO79" s="8">
        <v>0</v>
      </c>
      <c r="EP79" s="8">
        <v>0</v>
      </c>
      <c r="EQ79" s="8">
        <v>5161301</v>
      </c>
      <c r="ER79" s="8">
        <v>2106622</v>
      </c>
      <c r="ES79" s="8">
        <v>3254663</v>
      </c>
      <c r="ET79" s="8">
        <v>1008927</v>
      </c>
      <c r="EU79" s="8">
        <v>2974256</v>
      </c>
      <c r="EV79" s="8">
        <v>1325115</v>
      </c>
      <c r="EW79" s="8">
        <v>13164</v>
      </c>
      <c r="EX79" s="8">
        <v>3692766</v>
      </c>
      <c r="EY79" s="8">
        <v>866104</v>
      </c>
      <c r="EZ79" s="8">
        <v>28854</v>
      </c>
      <c r="FA79" s="8">
        <v>90234</v>
      </c>
      <c r="FB79" s="8">
        <v>8655</v>
      </c>
      <c r="FC79" s="8">
        <v>13490</v>
      </c>
      <c r="FD79" s="8">
        <v>11032</v>
      </c>
      <c r="FE79" s="8">
        <v>14256</v>
      </c>
      <c r="FF79" s="8">
        <v>9957</v>
      </c>
      <c r="FG79" s="8">
        <v>168835</v>
      </c>
      <c r="FH79" s="8">
        <v>1103049</v>
      </c>
      <c r="FI79" s="8">
        <v>998020</v>
      </c>
      <c r="FJ79" s="8">
        <v>1058463</v>
      </c>
      <c r="FK79" s="8">
        <v>0</v>
      </c>
      <c r="FL79" s="8">
        <v>0</v>
      </c>
      <c r="FM79" s="8">
        <v>350418</v>
      </c>
      <c r="FN79" s="8">
        <v>0</v>
      </c>
      <c r="FO79" s="8">
        <v>38</v>
      </c>
      <c r="FP79" s="8">
        <v>3896</v>
      </c>
      <c r="FQ79" s="8">
        <v>704111</v>
      </c>
      <c r="FR79" s="8">
        <v>0</v>
      </c>
      <c r="FS79" s="8">
        <v>133593181</v>
      </c>
      <c r="FT79" s="8">
        <v>9081681</v>
      </c>
      <c r="FU79" s="8">
        <v>2453752</v>
      </c>
      <c r="FV79" s="8">
        <v>38</v>
      </c>
      <c r="FW79" s="8">
        <v>4846</v>
      </c>
      <c r="FX79" s="8">
        <v>2453752</v>
      </c>
      <c r="FY79" s="8">
        <v>0</v>
      </c>
      <c r="FZ79" s="8">
        <v>4846</v>
      </c>
      <c r="GA79" s="8">
        <v>107580</v>
      </c>
      <c r="GB79" s="8">
        <v>799070950.50362992</v>
      </c>
    </row>
    <row r="80" spans="1:184" x14ac:dyDescent="0.2">
      <c r="A80" s="2" t="s">
        <v>77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</row>
    <row r="81" spans="1:184" x14ac:dyDescent="0.2">
      <c r="A81" s="3" t="s">
        <v>354</v>
      </c>
      <c r="B81" s="8"/>
      <c r="C81" s="8">
        <v>0.936276</v>
      </c>
      <c r="D81" s="8">
        <v>50000002</v>
      </c>
      <c r="E81" s="8">
        <v>53403082</v>
      </c>
      <c r="F81" s="8">
        <v>92</v>
      </c>
      <c r="G81" s="8">
        <v>231</v>
      </c>
      <c r="H81" s="8">
        <v>0</v>
      </c>
      <c r="I81" s="8">
        <v>0</v>
      </c>
      <c r="J81" s="8">
        <v>14</v>
      </c>
      <c r="K81" s="8">
        <v>95</v>
      </c>
      <c r="L81" s="8">
        <v>7</v>
      </c>
      <c r="M81" s="8">
        <v>121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>
        <v>98876</v>
      </c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>
        <v>446331</v>
      </c>
      <c r="ER81" s="8">
        <v>1182567</v>
      </c>
      <c r="ES81" s="8">
        <v>838039</v>
      </c>
      <c r="ET81" s="8">
        <v>645713</v>
      </c>
      <c r="EU81" s="8">
        <v>577561</v>
      </c>
      <c r="EV81" s="8">
        <v>308987</v>
      </c>
      <c r="EW81" s="8">
        <v>0</v>
      </c>
      <c r="EX81" s="8">
        <v>1290623</v>
      </c>
      <c r="EY81" s="8">
        <v>10</v>
      </c>
      <c r="EZ81" s="8">
        <v>1</v>
      </c>
      <c r="FA81" s="8">
        <v>4</v>
      </c>
      <c r="FB81" s="8">
        <v>7</v>
      </c>
      <c r="FC81" s="8">
        <v>1</v>
      </c>
      <c r="FD81" s="8">
        <v>5</v>
      </c>
      <c r="FE81" s="8">
        <v>2</v>
      </c>
      <c r="FF81" s="8">
        <v>2</v>
      </c>
      <c r="FG81" s="8">
        <v>10028</v>
      </c>
      <c r="FH81" s="8">
        <v>88828</v>
      </c>
      <c r="FI81" s="8">
        <v>20</v>
      </c>
      <c r="FJ81" s="8">
        <v>88816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17656</v>
      </c>
      <c r="FQ81" s="8">
        <v>71160</v>
      </c>
      <c r="FR81" s="8">
        <v>0</v>
      </c>
      <c r="FS81" s="8">
        <v>1187786</v>
      </c>
      <c r="FT81" s="8">
        <v>27</v>
      </c>
      <c r="FU81" s="8">
        <v>0</v>
      </c>
      <c r="FV81" s="8">
        <v>0</v>
      </c>
      <c r="FW81" s="8">
        <v>0</v>
      </c>
      <c r="FX81" s="8">
        <v>0</v>
      </c>
      <c r="FY81" s="8">
        <v>0</v>
      </c>
      <c r="FZ81" s="8">
        <v>0</v>
      </c>
      <c r="GA81" s="8">
        <v>1761</v>
      </c>
      <c r="GB81" s="8">
        <v>110258455.936276</v>
      </c>
    </row>
    <row r="82" spans="1:184" x14ac:dyDescent="0.2">
      <c r="A82" s="3" t="s">
        <v>351</v>
      </c>
      <c r="B82" s="8"/>
      <c r="C82" s="8">
        <v>0.95130300000000001</v>
      </c>
      <c r="D82" s="8">
        <v>50000002</v>
      </c>
      <c r="E82" s="8">
        <v>52559513</v>
      </c>
      <c r="F82" s="8">
        <v>90</v>
      </c>
      <c r="G82" s="8">
        <v>230</v>
      </c>
      <c r="H82" s="8">
        <v>227071</v>
      </c>
      <c r="I82" s="8">
        <v>246238</v>
      </c>
      <c r="J82" s="8">
        <v>89</v>
      </c>
      <c r="K82" s="8">
        <v>140</v>
      </c>
      <c r="L82" s="8">
        <v>7</v>
      </c>
      <c r="M82" s="8">
        <v>228</v>
      </c>
      <c r="N82" s="8">
        <v>2564871</v>
      </c>
      <c r="O82" s="8">
        <v>0</v>
      </c>
      <c r="P82" s="8">
        <v>11</v>
      </c>
      <c r="Q82" s="8">
        <v>220491</v>
      </c>
      <c r="R82" s="8">
        <v>767554</v>
      </c>
      <c r="S82" s="8">
        <v>946897</v>
      </c>
      <c r="T82" s="8">
        <v>1559956</v>
      </c>
      <c r="U82" s="8">
        <v>717877</v>
      </c>
      <c r="V82" s="8">
        <v>576975</v>
      </c>
      <c r="W82" s="8">
        <v>462728</v>
      </c>
      <c r="X82" s="8">
        <v>388131</v>
      </c>
      <c r="Y82" s="8">
        <v>467668</v>
      </c>
      <c r="Z82" s="8">
        <v>123025</v>
      </c>
      <c r="AA82" s="8">
        <v>37419</v>
      </c>
      <c r="AB82" s="8">
        <v>275231</v>
      </c>
      <c r="AC82" s="8">
        <v>279873</v>
      </c>
      <c r="AD82" s="8">
        <v>183356</v>
      </c>
      <c r="AE82" s="8">
        <v>2236</v>
      </c>
      <c r="AF82" s="8">
        <v>107172</v>
      </c>
      <c r="AG82" s="8">
        <v>2218</v>
      </c>
      <c r="AH82" s="8">
        <v>266237</v>
      </c>
      <c r="AI82" s="8">
        <v>179955</v>
      </c>
      <c r="AJ82" s="8">
        <v>43</v>
      </c>
      <c r="AK82" s="8">
        <v>434457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2149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203198</v>
      </c>
      <c r="CC82" s="8">
        <v>2564871</v>
      </c>
      <c r="CD82" s="8">
        <v>0</v>
      </c>
      <c r="CE82" s="8">
        <v>107326</v>
      </c>
      <c r="CF82" s="8">
        <v>280611</v>
      </c>
      <c r="CG82" s="8">
        <v>532878</v>
      </c>
      <c r="CH82" s="8">
        <v>1422748</v>
      </c>
      <c r="CI82" s="8">
        <v>940143</v>
      </c>
      <c r="CJ82" s="8">
        <v>623435</v>
      </c>
      <c r="CK82" s="8">
        <v>584070</v>
      </c>
      <c r="CL82" s="8">
        <v>463197</v>
      </c>
      <c r="CM82" s="8">
        <v>581815</v>
      </c>
      <c r="CN82" s="8">
        <v>449206</v>
      </c>
      <c r="CO82" s="8">
        <v>175821</v>
      </c>
      <c r="CP82" s="8">
        <v>73117</v>
      </c>
      <c r="CQ82" s="8">
        <v>175071</v>
      </c>
      <c r="CR82" s="8">
        <v>89574</v>
      </c>
      <c r="CS82" s="8">
        <v>161391</v>
      </c>
      <c r="CT82" s="8">
        <v>2294</v>
      </c>
      <c r="CU82" s="8">
        <v>72063</v>
      </c>
      <c r="CV82" s="8">
        <v>471040</v>
      </c>
      <c r="CW82" s="8">
        <v>180917</v>
      </c>
      <c r="CX82" s="8">
        <v>178318</v>
      </c>
      <c r="CY82" s="8">
        <v>434475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0</v>
      </c>
      <c r="DW82" s="8">
        <v>2149</v>
      </c>
      <c r="DX82" s="8">
        <v>0</v>
      </c>
      <c r="DY82" s="8">
        <v>0</v>
      </c>
      <c r="DZ82" s="8">
        <v>0</v>
      </c>
      <c r="EA82" s="8">
        <v>0</v>
      </c>
      <c r="EB82" s="8">
        <v>0</v>
      </c>
      <c r="EC82" s="8">
        <v>0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446323</v>
      </c>
      <c r="ER82" s="8">
        <v>1099925</v>
      </c>
      <c r="ES82" s="8">
        <v>838037</v>
      </c>
      <c r="ET82" s="8">
        <v>645713</v>
      </c>
      <c r="EU82" s="8">
        <v>577560</v>
      </c>
      <c r="EV82" s="8">
        <v>308985</v>
      </c>
      <c r="EW82" s="8">
        <v>0</v>
      </c>
      <c r="EX82" s="8">
        <v>1290617</v>
      </c>
      <c r="EY82" s="8">
        <v>16</v>
      </c>
      <c r="EZ82" s="8">
        <v>82641</v>
      </c>
      <c r="FA82" s="8">
        <v>4</v>
      </c>
      <c r="FB82" s="8">
        <v>7</v>
      </c>
      <c r="FC82" s="8">
        <v>1</v>
      </c>
      <c r="FD82" s="8">
        <v>5</v>
      </c>
      <c r="FE82" s="8">
        <v>2</v>
      </c>
      <c r="FF82" s="8">
        <v>4</v>
      </c>
      <c r="FG82" s="8">
        <v>10028</v>
      </c>
      <c r="FH82" s="8">
        <v>110504</v>
      </c>
      <c r="FI82" s="8">
        <v>82666</v>
      </c>
      <c r="FJ82" s="8">
        <v>110490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17656</v>
      </c>
      <c r="FQ82" s="8">
        <v>92834</v>
      </c>
      <c r="FR82" s="8">
        <v>0</v>
      </c>
      <c r="FS82" s="8">
        <v>19353072</v>
      </c>
      <c r="FT82" s="8">
        <v>27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1761</v>
      </c>
      <c r="GB82" s="8">
        <v>149438744.95130301</v>
      </c>
    </row>
    <row r="83" spans="1:184" x14ac:dyDescent="0.2">
      <c r="A83" s="3" t="s">
        <v>352</v>
      </c>
      <c r="B83" s="8"/>
      <c r="C83" s="8">
        <v>0.95096499999999995</v>
      </c>
      <c r="D83" s="8">
        <v>50000002</v>
      </c>
      <c r="E83" s="8">
        <v>52578161</v>
      </c>
      <c r="F83" s="8">
        <v>89</v>
      </c>
      <c r="G83" s="8">
        <v>229</v>
      </c>
      <c r="H83" s="8">
        <v>222028</v>
      </c>
      <c r="I83" s="8">
        <v>240409</v>
      </c>
      <c r="J83" s="8">
        <v>90</v>
      </c>
      <c r="K83" s="8">
        <v>146</v>
      </c>
      <c r="L83" s="8">
        <v>9</v>
      </c>
      <c r="M83" s="8">
        <v>187</v>
      </c>
      <c r="N83" s="8">
        <v>2564871</v>
      </c>
      <c r="O83" s="8">
        <v>0</v>
      </c>
      <c r="P83" s="8">
        <v>11</v>
      </c>
      <c r="Q83" s="8">
        <v>220491</v>
      </c>
      <c r="R83" s="8">
        <v>767554</v>
      </c>
      <c r="S83" s="8">
        <v>946897</v>
      </c>
      <c r="T83" s="8">
        <v>1559956</v>
      </c>
      <c r="U83" s="8">
        <v>717877</v>
      </c>
      <c r="V83" s="8">
        <v>576975</v>
      </c>
      <c r="W83" s="8">
        <v>462728</v>
      </c>
      <c r="X83" s="8">
        <v>388131</v>
      </c>
      <c r="Y83" s="8">
        <v>467668</v>
      </c>
      <c r="Z83" s="8">
        <v>123025</v>
      </c>
      <c r="AA83" s="8">
        <v>37419</v>
      </c>
      <c r="AB83" s="8">
        <v>275231</v>
      </c>
      <c r="AC83" s="8">
        <v>279873</v>
      </c>
      <c r="AD83" s="8">
        <v>183356</v>
      </c>
      <c r="AE83" s="8">
        <v>2236</v>
      </c>
      <c r="AF83" s="8">
        <v>107172</v>
      </c>
      <c r="AG83" s="8">
        <v>2218</v>
      </c>
      <c r="AH83" s="8">
        <v>266237</v>
      </c>
      <c r="AI83" s="8">
        <v>179955</v>
      </c>
      <c r="AJ83" s="8">
        <v>43</v>
      </c>
      <c r="AK83" s="8">
        <v>434457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2149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204851</v>
      </c>
      <c r="CC83" s="8">
        <v>2564871</v>
      </c>
      <c r="CD83" s="8">
        <v>0</v>
      </c>
      <c r="CE83" s="8">
        <v>107326</v>
      </c>
      <c r="CF83" s="8">
        <v>280611</v>
      </c>
      <c r="CG83" s="8">
        <v>532878</v>
      </c>
      <c r="CH83" s="8">
        <v>1422748</v>
      </c>
      <c r="CI83" s="8">
        <v>940143</v>
      </c>
      <c r="CJ83" s="8">
        <v>623435</v>
      </c>
      <c r="CK83" s="8">
        <v>584070</v>
      </c>
      <c r="CL83" s="8">
        <v>463197</v>
      </c>
      <c r="CM83" s="8">
        <v>581815</v>
      </c>
      <c r="CN83" s="8">
        <v>449206</v>
      </c>
      <c r="CO83" s="8">
        <v>175821</v>
      </c>
      <c r="CP83" s="8">
        <v>73117</v>
      </c>
      <c r="CQ83" s="8">
        <v>175071</v>
      </c>
      <c r="CR83" s="8">
        <v>89574</v>
      </c>
      <c r="CS83" s="8">
        <v>161391</v>
      </c>
      <c r="CT83" s="8">
        <v>2294</v>
      </c>
      <c r="CU83" s="8">
        <v>72063</v>
      </c>
      <c r="CV83" s="8">
        <v>471040</v>
      </c>
      <c r="CW83" s="8">
        <v>180917</v>
      </c>
      <c r="CX83" s="8">
        <v>178318</v>
      </c>
      <c r="CY83" s="8">
        <v>434475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0</v>
      </c>
      <c r="DV83" s="8">
        <v>0</v>
      </c>
      <c r="DW83" s="8">
        <v>2149</v>
      </c>
      <c r="DX83" s="8">
        <v>0</v>
      </c>
      <c r="DY83" s="8">
        <v>0</v>
      </c>
      <c r="DZ83" s="8">
        <v>0</v>
      </c>
      <c r="EA83" s="8">
        <v>0</v>
      </c>
      <c r="EB83" s="8">
        <v>0</v>
      </c>
      <c r="EC83" s="8">
        <v>0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446320</v>
      </c>
      <c r="ER83" s="8">
        <v>1098272</v>
      </c>
      <c r="ES83" s="8">
        <v>838035</v>
      </c>
      <c r="ET83" s="8">
        <v>645711</v>
      </c>
      <c r="EU83" s="8">
        <v>577560</v>
      </c>
      <c r="EV83" s="8">
        <v>308985</v>
      </c>
      <c r="EW83" s="8">
        <v>0</v>
      </c>
      <c r="EX83" s="8">
        <v>1290617</v>
      </c>
      <c r="EY83" s="8">
        <v>19</v>
      </c>
      <c r="EZ83" s="8">
        <v>84291</v>
      </c>
      <c r="FA83" s="8">
        <v>8</v>
      </c>
      <c r="FB83" s="8">
        <v>8</v>
      </c>
      <c r="FC83" s="8">
        <v>4</v>
      </c>
      <c r="FD83" s="8">
        <v>4</v>
      </c>
      <c r="FE83" s="8">
        <v>2</v>
      </c>
      <c r="FF83" s="8">
        <v>4</v>
      </c>
      <c r="FG83" s="8">
        <v>10022</v>
      </c>
      <c r="FH83" s="8">
        <v>110503</v>
      </c>
      <c r="FI83" s="8">
        <v>84326</v>
      </c>
      <c r="FJ83" s="8">
        <v>110489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17656</v>
      </c>
      <c r="FQ83" s="8">
        <v>92833</v>
      </c>
      <c r="FR83" s="8">
        <v>0</v>
      </c>
      <c r="FS83" s="8">
        <v>19427091</v>
      </c>
      <c r="FT83" s="8">
        <v>2383525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1761</v>
      </c>
      <c r="GB83" s="8">
        <v>151907307.95096499</v>
      </c>
    </row>
    <row r="84" spans="1:184" x14ac:dyDescent="0.2">
      <c r="A84" s="3" t="s">
        <v>353</v>
      </c>
      <c r="B84" s="8"/>
      <c r="C84" s="8">
        <v>0.95068600000000003</v>
      </c>
      <c r="D84" s="8">
        <v>50000002</v>
      </c>
      <c r="E84" s="8">
        <v>52593606</v>
      </c>
      <c r="F84" s="8">
        <v>88</v>
      </c>
      <c r="G84" s="8">
        <v>231</v>
      </c>
      <c r="H84" s="8">
        <v>226241</v>
      </c>
      <c r="I84" s="8">
        <v>228027</v>
      </c>
      <c r="J84" s="8">
        <v>82</v>
      </c>
      <c r="K84" s="8">
        <v>151</v>
      </c>
      <c r="L84" s="8">
        <v>8</v>
      </c>
      <c r="M84" s="8">
        <v>252</v>
      </c>
      <c r="N84" s="8">
        <v>2564871</v>
      </c>
      <c r="O84" s="8">
        <v>0</v>
      </c>
      <c r="P84" s="8">
        <v>11</v>
      </c>
      <c r="Q84" s="8">
        <v>220491</v>
      </c>
      <c r="R84" s="8">
        <v>767554</v>
      </c>
      <c r="S84" s="8">
        <v>946897</v>
      </c>
      <c r="T84" s="8">
        <v>1559956</v>
      </c>
      <c r="U84" s="8">
        <v>717877</v>
      </c>
      <c r="V84" s="8">
        <v>576975</v>
      </c>
      <c r="W84" s="8">
        <v>462728</v>
      </c>
      <c r="X84" s="8">
        <v>388131</v>
      </c>
      <c r="Y84" s="8">
        <v>467668</v>
      </c>
      <c r="Z84" s="8">
        <v>123025</v>
      </c>
      <c r="AA84" s="8">
        <v>37419</v>
      </c>
      <c r="AB84" s="8">
        <v>275231</v>
      </c>
      <c r="AC84" s="8">
        <v>279873</v>
      </c>
      <c r="AD84" s="8">
        <v>183356</v>
      </c>
      <c r="AE84" s="8">
        <v>2236</v>
      </c>
      <c r="AF84" s="8">
        <v>107172</v>
      </c>
      <c r="AG84" s="8">
        <v>2218</v>
      </c>
      <c r="AH84" s="8">
        <v>266237</v>
      </c>
      <c r="AI84" s="8">
        <v>179955</v>
      </c>
      <c r="AJ84" s="8">
        <v>43</v>
      </c>
      <c r="AK84" s="8">
        <v>434457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2149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250338</v>
      </c>
      <c r="CC84" s="8">
        <v>2564871</v>
      </c>
      <c r="CD84" s="8">
        <v>0</v>
      </c>
      <c r="CE84" s="8">
        <v>107326</v>
      </c>
      <c r="CF84" s="8">
        <v>280611</v>
      </c>
      <c r="CG84" s="8">
        <v>532878</v>
      </c>
      <c r="CH84" s="8">
        <v>1422748</v>
      </c>
      <c r="CI84" s="8">
        <v>940143</v>
      </c>
      <c r="CJ84" s="8">
        <v>623435</v>
      </c>
      <c r="CK84" s="8">
        <v>584070</v>
      </c>
      <c r="CL84" s="8">
        <v>463197</v>
      </c>
      <c r="CM84" s="8">
        <v>581815</v>
      </c>
      <c r="CN84" s="8">
        <v>449206</v>
      </c>
      <c r="CO84" s="8">
        <v>175821</v>
      </c>
      <c r="CP84" s="8">
        <v>73117</v>
      </c>
      <c r="CQ84" s="8">
        <v>175071</v>
      </c>
      <c r="CR84" s="8">
        <v>89574</v>
      </c>
      <c r="CS84" s="8">
        <v>161391</v>
      </c>
      <c r="CT84" s="8">
        <v>2294</v>
      </c>
      <c r="CU84" s="8">
        <v>72063</v>
      </c>
      <c r="CV84" s="8">
        <v>471040</v>
      </c>
      <c r="CW84" s="8">
        <v>180917</v>
      </c>
      <c r="CX84" s="8">
        <v>178318</v>
      </c>
      <c r="CY84" s="8">
        <v>434475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2149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446321</v>
      </c>
      <c r="ER84" s="8">
        <v>1052785</v>
      </c>
      <c r="ES84" s="8">
        <v>838036</v>
      </c>
      <c r="ET84" s="8">
        <v>645713</v>
      </c>
      <c r="EU84" s="8">
        <v>577560</v>
      </c>
      <c r="EV84" s="8">
        <v>308985</v>
      </c>
      <c r="EW84" s="8">
        <v>0</v>
      </c>
      <c r="EX84" s="8">
        <v>1290619</v>
      </c>
      <c r="EY84" s="8">
        <v>18</v>
      </c>
      <c r="EZ84" s="8">
        <v>129781</v>
      </c>
      <c r="FA84" s="8">
        <v>4</v>
      </c>
      <c r="FB84" s="8">
        <v>8</v>
      </c>
      <c r="FC84" s="8">
        <v>2</v>
      </c>
      <c r="FD84" s="8">
        <v>4</v>
      </c>
      <c r="FE84" s="8">
        <v>2</v>
      </c>
      <c r="FF84" s="8">
        <v>2</v>
      </c>
      <c r="FG84" s="8">
        <v>10028</v>
      </c>
      <c r="FH84" s="8">
        <v>110500</v>
      </c>
      <c r="FI84" s="8">
        <v>129810</v>
      </c>
      <c r="FJ84" s="8">
        <v>110489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17656</v>
      </c>
      <c r="FQ84" s="8">
        <v>92833</v>
      </c>
      <c r="FR84" s="8">
        <v>0</v>
      </c>
      <c r="FS84" s="8">
        <v>22269979</v>
      </c>
      <c r="FT84" s="8">
        <v>30</v>
      </c>
      <c r="FU84" s="8">
        <v>1617927</v>
      </c>
      <c r="FV84" s="8">
        <v>0</v>
      </c>
      <c r="FW84" s="8">
        <v>7</v>
      </c>
      <c r="FX84" s="8">
        <v>1617927</v>
      </c>
      <c r="FY84" s="8">
        <v>0</v>
      </c>
      <c r="FZ84" s="8">
        <v>7</v>
      </c>
      <c r="GA84" s="8">
        <v>1761</v>
      </c>
      <c r="GB84" s="8">
        <v>155700880.95068601</v>
      </c>
    </row>
    <row r="85" spans="1:184" x14ac:dyDescent="0.2">
      <c r="A85" s="3" t="s">
        <v>355</v>
      </c>
      <c r="B85" s="8"/>
      <c r="C85" s="8">
        <v>0.936276</v>
      </c>
      <c r="D85" s="8">
        <v>50000002</v>
      </c>
      <c r="E85" s="8">
        <v>53403034</v>
      </c>
      <c r="F85" s="8">
        <v>91</v>
      </c>
      <c r="G85" s="8">
        <v>231</v>
      </c>
      <c r="H85" s="8">
        <v>0</v>
      </c>
      <c r="I85" s="8">
        <v>0</v>
      </c>
      <c r="J85" s="8">
        <v>14</v>
      </c>
      <c r="K85" s="8">
        <v>95</v>
      </c>
      <c r="L85" s="8">
        <v>9</v>
      </c>
      <c r="M85" s="8">
        <v>140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>
        <v>98881</v>
      </c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>
        <v>446329</v>
      </c>
      <c r="ER85" s="8">
        <v>1182566</v>
      </c>
      <c r="ES85" s="8">
        <v>838037</v>
      </c>
      <c r="ET85" s="8">
        <v>645711</v>
      </c>
      <c r="EU85" s="8">
        <v>577561</v>
      </c>
      <c r="EV85" s="8">
        <v>308987</v>
      </c>
      <c r="EW85" s="8">
        <v>0</v>
      </c>
      <c r="EX85" s="8">
        <v>1290623</v>
      </c>
      <c r="EY85" s="8">
        <v>12</v>
      </c>
      <c r="EZ85" s="8">
        <v>1</v>
      </c>
      <c r="FA85" s="8">
        <v>6</v>
      </c>
      <c r="FB85" s="8">
        <v>8</v>
      </c>
      <c r="FC85" s="8">
        <v>4</v>
      </c>
      <c r="FD85" s="8">
        <v>4</v>
      </c>
      <c r="FE85" s="8">
        <v>2</v>
      </c>
      <c r="FF85" s="8">
        <v>2</v>
      </c>
      <c r="FG85" s="8">
        <v>10026</v>
      </c>
      <c r="FH85" s="8">
        <v>88828</v>
      </c>
      <c r="FI85" s="8">
        <v>27</v>
      </c>
      <c r="FJ85" s="8">
        <v>88816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17656</v>
      </c>
      <c r="FQ85" s="8">
        <v>71160</v>
      </c>
      <c r="FR85" s="8">
        <v>0</v>
      </c>
      <c r="FS85" s="8">
        <v>1187870</v>
      </c>
      <c r="FT85" s="8">
        <v>2383532</v>
      </c>
      <c r="FU85" s="8">
        <v>0</v>
      </c>
      <c r="FV85" s="8">
        <v>0</v>
      </c>
      <c r="FW85" s="8">
        <v>0</v>
      </c>
      <c r="FX85" s="8">
        <v>0</v>
      </c>
      <c r="FY85" s="8">
        <v>0</v>
      </c>
      <c r="FZ85" s="8">
        <v>0</v>
      </c>
      <c r="GA85" s="8">
        <v>1761</v>
      </c>
      <c r="GB85" s="8">
        <v>112642026.936276</v>
      </c>
    </row>
    <row r="86" spans="1:184" x14ac:dyDescent="0.2">
      <c r="A86" s="3" t="s">
        <v>356</v>
      </c>
      <c r="B86" s="8"/>
      <c r="C86" s="8">
        <v>0.93577600000000005</v>
      </c>
      <c r="D86" s="8">
        <v>50000002</v>
      </c>
      <c r="E86" s="8">
        <v>53431589</v>
      </c>
      <c r="F86" s="8">
        <v>91</v>
      </c>
      <c r="G86" s="8">
        <v>231</v>
      </c>
      <c r="H86" s="8">
        <v>0</v>
      </c>
      <c r="I86" s="8">
        <v>0</v>
      </c>
      <c r="J86" s="8">
        <v>13</v>
      </c>
      <c r="K86" s="8">
        <v>90</v>
      </c>
      <c r="L86" s="8">
        <v>13</v>
      </c>
      <c r="M86" s="8">
        <v>136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>
        <v>98879</v>
      </c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>
        <v>446329</v>
      </c>
      <c r="ER86" s="8">
        <v>1182567</v>
      </c>
      <c r="ES86" s="8">
        <v>838038</v>
      </c>
      <c r="ET86" s="8">
        <v>645713</v>
      </c>
      <c r="EU86" s="8">
        <v>577561</v>
      </c>
      <c r="EV86" s="8">
        <v>308987</v>
      </c>
      <c r="EW86" s="8">
        <v>0</v>
      </c>
      <c r="EX86" s="8">
        <v>1290623</v>
      </c>
      <c r="EY86" s="8">
        <v>12</v>
      </c>
      <c r="EZ86" s="8">
        <v>1</v>
      </c>
      <c r="FA86" s="8">
        <v>4</v>
      </c>
      <c r="FB86" s="8">
        <v>8</v>
      </c>
      <c r="FC86" s="8">
        <v>2</v>
      </c>
      <c r="FD86" s="8">
        <v>4</v>
      </c>
      <c r="FE86" s="8">
        <v>2</v>
      </c>
      <c r="FF86" s="8">
        <v>2</v>
      </c>
      <c r="FG86" s="8">
        <v>10028</v>
      </c>
      <c r="FH86" s="8">
        <v>88827</v>
      </c>
      <c r="FI86" s="8">
        <v>24</v>
      </c>
      <c r="FJ86" s="8">
        <v>88816</v>
      </c>
      <c r="FK86" s="8">
        <v>0</v>
      </c>
      <c r="FL86" s="8">
        <v>0</v>
      </c>
      <c r="FM86" s="8">
        <v>0</v>
      </c>
      <c r="FN86" s="8">
        <v>0</v>
      </c>
      <c r="FO86" s="8">
        <v>0</v>
      </c>
      <c r="FP86" s="8">
        <v>17656</v>
      </c>
      <c r="FQ86" s="8">
        <v>71160</v>
      </c>
      <c r="FR86" s="8">
        <v>0</v>
      </c>
      <c r="FS86" s="8">
        <v>1187822</v>
      </c>
      <c r="FT86" s="8">
        <v>30</v>
      </c>
      <c r="FU86" s="8">
        <v>1330599</v>
      </c>
      <c r="FV86" s="8">
        <v>0</v>
      </c>
      <c r="FW86" s="8">
        <v>7</v>
      </c>
      <c r="FX86" s="8">
        <v>1330599</v>
      </c>
      <c r="FY86" s="8">
        <v>0</v>
      </c>
      <c r="FZ86" s="8">
        <v>7</v>
      </c>
      <c r="GA86" s="8">
        <v>1761</v>
      </c>
      <c r="GB86" s="8">
        <v>112948233.935776</v>
      </c>
    </row>
    <row r="87" spans="1:184" x14ac:dyDescent="0.2">
      <c r="A87" s="2" t="s">
        <v>120</v>
      </c>
      <c r="B87" s="8"/>
      <c r="C87" s="8">
        <v>5.6612819999999999</v>
      </c>
      <c r="D87" s="8">
        <v>300000012</v>
      </c>
      <c r="E87" s="8">
        <v>317968985</v>
      </c>
      <c r="F87" s="8">
        <v>541</v>
      </c>
      <c r="G87" s="8">
        <v>1383</v>
      </c>
      <c r="H87" s="8">
        <v>675340</v>
      </c>
      <c r="I87" s="8">
        <v>714674</v>
      </c>
      <c r="J87" s="8">
        <v>302</v>
      </c>
      <c r="K87" s="8">
        <v>717</v>
      </c>
      <c r="L87" s="8">
        <v>53</v>
      </c>
      <c r="M87" s="8">
        <v>1064</v>
      </c>
      <c r="N87" s="8">
        <v>7694613</v>
      </c>
      <c r="O87" s="8">
        <v>0</v>
      </c>
      <c r="P87" s="8">
        <v>33</v>
      </c>
      <c r="Q87" s="8">
        <v>661473</v>
      </c>
      <c r="R87" s="8">
        <v>2302662</v>
      </c>
      <c r="S87" s="8">
        <v>2840691</v>
      </c>
      <c r="T87" s="8">
        <v>4679868</v>
      </c>
      <c r="U87" s="8">
        <v>2153631</v>
      </c>
      <c r="V87" s="8">
        <v>1730925</v>
      </c>
      <c r="W87" s="8">
        <v>1388184</v>
      </c>
      <c r="X87" s="8">
        <v>1164393</v>
      </c>
      <c r="Y87" s="8">
        <v>1403004</v>
      </c>
      <c r="Z87" s="8">
        <v>369075</v>
      </c>
      <c r="AA87" s="8">
        <v>112257</v>
      </c>
      <c r="AB87" s="8">
        <v>825693</v>
      </c>
      <c r="AC87" s="8">
        <v>839619</v>
      </c>
      <c r="AD87" s="8">
        <v>550068</v>
      </c>
      <c r="AE87" s="8">
        <v>6708</v>
      </c>
      <c r="AF87" s="8">
        <v>321516</v>
      </c>
      <c r="AG87" s="8">
        <v>6654</v>
      </c>
      <c r="AH87" s="8">
        <v>798711</v>
      </c>
      <c r="AI87" s="8">
        <v>539865</v>
      </c>
      <c r="AJ87" s="8">
        <v>129</v>
      </c>
      <c r="AK87" s="8">
        <v>1303371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6447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955023</v>
      </c>
      <c r="CC87" s="8">
        <v>7694613</v>
      </c>
      <c r="CD87" s="8">
        <v>0</v>
      </c>
      <c r="CE87" s="8">
        <v>321978</v>
      </c>
      <c r="CF87" s="8">
        <v>841833</v>
      </c>
      <c r="CG87" s="8">
        <v>1598634</v>
      </c>
      <c r="CH87" s="8">
        <v>4268244</v>
      </c>
      <c r="CI87" s="8">
        <v>2820429</v>
      </c>
      <c r="CJ87" s="8">
        <v>1870305</v>
      </c>
      <c r="CK87" s="8">
        <v>1752210</v>
      </c>
      <c r="CL87" s="8">
        <v>1389591</v>
      </c>
      <c r="CM87" s="8">
        <v>1745445</v>
      </c>
      <c r="CN87" s="8">
        <v>1347618</v>
      </c>
      <c r="CO87" s="8">
        <v>527463</v>
      </c>
      <c r="CP87" s="8">
        <v>219351</v>
      </c>
      <c r="CQ87" s="8">
        <v>525213</v>
      </c>
      <c r="CR87" s="8">
        <v>268722</v>
      </c>
      <c r="CS87" s="8">
        <v>484173</v>
      </c>
      <c r="CT87" s="8">
        <v>6882</v>
      </c>
      <c r="CU87" s="8">
        <v>216189</v>
      </c>
      <c r="CV87" s="8">
        <v>1413120</v>
      </c>
      <c r="CW87" s="8">
        <v>542751</v>
      </c>
      <c r="CX87" s="8">
        <v>534954</v>
      </c>
      <c r="CY87" s="8">
        <v>1303425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6447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8">
        <v>0</v>
      </c>
      <c r="EL87" s="8">
        <v>0</v>
      </c>
      <c r="EM87" s="8">
        <v>0</v>
      </c>
      <c r="EN87" s="8">
        <v>0</v>
      </c>
      <c r="EO87" s="8">
        <v>0</v>
      </c>
      <c r="EP87" s="8">
        <v>0</v>
      </c>
      <c r="EQ87" s="8">
        <v>2677953</v>
      </c>
      <c r="ER87" s="8">
        <v>6798682</v>
      </c>
      <c r="ES87" s="8">
        <v>5028222</v>
      </c>
      <c r="ET87" s="8">
        <v>3874274</v>
      </c>
      <c r="EU87" s="8">
        <v>3465363</v>
      </c>
      <c r="EV87" s="8">
        <v>1853916</v>
      </c>
      <c r="EW87" s="8">
        <v>0</v>
      </c>
      <c r="EX87" s="8">
        <v>7743722</v>
      </c>
      <c r="EY87" s="8">
        <v>87</v>
      </c>
      <c r="EZ87" s="8">
        <v>296716</v>
      </c>
      <c r="FA87" s="8">
        <v>30</v>
      </c>
      <c r="FB87" s="8">
        <v>46</v>
      </c>
      <c r="FC87" s="8">
        <v>14</v>
      </c>
      <c r="FD87" s="8">
        <v>26</v>
      </c>
      <c r="FE87" s="8">
        <v>12</v>
      </c>
      <c r="FF87" s="8">
        <v>16</v>
      </c>
      <c r="FG87" s="8">
        <v>60160</v>
      </c>
      <c r="FH87" s="8">
        <v>597990</v>
      </c>
      <c r="FI87" s="8">
        <v>296873</v>
      </c>
      <c r="FJ87" s="8">
        <v>597916</v>
      </c>
      <c r="FK87" s="8">
        <v>0</v>
      </c>
      <c r="FL87" s="8">
        <v>0</v>
      </c>
      <c r="FM87" s="8">
        <v>0</v>
      </c>
      <c r="FN87" s="8">
        <v>0</v>
      </c>
      <c r="FO87" s="8">
        <v>0</v>
      </c>
      <c r="FP87" s="8">
        <v>105936</v>
      </c>
      <c r="FQ87" s="8">
        <v>491980</v>
      </c>
      <c r="FR87" s="8">
        <v>0</v>
      </c>
      <c r="FS87" s="8">
        <v>64613620</v>
      </c>
      <c r="FT87" s="8">
        <v>4767171</v>
      </c>
      <c r="FU87" s="8">
        <v>2948526</v>
      </c>
      <c r="FV87" s="8">
        <v>0</v>
      </c>
      <c r="FW87" s="8">
        <v>14</v>
      </c>
      <c r="FX87" s="8">
        <v>2948526</v>
      </c>
      <c r="FY87" s="8">
        <v>0</v>
      </c>
      <c r="FZ87" s="8">
        <v>14</v>
      </c>
      <c r="GA87" s="8">
        <v>10566</v>
      </c>
      <c r="GB87" s="8">
        <v>792895650.66128194</v>
      </c>
    </row>
    <row r="88" spans="1:184" x14ac:dyDescent="0.2">
      <c r="A88" s="2" t="s">
        <v>78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</row>
    <row r="89" spans="1:184" x14ac:dyDescent="0.2">
      <c r="A89" s="3" t="s">
        <v>351</v>
      </c>
      <c r="B89" s="8"/>
      <c r="C89" s="8">
        <v>0.83066700000000004</v>
      </c>
      <c r="D89" s="8">
        <v>50000002</v>
      </c>
      <c r="E89" s="8">
        <v>60192591</v>
      </c>
      <c r="F89" s="8">
        <v>161399</v>
      </c>
      <c r="G89" s="8">
        <v>338597</v>
      </c>
      <c r="H89" s="8">
        <v>401372</v>
      </c>
      <c r="I89" s="8">
        <v>161051</v>
      </c>
      <c r="J89" s="8">
        <v>53353</v>
      </c>
      <c r="K89" s="8">
        <v>548425</v>
      </c>
      <c r="L89" s="8">
        <v>41967</v>
      </c>
      <c r="M89" s="8">
        <v>242988</v>
      </c>
      <c r="N89" s="8">
        <v>2059668</v>
      </c>
      <c r="O89" s="8">
        <v>0</v>
      </c>
      <c r="P89" s="8">
        <v>2439</v>
      </c>
      <c r="Q89" s="8">
        <v>779776</v>
      </c>
      <c r="R89" s="8">
        <v>967507</v>
      </c>
      <c r="S89" s="8">
        <v>909629</v>
      </c>
      <c r="T89" s="8">
        <v>971915</v>
      </c>
      <c r="U89" s="8">
        <v>833408</v>
      </c>
      <c r="V89" s="8">
        <v>581820</v>
      </c>
      <c r="W89" s="8">
        <v>435143</v>
      </c>
      <c r="X89" s="8">
        <v>217454</v>
      </c>
      <c r="Y89" s="8">
        <v>118091</v>
      </c>
      <c r="Z89" s="8">
        <v>89627</v>
      </c>
      <c r="AA89" s="8">
        <v>79117</v>
      </c>
      <c r="AB89" s="8">
        <v>124906</v>
      </c>
      <c r="AC89" s="8">
        <v>106714</v>
      </c>
      <c r="AD89" s="8">
        <v>60306</v>
      </c>
      <c r="AE89" s="8">
        <v>51871</v>
      </c>
      <c r="AF89" s="8">
        <v>118759</v>
      </c>
      <c r="AG89" s="8">
        <v>149159</v>
      </c>
      <c r="AH89" s="8">
        <v>234495</v>
      </c>
      <c r="AI89" s="8">
        <v>349441</v>
      </c>
      <c r="AJ89" s="8">
        <v>416955</v>
      </c>
      <c r="AK89" s="8">
        <v>86062</v>
      </c>
      <c r="AL89" s="8">
        <v>109867</v>
      </c>
      <c r="AM89" s="8">
        <v>49842</v>
      </c>
      <c r="AN89" s="8">
        <v>13737</v>
      </c>
      <c r="AO89" s="8">
        <v>281</v>
      </c>
      <c r="AP89" s="8">
        <v>14360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24</v>
      </c>
      <c r="BZ89" s="8">
        <v>0</v>
      </c>
      <c r="CA89" s="8">
        <v>0</v>
      </c>
      <c r="CB89" s="8">
        <v>975398</v>
      </c>
      <c r="CC89" s="8">
        <v>2059668</v>
      </c>
      <c r="CD89" s="8">
        <v>1759</v>
      </c>
      <c r="CE89" s="8">
        <v>278787</v>
      </c>
      <c r="CF89" s="8">
        <v>544538</v>
      </c>
      <c r="CG89" s="8">
        <v>786382</v>
      </c>
      <c r="CH89" s="8">
        <v>824451</v>
      </c>
      <c r="CI89" s="8">
        <v>832623</v>
      </c>
      <c r="CJ89" s="8">
        <v>795993</v>
      </c>
      <c r="CK89" s="8">
        <v>596669</v>
      </c>
      <c r="CL89" s="8">
        <v>589771</v>
      </c>
      <c r="CM89" s="8">
        <v>208391</v>
      </c>
      <c r="CN89" s="8">
        <v>126403</v>
      </c>
      <c r="CO89" s="8">
        <v>200706</v>
      </c>
      <c r="CP89" s="8">
        <v>135709</v>
      </c>
      <c r="CQ89" s="8">
        <v>89526</v>
      </c>
      <c r="CR89" s="8">
        <v>72713</v>
      </c>
      <c r="CS89" s="8">
        <v>187938</v>
      </c>
      <c r="CT89" s="8">
        <v>51629</v>
      </c>
      <c r="CU89" s="8">
        <v>99919</v>
      </c>
      <c r="CV89" s="8">
        <v>214569</v>
      </c>
      <c r="CW89" s="8">
        <v>205648</v>
      </c>
      <c r="CX89" s="8">
        <v>138231</v>
      </c>
      <c r="CY89" s="8">
        <v>129166</v>
      </c>
      <c r="CZ89" s="8">
        <v>682940</v>
      </c>
      <c r="DA89" s="8">
        <v>0</v>
      </c>
      <c r="DB89" s="8">
        <v>63579</v>
      </c>
      <c r="DC89" s="8">
        <v>0</v>
      </c>
      <c r="DD89" s="8">
        <v>14641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  <c r="DU89" s="8">
        <v>0</v>
      </c>
      <c r="DV89" s="8">
        <v>0</v>
      </c>
      <c r="DW89" s="8">
        <v>0</v>
      </c>
      <c r="DX89" s="8">
        <v>0</v>
      </c>
      <c r="DY89" s="8">
        <v>0</v>
      </c>
      <c r="DZ89" s="8">
        <v>0</v>
      </c>
      <c r="EA89" s="8">
        <v>0</v>
      </c>
      <c r="EB89" s="8">
        <v>0</v>
      </c>
      <c r="EC89" s="8">
        <v>0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24</v>
      </c>
      <c r="EN89" s="8">
        <v>0</v>
      </c>
      <c r="EO89" s="8">
        <v>0</v>
      </c>
      <c r="EP89" s="8">
        <v>0</v>
      </c>
      <c r="EQ89" s="8">
        <v>702134</v>
      </c>
      <c r="ER89" s="8">
        <v>793636</v>
      </c>
      <c r="ES89" s="8">
        <v>988767</v>
      </c>
      <c r="ET89" s="8">
        <v>347839</v>
      </c>
      <c r="EU89" s="8">
        <v>439070</v>
      </c>
      <c r="EV89" s="8">
        <v>498606</v>
      </c>
      <c r="EW89" s="8">
        <v>5753</v>
      </c>
      <c r="EX89" s="8">
        <v>1022761</v>
      </c>
      <c r="EY89" s="8">
        <v>106895</v>
      </c>
      <c r="EZ89" s="8">
        <v>34033</v>
      </c>
      <c r="FA89" s="8">
        <v>52568</v>
      </c>
      <c r="FB89" s="8">
        <v>23234</v>
      </c>
      <c r="FC89" s="8">
        <v>6194</v>
      </c>
      <c r="FD89" s="8">
        <v>12861</v>
      </c>
      <c r="FE89" s="8">
        <v>21453</v>
      </c>
      <c r="FF89" s="8">
        <v>9980</v>
      </c>
      <c r="FG89" s="8">
        <v>273870</v>
      </c>
      <c r="FH89" s="8">
        <v>482657</v>
      </c>
      <c r="FI89" s="8">
        <v>218871</v>
      </c>
      <c r="FJ89" s="8">
        <v>434268</v>
      </c>
      <c r="FK89" s="8">
        <v>0</v>
      </c>
      <c r="FL89" s="8">
        <v>6</v>
      </c>
      <c r="FM89" s="8">
        <v>24078</v>
      </c>
      <c r="FN89" s="8">
        <v>0</v>
      </c>
      <c r="FO89" s="8">
        <v>8</v>
      </c>
      <c r="FP89" s="8">
        <v>139157</v>
      </c>
      <c r="FQ89" s="8">
        <v>271019</v>
      </c>
      <c r="FR89" s="8">
        <v>0</v>
      </c>
      <c r="FS89" s="8">
        <v>89508791</v>
      </c>
      <c r="FT89" s="8">
        <v>54620</v>
      </c>
      <c r="FU89" s="8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46193</v>
      </c>
      <c r="GB89" s="8">
        <v>229501211.83066699</v>
      </c>
    </row>
    <row r="90" spans="1:184" x14ac:dyDescent="0.2">
      <c r="A90" s="3" t="s">
        <v>352</v>
      </c>
      <c r="B90" s="8"/>
      <c r="C90" s="8">
        <v>0.79255900000000001</v>
      </c>
      <c r="D90" s="8">
        <v>50000002</v>
      </c>
      <c r="E90" s="8">
        <v>63086820</v>
      </c>
      <c r="F90" s="8">
        <v>161986</v>
      </c>
      <c r="G90" s="8">
        <v>338635</v>
      </c>
      <c r="H90" s="8">
        <v>370055</v>
      </c>
      <c r="I90" s="8">
        <v>191875</v>
      </c>
      <c r="J90" s="8">
        <v>59831</v>
      </c>
      <c r="K90" s="8">
        <v>598327</v>
      </c>
      <c r="L90" s="8">
        <v>45973</v>
      </c>
      <c r="M90" s="8">
        <v>294585</v>
      </c>
      <c r="N90" s="8">
        <v>2059667</v>
      </c>
      <c r="O90" s="8">
        <v>0</v>
      </c>
      <c r="P90" s="8">
        <v>2439</v>
      </c>
      <c r="Q90" s="8">
        <v>779776</v>
      </c>
      <c r="R90" s="8">
        <v>967507</v>
      </c>
      <c r="S90" s="8">
        <v>909629</v>
      </c>
      <c r="T90" s="8">
        <v>971915</v>
      </c>
      <c r="U90" s="8">
        <v>833408</v>
      </c>
      <c r="V90" s="8">
        <v>581820</v>
      </c>
      <c r="W90" s="8">
        <v>435143</v>
      </c>
      <c r="X90" s="8">
        <v>217454</v>
      </c>
      <c r="Y90" s="8">
        <v>118091</v>
      </c>
      <c r="Z90" s="8">
        <v>89627</v>
      </c>
      <c r="AA90" s="8">
        <v>79117</v>
      </c>
      <c r="AB90" s="8">
        <v>124906</v>
      </c>
      <c r="AC90" s="8">
        <v>106714</v>
      </c>
      <c r="AD90" s="8">
        <v>60306</v>
      </c>
      <c r="AE90" s="8">
        <v>51871</v>
      </c>
      <c r="AF90" s="8">
        <v>118759</v>
      </c>
      <c r="AG90" s="8">
        <v>149159</v>
      </c>
      <c r="AH90" s="8">
        <v>234495</v>
      </c>
      <c r="AI90" s="8">
        <v>349441</v>
      </c>
      <c r="AJ90" s="8">
        <v>416955</v>
      </c>
      <c r="AK90" s="8">
        <v>86062</v>
      </c>
      <c r="AL90" s="8">
        <v>109867</v>
      </c>
      <c r="AM90" s="8">
        <v>49842</v>
      </c>
      <c r="AN90" s="8">
        <v>13737</v>
      </c>
      <c r="AO90" s="8">
        <v>281</v>
      </c>
      <c r="AP90" s="8">
        <v>14360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24</v>
      </c>
      <c r="BZ90" s="8">
        <v>0</v>
      </c>
      <c r="CA90" s="8">
        <v>0</v>
      </c>
      <c r="CB90" s="8">
        <v>1063506</v>
      </c>
      <c r="CC90" s="8">
        <v>2059667</v>
      </c>
      <c r="CD90" s="8">
        <v>1759</v>
      </c>
      <c r="CE90" s="8">
        <v>278787</v>
      </c>
      <c r="CF90" s="8">
        <v>544538</v>
      </c>
      <c r="CG90" s="8">
        <v>786382</v>
      </c>
      <c r="CH90" s="8">
        <v>824451</v>
      </c>
      <c r="CI90" s="8">
        <v>832623</v>
      </c>
      <c r="CJ90" s="8">
        <v>795993</v>
      </c>
      <c r="CK90" s="8">
        <v>596669</v>
      </c>
      <c r="CL90" s="8">
        <v>589771</v>
      </c>
      <c r="CM90" s="8">
        <v>208391</v>
      </c>
      <c r="CN90" s="8">
        <v>126403</v>
      </c>
      <c r="CO90" s="8">
        <v>200706</v>
      </c>
      <c r="CP90" s="8">
        <v>135709</v>
      </c>
      <c r="CQ90" s="8">
        <v>89526</v>
      </c>
      <c r="CR90" s="8">
        <v>72713</v>
      </c>
      <c r="CS90" s="8">
        <v>187938</v>
      </c>
      <c r="CT90" s="8">
        <v>51629</v>
      </c>
      <c r="CU90" s="8">
        <v>99919</v>
      </c>
      <c r="CV90" s="8">
        <v>214569</v>
      </c>
      <c r="CW90" s="8">
        <v>205648</v>
      </c>
      <c r="CX90" s="8">
        <v>138231</v>
      </c>
      <c r="CY90" s="8">
        <v>129166</v>
      </c>
      <c r="CZ90" s="8">
        <v>682940</v>
      </c>
      <c r="DA90" s="8">
        <v>0</v>
      </c>
      <c r="DB90" s="8">
        <v>63579</v>
      </c>
      <c r="DC90" s="8">
        <v>0</v>
      </c>
      <c r="DD90" s="8">
        <v>14641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0</v>
      </c>
      <c r="EB90" s="8">
        <v>0</v>
      </c>
      <c r="EC90" s="8">
        <v>0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>
        <v>24</v>
      </c>
      <c r="EN90" s="8">
        <v>0</v>
      </c>
      <c r="EO90" s="8">
        <v>0</v>
      </c>
      <c r="EP90" s="8">
        <v>0</v>
      </c>
      <c r="EQ90" s="8">
        <v>667223</v>
      </c>
      <c r="ER90" s="8">
        <v>772733</v>
      </c>
      <c r="ES90" s="8">
        <v>965665</v>
      </c>
      <c r="ET90" s="8">
        <v>337703</v>
      </c>
      <c r="EU90" s="8">
        <v>431189</v>
      </c>
      <c r="EV90" s="8">
        <v>495277</v>
      </c>
      <c r="EW90" s="8">
        <v>5920</v>
      </c>
      <c r="EX90" s="8">
        <v>1000497</v>
      </c>
      <c r="EY90" s="8">
        <v>141806</v>
      </c>
      <c r="EZ90" s="8">
        <v>45238</v>
      </c>
      <c r="FA90" s="8">
        <v>71753</v>
      </c>
      <c r="FB90" s="8">
        <v>36849</v>
      </c>
      <c r="FC90" s="8">
        <v>13622</v>
      </c>
      <c r="FD90" s="8">
        <v>22453</v>
      </c>
      <c r="FE90" s="8">
        <v>25612</v>
      </c>
      <c r="FF90" s="8">
        <v>32243</v>
      </c>
      <c r="FG90" s="8">
        <v>252652</v>
      </c>
      <c r="FH90" s="8">
        <v>519922</v>
      </c>
      <c r="FI90" s="8">
        <v>290932</v>
      </c>
      <c r="FJ90" s="8">
        <v>421251</v>
      </c>
      <c r="FK90" s="8">
        <v>0</v>
      </c>
      <c r="FL90" s="8">
        <v>7</v>
      </c>
      <c r="FM90" s="8">
        <v>23485</v>
      </c>
      <c r="FN90" s="8">
        <v>0</v>
      </c>
      <c r="FO90" s="8">
        <v>8</v>
      </c>
      <c r="FP90" s="8">
        <v>139079</v>
      </c>
      <c r="FQ90" s="8">
        <v>258672</v>
      </c>
      <c r="FR90" s="8">
        <v>0</v>
      </c>
      <c r="FS90" s="8">
        <v>98065039</v>
      </c>
      <c r="FT90" s="8">
        <v>3546990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46193</v>
      </c>
      <c r="GB90" s="8">
        <v>244706352.792559</v>
      </c>
    </row>
    <row r="91" spans="1:184" x14ac:dyDescent="0.2">
      <c r="A91" s="3" t="s">
        <v>353</v>
      </c>
      <c r="B91" s="8"/>
      <c r="C91" s="8">
        <v>0.828399</v>
      </c>
      <c r="D91" s="8">
        <v>50000001</v>
      </c>
      <c r="E91" s="8">
        <v>60357356</v>
      </c>
      <c r="F91" s="8">
        <v>161087</v>
      </c>
      <c r="G91" s="8">
        <v>338588</v>
      </c>
      <c r="H91" s="8">
        <v>416841</v>
      </c>
      <c r="I91" s="8">
        <v>200242</v>
      </c>
      <c r="J91" s="8">
        <v>52552</v>
      </c>
      <c r="K91" s="8">
        <v>581985</v>
      </c>
      <c r="L91" s="8">
        <v>42372</v>
      </c>
      <c r="M91" s="8">
        <v>258778</v>
      </c>
      <c r="N91" s="8">
        <v>2059668</v>
      </c>
      <c r="O91" s="8">
        <v>0</v>
      </c>
      <c r="P91" s="8">
        <v>2439</v>
      </c>
      <c r="Q91" s="8">
        <v>779776</v>
      </c>
      <c r="R91" s="8">
        <v>967507</v>
      </c>
      <c r="S91" s="8">
        <v>909629</v>
      </c>
      <c r="T91" s="8">
        <v>971915</v>
      </c>
      <c r="U91" s="8">
        <v>833408</v>
      </c>
      <c r="V91" s="8">
        <v>581820</v>
      </c>
      <c r="W91" s="8">
        <v>435143</v>
      </c>
      <c r="X91" s="8">
        <v>217454</v>
      </c>
      <c r="Y91" s="8">
        <v>118091</v>
      </c>
      <c r="Z91" s="8">
        <v>89627</v>
      </c>
      <c r="AA91" s="8">
        <v>79117</v>
      </c>
      <c r="AB91" s="8">
        <v>124906</v>
      </c>
      <c r="AC91" s="8">
        <v>106714</v>
      </c>
      <c r="AD91" s="8">
        <v>60306</v>
      </c>
      <c r="AE91" s="8">
        <v>51871</v>
      </c>
      <c r="AF91" s="8">
        <v>118759</v>
      </c>
      <c r="AG91" s="8">
        <v>149159</v>
      </c>
      <c r="AH91" s="8">
        <v>234495</v>
      </c>
      <c r="AI91" s="8">
        <v>349441</v>
      </c>
      <c r="AJ91" s="8">
        <v>416955</v>
      </c>
      <c r="AK91" s="8">
        <v>86062</v>
      </c>
      <c r="AL91" s="8">
        <v>109867</v>
      </c>
      <c r="AM91" s="8">
        <v>49842</v>
      </c>
      <c r="AN91" s="8">
        <v>13737</v>
      </c>
      <c r="AO91" s="8">
        <v>281</v>
      </c>
      <c r="AP91" s="8">
        <v>14360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24</v>
      </c>
      <c r="BZ91" s="8">
        <v>0</v>
      </c>
      <c r="CA91" s="8">
        <v>0</v>
      </c>
      <c r="CB91" s="8">
        <v>965045</v>
      </c>
      <c r="CC91" s="8">
        <v>2059668</v>
      </c>
      <c r="CD91" s="8">
        <v>1759</v>
      </c>
      <c r="CE91" s="8">
        <v>278787</v>
      </c>
      <c r="CF91" s="8">
        <v>544538</v>
      </c>
      <c r="CG91" s="8">
        <v>786382</v>
      </c>
      <c r="CH91" s="8">
        <v>824451</v>
      </c>
      <c r="CI91" s="8">
        <v>832623</v>
      </c>
      <c r="CJ91" s="8">
        <v>795993</v>
      </c>
      <c r="CK91" s="8">
        <v>596669</v>
      </c>
      <c r="CL91" s="8">
        <v>589771</v>
      </c>
      <c r="CM91" s="8">
        <v>208391</v>
      </c>
      <c r="CN91" s="8">
        <v>126403</v>
      </c>
      <c r="CO91" s="8">
        <v>200706</v>
      </c>
      <c r="CP91" s="8">
        <v>135709</v>
      </c>
      <c r="CQ91" s="8">
        <v>89526</v>
      </c>
      <c r="CR91" s="8">
        <v>72713</v>
      </c>
      <c r="CS91" s="8">
        <v>187938</v>
      </c>
      <c r="CT91" s="8">
        <v>51629</v>
      </c>
      <c r="CU91" s="8">
        <v>99919</v>
      </c>
      <c r="CV91" s="8">
        <v>214569</v>
      </c>
      <c r="CW91" s="8">
        <v>205648</v>
      </c>
      <c r="CX91" s="8">
        <v>138231</v>
      </c>
      <c r="CY91" s="8">
        <v>129166</v>
      </c>
      <c r="CZ91" s="8">
        <v>682940</v>
      </c>
      <c r="DA91" s="8">
        <v>0</v>
      </c>
      <c r="DB91" s="8">
        <v>63579</v>
      </c>
      <c r="DC91" s="8">
        <v>0</v>
      </c>
      <c r="DD91" s="8">
        <v>14641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  <c r="DW91" s="8">
        <v>0</v>
      </c>
      <c r="DX91" s="8">
        <v>0</v>
      </c>
      <c r="DY91" s="8">
        <v>0</v>
      </c>
      <c r="DZ91" s="8">
        <v>0</v>
      </c>
      <c r="EA91" s="8">
        <v>0</v>
      </c>
      <c r="EB91" s="8">
        <v>0</v>
      </c>
      <c r="EC91" s="8">
        <v>0</v>
      </c>
      <c r="ED91" s="8">
        <v>0</v>
      </c>
      <c r="EE91" s="8">
        <v>0</v>
      </c>
      <c r="EF91" s="8">
        <v>0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24</v>
      </c>
      <c r="EN91" s="8">
        <v>0</v>
      </c>
      <c r="EO91" s="8">
        <v>0</v>
      </c>
      <c r="EP91" s="8">
        <v>0</v>
      </c>
      <c r="EQ91" s="8">
        <v>696748</v>
      </c>
      <c r="ER91" s="8">
        <v>790714</v>
      </c>
      <c r="ES91" s="8">
        <v>986384</v>
      </c>
      <c r="ET91" s="8">
        <v>349253</v>
      </c>
      <c r="EU91" s="8">
        <v>442897</v>
      </c>
      <c r="EV91" s="8">
        <v>505765</v>
      </c>
      <c r="EW91" s="8">
        <v>5977</v>
      </c>
      <c r="EX91" s="8">
        <v>1019332</v>
      </c>
      <c r="EY91" s="8">
        <v>112281</v>
      </c>
      <c r="EZ91" s="8">
        <v>35829</v>
      </c>
      <c r="FA91" s="8">
        <v>54933</v>
      </c>
      <c r="FB91" s="8">
        <v>24378</v>
      </c>
      <c r="FC91" s="8">
        <v>6829</v>
      </c>
      <c r="FD91" s="8">
        <v>9682</v>
      </c>
      <c r="FE91" s="8">
        <v>11373</v>
      </c>
      <c r="FF91" s="8">
        <v>13410</v>
      </c>
      <c r="FG91" s="8">
        <v>270181</v>
      </c>
      <c r="FH91" s="8">
        <v>468733</v>
      </c>
      <c r="FI91" s="8">
        <v>226131</v>
      </c>
      <c r="FJ91" s="8">
        <v>426132</v>
      </c>
      <c r="FK91" s="8">
        <v>0</v>
      </c>
      <c r="FL91" s="8">
        <v>6</v>
      </c>
      <c r="FM91" s="8">
        <v>24113</v>
      </c>
      <c r="FN91" s="8">
        <v>0</v>
      </c>
      <c r="FO91" s="8">
        <v>10</v>
      </c>
      <c r="FP91" s="8">
        <v>139403</v>
      </c>
      <c r="FQ91" s="8">
        <v>262600</v>
      </c>
      <c r="FR91" s="8">
        <v>0</v>
      </c>
      <c r="FS91" s="8">
        <v>82473077</v>
      </c>
      <c r="FT91" s="8">
        <v>62179</v>
      </c>
      <c r="FU91" s="8">
        <v>3219033</v>
      </c>
      <c r="FV91" s="8">
        <v>38</v>
      </c>
      <c r="FW91" s="8">
        <v>23438</v>
      </c>
      <c r="FX91" s="8">
        <v>3219033</v>
      </c>
      <c r="FY91" s="8">
        <v>0</v>
      </c>
      <c r="FZ91" s="8">
        <v>23438</v>
      </c>
      <c r="GA91" s="8">
        <v>46193</v>
      </c>
      <c r="GB91" s="8">
        <v>229189116.828399</v>
      </c>
    </row>
    <row r="92" spans="1:184" x14ac:dyDescent="0.2">
      <c r="A92" s="3" t="s">
        <v>355</v>
      </c>
      <c r="B92" s="8"/>
      <c r="C92" s="8">
        <v>0.68054800000000004</v>
      </c>
      <c r="D92" s="8">
        <v>50000000</v>
      </c>
      <c r="E92" s="8">
        <v>73470215</v>
      </c>
      <c r="F92" s="8">
        <v>166676</v>
      </c>
      <c r="G92" s="8">
        <v>338756</v>
      </c>
      <c r="H92" s="8">
        <v>0</v>
      </c>
      <c r="I92" s="8">
        <v>0</v>
      </c>
      <c r="J92" s="8">
        <v>42076</v>
      </c>
      <c r="K92" s="8">
        <v>228337</v>
      </c>
      <c r="L92" s="8">
        <v>66650</v>
      </c>
      <c r="M92" s="8">
        <v>169763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>
        <v>814967</v>
      </c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>
        <v>725556</v>
      </c>
      <c r="ER92" s="8">
        <v>815888</v>
      </c>
      <c r="ES92" s="8">
        <v>1004762</v>
      </c>
      <c r="ET92" s="8">
        <v>340059</v>
      </c>
      <c r="EU92" s="8">
        <v>431251</v>
      </c>
      <c r="EV92" s="8">
        <v>495281</v>
      </c>
      <c r="EW92" s="8">
        <v>5920</v>
      </c>
      <c r="EX92" s="8">
        <v>1005521</v>
      </c>
      <c r="EY92" s="8">
        <v>83474</v>
      </c>
      <c r="EZ92" s="8">
        <v>16325</v>
      </c>
      <c r="FA92" s="8">
        <v>34896</v>
      </c>
      <c r="FB92" s="8">
        <v>20374</v>
      </c>
      <c r="FC92" s="8">
        <v>12665</v>
      </c>
      <c r="FD92" s="8">
        <v>20993</v>
      </c>
      <c r="FE92" s="8">
        <v>25612</v>
      </c>
      <c r="FF92" s="8">
        <v>27222</v>
      </c>
      <c r="FG92" s="8">
        <v>261069</v>
      </c>
      <c r="FH92" s="8">
        <v>403582</v>
      </c>
      <c r="FI92" s="8">
        <v>150316</v>
      </c>
      <c r="FJ92" s="8">
        <v>312310</v>
      </c>
      <c r="FK92" s="8">
        <v>0</v>
      </c>
      <c r="FL92" s="8">
        <v>7</v>
      </c>
      <c r="FM92" s="8">
        <v>23485</v>
      </c>
      <c r="FN92" s="8">
        <v>0</v>
      </c>
      <c r="FO92" s="8">
        <v>8</v>
      </c>
      <c r="FP92" s="8">
        <v>139081</v>
      </c>
      <c r="FQ92" s="8">
        <v>149729</v>
      </c>
      <c r="FR92" s="8">
        <v>0</v>
      </c>
      <c r="FS92" s="8">
        <v>11030399</v>
      </c>
      <c r="FT92" s="8">
        <v>3546994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46193</v>
      </c>
      <c r="GB92" s="8">
        <v>146426412.68054801</v>
      </c>
    </row>
    <row r="93" spans="1:184" x14ac:dyDescent="0.2">
      <c r="A93" s="3" t="s">
        <v>356</v>
      </c>
      <c r="B93" s="8"/>
      <c r="C93" s="8">
        <v>0.69184100000000004</v>
      </c>
      <c r="D93" s="8">
        <v>50000000</v>
      </c>
      <c r="E93" s="8">
        <v>72270904</v>
      </c>
      <c r="F93" s="8">
        <v>166735</v>
      </c>
      <c r="G93" s="8">
        <v>338778</v>
      </c>
      <c r="H93" s="8">
        <v>0</v>
      </c>
      <c r="I93" s="8">
        <v>0</v>
      </c>
      <c r="J93" s="8">
        <v>42187</v>
      </c>
      <c r="K93" s="8">
        <v>227375</v>
      </c>
      <c r="L93" s="8">
        <v>65514</v>
      </c>
      <c r="M93" s="8">
        <v>170399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>
        <v>726242</v>
      </c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>
        <v>751760</v>
      </c>
      <c r="ER93" s="8">
        <v>830928</v>
      </c>
      <c r="ES93" s="8">
        <v>1023875</v>
      </c>
      <c r="ET93" s="8">
        <v>349941</v>
      </c>
      <c r="EU93" s="8">
        <v>443049</v>
      </c>
      <c r="EV93" s="8">
        <v>505796</v>
      </c>
      <c r="EW93" s="8">
        <v>5977</v>
      </c>
      <c r="EX93" s="8">
        <v>1020680</v>
      </c>
      <c r="EY93" s="8">
        <v>57270</v>
      </c>
      <c r="EZ93" s="8">
        <v>9154</v>
      </c>
      <c r="FA93" s="8">
        <v>19753</v>
      </c>
      <c r="FB93" s="8">
        <v>8535</v>
      </c>
      <c r="FC93" s="8">
        <v>6220</v>
      </c>
      <c r="FD93" s="8">
        <v>9499</v>
      </c>
      <c r="FE93" s="8">
        <v>11299</v>
      </c>
      <c r="FF93" s="8">
        <v>12064</v>
      </c>
      <c r="FG93" s="8">
        <v>275201</v>
      </c>
      <c r="FH93" s="8">
        <v>356117</v>
      </c>
      <c r="FI93" s="8">
        <v>94924</v>
      </c>
      <c r="FJ93" s="8">
        <v>317230</v>
      </c>
      <c r="FK93" s="8">
        <v>0</v>
      </c>
      <c r="FL93" s="8">
        <v>6</v>
      </c>
      <c r="FM93" s="8">
        <v>24108</v>
      </c>
      <c r="FN93" s="8">
        <v>0</v>
      </c>
      <c r="FO93" s="8">
        <v>10</v>
      </c>
      <c r="FP93" s="8">
        <v>139406</v>
      </c>
      <c r="FQ93" s="8">
        <v>153700</v>
      </c>
      <c r="FR93" s="8">
        <v>0</v>
      </c>
      <c r="FS93" s="8">
        <v>9904902</v>
      </c>
      <c r="FT93" s="8">
        <v>61794</v>
      </c>
      <c r="FU93" s="8">
        <v>1628608</v>
      </c>
      <c r="FV93" s="8">
        <v>35</v>
      </c>
      <c r="FW93" s="8">
        <v>23197</v>
      </c>
      <c r="FX93" s="8">
        <v>1628608</v>
      </c>
      <c r="FY93" s="8">
        <v>0</v>
      </c>
      <c r="FZ93" s="8">
        <v>23197</v>
      </c>
      <c r="GA93" s="8">
        <v>46193</v>
      </c>
      <c r="GB93" s="8">
        <v>143751170.69184101</v>
      </c>
    </row>
    <row r="94" spans="1:184" x14ac:dyDescent="0.2">
      <c r="A94" s="2" t="s">
        <v>121</v>
      </c>
      <c r="B94" s="8"/>
      <c r="C94" s="8">
        <v>3.824014</v>
      </c>
      <c r="D94" s="8">
        <v>250000005</v>
      </c>
      <c r="E94" s="8">
        <v>329377886</v>
      </c>
      <c r="F94" s="8">
        <v>817883</v>
      </c>
      <c r="G94" s="8">
        <v>1693354</v>
      </c>
      <c r="H94" s="8">
        <v>1188268</v>
      </c>
      <c r="I94" s="8">
        <v>553168</v>
      </c>
      <c r="J94" s="8">
        <v>249999</v>
      </c>
      <c r="K94" s="8">
        <v>2184449</v>
      </c>
      <c r="L94" s="8">
        <v>262476</v>
      </c>
      <c r="M94" s="8">
        <v>1136513</v>
      </c>
      <c r="N94" s="8">
        <v>6179003</v>
      </c>
      <c r="O94" s="8">
        <v>0</v>
      </c>
      <c r="P94" s="8">
        <v>7317</v>
      </c>
      <c r="Q94" s="8">
        <v>2339328</v>
      </c>
      <c r="R94" s="8">
        <v>2902521</v>
      </c>
      <c r="S94" s="8">
        <v>2728887</v>
      </c>
      <c r="T94" s="8">
        <v>2915745</v>
      </c>
      <c r="U94" s="8">
        <v>2500224</v>
      </c>
      <c r="V94" s="8">
        <v>1745460</v>
      </c>
      <c r="W94" s="8">
        <v>1305429</v>
      </c>
      <c r="X94" s="8">
        <v>652362</v>
      </c>
      <c r="Y94" s="8">
        <v>354273</v>
      </c>
      <c r="Z94" s="8">
        <v>268881</v>
      </c>
      <c r="AA94" s="8">
        <v>237351</v>
      </c>
      <c r="AB94" s="8">
        <v>374718</v>
      </c>
      <c r="AC94" s="8">
        <v>320142</v>
      </c>
      <c r="AD94" s="8">
        <v>180918</v>
      </c>
      <c r="AE94" s="8">
        <v>155613</v>
      </c>
      <c r="AF94" s="8">
        <v>356277</v>
      </c>
      <c r="AG94" s="8">
        <v>447477</v>
      </c>
      <c r="AH94" s="8">
        <v>703485</v>
      </c>
      <c r="AI94" s="8">
        <v>1048323</v>
      </c>
      <c r="AJ94" s="8">
        <v>1250865</v>
      </c>
      <c r="AK94" s="8">
        <v>258186</v>
      </c>
      <c r="AL94" s="8">
        <v>329601</v>
      </c>
      <c r="AM94" s="8">
        <v>149526</v>
      </c>
      <c r="AN94" s="8">
        <v>41211</v>
      </c>
      <c r="AO94" s="8">
        <v>843</v>
      </c>
      <c r="AP94" s="8">
        <v>43080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72</v>
      </c>
      <c r="BZ94" s="8">
        <v>0</v>
      </c>
      <c r="CA94" s="8">
        <v>0</v>
      </c>
      <c r="CB94" s="8">
        <v>4545158</v>
      </c>
      <c r="CC94" s="8">
        <v>6179003</v>
      </c>
      <c r="CD94" s="8">
        <v>5277</v>
      </c>
      <c r="CE94" s="8">
        <v>836361</v>
      </c>
      <c r="CF94" s="8">
        <v>1633614</v>
      </c>
      <c r="CG94" s="8">
        <v>2359146</v>
      </c>
      <c r="CH94" s="8">
        <v>2473353</v>
      </c>
      <c r="CI94" s="8">
        <v>2497869</v>
      </c>
      <c r="CJ94" s="8">
        <v>2387979</v>
      </c>
      <c r="CK94" s="8">
        <v>1790007</v>
      </c>
      <c r="CL94" s="8">
        <v>1769313</v>
      </c>
      <c r="CM94" s="8">
        <v>625173</v>
      </c>
      <c r="CN94" s="8">
        <v>379209</v>
      </c>
      <c r="CO94" s="8">
        <v>602118</v>
      </c>
      <c r="CP94" s="8">
        <v>407127</v>
      </c>
      <c r="CQ94" s="8">
        <v>268578</v>
      </c>
      <c r="CR94" s="8">
        <v>218139</v>
      </c>
      <c r="CS94" s="8">
        <v>563814</v>
      </c>
      <c r="CT94" s="8">
        <v>154887</v>
      </c>
      <c r="CU94" s="8">
        <v>299757</v>
      </c>
      <c r="CV94" s="8">
        <v>643707</v>
      </c>
      <c r="CW94" s="8">
        <v>616944</v>
      </c>
      <c r="CX94" s="8">
        <v>414693</v>
      </c>
      <c r="CY94" s="8">
        <v>387498</v>
      </c>
      <c r="CZ94" s="8">
        <v>2048820</v>
      </c>
      <c r="DA94" s="8">
        <v>0</v>
      </c>
      <c r="DB94" s="8">
        <v>190737</v>
      </c>
      <c r="DC94" s="8">
        <v>0</v>
      </c>
      <c r="DD94" s="8">
        <v>43923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0</v>
      </c>
      <c r="DK94" s="8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  <c r="DW94" s="8">
        <v>0</v>
      </c>
      <c r="DX94" s="8">
        <v>0</v>
      </c>
      <c r="DY94" s="8">
        <v>0</v>
      </c>
      <c r="DZ94" s="8">
        <v>0</v>
      </c>
      <c r="EA94" s="8">
        <v>0</v>
      </c>
      <c r="EB94" s="8">
        <v>0</v>
      </c>
      <c r="EC94" s="8">
        <v>0</v>
      </c>
      <c r="ED94" s="8">
        <v>0</v>
      </c>
      <c r="EE94" s="8">
        <v>0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72</v>
      </c>
      <c r="EN94" s="8">
        <v>0</v>
      </c>
      <c r="EO94" s="8">
        <v>0</v>
      </c>
      <c r="EP94" s="8">
        <v>0</v>
      </c>
      <c r="EQ94" s="8">
        <v>3543421</v>
      </c>
      <c r="ER94" s="8">
        <v>4003899</v>
      </c>
      <c r="ES94" s="8">
        <v>4969453</v>
      </c>
      <c r="ET94" s="8">
        <v>1724795</v>
      </c>
      <c r="EU94" s="8">
        <v>2187456</v>
      </c>
      <c r="EV94" s="8">
        <v>2500725</v>
      </c>
      <c r="EW94" s="8">
        <v>29547</v>
      </c>
      <c r="EX94" s="8">
        <v>5068791</v>
      </c>
      <c r="EY94" s="8">
        <v>501726</v>
      </c>
      <c r="EZ94" s="8">
        <v>140579</v>
      </c>
      <c r="FA94" s="8">
        <v>233903</v>
      </c>
      <c r="FB94" s="8">
        <v>113370</v>
      </c>
      <c r="FC94" s="8">
        <v>45530</v>
      </c>
      <c r="FD94" s="8">
        <v>75488</v>
      </c>
      <c r="FE94" s="8">
        <v>95349</v>
      </c>
      <c r="FF94" s="8">
        <v>94919</v>
      </c>
      <c r="FG94" s="8">
        <v>1332973</v>
      </c>
      <c r="FH94" s="8">
        <v>2231011</v>
      </c>
      <c r="FI94" s="8">
        <v>981174</v>
      </c>
      <c r="FJ94" s="8">
        <v>1911191</v>
      </c>
      <c r="FK94" s="8">
        <v>0</v>
      </c>
      <c r="FL94" s="8">
        <v>32</v>
      </c>
      <c r="FM94" s="8">
        <v>119269</v>
      </c>
      <c r="FN94" s="8">
        <v>0</v>
      </c>
      <c r="FO94" s="8">
        <v>44</v>
      </c>
      <c r="FP94" s="8">
        <v>696126</v>
      </c>
      <c r="FQ94" s="8">
        <v>1095720</v>
      </c>
      <c r="FR94" s="8">
        <v>0</v>
      </c>
      <c r="FS94" s="8">
        <v>290982208</v>
      </c>
      <c r="FT94" s="8">
        <v>7272577</v>
      </c>
      <c r="FU94" s="8">
        <v>4847641</v>
      </c>
      <c r="FV94" s="8">
        <v>73</v>
      </c>
      <c r="FW94" s="8">
        <v>46635</v>
      </c>
      <c r="FX94" s="8">
        <v>4847641</v>
      </c>
      <c r="FY94" s="8">
        <v>0</v>
      </c>
      <c r="FZ94" s="8">
        <v>46635</v>
      </c>
      <c r="GA94" s="8">
        <v>230965</v>
      </c>
      <c r="GB94" s="8">
        <v>993574264.82401407</v>
      </c>
    </row>
    <row r="95" spans="1:184" x14ac:dyDescent="0.2">
      <c r="A95" s="2" t="s">
        <v>79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</row>
    <row r="96" spans="1:184" x14ac:dyDescent="0.2">
      <c r="A96" s="3" t="s">
        <v>354</v>
      </c>
      <c r="B96" s="8"/>
      <c r="C96" s="8">
        <v>0.57916599999999996</v>
      </c>
      <c r="D96" s="8">
        <v>50000000</v>
      </c>
      <c r="E96" s="8">
        <v>86331068</v>
      </c>
      <c r="F96" s="8">
        <v>115334</v>
      </c>
      <c r="G96" s="8">
        <v>1840267</v>
      </c>
      <c r="H96" s="8">
        <v>0</v>
      </c>
      <c r="I96" s="8">
        <v>0</v>
      </c>
      <c r="J96" s="8">
        <v>45475</v>
      </c>
      <c r="K96" s="8">
        <v>226905</v>
      </c>
      <c r="L96" s="8">
        <v>40050</v>
      </c>
      <c r="M96" s="8">
        <v>131081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>
        <v>651161</v>
      </c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>
        <v>738305</v>
      </c>
      <c r="ER96" s="8">
        <v>1170628</v>
      </c>
      <c r="ES96" s="8">
        <v>821432</v>
      </c>
      <c r="ET96" s="8">
        <v>302333</v>
      </c>
      <c r="EU96" s="8">
        <v>431456</v>
      </c>
      <c r="EV96" s="8">
        <v>422142</v>
      </c>
      <c r="EW96" s="8">
        <v>7275</v>
      </c>
      <c r="EX96" s="8">
        <v>990677</v>
      </c>
      <c r="EY96" s="8">
        <v>33052</v>
      </c>
      <c r="EZ96" s="8">
        <v>291538</v>
      </c>
      <c r="FA96" s="8">
        <v>11151</v>
      </c>
      <c r="FB96" s="8">
        <v>6322</v>
      </c>
      <c r="FC96" s="8">
        <v>6006</v>
      </c>
      <c r="FD96" s="8">
        <v>13926</v>
      </c>
      <c r="FE96" s="8">
        <v>24893</v>
      </c>
      <c r="FF96" s="8">
        <v>2634</v>
      </c>
      <c r="FG96" s="8">
        <v>110393</v>
      </c>
      <c r="FH96" s="8">
        <v>194719</v>
      </c>
      <c r="FI96" s="8">
        <v>346049</v>
      </c>
      <c r="FJ96" s="8">
        <v>151240</v>
      </c>
      <c r="FK96" s="8">
        <v>0</v>
      </c>
      <c r="FL96" s="8">
        <v>48</v>
      </c>
      <c r="FM96" s="8">
        <v>30524</v>
      </c>
      <c r="FN96" s="8">
        <v>0</v>
      </c>
      <c r="FO96" s="8">
        <v>248</v>
      </c>
      <c r="FP96" s="8">
        <v>23010</v>
      </c>
      <c r="FQ96" s="8">
        <v>97410</v>
      </c>
      <c r="FR96" s="8">
        <v>0</v>
      </c>
      <c r="FS96" s="8">
        <v>8389424</v>
      </c>
      <c r="FT96" s="8">
        <v>59602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46469</v>
      </c>
      <c r="GB96" s="8">
        <v>154104247.579166</v>
      </c>
    </row>
    <row r="97" spans="1:184" x14ac:dyDescent="0.2">
      <c r="A97" s="3" t="s">
        <v>351</v>
      </c>
      <c r="B97" s="8"/>
      <c r="C97" s="8">
        <v>0.68380799999999997</v>
      </c>
      <c r="D97" s="8">
        <v>50000003</v>
      </c>
      <c r="E97" s="8">
        <v>73119984</v>
      </c>
      <c r="F97" s="8">
        <v>109123</v>
      </c>
      <c r="G97" s="8">
        <v>1840010</v>
      </c>
      <c r="H97" s="8">
        <v>403141</v>
      </c>
      <c r="I97" s="8">
        <v>190048</v>
      </c>
      <c r="J97" s="8">
        <v>61100</v>
      </c>
      <c r="K97" s="8">
        <v>574053</v>
      </c>
      <c r="L97" s="8">
        <v>26460</v>
      </c>
      <c r="M97" s="8">
        <v>178687</v>
      </c>
      <c r="N97" s="8">
        <v>1975820</v>
      </c>
      <c r="O97" s="8">
        <v>0</v>
      </c>
      <c r="P97" s="8">
        <v>2308</v>
      </c>
      <c r="Q97" s="8">
        <v>808045</v>
      </c>
      <c r="R97" s="8">
        <v>2442828</v>
      </c>
      <c r="S97" s="8">
        <v>624124</v>
      </c>
      <c r="T97" s="8">
        <v>984039</v>
      </c>
      <c r="U97" s="8">
        <v>638349</v>
      </c>
      <c r="V97" s="8">
        <v>431540</v>
      </c>
      <c r="W97" s="8">
        <v>316564</v>
      </c>
      <c r="X97" s="8">
        <v>269238</v>
      </c>
      <c r="Y97" s="8">
        <v>117015</v>
      </c>
      <c r="Z97" s="8">
        <v>61041</v>
      </c>
      <c r="AA97" s="8">
        <v>70005</v>
      </c>
      <c r="AB97" s="8">
        <v>89164</v>
      </c>
      <c r="AC97" s="8">
        <v>149342</v>
      </c>
      <c r="AD97" s="8">
        <v>37074</v>
      </c>
      <c r="AE97" s="8">
        <v>58445</v>
      </c>
      <c r="AF97" s="8">
        <v>139468</v>
      </c>
      <c r="AG97" s="8">
        <v>133701</v>
      </c>
      <c r="AH97" s="8">
        <v>234106</v>
      </c>
      <c r="AI97" s="8">
        <v>327529</v>
      </c>
      <c r="AJ97" s="8">
        <v>258106</v>
      </c>
      <c r="AK97" s="8">
        <v>151733</v>
      </c>
      <c r="AL97" s="8">
        <v>77818</v>
      </c>
      <c r="AM97" s="8">
        <v>48561</v>
      </c>
      <c r="AN97" s="8">
        <v>19463</v>
      </c>
      <c r="AO97" s="8">
        <v>313</v>
      </c>
      <c r="AP97" s="8">
        <v>15341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11</v>
      </c>
      <c r="BZ97" s="8">
        <v>0</v>
      </c>
      <c r="CA97" s="8">
        <v>0</v>
      </c>
      <c r="CB97" s="8">
        <v>845090</v>
      </c>
      <c r="CC97" s="8">
        <v>1975820</v>
      </c>
      <c r="CD97" s="8">
        <v>879</v>
      </c>
      <c r="CE97" s="8">
        <v>200038</v>
      </c>
      <c r="CF97" s="8">
        <v>592129</v>
      </c>
      <c r="CG97" s="8">
        <v>759572</v>
      </c>
      <c r="CH97" s="8">
        <v>2036765</v>
      </c>
      <c r="CI97" s="8">
        <v>883595</v>
      </c>
      <c r="CJ97" s="8">
        <v>637182</v>
      </c>
      <c r="CK97" s="8">
        <v>595032</v>
      </c>
      <c r="CL97" s="8">
        <v>408342</v>
      </c>
      <c r="CM97" s="8">
        <v>200471</v>
      </c>
      <c r="CN97" s="8">
        <v>98930</v>
      </c>
      <c r="CO97" s="8">
        <v>193430</v>
      </c>
      <c r="CP97" s="8">
        <v>125728</v>
      </c>
      <c r="CQ97" s="8">
        <v>98705</v>
      </c>
      <c r="CR97" s="8">
        <v>117259</v>
      </c>
      <c r="CS97" s="8">
        <v>86827</v>
      </c>
      <c r="CT97" s="8">
        <v>87958</v>
      </c>
      <c r="CU97" s="8">
        <v>83435</v>
      </c>
      <c r="CV97" s="8">
        <v>216522</v>
      </c>
      <c r="CW97" s="8">
        <v>202221</v>
      </c>
      <c r="CX97" s="8">
        <v>95258</v>
      </c>
      <c r="CY97" s="8">
        <v>227826</v>
      </c>
      <c r="CZ97" s="8">
        <v>473478</v>
      </c>
      <c r="DA97" s="8">
        <v>0</v>
      </c>
      <c r="DB97" s="8">
        <v>68024</v>
      </c>
      <c r="DC97" s="8">
        <v>0</v>
      </c>
      <c r="DD97" s="8">
        <v>15654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  <c r="DT97" s="8">
        <v>0</v>
      </c>
      <c r="DU97" s="8">
        <v>0</v>
      </c>
      <c r="DV97" s="8">
        <v>0</v>
      </c>
      <c r="DW97" s="8">
        <v>0</v>
      </c>
      <c r="DX97" s="8">
        <v>0</v>
      </c>
      <c r="DY97" s="8">
        <v>0</v>
      </c>
      <c r="DZ97" s="8">
        <v>0</v>
      </c>
      <c r="EA97" s="8">
        <v>0</v>
      </c>
      <c r="EB97" s="8">
        <v>0</v>
      </c>
      <c r="EC97" s="8">
        <v>0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0</v>
      </c>
      <c r="EJ97" s="8">
        <v>0</v>
      </c>
      <c r="EK97" s="8">
        <v>0</v>
      </c>
      <c r="EL97" s="8">
        <v>0</v>
      </c>
      <c r="EM97" s="8">
        <v>11</v>
      </c>
      <c r="EN97" s="8">
        <v>0</v>
      </c>
      <c r="EO97" s="8">
        <v>0</v>
      </c>
      <c r="EP97" s="8">
        <v>0</v>
      </c>
      <c r="EQ97" s="8">
        <v>708220</v>
      </c>
      <c r="ER97" s="8">
        <v>1088989</v>
      </c>
      <c r="ES97" s="8">
        <v>806894</v>
      </c>
      <c r="ET97" s="8">
        <v>301571</v>
      </c>
      <c r="EU97" s="8">
        <v>431452</v>
      </c>
      <c r="EV97" s="8">
        <v>422142</v>
      </c>
      <c r="EW97" s="8">
        <v>7275</v>
      </c>
      <c r="EX97" s="8">
        <v>989758</v>
      </c>
      <c r="EY97" s="8">
        <v>63135</v>
      </c>
      <c r="EZ97" s="8">
        <v>369870</v>
      </c>
      <c r="FA97" s="8">
        <v>21516</v>
      </c>
      <c r="FB97" s="8">
        <v>13805</v>
      </c>
      <c r="FC97" s="8">
        <v>6628</v>
      </c>
      <c r="FD97" s="8">
        <v>14068</v>
      </c>
      <c r="FE97" s="8">
        <v>24893</v>
      </c>
      <c r="FF97" s="8">
        <v>3553</v>
      </c>
      <c r="FG97" s="8">
        <v>108193</v>
      </c>
      <c r="FH97" s="8">
        <v>265059</v>
      </c>
      <c r="FI97" s="8">
        <v>471838</v>
      </c>
      <c r="FJ97" s="8">
        <v>219423</v>
      </c>
      <c r="FK97" s="8">
        <v>0</v>
      </c>
      <c r="FL97" s="8">
        <v>48</v>
      </c>
      <c r="FM97" s="8">
        <v>30524</v>
      </c>
      <c r="FN97" s="8">
        <v>0</v>
      </c>
      <c r="FO97" s="8">
        <v>248</v>
      </c>
      <c r="FP97" s="8">
        <v>23010</v>
      </c>
      <c r="FQ97" s="8">
        <v>165593</v>
      </c>
      <c r="FR97" s="8">
        <v>0</v>
      </c>
      <c r="FS97" s="8">
        <v>71303388</v>
      </c>
      <c r="FT97" s="8">
        <v>59602</v>
      </c>
      <c r="FU97" s="8">
        <v>0</v>
      </c>
      <c r="FV97" s="8">
        <v>0</v>
      </c>
      <c r="FW97" s="8">
        <v>0</v>
      </c>
      <c r="FX97" s="8">
        <v>0</v>
      </c>
      <c r="FY97" s="8">
        <v>0</v>
      </c>
      <c r="FZ97" s="8">
        <v>0</v>
      </c>
      <c r="GA97" s="8">
        <v>46469</v>
      </c>
      <c r="GB97" s="8">
        <v>226277045.683808</v>
      </c>
    </row>
    <row r="98" spans="1:184" x14ac:dyDescent="0.2">
      <c r="A98" s="3" t="s">
        <v>352</v>
      </c>
      <c r="B98" s="8"/>
      <c r="C98" s="8">
        <v>0.65908699999999998</v>
      </c>
      <c r="D98" s="8">
        <v>50000000</v>
      </c>
      <c r="E98" s="8">
        <v>75862532</v>
      </c>
      <c r="F98" s="8">
        <v>109637</v>
      </c>
      <c r="G98" s="8">
        <v>1840064</v>
      </c>
      <c r="H98" s="8">
        <v>452231</v>
      </c>
      <c r="I98" s="8">
        <v>307447</v>
      </c>
      <c r="J98" s="8">
        <v>79675</v>
      </c>
      <c r="K98" s="8">
        <v>769627</v>
      </c>
      <c r="L98" s="8">
        <v>28857</v>
      </c>
      <c r="M98" s="8">
        <v>257557</v>
      </c>
      <c r="N98" s="8">
        <v>1975820</v>
      </c>
      <c r="O98" s="8">
        <v>0</v>
      </c>
      <c r="P98" s="8">
        <v>2308</v>
      </c>
      <c r="Q98" s="8">
        <v>808045</v>
      </c>
      <c r="R98" s="8">
        <v>2442828</v>
      </c>
      <c r="S98" s="8">
        <v>624124</v>
      </c>
      <c r="T98" s="8">
        <v>984039</v>
      </c>
      <c r="U98" s="8">
        <v>638348</v>
      </c>
      <c r="V98" s="8">
        <v>431540</v>
      </c>
      <c r="W98" s="8">
        <v>316564</v>
      </c>
      <c r="X98" s="8">
        <v>269238</v>
      </c>
      <c r="Y98" s="8">
        <v>117015</v>
      </c>
      <c r="Z98" s="8">
        <v>61041</v>
      </c>
      <c r="AA98" s="8">
        <v>70005</v>
      </c>
      <c r="AB98" s="8">
        <v>89164</v>
      </c>
      <c r="AC98" s="8">
        <v>149342</v>
      </c>
      <c r="AD98" s="8">
        <v>37074</v>
      </c>
      <c r="AE98" s="8">
        <v>58445</v>
      </c>
      <c r="AF98" s="8">
        <v>139468</v>
      </c>
      <c r="AG98" s="8">
        <v>133701</v>
      </c>
      <c r="AH98" s="8">
        <v>234106</v>
      </c>
      <c r="AI98" s="8">
        <v>327529</v>
      </c>
      <c r="AJ98" s="8">
        <v>258106</v>
      </c>
      <c r="AK98" s="8">
        <v>151733</v>
      </c>
      <c r="AL98" s="8">
        <v>77818</v>
      </c>
      <c r="AM98" s="8">
        <v>48561</v>
      </c>
      <c r="AN98" s="8">
        <v>19463</v>
      </c>
      <c r="AO98" s="8">
        <v>313</v>
      </c>
      <c r="AP98" s="8">
        <v>15341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11</v>
      </c>
      <c r="BZ98" s="8">
        <v>0</v>
      </c>
      <c r="CA98" s="8">
        <v>0</v>
      </c>
      <c r="CB98" s="8">
        <v>981437</v>
      </c>
      <c r="CC98" s="8">
        <v>1975820</v>
      </c>
      <c r="CD98" s="8">
        <v>879</v>
      </c>
      <c r="CE98" s="8">
        <v>200038</v>
      </c>
      <c r="CF98" s="8">
        <v>592129</v>
      </c>
      <c r="CG98" s="8">
        <v>759572</v>
      </c>
      <c r="CH98" s="8">
        <v>2036765</v>
      </c>
      <c r="CI98" s="8">
        <v>883595</v>
      </c>
      <c r="CJ98" s="8">
        <v>637182</v>
      </c>
      <c r="CK98" s="8">
        <v>595031</v>
      </c>
      <c r="CL98" s="8">
        <v>408342</v>
      </c>
      <c r="CM98" s="8">
        <v>200471</v>
      </c>
      <c r="CN98" s="8">
        <v>98930</v>
      </c>
      <c r="CO98" s="8">
        <v>193430</v>
      </c>
      <c r="CP98" s="8">
        <v>125728</v>
      </c>
      <c r="CQ98" s="8">
        <v>98705</v>
      </c>
      <c r="CR98" s="8">
        <v>117259</v>
      </c>
      <c r="CS98" s="8">
        <v>86827</v>
      </c>
      <c r="CT98" s="8">
        <v>87958</v>
      </c>
      <c r="CU98" s="8">
        <v>83435</v>
      </c>
      <c r="CV98" s="8">
        <v>216522</v>
      </c>
      <c r="CW98" s="8">
        <v>202221</v>
      </c>
      <c r="CX98" s="8">
        <v>95258</v>
      </c>
      <c r="CY98" s="8">
        <v>227826</v>
      </c>
      <c r="CZ98" s="8">
        <v>473478</v>
      </c>
      <c r="DA98" s="8">
        <v>0</v>
      </c>
      <c r="DB98" s="8">
        <v>68024</v>
      </c>
      <c r="DC98" s="8">
        <v>0</v>
      </c>
      <c r="DD98" s="8">
        <v>15654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8">
        <v>0</v>
      </c>
      <c r="DY98" s="8">
        <v>0</v>
      </c>
      <c r="DZ98" s="8">
        <v>0</v>
      </c>
      <c r="EA98" s="8">
        <v>0</v>
      </c>
      <c r="EB98" s="8">
        <v>0</v>
      </c>
      <c r="EC98" s="8">
        <v>0</v>
      </c>
      <c r="ED98" s="8">
        <v>0</v>
      </c>
      <c r="EE98" s="8">
        <v>0</v>
      </c>
      <c r="EF98" s="8">
        <v>0</v>
      </c>
      <c r="EG98" s="8">
        <v>0</v>
      </c>
      <c r="EH98" s="8">
        <v>0</v>
      </c>
      <c r="EI98" s="8">
        <v>0</v>
      </c>
      <c r="EJ98" s="8">
        <v>0</v>
      </c>
      <c r="EK98" s="8">
        <v>0</v>
      </c>
      <c r="EL98" s="8">
        <v>0</v>
      </c>
      <c r="EM98" s="8">
        <v>11</v>
      </c>
      <c r="EN98" s="8">
        <v>0</v>
      </c>
      <c r="EO98" s="8">
        <v>0</v>
      </c>
      <c r="EP98" s="8">
        <v>0</v>
      </c>
      <c r="EQ98" s="8">
        <v>660972</v>
      </c>
      <c r="ER98" s="8">
        <v>1065819</v>
      </c>
      <c r="ES98" s="8">
        <v>777977</v>
      </c>
      <c r="ET98" s="8">
        <v>288746</v>
      </c>
      <c r="EU98" s="8">
        <v>419201</v>
      </c>
      <c r="EV98" s="8">
        <v>418038</v>
      </c>
      <c r="EW98" s="8">
        <v>7324</v>
      </c>
      <c r="EX98" s="8">
        <v>962763</v>
      </c>
      <c r="EY98" s="8">
        <v>110383</v>
      </c>
      <c r="EZ98" s="8">
        <v>381359</v>
      </c>
      <c r="FA98" s="8">
        <v>45810</v>
      </c>
      <c r="FB98" s="8">
        <v>30108</v>
      </c>
      <c r="FC98" s="8">
        <v>16105</v>
      </c>
      <c r="FD98" s="8">
        <v>27885</v>
      </c>
      <c r="FE98" s="8">
        <v>30730</v>
      </c>
      <c r="FF98" s="8">
        <v>30548</v>
      </c>
      <c r="FG98" s="8">
        <v>99203</v>
      </c>
      <c r="FH98" s="8">
        <v>321727</v>
      </c>
      <c r="FI98" s="8">
        <v>560507</v>
      </c>
      <c r="FJ98" s="8">
        <v>209299</v>
      </c>
      <c r="FK98" s="8">
        <v>0</v>
      </c>
      <c r="FL98" s="8">
        <v>8</v>
      </c>
      <c r="FM98" s="8">
        <v>29615</v>
      </c>
      <c r="FN98" s="8">
        <v>0</v>
      </c>
      <c r="FO98" s="8">
        <v>159</v>
      </c>
      <c r="FP98" s="8">
        <v>22952</v>
      </c>
      <c r="FQ98" s="8">
        <v>156565</v>
      </c>
      <c r="FR98" s="8">
        <v>0</v>
      </c>
      <c r="FS98" s="8">
        <v>83043995</v>
      </c>
      <c r="FT98" s="8">
        <v>3870631</v>
      </c>
      <c r="FU98" s="8">
        <v>0</v>
      </c>
      <c r="FV98" s="8">
        <v>0</v>
      </c>
      <c r="FW98" s="8">
        <v>0</v>
      </c>
      <c r="FX98" s="8">
        <v>0</v>
      </c>
      <c r="FY98" s="8">
        <v>0</v>
      </c>
      <c r="FZ98" s="8">
        <v>0</v>
      </c>
      <c r="GA98" s="8">
        <v>46469</v>
      </c>
      <c r="GB98" s="8">
        <v>245286142.659087</v>
      </c>
    </row>
    <row r="99" spans="1:184" x14ac:dyDescent="0.2">
      <c r="A99" s="3" t="s">
        <v>353</v>
      </c>
      <c r="B99" s="8"/>
      <c r="C99" s="8">
        <v>0.68187900000000001</v>
      </c>
      <c r="D99" s="8">
        <v>50000003</v>
      </c>
      <c r="E99" s="8">
        <v>73326824</v>
      </c>
      <c r="F99" s="8">
        <v>109122</v>
      </c>
      <c r="G99" s="8">
        <v>1840018</v>
      </c>
      <c r="H99" s="8">
        <v>384728</v>
      </c>
      <c r="I99" s="8">
        <v>198148</v>
      </c>
      <c r="J99" s="8">
        <v>56024</v>
      </c>
      <c r="K99" s="8">
        <v>575541</v>
      </c>
      <c r="L99" s="8">
        <v>27942</v>
      </c>
      <c r="M99" s="8">
        <v>187177</v>
      </c>
      <c r="N99" s="8">
        <v>1975820</v>
      </c>
      <c r="O99" s="8">
        <v>0</v>
      </c>
      <c r="P99" s="8">
        <v>2308</v>
      </c>
      <c r="Q99" s="8">
        <v>808045</v>
      </c>
      <c r="R99" s="8">
        <v>2442828</v>
      </c>
      <c r="S99" s="8">
        <v>624124</v>
      </c>
      <c r="T99" s="8">
        <v>984039</v>
      </c>
      <c r="U99" s="8">
        <v>638349</v>
      </c>
      <c r="V99" s="8">
        <v>431540</v>
      </c>
      <c r="W99" s="8">
        <v>316564</v>
      </c>
      <c r="X99" s="8">
        <v>269238</v>
      </c>
      <c r="Y99" s="8">
        <v>117015</v>
      </c>
      <c r="Z99" s="8">
        <v>61042</v>
      </c>
      <c r="AA99" s="8">
        <v>70005</v>
      </c>
      <c r="AB99" s="8">
        <v>89164</v>
      </c>
      <c r="AC99" s="8">
        <v>149342</v>
      </c>
      <c r="AD99" s="8">
        <v>37074</v>
      </c>
      <c r="AE99" s="8">
        <v>58445</v>
      </c>
      <c r="AF99" s="8">
        <v>139468</v>
      </c>
      <c r="AG99" s="8">
        <v>133701</v>
      </c>
      <c r="AH99" s="8">
        <v>234106</v>
      </c>
      <c r="AI99" s="8">
        <v>327529</v>
      </c>
      <c r="AJ99" s="8">
        <v>258106</v>
      </c>
      <c r="AK99" s="8">
        <v>151733</v>
      </c>
      <c r="AL99" s="8">
        <v>77818</v>
      </c>
      <c r="AM99" s="8">
        <v>48561</v>
      </c>
      <c r="AN99" s="8">
        <v>19463</v>
      </c>
      <c r="AO99" s="8">
        <v>313</v>
      </c>
      <c r="AP99" s="8">
        <v>15341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11</v>
      </c>
      <c r="BZ99" s="8">
        <v>0</v>
      </c>
      <c r="CA99" s="8">
        <v>0</v>
      </c>
      <c r="CB99" s="8">
        <v>833993</v>
      </c>
      <c r="CC99" s="8">
        <v>1975820</v>
      </c>
      <c r="CD99" s="8">
        <v>879</v>
      </c>
      <c r="CE99" s="8">
        <v>200038</v>
      </c>
      <c r="CF99" s="8">
        <v>592129</v>
      </c>
      <c r="CG99" s="8">
        <v>759572</v>
      </c>
      <c r="CH99" s="8">
        <v>2036765</v>
      </c>
      <c r="CI99" s="8">
        <v>883595</v>
      </c>
      <c r="CJ99" s="8">
        <v>637182</v>
      </c>
      <c r="CK99" s="8">
        <v>595032</v>
      </c>
      <c r="CL99" s="8">
        <v>408342</v>
      </c>
      <c r="CM99" s="8">
        <v>200471</v>
      </c>
      <c r="CN99" s="8">
        <v>98930</v>
      </c>
      <c r="CO99" s="8">
        <v>193431</v>
      </c>
      <c r="CP99" s="8">
        <v>125728</v>
      </c>
      <c r="CQ99" s="8">
        <v>98705</v>
      </c>
      <c r="CR99" s="8">
        <v>117259</v>
      </c>
      <c r="CS99" s="8">
        <v>86827</v>
      </c>
      <c r="CT99" s="8">
        <v>87958</v>
      </c>
      <c r="CU99" s="8">
        <v>83435</v>
      </c>
      <c r="CV99" s="8">
        <v>216522</v>
      </c>
      <c r="CW99" s="8">
        <v>202221</v>
      </c>
      <c r="CX99" s="8">
        <v>95258</v>
      </c>
      <c r="CY99" s="8">
        <v>227826</v>
      </c>
      <c r="CZ99" s="8">
        <v>473478</v>
      </c>
      <c r="DA99" s="8">
        <v>0</v>
      </c>
      <c r="DB99" s="8">
        <v>68024</v>
      </c>
      <c r="DC99" s="8">
        <v>0</v>
      </c>
      <c r="DD99" s="8">
        <v>15654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11</v>
      </c>
      <c r="EN99" s="8">
        <v>0</v>
      </c>
      <c r="EO99" s="8">
        <v>0</v>
      </c>
      <c r="EP99" s="8">
        <v>0</v>
      </c>
      <c r="EQ99" s="8">
        <v>700955</v>
      </c>
      <c r="ER99" s="8">
        <v>1086472</v>
      </c>
      <c r="ES99" s="8">
        <v>804474</v>
      </c>
      <c r="ET99" s="8">
        <v>302272</v>
      </c>
      <c r="EU99" s="8">
        <v>437534</v>
      </c>
      <c r="EV99" s="8">
        <v>432210</v>
      </c>
      <c r="EW99" s="8">
        <v>7532</v>
      </c>
      <c r="EX99" s="8">
        <v>984668</v>
      </c>
      <c r="EY99" s="8">
        <v>70400</v>
      </c>
      <c r="EZ99" s="8">
        <v>371261</v>
      </c>
      <c r="FA99" s="8">
        <v>23680</v>
      </c>
      <c r="FB99" s="8">
        <v>15187</v>
      </c>
      <c r="FC99" s="8">
        <v>7074</v>
      </c>
      <c r="FD99" s="8">
        <v>11105</v>
      </c>
      <c r="FE99" s="8">
        <v>10303</v>
      </c>
      <c r="FF99" s="8">
        <v>8643</v>
      </c>
      <c r="FG99" s="8">
        <v>106238</v>
      </c>
      <c r="FH99" s="8">
        <v>246628</v>
      </c>
      <c r="FI99" s="8">
        <v>481127</v>
      </c>
      <c r="FJ99" s="8">
        <v>210096</v>
      </c>
      <c r="FK99" s="8">
        <v>0</v>
      </c>
      <c r="FL99" s="8">
        <v>39</v>
      </c>
      <c r="FM99" s="8">
        <v>30713</v>
      </c>
      <c r="FN99" s="8">
        <v>0</v>
      </c>
      <c r="FO99" s="8">
        <v>266</v>
      </c>
      <c r="FP99" s="8">
        <v>23076</v>
      </c>
      <c r="FQ99" s="8">
        <v>156002</v>
      </c>
      <c r="FR99" s="8">
        <v>0</v>
      </c>
      <c r="FS99" s="8">
        <v>66050737</v>
      </c>
      <c r="FT99" s="8">
        <v>60696</v>
      </c>
      <c r="FU99" s="8">
        <v>2572654</v>
      </c>
      <c r="FV99" s="8">
        <v>143</v>
      </c>
      <c r="FW99" s="8">
        <v>23501</v>
      </c>
      <c r="FX99" s="8">
        <v>2572654</v>
      </c>
      <c r="FY99" s="8">
        <v>0</v>
      </c>
      <c r="FZ99" s="8">
        <v>23501</v>
      </c>
      <c r="GA99" s="8">
        <v>46469</v>
      </c>
      <c r="GB99" s="8">
        <v>226380014.68187898</v>
      </c>
    </row>
    <row r="100" spans="1:184" x14ac:dyDescent="0.2">
      <c r="A100" s="2" t="s">
        <v>122</v>
      </c>
      <c r="B100" s="8"/>
      <c r="C100" s="8">
        <v>2.6039399999999997</v>
      </c>
      <c r="D100" s="8">
        <v>200000006</v>
      </c>
      <c r="E100" s="8">
        <v>308640408</v>
      </c>
      <c r="F100" s="8">
        <v>443216</v>
      </c>
      <c r="G100" s="8">
        <v>7360359</v>
      </c>
      <c r="H100" s="8">
        <v>1240100</v>
      </c>
      <c r="I100" s="8">
        <v>695643</v>
      </c>
      <c r="J100" s="8">
        <v>242274</v>
      </c>
      <c r="K100" s="8">
        <v>2146126</v>
      </c>
      <c r="L100" s="8">
        <v>123309</v>
      </c>
      <c r="M100" s="8">
        <v>754502</v>
      </c>
      <c r="N100" s="8">
        <v>5927460</v>
      </c>
      <c r="O100" s="8">
        <v>0</v>
      </c>
      <c r="P100" s="8">
        <v>6924</v>
      </c>
      <c r="Q100" s="8">
        <v>2424135</v>
      </c>
      <c r="R100" s="8">
        <v>7328484</v>
      </c>
      <c r="S100" s="8">
        <v>1872372</v>
      </c>
      <c r="T100" s="8">
        <v>2952117</v>
      </c>
      <c r="U100" s="8">
        <v>1915046</v>
      </c>
      <c r="V100" s="8">
        <v>1294620</v>
      </c>
      <c r="W100" s="8">
        <v>949692</v>
      </c>
      <c r="X100" s="8">
        <v>807714</v>
      </c>
      <c r="Y100" s="8">
        <v>351045</v>
      </c>
      <c r="Z100" s="8">
        <v>183124</v>
      </c>
      <c r="AA100" s="8">
        <v>210015</v>
      </c>
      <c r="AB100" s="8">
        <v>267492</v>
      </c>
      <c r="AC100" s="8">
        <v>448026</v>
      </c>
      <c r="AD100" s="8">
        <v>111222</v>
      </c>
      <c r="AE100" s="8">
        <v>175335</v>
      </c>
      <c r="AF100" s="8">
        <v>418404</v>
      </c>
      <c r="AG100" s="8">
        <v>401103</v>
      </c>
      <c r="AH100" s="8">
        <v>702318</v>
      </c>
      <c r="AI100" s="8">
        <v>982587</v>
      </c>
      <c r="AJ100" s="8">
        <v>774318</v>
      </c>
      <c r="AK100" s="8">
        <v>455199</v>
      </c>
      <c r="AL100" s="8">
        <v>233454</v>
      </c>
      <c r="AM100" s="8">
        <v>145683</v>
      </c>
      <c r="AN100" s="8">
        <v>58389</v>
      </c>
      <c r="AO100" s="8">
        <v>939</v>
      </c>
      <c r="AP100" s="8">
        <v>46023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33</v>
      </c>
      <c r="BZ100" s="8">
        <v>0</v>
      </c>
      <c r="CA100" s="8">
        <v>0</v>
      </c>
      <c r="CB100" s="8">
        <v>3311681</v>
      </c>
      <c r="CC100" s="8">
        <v>5927460</v>
      </c>
      <c r="CD100" s="8">
        <v>2637</v>
      </c>
      <c r="CE100" s="8">
        <v>600114</v>
      </c>
      <c r="CF100" s="8">
        <v>1776387</v>
      </c>
      <c r="CG100" s="8">
        <v>2278716</v>
      </c>
      <c r="CH100" s="8">
        <v>6110295</v>
      </c>
      <c r="CI100" s="8">
        <v>2650785</v>
      </c>
      <c r="CJ100" s="8">
        <v>1911546</v>
      </c>
      <c r="CK100" s="8">
        <v>1785095</v>
      </c>
      <c r="CL100" s="8">
        <v>1225026</v>
      </c>
      <c r="CM100" s="8">
        <v>601413</v>
      </c>
      <c r="CN100" s="8">
        <v>296790</v>
      </c>
      <c r="CO100" s="8">
        <v>580291</v>
      </c>
      <c r="CP100" s="8">
        <v>377184</v>
      </c>
      <c r="CQ100" s="8">
        <v>296115</v>
      </c>
      <c r="CR100" s="8">
        <v>351777</v>
      </c>
      <c r="CS100" s="8">
        <v>260481</v>
      </c>
      <c r="CT100" s="8">
        <v>263874</v>
      </c>
      <c r="CU100" s="8">
        <v>250305</v>
      </c>
      <c r="CV100" s="8">
        <v>649566</v>
      </c>
      <c r="CW100" s="8">
        <v>606663</v>
      </c>
      <c r="CX100" s="8">
        <v>285774</v>
      </c>
      <c r="CY100" s="8">
        <v>683478</v>
      </c>
      <c r="CZ100" s="8">
        <v>1420434</v>
      </c>
      <c r="DA100" s="8">
        <v>0</v>
      </c>
      <c r="DB100" s="8">
        <v>204072</v>
      </c>
      <c r="DC100" s="8">
        <v>0</v>
      </c>
      <c r="DD100" s="8">
        <v>46962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0</v>
      </c>
      <c r="EG100" s="8">
        <v>0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33</v>
      </c>
      <c r="EN100" s="8">
        <v>0</v>
      </c>
      <c r="EO100" s="8">
        <v>0</v>
      </c>
      <c r="EP100" s="8">
        <v>0</v>
      </c>
      <c r="EQ100" s="8">
        <v>2808452</v>
      </c>
      <c r="ER100" s="8">
        <v>4411908</v>
      </c>
      <c r="ES100" s="8">
        <v>3210777</v>
      </c>
      <c r="ET100" s="8">
        <v>1194922</v>
      </c>
      <c r="EU100" s="8">
        <v>1719643</v>
      </c>
      <c r="EV100" s="8">
        <v>1694532</v>
      </c>
      <c r="EW100" s="8">
        <v>29406</v>
      </c>
      <c r="EX100" s="8">
        <v>3927866</v>
      </c>
      <c r="EY100" s="8">
        <v>276970</v>
      </c>
      <c r="EZ100" s="8">
        <v>1414028</v>
      </c>
      <c r="FA100" s="8">
        <v>102157</v>
      </c>
      <c r="FB100" s="8">
        <v>65422</v>
      </c>
      <c r="FC100" s="8">
        <v>35813</v>
      </c>
      <c r="FD100" s="8">
        <v>66984</v>
      </c>
      <c r="FE100" s="8">
        <v>90819</v>
      </c>
      <c r="FF100" s="8">
        <v>45378</v>
      </c>
      <c r="FG100" s="8">
        <v>424027</v>
      </c>
      <c r="FH100" s="8">
        <v>1028133</v>
      </c>
      <c r="FI100" s="8">
        <v>1859521</v>
      </c>
      <c r="FJ100" s="8">
        <v>790058</v>
      </c>
      <c r="FK100" s="8">
        <v>0</v>
      </c>
      <c r="FL100" s="8">
        <v>143</v>
      </c>
      <c r="FM100" s="8">
        <v>121376</v>
      </c>
      <c r="FN100" s="8">
        <v>0</v>
      </c>
      <c r="FO100" s="8">
        <v>921</v>
      </c>
      <c r="FP100" s="8">
        <v>92048</v>
      </c>
      <c r="FQ100" s="8">
        <v>575570</v>
      </c>
      <c r="FR100" s="8">
        <v>0</v>
      </c>
      <c r="FS100" s="8">
        <v>228787544</v>
      </c>
      <c r="FT100" s="8">
        <v>4050531</v>
      </c>
      <c r="FU100" s="8">
        <v>2572654</v>
      </c>
      <c r="FV100" s="8">
        <v>143</v>
      </c>
      <c r="FW100" s="8">
        <v>23501</v>
      </c>
      <c r="FX100" s="8">
        <v>2572654</v>
      </c>
      <c r="FY100" s="8">
        <v>0</v>
      </c>
      <c r="FZ100" s="8">
        <v>23501</v>
      </c>
      <c r="GA100" s="8">
        <v>185876</v>
      </c>
      <c r="GB100" s="8">
        <v>852047450.60394001</v>
      </c>
    </row>
    <row r="101" spans="1:184" x14ac:dyDescent="0.2">
      <c r="A101" s="2" t="s">
        <v>80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</row>
    <row r="102" spans="1:184" x14ac:dyDescent="0.2">
      <c r="A102" s="3" t="s">
        <v>354</v>
      </c>
      <c r="B102" s="8"/>
      <c r="C102" s="8">
        <v>0.60735499999999998</v>
      </c>
      <c r="D102" s="8">
        <v>50000002</v>
      </c>
      <c r="E102" s="8">
        <v>82324151</v>
      </c>
      <c r="F102" s="8">
        <v>117374</v>
      </c>
      <c r="G102" s="8">
        <v>2089305</v>
      </c>
      <c r="H102" s="8">
        <v>0</v>
      </c>
      <c r="I102" s="8">
        <v>0</v>
      </c>
      <c r="J102" s="8">
        <v>53586</v>
      </c>
      <c r="K102" s="8">
        <v>224393</v>
      </c>
      <c r="L102" s="8">
        <v>20783</v>
      </c>
      <c r="M102" s="8">
        <v>85750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>
        <v>569616</v>
      </c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>
        <v>765308</v>
      </c>
      <c r="ER102" s="8">
        <v>1098560</v>
      </c>
      <c r="ES102" s="8">
        <v>662503</v>
      </c>
      <c r="ET102" s="8">
        <v>297279</v>
      </c>
      <c r="EU102" s="8">
        <v>435551</v>
      </c>
      <c r="EV102" s="8">
        <v>331953</v>
      </c>
      <c r="EW102" s="8">
        <v>10227</v>
      </c>
      <c r="EX102" s="8">
        <v>931055</v>
      </c>
      <c r="EY102" s="8">
        <v>29936</v>
      </c>
      <c r="EZ102" s="8">
        <v>345739</v>
      </c>
      <c r="FA102" s="8">
        <v>6926</v>
      </c>
      <c r="FB102" s="8">
        <v>1763</v>
      </c>
      <c r="FC102" s="8">
        <v>4802</v>
      </c>
      <c r="FD102" s="8">
        <v>6817</v>
      </c>
      <c r="FE102" s="8">
        <v>15757</v>
      </c>
      <c r="FF102" s="8">
        <v>503</v>
      </c>
      <c r="FG102" s="8">
        <v>38576</v>
      </c>
      <c r="FH102" s="8">
        <v>141980</v>
      </c>
      <c r="FI102" s="8">
        <v>389060</v>
      </c>
      <c r="FJ102" s="8">
        <v>118789</v>
      </c>
      <c r="FK102" s="8">
        <v>0</v>
      </c>
      <c r="FL102" s="8">
        <v>0</v>
      </c>
      <c r="FM102" s="8">
        <v>22328</v>
      </c>
      <c r="FN102" s="8">
        <v>0</v>
      </c>
      <c r="FO102" s="8">
        <v>11</v>
      </c>
      <c r="FP102" s="8">
        <v>4174</v>
      </c>
      <c r="FQ102" s="8">
        <v>92276</v>
      </c>
      <c r="FR102" s="8">
        <v>0</v>
      </c>
      <c r="FS102" s="8">
        <v>6951288</v>
      </c>
      <c r="FT102" s="8">
        <v>29851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24210</v>
      </c>
      <c r="GB102" s="8">
        <v>148242182.607355</v>
      </c>
    </row>
    <row r="103" spans="1:184" x14ac:dyDescent="0.2">
      <c r="A103" s="3" t="s">
        <v>351</v>
      </c>
      <c r="B103" s="8"/>
      <c r="C103" s="8">
        <v>0.71901400000000004</v>
      </c>
      <c r="D103" s="8">
        <v>50000000</v>
      </c>
      <c r="E103" s="8">
        <v>69539718</v>
      </c>
      <c r="F103" s="8">
        <v>110160</v>
      </c>
      <c r="G103" s="8">
        <v>2088942</v>
      </c>
      <c r="H103" s="8">
        <v>341307</v>
      </c>
      <c r="I103" s="8">
        <v>148597</v>
      </c>
      <c r="J103" s="8">
        <v>56127</v>
      </c>
      <c r="K103" s="8">
        <v>514582</v>
      </c>
      <c r="L103" s="8">
        <v>19156</v>
      </c>
      <c r="M103" s="8">
        <v>104298</v>
      </c>
      <c r="N103" s="8">
        <v>1802620</v>
      </c>
      <c r="O103" s="8">
        <v>0</v>
      </c>
      <c r="P103" s="8">
        <v>406</v>
      </c>
      <c r="Q103" s="8">
        <v>992760</v>
      </c>
      <c r="R103" s="8">
        <v>1696784</v>
      </c>
      <c r="S103" s="8">
        <v>573624</v>
      </c>
      <c r="T103" s="8">
        <v>608088</v>
      </c>
      <c r="U103" s="8">
        <v>618344</v>
      </c>
      <c r="V103" s="8">
        <v>378162</v>
      </c>
      <c r="W103" s="8">
        <v>257602</v>
      </c>
      <c r="X103" s="8">
        <v>258496</v>
      </c>
      <c r="Y103" s="8">
        <v>129277</v>
      </c>
      <c r="Z103" s="8">
        <v>69271</v>
      </c>
      <c r="AA103" s="8">
        <v>60085</v>
      </c>
      <c r="AB103" s="8">
        <v>73491</v>
      </c>
      <c r="AC103" s="8">
        <v>138458</v>
      </c>
      <c r="AD103" s="8">
        <v>42893</v>
      </c>
      <c r="AE103" s="8">
        <v>65589</v>
      </c>
      <c r="AF103" s="8">
        <v>153267</v>
      </c>
      <c r="AG103" s="8">
        <v>115577</v>
      </c>
      <c r="AH103" s="8">
        <v>239626</v>
      </c>
      <c r="AI103" s="8">
        <v>205574</v>
      </c>
      <c r="AJ103" s="8">
        <v>192941</v>
      </c>
      <c r="AK103" s="8">
        <v>168862</v>
      </c>
      <c r="AL103" s="8">
        <v>54476</v>
      </c>
      <c r="AM103" s="8">
        <v>73340</v>
      </c>
      <c r="AN103" s="8">
        <v>29291</v>
      </c>
      <c r="AO103" s="8">
        <v>452</v>
      </c>
      <c r="AP103" s="8">
        <v>23274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10</v>
      </c>
      <c r="BZ103" s="8">
        <v>0</v>
      </c>
      <c r="CA103" s="8">
        <v>0</v>
      </c>
      <c r="CB103" s="8">
        <v>728455</v>
      </c>
      <c r="CC103" s="8">
        <v>1802620</v>
      </c>
      <c r="CD103" s="8">
        <v>110</v>
      </c>
      <c r="CE103" s="8">
        <v>252407</v>
      </c>
      <c r="CF103" s="8">
        <v>593972</v>
      </c>
      <c r="CG103" s="8">
        <v>750898</v>
      </c>
      <c r="CH103" s="8">
        <v>1481671</v>
      </c>
      <c r="CI103" s="8">
        <v>584950</v>
      </c>
      <c r="CJ103" s="8">
        <v>566431</v>
      </c>
      <c r="CK103" s="8">
        <v>373527</v>
      </c>
      <c r="CL103" s="8">
        <v>429414</v>
      </c>
      <c r="CM103" s="8">
        <v>172175</v>
      </c>
      <c r="CN103" s="8">
        <v>103489</v>
      </c>
      <c r="CO103" s="8">
        <v>181669</v>
      </c>
      <c r="CP103" s="8">
        <v>123739</v>
      </c>
      <c r="CQ103" s="8">
        <v>74861</v>
      </c>
      <c r="CR103" s="8">
        <v>100966</v>
      </c>
      <c r="CS103" s="8">
        <v>101476</v>
      </c>
      <c r="CT103" s="8">
        <v>89856</v>
      </c>
      <c r="CU103" s="8">
        <v>89953</v>
      </c>
      <c r="CV103" s="8">
        <v>219714</v>
      </c>
      <c r="CW103" s="8">
        <v>223884</v>
      </c>
      <c r="CX103" s="8">
        <v>127883</v>
      </c>
      <c r="CY103" s="8">
        <v>254705</v>
      </c>
      <c r="CZ103" s="8">
        <v>195903</v>
      </c>
      <c r="DA103" s="8">
        <v>0</v>
      </c>
      <c r="DB103" s="8">
        <v>102631</v>
      </c>
      <c r="DC103" s="8">
        <v>0</v>
      </c>
      <c r="DD103" s="8">
        <v>23726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0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0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10</v>
      </c>
      <c r="EN103" s="8">
        <v>0</v>
      </c>
      <c r="EO103" s="8">
        <v>0</v>
      </c>
      <c r="EP103" s="8">
        <v>0</v>
      </c>
      <c r="EQ103" s="8">
        <v>744450</v>
      </c>
      <c r="ER103" s="8">
        <v>1022064</v>
      </c>
      <c r="ES103" s="8">
        <v>657821</v>
      </c>
      <c r="ET103" s="8">
        <v>296652</v>
      </c>
      <c r="EU103" s="8">
        <v>435559</v>
      </c>
      <c r="EV103" s="8">
        <v>331953</v>
      </c>
      <c r="EW103" s="8">
        <v>10227</v>
      </c>
      <c r="EX103" s="8">
        <v>931088</v>
      </c>
      <c r="EY103" s="8">
        <v>50791</v>
      </c>
      <c r="EZ103" s="8">
        <v>421104</v>
      </c>
      <c r="FA103" s="8">
        <v>11090</v>
      </c>
      <c r="FB103" s="8">
        <v>3411</v>
      </c>
      <c r="FC103" s="8">
        <v>5429</v>
      </c>
      <c r="FD103" s="8">
        <v>6809</v>
      </c>
      <c r="FE103" s="8">
        <v>15757</v>
      </c>
      <c r="FF103" s="8">
        <v>467</v>
      </c>
      <c r="FG103" s="8">
        <v>37847</v>
      </c>
      <c r="FH103" s="8">
        <v>199945</v>
      </c>
      <c r="FI103" s="8">
        <v>490663</v>
      </c>
      <c r="FJ103" s="8">
        <v>175742</v>
      </c>
      <c r="FK103" s="8">
        <v>0</v>
      </c>
      <c r="FL103" s="8">
        <v>0</v>
      </c>
      <c r="FM103" s="8">
        <v>22328</v>
      </c>
      <c r="FN103" s="8">
        <v>0</v>
      </c>
      <c r="FO103" s="8">
        <v>11</v>
      </c>
      <c r="FP103" s="8">
        <v>4174</v>
      </c>
      <c r="FQ103" s="8">
        <v>149229</v>
      </c>
      <c r="FR103" s="8">
        <v>0</v>
      </c>
      <c r="FS103" s="8">
        <v>57006538</v>
      </c>
      <c r="FT103" s="8">
        <v>29851</v>
      </c>
      <c r="FU103" s="8">
        <v>0</v>
      </c>
      <c r="FV103" s="8">
        <v>0</v>
      </c>
      <c r="FW103" s="8">
        <v>0</v>
      </c>
      <c r="FX103" s="8">
        <v>0</v>
      </c>
      <c r="FY103" s="8">
        <v>0</v>
      </c>
      <c r="FZ103" s="8">
        <v>0</v>
      </c>
      <c r="GA103" s="8">
        <v>24210</v>
      </c>
      <c r="GB103" s="8">
        <v>204781832.71901399</v>
      </c>
    </row>
    <row r="104" spans="1:184" x14ac:dyDescent="0.2">
      <c r="A104" s="3" t="s">
        <v>352</v>
      </c>
      <c r="B104" s="8"/>
      <c r="C104" s="8">
        <v>0.69704900000000003</v>
      </c>
      <c r="D104" s="8">
        <v>50000000</v>
      </c>
      <c r="E104" s="8">
        <v>71730927</v>
      </c>
      <c r="F104" s="8">
        <v>110430</v>
      </c>
      <c r="G104" s="8">
        <v>2088999</v>
      </c>
      <c r="H104" s="8">
        <v>412009</v>
      </c>
      <c r="I104" s="8">
        <v>251740</v>
      </c>
      <c r="J104" s="8">
        <v>83908</v>
      </c>
      <c r="K104" s="8">
        <v>718805</v>
      </c>
      <c r="L104" s="8">
        <v>22522</v>
      </c>
      <c r="M104" s="8">
        <v>152176</v>
      </c>
      <c r="N104" s="8">
        <v>1802620</v>
      </c>
      <c r="O104" s="8">
        <v>0</v>
      </c>
      <c r="P104" s="8">
        <v>406</v>
      </c>
      <c r="Q104" s="8">
        <v>992760</v>
      </c>
      <c r="R104" s="8">
        <v>1696784</v>
      </c>
      <c r="S104" s="8">
        <v>573624</v>
      </c>
      <c r="T104" s="8">
        <v>608088</v>
      </c>
      <c r="U104" s="8">
        <v>618344</v>
      </c>
      <c r="V104" s="8">
        <v>378162</v>
      </c>
      <c r="W104" s="8">
        <v>257602</v>
      </c>
      <c r="X104" s="8">
        <v>258496</v>
      </c>
      <c r="Y104" s="8">
        <v>129277</v>
      </c>
      <c r="Z104" s="8">
        <v>69271</v>
      </c>
      <c r="AA104" s="8">
        <v>60085</v>
      </c>
      <c r="AB104" s="8">
        <v>73491</v>
      </c>
      <c r="AC104" s="8">
        <v>138458</v>
      </c>
      <c r="AD104" s="8">
        <v>42893</v>
      </c>
      <c r="AE104" s="8">
        <v>65589</v>
      </c>
      <c r="AF104" s="8">
        <v>153267</v>
      </c>
      <c r="AG104" s="8">
        <v>115577</v>
      </c>
      <c r="AH104" s="8">
        <v>239626</v>
      </c>
      <c r="AI104" s="8">
        <v>205574</v>
      </c>
      <c r="AJ104" s="8">
        <v>192941</v>
      </c>
      <c r="AK104" s="8">
        <v>168862</v>
      </c>
      <c r="AL104" s="8">
        <v>54476</v>
      </c>
      <c r="AM104" s="8">
        <v>73340</v>
      </c>
      <c r="AN104" s="8">
        <v>29291</v>
      </c>
      <c r="AO104" s="8">
        <v>452</v>
      </c>
      <c r="AP104" s="8">
        <v>23274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10</v>
      </c>
      <c r="BZ104" s="8">
        <v>0</v>
      </c>
      <c r="CA104" s="8">
        <v>0</v>
      </c>
      <c r="CB104" s="8">
        <v>867033</v>
      </c>
      <c r="CC104" s="8">
        <v>1802620</v>
      </c>
      <c r="CD104" s="8">
        <v>110</v>
      </c>
      <c r="CE104" s="8">
        <v>252407</v>
      </c>
      <c r="CF104" s="8">
        <v>593972</v>
      </c>
      <c r="CG104" s="8">
        <v>750898</v>
      </c>
      <c r="CH104" s="8">
        <v>1481671</v>
      </c>
      <c r="CI104" s="8">
        <v>584950</v>
      </c>
      <c r="CJ104" s="8">
        <v>566431</v>
      </c>
      <c r="CK104" s="8">
        <v>373527</v>
      </c>
      <c r="CL104" s="8">
        <v>429414</v>
      </c>
      <c r="CM104" s="8">
        <v>172175</v>
      </c>
      <c r="CN104" s="8">
        <v>103489</v>
      </c>
      <c r="CO104" s="8">
        <v>181669</v>
      </c>
      <c r="CP104" s="8">
        <v>123739</v>
      </c>
      <c r="CQ104" s="8">
        <v>74861</v>
      </c>
      <c r="CR104" s="8">
        <v>100966</v>
      </c>
      <c r="CS104" s="8">
        <v>101476</v>
      </c>
      <c r="CT104" s="8">
        <v>89856</v>
      </c>
      <c r="CU104" s="8">
        <v>89953</v>
      </c>
      <c r="CV104" s="8">
        <v>219714</v>
      </c>
      <c r="CW104" s="8">
        <v>223884</v>
      </c>
      <c r="CX104" s="8">
        <v>127883</v>
      </c>
      <c r="CY104" s="8">
        <v>254705</v>
      </c>
      <c r="CZ104" s="8">
        <v>195903</v>
      </c>
      <c r="DA104" s="8">
        <v>0</v>
      </c>
      <c r="DB104" s="8">
        <v>102631</v>
      </c>
      <c r="DC104" s="8">
        <v>0</v>
      </c>
      <c r="DD104" s="8">
        <v>23726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0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0</v>
      </c>
      <c r="EA104" s="8">
        <v>0</v>
      </c>
      <c r="EB104" s="8">
        <v>0</v>
      </c>
      <c r="EC104" s="8">
        <v>0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10</v>
      </c>
      <c r="EN104" s="8">
        <v>0</v>
      </c>
      <c r="EO104" s="8">
        <v>0</v>
      </c>
      <c r="EP104" s="8">
        <v>0</v>
      </c>
      <c r="EQ104" s="8">
        <v>700737</v>
      </c>
      <c r="ER104" s="8">
        <v>1000818</v>
      </c>
      <c r="ES104" s="8">
        <v>632081</v>
      </c>
      <c r="ET104" s="8">
        <v>284598</v>
      </c>
      <c r="EU104" s="8">
        <v>422325</v>
      </c>
      <c r="EV104" s="8">
        <v>326210</v>
      </c>
      <c r="EW104" s="8">
        <v>10271</v>
      </c>
      <c r="EX104" s="8">
        <v>907904</v>
      </c>
      <c r="EY104" s="8">
        <v>94504</v>
      </c>
      <c r="EZ104" s="8">
        <v>431586</v>
      </c>
      <c r="FA104" s="8">
        <v>32483</v>
      </c>
      <c r="FB104" s="8">
        <v>18522</v>
      </c>
      <c r="FC104" s="8">
        <v>14148</v>
      </c>
      <c r="FD104" s="8">
        <v>20733</v>
      </c>
      <c r="FE104" s="8">
        <v>24101</v>
      </c>
      <c r="FF104" s="8">
        <v>23651</v>
      </c>
      <c r="FG104" s="8">
        <v>33849</v>
      </c>
      <c r="FH104" s="8">
        <v>260684</v>
      </c>
      <c r="FI104" s="8">
        <v>572500</v>
      </c>
      <c r="FJ104" s="8">
        <v>173448</v>
      </c>
      <c r="FK104" s="8">
        <v>0</v>
      </c>
      <c r="FL104" s="8">
        <v>0</v>
      </c>
      <c r="FM104" s="8">
        <v>21654</v>
      </c>
      <c r="FN104" s="8">
        <v>0</v>
      </c>
      <c r="FO104" s="8">
        <v>4</v>
      </c>
      <c r="FP104" s="8">
        <v>4107</v>
      </c>
      <c r="FQ104" s="8">
        <v>147683</v>
      </c>
      <c r="FR104" s="8">
        <v>0</v>
      </c>
      <c r="FS104" s="8">
        <v>69161292</v>
      </c>
      <c r="FT104" s="8">
        <v>4129361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0</v>
      </c>
      <c r="GA104" s="8">
        <v>24210</v>
      </c>
      <c r="GB104" s="8">
        <v>223957293.69704899</v>
      </c>
    </row>
    <row r="105" spans="1:184" x14ac:dyDescent="0.2">
      <c r="A105" s="3" t="s">
        <v>353</v>
      </c>
      <c r="B105" s="8"/>
      <c r="C105" s="8">
        <v>0.71674499999999997</v>
      </c>
      <c r="D105" s="8">
        <v>50000000</v>
      </c>
      <c r="E105" s="8">
        <v>69759854</v>
      </c>
      <c r="F105" s="8">
        <v>110055</v>
      </c>
      <c r="G105" s="8">
        <v>2088875</v>
      </c>
      <c r="H105" s="8">
        <v>333768</v>
      </c>
      <c r="I105" s="8">
        <v>155327</v>
      </c>
      <c r="J105" s="8">
        <v>57237</v>
      </c>
      <c r="K105" s="8">
        <v>516338</v>
      </c>
      <c r="L105" s="8">
        <v>19871</v>
      </c>
      <c r="M105" s="8">
        <v>110583</v>
      </c>
      <c r="N105" s="8">
        <v>1802620</v>
      </c>
      <c r="O105" s="8">
        <v>0</v>
      </c>
      <c r="P105" s="8">
        <v>406</v>
      </c>
      <c r="Q105" s="8">
        <v>992760</v>
      </c>
      <c r="R105" s="8">
        <v>1696784</v>
      </c>
      <c r="S105" s="8">
        <v>573624</v>
      </c>
      <c r="T105" s="8">
        <v>608088</v>
      </c>
      <c r="U105" s="8">
        <v>618344</v>
      </c>
      <c r="V105" s="8">
        <v>378162</v>
      </c>
      <c r="W105" s="8">
        <v>257602</v>
      </c>
      <c r="X105" s="8">
        <v>258496</v>
      </c>
      <c r="Y105" s="8">
        <v>129277</v>
      </c>
      <c r="Z105" s="8">
        <v>69271</v>
      </c>
      <c r="AA105" s="8">
        <v>60085</v>
      </c>
      <c r="AB105" s="8">
        <v>73491</v>
      </c>
      <c r="AC105" s="8">
        <v>138458</v>
      </c>
      <c r="AD105" s="8">
        <v>42893</v>
      </c>
      <c r="AE105" s="8">
        <v>65589</v>
      </c>
      <c r="AF105" s="8">
        <v>153267</v>
      </c>
      <c r="AG105" s="8">
        <v>115577</v>
      </c>
      <c r="AH105" s="8">
        <v>239626</v>
      </c>
      <c r="AI105" s="8">
        <v>205574</v>
      </c>
      <c r="AJ105" s="8">
        <v>192941</v>
      </c>
      <c r="AK105" s="8">
        <v>168862</v>
      </c>
      <c r="AL105" s="8">
        <v>54476</v>
      </c>
      <c r="AM105" s="8">
        <v>73340</v>
      </c>
      <c r="AN105" s="8">
        <v>29291</v>
      </c>
      <c r="AO105" s="8">
        <v>452</v>
      </c>
      <c r="AP105" s="8">
        <v>23274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10</v>
      </c>
      <c r="BZ105" s="8">
        <v>0</v>
      </c>
      <c r="CA105" s="8">
        <v>0</v>
      </c>
      <c r="CB105" s="8">
        <v>725007</v>
      </c>
      <c r="CC105" s="8">
        <v>1802620</v>
      </c>
      <c r="CD105" s="8">
        <v>110</v>
      </c>
      <c r="CE105" s="8">
        <v>252407</v>
      </c>
      <c r="CF105" s="8">
        <v>593972</v>
      </c>
      <c r="CG105" s="8">
        <v>750898</v>
      </c>
      <c r="CH105" s="8">
        <v>1481671</v>
      </c>
      <c r="CI105" s="8">
        <v>584950</v>
      </c>
      <c r="CJ105" s="8">
        <v>566431</v>
      </c>
      <c r="CK105" s="8">
        <v>373527</v>
      </c>
      <c r="CL105" s="8">
        <v>429414</v>
      </c>
      <c r="CM105" s="8">
        <v>172175</v>
      </c>
      <c r="CN105" s="8">
        <v>103489</v>
      </c>
      <c r="CO105" s="8">
        <v>181669</v>
      </c>
      <c r="CP105" s="8">
        <v>123739</v>
      </c>
      <c r="CQ105" s="8">
        <v>74861</v>
      </c>
      <c r="CR105" s="8">
        <v>100966</v>
      </c>
      <c r="CS105" s="8">
        <v>101476</v>
      </c>
      <c r="CT105" s="8">
        <v>89856</v>
      </c>
      <c r="CU105" s="8">
        <v>89953</v>
      </c>
      <c r="CV105" s="8">
        <v>219714</v>
      </c>
      <c r="CW105" s="8">
        <v>223884</v>
      </c>
      <c r="CX105" s="8">
        <v>127883</v>
      </c>
      <c r="CY105" s="8">
        <v>254705</v>
      </c>
      <c r="CZ105" s="8">
        <v>195903</v>
      </c>
      <c r="DA105" s="8">
        <v>0</v>
      </c>
      <c r="DB105" s="8">
        <v>102631</v>
      </c>
      <c r="DC105" s="8">
        <v>0</v>
      </c>
      <c r="DD105" s="8">
        <v>23726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10</v>
      </c>
      <c r="EN105" s="8">
        <v>0</v>
      </c>
      <c r="EO105" s="8">
        <v>0</v>
      </c>
      <c r="EP105" s="8">
        <v>0</v>
      </c>
      <c r="EQ105" s="8">
        <v>738760</v>
      </c>
      <c r="ER105" s="8">
        <v>1020313</v>
      </c>
      <c r="ES105" s="8">
        <v>656048</v>
      </c>
      <c r="ET105" s="8">
        <v>296674</v>
      </c>
      <c r="EU105" s="8">
        <v>438614</v>
      </c>
      <c r="EV105" s="8">
        <v>339438</v>
      </c>
      <c r="EW105" s="8">
        <v>10466</v>
      </c>
      <c r="EX105" s="8">
        <v>927787</v>
      </c>
      <c r="EY105" s="8">
        <v>56481</v>
      </c>
      <c r="EZ105" s="8">
        <v>422115</v>
      </c>
      <c r="FA105" s="8">
        <v>12490</v>
      </c>
      <c r="FB105" s="8">
        <v>4524</v>
      </c>
      <c r="FC105" s="8">
        <v>6034</v>
      </c>
      <c r="FD105" s="8">
        <v>5898</v>
      </c>
      <c r="FE105" s="8">
        <v>5262</v>
      </c>
      <c r="FF105" s="8">
        <v>3768</v>
      </c>
      <c r="FG105" s="8">
        <v>37486</v>
      </c>
      <c r="FH105" s="8">
        <v>189335</v>
      </c>
      <c r="FI105" s="8">
        <v>498186</v>
      </c>
      <c r="FJ105" s="8">
        <v>170941</v>
      </c>
      <c r="FK105" s="8">
        <v>0</v>
      </c>
      <c r="FL105" s="8">
        <v>0</v>
      </c>
      <c r="FM105" s="8">
        <v>22295</v>
      </c>
      <c r="FN105" s="8">
        <v>0</v>
      </c>
      <c r="FO105" s="8">
        <v>11</v>
      </c>
      <c r="FP105" s="8">
        <v>4169</v>
      </c>
      <c r="FQ105" s="8">
        <v>144466</v>
      </c>
      <c r="FR105" s="8">
        <v>0</v>
      </c>
      <c r="FS105" s="8">
        <v>53946692</v>
      </c>
      <c r="FT105" s="8">
        <v>31730</v>
      </c>
      <c r="FU105" s="8">
        <v>2116296</v>
      </c>
      <c r="FV105" s="8">
        <v>76</v>
      </c>
      <c r="FW105" s="8">
        <v>12805</v>
      </c>
      <c r="FX105" s="8">
        <v>2116296</v>
      </c>
      <c r="FY105" s="8">
        <v>0</v>
      </c>
      <c r="FZ105" s="8">
        <v>12805</v>
      </c>
      <c r="GA105" s="8">
        <v>24210</v>
      </c>
      <c r="GB105" s="8">
        <v>206194666.71674499</v>
      </c>
    </row>
    <row r="106" spans="1:184" x14ac:dyDescent="0.2">
      <c r="A106" s="3" t="s">
        <v>355</v>
      </c>
      <c r="B106" s="8"/>
      <c r="C106" s="8">
        <v>0.59085600000000005</v>
      </c>
      <c r="D106" s="8">
        <v>50000002</v>
      </c>
      <c r="E106" s="8">
        <v>84622920</v>
      </c>
      <c r="F106" s="8">
        <v>117654</v>
      </c>
      <c r="G106" s="8">
        <v>2089302</v>
      </c>
      <c r="H106" s="8">
        <v>0</v>
      </c>
      <c r="I106" s="8">
        <v>0</v>
      </c>
      <c r="J106" s="8">
        <v>52472</v>
      </c>
      <c r="K106" s="8">
        <v>224673</v>
      </c>
      <c r="L106" s="8">
        <v>21256</v>
      </c>
      <c r="M106" s="8">
        <v>87215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>
        <v>710994</v>
      </c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>
        <v>722122</v>
      </c>
      <c r="ER106" s="8">
        <v>1076658</v>
      </c>
      <c r="ES106" s="8">
        <v>636772</v>
      </c>
      <c r="ET106" s="8">
        <v>285260</v>
      </c>
      <c r="EU106" s="8">
        <v>422318</v>
      </c>
      <c r="EV106" s="8">
        <v>326210</v>
      </c>
      <c r="EW106" s="8">
        <v>10271</v>
      </c>
      <c r="EX106" s="8">
        <v>907942</v>
      </c>
      <c r="EY106" s="8">
        <v>73122</v>
      </c>
      <c r="EZ106" s="8">
        <v>355222</v>
      </c>
      <c r="FA106" s="8">
        <v>29916</v>
      </c>
      <c r="FB106" s="8">
        <v>16923</v>
      </c>
      <c r="FC106" s="8">
        <v>13486</v>
      </c>
      <c r="FD106" s="8">
        <v>20740</v>
      </c>
      <c r="FE106" s="8">
        <v>24101</v>
      </c>
      <c r="FF106" s="8">
        <v>23616</v>
      </c>
      <c r="FG106" s="8">
        <v>34823</v>
      </c>
      <c r="FH106" s="8">
        <v>205156</v>
      </c>
      <c r="FI106" s="8">
        <v>471015</v>
      </c>
      <c r="FJ106" s="8">
        <v>119037</v>
      </c>
      <c r="FK106" s="8">
        <v>0</v>
      </c>
      <c r="FL106" s="8">
        <v>0</v>
      </c>
      <c r="FM106" s="8">
        <v>21654</v>
      </c>
      <c r="FN106" s="8">
        <v>0</v>
      </c>
      <c r="FO106" s="8">
        <v>4</v>
      </c>
      <c r="FP106" s="8">
        <v>4107</v>
      </c>
      <c r="FQ106" s="8">
        <v>93272</v>
      </c>
      <c r="FR106" s="8">
        <v>0</v>
      </c>
      <c r="FS106" s="8">
        <v>8662272</v>
      </c>
      <c r="FT106" s="8">
        <v>4129369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24210</v>
      </c>
      <c r="GB106" s="8">
        <v>156636086.59085602</v>
      </c>
    </row>
    <row r="107" spans="1:184" x14ac:dyDescent="0.2">
      <c r="A107" s="3" t="s">
        <v>356</v>
      </c>
      <c r="B107" s="8"/>
      <c r="C107" s="8">
        <v>0.60543999999999998</v>
      </c>
      <c r="D107" s="8">
        <v>50000002</v>
      </c>
      <c r="E107" s="8">
        <v>82584570</v>
      </c>
      <c r="F107" s="8">
        <v>117263</v>
      </c>
      <c r="G107" s="8">
        <v>2089318</v>
      </c>
      <c r="H107" s="8">
        <v>0</v>
      </c>
      <c r="I107" s="8">
        <v>0</v>
      </c>
      <c r="J107" s="8">
        <v>53155</v>
      </c>
      <c r="K107" s="8">
        <v>223996</v>
      </c>
      <c r="L107" s="8">
        <v>21113</v>
      </c>
      <c r="M107" s="8">
        <v>87466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>
        <v>570600</v>
      </c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>
        <v>759529</v>
      </c>
      <c r="ER107" s="8">
        <v>1096693</v>
      </c>
      <c r="ES107" s="8">
        <v>660314</v>
      </c>
      <c r="ET107" s="8">
        <v>297329</v>
      </c>
      <c r="EU107" s="8">
        <v>438772</v>
      </c>
      <c r="EV107" s="8">
        <v>339541</v>
      </c>
      <c r="EW107" s="8">
        <v>10466</v>
      </c>
      <c r="EX107" s="8">
        <v>927752</v>
      </c>
      <c r="EY107" s="8">
        <v>35715</v>
      </c>
      <c r="EZ107" s="8">
        <v>346713</v>
      </c>
      <c r="FA107" s="8">
        <v>8955</v>
      </c>
      <c r="FB107" s="8">
        <v>2817</v>
      </c>
      <c r="FC107" s="8">
        <v>5397</v>
      </c>
      <c r="FD107" s="8">
        <v>5759</v>
      </c>
      <c r="FE107" s="8">
        <v>5123</v>
      </c>
      <c r="FF107" s="8">
        <v>3806</v>
      </c>
      <c r="FG107" s="8">
        <v>38260</v>
      </c>
      <c r="FH107" s="8">
        <v>135224</v>
      </c>
      <c r="FI107" s="8">
        <v>397116</v>
      </c>
      <c r="FJ107" s="8">
        <v>118047</v>
      </c>
      <c r="FK107" s="8">
        <v>0</v>
      </c>
      <c r="FL107" s="8">
        <v>0</v>
      </c>
      <c r="FM107" s="8">
        <v>22288</v>
      </c>
      <c r="FN107" s="8">
        <v>0</v>
      </c>
      <c r="FO107" s="8">
        <v>10</v>
      </c>
      <c r="FP107" s="8">
        <v>4173</v>
      </c>
      <c r="FQ107" s="8">
        <v>91576</v>
      </c>
      <c r="FR107" s="8">
        <v>0</v>
      </c>
      <c r="FS107" s="8">
        <v>6963597</v>
      </c>
      <c r="FT107" s="8">
        <v>31380</v>
      </c>
      <c r="FU107" s="8">
        <v>1194894</v>
      </c>
      <c r="FV107" s="8">
        <v>76</v>
      </c>
      <c r="FW107" s="8">
        <v>12510</v>
      </c>
      <c r="FX107" s="8">
        <v>1194894</v>
      </c>
      <c r="FY107" s="8">
        <v>0</v>
      </c>
      <c r="FZ107" s="8">
        <v>12510</v>
      </c>
      <c r="GA107" s="8">
        <v>24210</v>
      </c>
      <c r="GB107" s="8">
        <v>150932929.60543999</v>
      </c>
    </row>
    <row r="108" spans="1:184" x14ac:dyDescent="0.2">
      <c r="A108" s="2" t="s">
        <v>123</v>
      </c>
      <c r="B108" s="8"/>
      <c r="C108" s="8">
        <v>3.9364590000000002</v>
      </c>
      <c r="D108" s="8">
        <v>300000006</v>
      </c>
      <c r="E108" s="8">
        <v>460562140</v>
      </c>
      <c r="F108" s="8">
        <v>682936</v>
      </c>
      <c r="G108" s="8">
        <v>12534741</v>
      </c>
      <c r="H108" s="8">
        <v>1087084</v>
      </c>
      <c r="I108" s="8">
        <v>555664</v>
      </c>
      <c r="J108" s="8">
        <v>356485</v>
      </c>
      <c r="K108" s="8">
        <v>2422787</v>
      </c>
      <c r="L108" s="8">
        <v>124701</v>
      </c>
      <c r="M108" s="8">
        <v>627488</v>
      </c>
      <c r="N108" s="8">
        <v>5407860</v>
      </c>
      <c r="O108" s="8">
        <v>0</v>
      </c>
      <c r="P108" s="8">
        <v>1218</v>
      </c>
      <c r="Q108" s="8">
        <v>2978280</v>
      </c>
      <c r="R108" s="8">
        <v>5090352</v>
      </c>
      <c r="S108" s="8">
        <v>1720872</v>
      </c>
      <c r="T108" s="8">
        <v>1824264</v>
      </c>
      <c r="U108" s="8">
        <v>1855032</v>
      </c>
      <c r="V108" s="8">
        <v>1134486</v>
      </c>
      <c r="W108" s="8">
        <v>772806</v>
      </c>
      <c r="X108" s="8">
        <v>775488</v>
      </c>
      <c r="Y108" s="8">
        <v>387831</v>
      </c>
      <c r="Z108" s="8">
        <v>207813</v>
      </c>
      <c r="AA108" s="8">
        <v>180255</v>
      </c>
      <c r="AB108" s="8">
        <v>220473</v>
      </c>
      <c r="AC108" s="8">
        <v>415374</v>
      </c>
      <c r="AD108" s="8">
        <v>128679</v>
      </c>
      <c r="AE108" s="8">
        <v>196767</v>
      </c>
      <c r="AF108" s="8">
        <v>459801</v>
      </c>
      <c r="AG108" s="8">
        <v>346731</v>
      </c>
      <c r="AH108" s="8">
        <v>718878</v>
      </c>
      <c r="AI108" s="8">
        <v>616722</v>
      </c>
      <c r="AJ108" s="8">
        <v>578823</v>
      </c>
      <c r="AK108" s="8">
        <v>506586</v>
      </c>
      <c r="AL108" s="8">
        <v>163428</v>
      </c>
      <c r="AM108" s="8">
        <v>220020</v>
      </c>
      <c r="AN108" s="8">
        <v>87873</v>
      </c>
      <c r="AO108" s="8">
        <v>1356</v>
      </c>
      <c r="AP108" s="8">
        <v>69822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30</v>
      </c>
      <c r="BZ108" s="8">
        <v>0</v>
      </c>
      <c r="CA108" s="8">
        <v>0</v>
      </c>
      <c r="CB108" s="8">
        <v>4171705</v>
      </c>
      <c r="CC108" s="8">
        <v>5407860</v>
      </c>
      <c r="CD108" s="8">
        <v>330</v>
      </c>
      <c r="CE108" s="8">
        <v>757221</v>
      </c>
      <c r="CF108" s="8">
        <v>1781916</v>
      </c>
      <c r="CG108" s="8">
        <v>2252694</v>
      </c>
      <c r="CH108" s="8">
        <v>4445013</v>
      </c>
      <c r="CI108" s="8">
        <v>1754850</v>
      </c>
      <c r="CJ108" s="8">
        <v>1699293</v>
      </c>
      <c r="CK108" s="8">
        <v>1120581</v>
      </c>
      <c r="CL108" s="8">
        <v>1288242</v>
      </c>
      <c r="CM108" s="8">
        <v>516525</v>
      </c>
      <c r="CN108" s="8">
        <v>310467</v>
      </c>
      <c r="CO108" s="8">
        <v>545007</v>
      </c>
      <c r="CP108" s="8">
        <v>371217</v>
      </c>
      <c r="CQ108" s="8">
        <v>224583</v>
      </c>
      <c r="CR108" s="8">
        <v>302898</v>
      </c>
      <c r="CS108" s="8">
        <v>304428</v>
      </c>
      <c r="CT108" s="8">
        <v>269568</v>
      </c>
      <c r="CU108" s="8">
        <v>269859</v>
      </c>
      <c r="CV108" s="8">
        <v>659142</v>
      </c>
      <c r="CW108" s="8">
        <v>671652</v>
      </c>
      <c r="CX108" s="8">
        <v>383649</v>
      </c>
      <c r="CY108" s="8">
        <v>764115</v>
      </c>
      <c r="CZ108" s="8">
        <v>587709</v>
      </c>
      <c r="DA108" s="8">
        <v>0</v>
      </c>
      <c r="DB108" s="8">
        <v>307893</v>
      </c>
      <c r="DC108" s="8">
        <v>0</v>
      </c>
      <c r="DD108" s="8">
        <v>71178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30</v>
      </c>
      <c r="EN108" s="8">
        <v>0</v>
      </c>
      <c r="EO108" s="8">
        <v>0</v>
      </c>
      <c r="EP108" s="8">
        <v>0</v>
      </c>
      <c r="EQ108" s="8">
        <v>4430906</v>
      </c>
      <c r="ER108" s="8">
        <v>6315106</v>
      </c>
      <c r="ES108" s="8">
        <v>3905539</v>
      </c>
      <c r="ET108" s="8">
        <v>1757792</v>
      </c>
      <c r="EU108" s="8">
        <v>2593139</v>
      </c>
      <c r="EV108" s="8">
        <v>1995305</v>
      </c>
      <c r="EW108" s="8">
        <v>61928</v>
      </c>
      <c r="EX108" s="8">
        <v>5533528</v>
      </c>
      <c r="EY108" s="8">
        <v>340549</v>
      </c>
      <c r="EZ108" s="8">
        <v>2322479</v>
      </c>
      <c r="FA108" s="8">
        <v>101860</v>
      </c>
      <c r="FB108" s="8">
        <v>47960</v>
      </c>
      <c r="FC108" s="8">
        <v>49296</v>
      </c>
      <c r="FD108" s="8">
        <v>66756</v>
      </c>
      <c r="FE108" s="8">
        <v>90101</v>
      </c>
      <c r="FF108" s="8">
        <v>55811</v>
      </c>
      <c r="FG108" s="8">
        <v>220841</v>
      </c>
      <c r="FH108" s="8">
        <v>1132324</v>
      </c>
      <c r="FI108" s="8">
        <v>2818540</v>
      </c>
      <c r="FJ108" s="8">
        <v>876004</v>
      </c>
      <c r="FK108" s="8">
        <v>0</v>
      </c>
      <c r="FL108" s="8">
        <v>0</v>
      </c>
      <c r="FM108" s="8">
        <v>132547</v>
      </c>
      <c r="FN108" s="8">
        <v>0</v>
      </c>
      <c r="FO108" s="8">
        <v>51</v>
      </c>
      <c r="FP108" s="8">
        <v>24904</v>
      </c>
      <c r="FQ108" s="8">
        <v>718502</v>
      </c>
      <c r="FR108" s="8">
        <v>0</v>
      </c>
      <c r="FS108" s="8">
        <v>202691679</v>
      </c>
      <c r="FT108" s="8">
        <v>8381542</v>
      </c>
      <c r="FU108" s="8">
        <v>3311190</v>
      </c>
      <c r="FV108" s="8">
        <v>152</v>
      </c>
      <c r="FW108" s="8">
        <v>25315</v>
      </c>
      <c r="FX108" s="8">
        <v>3311190</v>
      </c>
      <c r="FY108" s="8">
        <v>0</v>
      </c>
      <c r="FZ108" s="8">
        <v>25315</v>
      </c>
      <c r="GA108" s="8">
        <v>145260</v>
      </c>
      <c r="GB108" s="8">
        <v>1090744991.9364588</v>
      </c>
    </row>
    <row r="109" spans="1:184" x14ac:dyDescent="0.2">
      <c r="A109" s="2" t="s">
        <v>81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</row>
    <row r="110" spans="1:184" x14ac:dyDescent="0.2">
      <c r="A110" s="3" t="s">
        <v>354</v>
      </c>
      <c r="B110" s="8"/>
      <c r="C110" s="8">
        <v>0.67837700000000001</v>
      </c>
      <c r="D110" s="8">
        <v>50000000</v>
      </c>
      <c r="E110" s="8">
        <v>73705318</v>
      </c>
      <c r="F110" s="8">
        <v>129660</v>
      </c>
      <c r="G110" s="8">
        <v>1421381</v>
      </c>
      <c r="H110" s="8">
        <v>0</v>
      </c>
      <c r="I110" s="8">
        <v>0</v>
      </c>
      <c r="J110" s="8">
        <v>59406</v>
      </c>
      <c r="K110" s="8">
        <v>245252</v>
      </c>
      <c r="L110" s="8">
        <v>19815</v>
      </c>
      <c r="M110" s="8">
        <v>88028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>
        <v>429342</v>
      </c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>
        <v>757375</v>
      </c>
      <c r="ER110" s="8">
        <v>927486</v>
      </c>
      <c r="ES110" s="8">
        <v>671238</v>
      </c>
      <c r="ET110" s="8">
        <v>278427</v>
      </c>
      <c r="EU110" s="8">
        <v>429580</v>
      </c>
      <c r="EV110" s="8">
        <v>324914</v>
      </c>
      <c r="EW110" s="8">
        <v>11622</v>
      </c>
      <c r="EX110" s="8">
        <v>900129</v>
      </c>
      <c r="EY110" s="8">
        <v>32825</v>
      </c>
      <c r="EZ110" s="8">
        <v>192289</v>
      </c>
      <c r="FA110" s="8">
        <v>7417</v>
      </c>
      <c r="FB110" s="8">
        <v>1874</v>
      </c>
      <c r="FC110" s="8">
        <v>5263</v>
      </c>
      <c r="FD110" s="8">
        <v>7781</v>
      </c>
      <c r="FE110" s="8">
        <v>17539</v>
      </c>
      <c r="FF110" s="8">
        <v>431</v>
      </c>
      <c r="FG110" s="8">
        <v>34637</v>
      </c>
      <c r="FH110" s="8">
        <v>154987</v>
      </c>
      <c r="FI110" s="8">
        <v>239718</v>
      </c>
      <c r="FJ110" s="8">
        <v>129280</v>
      </c>
      <c r="FK110" s="8">
        <v>0</v>
      </c>
      <c r="FL110" s="8">
        <v>0</v>
      </c>
      <c r="FM110" s="8">
        <v>23754</v>
      </c>
      <c r="FN110" s="8">
        <v>0</v>
      </c>
      <c r="FO110" s="8">
        <v>15</v>
      </c>
      <c r="FP110" s="8">
        <v>4233</v>
      </c>
      <c r="FQ110" s="8">
        <v>101278</v>
      </c>
      <c r="FR110" s="8">
        <v>0</v>
      </c>
      <c r="FS110" s="8">
        <v>5216170</v>
      </c>
      <c r="FT110" s="8">
        <v>32591</v>
      </c>
      <c r="FU110" s="8">
        <v>0</v>
      </c>
      <c r="FV110" s="8">
        <v>0</v>
      </c>
      <c r="FW110" s="8">
        <v>0</v>
      </c>
      <c r="FX110" s="8">
        <v>0</v>
      </c>
      <c r="FY110" s="8">
        <v>0</v>
      </c>
      <c r="FZ110" s="8">
        <v>0</v>
      </c>
      <c r="GA110" s="8">
        <v>22935</v>
      </c>
      <c r="GB110" s="8">
        <v>136623990.678377</v>
      </c>
    </row>
    <row r="111" spans="1:184" x14ac:dyDescent="0.2">
      <c r="A111" s="3" t="s">
        <v>351</v>
      </c>
      <c r="B111" s="8"/>
      <c r="C111" s="8">
        <v>0.84030700000000003</v>
      </c>
      <c r="D111" s="8">
        <v>50000001</v>
      </c>
      <c r="E111" s="8">
        <v>59502073</v>
      </c>
      <c r="F111" s="8">
        <v>121595</v>
      </c>
      <c r="G111" s="8">
        <v>1420996</v>
      </c>
      <c r="H111" s="8">
        <v>372561</v>
      </c>
      <c r="I111" s="8">
        <v>154499</v>
      </c>
      <c r="J111" s="8">
        <v>64302</v>
      </c>
      <c r="K111" s="8">
        <v>556599</v>
      </c>
      <c r="L111" s="8">
        <v>14391</v>
      </c>
      <c r="M111" s="8">
        <v>102868</v>
      </c>
      <c r="N111" s="8">
        <v>1767731</v>
      </c>
      <c r="O111" s="8">
        <v>0</v>
      </c>
      <c r="P111" s="8">
        <v>376</v>
      </c>
      <c r="Q111" s="8">
        <v>1013385</v>
      </c>
      <c r="R111" s="8">
        <v>1344963</v>
      </c>
      <c r="S111" s="8">
        <v>583142</v>
      </c>
      <c r="T111" s="8">
        <v>573665</v>
      </c>
      <c r="U111" s="8">
        <v>616964</v>
      </c>
      <c r="V111" s="8">
        <v>378662</v>
      </c>
      <c r="W111" s="8">
        <v>249690</v>
      </c>
      <c r="X111" s="8">
        <v>241507</v>
      </c>
      <c r="Y111" s="8">
        <v>130920</v>
      </c>
      <c r="Z111" s="8">
        <v>71776</v>
      </c>
      <c r="AA111" s="8">
        <v>53625</v>
      </c>
      <c r="AB111" s="8">
        <v>61845</v>
      </c>
      <c r="AC111" s="8">
        <v>108711</v>
      </c>
      <c r="AD111" s="8">
        <v>42527</v>
      </c>
      <c r="AE111" s="8">
        <v>69490</v>
      </c>
      <c r="AF111" s="8">
        <v>153234</v>
      </c>
      <c r="AG111" s="8">
        <v>114803</v>
      </c>
      <c r="AH111" s="8">
        <v>252850</v>
      </c>
      <c r="AI111" s="8">
        <v>203557</v>
      </c>
      <c r="AJ111" s="8">
        <v>187793</v>
      </c>
      <c r="AK111" s="8">
        <v>160994</v>
      </c>
      <c r="AL111" s="8">
        <v>52503</v>
      </c>
      <c r="AM111" s="8">
        <v>78544</v>
      </c>
      <c r="AN111" s="8">
        <v>31350</v>
      </c>
      <c r="AO111" s="8">
        <v>485</v>
      </c>
      <c r="AP111" s="8">
        <v>24925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13</v>
      </c>
      <c r="BZ111" s="8">
        <v>0</v>
      </c>
      <c r="CA111" s="8">
        <v>0</v>
      </c>
      <c r="CB111" s="8">
        <v>588229</v>
      </c>
      <c r="CC111" s="8">
        <v>1767731</v>
      </c>
      <c r="CD111" s="8">
        <v>58</v>
      </c>
      <c r="CE111" s="8">
        <v>259352</v>
      </c>
      <c r="CF111" s="8">
        <v>590505</v>
      </c>
      <c r="CG111" s="8">
        <v>739439</v>
      </c>
      <c r="CH111" s="8">
        <v>1190486</v>
      </c>
      <c r="CI111" s="8">
        <v>529636</v>
      </c>
      <c r="CJ111" s="8">
        <v>567237</v>
      </c>
      <c r="CK111" s="8">
        <v>354842</v>
      </c>
      <c r="CL111" s="8">
        <v>442546</v>
      </c>
      <c r="CM111" s="8">
        <v>165064</v>
      </c>
      <c r="CN111" s="8">
        <v>108777</v>
      </c>
      <c r="CO111" s="8">
        <v>166340</v>
      </c>
      <c r="CP111" s="8">
        <v>114590</v>
      </c>
      <c r="CQ111" s="8">
        <v>49598</v>
      </c>
      <c r="CR111" s="8">
        <v>79883</v>
      </c>
      <c r="CS111" s="8">
        <v>107020</v>
      </c>
      <c r="CT111" s="8">
        <v>90394</v>
      </c>
      <c r="CU111" s="8">
        <v>92858</v>
      </c>
      <c r="CV111" s="8">
        <v>223273</v>
      </c>
      <c r="CW111" s="8">
        <v>236807</v>
      </c>
      <c r="CX111" s="8">
        <v>137420</v>
      </c>
      <c r="CY111" s="8">
        <v>243084</v>
      </c>
      <c r="CZ111" s="8">
        <v>177773</v>
      </c>
      <c r="DA111" s="8">
        <v>0</v>
      </c>
      <c r="DB111" s="8">
        <v>109894</v>
      </c>
      <c r="DC111" s="8">
        <v>0</v>
      </c>
      <c r="DD111" s="8">
        <v>25410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0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  <c r="DW111" s="8">
        <v>0</v>
      </c>
      <c r="DX111" s="8">
        <v>0</v>
      </c>
      <c r="DY111" s="8">
        <v>0</v>
      </c>
      <c r="DZ111" s="8">
        <v>0</v>
      </c>
      <c r="EA111" s="8">
        <v>0</v>
      </c>
      <c r="EB111" s="8">
        <v>0</v>
      </c>
      <c r="EC111" s="8">
        <v>0</v>
      </c>
      <c r="ED111" s="8">
        <v>0</v>
      </c>
      <c r="EE111" s="8">
        <v>0</v>
      </c>
      <c r="EF111" s="8">
        <v>0</v>
      </c>
      <c r="EG111" s="8">
        <v>0</v>
      </c>
      <c r="EH111" s="8">
        <v>0</v>
      </c>
      <c r="EI111" s="8">
        <v>0</v>
      </c>
      <c r="EJ111" s="8">
        <v>0</v>
      </c>
      <c r="EK111" s="8">
        <v>0</v>
      </c>
      <c r="EL111" s="8">
        <v>0</v>
      </c>
      <c r="EM111" s="8">
        <v>13</v>
      </c>
      <c r="EN111" s="8">
        <v>0</v>
      </c>
      <c r="EO111" s="8">
        <v>0</v>
      </c>
      <c r="EP111" s="8">
        <v>0</v>
      </c>
      <c r="EQ111" s="8">
        <v>734396</v>
      </c>
      <c r="ER111" s="8">
        <v>853994</v>
      </c>
      <c r="ES111" s="8">
        <v>666055</v>
      </c>
      <c r="ET111" s="8">
        <v>277754</v>
      </c>
      <c r="EU111" s="8">
        <v>429582</v>
      </c>
      <c r="EV111" s="8">
        <v>324913</v>
      </c>
      <c r="EW111" s="8">
        <v>11622</v>
      </c>
      <c r="EX111" s="8">
        <v>900153</v>
      </c>
      <c r="EY111" s="8">
        <v>55801</v>
      </c>
      <c r="EZ111" s="8">
        <v>264521</v>
      </c>
      <c r="FA111" s="8">
        <v>12048</v>
      </c>
      <c r="FB111" s="8">
        <v>3662</v>
      </c>
      <c r="FC111" s="8">
        <v>5936</v>
      </c>
      <c r="FD111" s="8">
        <v>7778</v>
      </c>
      <c r="FE111" s="8">
        <v>17539</v>
      </c>
      <c r="FF111" s="8">
        <v>407</v>
      </c>
      <c r="FG111" s="8">
        <v>33977</v>
      </c>
      <c r="FH111" s="8">
        <v>213392</v>
      </c>
      <c r="FI111" s="8">
        <v>340860</v>
      </c>
      <c r="FJ111" s="8">
        <v>186554</v>
      </c>
      <c r="FK111" s="8">
        <v>0</v>
      </c>
      <c r="FL111" s="8">
        <v>0</v>
      </c>
      <c r="FM111" s="8">
        <v>23754</v>
      </c>
      <c r="FN111" s="8">
        <v>0</v>
      </c>
      <c r="FO111" s="8">
        <v>15</v>
      </c>
      <c r="FP111" s="8">
        <v>4233</v>
      </c>
      <c r="FQ111" s="8">
        <v>158552</v>
      </c>
      <c r="FR111" s="8">
        <v>0</v>
      </c>
      <c r="FS111" s="8">
        <v>49941852</v>
      </c>
      <c r="FT111" s="8">
        <v>32591</v>
      </c>
      <c r="FU111" s="8">
        <v>0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22935</v>
      </c>
      <c r="GB111" s="8">
        <v>185563050.840307</v>
      </c>
    </row>
    <row r="112" spans="1:184" x14ac:dyDescent="0.2">
      <c r="A112" s="3" t="s">
        <v>352</v>
      </c>
      <c r="B112" s="8"/>
      <c r="C112" s="8">
        <v>0.80552999999999997</v>
      </c>
      <c r="D112" s="8">
        <v>50000001</v>
      </c>
      <c r="E112" s="8">
        <v>62070904</v>
      </c>
      <c r="F112" s="8">
        <v>122172</v>
      </c>
      <c r="G112" s="8">
        <v>1421070</v>
      </c>
      <c r="H112" s="8">
        <v>455349</v>
      </c>
      <c r="I112" s="8">
        <v>273654</v>
      </c>
      <c r="J112" s="8">
        <v>96338</v>
      </c>
      <c r="K112" s="8">
        <v>789535</v>
      </c>
      <c r="L112" s="8">
        <v>18640</v>
      </c>
      <c r="M112" s="8">
        <v>156524</v>
      </c>
      <c r="N112" s="8">
        <v>1767731</v>
      </c>
      <c r="O112" s="8">
        <v>0</v>
      </c>
      <c r="P112" s="8">
        <v>376</v>
      </c>
      <c r="Q112" s="8">
        <v>1013385</v>
      </c>
      <c r="R112" s="8">
        <v>1344963</v>
      </c>
      <c r="S112" s="8">
        <v>583142</v>
      </c>
      <c r="T112" s="8">
        <v>573665</v>
      </c>
      <c r="U112" s="8">
        <v>616964</v>
      </c>
      <c r="V112" s="8">
        <v>378662</v>
      </c>
      <c r="W112" s="8">
        <v>249690</v>
      </c>
      <c r="X112" s="8">
        <v>241507</v>
      </c>
      <c r="Y112" s="8">
        <v>130920</v>
      </c>
      <c r="Z112" s="8">
        <v>71776</v>
      </c>
      <c r="AA112" s="8">
        <v>53625</v>
      </c>
      <c r="AB112" s="8">
        <v>61845</v>
      </c>
      <c r="AC112" s="8">
        <v>108711</v>
      </c>
      <c r="AD112" s="8">
        <v>42527</v>
      </c>
      <c r="AE112" s="8">
        <v>69490</v>
      </c>
      <c r="AF112" s="8">
        <v>153234</v>
      </c>
      <c r="AG112" s="8">
        <v>114803</v>
      </c>
      <c r="AH112" s="8">
        <v>252850</v>
      </c>
      <c r="AI112" s="8">
        <v>203557</v>
      </c>
      <c r="AJ112" s="8">
        <v>187793</v>
      </c>
      <c r="AK112" s="8">
        <v>160994</v>
      </c>
      <c r="AL112" s="8">
        <v>52503</v>
      </c>
      <c r="AM112" s="8">
        <v>78544</v>
      </c>
      <c r="AN112" s="8">
        <v>31350</v>
      </c>
      <c r="AO112" s="8">
        <v>485</v>
      </c>
      <c r="AP112" s="8">
        <v>24925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13</v>
      </c>
      <c r="BZ112" s="8">
        <v>0</v>
      </c>
      <c r="CA112" s="8">
        <v>0</v>
      </c>
      <c r="CB112" s="8">
        <v>747650</v>
      </c>
      <c r="CC112" s="8">
        <v>1767731</v>
      </c>
      <c r="CD112" s="8">
        <v>58</v>
      </c>
      <c r="CE112" s="8">
        <v>259352</v>
      </c>
      <c r="CF112" s="8">
        <v>590505</v>
      </c>
      <c r="CG112" s="8">
        <v>739439</v>
      </c>
      <c r="CH112" s="8">
        <v>1190486</v>
      </c>
      <c r="CI112" s="8">
        <v>529636</v>
      </c>
      <c r="CJ112" s="8">
        <v>567237</v>
      </c>
      <c r="CK112" s="8">
        <v>354842</v>
      </c>
      <c r="CL112" s="8">
        <v>442546</v>
      </c>
      <c r="CM112" s="8">
        <v>165064</v>
      </c>
      <c r="CN112" s="8">
        <v>108777</v>
      </c>
      <c r="CO112" s="8">
        <v>166340</v>
      </c>
      <c r="CP112" s="8">
        <v>114590</v>
      </c>
      <c r="CQ112" s="8">
        <v>49598</v>
      </c>
      <c r="CR112" s="8">
        <v>79883</v>
      </c>
      <c r="CS112" s="8">
        <v>107020</v>
      </c>
      <c r="CT112" s="8">
        <v>90394</v>
      </c>
      <c r="CU112" s="8">
        <v>92858</v>
      </c>
      <c r="CV112" s="8">
        <v>223273</v>
      </c>
      <c r="CW112" s="8">
        <v>236807</v>
      </c>
      <c r="CX112" s="8">
        <v>137420</v>
      </c>
      <c r="CY112" s="8">
        <v>243084</v>
      </c>
      <c r="CZ112" s="8">
        <v>177773</v>
      </c>
      <c r="DA112" s="8">
        <v>0</v>
      </c>
      <c r="DB112" s="8">
        <v>109894</v>
      </c>
      <c r="DC112" s="8">
        <v>0</v>
      </c>
      <c r="DD112" s="8">
        <v>25410</v>
      </c>
      <c r="DE112" s="8">
        <v>0</v>
      </c>
      <c r="DF112" s="8">
        <v>0</v>
      </c>
      <c r="DG112" s="8">
        <v>0</v>
      </c>
      <c r="DH112" s="8">
        <v>0</v>
      </c>
      <c r="DI112" s="8">
        <v>0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0</v>
      </c>
      <c r="DQ112" s="8">
        <v>0</v>
      </c>
      <c r="DR112" s="8">
        <v>0</v>
      </c>
      <c r="DS112" s="8">
        <v>0</v>
      </c>
      <c r="DT112" s="8">
        <v>0</v>
      </c>
      <c r="DU112" s="8">
        <v>0</v>
      </c>
      <c r="DV112" s="8">
        <v>0</v>
      </c>
      <c r="DW112" s="8">
        <v>0</v>
      </c>
      <c r="DX112" s="8">
        <v>0</v>
      </c>
      <c r="DY112" s="8">
        <v>0</v>
      </c>
      <c r="DZ112" s="8">
        <v>0</v>
      </c>
      <c r="EA112" s="8">
        <v>0</v>
      </c>
      <c r="EB112" s="8">
        <v>0</v>
      </c>
      <c r="EC112" s="8">
        <v>0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0</v>
      </c>
      <c r="EK112" s="8">
        <v>0</v>
      </c>
      <c r="EL112" s="8">
        <v>0</v>
      </c>
      <c r="EM112" s="8">
        <v>13</v>
      </c>
      <c r="EN112" s="8">
        <v>0</v>
      </c>
      <c r="EO112" s="8">
        <v>0</v>
      </c>
      <c r="EP112" s="8">
        <v>0</v>
      </c>
      <c r="EQ112" s="8">
        <v>685314</v>
      </c>
      <c r="ER112" s="8">
        <v>829485</v>
      </c>
      <c r="ES112" s="8">
        <v>636838</v>
      </c>
      <c r="ET112" s="8">
        <v>263794</v>
      </c>
      <c r="EU112" s="8">
        <v>414358</v>
      </c>
      <c r="EV112" s="8">
        <v>318196</v>
      </c>
      <c r="EW112" s="8">
        <v>11651</v>
      </c>
      <c r="EX112" s="8">
        <v>873506</v>
      </c>
      <c r="EY112" s="8">
        <v>104883</v>
      </c>
      <c r="EZ112" s="8">
        <v>276566</v>
      </c>
      <c r="FA112" s="8">
        <v>36563</v>
      </c>
      <c r="FB112" s="8">
        <v>20828</v>
      </c>
      <c r="FC112" s="8">
        <v>16088</v>
      </c>
      <c r="FD112" s="8">
        <v>23748</v>
      </c>
      <c r="FE112" s="8">
        <v>27289</v>
      </c>
      <c r="FF112" s="8">
        <v>27054</v>
      </c>
      <c r="FG112" s="8">
        <v>30607</v>
      </c>
      <c r="FH112" s="8">
        <v>283574</v>
      </c>
      <c r="FI112" s="8">
        <v>433469</v>
      </c>
      <c r="FJ112" s="8">
        <v>184018</v>
      </c>
      <c r="FK112" s="8">
        <v>0</v>
      </c>
      <c r="FL112" s="8">
        <v>0</v>
      </c>
      <c r="FM112" s="8">
        <v>23021</v>
      </c>
      <c r="FN112" s="8">
        <v>0</v>
      </c>
      <c r="FO112" s="8">
        <v>9</v>
      </c>
      <c r="FP112" s="8">
        <v>4161</v>
      </c>
      <c r="FQ112" s="8">
        <v>156827</v>
      </c>
      <c r="FR112" s="8">
        <v>0</v>
      </c>
      <c r="FS112" s="8">
        <v>63885686</v>
      </c>
      <c r="FT112" s="8">
        <v>4468518</v>
      </c>
      <c r="FU112" s="8">
        <v>0</v>
      </c>
      <c r="FV112" s="8">
        <v>0</v>
      </c>
      <c r="FW112" s="8">
        <v>0</v>
      </c>
      <c r="FX112" s="8">
        <v>0</v>
      </c>
      <c r="FY112" s="8">
        <v>0</v>
      </c>
      <c r="FZ112" s="8">
        <v>0</v>
      </c>
      <c r="GA112" s="8">
        <v>22935</v>
      </c>
      <c r="GB112" s="8">
        <v>207350883.80553001</v>
      </c>
    </row>
    <row r="113" spans="1:184" x14ac:dyDescent="0.2">
      <c r="A113" s="3" t="s">
        <v>353</v>
      </c>
      <c r="B113" s="8"/>
      <c r="C113" s="8">
        <v>0.83796400000000004</v>
      </c>
      <c r="D113" s="8">
        <v>50000001</v>
      </c>
      <c r="E113" s="8">
        <v>59668406</v>
      </c>
      <c r="F113" s="8">
        <v>121463</v>
      </c>
      <c r="G113" s="8">
        <v>1420965</v>
      </c>
      <c r="H113" s="8">
        <v>362228</v>
      </c>
      <c r="I113" s="8">
        <v>158424</v>
      </c>
      <c r="J113" s="8">
        <v>64176</v>
      </c>
      <c r="K113" s="8">
        <v>555014</v>
      </c>
      <c r="L113" s="8">
        <v>14735</v>
      </c>
      <c r="M113" s="8">
        <v>106781</v>
      </c>
      <c r="N113" s="8">
        <v>1767731</v>
      </c>
      <c r="O113" s="8">
        <v>0</v>
      </c>
      <c r="P113" s="8">
        <v>376</v>
      </c>
      <c r="Q113" s="8">
        <v>1013385</v>
      </c>
      <c r="R113" s="8">
        <v>1344963</v>
      </c>
      <c r="S113" s="8">
        <v>583142</v>
      </c>
      <c r="T113" s="8">
        <v>573665</v>
      </c>
      <c r="U113" s="8">
        <v>616964</v>
      </c>
      <c r="V113" s="8">
        <v>378662</v>
      </c>
      <c r="W113" s="8">
        <v>249690</v>
      </c>
      <c r="X113" s="8">
        <v>241507</v>
      </c>
      <c r="Y113" s="8">
        <v>130920</v>
      </c>
      <c r="Z113" s="8">
        <v>71776</v>
      </c>
      <c r="AA113" s="8">
        <v>53625</v>
      </c>
      <c r="AB113" s="8">
        <v>61845</v>
      </c>
      <c r="AC113" s="8">
        <v>108711</v>
      </c>
      <c r="AD113" s="8">
        <v>42527</v>
      </c>
      <c r="AE113" s="8">
        <v>69490</v>
      </c>
      <c r="AF113" s="8">
        <v>153234</v>
      </c>
      <c r="AG113" s="8">
        <v>114803</v>
      </c>
      <c r="AH113" s="8">
        <v>252850</v>
      </c>
      <c r="AI113" s="8">
        <v>203557</v>
      </c>
      <c r="AJ113" s="8">
        <v>187793</v>
      </c>
      <c r="AK113" s="8">
        <v>160994</v>
      </c>
      <c r="AL113" s="8">
        <v>52503</v>
      </c>
      <c r="AM113" s="8">
        <v>78544</v>
      </c>
      <c r="AN113" s="8">
        <v>31350</v>
      </c>
      <c r="AO113" s="8">
        <v>485</v>
      </c>
      <c r="AP113" s="8">
        <v>24925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13</v>
      </c>
      <c r="BZ113" s="8">
        <v>0</v>
      </c>
      <c r="CA113" s="8">
        <v>0</v>
      </c>
      <c r="CB113" s="8">
        <v>582538</v>
      </c>
      <c r="CC113" s="8">
        <v>1767731</v>
      </c>
      <c r="CD113" s="8">
        <v>58</v>
      </c>
      <c r="CE113" s="8">
        <v>259352</v>
      </c>
      <c r="CF113" s="8">
        <v>590505</v>
      </c>
      <c r="CG113" s="8">
        <v>739439</v>
      </c>
      <c r="CH113" s="8">
        <v>1190486</v>
      </c>
      <c r="CI113" s="8">
        <v>529636</v>
      </c>
      <c r="CJ113" s="8">
        <v>567237</v>
      </c>
      <c r="CK113" s="8">
        <v>354842</v>
      </c>
      <c r="CL113" s="8">
        <v>442546</v>
      </c>
      <c r="CM113" s="8">
        <v>165064</v>
      </c>
      <c r="CN113" s="8">
        <v>108777</v>
      </c>
      <c r="CO113" s="8">
        <v>166340</v>
      </c>
      <c r="CP113" s="8">
        <v>114590</v>
      </c>
      <c r="CQ113" s="8">
        <v>49598</v>
      </c>
      <c r="CR113" s="8">
        <v>79883</v>
      </c>
      <c r="CS113" s="8">
        <v>107020</v>
      </c>
      <c r="CT113" s="8">
        <v>90394</v>
      </c>
      <c r="CU113" s="8">
        <v>92858</v>
      </c>
      <c r="CV113" s="8">
        <v>223273</v>
      </c>
      <c r="CW113" s="8">
        <v>236807</v>
      </c>
      <c r="CX113" s="8">
        <v>137420</v>
      </c>
      <c r="CY113" s="8">
        <v>243084</v>
      </c>
      <c r="CZ113" s="8">
        <v>177773</v>
      </c>
      <c r="DA113" s="8">
        <v>0</v>
      </c>
      <c r="DB113" s="8">
        <v>109894</v>
      </c>
      <c r="DC113" s="8">
        <v>0</v>
      </c>
      <c r="DD113" s="8">
        <v>25410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0</v>
      </c>
      <c r="DN113" s="8">
        <v>0</v>
      </c>
      <c r="DO113" s="8">
        <v>0</v>
      </c>
      <c r="DP113" s="8">
        <v>0</v>
      </c>
      <c r="DQ113" s="8">
        <v>0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  <c r="DW113" s="8">
        <v>0</v>
      </c>
      <c r="DX113" s="8">
        <v>0</v>
      </c>
      <c r="DY113" s="8">
        <v>0</v>
      </c>
      <c r="DZ113" s="8">
        <v>0</v>
      </c>
      <c r="EA113" s="8">
        <v>0</v>
      </c>
      <c r="EB113" s="8">
        <v>0</v>
      </c>
      <c r="EC113" s="8">
        <v>0</v>
      </c>
      <c r="ED113" s="8">
        <v>0</v>
      </c>
      <c r="EE113" s="8">
        <v>0</v>
      </c>
      <c r="EF113" s="8">
        <v>0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13</v>
      </c>
      <c r="EN113" s="8">
        <v>0</v>
      </c>
      <c r="EO113" s="8">
        <v>0</v>
      </c>
      <c r="EP113" s="8">
        <v>0</v>
      </c>
      <c r="EQ113" s="8">
        <v>728290</v>
      </c>
      <c r="ER113" s="8">
        <v>852133</v>
      </c>
      <c r="ES113" s="8">
        <v>664467</v>
      </c>
      <c r="ET113" s="8">
        <v>278247</v>
      </c>
      <c r="EU113" s="8">
        <v>433591</v>
      </c>
      <c r="EV113" s="8">
        <v>333270</v>
      </c>
      <c r="EW113" s="8">
        <v>11890</v>
      </c>
      <c r="EX113" s="8">
        <v>896655</v>
      </c>
      <c r="EY113" s="8">
        <v>61907</v>
      </c>
      <c r="EZ113" s="8">
        <v>265626</v>
      </c>
      <c r="FA113" s="8">
        <v>13327</v>
      </c>
      <c r="FB113" s="8">
        <v>4727</v>
      </c>
      <c r="FC113" s="8">
        <v>6435</v>
      </c>
      <c r="FD113" s="8">
        <v>5951</v>
      </c>
      <c r="FE113" s="8">
        <v>5740</v>
      </c>
      <c r="FF113" s="8">
        <v>3905</v>
      </c>
      <c r="FG113" s="8">
        <v>33790</v>
      </c>
      <c r="FH113" s="8">
        <v>200379</v>
      </c>
      <c r="FI113" s="8">
        <v>348369</v>
      </c>
      <c r="FJ113" s="8">
        <v>181124</v>
      </c>
      <c r="FK113" s="8">
        <v>0</v>
      </c>
      <c r="FL113" s="8">
        <v>0</v>
      </c>
      <c r="FM113" s="8">
        <v>23761</v>
      </c>
      <c r="FN113" s="8">
        <v>0</v>
      </c>
      <c r="FO113" s="8">
        <v>11</v>
      </c>
      <c r="FP113" s="8">
        <v>4283</v>
      </c>
      <c r="FQ113" s="8">
        <v>153069</v>
      </c>
      <c r="FR113" s="8">
        <v>0</v>
      </c>
      <c r="FS113" s="8">
        <v>47120748</v>
      </c>
      <c r="FT113" s="8">
        <v>32694</v>
      </c>
      <c r="FU113" s="8">
        <v>2015853</v>
      </c>
      <c r="FV113" s="8">
        <v>47</v>
      </c>
      <c r="FW113" s="8">
        <v>13409</v>
      </c>
      <c r="FX113" s="8">
        <v>2015853</v>
      </c>
      <c r="FY113" s="8">
        <v>0</v>
      </c>
      <c r="FZ113" s="8">
        <v>13409</v>
      </c>
      <c r="GA113" s="8">
        <v>22935</v>
      </c>
      <c r="GB113" s="8">
        <v>186940686.837964</v>
      </c>
    </row>
    <row r="114" spans="1:184" x14ac:dyDescent="0.2">
      <c r="A114" s="3" t="s">
        <v>355</v>
      </c>
      <c r="B114" s="8"/>
      <c r="C114" s="8">
        <v>0.65518299999999996</v>
      </c>
      <c r="D114" s="8">
        <v>50000000</v>
      </c>
      <c r="E114" s="8">
        <v>76314605</v>
      </c>
      <c r="F114" s="8">
        <v>130065</v>
      </c>
      <c r="G114" s="8">
        <v>1421387</v>
      </c>
      <c r="H114" s="8">
        <v>0</v>
      </c>
      <c r="I114" s="8">
        <v>0</v>
      </c>
      <c r="J114" s="8">
        <v>58074</v>
      </c>
      <c r="K114" s="8">
        <v>244983</v>
      </c>
      <c r="L114" s="8">
        <v>20353</v>
      </c>
      <c r="M114" s="8">
        <v>88623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>
        <v>591777</v>
      </c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>
        <v>708916</v>
      </c>
      <c r="ER114" s="8">
        <v>902408</v>
      </c>
      <c r="ES114" s="8">
        <v>641941</v>
      </c>
      <c r="ET114" s="8">
        <v>264512</v>
      </c>
      <c r="EU114" s="8">
        <v>414356</v>
      </c>
      <c r="EV114" s="8">
        <v>318197</v>
      </c>
      <c r="EW114" s="8">
        <v>11651</v>
      </c>
      <c r="EX114" s="8">
        <v>873536</v>
      </c>
      <c r="EY114" s="8">
        <v>81284</v>
      </c>
      <c r="EZ114" s="8">
        <v>203271</v>
      </c>
      <c r="FA114" s="8">
        <v>33511</v>
      </c>
      <c r="FB114" s="8">
        <v>19173</v>
      </c>
      <c r="FC114" s="8">
        <v>15370</v>
      </c>
      <c r="FD114" s="8">
        <v>23751</v>
      </c>
      <c r="FE114" s="8">
        <v>27289</v>
      </c>
      <c r="FF114" s="8">
        <v>27024</v>
      </c>
      <c r="FG114" s="8">
        <v>31535</v>
      </c>
      <c r="FH114" s="8">
        <v>227911</v>
      </c>
      <c r="FI114" s="8">
        <v>332331</v>
      </c>
      <c r="FJ114" s="8">
        <v>129563</v>
      </c>
      <c r="FK114" s="8">
        <v>0</v>
      </c>
      <c r="FL114" s="8">
        <v>0</v>
      </c>
      <c r="FM114" s="8">
        <v>23021</v>
      </c>
      <c r="FN114" s="8">
        <v>0</v>
      </c>
      <c r="FO114" s="8">
        <v>9</v>
      </c>
      <c r="FP114" s="8">
        <v>4161</v>
      </c>
      <c r="FQ114" s="8">
        <v>102372</v>
      </c>
      <c r="FR114" s="8">
        <v>0</v>
      </c>
      <c r="FS114" s="8">
        <v>7177846</v>
      </c>
      <c r="FT114" s="8">
        <v>4468525</v>
      </c>
      <c r="FU114" s="8">
        <v>0</v>
      </c>
      <c r="FV114" s="8">
        <v>0</v>
      </c>
      <c r="FW114" s="8">
        <v>0</v>
      </c>
      <c r="FX114" s="8">
        <v>0</v>
      </c>
      <c r="FY114" s="8">
        <v>0</v>
      </c>
      <c r="FZ114" s="8">
        <v>0</v>
      </c>
      <c r="GA114" s="8">
        <v>22935</v>
      </c>
      <c r="GB114" s="8">
        <v>145956266.65518302</v>
      </c>
    </row>
    <row r="115" spans="1:184" x14ac:dyDescent="0.2">
      <c r="A115" s="3" t="s">
        <v>356</v>
      </c>
      <c r="B115" s="8"/>
      <c r="C115" s="8">
        <v>0.676512</v>
      </c>
      <c r="D115" s="8">
        <v>50000000</v>
      </c>
      <c r="E115" s="8">
        <v>73908475</v>
      </c>
      <c r="F115" s="8">
        <v>129620</v>
      </c>
      <c r="G115" s="8">
        <v>1421373</v>
      </c>
      <c r="H115" s="8">
        <v>0</v>
      </c>
      <c r="I115" s="8">
        <v>0</v>
      </c>
      <c r="J115" s="8">
        <v>58701</v>
      </c>
      <c r="K115" s="8">
        <v>245798</v>
      </c>
      <c r="L115" s="8">
        <v>19774</v>
      </c>
      <c r="M115" s="8">
        <v>87514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>
        <v>429326</v>
      </c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>
        <v>751096</v>
      </c>
      <c r="ER115" s="8">
        <v>925468</v>
      </c>
      <c r="ES115" s="8">
        <v>669126</v>
      </c>
      <c r="ET115" s="8">
        <v>278858</v>
      </c>
      <c r="EU115" s="8">
        <v>433708</v>
      </c>
      <c r="EV115" s="8">
        <v>333297</v>
      </c>
      <c r="EW115" s="8">
        <v>11891</v>
      </c>
      <c r="EX115" s="8">
        <v>896542</v>
      </c>
      <c r="EY115" s="8">
        <v>39104</v>
      </c>
      <c r="EZ115" s="8">
        <v>193409</v>
      </c>
      <c r="FA115" s="8">
        <v>9437</v>
      </c>
      <c r="FB115" s="8">
        <v>2863</v>
      </c>
      <c r="FC115" s="8">
        <v>5828</v>
      </c>
      <c r="FD115" s="8">
        <v>5849</v>
      </c>
      <c r="FE115" s="8">
        <v>5695</v>
      </c>
      <c r="FF115" s="8">
        <v>4018</v>
      </c>
      <c r="FG115" s="8">
        <v>34459</v>
      </c>
      <c r="FH115" s="8">
        <v>146866</v>
      </c>
      <c r="FI115" s="8">
        <v>248001</v>
      </c>
      <c r="FJ115" s="8">
        <v>128658</v>
      </c>
      <c r="FK115" s="8">
        <v>0</v>
      </c>
      <c r="FL115" s="8">
        <v>0</v>
      </c>
      <c r="FM115" s="8">
        <v>23763</v>
      </c>
      <c r="FN115" s="8">
        <v>0</v>
      </c>
      <c r="FO115" s="8">
        <v>12</v>
      </c>
      <c r="FP115" s="8">
        <v>4282</v>
      </c>
      <c r="FQ115" s="8">
        <v>100601</v>
      </c>
      <c r="FR115" s="8">
        <v>0</v>
      </c>
      <c r="FS115" s="8">
        <v>5216425</v>
      </c>
      <c r="FT115" s="8">
        <v>32741</v>
      </c>
      <c r="FU115" s="8">
        <v>1148142</v>
      </c>
      <c r="FV115" s="8">
        <v>47</v>
      </c>
      <c r="FW115" s="8">
        <v>13305</v>
      </c>
      <c r="FX115" s="8">
        <v>1148142</v>
      </c>
      <c r="FY115" s="8">
        <v>0</v>
      </c>
      <c r="FZ115" s="8">
        <v>13305</v>
      </c>
      <c r="GA115" s="8">
        <v>22935</v>
      </c>
      <c r="GB115" s="8">
        <v>139148454.676512</v>
      </c>
    </row>
    <row r="116" spans="1:184" x14ac:dyDescent="0.2">
      <c r="A116" s="2" t="s">
        <v>124</v>
      </c>
      <c r="B116" s="8"/>
      <c r="C116" s="8">
        <v>4.4938729999999998</v>
      </c>
      <c r="D116" s="8">
        <v>300000003</v>
      </c>
      <c r="E116" s="8">
        <v>405169781</v>
      </c>
      <c r="F116" s="8">
        <v>754575</v>
      </c>
      <c r="G116" s="8">
        <v>8527172</v>
      </c>
      <c r="H116" s="8">
        <v>1190138</v>
      </c>
      <c r="I116" s="8">
        <v>586577</v>
      </c>
      <c r="J116" s="8">
        <v>400997</v>
      </c>
      <c r="K116" s="8">
        <v>2637181</v>
      </c>
      <c r="L116" s="8">
        <v>107708</v>
      </c>
      <c r="M116" s="8">
        <v>630338</v>
      </c>
      <c r="N116" s="8">
        <v>5303193</v>
      </c>
      <c r="O116" s="8">
        <v>0</v>
      </c>
      <c r="P116" s="8">
        <v>1128</v>
      </c>
      <c r="Q116" s="8">
        <v>3040155</v>
      </c>
      <c r="R116" s="8">
        <v>4034889</v>
      </c>
      <c r="S116" s="8">
        <v>1749426</v>
      </c>
      <c r="T116" s="8">
        <v>1720995</v>
      </c>
      <c r="U116" s="8">
        <v>1850892</v>
      </c>
      <c r="V116" s="8">
        <v>1135986</v>
      </c>
      <c r="W116" s="8">
        <v>749070</v>
      </c>
      <c r="X116" s="8">
        <v>724521</v>
      </c>
      <c r="Y116" s="8">
        <v>392760</v>
      </c>
      <c r="Z116" s="8">
        <v>215328</v>
      </c>
      <c r="AA116" s="8">
        <v>160875</v>
      </c>
      <c r="AB116" s="8">
        <v>185535</v>
      </c>
      <c r="AC116" s="8">
        <v>326133</v>
      </c>
      <c r="AD116" s="8">
        <v>127581</v>
      </c>
      <c r="AE116" s="8">
        <v>208470</v>
      </c>
      <c r="AF116" s="8">
        <v>459702</v>
      </c>
      <c r="AG116" s="8">
        <v>344409</v>
      </c>
      <c r="AH116" s="8">
        <v>758550</v>
      </c>
      <c r="AI116" s="8">
        <v>610671</v>
      </c>
      <c r="AJ116" s="8">
        <v>563379</v>
      </c>
      <c r="AK116" s="8">
        <v>482982</v>
      </c>
      <c r="AL116" s="8">
        <v>157509</v>
      </c>
      <c r="AM116" s="8">
        <v>235632</v>
      </c>
      <c r="AN116" s="8">
        <v>94050</v>
      </c>
      <c r="AO116" s="8">
        <v>1455</v>
      </c>
      <c r="AP116" s="8">
        <v>74775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39</v>
      </c>
      <c r="BZ116" s="8">
        <v>0</v>
      </c>
      <c r="CA116" s="8">
        <v>0</v>
      </c>
      <c r="CB116" s="8">
        <v>3368862</v>
      </c>
      <c r="CC116" s="8">
        <v>5303193</v>
      </c>
      <c r="CD116" s="8">
        <v>174</v>
      </c>
      <c r="CE116" s="8">
        <v>778056</v>
      </c>
      <c r="CF116" s="8">
        <v>1771515</v>
      </c>
      <c r="CG116" s="8">
        <v>2218317</v>
      </c>
      <c r="CH116" s="8">
        <v>3571458</v>
      </c>
      <c r="CI116" s="8">
        <v>1588908</v>
      </c>
      <c r="CJ116" s="8">
        <v>1701711</v>
      </c>
      <c r="CK116" s="8">
        <v>1064526</v>
      </c>
      <c r="CL116" s="8">
        <v>1327638</v>
      </c>
      <c r="CM116" s="8">
        <v>495192</v>
      </c>
      <c r="CN116" s="8">
        <v>326331</v>
      </c>
      <c r="CO116" s="8">
        <v>499020</v>
      </c>
      <c r="CP116" s="8">
        <v>343770</v>
      </c>
      <c r="CQ116" s="8">
        <v>148794</v>
      </c>
      <c r="CR116" s="8">
        <v>239649</v>
      </c>
      <c r="CS116" s="8">
        <v>321060</v>
      </c>
      <c r="CT116" s="8">
        <v>271182</v>
      </c>
      <c r="CU116" s="8">
        <v>278574</v>
      </c>
      <c r="CV116" s="8">
        <v>669819</v>
      </c>
      <c r="CW116" s="8">
        <v>710421</v>
      </c>
      <c r="CX116" s="8">
        <v>412260</v>
      </c>
      <c r="CY116" s="8">
        <v>729252</v>
      </c>
      <c r="CZ116" s="8">
        <v>533319</v>
      </c>
      <c r="DA116" s="8">
        <v>0</v>
      </c>
      <c r="DB116" s="8">
        <v>329682</v>
      </c>
      <c r="DC116" s="8">
        <v>0</v>
      </c>
      <c r="DD116" s="8">
        <v>76230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0</v>
      </c>
      <c r="DR116" s="8">
        <v>0</v>
      </c>
      <c r="DS116" s="8">
        <v>0</v>
      </c>
      <c r="DT116" s="8">
        <v>0</v>
      </c>
      <c r="DU116" s="8">
        <v>0</v>
      </c>
      <c r="DV116" s="8">
        <v>0</v>
      </c>
      <c r="DW116" s="8">
        <v>0</v>
      </c>
      <c r="DX116" s="8">
        <v>0</v>
      </c>
      <c r="DY116" s="8">
        <v>0</v>
      </c>
      <c r="DZ116" s="8">
        <v>0</v>
      </c>
      <c r="EA116" s="8">
        <v>0</v>
      </c>
      <c r="EB116" s="8">
        <v>0</v>
      </c>
      <c r="EC116" s="8">
        <v>0</v>
      </c>
      <c r="ED116" s="8">
        <v>0</v>
      </c>
      <c r="EE116" s="8">
        <v>0</v>
      </c>
      <c r="EF116" s="8">
        <v>0</v>
      </c>
      <c r="EG116" s="8">
        <v>0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39</v>
      </c>
      <c r="EN116" s="8">
        <v>0</v>
      </c>
      <c r="EO116" s="8">
        <v>0</v>
      </c>
      <c r="EP116" s="8">
        <v>0</v>
      </c>
      <c r="EQ116" s="8">
        <v>4365387</v>
      </c>
      <c r="ER116" s="8">
        <v>5290974</v>
      </c>
      <c r="ES116" s="8">
        <v>3949665</v>
      </c>
      <c r="ET116" s="8">
        <v>1641592</v>
      </c>
      <c r="EU116" s="8">
        <v>2555175</v>
      </c>
      <c r="EV116" s="8">
        <v>1952787</v>
      </c>
      <c r="EW116" s="8">
        <v>70327</v>
      </c>
      <c r="EX116" s="8">
        <v>5340521</v>
      </c>
      <c r="EY116" s="8">
        <v>375804</v>
      </c>
      <c r="EZ116" s="8">
        <v>1395682</v>
      </c>
      <c r="FA116" s="8">
        <v>112303</v>
      </c>
      <c r="FB116" s="8">
        <v>53127</v>
      </c>
      <c r="FC116" s="8">
        <v>54920</v>
      </c>
      <c r="FD116" s="8">
        <v>74858</v>
      </c>
      <c r="FE116" s="8">
        <v>101091</v>
      </c>
      <c r="FF116" s="8">
        <v>62839</v>
      </c>
      <c r="FG116" s="8">
        <v>199005</v>
      </c>
      <c r="FH116" s="8">
        <v>1227109</v>
      </c>
      <c r="FI116" s="8">
        <v>1942748</v>
      </c>
      <c r="FJ116" s="8">
        <v>939197</v>
      </c>
      <c r="FK116" s="8">
        <v>0</v>
      </c>
      <c r="FL116" s="8">
        <v>0</v>
      </c>
      <c r="FM116" s="8">
        <v>141074</v>
      </c>
      <c r="FN116" s="8">
        <v>0</v>
      </c>
      <c r="FO116" s="8">
        <v>71</v>
      </c>
      <c r="FP116" s="8">
        <v>25353</v>
      </c>
      <c r="FQ116" s="8">
        <v>772699</v>
      </c>
      <c r="FR116" s="8">
        <v>0</v>
      </c>
      <c r="FS116" s="8">
        <v>178558727</v>
      </c>
      <c r="FT116" s="8">
        <v>9067660</v>
      </c>
      <c r="FU116" s="8">
        <v>3163995</v>
      </c>
      <c r="FV116" s="8">
        <v>94</v>
      </c>
      <c r="FW116" s="8">
        <v>26714</v>
      </c>
      <c r="FX116" s="8">
        <v>3163995</v>
      </c>
      <c r="FY116" s="8">
        <v>0</v>
      </c>
      <c r="FZ116" s="8">
        <v>26714</v>
      </c>
      <c r="GA116" s="8">
        <v>137610</v>
      </c>
      <c r="GB116" s="8">
        <v>1001583333.4938731</v>
      </c>
    </row>
    <row r="117" spans="1:184" x14ac:dyDescent="0.2">
      <c r="A117" s="2" t="s">
        <v>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</row>
    <row r="118" spans="1:184" x14ac:dyDescent="0.2">
      <c r="A118" s="3" t="s">
        <v>354</v>
      </c>
      <c r="B118" s="8"/>
      <c r="C118" s="8">
        <v>0.78858099999999998</v>
      </c>
      <c r="D118" s="8">
        <v>50000001</v>
      </c>
      <c r="E118" s="8">
        <v>63404988</v>
      </c>
      <c r="F118" s="8">
        <v>150957</v>
      </c>
      <c r="G118" s="8">
        <v>330778</v>
      </c>
      <c r="H118" s="8">
        <v>0</v>
      </c>
      <c r="I118" s="8">
        <v>0</v>
      </c>
      <c r="J118" s="8">
        <v>57523</v>
      </c>
      <c r="K118" s="8">
        <v>238631</v>
      </c>
      <c r="L118" s="8">
        <v>31917</v>
      </c>
      <c r="M118" s="8">
        <v>111157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>
        <v>424464</v>
      </c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>
        <v>812043</v>
      </c>
      <c r="ER118" s="8">
        <v>648963</v>
      </c>
      <c r="ES118" s="8">
        <v>777555</v>
      </c>
      <c r="ET118" s="8">
        <v>290109</v>
      </c>
      <c r="EU118" s="8">
        <v>410757</v>
      </c>
      <c r="EV118" s="8">
        <v>359943</v>
      </c>
      <c r="EW118" s="8">
        <v>11406</v>
      </c>
      <c r="EX118" s="8">
        <v>885532</v>
      </c>
      <c r="EY118" s="8">
        <v>36573</v>
      </c>
      <c r="EZ118" s="8">
        <v>3816</v>
      </c>
      <c r="FA118" s="8">
        <v>10764</v>
      </c>
      <c r="FB118" s="8">
        <v>6333</v>
      </c>
      <c r="FC118" s="8">
        <v>6427</v>
      </c>
      <c r="FD118" s="8">
        <v>10912</v>
      </c>
      <c r="FE118" s="8">
        <v>23429</v>
      </c>
      <c r="FF118" s="8">
        <v>2908</v>
      </c>
      <c r="FG118" s="8">
        <v>136911</v>
      </c>
      <c r="FH118" s="8">
        <v>226207</v>
      </c>
      <c r="FI118" s="8">
        <v>61346</v>
      </c>
      <c r="FJ118" s="8">
        <v>186380</v>
      </c>
      <c r="FK118" s="8">
        <v>0</v>
      </c>
      <c r="FL118" s="8">
        <v>2</v>
      </c>
      <c r="FM118" s="8">
        <v>29848</v>
      </c>
      <c r="FN118" s="8">
        <v>0</v>
      </c>
      <c r="FO118" s="8">
        <v>4</v>
      </c>
      <c r="FP118" s="8">
        <v>29839</v>
      </c>
      <c r="FQ118" s="8">
        <v>126687</v>
      </c>
      <c r="FR118" s="8">
        <v>0</v>
      </c>
      <c r="FS118" s="8">
        <v>5720363</v>
      </c>
      <c r="FT118" s="8">
        <v>53636</v>
      </c>
      <c r="FU118" s="8">
        <v>0</v>
      </c>
      <c r="FV118" s="8">
        <v>0</v>
      </c>
      <c r="FW118" s="8">
        <v>0</v>
      </c>
      <c r="FX118" s="8">
        <v>0</v>
      </c>
      <c r="FY118" s="8">
        <v>0</v>
      </c>
      <c r="FZ118" s="8">
        <v>0</v>
      </c>
      <c r="GA118" s="8">
        <v>45294</v>
      </c>
      <c r="GB118" s="8">
        <v>125664403.788581</v>
      </c>
    </row>
    <row r="119" spans="1:184" x14ac:dyDescent="0.2">
      <c r="A119" s="3" t="s">
        <v>351</v>
      </c>
      <c r="B119" s="8"/>
      <c r="C119" s="8">
        <v>1.03915</v>
      </c>
      <c r="D119" s="8">
        <v>50000001</v>
      </c>
      <c r="E119" s="8">
        <v>48116471</v>
      </c>
      <c r="F119" s="8">
        <v>142686</v>
      </c>
      <c r="G119" s="8">
        <v>330502</v>
      </c>
      <c r="H119" s="8">
        <v>447147</v>
      </c>
      <c r="I119" s="8">
        <v>185541</v>
      </c>
      <c r="J119" s="8">
        <v>69514</v>
      </c>
      <c r="K119" s="8">
        <v>585339</v>
      </c>
      <c r="L119" s="8">
        <v>25273</v>
      </c>
      <c r="M119" s="8">
        <v>149018</v>
      </c>
      <c r="N119" s="8">
        <v>1749528</v>
      </c>
      <c r="O119" s="8">
        <v>0</v>
      </c>
      <c r="P119" s="8">
        <v>612</v>
      </c>
      <c r="Q119" s="8">
        <v>1055907</v>
      </c>
      <c r="R119" s="8">
        <v>848343</v>
      </c>
      <c r="S119" s="8">
        <v>636846</v>
      </c>
      <c r="T119" s="8">
        <v>666968</v>
      </c>
      <c r="U119" s="8">
        <v>671066</v>
      </c>
      <c r="V119" s="8">
        <v>407210</v>
      </c>
      <c r="W119" s="8">
        <v>269840</v>
      </c>
      <c r="X119" s="8">
        <v>229435</v>
      </c>
      <c r="Y119" s="8">
        <v>123083</v>
      </c>
      <c r="Z119" s="8">
        <v>80859</v>
      </c>
      <c r="AA119" s="8">
        <v>56640</v>
      </c>
      <c r="AB119" s="8">
        <v>84562</v>
      </c>
      <c r="AC119" s="8">
        <v>98833</v>
      </c>
      <c r="AD119" s="8">
        <v>45796</v>
      </c>
      <c r="AE119" s="8">
        <v>67953</v>
      </c>
      <c r="AF119" s="8">
        <v>125282</v>
      </c>
      <c r="AG119" s="8">
        <v>111648</v>
      </c>
      <c r="AH119" s="8">
        <v>256482</v>
      </c>
      <c r="AI119" s="8">
        <v>202075</v>
      </c>
      <c r="AJ119" s="8">
        <v>247374</v>
      </c>
      <c r="AK119" s="8">
        <v>141613</v>
      </c>
      <c r="AL119" s="8">
        <v>52772</v>
      </c>
      <c r="AM119" s="8">
        <v>84113</v>
      </c>
      <c r="AN119" s="8">
        <v>25158</v>
      </c>
      <c r="AO119" s="8">
        <v>486</v>
      </c>
      <c r="AP119" s="8">
        <v>24878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9</v>
      </c>
      <c r="BZ119" s="8">
        <v>0</v>
      </c>
      <c r="CA119" s="8">
        <v>0</v>
      </c>
      <c r="CB119" s="8">
        <v>578655</v>
      </c>
      <c r="CC119" s="8">
        <v>1749528</v>
      </c>
      <c r="CD119" s="8">
        <v>271</v>
      </c>
      <c r="CE119" s="8">
        <v>279832</v>
      </c>
      <c r="CF119" s="8">
        <v>547098</v>
      </c>
      <c r="CG119" s="8">
        <v>869347</v>
      </c>
      <c r="CH119" s="8">
        <v>724898</v>
      </c>
      <c r="CI119" s="8">
        <v>535274</v>
      </c>
      <c r="CJ119" s="8">
        <v>570646</v>
      </c>
      <c r="CK119" s="8">
        <v>389177</v>
      </c>
      <c r="CL119" s="8">
        <v>522619</v>
      </c>
      <c r="CM119" s="8">
        <v>189350</v>
      </c>
      <c r="CN119" s="8">
        <v>113232</v>
      </c>
      <c r="CO119" s="8">
        <v>148287</v>
      </c>
      <c r="CP119" s="8">
        <v>125629</v>
      </c>
      <c r="CQ119" s="8">
        <v>71841</v>
      </c>
      <c r="CR119" s="8">
        <v>65935</v>
      </c>
      <c r="CS119" s="8">
        <v>114437</v>
      </c>
      <c r="CT119" s="8">
        <v>66182</v>
      </c>
      <c r="CU119" s="8">
        <v>77718</v>
      </c>
      <c r="CV119" s="8">
        <v>232649</v>
      </c>
      <c r="CW119" s="8">
        <v>225304</v>
      </c>
      <c r="CX119" s="8">
        <v>168426</v>
      </c>
      <c r="CY119" s="8">
        <v>213535</v>
      </c>
      <c r="CZ119" s="8">
        <v>229512</v>
      </c>
      <c r="DA119" s="8">
        <v>0</v>
      </c>
      <c r="DB119" s="8">
        <v>109271</v>
      </c>
      <c r="DC119" s="8">
        <v>0</v>
      </c>
      <c r="DD119" s="8">
        <v>25364</v>
      </c>
      <c r="DE119" s="8">
        <v>0</v>
      </c>
      <c r="DF119" s="8">
        <v>0</v>
      </c>
      <c r="DG119" s="8">
        <v>0</v>
      </c>
      <c r="DH119" s="8">
        <v>0</v>
      </c>
      <c r="DI119" s="8">
        <v>0</v>
      </c>
      <c r="DJ119" s="8">
        <v>0</v>
      </c>
      <c r="DK119" s="8">
        <v>0</v>
      </c>
      <c r="DL119" s="8">
        <v>0</v>
      </c>
      <c r="DM119" s="8">
        <v>0</v>
      </c>
      <c r="DN119" s="8">
        <v>0</v>
      </c>
      <c r="DO119" s="8">
        <v>0</v>
      </c>
      <c r="DP119" s="8">
        <v>0</v>
      </c>
      <c r="DQ119" s="8">
        <v>0</v>
      </c>
      <c r="DR119" s="8">
        <v>0</v>
      </c>
      <c r="DS119" s="8">
        <v>0</v>
      </c>
      <c r="DT119" s="8">
        <v>0</v>
      </c>
      <c r="DU119" s="8">
        <v>0</v>
      </c>
      <c r="DV119" s="8">
        <v>0</v>
      </c>
      <c r="DW119" s="8">
        <v>0</v>
      </c>
      <c r="DX119" s="8">
        <v>0</v>
      </c>
      <c r="DY119" s="8">
        <v>0</v>
      </c>
      <c r="DZ119" s="8">
        <v>0</v>
      </c>
      <c r="EA119" s="8">
        <v>0</v>
      </c>
      <c r="EB119" s="8">
        <v>0</v>
      </c>
      <c r="EC119" s="8">
        <v>0</v>
      </c>
      <c r="ED119" s="8">
        <v>0</v>
      </c>
      <c r="EE119" s="8">
        <v>0</v>
      </c>
      <c r="EF119" s="8">
        <v>0</v>
      </c>
      <c r="EG119" s="8">
        <v>0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9</v>
      </c>
      <c r="EN119" s="8">
        <v>0</v>
      </c>
      <c r="EO119" s="8">
        <v>0</v>
      </c>
      <c r="EP119" s="8">
        <v>0</v>
      </c>
      <c r="EQ119" s="8">
        <v>769511</v>
      </c>
      <c r="ER119" s="8">
        <v>630406</v>
      </c>
      <c r="ES119" s="8">
        <v>754918</v>
      </c>
      <c r="ET119" s="8">
        <v>288908</v>
      </c>
      <c r="EU119" s="8">
        <v>410736</v>
      </c>
      <c r="EV119" s="8">
        <v>359944</v>
      </c>
      <c r="EW119" s="8">
        <v>11406</v>
      </c>
      <c r="EX119" s="8">
        <v>883750</v>
      </c>
      <c r="EY119" s="8">
        <v>79098</v>
      </c>
      <c r="EZ119" s="8">
        <v>17990</v>
      </c>
      <c r="FA119" s="8">
        <v>27598</v>
      </c>
      <c r="FB119" s="8">
        <v>16516</v>
      </c>
      <c r="FC119" s="8">
        <v>7475</v>
      </c>
      <c r="FD119" s="8">
        <v>11087</v>
      </c>
      <c r="FE119" s="8">
        <v>23429</v>
      </c>
      <c r="FF119" s="8">
        <v>4692</v>
      </c>
      <c r="FG119" s="8">
        <v>134156</v>
      </c>
      <c r="FH119" s="8">
        <v>299894</v>
      </c>
      <c r="FI119" s="8">
        <v>144605</v>
      </c>
      <c r="FJ119" s="8">
        <v>256603</v>
      </c>
      <c r="FK119" s="8">
        <v>0</v>
      </c>
      <c r="FL119" s="8">
        <v>2</v>
      </c>
      <c r="FM119" s="8">
        <v>29848</v>
      </c>
      <c r="FN119" s="8">
        <v>0</v>
      </c>
      <c r="FO119" s="8">
        <v>4</v>
      </c>
      <c r="FP119" s="8">
        <v>29839</v>
      </c>
      <c r="FQ119" s="8">
        <v>196910</v>
      </c>
      <c r="FR119" s="8">
        <v>0</v>
      </c>
      <c r="FS119" s="8">
        <v>55691371</v>
      </c>
      <c r="FT119" s="8">
        <v>53636</v>
      </c>
      <c r="FU119" s="8">
        <v>0</v>
      </c>
      <c r="FV119" s="8">
        <v>0</v>
      </c>
      <c r="FW119" s="8">
        <v>0</v>
      </c>
      <c r="FX119" s="8">
        <v>0</v>
      </c>
      <c r="FY119" s="8">
        <v>0</v>
      </c>
      <c r="FZ119" s="8">
        <v>0</v>
      </c>
      <c r="GA119" s="8">
        <v>45294</v>
      </c>
      <c r="GB119" s="8">
        <v>178540516.03915</v>
      </c>
    </row>
    <row r="120" spans="1:184" x14ac:dyDescent="0.2">
      <c r="A120" s="3" t="s">
        <v>352</v>
      </c>
      <c r="B120" s="8"/>
      <c r="C120" s="8">
        <v>0.98440300000000003</v>
      </c>
      <c r="D120" s="8">
        <v>50000001</v>
      </c>
      <c r="E120" s="8">
        <v>50792213</v>
      </c>
      <c r="F120" s="8">
        <v>143501</v>
      </c>
      <c r="G120" s="8">
        <v>330557</v>
      </c>
      <c r="H120" s="8">
        <v>475486</v>
      </c>
      <c r="I120" s="8">
        <v>260870</v>
      </c>
      <c r="J120" s="8">
        <v>96402</v>
      </c>
      <c r="K120" s="8">
        <v>731240</v>
      </c>
      <c r="L120" s="8">
        <v>30529</v>
      </c>
      <c r="M120" s="8">
        <v>202944</v>
      </c>
      <c r="N120" s="8">
        <v>1749528</v>
      </c>
      <c r="O120" s="8">
        <v>0</v>
      </c>
      <c r="P120" s="8">
        <v>612</v>
      </c>
      <c r="Q120" s="8">
        <v>1055907</v>
      </c>
      <c r="R120" s="8">
        <v>848343</v>
      </c>
      <c r="S120" s="8">
        <v>636846</v>
      </c>
      <c r="T120" s="8">
        <v>666968</v>
      </c>
      <c r="U120" s="8">
        <v>671066</v>
      </c>
      <c r="V120" s="8">
        <v>407210</v>
      </c>
      <c r="W120" s="8">
        <v>269840</v>
      </c>
      <c r="X120" s="8">
        <v>229435</v>
      </c>
      <c r="Y120" s="8">
        <v>123083</v>
      </c>
      <c r="Z120" s="8">
        <v>80859</v>
      </c>
      <c r="AA120" s="8">
        <v>56640</v>
      </c>
      <c r="AB120" s="8">
        <v>84562</v>
      </c>
      <c r="AC120" s="8">
        <v>98833</v>
      </c>
      <c r="AD120" s="8">
        <v>45796</v>
      </c>
      <c r="AE120" s="8">
        <v>67953</v>
      </c>
      <c r="AF120" s="8">
        <v>125282</v>
      </c>
      <c r="AG120" s="8">
        <v>111648</v>
      </c>
      <c r="AH120" s="8">
        <v>256482</v>
      </c>
      <c r="AI120" s="8">
        <v>202075</v>
      </c>
      <c r="AJ120" s="8">
        <v>247374</v>
      </c>
      <c r="AK120" s="8">
        <v>141613</v>
      </c>
      <c r="AL120" s="8">
        <v>52772</v>
      </c>
      <c r="AM120" s="8">
        <v>84113</v>
      </c>
      <c r="AN120" s="8">
        <v>25158</v>
      </c>
      <c r="AO120" s="8">
        <v>486</v>
      </c>
      <c r="AP120" s="8">
        <v>24878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9</v>
      </c>
      <c r="BZ120" s="8">
        <v>0</v>
      </c>
      <c r="CA120" s="8">
        <v>0</v>
      </c>
      <c r="CB120" s="8">
        <v>721664</v>
      </c>
      <c r="CC120" s="8">
        <v>1749528</v>
      </c>
      <c r="CD120" s="8">
        <v>271</v>
      </c>
      <c r="CE120" s="8">
        <v>279832</v>
      </c>
      <c r="CF120" s="8">
        <v>547098</v>
      </c>
      <c r="CG120" s="8">
        <v>869347</v>
      </c>
      <c r="CH120" s="8">
        <v>724898</v>
      </c>
      <c r="CI120" s="8">
        <v>535274</v>
      </c>
      <c r="CJ120" s="8">
        <v>570646</v>
      </c>
      <c r="CK120" s="8">
        <v>389177</v>
      </c>
      <c r="CL120" s="8">
        <v>522619</v>
      </c>
      <c r="CM120" s="8">
        <v>189350</v>
      </c>
      <c r="CN120" s="8">
        <v>113232</v>
      </c>
      <c r="CO120" s="8">
        <v>148287</v>
      </c>
      <c r="CP120" s="8">
        <v>125629</v>
      </c>
      <c r="CQ120" s="8">
        <v>71841</v>
      </c>
      <c r="CR120" s="8">
        <v>65935</v>
      </c>
      <c r="CS120" s="8">
        <v>114437</v>
      </c>
      <c r="CT120" s="8">
        <v>66182</v>
      </c>
      <c r="CU120" s="8">
        <v>77718</v>
      </c>
      <c r="CV120" s="8">
        <v>232649</v>
      </c>
      <c r="CW120" s="8">
        <v>225304</v>
      </c>
      <c r="CX120" s="8">
        <v>168426</v>
      </c>
      <c r="CY120" s="8">
        <v>213535</v>
      </c>
      <c r="CZ120" s="8">
        <v>229512</v>
      </c>
      <c r="DA120" s="8">
        <v>0</v>
      </c>
      <c r="DB120" s="8">
        <v>109271</v>
      </c>
      <c r="DC120" s="8">
        <v>0</v>
      </c>
      <c r="DD120" s="8">
        <v>25364</v>
      </c>
      <c r="DE120" s="8">
        <v>0</v>
      </c>
      <c r="DF120" s="8">
        <v>0</v>
      </c>
      <c r="DG120" s="8">
        <v>0</v>
      </c>
      <c r="DH120" s="8">
        <v>0</v>
      </c>
      <c r="DI120" s="8">
        <v>0</v>
      </c>
      <c r="DJ120" s="8">
        <v>0</v>
      </c>
      <c r="DK120" s="8">
        <v>0</v>
      </c>
      <c r="DL120" s="8">
        <v>0</v>
      </c>
      <c r="DM120" s="8">
        <v>0</v>
      </c>
      <c r="DN120" s="8">
        <v>0</v>
      </c>
      <c r="DO120" s="8">
        <v>0</v>
      </c>
      <c r="DP120" s="8">
        <v>0</v>
      </c>
      <c r="DQ120" s="8">
        <v>0</v>
      </c>
      <c r="DR120" s="8">
        <v>0</v>
      </c>
      <c r="DS120" s="8">
        <v>0</v>
      </c>
      <c r="DT120" s="8">
        <v>0</v>
      </c>
      <c r="DU120" s="8">
        <v>0</v>
      </c>
      <c r="DV120" s="8">
        <v>0</v>
      </c>
      <c r="DW120" s="8">
        <v>0</v>
      </c>
      <c r="DX120" s="8">
        <v>0</v>
      </c>
      <c r="DY120" s="8">
        <v>0</v>
      </c>
      <c r="DZ120" s="8">
        <v>0</v>
      </c>
      <c r="EA120" s="8">
        <v>0</v>
      </c>
      <c r="EB120" s="8">
        <v>0</v>
      </c>
      <c r="EC120" s="8">
        <v>0</v>
      </c>
      <c r="ED120" s="8">
        <v>0</v>
      </c>
      <c r="EE120" s="8">
        <v>0</v>
      </c>
      <c r="EF120" s="8">
        <v>0</v>
      </c>
      <c r="EG120" s="8">
        <v>0</v>
      </c>
      <c r="EH120" s="8">
        <v>0</v>
      </c>
      <c r="EI120" s="8">
        <v>0</v>
      </c>
      <c r="EJ120" s="8">
        <v>0</v>
      </c>
      <c r="EK120" s="8">
        <v>0</v>
      </c>
      <c r="EL120" s="8">
        <v>0</v>
      </c>
      <c r="EM120" s="8">
        <v>9</v>
      </c>
      <c r="EN120" s="8">
        <v>0</v>
      </c>
      <c r="EO120" s="8">
        <v>0</v>
      </c>
      <c r="EP120" s="8">
        <v>0</v>
      </c>
      <c r="EQ120" s="8">
        <v>722229</v>
      </c>
      <c r="ER120" s="8">
        <v>606025</v>
      </c>
      <c r="ES120" s="8">
        <v>726436</v>
      </c>
      <c r="ET120" s="8">
        <v>274836</v>
      </c>
      <c r="EU120" s="8">
        <v>399589</v>
      </c>
      <c r="EV120" s="8">
        <v>354274</v>
      </c>
      <c r="EW120" s="8">
        <v>11590</v>
      </c>
      <c r="EX120" s="8">
        <v>857906</v>
      </c>
      <c r="EY120" s="8">
        <v>126380</v>
      </c>
      <c r="EZ120" s="8">
        <v>30818</v>
      </c>
      <c r="FA120" s="8">
        <v>50502</v>
      </c>
      <c r="FB120" s="8">
        <v>33647</v>
      </c>
      <c r="FC120" s="8">
        <v>17236</v>
      </c>
      <c r="FD120" s="8">
        <v>24967</v>
      </c>
      <c r="FE120" s="8">
        <v>30493</v>
      </c>
      <c r="FF120" s="8">
        <v>30536</v>
      </c>
      <c r="FG120" s="8">
        <v>125016</v>
      </c>
      <c r="FH120" s="8">
        <v>360869</v>
      </c>
      <c r="FI120" s="8">
        <v>235779</v>
      </c>
      <c r="FJ120" s="8">
        <v>252060</v>
      </c>
      <c r="FK120" s="8">
        <v>0</v>
      </c>
      <c r="FL120" s="8">
        <v>2</v>
      </c>
      <c r="FM120" s="8">
        <v>29076</v>
      </c>
      <c r="FN120" s="8">
        <v>0</v>
      </c>
      <c r="FO120" s="8">
        <v>2</v>
      </c>
      <c r="FP120" s="8">
        <v>29886</v>
      </c>
      <c r="FQ120" s="8">
        <v>193094</v>
      </c>
      <c r="FR120" s="8">
        <v>0</v>
      </c>
      <c r="FS120" s="8">
        <v>68449838</v>
      </c>
      <c r="FT120" s="8">
        <v>4465246</v>
      </c>
      <c r="FU120" s="8">
        <v>0</v>
      </c>
      <c r="FV120" s="8">
        <v>0</v>
      </c>
      <c r="FW120" s="8">
        <v>0</v>
      </c>
      <c r="FX120" s="8">
        <v>0</v>
      </c>
      <c r="FY120" s="8">
        <v>0</v>
      </c>
      <c r="FZ120" s="8">
        <v>0</v>
      </c>
      <c r="GA120" s="8">
        <v>45294</v>
      </c>
      <c r="GB120" s="8">
        <v>198999775.98440301</v>
      </c>
    </row>
    <row r="121" spans="1:184" x14ac:dyDescent="0.2">
      <c r="A121" s="3" t="s">
        <v>353</v>
      </c>
      <c r="B121" s="8"/>
      <c r="C121" s="8">
        <v>1.0278099999999999</v>
      </c>
      <c r="D121" s="8">
        <v>50000001</v>
      </c>
      <c r="E121" s="8">
        <v>48647275</v>
      </c>
      <c r="F121" s="8">
        <v>143140</v>
      </c>
      <c r="G121" s="8">
        <v>330477</v>
      </c>
      <c r="H121" s="8">
        <v>415991</v>
      </c>
      <c r="I121" s="8">
        <v>179385</v>
      </c>
      <c r="J121" s="8">
        <v>69499</v>
      </c>
      <c r="K121" s="8">
        <v>568735</v>
      </c>
      <c r="L121" s="8">
        <v>27433</v>
      </c>
      <c r="M121" s="8">
        <v>161830</v>
      </c>
      <c r="N121" s="8">
        <v>1749528</v>
      </c>
      <c r="O121" s="8">
        <v>0</v>
      </c>
      <c r="P121" s="8">
        <v>612</v>
      </c>
      <c r="Q121" s="8">
        <v>1055907</v>
      </c>
      <c r="R121" s="8">
        <v>848343</v>
      </c>
      <c r="S121" s="8">
        <v>636846</v>
      </c>
      <c r="T121" s="8">
        <v>666968</v>
      </c>
      <c r="U121" s="8">
        <v>671066</v>
      </c>
      <c r="V121" s="8">
        <v>407210</v>
      </c>
      <c r="W121" s="8">
        <v>269840</v>
      </c>
      <c r="X121" s="8">
        <v>229435</v>
      </c>
      <c r="Y121" s="8">
        <v>123083</v>
      </c>
      <c r="Z121" s="8">
        <v>80859</v>
      </c>
      <c r="AA121" s="8">
        <v>56640</v>
      </c>
      <c r="AB121" s="8">
        <v>84562</v>
      </c>
      <c r="AC121" s="8">
        <v>98833</v>
      </c>
      <c r="AD121" s="8">
        <v>45796</v>
      </c>
      <c r="AE121" s="8">
        <v>67953</v>
      </c>
      <c r="AF121" s="8">
        <v>125282</v>
      </c>
      <c r="AG121" s="8">
        <v>111648</v>
      </c>
      <c r="AH121" s="8">
        <v>256482</v>
      </c>
      <c r="AI121" s="8">
        <v>202075</v>
      </c>
      <c r="AJ121" s="8">
        <v>247374</v>
      </c>
      <c r="AK121" s="8">
        <v>141613</v>
      </c>
      <c r="AL121" s="8">
        <v>52772</v>
      </c>
      <c r="AM121" s="8">
        <v>84113</v>
      </c>
      <c r="AN121" s="8">
        <v>25158</v>
      </c>
      <c r="AO121" s="8">
        <v>486</v>
      </c>
      <c r="AP121" s="8">
        <v>24878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9</v>
      </c>
      <c r="BZ121" s="8">
        <v>0</v>
      </c>
      <c r="CA121" s="8">
        <v>0</v>
      </c>
      <c r="CB121" s="8">
        <v>571274</v>
      </c>
      <c r="CC121" s="8">
        <v>1749528</v>
      </c>
      <c r="CD121" s="8">
        <v>271</v>
      </c>
      <c r="CE121" s="8">
        <v>279832</v>
      </c>
      <c r="CF121" s="8">
        <v>547098</v>
      </c>
      <c r="CG121" s="8">
        <v>869347</v>
      </c>
      <c r="CH121" s="8">
        <v>724898</v>
      </c>
      <c r="CI121" s="8">
        <v>535274</v>
      </c>
      <c r="CJ121" s="8">
        <v>570646</v>
      </c>
      <c r="CK121" s="8">
        <v>389177</v>
      </c>
      <c r="CL121" s="8">
        <v>522619</v>
      </c>
      <c r="CM121" s="8">
        <v>189350</v>
      </c>
      <c r="CN121" s="8">
        <v>113232</v>
      </c>
      <c r="CO121" s="8">
        <v>148287</v>
      </c>
      <c r="CP121" s="8">
        <v>125629</v>
      </c>
      <c r="CQ121" s="8">
        <v>71841</v>
      </c>
      <c r="CR121" s="8">
        <v>65935</v>
      </c>
      <c r="CS121" s="8">
        <v>114437</v>
      </c>
      <c r="CT121" s="8">
        <v>66182</v>
      </c>
      <c r="CU121" s="8">
        <v>77718</v>
      </c>
      <c r="CV121" s="8">
        <v>232649</v>
      </c>
      <c r="CW121" s="8">
        <v>225304</v>
      </c>
      <c r="CX121" s="8">
        <v>168426</v>
      </c>
      <c r="CY121" s="8">
        <v>213535</v>
      </c>
      <c r="CZ121" s="8">
        <v>229512</v>
      </c>
      <c r="DA121" s="8">
        <v>0</v>
      </c>
      <c r="DB121" s="8">
        <v>109271</v>
      </c>
      <c r="DC121" s="8">
        <v>0</v>
      </c>
      <c r="DD121" s="8">
        <v>25364</v>
      </c>
      <c r="DE121" s="8">
        <v>0</v>
      </c>
      <c r="DF121" s="8">
        <v>0</v>
      </c>
      <c r="DG121" s="8">
        <v>0</v>
      </c>
      <c r="DH121" s="8">
        <v>0</v>
      </c>
      <c r="DI121" s="8">
        <v>0</v>
      </c>
      <c r="DJ121" s="8">
        <v>0</v>
      </c>
      <c r="DK121" s="8">
        <v>0</v>
      </c>
      <c r="DL121" s="8">
        <v>0</v>
      </c>
      <c r="DM121" s="8">
        <v>0</v>
      </c>
      <c r="DN121" s="8">
        <v>0</v>
      </c>
      <c r="DO121" s="8">
        <v>0</v>
      </c>
      <c r="DP121" s="8">
        <v>0</v>
      </c>
      <c r="DQ121" s="8">
        <v>0</v>
      </c>
      <c r="DR121" s="8">
        <v>0</v>
      </c>
      <c r="DS121" s="8">
        <v>0</v>
      </c>
      <c r="DT121" s="8">
        <v>0</v>
      </c>
      <c r="DU121" s="8">
        <v>0</v>
      </c>
      <c r="DV121" s="8">
        <v>0</v>
      </c>
      <c r="DW121" s="8">
        <v>0</v>
      </c>
      <c r="DX121" s="8">
        <v>0</v>
      </c>
      <c r="DY121" s="8">
        <v>0</v>
      </c>
      <c r="DZ121" s="8">
        <v>0</v>
      </c>
      <c r="EA121" s="8">
        <v>0</v>
      </c>
      <c r="EB121" s="8">
        <v>0</v>
      </c>
      <c r="EC121" s="8">
        <v>0</v>
      </c>
      <c r="ED121" s="8">
        <v>0</v>
      </c>
      <c r="EE121" s="8">
        <v>0</v>
      </c>
      <c r="EF121" s="8">
        <v>0</v>
      </c>
      <c r="EG121" s="8">
        <v>0</v>
      </c>
      <c r="EH121" s="8">
        <v>0</v>
      </c>
      <c r="EI121" s="8">
        <v>0</v>
      </c>
      <c r="EJ121" s="8">
        <v>0</v>
      </c>
      <c r="EK121" s="8">
        <v>0</v>
      </c>
      <c r="EL121" s="8">
        <v>0</v>
      </c>
      <c r="EM121" s="8">
        <v>9</v>
      </c>
      <c r="EN121" s="8">
        <v>0</v>
      </c>
      <c r="EO121" s="8">
        <v>0</v>
      </c>
      <c r="EP121" s="8">
        <v>0</v>
      </c>
      <c r="EQ121" s="8">
        <v>762471</v>
      </c>
      <c r="ER121" s="8">
        <v>627624</v>
      </c>
      <c r="ES121" s="8">
        <v>752800</v>
      </c>
      <c r="ET121" s="8">
        <v>288810</v>
      </c>
      <c r="EU121" s="8">
        <v>416010</v>
      </c>
      <c r="EV121" s="8">
        <v>368798</v>
      </c>
      <c r="EW121" s="8">
        <v>11636</v>
      </c>
      <c r="EX121" s="8">
        <v>879519</v>
      </c>
      <c r="EY121" s="8">
        <v>86138</v>
      </c>
      <c r="EZ121" s="8">
        <v>19533</v>
      </c>
      <c r="FA121" s="8">
        <v>29621</v>
      </c>
      <c r="FB121" s="8">
        <v>17850</v>
      </c>
      <c r="FC121" s="8">
        <v>8119</v>
      </c>
      <c r="FD121" s="8">
        <v>9054</v>
      </c>
      <c r="FE121" s="8">
        <v>10558</v>
      </c>
      <c r="FF121" s="8">
        <v>8923</v>
      </c>
      <c r="FG121" s="8">
        <v>132228</v>
      </c>
      <c r="FH121" s="8">
        <v>284526</v>
      </c>
      <c r="FI121" s="8">
        <v>154520</v>
      </c>
      <c r="FJ121" s="8">
        <v>249240</v>
      </c>
      <c r="FK121" s="8">
        <v>0</v>
      </c>
      <c r="FL121" s="8">
        <v>2</v>
      </c>
      <c r="FM121" s="8">
        <v>29969</v>
      </c>
      <c r="FN121" s="8">
        <v>0</v>
      </c>
      <c r="FO121" s="8">
        <v>8</v>
      </c>
      <c r="FP121" s="8">
        <v>29968</v>
      </c>
      <c r="FQ121" s="8">
        <v>189293</v>
      </c>
      <c r="FR121" s="8">
        <v>0</v>
      </c>
      <c r="FS121" s="8">
        <v>52203276</v>
      </c>
      <c r="FT121" s="8">
        <v>56977</v>
      </c>
      <c r="FU121" s="8">
        <v>2101704</v>
      </c>
      <c r="FV121" s="8">
        <v>87</v>
      </c>
      <c r="FW121" s="8">
        <v>21652</v>
      </c>
      <c r="FX121" s="8">
        <v>2101704</v>
      </c>
      <c r="FY121" s="8">
        <v>0</v>
      </c>
      <c r="FZ121" s="8">
        <v>21652</v>
      </c>
      <c r="GA121" s="8">
        <v>45294</v>
      </c>
      <c r="GB121" s="8">
        <v>179765347.02781001</v>
      </c>
    </row>
    <row r="122" spans="1:184" x14ac:dyDescent="0.2">
      <c r="A122" s="3" t="s">
        <v>355</v>
      </c>
      <c r="B122" s="8"/>
      <c r="C122" s="8">
        <v>0.75993200000000005</v>
      </c>
      <c r="D122" s="8">
        <v>50000001</v>
      </c>
      <c r="E122" s="8">
        <v>65795355</v>
      </c>
      <c r="F122" s="8">
        <v>151187</v>
      </c>
      <c r="G122" s="8">
        <v>330769</v>
      </c>
      <c r="H122" s="8">
        <v>0</v>
      </c>
      <c r="I122" s="8">
        <v>0</v>
      </c>
      <c r="J122" s="8">
        <v>56680</v>
      </c>
      <c r="K122" s="8">
        <v>238667</v>
      </c>
      <c r="L122" s="8">
        <v>32902</v>
      </c>
      <c r="M122" s="8">
        <v>115892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>
        <v>566774</v>
      </c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>
        <v>765879</v>
      </c>
      <c r="ER122" s="8">
        <v>626293</v>
      </c>
      <c r="ES122" s="8">
        <v>749743</v>
      </c>
      <c r="ET122" s="8">
        <v>276246</v>
      </c>
      <c r="EU122" s="8">
        <v>399610</v>
      </c>
      <c r="EV122" s="8">
        <v>354273</v>
      </c>
      <c r="EW122" s="8">
        <v>11590</v>
      </c>
      <c r="EX122" s="8">
        <v>859674</v>
      </c>
      <c r="EY122" s="8">
        <v>82737</v>
      </c>
      <c r="EZ122" s="8">
        <v>15322</v>
      </c>
      <c r="FA122" s="8">
        <v>32992</v>
      </c>
      <c r="FB122" s="8">
        <v>23081</v>
      </c>
      <c r="FC122" s="8">
        <v>15999</v>
      </c>
      <c r="FD122" s="8">
        <v>24772</v>
      </c>
      <c r="FE122" s="8">
        <v>30493</v>
      </c>
      <c r="FF122" s="8">
        <v>28766</v>
      </c>
      <c r="FG122" s="8">
        <v>129400</v>
      </c>
      <c r="FH122" s="8">
        <v>288497</v>
      </c>
      <c r="FI122" s="8">
        <v>148877</v>
      </c>
      <c r="FJ122" s="8">
        <v>183203</v>
      </c>
      <c r="FK122" s="8">
        <v>0</v>
      </c>
      <c r="FL122" s="8">
        <v>2</v>
      </c>
      <c r="FM122" s="8">
        <v>29076</v>
      </c>
      <c r="FN122" s="8">
        <v>0</v>
      </c>
      <c r="FO122" s="8">
        <v>2</v>
      </c>
      <c r="FP122" s="8">
        <v>29886</v>
      </c>
      <c r="FQ122" s="8">
        <v>124237</v>
      </c>
      <c r="FR122" s="8">
        <v>0</v>
      </c>
      <c r="FS122" s="8">
        <v>7453752</v>
      </c>
      <c r="FT122" s="8">
        <v>4465253</v>
      </c>
      <c r="FU122" s="8">
        <v>0</v>
      </c>
      <c r="FV122" s="8">
        <v>0</v>
      </c>
      <c r="FW122" s="8">
        <v>0</v>
      </c>
      <c r="FX122" s="8">
        <v>0</v>
      </c>
      <c r="FY122" s="8">
        <v>0</v>
      </c>
      <c r="FZ122" s="8">
        <v>0</v>
      </c>
      <c r="GA122" s="8">
        <v>45294</v>
      </c>
      <c r="GB122" s="8">
        <v>134483176.75993198</v>
      </c>
    </row>
    <row r="123" spans="1:184" x14ac:dyDescent="0.2">
      <c r="A123" s="3" t="s">
        <v>356</v>
      </c>
      <c r="B123" s="8"/>
      <c r="C123" s="8">
        <v>0.78487799999999996</v>
      </c>
      <c r="D123" s="8">
        <v>50000001</v>
      </c>
      <c r="E123" s="8">
        <v>63704198</v>
      </c>
      <c r="F123" s="8">
        <v>151021</v>
      </c>
      <c r="G123" s="8">
        <v>330777</v>
      </c>
      <c r="H123" s="8">
        <v>0</v>
      </c>
      <c r="I123" s="8">
        <v>0</v>
      </c>
      <c r="J123" s="8">
        <v>57083</v>
      </c>
      <c r="K123" s="8">
        <v>238182</v>
      </c>
      <c r="L123" s="8">
        <v>32166</v>
      </c>
      <c r="M123" s="8">
        <v>113086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>
        <v>424197</v>
      </c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>
        <v>804859</v>
      </c>
      <c r="ER123" s="8">
        <v>645867</v>
      </c>
      <c r="ES123" s="8">
        <v>775112</v>
      </c>
      <c r="ET123" s="8">
        <v>289787</v>
      </c>
      <c r="EU123" s="8">
        <v>416012</v>
      </c>
      <c r="EV123" s="8">
        <v>368860</v>
      </c>
      <c r="EW123" s="8">
        <v>11639</v>
      </c>
      <c r="EX123" s="8">
        <v>879959</v>
      </c>
      <c r="EY123" s="8">
        <v>43757</v>
      </c>
      <c r="EZ123" s="8">
        <v>5600</v>
      </c>
      <c r="FA123" s="8">
        <v>13299</v>
      </c>
      <c r="FB123" s="8">
        <v>7553</v>
      </c>
      <c r="FC123" s="8">
        <v>7136</v>
      </c>
      <c r="FD123" s="8">
        <v>9035</v>
      </c>
      <c r="FE123" s="8">
        <v>10514</v>
      </c>
      <c r="FF123" s="8">
        <v>8483</v>
      </c>
      <c r="FG123" s="8">
        <v>134903</v>
      </c>
      <c r="FH123" s="8">
        <v>217145</v>
      </c>
      <c r="FI123" s="8">
        <v>72149</v>
      </c>
      <c r="FJ123" s="8">
        <v>183907</v>
      </c>
      <c r="FK123" s="8">
        <v>0</v>
      </c>
      <c r="FL123" s="8">
        <v>2</v>
      </c>
      <c r="FM123" s="8">
        <v>29954</v>
      </c>
      <c r="FN123" s="8">
        <v>0</v>
      </c>
      <c r="FO123" s="8">
        <v>9</v>
      </c>
      <c r="FP123" s="8">
        <v>29964</v>
      </c>
      <c r="FQ123" s="8">
        <v>123978</v>
      </c>
      <c r="FR123" s="8">
        <v>0</v>
      </c>
      <c r="FS123" s="8">
        <v>5724286</v>
      </c>
      <c r="FT123" s="8">
        <v>56877</v>
      </c>
      <c r="FU123" s="8">
        <v>1228076</v>
      </c>
      <c r="FV123" s="8">
        <v>85</v>
      </c>
      <c r="FW123" s="8">
        <v>21631</v>
      </c>
      <c r="FX123" s="8">
        <v>1228076</v>
      </c>
      <c r="FY123" s="8">
        <v>0</v>
      </c>
      <c r="FZ123" s="8">
        <v>21631</v>
      </c>
      <c r="GA123" s="8">
        <v>45294</v>
      </c>
      <c r="GB123" s="8">
        <v>128466150.784878</v>
      </c>
    </row>
    <row r="124" spans="1:184" x14ac:dyDescent="0.2">
      <c r="A124" s="2" t="s">
        <v>125</v>
      </c>
      <c r="B124" s="8"/>
      <c r="C124" s="8">
        <v>5.384754</v>
      </c>
      <c r="D124" s="8">
        <v>300000006</v>
      </c>
      <c r="E124" s="8">
        <v>340460500</v>
      </c>
      <c r="F124" s="8">
        <v>882492</v>
      </c>
      <c r="G124" s="8">
        <v>1983860</v>
      </c>
      <c r="H124" s="8">
        <v>1338624</v>
      </c>
      <c r="I124" s="8">
        <v>625796</v>
      </c>
      <c r="J124" s="8">
        <v>406701</v>
      </c>
      <c r="K124" s="8">
        <v>2600794</v>
      </c>
      <c r="L124" s="8">
        <v>180220</v>
      </c>
      <c r="M124" s="8">
        <v>853927</v>
      </c>
      <c r="N124" s="8">
        <v>5248584</v>
      </c>
      <c r="O124" s="8">
        <v>0</v>
      </c>
      <c r="P124" s="8">
        <v>1836</v>
      </c>
      <c r="Q124" s="8">
        <v>3167721</v>
      </c>
      <c r="R124" s="8">
        <v>2545029</v>
      </c>
      <c r="S124" s="8">
        <v>1910538</v>
      </c>
      <c r="T124" s="8">
        <v>2000904</v>
      </c>
      <c r="U124" s="8">
        <v>2013198</v>
      </c>
      <c r="V124" s="8">
        <v>1221630</v>
      </c>
      <c r="W124" s="8">
        <v>809520</v>
      </c>
      <c r="X124" s="8">
        <v>688305</v>
      </c>
      <c r="Y124" s="8">
        <v>369249</v>
      </c>
      <c r="Z124" s="8">
        <v>242577</v>
      </c>
      <c r="AA124" s="8">
        <v>169920</v>
      </c>
      <c r="AB124" s="8">
        <v>253686</v>
      </c>
      <c r="AC124" s="8">
        <v>296499</v>
      </c>
      <c r="AD124" s="8">
        <v>137388</v>
      </c>
      <c r="AE124" s="8">
        <v>203859</v>
      </c>
      <c r="AF124" s="8">
        <v>375846</v>
      </c>
      <c r="AG124" s="8">
        <v>334944</v>
      </c>
      <c r="AH124" s="8">
        <v>769446</v>
      </c>
      <c r="AI124" s="8">
        <v>606225</v>
      </c>
      <c r="AJ124" s="8">
        <v>742122</v>
      </c>
      <c r="AK124" s="8">
        <v>424839</v>
      </c>
      <c r="AL124" s="8">
        <v>158316</v>
      </c>
      <c r="AM124" s="8">
        <v>252339</v>
      </c>
      <c r="AN124" s="8">
        <v>75474</v>
      </c>
      <c r="AO124" s="8">
        <v>1458</v>
      </c>
      <c r="AP124" s="8">
        <v>74634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27</v>
      </c>
      <c r="BZ124" s="8">
        <v>0</v>
      </c>
      <c r="CA124" s="8">
        <v>0</v>
      </c>
      <c r="CB124" s="8">
        <v>3287028</v>
      </c>
      <c r="CC124" s="8">
        <v>5248584</v>
      </c>
      <c r="CD124" s="8">
        <v>813</v>
      </c>
      <c r="CE124" s="8">
        <v>839496</v>
      </c>
      <c r="CF124" s="8">
        <v>1641294</v>
      </c>
      <c r="CG124" s="8">
        <v>2608041</v>
      </c>
      <c r="CH124" s="8">
        <v>2174694</v>
      </c>
      <c r="CI124" s="8">
        <v>1605822</v>
      </c>
      <c r="CJ124" s="8">
        <v>1711938</v>
      </c>
      <c r="CK124" s="8">
        <v>1167531</v>
      </c>
      <c r="CL124" s="8">
        <v>1567857</v>
      </c>
      <c r="CM124" s="8">
        <v>568050</v>
      </c>
      <c r="CN124" s="8">
        <v>339696</v>
      </c>
      <c r="CO124" s="8">
        <v>444861</v>
      </c>
      <c r="CP124" s="8">
        <v>376887</v>
      </c>
      <c r="CQ124" s="8">
        <v>215523</v>
      </c>
      <c r="CR124" s="8">
        <v>197805</v>
      </c>
      <c r="CS124" s="8">
        <v>343311</v>
      </c>
      <c r="CT124" s="8">
        <v>198546</v>
      </c>
      <c r="CU124" s="8">
        <v>233154</v>
      </c>
      <c r="CV124" s="8">
        <v>697947</v>
      </c>
      <c r="CW124" s="8">
        <v>675912</v>
      </c>
      <c r="CX124" s="8">
        <v>505278</v>
      </c>
      <c r="CY124" s="8">
        <v>640605</v>
      </c>
      <c r="CZ124" s="8">
        <v>688536</v>
      </c>
      <c r="DA124" s="8">
        <v>0</v>
      </c>
      <c r="DB124" s="8">
        <v>327813</v>
      </c>
      <c r="DC124" s="8">
        <v>0</v>
      </c>
      <c r="DD124" s="8">
        <v>76092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0</v>
      </c>
      <c r="DK124" s="8">
        <v>0</v>
      </c>
      <c r="DL124" s="8">
        <v>0</v>
      </c>
      <c r="DM124" s="8">
        <v>0</v>
      </c>
      <c r="DN124" s="8">
        <v>0</v>
      </c>
      <c r="DO124" s="8">
        <v>0</v>
      </c>
      <c r="DP124" s="8">
        <v>0</v>
      </c>
      <c r="DQ124" s="8">
        <v>0</v>
      </c>
      <c r="DR124" s="8">
        <v>0</v>
      </c>
      <c r="DS124" s="8">
        <v>0</v>
      </c>
      <c r="DT124" s="8">
        <v>0</v>
      </c>
      <c r="DU124" s="8">
        <v>0</v>
      </c>
      <c r="DV124" s="8">
        <v>0</v>
      </c>
      <c r="DW124" s="8">
        <v>0</v>
      </c>
      <c r="DX124" s="8">
        <v>0</v>
      </c>
      <c r="DY124" s="8">
        <v>0</v>
      </c>
      <c r="DZ124" s="8">
        <v>0</v>
      </c>
      <c r="EA124" s="8">
        <v>0</v>
      </c>
      <c r="EB124" s="8">
        <v>0</v>
      </c>
      <c r="EC124" s="8">
        <v>0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0</v>
      </c>
      <c r="EL124" s="8">
        <v>0</v>
      </c>
      <c r="EM124" s="8">
        <v>27</v>
      </c>
      <c r="EN124" s="8">
        <v>0</v>
      </c>
      <c r="EO124" s="8">
        <v>0</v>
      </c>
      <c r="EP124" s="8">
        <v>0</v>
      </c>
      <c r="EQ124" s="8">
        <v>4636992</v>
      </c>
      <c r="ER124" s="8">
        <v>3785178</v>
      </c>
      <c r="ES124" s="8">
        <v>4536564</v>
      </c>
      <c r="ET124" s="8">
        <v>1708696</v>
      </c>
      <c r="EU124" s="8">
        <v>2452714</v>
      </c>
      <c r="EV124" s="8">
        <v>2166092</v>
      </c>
      <c r="EW124" s="8">
        <v>69267</v>
      </c>
      <c r="EX124" s="8">
        <v>5246340</v>
      </c>
      <c r="EY124" s="8">
        <v>454683</v>
      </c>
      <c r="EZ124" s="8">
        <v>93079</v>
      </c>
      <c r="FA124" s="8">
        <v>164776</v>
      </c>
      <c r="FB124" s="8">
        <v>104980</v>
      </c>
      <c r="FC124" s="8">
        <v>62392</v>
      </c>
      <c r="FD124" s="8">
        <v>89827</v>
      </c>
      <c r="FE124" s="8">
        <v>128916</v>
      </c>
      <c r="FF124" s="8">
        <v>84308</v>
      </c>
      <c r="FG124" s="8">
        <v>792614</v>
      </c>
      <c r="FH124" s="8">
        <v>1677138</v>
      </c>
      <c r="FI124" s="8">
        <v>817276</v>
      </c>
      <c r="FJ124" s="8">
        <v>1311393</v>
      </c>
      <c r="FK124" s="8">
        <v>0</v>
      </c>
      <c r="FL124" s="8">
        <v>12</v>
      </c>
      <c r="FM124" s="8">
        <v>177771</v>
      </c>
      <c r="FN124" s="8">
        <v>0</v>
      </c>
      <c r="FO124" s="8">
        <v>29</v>
      </c>
      <c r="FP124" s="8">
        <v>179382</v>
      </c>
      <c r="FQ124" s="8">
        <v>954199</v>
      </c>
      <c r="FR124" s="8">
        <v>0</v>
      </c>
      <c r="FS124" s="8">
        <v>195242886</v>
      </c>
      <c r="FT124" s="8">
        <v>9151625</v>
      </c>
      <c r="FU124" s="8">
        <v>3329780</v>
      </c>
      <c r="FV124" s="8">
        <v>172</v>
      </c>
      <c r="FW124" s="8">
        <v>43283</v>
      </c>
      <c r="FX124" s="8">
        <v>3329780</v>
      </c>
      <c r="FY124" s="8">
        <v>0</v>
      </c>
      <c r="FZ124" s="8">
        <v>43283</v>
      </c>
      <c r="GA124" s="8">
        <v>271764</v>
      </c>
      <c r="GB124" s="8">
        <v>945919370.38475394</v>
      </c>
    </row>
    <row r="125" spans="1:184" x14ac:dyDescent="0.2">
      <c r="A125" s="2" t="s">
        <v>83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</row>
    <row r="126" spans="1:184" x14ac:dyDescent="0.2">
      <c r="A126" s="3" t="s">
        <v>354</v>
      </c>
      <c r="B126" s="8"/>
      <c r="C126" s="8">
        <v>0.81895399999999996</v>
      </c>
      <c r="D126" s="8">
        <v>50000001</v>
      </c>
      <c r="E126" s="8">
        <v>61053479</v>
      </c>
      <c r="F126" s="8">
        <v>146600</v>
      </c>
      <c r="G126" s="8">
        <v>341224</v>
      </c>
      <c r="H126" s="8">
        <v>0</v>
      </c>
      <c r="I126" s="8">
        <v>0</v>
      </c>
      <c r="J126" s="8">
        <v>66592</v>
      </c>
      <c r="K126" s="8">
        <v>273446</v>
      </c>
      <c r="L126" s="8">
        <v>25653</v>
      </c>
      <c r="M126" s="8">
        <v>107717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>
        <v>268119</v>
      </c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>
        <v>756684</v>
      </c>
      <c r="ER126" s="8">
        <v>620338</v>
      </c>
      <c r="ES126" s="8">
        <v>689913</v>
      </c>
      <c r="ET126" s="8">
        <v>264408</v>
      </c>
      <c r="EU126" s="8">
        <v>432434</v>
      </c>
      <c r="EV126" s="8">
        <v>327425</v>
      </c>
      <c r="EW126" s="8">
        <v>12999</v>
      </c>
      <c r="EX126" s="8">
        <v>882111</v>
      </c>
      <c r="EY126" s="8">
        <v>36546</v>
      </c>
      <c r="EZ126" s="8">
        <v>915</v>
      </c>
      <c r="FA126" s="8">
        <v>8090</v>
      </c>
      <c r="FB126" s="8">
        <v>1839</v>
      </c>
      <c r="FC126" s="8">
        <v>5833</v>
      </c>
      <c r="FD126" s="8">
        <v>8369</v>
      </c>
      <c r="FE126" s="8">
        <v>19112</v>
      </c>
      <c r="FF126" s="8">
        <v>380</v>
      </c>
      <c r="FG126" s="8">
        <v>39289</v>
      </c>
      <c r="FH126" s="8">
        <v>175421</v>
      </c>
      <c r="FI126" s="8">
        <v>53409</v>
      </c>
      <c r="FJ126" s="8">
        <v>147738</v>
      </c>
      <c r="FK126" s="8">
        <v>0</v>
      </c>
      <c r="FL126" s="8">
        <v>0</v>
      </c>
      <c r="FM126" s="8">
        <v>27380</v>
      </c>
      <c r="FN126" s="8">
        <v>0</v>
      </c>
      <c r="FO126" s="8">
        <v>40</v>
      </c>
      <c r="FP126" s="8">
        <v>5052</v>
      </c>
      <c r="FQ126" s="8">
        <v>115266</v>
      </c>
      <c r="FR126" s="8">
        <v>0</v>
      </c>
      <c r="FS126" s="8">
        <v>3285972</v>
      </c>
      <c r="FT126" s="8">
        <v>34878</v>
      </c>
      <c r="FU126" s="8">
        <v>0</v>
      </c>
      <c r="FV126" s="8">
        <v>0</v>
      </c>
      <c r="FW126" s="8">
        <v>0</v>
      </c>
      <c r="FX126" s="8">
        <v>0</v>
      </c>
      <c r="FY126" s="8">
        <v>0</v>
      </c>
      <c r="FZ126" s="8">
        <v>0</v>
      </c>
      <c r="GA126" s="8">
        <v>22348</v>
      </c>
      <c r="GB126" s="8">
        <v>120257020.81895399</v>
      </c>
    </row>
    <row r="127" spans="1:184" x14ac:dyDescent="0.2">
      <c r="A127" s="3" t="s">
        <v>351</v>
      </c>
      <c r="B127" s="8"/>
      <c r="C127" s="8">
        <v>1.1269800000000001</v>
      </c>
      <c r="D127" s="8">
        <v>50000001</v>
      </c>
      <c r="E127" s="8">
        <v>44366396</v>
      </c>
      <c r="F127" s="8">
        <v>137557</v>
      </c>
      <c r="G127" s="8">
        <v>340724</v>
      </c>
      <c r="H127" s="8">
        <v>429364</v>
      </c>
      <c r="I127" s="8">
        <v>180302</v>
      </c>
      <c r="J127" s="8">
        <v>69399</v>
      </c>
      <c r="K127" s="8">
        <v>622075</v>
      </c>
      <c r="L127" s="8">
        <v>16430</v>
      </c>
      <c r="M127" s="8">
        <v>111197</v>
      </c>
      <c r="N127" s="8">
        <v>1755152</v>
      </c>
      <c r="O127" s="8">
        <v>0</v>
      </c>
      <c r="P127" s="8">
        <v>437</v>
      </c>
      <c r="Q127" s="8">
        <v>1028181</v>
      </c>
      <c r="R127" s="8">
        <v>823834</v>
      </c>
      <c r="S127" s="8">
        <v>605216</v>
      </c>
      <c r="T127" s="8">
        <v>589071</v>
      </c>
      <c r="U127" s="8">
        <v>627165</v>
      </c>
      <c r="V127" s="8">
        <v>383055</v>
      </c>
      <c r="W127" s="8">
        <v>242090</v>
      </c>
      <c r="X127" s="8">
        <v>222627</v>
      </c>
      <c r="Y127" s="8">
        <v>134373</v>
      </c>
      <c r="Z127" s="8">
        <v>76647</v>
      </c>
      <c r="AA127" s="8">
        <v>53548</v>
      </c>
      <c r="AB127" s="8">
        <v>55694</v>
      </c>
      <c r="AC127" s="8">
        <v>90480</v>
      </c>
      <c r="AD127" s="8">
        <v>45495</v>
      </c>
      <c r="AE127" s="8">
        <v>73884</v>
      </c>
      <c r="AF127" s="8">
        <v>151548</v>
      </c>
      <c r="AG127" s="8">
        <v>117102</v>
      </c>
      <c r="AH127" s="8">
        <v>266610</v>
      </c>
      <c r="AI127" s="8">
        <v>225496</v>
      </c>
      <c r="AJ127" s="8">
        <v>184647</v>
      </c>
      <c r="AK127" s="8">
        <v>150483</v>
      </c>
      <c r="AL127" s="8">
        <v>50750</v>
      </c>
      <c r="AM127" s="8">
        <v>82881</v>
      </c>
      <c r="AN127" s="8">
        <v>32966</v>
      </c>
      <c r="AO127" s="8">
        <v>508</v>
      </c>
      <c r="AP127" s="8">
        <v>26254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21</v>
      </c>
      <c r="BZ127" s="8">
        <v>0</v>
      </c>
      <c r="CA127" s="8">
        <v>0</v>
      </c>
      <c r="CB127" s="8">
        <v>370863</v>
      </c>
      <c r="CC127" s="8">
        <v>1755152</v>
      </c>
      <c r="CD127" s="8">
        <v>106</v>
      </c>
      <c r="CE127" s="8">
        <v>268452</v>
      </c>
      <c r="CF127" s="8">
        <v>594159</v>
      </c>
      <c r="CG127" s="8">
        <v>726049</v>
      </c>
      <c r="CH127" s="8">
        <v>703990</v>
      </c>
      <c r="CI127" s="8">
        <v>531471</v>
      </c>
      <c r="CJ127" s="8">
        <v>580933</v>
      </c>
      <c r="CK127" s="8">
        <v>350756</v>
      </c>
      <c r="CL127" s="8">
        <v>456050</v>
      </c>
      <c r="CM127" s="8">
        <v>161194</v>
      </c>
      <c r="CN127" s="8">
        <v>115716</v>
      </c>
      <c r="CO127" s="8">
        <v>151529</v>
      </c>
      <c r="CP127" s="8">
        <v>112807</v>
      </c>
      <c r="CQ127" s="8">
        <v>38148</v>
      </c>
      <c r="CR127" s="8">
        <v>65895</v>
      </c>
      <c r="CS127" s="8">
        <v>113815</v>
      </c>
      <c r="CT127" s="8">
        <v>90502</v>
      </c>
      <c r="CU127" s="8">
        <v>97960</v>
      </c>
      <c r="CV127" s="8">
        <v>225027</v>
      </c>
      <c r="CW127" s="8">
        <v>252219</v>
      </c>
      <c r="CX127" s="8">
        <v>144906</v>
      </c>
      <c r="CY127" s="8">
        <v>226963</v>
      </c>
      <c r="CZ127" s="8">
        <v>189786</v>
      </c>
      <c r="DA127" s="8">
        <v>0</v>
      </c>
      <c r="DB127" s="8">
        <v>115847</v>
      </c>
      <c r="DC127" s="8">
        <v>0</v>
      </c>
      <c r="DD127" s="8">
        <v>26762</v>
      </c>
      <c r="DE127" s="8">
        <v>0</v>
      </c>
      <c r="DF127" s="8">
        <v>0</v>
      </c>
      <c r="DG127" s="8">
        <v>0</v>
      </c>
      <c r="DH127" s="8">
        <v>0</v>
      </c>
      <c r="DI127" s="8">
        <v>0</v>
      </c>
      <c r="DJ127" s="8">
        <v>0</v>
      </c>
      <c r="DK127" s="8">
        <v>0</v>
      </c>
      <c r="DL127" s="8">
        <v>0</v>
      </c>
      <c r="DM127" s="8">
        <v>0</v>
      </c>
      <c r="DN127" s="8">
        <v>0</v>
      </c>
      <c r="DO127" s="8">
        <v>0</v>
      </c>
      <c r="DP127" s="8">
        <v>0</v>
      </c>
      <c r="DQ127" s="8">
        <v>0</v>
      </c>
      <c r="DR127" s="8">
        <v>0</v>
      </c>
      <c r="DS127" s="8">
        <v>0</v>
      </c>
      <c r="DT127" s="8">
        <v>0</v>
      </c>
      <c r="DU127" s="8">
        <v>0</v>
      </c>
      <c r="DV127" s="8">
        <v>0</v>
      </c>
      <c r="DW127" s="8">
        <v>0</v>
      </c>
      <c r="DX127" s="8">
        <v>0</v>
      </c>
      <c r="DY127" s="8">
        <v>0</v>
      </c>
      <c r="DZ127" s="8">
        <v>0</v>
      </c>
      <c r="EA127" s="8">
        <v>0</v>
      </c>
      <c r="EB127" s="8">
        <v>0</v>
      </c>
      <c r="EC127" s="8">
        <v>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21</v>
      </c>
      <c r="EN127" s="8">
        <v>0</v>
      </c>
      <c r="EO127" s="8">
        <v>0</v>
      </c>
      <c r="EP127" s="8">
        <v>0</v>
      </c>
      <c r="EQ127" s="8">
        <v>730764</v>
      </c>
      <c r="ER127" s="8">
        <v>608688</v>
      </c>
      <c r="ES127" s="8">
        <v>684042</v>
      </c>
      <c r="ET127" s="8">
        <v>263557</v>
      </c>
      <c r="EU127" s="8">
        <v>432439</v>
      </c>
      <c r="EV127" s="8">
        <v>327424</v>
      </c>
      <c r="EW127" s="8">
        <v>12999</v>
      </c>
      <c r="EX127" s="8">
        <v>882147</v>
      </c>
      <c r="EY127" s="8">
        <v>62464</v>
      </c>
      <c r="EZ127" s="8">
        <v>11136</v>
      </c>
      <c r="FA127" s="8">
        <v>13381</v>
      </c>
      <c r="FB127" s="8">
        <v>3845</v>
      </c>
      <c r="FC127" s="8">
        <v>6684</v>
      </c>
      <c r="FD127" s="8">
        <v>8365</v>
      </c>
      <c r="FE127" s="8">
        <v>19112</v>
      </c>
      <c r="FF127" s="8">
        <v>343</v>
      </c>
      <c r="FG127" s="8">
        <v>38570</v>
      </c>
      <c r="FH127" s="8">
        <v>235934</v>
      </c>
      <c r="FI127" s="8">
        <v>96359</v>
      </c>
      <c r="FJ127" s="8">
        <v>206955</v>
      </c>
      <c r="FK127" s="8">
        <v>0</v>
      </c>
      <c r="FL127" s="8">
        <v>0</v>
      </c>
      <c r="FM127" s="8">
        <v>27380</v>
      </c>
      <c r="FN127" s="8">
        <v>0</v>
      </c>
      <c r="FO127" s="8">
        <v>40</v>
      </c>
      <c r="FP127" s="8">
        <v>5052</v>
      </c>
      <c r="FQ127" s="8">
        <v>174483</v>
      </c>
      <c r="FR127" s="8">
        <v>0</v>
      </c>
      <c r="FS127" s="8">
        <v>36302612</v>
      </c>
      <c r="FT127" s="8">
        <v>34879</v>
      </c>
      <c r="FU127" s="8">
        <v>0</v>
      </c>
      <c r="FV127" s="8">
        <v>0</v>
      </c>
      <c r="FW127" s="8">
        <v>0</v>
      </c>
      <c r="FX127" s="8">
        <v>0</v>
      </c>
      <c r="FY127" s="8">
        <v>0</v>
      </c>
      <c r="FZ127" s="8">
        <v>0</v>
      </c>
      <c r="GA127" s="8">
        <v>22348</v>
      </c>
      <c r="GB127" s="8">
        <v>154048741.12698001</v>
      </c>
    </row>
    <row r="128" spans="1:184" x14ac:dyDescent="0.2">
      <c r="A128" s="3" t="s">
        <v>352</v>
      </c>
      <c r="B128" s="8"/>
      <c r="C128" s="8">
        <v>1.0598399999999999</v>
      </c>
      <c r="D128" s="8">
        <v>50000001</v>
      </c>
      <c r="E128" s="8">
        <v>47177019</v>
      </c>
      <c r="F128" s="8">
        <v>138037</v>
      </c>
      <c r="G128" s="8">
        <v>340769</v>
      </c>
      <c r="H128" s="8">
        <v>521792</v>
      </c>
      <c r="I128" s="8">
        <v>310814</v>
      </c>
      <c r="J128" s="8">
        <v>105352</v>
      </c>
      <c r="K128" s="8">
        <v>879957</v>
      </c>
      <c r="L128" s="8">
        <v>22001</v>
      </c>
      <c r="M128" s="8">
        <v>176129</v>
      </c>
      <c r="N128" s="8">
        <v>1755152</v>
      </c>
      <c r="O128" s="8">
        <v>0</v>
      </c>
      <c r="P128" s="8">
        <v>437</v>
      </c>
      <c r="Q128" s="8">
        <v>1028181</v>
      </c>
      <c r="R128" s="8">
        <v>823834</v>
      </c>
      <c r="S128" s="8">
        <v>605216</v>
      </c>
      <c r="T128" s="8">
        <v>589071</v>
      </c>
      <c r="U128" s="8">
        <v>627165</v>
      </c>
      <c r="V128" s="8">
        <v>383055</v>
      </c>
      <c r="W128" s="8">
        <v>242090</v>
      </c>
      <c r="X128" s="8">
        <v>222627</v>
      </c>
      <c r="Y128" s="8">
        <v>134373</v>
      </c>
      <c r="Z128" s="8">
        <v>76647</v>
      </c>
      <c r="AA128" s="8">
        <v>53548</v>
      </c>
      <c r="AB128" s="8">
        <v>55694</v>
      </c>
      <c r="AC128" s="8">
        <v>90480</v>
      </c>
      <c r="AD128" s="8">
        <v>45495</v>
      </c>
      <c r="AE128" s="8">
        <v>73884</v>
      </c>
      <c r="AF128" s="8">
        <v>151548</v>
      </c>
      <c r="AG128" s="8">
        <v>117102</v>
      </c>
      <c r="AH128" s="8">
        <v>266610</v>
      </c>
      <c r="AI128" s="8">
        <v>225496</v>
      </c>
      <c r="AJ128" s="8">
        <v>184647</v>
      </c>
      <c r="AK128" s="8">
        <v>150483</v>
      </c>
      <c r="AL128" s="8">
        <v>50750</v>
      </c>
      <c r="AM128" s="8">
        <v>82881</v>
      </c>
      <c r="AN128" s="8">
        <v>32966</v>
      </c>
      <c r="AO128" s="8">
        <v>508</v>
      </c>
      <c r="AP128" s="8">
        <v>26254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21</v>
      </c>
      <c r="BZ128" s="8">
        <v>0</v>
      </c>
      <c r="CA128" s="8">
        <v>0</v>
      </c>
      <c r="CB128" s="8">
        <v>545742</v>
      </c>
      <c r="CC128" s="8">
        <v>1755152</v>
      </c>
      <c r="CD128" s="8">
        <v>106</v>
      </c>
      <c r="CE128" s="8">
        <v>268452</v>
      </c>
      <c r="CF128" s="8">
        <v>594159</v>
      </c>
      <c r="CG128" s="8">
        <v>726049</v>
      </c>
      <c r="CH128" s="8">
        <v>703990</v>
      </c>
      <c r="CI128" s="8">
        <v>531471</v>
      </c>
      <c r="CJ128" s="8">
        <v>580933</v>
      </c>
      <c r="CK128" s="8">
        <v>350756</v>
      </c>
      <c r="CL128" s="8">
        <v>456050</v>
      </c>
      <c r="CM128" s="8">
        <v>161194</v>
      </c>
      <c r="CN128" s="8">
        <v>115716</v>
      </c>
      <c r="CO128" s="8">
        <v>151529</v>
      </c>
      <c r="CP128" s="8">
        <v>112807</v>
      </c>
      <c r="CQ128" s="8">
        <v>38148</v>
      </c>
      <c r="CR128" s="8">
        <v>65895</v>
      </c>
      <c r="CS128" s="8">
        <v>113815</v>
      </c>
      <c r="CT128" s="8">
        <v>90502</v>
      </c>
      <c r="CU128" s="8">
        <v>97960</v>
      </c>
      <c r="CV128" s="8">
        <v>225027</v>
      </c>
      <c r="CW128" s="8">
        <v>252219</v>
      </c>
      <c r="CX128" s="8">
        <v>144906</v>
      </c>
      <c r="CY128" s="8">
        <v>226963</v>
      </c>
      <c r="CZ128" s="8">
        <v>189786</v>
      </c>
      <c r="DA128" s="8">
        <v>0</v>
      </c>
      <c r="DB128" s="8">
        <v>115847</v>
      </c>
      <c r="DC128" s="8">
        <v>0</v>
      </c>
      <c r="DD128" s="8">
        <v>26762</v>
      </c>
      <c r="DE128" s="8">
        <v>0</v>
      </c>
      <c r="DF128" s="8">
        <v>0</v>
      </c>
      <c r="DG128" s="8">
        <v>0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8">
        <v>0</v>
      </c>
      <c r="DN128" s="8">
        <v>0</v>
      </c>
      <c r="DO128" s="8">
        <v>0</v>
      </c>
      <c r="DP128" s="8">
        <v>0</v>
      </c>
      <c r="DQ128" s="8">
        <v>0</v>
      </c>
      <c r="DR128" s="8">
        <v>0</v>
      </c>
      <c r="DS128" s="8">
        <v>0</v>
      </c>
      <c r="DT128" s="8">
        <v>0</v>
      </c>
      <c r="DU128" s="8">
        <v>0</v>
      </c>
      <c r="DV128" s="8">
        <v>0</v>
      </c>
      <c r="DW128" s="8">
        <v>0</v>
      </c>
      <c r="DX128" s="8">
        <v>0</v>
      </c>
      <c r="DY128" s="8">
        <v>0</v>
      </c>
      <c r="DZ128" s="8">
        <v>0</v>
      </c>
      <c r="EA128" s="8">
        <v>0</v>
      </c>
      <c r="EB128" s="8">
        <v>0</v>
      </c>
      <c r="EC128" s="8">
        <v>0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21</v>
      </c>
      <c r="EN128" s="8">
        <v>0</v>
      </c>
      <c r="EO128" s="8">
        <v>0</v>
      </c>
      <c r="EP128" s="8">
        <v>0</v>
      </c>
      <c r="EQ128" s="8">
        <v>676400</v>
      </c>
      <c r="ER128" s="8">
        <v>581787</v>
      </c>
      <c r="ES128" s="8">
        <v>651913</v>
      </c>
      <c r="ET128" s="8">
        <v>248355</v>
      </c>
      <c r="EU128" s="8">
        <v>415513</v>
      </c>
      <c r="EV128" s="8">
        <v>320000</v>
      </c>
      <c r="EW128" s="8">
        <v>13038</v>
      </c>
      <c r="EX128" s="8">
        <v>853222</v>
      </c>
      <c r="EY128" s="8">
        <v>116828</v>
      </c>
      <c r="EZ128" s="8">
        <v>24424</v>
      </c>
      <c r="FA128" s="8">
        <v>40261</v>
      </c>
      <c r="FB128" s="8">
        <v>22707</v>
      </c>
      <c r="FC128" s="8">
        <v>17745</v>
      </c>
      <c r="FD128" s="8">
        <v>25953</v>
      </c>
      <c r="FE128" s="8">
        <v>29976</v>
      </c>
      <c r="FF128" s="8">
        <v>29268</v>
      </c>
      <c r="FG128" s="8">
        <v>34727</v>
      </c>
      <c r="FH128" s="8">
        <v>312282</v>
      </c>
      <c r="FI128" s="8">
        <v>198733</v>
      </c>
      <c r="FJ128" s="8">
        <v>203845</v>
      </c>
      <c r="FK128" s="8">
        <v>0</v>
      </c>
      <c r="FL128" s="8">
        <v>0</v>
      </c>
      <c r="FM128" s="8">
        <v>26550</v>
      </c>
      <c r="FN128" s="8">
        <v>0</v>
      </c>
      <c r="FO128" s="8">
        <v>27</v>
      </c>
      <c r="FP128" s="8">
        <v>4961</v>
      </c>
      <c r="FQ128" s="8">
        <v>172307</v>
      </c>
      <c r="FR128" s="8">
        <v>0</v>
      </c>
      <c r="FS128" s="8">
        <v>51624150</v>
      </c>
      <c r="FT128" s="8">
        <v>4837558</v>
      </c>
      <c r="FU128" s="8">
        <v>0</v>
      </c>
      <c r="FV128" s="8">
        <v>0</v>
      </c>
      <c r="FW128" s="8">
        <v>0</v>
      </c>
      <c r="FX128" s="8">
        <v>0</v>
      </c>
      <c r="FY128" s="8">
        <v>0</v>
      </c>
      <c r="FZ128" s="8">
        <v>0</v>
      </c>
      <c r="GA128" s="8">
        <v>22348</v>
      </c>
      <c r="GB128" s="8">
        <v>177914922.05983999</v>
      </c>
    </row>
    <row r="129" spans="1:184" x14ac:dyDescent="0.2">
      <c r="A129" s="3" t="s">
        <v>353</v>
      </c>
      <c r="B129" s="8"/>
      <c r="C129" s="8">
        <v>1.1225799999999999</v>
      </c>
      <c r="D129" s="8">
        <v>50000001</v>
      </c>
      <c r="E129" s="8">
        <v>44540083</v>
      </c>
      <c r="F129" s="8">
        <v>137439</v>
      </c>
      <c r="G129" s="8">
        <v>340692</v>
      </c>
      <c r="H129" s="8">
        <v>419251</v>
      </c>
      <c r="I129" s="8">
        <v>185471</v>
      </c>
      <c r="J129" s="8">
        <v>70706</v>
      </c>
      <c r="K129" s="8">
        <v>621597</v>
      </c>
      <c r="L129" s="8">
        <v>17410</v>
      </c>
      <c r="M129" s="8">
        <v>115816</v>
      </c>
      <c r="N129" s="8">
        <v>1755152</v>
      </c>
      <c r="O129" s="8">
        <v>0</v>
      </c>
      <c r="P129" s="8">
        <v>437</v>
      </c>
      <c r="Q129" s="8">
        <v>1028181</v>
      </c>
      <c r="R129" s="8">
        <v>823834</v>
      </c>
      <c r="S129" s="8">
        <v>605216</v>
      </c>
      <c r="T129" s="8">
        <v>589071</v>
      </c>
      <c r="U129" s="8">
        <v>627165</v>
      </c>
      <c r="V129" s="8">
        <v>383055</v>
      </c>
      <c r="W129" s="8">
        <v>242090</v>
      </c>
      <c r="X129" s="8">
        <v>222627</v>
      </c>
      <c r="Y129" s="8">
        <v>134373</v>
      </c>
      <c r="Z129" s="8">
        <v>76647</v>
      </c>
      <c r="AA129" s="8">
        <v>53548</v>
      </c>
      <c r="AB129" s="8">
        <v>55694</v>
      </c>
      <c r="AC129" s="8">
        <v>90480</v>
      </c>
      <c r="AD129" s="8">
        <v>45495</v>
      </c>
      <c r="AE129" s="8">
        <v>73884</v>
      </c>
      <c r="AF129" s="8">
        <v>151548</v>
      </c>
      <c r="AG129" s="8">
        <v>117102</v>
      </c>
      <c r="AH129" s="8">
        <v>266610</v>
      </c>
      <c r="AI129" s="8">
        <v>225496</v>
      </c>
      <c r="AJ129" s="8">
        <v>184647</v>
      </c>
      <c r="AK129" s="8">
        <v>150483</v>
      </c>
      <c r="AL129" s="8">
        <v>50750</v>
      </c>
      <c r="AM129" s="8">
        <v>82881</v>
      </c>
      <c r="AN129" s="8">
        <v>32966</v>
      </c>
      <c r="AO129" s="8">
        <v>508</v>
      </c>
      <c r="AP129" s="8">
        <v>26254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21</v>
      </c>
      <c r="BZ129" s="8">
        <v>0</v>
      </c>
      <c r="CA129" s="8">
        <v>0</v>
      </c>
      <c r="CB129" s="8">
        <v>364244</v>
      </c>
      <c r="CC129" s="8">
        <v>1755152</v>
      </c>
      <c r="CD129" s="8">
        <v>106</v>
      </c>
      <c r="CE129" s="8">
        <v>268452</v>
      </c>
      <c r="CF129" s="8">
        <v>594159</v>
      </c>
      <c r="CG129" s="8">
        <v>726049</v>
      </c>
      <c r="CH129" s="8">
        <v>703990</v>
      </c>
      <c r="CI129" s="8">
        <v>531471</v>
      </c>
      <c r="CJ129" s="8">
        <v>580933</v>
      </c>
      <c r="CK129" s="8">
        <v>350756</v>
      </c>
      <c r="CL129" s="8">
        <v>456050</v>
      </c>
      <c r="CM129" s="8">
        <v>161194</v>
      </c>
      <c r="CN129" s="8">
        <v>115716</v>
      </c>
      <c r="CO129" s="8">
        <v>151529</v>
      </c>
      <c r="CP129" s="8">
        <v>112807</v>
      </c>
      <c r="CQ129" s="8">
        <v>38148</v>
      </c>
      <c r="CR129" s="8">
        <v>65895</v>
      </c>
      <c r="CS129" s="8">
        <v>113815</v>
      </c>
      <c r="CT129" s="8">
        <v>90502</v>
      </c>
      <c r="CU129" s="8">
        <v>97960</v>
      </c>
      <c r="CV129" s="8">
        <v>225027</v>
      </c>
      <c r="CW129" s="8">
        <v>252219</v>
      </c>
      <c r="CX129" s="8">
        <v>144906</v>
      </c>
      <c r="CY129" s="8">
        <v>226963</v>
      </c>
      <c r="CZ129" s="8">
        <v>189786</v>
      </c>
      <c r="DA129" s="8">
        <v>0</v>
      </c>
      <c r="DB129" s="8">
        <v>115847</v>
      </c>
      <c r="DC129" s="8">
        <v>0</v>
      </c>
      <c r="DD129" s="8">
        <v>26762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  <c r="DJ129" s="8">
        <v>0</v>
      </c>
      <c r="DK129" s="8">
        <v>0</v>
      </c>
      <c r="DL129" s="8">
        <v>0</v>
      </c>
      <c r="DM129" s="8">
        <v>0</v>
      </c>
      <c r="DN129" s="8">
        <v>0</v>
      </c>
      <c r="DO129" s="8">
        <v>0</v>
      </c>
      <c r="DP129" s="8">
        <v>0</v>
      </c>
      <c r="DQ129" s="8">
        <v>0</v>
      </c>
      <c r="DR129" s="8">
        <v>0</v>
      </c>
      <c r="DS129" s="8">
        <v>0</v>
      </c>
      <c r="DT129" s="8">
        <v>0</v>
      </c>
      <c r="DU129" s="8">
        <v>0</v>
      </c>
      <c r="DV129" s="8">
        <v>0</v>
      </c>
      <c r="DW129" s="8">
        <v>0</v>
      </c>
      <c r="DX129" s="8">
        <v>0</v>
      </c>
      <c r="DY129" s="8">
        <v>0</v>
      </c>
      <c r="DZ129" s="8">
        <v>0</v>
      </c>
      <c r="EA129" s="8">
        <v>0</v>
      </c>
      <c r="EB129" s="8">
        <v>0</v>
      </c>
      <c r="EC129" s="8">
        <v>0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21</v>
      </c>
      <c r="EN129" s="8">
        <v>0</v>
      </c>
      <c r="EO129" s="8">
        <v>0</v>
      </c>
      <c r="EP129" s="8">
        <v>0</v>
      </c>
      <c r="EQ129" s="8">
        <v>723803</v>
      </c>
      <c r="ER129" s="8">
        <v>606712</v>
      </c>
      <c r="ES129" s="8">
        <v>682214</v>
      </c>
      <c r="ET129" s="8">
        <v>263948</v>
      </c>
      <c r="EU129" s="8">
        <v>436835</v>
      </c>
      <c r="EV129" s="8">
        <v>336771</v>
      </c>
      <c r="EW129" s="8">
        <v>13305</v>
      </c>
      <c r="EX129" s="8">
        <v>878407</v>
      </c>
      <c r="EY129" s="8">
        <v>69425</v>
      </c>
      <c r="EZ129" s="8">
        <v>12371</v>
      </c>
      <c r="FA129" s="8">
        <v>14712</v>
      </c>
      <c r="FB129" s="8">
        <v>5083</v>
      </c>
      <c r="FC129" s="8">
        <v>7343</v>
      </c>
      <c r="FD129" s="8">
        <v>6470</v>
      </c>
      <c r="FE129" s="8">
        <v>5908</v>
      </c>
      <c r="FF129" s="8">
        <v>4083</v>
      </c>
      <c r="FG129" s="8">
        <v>38309</v>
      </c>
      <c r="FH129" s="8">
        <v>221094</v>
      </c>
      <c r="FI129" s="8">
        <v>104841</v>
      </c>
      <c r="FJ129" s="8">
        <v>200532</v>
      </c>
      <c r="FK129" s="8">
        <v>0</v>
      </c>
      <c r="FL129" s="8">
        <v>0</v>
      </c>
      <c r="FM129" s="8">
        <v>27376</v>
      </c>
      <c r="FN129" s="8">
        <v>0</v>
      </c>
      <c r="FO129" s="8">
        <v>37</v>
      </c>
      <c r="FP129" s="8">
        <v>5078</v>
      </c>
      <c r="FQ129" s="8">
        <v>168041</v>
      </c>
      <c r="FR129" s="8">
        <v>0</v>
      </c>
      <c r="FS129" s="8">
        <v>34330570</v>
      </c>
      <c r="FT129" s="8">
        <v>35160</v>
      </c>
      <c r="FU129" s="8">
        <v>1707557</v>
      </c>
      <c r="FV129" s="8">
        <v>6</v>
      </c>
      <c r="FW129" s="8">
        <v>14271</v>
      </c>
      <c r="FX129" s="8">
        <v>1707557</v>
      </c>
      <c r="FY129" s="8">
        <v>0</v>
      </c>
      <c r="FZ129" s="8">
        <v>14271</v>
      </c>
      <c r="GA129" s="8">
        <v>22348</v>
      </c>
      <c r="GB129" s="8">
        <v>155669579.12257999</v>
      </c>
    </row>
    <row r="130" spans="1:184" x14ac:dyDescent="0.2">
      <c r="A130" s="3" t="s">
        <v>355</v>
      </c>
      <c r="B130" s="8"/>
      <c r="C130" s="8">
        <v>0.782053</v>
      </c>
      <c r="D130" s="8">
        <v>50000001</v>
      </c>
      <c r="E130" s="8">
        <v>63934300</v>
      </c>
      <c r="F130" s="8">
        <v>147030</v>
      </c>
      <c r="G130" s="8">
        <v>341219</v>
      </c>
      <c r="H130" s="8">
        <v>0</v>
      </c>
      <c r="I130" s="8">
        <v>0</v>
      </c>
      <c r="J130" s="8">
        <v>64703</v>
      </c>
      <c r="K130" s="8">
        <v>273799</v>
      </c>
      <c r="L130" s="8">
        <v>26110</v>
      </c>
      <c r="M130" s="8">
        <v>107038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>
        <v>444884</v>
      </c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>
        <v>702969</v>
      </c>
      <c r="ER130" s="8">
        <v>594789</v>
      </c>
      <c r="ES130" s="8">
        <v>657652</v>
      </c>
      <c r="ET130" s="8">
        <v>249236</v>
      </c>
      <c r="EU130" s="8">
        <v>415508</v>
      </c>
      <c r="EV130" s="8">
        <v>320001</v>
      </c>
      <c r="EW130" s="8">
        <v>13038</v>
      </c>
      <c r="EX130" s="8">
        <v>853275</v>
      </c>
      <c r="EY130" s="8">
        <v>90261</v>
      </c>
      <c r="EZ130" s="8">
        <v>12955</v>
      </c>
      <c r="FA130" s="8">
        <v>34842</v>
      </c>
      <c r="FB130" s="8">
        <v>20857</v>
      </c>
      <c r="FC130" s="8">
        <v>16864</v>
      </c>
      <c r="FD130" s="8">
        <v>25957</v>
      </c>
      <c r="FE130" s="8">
        <v>29976</v>
      </c>
      <c r="FF130" s="8">
        <v>29216</v>
      </c>
      <c r="FG130" s="8">
        <v>35717</v>
      </c>
      <c r="FH130" s="8">
        <v>255275</v>
      </c>
      <c r="FI130" s="8">
        <v>153892</v>
      </c>
      <c r="FJ130" s="8">
        <v>148231</v>
      </c>
      <c r="FK130" s="8">
        <v>0</v>
      </c>
      <c r="FL130" s="8">
        <v>0</v>
      </c>
      <c r="FM130" s="8">
        <v>26550</v>
      </c>
      <c r="FN130" s="8">
        <v>0</v>
      </c>
      <c r="FO130" s="8">
        <v>27</v>
      </c>
      <c r="FP130" s="8">
        <v>4961</v>
      </c>
      <c r="FQ130" s="8">
        <v>116693</v>
      </c>
      <c r="FR130" s="8">
        <v>0</v>
      </c>
      <c r="FS130" s="8">
        <v>5421922</v>
      </c>
      <c r="FT130" s="8">
        <v>4837551</v>
      </c>
      <c r="FU130" s="8">
        <v>0</v>
      </c>
      <c r="FV130" s="8">
        <v>0</v>
      </c>
      <c r="FW130" s="8">
        <v>0</v>
      </c>
      <c r="FX130" s="8">
        <v>0</v>
      </c>
      <c r="FY130" s="8">
        <v>0</v>
      </c>
      <c r="FZ130" s="8">
        <v>0</v>
      </c>
      <c r="GA130" s="8">
        <v>22348</v>
      </c>
      <c r="GB130" s="8">
        <v>130429647.78205299</v>
      </c>
    </row>
    <row r="131" spans="1:184" x14ac:dyDescent="0.2">
      <c r="A131" s="3" t="s">
        <v>356</v>
      </c>
      <c r="B131" s="8"/>
      <c r="C131" s="8">
        <v>0.81861899999999999</v>
      </c>
      <c r="D131" s="8">
        <v>50000001</v>
      </c>
      <c r="E131" s="8">
        <v>61078456</v>
      </c>
      <c r="F131" s="8">
        <v>146691</v>
      </c>
      <c r="G131" s="8">
        <v>341206</v>
      </c>
      <c r="H131" s="8">
        <v>0</v>
      </c>
      <c r="I131" s="8">
        <v>0</v>
      </c>
      <c r="J131" s="8">
        <v>66189</v>
      </c>
      <c r="K131" s="8">
        <v>273722</v>
      </c>
      <c r="L131" s="8">
        <v>24025</v>
      </c>
      <c r="M131" s="8">
        <v>103964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>
        <v>268105</v>
      </c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>
        <v>749625</v>
      </c>
      <c r="ER131" s="8">
        <v>618119</v>
      </c>
      <c r="ES131" s="8">
        <v>687476</v>
      </c>
      <c r="ET131" s="8">
        <v>264734</v>
      </c>
      <c r="EU131" s="8">
        <v>436876</v>
      </c>
      <c r="EV131" s="8">
        <v>336787</v>
      </c>
      <c r="EW131" s="8">
        <v>13305</v>
      </c>
      <c r="EX131" s="8">
        <v>878298</v>
      </c>
      <c r="EY131" s="8">
        <v>43605</v>
      </c>
      <c r="EZ131" s="8">
        <v>2166</v>
      </c>
      <c r="FA131" s="8">
        <v>10324</v>
      </c>
      <c r="FB131" s="8">
        <v>3010</v>
      </c>
      <c r="FC131" s="8">
        <v>6531</v>
      </c>
      <c r="FD131" s="8">
        <v>6410</v>
      </c>
      <c r="FE131" s="8">
        <v>5937</v>
      </c>
      <c r="FF131" s="8">
        <v>4193</v>
      </c>
      <c r="FG131" s="8">
        <v>39075</v>
      </c>
      <c r="FH131" s="8">
        <v>166231</v>
      </c>
      <c r="FI131" s="8">
        <v>62799</v>
      </c>
      <c r="FJ131" s="8">
        <v>146846</v>
      </c>
      <c r="FK131" s="8">
        <v>0</v>
      </c>
      <c r="FL131" s="8">
        <v>0</v>
      </c>
      <c r="FM131" s="8">
        <v>27367</v>
      </c>
      <c r="FN131" s="8">
        <v>0</v>
      </c>
      <c r="FO131" s="8">
        <v>37</v>
      </c>
      <c r="FP131" s="8">
        <v>5080</v>
      </c>
      <c r="FQ131" s="8">
        <v>114362</v>
      </c>
      <c r="FR131" s="8">
        <v>0</v>
      </c>
      <c r="FS131" s="8">
        <v>3286387</v>
      </c>
      <c r="FT131" s="8">
        <v>35263</v>
      </c>
      <c r="FU131" s="8">
        <v>1167739</v>
      </c>
      <c r="FV131" s="8">
        <v>6</v>
      </c>
      <c r="FW131" s="8">
        <v>14257</v>
      </c>
      <c r="FX131" s="8">
        <v>1167739</v>
      </c>
      <c r="FY131" s="8">
        <v>0</v>
      </c>
      <c r="FZ131" s="8">
        <v>14257</v>
      </c>
      <c r="GA131" s="8">
        <v>22348</v>
      </c>
      <c r="GB131" s="8">
        <v>122639548.818619</v>
      </c>
    </row>
    <row r="132" spans="1:184" x14ac:dyDescent="0.2">
      <c r="A132" s="2" t="s">
        <v>126</v>
      </c>
      <c r="B132" s="8"/>
      <c r="C132" s="8">
        <v>5.7290260000000002</v>
      </c>
      <c r="D132" s="8">
        <v>300000006</v>
      </c>
      <c r="E132" s="8">
        <v>322149733</v>
      </c>
      <c r="F132" s="8">
        <v>853354</v>
      </c>
      <c r="G132" s="8">
        <v>2045834</v>
      </c>
      <c r="H132" s="8">
        <v>1370407</v>
      </c>
      <c r="I132" s="8">
        <v>676587</v>
      </c>
      <c r="J132" s="8">
        <v>442941</v>
      </c>
      <c r="K132" s="8">
        <v>2944596</v>
      </c>
      <c r="L132" s="8">
        <v>131629</v>
      </c>
      <c r="M132" s="8">
        <v>721861</v>
      </c>
      <c r="N132" s="8">
        <v>5265456</v>
      </c>
      <c r="O132" s="8">
        <v>0</v>
      </c>
      <c r="P132" s="8">
        <v>1311</v>
      </c>
      <c r="Q132" s="8">
        <v>3084543</v>
      </c>
      <c r="R132" s="8">
        <v>2471502</v>
      </c>
      <c r="S132" s="8">
        <v>1815648</v>
      </c>
      <c r="T132" s="8">
        <v>1767213</v>
      </c>
      <c r="U132" s="8">
        <v>1881495</v>
      </c>
      <c r="V132" s="8">
        <v>1149165</v>
      </c>
      <c r="W132" s="8">
        <v>726270</v>
      </c>
      <c r="X132" s="8">
        <v>667881</v>
      </c>
      <c r="Y132" s="8">
        <v>403119</v>
      </c>
      <c r="Z132" s="8">
        <v>229941</v>
      </c>
      <c r="AA132" s="8">
        <v>160644</v>
      </c>
      <c r="AB132" s="8">
        <v>167082</v>
      </c>
      <c r="AC132" s="8">
        <v>271440</v>
      </c>
      <c r="AD132" s="8">
        <v>136485</v>
      </c>
      <c r="AE132" s="8">
        <v>221652</v>
      </c>
      <c r="AF132" s="8">
        <v>454644</v>
      </c>
      <c r="AG132" s="8">
        <v>351306</v>
      </c>
      <c r="AH132" s="8">
        <v>799830</v>
      </c>
      <c r="AI132" s="8">
        <v>676488</v>
      </c>
      <c r="AJ132" s="8">
        <v>553941</v>
      </c>
      <c r="AK132" s="8">
        <v>451449</v>
      </c>
      <c r="AL132" s="8">
        <v>152250</v>
      </c>
      <c r="AM132" s="8">
        <v>248643</v>
      </c>
      <c r="AN132" s="8">
        <v>98898</v>
      </c>
      <c r="AO132" s="8">
        <v>1524</v>
      </c>
      <c r="AP132" s="8">
        <v>78762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63</v>
      </c>
      <c r="BZ132" s="8">
        <v>0</v>
      </c>
      <c r="CA132" s="8">
        <v>0</v>
      </c>
      <c r="CB132" s="8">
        <v>2261957</v>
      </c>
      <c r="CC132" s="8">
        <v>5265456</v>
      </c>
      <c r="CD132" s="8">
        <v>318</v>
      </c>
      <c r="CE132" s="8">
        <v>805356</v>
      </c>
      <c r="CF132" s="8">
        <v>1782477</v>
      </c>
      <c r="CG132" s="8">
        <v>2178147</v>
      </c>
      <c r="CH132" s="8">
        <v>2111970</v>
      </c>
      <c r="CI132" s="8">
        <v>1594413</v>
      </c>
      <c r="CJ132" s="8">
        <v>1742799</v>
      </c>
      <c r="CK132" s="8">
        <v>1052268</v>
      </c>
      <c r="CL132" s="8">
        <v>1368150</v>
      </c>
      <c r="CM132" s="8">
        <v>483582</v>
      </c>
      <c r="CN132" s="8">
        <v>347148</v>
      </c>
      <c r="CO132" s="8">
        <v>454587</v>
      </c>
      <c r="CP132" s="8">
        <v>338421</v>
      </c>
      <c r="CQ132" s="8">
        <v>114444</v>
      </c>
      <c r="CR132" s="8">
        <v>197685</v>
      </c>
      <c r="CS132" s="8">
        <v>341445</v>
      </c>
      <c r="CT132" s="8">
        <v>271506</v>
      </c>
      <c r="CU132" s="8">
        <v>293880</v>
      </c>
      <c r="CV132" s="8">
        <v>675081</v>
      </c>
      <c r="CW132" s="8">
        <v>756657</v>
      </c>
      <c r="CX132" s="8">
        <v>434718</v>
      </c>
      <c r="CY132" s="8">
        <v>680889</v>
      </c>
      <c r="CZ132" s="8">
        <v>569358</v>
      </c>
      <c r="DA132" s="8">
        <v>0</v>
      </c>
      <c r="DB132" s="8">
        <v>347541</v>
      </c>
      <c r="DC132" s="8">
        <v>0</v>
      </c>
      <c r="DD132" s="8">
        <v>80286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0</v>
      </c>
      <c r="DL132" s="8">
        <v>0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8">
        <v>0</v>
      </c>
      <c r="DS132" s="8">
        <v>0</v>
      </c>
      <c r="DT132" s="8">
        <v>0</v>
      </c>
      <c r="DU132" s="8">
        <v>0</v>
      </c>
      <c r="DV132" s="8">
        <v>0</v>
      </c>
      <c r="DW132" s="8">
        <v>0</v>
      </c>
      <c r="DX132" s="8">
        <v>0</v>
      </c>
      <c r="DY132" s="8">
        <v>0</v>
      </c>
      <c r="DZ132" s="8">
        <v>0</v>
      </c>
      <c r="EA132" s="8">
        <v>0</v>
      </c>
      <c r="EB132" s="8">
        <v>0</v>
      </c>
      <c r="EC132" s="8">
        <v>0</v>
      </c>
      <c r="ED132" s="8">
        <v>0</v>
      </c>
      <c r="EE132" s="8">
        <v>0</v>
      </c>
      <c r="EF132" s="8">
        <v>0</v>
      </c>
      <c r="EG132" s="8">
        <v>0</v>
      </c>
      <c r="EH132" s="8">
        <v>0</v>
      </c>
      <c r="EI132" s="8">
        <v>0</v>
      </c>
      <c r="EJ132" s="8">
        <v>0</v>
      </c>
      <c r="EK132" s="8">
        <v>0</v>
      </c>
      <c r="EL132" s="8">
        <v>0</v>
      </c>
      <c r="EM132" s="8">
        <v>63</v>
      </c>
      <c r="EN132" s="8">
        <v>0</v>
      </c>
      <c r="EO132" s="8">
        <v>0</v>
      </c>
      <c r="EP132" s="8">
        <v>0</v>
      </c>
      <c r="EQ132" s="8">
        <v>4340245</v>
      </c>
      <c r="ER132" s="8">
        <v>3630433</v>
      </c>
      <c r="ES132" s="8">
        <v>4053210</v>
      </c>
      <c r="ET132" s="8">
        <v>1554238</v>
      </c>
      <c r="EU132" s="8">
        <v>2569605</v>
      </c>
      <c r="EV132" s="8">
        <v>1968408</v>
      </c>
      <c r="EW132" s="8">
        <v>78684</v>
      </c>
      <c r="EX132" s="8">
        <v>5227460</v>
      </c>
      <c r="EY132" s="8">
        <v>419129</v>
      </c>
      <c r="EZ132" s="8">
        <v>63967</v>
      </c>
      <c r="FA132" s="8">
        <v>121610</v>
      </c>
      <c r="FB132" s="8">
        <v>57341</v>
      </c>
      <c r="FC132" s="8">
        <v>61000</v>
      </c>
      <c r="FD132" s="8">
        <v>81524</v>
      </c>
      <c r="FE132" s="8">
        <v>110021</v>
      </c>
      <c r="FF132" s="8">
        <v>67483</v>
      </c>
      <c r="FG132" s="8">
        <v>225687</v>
      </c>
      <c r="FH132" s="8">
        <v>1366237</v>
      </c>
      <c r="FI132" s="8">
        <v>670033</v>
      </c>
      <c r="FJ132" s="8">
        <v>1054147</v>
      </c>
      <c r="FK132" s="8">
        <v>0</v>
      </c>
      <c r="FL132" s="8">
        <v>0</v>
      </c>
      <c r="FM132" s="8">
        <v>162603</v>
      </c>
      <c r="FN132" s="8">
        <v>0</v>
      </c>
      <c r="FO132" s="8">
        <v>208</v>
      </c>
      <c r="FP132" s="8">
        <v>30184</v>
      </c>
      <c r="FQ132" s="8">
        <v>861152</v>
      </c>
      <c r="FR132" s="8">
        <v>0</v>
      </c>
      <c r="FS132" s="8">
        <v>134251613</v>
      </c>
      <c r="FT132" s="8">
        <v>9815289</v>
      </c>
      <c r="FU132" s="8">
        <v>2875296</v>
      </c>
      <c r="FV132" s="8">
        <v>12</v>
      </c>
      <c r="FW132" s="8">
        <v>28528</v>
      </c>
      <c r="FX132" s="8">
        <v>2875296</v>
      </c>
      <c r="FY132" s="8">
        <v>0</v>
      </c>
      <c r="FZ132" s="8">
        <v>28528</v>
      </c>
      <c r="GA132" s="8">
        <v>134088</v>
      </c>
      <c r="GB132" s="8">
        <v>860959459.72902608</v>
      </c>
    </row>
    <row r="133" spans="1:184" x14ac:dyDescent="0.2">
      <c r="A133" s="2" t="s">
        <v>84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</row>
    <row r="134" spans="1:184" x14ac:dyDescent="0.2">
      <c r="A134" s="3" t="s">
        <v>354</v>
      </c>
      <c r="B134" s="8"/>
      <c r="C134" s="8">
        <v>0.78486400000000001</v>
      </c>
      <c r="D134" s="8">
        <v>50000000</v>
      </c>
      <c r="E134" s="8">
        <v>63705329</v>
      </c>
      <c r="F134" s="8">
        <v>148354</v>
      </c>
      <c r="G134" s="8">
        <v>352208</v>
      </c>
      <c r="H134" s="8">
        <v>0</v>
      </c>
      <c r="I134" s="8">
        <v>0</v>
      </c>
      <c r="J134" s="8">
        <v>69187</v>
      </c>
      <c r="K134" s="8">
        <v>290532</v>
      </c>
      <c r="L134" s="8">
        <v>31883</v>
      </c>
      <c r="M134" s="8">
        <v>129944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>
        <v>268377</v>
      </c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>
        <v>745267</v>
      </c>
      <c r="ER134" s="8">
        <v>609602</v>
      </c>
      <c r="ES134" s="8">
        <v>672996</v>
      </c>
      <c r="ET134" s="8">
        <v>257156</v>
      </c>
      <c r="EU134" s="8">
        <v>405904</v>
      </c>
      <c r="EV134" s="8">
        <v>332187</v>
      </c>
      <c r="EW134" s="8">
        <v>13160</v>
      </c>
      <c r="EX134" s="8">
        <v>863757</v>
      </c>
      <c r="EY134" s="8">
        <v>33576</v>
      </c>
      <c r="EZ134" s="8">
        <v>1433</v>
      </c>
      <c r="FA134" s="8">
        <v>6259</v>
      </c>
      <c r="FB134" s="8">
        <v>2163</v>
      </c>
      <c r="FC134" s="8">
        <v>5858</v>
      </c>
      <c r="FD134" s="8">
        <v>7570</v>
      </c>
      <c r="FE134" s="8">
        <v>21746</v>
      </c>
      <c r="FF134" s="8">
        <v>552</v>
      </c>
      <c r="FG134" s="8">
        <v>40551</v>
      </c>
      <c r="FH134" s="8">
        <v>178909</v>
      </c>
      <c r="FI134" s="8">
        <v>48917</v>
      </c>
      <c r="FJ134" s="8">
        <v>148656</v>
      </c>
      <c r="FK134" s="8">
        <v>0</v>
      </c>
      <c r="FL134" s="8">
        <v>2</v>
      </c>
      <c r="FM134" s="8">
        <v>27170</v>
      </c>
      <c r="FN134" s="8">
        <v>0</v>
      </c>
      <c r="FO134" s="8">
        <v>41</v>
      </c>
      <c r="FP134" s="8">
        <v>4775</v>
      </c>
      <c r="FQ134" s="8">
        <v>116668</v>
      </c>
      <c r="FR134" s="8">
        <v>0</v>
      </c>
      <c r="FS134" s="8">
        <v>3309755</v>
      </c>
      <c r="FT134" s="8">
        <v>36921</v>
      </c>
      <c r="FU134" s="8">
        <v>0</v>
      </c>
      <c r="FV134" s="8">
        <v>0</v>
      </c>
      <c r="FW134" s="8">
        <v>0</v>
      </c>
      <c r="FX134" s="8">
        <v>0</v>
      </c>
      <c r="FY134" s="8">
        <v>0</v>
      </c>
      <c r="FZ134" s="8">
        <v>0</v>
      </c>
      <c r="GA134" s="8">
        <v>23441</v>
      </c>
      <c r="GB134" s="8">
        <v>122910806.78486401</v>
      </c>
    </row>
    <row r="135" spans="1:184" x14ac:dyDescent="0.2">
      <c r="A135" s="3" t="s">
        <v>351</v>
      </c>
      <c r="B135" s="8"/>
      <c r="C135" s="8">
        <v>1.10006</v>
      </c>
      <c r="D135" s="8">
        <v>50000000</v>
      </c>
      <c r="E135" s="8">
        <v>45452077</v>
      </c>
      <c r="F135" s="8">
        <v>138744</v>
      </c>
      <c r="G135" s="8">
        <v>351797</v>
      </c>
      <c r="H135" s="8">
        <v>441791</v>
      </c>
      <c r="I135" s="8">
        <v>173754</v>
      </c>
      <c r="J135" s="8">
        <v>68214</v>
      </c>
      <c r="K135" s="8">
        <v>657570</v>
      </c>
      <c r="L135" s="8">
        <v>18919</v>
      </c>
      <c r="M135" s="8">
        <v>128044</v>
      </c>
      <c r="N135" s="8">
        <v>1730865</v>
      </c>
      <c r="O135" s="8">
        <v>0</v>
      </c>
      <c r="P135" s="8">
        <v>395</v>
      </c>
      <c r="Q135" s="8">
        <v>1013389</v>
      </c>
      <c r="R135" s="8">
        <v>812308</v>
      </c>
      <c r="S135" s="8">
        <v>562502</v>
      </c>
      <c r="T135" s="8">
        <v>610883</v>
      </c>
      <c r="U135" s="8">
        <v>627324</v>
      </c>
      <c r="V135" s="8">
        <v>374117</v>
      </c>
      <c r="W135" s="8">
        <v>244829</v>
      </c>
      <c r="X135" s="8">
        <v>219453</v>
      </c>
      <c r="Y135" s="8">
        <v>121777</v>
      </c>
      <c r="Z135" s="8">
        <v>76889</v>
      </c>
      <c r="AA135" s="8">
        <v>53868</v>
      </c>
      <c r="AB135" s="8">
        <v>55899</v>
      </c>
      <c r="AC135" s="8">
        <v>89747</v>
      </c>
      <c r="AD135" s="8">
        <v>46202</v>
      </c>
      <c r="AE135" s="8">
        <v>67975</v>
      </c>
      <c r="AF135" s="8">
        <v>126780</v>
      </c>
      <c r="AG135" s="8">
        <v>113385</v>
      </c>
      <c r="AH135" s="8">
        <v>262194</v>
      </c>
      <c r="AI135" s="8">
        <v>209295</v>
      </c>
      <c r="AJ135" s="8">
        <v>212789</v>
      </c>
      <c r="AK135" s="8">
        <v>149420</v>
      </c>
      <c r="AL135" s="8">
        <v>45197</v>
      </c>
      <c r="AM135" s="8">
        <v>89397</v>
      </c>
      <c r="AN135" s="8">
        <v>26654</v>
      </c>
      <c r="AO135" s="8">
        <v>536</v>
      </c>
      <c r="AP135" s="8">
        <v>26276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11</v>
      </c>
      <c r="BZ135" s="8">
        <v>0</v>
      </c>
      <c r="CA135" s="8">
        <v>0</v>
      </c>
      <c r="CB135" s="8">
        <v>367282</v>
      </c>
      <c r="CC135" s="8">
        <v>1730865</v>
      </c>
      <c r="CD135" s="8">
        <v>128</v>
      </c>
      <c r="CE135" s="8">
        <v>295620</v>
      </c>
      <c r="CF135" s="8">
        <v>538975</v>
      </c>
      <c r="CG135" s="8">
        <v>728807</v>
      </c>
      <c r="CH135" s="8">
        <v>699699</v>
      </c>
      <c r="CI135" s="8">
        <v>525539</v>
      </c>
      <c r="CJ135" s="8">
        <v>523171</v>
      </c>
      <c r="CK135" s="8">
        <v>340540</v>
      </c>
      <c r="CL135" s="8">
        <v>494649</v>
      </c>
      <c r="CM135" s="8">
        <v>173836</v>
      </c>
      <c r="CN135" s="8">
        <v>104042</v>
      </c>
      <c r="CO135" s="8">
        <v>145561</v>
      </c>
      <c r="CP135" s="8">
        <v>110446</v>
      </c>
      <c r="CQ135" s="8">
        <v>41509</v>
      </c>
      <c r="CR135" s="8">
        <v>66095</v>
      </c>
      <c r="CS135" s="8">
        <v>112255</v>
      </c>
      <c r="CT135" s="8">
        <v>65374</v>
      </c>
      <c r="CU135" s="8">
        <v>80433</v>
      </c>
      <c r="CV135" s="8">
        <v>241688</v>
      </c>
      <c r="CW135" s="8">
        <v>226894</v>
      </c>
      <c r="CX135" s="8">
        <v>181870</v>
      </c>
      <c r="CY135" s="8">
        <v>225872</v>
      </c>
      <c r="CZ135" s="8">
        <v>173614</v>
      </c>
      <c r="DA135" s="8">
        <v>0</v>
      </c>
      <c r="DB135" s="8">
        <v>116051</v>
      </c>
      <c r="DC135" s="8">
        <v>0</v>
      </c>
      <c r="DD135" s="8">
        <v>26812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8">
        <v>0</v>
      </c>
      <c r="DK135" s="8">
        <v>0</v>
      </c>
      <c r="DL135" s="8">
        <v>0</v>
      </c>
      <c r="DM135" s="8">
        <v>0</v>
      </c>
      <c r="DN135" s="8">
        <v>0</v>
      </c>
      <c r="DO135" s="8">
        <v>0</v>
      </c>
      <c r="DP135" s="8">
        <v>0</v>
      </c>
      <c r="DQ135" s="8">
        <v>0</v>
      </c>
      <c r="DR135" s="8">
        <v>0</v>
      </c>
      <c r="DS135" s="8">
        <v>0</v>
      </c>
      <c r="DT135" s="8">
        <v>0</v>
      </c>
      <c r="DU135" s="8">
        <v>0</v>
      </c>
      <c r="DV135" s="8">
        <v>0</v>
      </c>
      <c r="DW135" s="8">
        <v>0</v>
      </c>
      <c r="DX135" s="8">
        <v>0</v>
      </c>
      <c r="DY135" s="8">
        <v>0</v>
      </c>
      <c r="DZ135" s="8">
        <v>0</v>
      </c>
      <c r="EA135" s="8">
        <v>0</v>
      </c>
      <c r="EB135" s="8">
        <v>0</v>
      </c>
      <c r="EC135" s="8">
        <v>0</v>
      </c>
      <c r="ED135" s="8">
        <v>0</v>
      </c>
      <c r="EE135" s="8">
        <v>0</v>
      </c>
      <c r="EF135" s="8">
        <v>0</v>
      </c>
      <c r="EG135" s="8">
        <v>0</v>
      </c>
      <c r="EH135" s="8">
        <v>0</v>
      </c>
      <c r="EI135" s="8">
        <v>0</v>
      </c>
      <c r="EJ135" s="8">
        <v>0</v>
      </c>
      <c r="EK135" s="8">
        <v>0</v>
      </c>
      <c r="EL135" s="8">
        <v>0</v>
      </c>
      <c r="EM135" s="8">
        <v>11</v>
      </c>
      <c r="EN135" s="8">
        <v>0</v>
      </c>
      <c r="EO135" s="8">
        <v>0</v>
      </c>
      <c r="EP135" s="8">
        <v>0</v>
      </c>
      <c r="EQ135" s="8">
        <v>719197</v>
      </c>
      <c r="ER135" s="8">
        <v>600011</v>
      </c>
      <c r="ES135" s="8">
        <v>667815</v>
      </c>
      <c r="ET135" s="8">
        <v>256173</v>
      </c>
      <c r="EU135" s="8">
        <v>405908</v>
      </c>
      <c r="EV135" s="8">
        <v>332188</v>
      </c>
      <c r="EW135" s="8">
        <v>13160</v>
      </c>
      <c r="EX135" s="8">
        <v>863784</v>
      </c>
      <c r="EY135" s="8">
        <v>59648</v>
      </c>
      <c r="EZ135" s="8">
        <v>10374</v>
      </c>
      <c r="FA135" s="8">
        <v>10299</v>
      </c>
      <c r="FB135" s="8">
        <v>3958</v>
      </c>
      <c r="FC135" s="8">
        <v>6844</v>
      </c>
      <c r="FD135" s="8">
        <v>7566</v>
      </c>
      <c r="FE135" s="8">
        <v>21746</v>
      </c>
      <c r="FF135" s="8">
        <v>527</v>
      </c>
      <c r="FG135" s="8">
        <v>39751</v>
      </c>
      <c r="FH135" s="8">
        <v>237975</v>
      </c>
      <c r="FI135" s="8">
        <v>89556</v>
      </c>
      <c r="FJ135" s="8">
        <v>206556</v>
      </c>
      <c r="FK135" s="8">
        <v>0</v>
      </c>
      <c r="FL135" s="8">
        <v>2</v>
      </c>
      <c r="FM135" s="8">
        <v>27170</v>
      </c>
      <c r="FN135" s="8">
        <v>0</v>
      </c>
      <c r="FO135" s="8">
        <v>41</v>
      </c>
      <c r="FP135" s="8">
        <v>4775</v>
      </c>
      <c r="FQ135" s="8">
        <v>174568</v>
      </c>
      <c r="FR135" s="8">
        <v>0</v>
      </c>
      <c r="FS135" s="8">
        <v>36488800</v>
      </c>
      <c r="FT135" s="8">
        <v>36921</v>
      </c>
      <c r="FU135" s="8">
        <v>0</v>
      </c>
      <c r="FV135" s="8">
        <v>0</v>
      </c>
      <c r="FW135" s="8">
        <v>0</v>
      </c>
      <c r="FX135" s="8">
        <v>0</v>
      </c>
      <c r="FY135" s="8">
        <v>0</v>
      </c>
      <c r="FZ135" s="8">
        <v>0</v>
      </c>
      <c r="GA135" s="8">
        <v>23441</v>
      </c>
      <c r="GB135" s="8">
        <v>155047659.10005999</v>
      </c>
    </row>
    <row r="136" spans="1:184" x14ac:dyDescent="0.2">
      <c r="A136" s="3" t="s">
        <v>352</v>
      </c>
      <c r="B136" s="8"/>
      <c r="C136" s="8">
        <v>1.00861</v>
      </c>
      <c r="D136" s="8">
        <v>50000000</v>
      </c>
      <c r="E136" s="8">
        <v>49573366</v>
      </c>
      <c r="F136" s="8">
        <v>140755</v>
      </c>
      <c r="G136" s="8">
        <v>351916</v>
      </c>
      <c r="H136" s="8">
        <v>375664</v>
      </c>
      <c r="I136" s="8">
        <v>177385</v>
      </c>
      <c r="J136" s="8">
        <v>94001</v>
      </c>
      <c r="K136" s="8">
        <v>738593</v>
      </c>
      <c r="L136" s="8">
        <v>26372</v>
      </c>
      <c r="M136" s="8">
        <v>169255</v>
      </c>
      <c r="N136" s="8">
        <v>1730865</v>
      </c>
      <c r="O136" s="8">
        <v>0</v>
      </c>
      <c r="P136" s="8">
        <v>395</v>
      </c>
      <c r="Q136" s="8">
        <v>1013389</v>
      </c>
      <c r="R136" s="8">
        <v>812308</v>
      </c>
      <c r="S136" s="8">
        <v>562502</v>
      </c>
      <c r="T136" s="8">
        <v>610883</v>
      </c>
      <c r="U136" s="8">
        <v>627324</v>
      </c>
      <c r="V136" s="8">
        <v>374117</v>
      </c>
      <c r="W136" s="8">
        <v>244829</v>
      </c>
      <c r="X136" s="8">
        <v>219453</v>
      </c>
      <c r="Y136" s="8">
        <v>121777</v>
      </c>
      <c r="Z136" s="8">
        <v>76889</v>
      </c>
      <c r="AA136" s="8">
        <v>53868</v>
      </c>
      <c r="AB136" s="8">
        <v>55899</v>
      </c>
      <c r="AC136" s="8">
        <v>89747</v>
      </c>
      <c r="AD136" s="8">
        <v>46202</v>
      </c>
      <c r="AE136" s="8">
        <v>67975</v>
      </c>
      <c r="AF136" s="8">
        <v>126780</v>
      </c>
      <c r="AG136" s="8">
        <v>113385</v>
      </c>
      <c r="AH136" s="8">
        <v>262194</v>
      </c>
      <c r="AI136" s="8">
        <v>209295</v>
      </c>
      <c r="AJ136" s="8">
        <v>212789</v>
      </c>
      <c r="AK136" s="8">
        <v>149420</v>
      </c>
      <c r="AL136" s="8">
        <v>45197</v>
      </c>
      <c r="AM136" s="8">
        <v>89397</v>
      </c>
      <c r="AN136" s="8">
        <v>26654</v>
      </c>
      <c r="AO136" s="8">
        <v>536</v>
      </c>
      <c r="AP136" s="8">
        <v>26276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11</v>
      </c>
      <c r="BZ136" s="8">
        <v>0</v>
      </c>
      <c r="CA136" s="8">
        <v>0</v>
      </c>
      <c r="CB136" s="8">
        <v>553403</v>
      </c>
      <c r="CC136" s="8">
        <v>1730865</v>
      </c>
      <c r="CD136" s="8">
        <v>128</v>
      </c>
      <c r="CE136" s="8">
        <v>295620</v>
      </c>
      <c r="CF136" s="8">
        <v>538975</v>
      </c>
      <c r="CG136" s="8">
        <v>728807</v>
      </c>
      <c r="CH136" s="8">
        <v>699699</v>
      </c>
      <c r="CI136" s="8">
        <v>525539</v>
      </c>
      <c r="CJ136" s="8">
        <v>523171</v>
      </c>
      <c r="CK136" s="8">
        <v>340540</v>
      </c>
      <c r="CL136" s="8">
        <v>494649</v>
      </c>
      <c r="CM136" s="8">
        <v>173836</v>
      </c>
      <c r="CN136" s="8">
        <v>104042</v>
      </c>
      <c r="CO136" s="8">
        <v>145561</v>
      </c>
      <c r="CP136" s="8">
        <v>110446</v>
      </c>
      <c r="CQ136" s="8">
        <v>41509</v>
      </c>
      <c r="CR136" s="8">
        <v>66095</v>
      </c>
      <c r="CS136" s="8">
        <v>112255</v>
      </c>
      <c r="CT136" s="8">
        <v>65374</v>
      </c>
      <c r="CU136" s="8">
        <v>80433</v>
      </c>
      <c r="CV136" s="8">
        <v>241688</v>
      </c>
      <c r="CW136" s="8">
        <v>226894</v>
      </c>
      <c r="CX136" s="8">
        <v>181870</v>
      </c>
      <c r="CY136" s="8">
        <v>225872</v>
      </c>
      <c r="CZ136" s="8">
        <v>173614</v>
      </c>
      <c r="DA136" s="8">
        <v>0</v>
      </c>
      <c r="DB136" s="8">
        <v>116051</v>
      </c>
      <c r="DC136" s="8">
        <v>0</v>
      </c>
      <c r="DD136" s="8">
        <v>26812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0</v>
      </c>
      <c r="DK136" s="8">
        <v>0</v>
      </c>
      <c r="DL136" s="8">
        <v>0</v>
      </c>
      <c r="DM136" s="8">
        <v>0</v>
      </c>
      <c r="DN136" s="8">
        <v>0</v>
      </c>
      <c r="DO136" s="8">
        <v>0</v>
      </c>
      <c r="DP136" s="8">
        <v>0</v>
      </c>
      <c r="DQ136" s="8">
        <v>0</v>
      </c>
      <c r="DR136" s="8">
        <v>0</v>
      </c>
      <c r="DS136" s="8">
        <v>0</v>
      </c>
      <c r="DT136" s="8">
        <v>0</v>
      </c>
      <c r="DU136" s="8">
        <v>0</v>
      </c>
      <c r="DV136" s="8">
        <v>0</v>
      </c>
      <c r="DW136" s="8">
        <v>0</v>
      </c>
      <c r="DX136" s="8">
        <v>0</v>
      </c>
      <c r="DY136" s="8">
        <v>0</v>
      </c>
      <c r="DZ136" s="8">
        <v>0</v>
      </c>
      <c r="EA136" s="8">
        <v>0</v>
      </c>
      <c r="EB136" s="8">
        <v>0</v>
      </c>
      <c r="EC136" s="8">
        <v>0</v>
      </c>
      <c r="ED136" s="8">
        <v>0</v>
      </c>
      <c r="EE136" s="8">
        <v>0</v>
      </c>
      <c r="EF136" s="8">
        <v>0</v>
      </c>
      <c r="EG136" s="8">
        <v>0</v>
      </c>
      <c r="EH136" s="8">
        <v>0</v>
      </c>
      <c r="EI136" s="8">
        <v>0</v>
      </c>
      <c r="EJ136" s="8">
        <v>0</v>
      </c>
      <c r="EK136" s="8">
        <v>0</v>
      </c>
      <c r="EL136" s="8">
        <v>0</v>
      </c>
      <c r="EM136" s="8">
        <v>11</v>
      </c>
      <c r="EN136" s="8">
        <v>0</v>
      </c>
      <c r="EO136" s="8">
        <v>0</v>
      </c>
      <c r="EP136" s="8">
        <v>0</v>
      </c>
      <c r="EQ136" s="8">
        <v>661126</v>
      </c>
      <c r="ER136" s="8">
        <v>571166</v>
      </c>
      <c r="ES136" s="8">
        <v>634527</v>
      </c>
      <c r="ET136" s="8">
        <v>238927</v>
      </c>
      <c r="EU136" s="8">
        <v>390543</v>
      </c>
      <c r="EV136" s="8">
        <v>323337</v>
      </c>
      <c r="EW136" s="8">
        <v>13374</v>
      </c>
      <c r="EX136" s="8">
        <v>833547</v>
      </c>
      <c r="EY136" s="8">
        <v>117719</v>
      </c>
      <c r="EZ136" s="8">
        <v>25651</v>
      </c>
      <c r="FA136" s="8">
        <v>37182</v>
      </c>
      <c r="FB136" s="8">
        <v>23931</v>
      </c>
      <c r="FC136" s="8">
        <v>18885</v>
      </c>
      <c r="FD136" s="8">
        <v>25382</v>
      </c>
      <c r="FE136" s="8">
        <v>33137</v>
      </c>
      <c r="FF136" s="8">
        <v>30764</v>
      </c>
      <c r="FG136" s="8">
        <v>35581</v>
      </c>
      <c r="FH136" s="8">
        <v>318656</v>
      </c>
      <c r="FI136" s="8">
        <v>199166</v>
      </c>
      <c r="FJ136" s="8">
        <v>205158</v>
      </c>
      <c r="FK136" s="8">
        <v>0</v>
      </c>
      <c r="FL136" s="8">
        <v>2</v>
      </c>
      <c r="FM136" s="8">
        <v>26319</v>
      </c>
      <c r="FN136" s="8">
        <v>0</v>
      </c>
      <c r="FO136" s="8">
        <v>25</v>
      </c>
      <c r="FP136" s="8">
        <v>4801</v>
      </c>
      <c r="FQ136" s="8">
        <v>174011</v>
      </c>
      <c r="FR136" s="8">
        <v>0</v>
      </c>
      <c r="FS136" s="8">
        <v>54413522</v>
      </c>
      <c r="FT136" s="8">
        <v>4820777</v>
      </c>
      <c r="FU136" s="8">
        <v>0</v>
      </c>
      <c r="FV136" s="8">
        <v>0</v>
      </c>
      <c r="FW136" s="8">
        <v>0</v>
      </c>
      <c r="FX136" s="8">
        <v>0</v>
      </c>
      <c r="FY136" s="8">
        <v>0</v>
      </c>
      <c r="FZ136" s="8">
        <v>0</v>
      </c>
      <c r="GA136" s="8">
        <v>23441</v>
      </c>
      <c r="GB136" s="8">
        <v>182342080.00861001</v>
      </c>
    </row>
    <row r="137" spans="1:184" x14ac:dyDescent="0.2">
      <c r="A137" s="3" t="s">
        <v>353</v>
      </c>
      <c r="B137" s="8"/>
      <c r="C137" s="8">
        <v>1.0907800000000001</v>
      </c>
      <c r="D137" s="8">
        <v>50000000</v>
      </c>
      <c r="E137" s="8">
        <v>45838786</v>
      </c>
      <c r="F137" s="8">
        <v>138852</v>
      </c>
      <c r="G137" s="8">
        <v>351790</v>
      </c>
      <c r="H137" s="8">
        <v>432118</v>
      </c>
      <c r="I137" s="8">
        <v>184340</v>
      </c>
      <c r="J137" s="8">
        <v>70593</v>
      </c>
      <c r="K137" s="8">
        <v>668751</v>
      </c>
      <c r="L137" s="8">
        <v>21228</v>
      </c>
      <c r="M137" s="8">
        <v>138682</v>
      </c>
      <c r="N137" s="8">
        <v>1730865</v>
      </c>
      <c r="O137" s="8">
        <v>0</v>
      </c>
      <c r="P137" s="8">
        <v>395</v>
      </c>
      <c r="Q137" s="8">
        <v>1013389</v>
      </c>
      <c r="R137" s="8">
        <v>812308</v>
      </c>
      <c r="S137" s="8">
        <v>562502</v>
      </c>
      <c r="T137" s="8">
        <v>610883</v>
      </c>
      <c r="U137" s="8">
        <v>627324</v>
      </c>
      <c r="V137" s="8">
        <v>374117</v>
      </c>
      <c r="W137" s="8">
        <v>244829</v>
      </c>
      <c r="X137" s="8">
        <v>219453</v>
      </c>
      <c r="Y137" s="8">
        <v>121777</v>
      </c>
      <c r="Z137" s="8">
        <v>76889</v>
      </c>
      <c r="AA137" s="8">
        <v>53868</v>
      </c>
      <c r="AB137" s="8">
        <v>55899</v>
      </c>
      <c r="AC137" s="8">
        <v>89747</v>
      </c>
      <c r="AD137" s="8">
        <v>46202</v>
      </c>
      <c r="AE137" s="8">
        <v>67975</v>
      </c>
      <c r="AF137" s="8">
        <v>126780</v>
      </c>
      <c r="AG137" s="8">
        <v>113385</v>
      </c>
      <c r="AH137" s="8">
        <v>262194</v>
      </c>
      <c r="AI137" s="8">
        <v>209295</v>
      </c>
      <c r="AJ137" s="8">
        <v>212789</v>
      </c>
      <c r="AK137" s="8">
        <v>149420</v>
      </c>
      <c r="AL137" s="8">
        <v>45197</v>
      </c>
      <c r="AM137" s="8">
        <v>89397</v>
      </c>
      <c r="AN137" s="8">
        <v>26654</v>
      </c>
      <c r="AO137" s="8">
        <v>536</v>
      </c>
      <c r="AP137" s="8">
        <v>26276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11</v>
      </c>
      <c r="BZ137" s="8">
        <v>0</v>
      </c>
      <c r="CA137" s="8">
        <v>0</v>
      </c>
      <c r="CB137" s="8">
        <v>364945</v>
      </c>
      <c r="CC137" s="8">
        <v>1730865</v>
      </c>
      <c r="CD137" s="8">
        <v>128</v>
      </c>
      <c r="CE137" s="8">
        <v>295620</v>
      </c>
      <c r="CF137" s="8">
        <v>538975</v>
      </c>
      <c r="CG137" s="8">
        <v>728807</v>
      </c>
      <c r="CH137" s="8">
        <v>699699</v>
      </c>
      <c r="CI137" s="8">
        <v>525539</v>
      </c>
      <c r="CJ137" s="8">
        <v>523171</v>
      </c>
      <c r="CK137" s="8">
        <v>340540</v>
      </c>
      <c r="CL137" s="8">
        <v>494649</v>
      </c>
      <c r="CM137" s="8">
        <v>173836</v>
      </c>
      <c r="CN137" s="8">
        <v>104042</v>
      </c>
      <c r="CO137" s="8">
        <v>145561</v>
      </c>
      <c r="CP137" s="8">
        <v>110446</v>
      </c>
      <c r="CQ137" s="8">
        <v>41509</v>
      </c>
      <c r="CR137" s="8">
        <v>66095</v>
      </c>
      <c r="CS137" s="8">
        <v>112255</v>
      </c>
      <c r="CT137" s="8">
        <v>65374</v>
      </c>
      <c r="CU137" s="8">
        <v>80433</v>
      </c>
      <c r="CV137" s="8">
        <v>241688</v>
      </c>
      <c r="CW137" s="8">
        <v>226894</v>
      </c>
      <c r="CX137" s="8">
        <v>181870</v>
      </c>
      <c r="CY137" s="8">
        <v>225872</v>
      </c>
      <c r="CZ137" s="8">
        <v>173614</v>
      </c>
      <c r="DA137" s="8">
        <v>0</v>
      </c>
      <c r="DB137" s="8">
        <v>116051</v>
      </c>
      <c r="DC137" s="8">
        <v>0</v>
      </c>
      <c r="DD137" s="8">
        <v>26812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0</v>
      </c>
      <c r="DK137" s="8">
        <v>0</v>
      </c>
      <c r="DL137" s="8">
        <v>0</v>
      </c>
      <c r="DM137" s="8">
        <v>0</v>
      </c>
      <c r="DN137" s="8">
        <v>0</v>
      </c>
      <c r="DO137" s="8">
        <v>0</v>
      </c>
      <c r="DP137" s="8">
        <v>0</v>
      </c>
      <c r="DQ137" s="8">
        <v>0</v>
      </c>
      <c r="DR137" s="8">
        <v>0</v>
      </c>
      <c r="DS137" s="8">
        <v>0</v>
      </c>
      <c r="DT137" s="8">
        <v>0</v>
      </c>
      <c r="DU137" s="8">
        <v>0</v>
      </c>
      <c r="DV137" s="8">
        <v>0</v>
      </c>
      <c r="DW137" s="8">
        <v>0</v>
      </c>
      <c r="DX137" s="8">
        <v>0</v>
      </c>
      <c r="DY137" s="8">
        <v>0</v>
      </c>
      <c r="DZ137" s="8">
        <v>0</v>
      </c>
      <c r="EA137" s="8">
        <v>0</v>
      </c>
      <c r="EB137" s="8">
        <v>0</v>
      </c>
      <c r="EC137" s="8">
        <v>0</v>
      </c>
      <c r="ED137" s="8">
        <v>0</v>
      </c>
      <c r="EE137" s="8">
        <v>0</v>
      </c>
      <c r="EF137" s="8">
        <v>0</v>
      </c>
      <c r="EG137" s="8">
        <v>0</v>
      </c>
      <c r="EH137" s="8">
        <v>0</v>
      </c>
      <c r="EI137" s="8">
        <v>0</v>
      </c>
      <c r="EJ137" s="8">
        <v>0</v>
      </c>
      <c r="EK137" s="8">
        <v>0</v>
      </c>
      <c r="EL137" s="8">
        <v>0</v>
      </c>
      <c r="EM137" s="8">
        <v>11</v>
      </c>
      <c r="EN137" s="8">
        <v>0</v>
      </c>
      <c r="EO137" s="8">
        <v>0</v>
      </c>
      <c r="EP137" s="8">
        <v>0</v>
      </c>
      <c r="EQ137" s="8">
        <v>711488</v>
      </c>
      <c r="ER137" s="8">
        <v>596857</v>
      </c>
      <c r="ES137" s="8">
        <v>665246</v>
      </c>
      <c r="ET137" s="8">
        <v>254970</v>
      </c>
      <c r="EU137" s="8">
        <v>410429</v>
      </c>
      <c r="EV137" s="8">
        <v>341188</v>
      </c>
      <c r="EW137" s="8">
        <v>13465</v>
      </c>
      <c r="EX137" s="8">
        <v>859507</v>
      </c>
      <c r="EY137" s="8">
        <v>67357</v>
      </c>
      <c r="EZ137" s="8">
        <v>12138</v>
      </c>
      <c r="FA137" s="8">
        <v>12745</v>
      </c>
      <c r="FB137" s="8">
        <v>5471</v>
      </c>
      <c r="FC137" s="8">
        <v>8009</v>
      </c>
      <c r="FD137" s="8">
        <v>7112</v>
      </c>
      <c r="FE137" s="8">
        <v>8412</v>
      </c>
      <c r="FF137" s="8">
        <v>4804</v>
      </c>
      <c r="FG137" s="8">
        <v>39319</v>
      </c>
      <c r="FH137" s="8">
        <v>224330</v>
      </c>
      <c r="FI137" s="8">
        <v>101296</v>
      </c>
      <c r="FJ137" s="8">
        <v>199565</v>
      </c>
      <c r="FK137" s="8">
        <v>0</v>
      </c>
      <c r="FL137" s="8">
        <v>2</v>
      </c>
      <c r="FM137" s="8">
        <v>27172</v>
      </c>
      <c r="FN137" s="8">
        <v>0</v>
      </c>
      <c r="FO137" s="8">
        <v>53</v>
      </c>
      <c r="FP137" s="8">
        <v>4885</v>
      </c>
      <c r="FQ137" s="8">
        <v>167453</v>
      </c>
      <c r="FR137" s="8">
        <v>0</v>
      </c>
      <c r="FS137" s="8">
        <v>34943285</v>
      </c>
      <c r="FT137" s="8">
        <v>42070</v>
      </c>
      <c r="FU137" s="8">
        <v>1730157</v>
      </c>
      <c r="FV137" s="8">
        <v>34</v>
      </c>
      <c r="FW137" s="8">
        <v>17321</v>
      </c>
      <c r="FX137" s="8">
        <v>1730157</v>
      </c>
      <c r="FY137" s="8">
        <v>0</v>
      </c>
      <c r="FZ137" s="8">
        <v>17321</v>
      </c>
      <c r="GA137" s="8">
        <v>23441</v>
      </c>
      <c r="GB137" s="8">
        <v>157397857.09077999</v>
      </c>
    </row>
    <row r="138" spans="1:184" x14ac:dyDescent="0.2">
      <c r="A138" s="3" t="s">
        <v>355</v>
      </c>
      <c r="B138" s="8"/>
      <c r="C138" s="8">
        <v>0.75141899999999995</v>
      </c>
      <c r="D138" s="8">
        <v>50000000</v>
      </c>
      <c r="E138" s="8">
        <v>66540755</v>
      </c>
      <c r="F138" s="8">
        <v>148662</v>
      </c>
      <c r="G138" s="8">
        <v>352205</v>
      </c>
      <c r="H138" s="8">
        <v>0</v>
      </c>
      <c r="I138" s="8">
        <v>0</v>
      </c>
      <c r="J138" s="8">
        <v>67612</v>
      </c>
      <c r="K138" s="8">
        <v>290849</v>
      </c>
      <c r="L138" s="8">
        <v>32006</v>
      </c>
      <c r="M138" s="8">
        <v>127841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>
        <v>452173</v>
      </c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>
        <v>688444</v>
      </c>
      <c r="ER138" s="8">
        <v>582162</v>
      </c>
      <c r="ES138" s="8">
        <v>639609</v>
      </c>
      <c r="ET138" s="8">
        <v>239943</v>
      </c>
      <c r="EU138" s="8">
        <v>390539</v>
      </c>
      <c r="EV138" s="8">
        <v>323336</v>
      </c>
      <c r="EW138" s="8">
        <v>13374</v>
      </c>
      <c r="EX138" s="8">
        <v>833494</v>
      </c>
      <c r="EY138" s="8">
        <v>90399</v>
      </c>
      <c r="EZ138" s="8">
        <v>15254</v>
      </c>
      <c r="FA138" s="8">
        <v>33186</v>
      </c>
      <c r="FB138" s="8">
        <v>22242</v>
      </c>
      <c r="FC138" s="8">
        <v>17866</v>
      </c>
      <c r="FD138" s="8">
        <v>25386</v>
      </c>
      <c r="FE138" s="8">
        <v>33137</v>
      </c>
      <c r="FF138" s="8">
        <v>30815</v>
      </c>
      <c r="FG138" s="8">
        <v>36723</v>
      </c>
      <c r="FH138" s="8">
        <v>259389</v>
      </c>
      <c r="FI138" s="8">
        <v>156061</v>
      </c>
      <c r="FJ138" s="8">
        <v>147152</v>
      </c>
      <c r="FK138" s="8">
        <v>0</v>
      </c>
      <c r="FL138" s="8">
        <v>2</v>
      </c>
      <c r="FM138" s="8">
        <v>26319</v>
      </c>
      <c r="FN138" s="8">
        <v>0</v>
      </c>
      <c r="FO138" s="8">
        <v>25</v>
      </c>
      <c r="FP138" s="8">
        <v>4801</v>
      </c>
      <c r="FQ138" s="8">
        <v>116005</v>
      </c>
      <c r="FR138" s="8">
        <v>0</v>
      </c>
      <c r="FS138" s="8">
        <v>5529228</v>
      </c>
      <c r="FT138" s="8">
        <v>4820777</v>
      </c>
      <c r="FU138" s="8">
        <v>0</v>
      </c>
      <c r="FV138" s="8">
        <v>0</v>
      </c>
      <c r="FW138" s="8">
        <v>0</v>
      </c>
      <c r="FX138" s="8">
        <v>0</v>
      </c>
      <c r="FY138" s="8">
        <v>0</v>
      </c>
      <c r="FZ138" s="8">
        <v>0</v>
      </c>
      <c r="GA138" s="8">
        <v>23441</v>
      </c>
      <c r="GB138" s="8">
        <v>133111212.75141901</v>
      </c>
    </row>
    <row r="139" spans="1:184" x14ac:dyDescent="0.2">
      <c r="A139" s="3" t="s">
        <v>356</v>
      </c>
      <c r="B139" s="8"/>
      <c r="C139" s="8">
        <v>0.78265399999999996</v>
      </c>
      <c r="D139" s="8">
        <v>50000000</v>
      </c>
      <c r="E139" s="8">
        <v>63885226</v>
      </c>
      <c r="F139" s="8">
        <v>148225</v>
      </c>
      <c r="G139" s="8">
        <v>352235</v>
      </c>
      <c r="H139" s="8">
        <v>0</v>
      </c>
      <c r="I139" s="8">
        <v>0</v>
      </c>
      <c r="J139" s="8">
        <v>68523</v>
      </c>
      <c r="K139" s="8">
        <v>291471</v>
      </c>
      <c r="L139" s="8">
        <v>30187</v>
      </c>
      <c r="M139" s="8">
        <v>126601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>
        <v>271054</v>
      </c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>
        <v>737470</v>
      </c>
      <c r="ER139" s="8">
        <v>606667</v>
      </c>
      <c r="ES139" s="8">
        <v>669812</v>
      </c>
      <c r="ET139" s="8">
        <v>255803</v>
      </c>
      <c r="EU139" s="8">
        <v>410397</v>
      </c>
      <c r="EV139" s="8">
        <v>341229</v>
      </c>
      <c r="EW139" s="8">
        <v>13466</v>
      </c>
      <c r="EX139" s="8">
        <v>859473</v>
      </c>
      <c r="EY139" s="8">
        <v>41373</v>
      </c>
      <c r="EZ139" s="8">
        <v>3023</v>
      </c>
      <c r="FA139" s="8">
        <v>9285</v>
      </c>
      <c r="FB139" s="8">
        <v>3666</v>
      </c>
      <c r="FC139" s="8">
        <v>7169</v>
      </c>
      <c r="FD139" s="8">
        <v>7100</v>
      </c>
      <c r="FE139" s="8">
        <v>8417</v>
      </c>
      <c r="FF139" s="8">
        <v>4836</v>
      </c>
      <c r="FG139" s="8">
        <v>40153</v>
      </c>
      <c r="FH139" s="8">
        <v>169566</v>
      </c>
      <c r="FI139" s="8">
        <v>61335</v>
      </c>
      <c r="FJ139" s="8">
        <v>146019</v>
      </c>
      <c r="FK139" s="8">
        <v>0</v>
      </c>
      <c r="FL139" s="8">
        <v>2</v>
      </c>
      <c r="FM139" s="8">
        <v>27178</v>
      </c>
      <c r="FN139" s="8">
        <v>0</v>
      </c>
      <c r="FO139" s="8">
        <v>52</v>
      </c>
      <c r="FP139" s="8">
        <v>4889</v>
      </c>
      <c r="FQ139" s="8">
        <v>113898</v>
      </c>
      <c r="FR139" s="8">
        <v>0</v>
      </c>
      <c r="FS139" s="8">
        <v>3343488</v>
      </c>
      <c r="FT139" s="8">
        <v>41959</v>
      </c>
      <c r="FU139" s="8">
        <v>1182273</v>
      </c>
      <c r="FV139" s="8">
        <v>34</v>
      </c>
      <c r="FW139" s="8">
        <v>17321</v>
      </c>
      <c r="FX139" s="8">
        <v>1182273</v>
      </c>
      <c r="FY139" s="8">
        <v>0</v>
      </c>
      <c r="FZ139" s="8">
        <v>17321</v>
      </c>
      <c r="GA139" s="8">
        <v>23441</v>
      </c>
      <c r="GB139" s="8">
        <v>125523910.782654</v>
      </c>
    </row>
    <row r="140" spans="1:184" x14ac:dyDescent="0.2">
      <c r="A140" s="2" t="s">
        <v>127</v>
      </c>
      <c r="B140" s="8"/>
      <c r="C140" s="8">
        <v>5.5183869999999997</v>
      </c>
      <c r="D140" s="8">
        <v>300000000</v>
      </c>
      <c r="E140" s="8">
        <v>334995539</v>
      </c>
      <c r="F140" s="8">
        <v>863592</v>
      </c>
      <c r="G140" s="8">
        <v>2112151</v>
      </c>
      <c r="H140" s="8">
        <v>1249573</v>
      </c>
      <c r="I140" s="8">
        <v>535479</v>
      </c>
      <c r="J140" s="8">
        <v>438130</v>
      </c>
      <c r="K140" s="8">
        <v>2937766</v>
      </c>
      <c r="L140" s="8">
        <v>160595</v>
      </c>
      <c r="M140" s="8">
        <v>820367</v>
      </c>
      <c r="N140" s="8">
        <v>5192595</v>
      </c>
      <c r="O140" s="8">
        <v>0</v>
      </c>
      <c r="P140" s="8">
        <v>1185</v>
      </c>
      <c r="Q140" s="8">
        <v>3040167</v>
      </c>
      <c r="R140" s="8">
        <v>2436924</v>
      </c>
      <c r="S140" s="8">
        <v>1687506</v>
      </c>
      <c r="T140" s="8">
        <v>1832649</v>
      </c>
      <c r="U140" s="8">
        <v>1881972</v>
      </c>
      <c r="V140" s="8">
        <v>1122351</v>
      </c>
      <c r="W140" s="8">
        <v>734487</v>
      </c>
      <c r="X140" s="8">
        <v>658359</v>
      </c>
      <c r="Y140" s="8">
        <v>365331</v>
      </c>
      <c r="Z140" s="8">
        <v>230667</v>
      </c>
      <c r="AA140" s="8">
        <v>161604</v>
      </c>
      <c r="AB140" s="8">
        <v>167697</v>
      </c>
      <c r="AC140" s="8">
        <v>269241</v>
      </c>
      <c r="AD140" s="8">
        <v>138606</v>
      </c>
      <c r="AE140" s="8">
        <v>203925</v>
      </c>
      <c r="AF140" s="8">
        <v>380340</v>
      </c>
      <c r="AG140" s="8">
        <v>340155</v>
      </c>
      <c r="AH140" s="8">
        <v>786582</v>
      </c>
      <c r="AI140" s="8">
        <v>627885</v>
      </c>
      <c r="AJ140" s="8">
        <v>638367</v>
      </c>
      <c r="AK140" s="8">
        <v>448260</v>
      </c>
      <c r="AL140" s="8">
        <v>135591</v>
      </c>
      <c r="AM140" s="8">
        <v>268191</v>
      </c>
      <c r="AN140" s="8">
        <v>79962</v>
      </c>
      <c r="AO140" s="8">
        <v>1608</v>
      </c>
      <c r="AP140" s="8">
        <v>78828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33</v>
      </c>
      <c r="BZ140" s="8">
        <v>0</v>
      </c>
      <c r="CA140" s="8">
        <v>0</v>
      </c>
      <c r="CB140" s="8">
        <v>2277234</v>
      </c>
      <c r="CC140" s="8">
        <v>5192595</v>
      </c>
      <c r="CD140" s="8">
        <v>384</v>
      </c>
      <c r="CE140" s="8">
        <v>886860</v>
      </c>
      <c r="CF140" s="8">
        <v>1616925</v>
      </c>
      <c r="CG140" s="8">
        <v>2186421</v>
      </c>
      <c r="CH140" s="8">
        <v>2099097</v>
      </c>
      <c r="CI140" s="8">
        <v>1576617</v>
      </c>
      <c r="CJ140" s="8">
        <v>1569513</v>
      </c>
      <c r="CK140" s="8">
        <v>1021620</v>
      </c>
      <c r="CL140" s="8">
        <v>1483947</v>
      </c>
      <c r="CM140" s="8">
        <v>521508</v>
      </c>
      <c r="CN140" s="8">
        <v>312126</v>
      </c>
      <c r="CO140" s="8">
        <v>436683</v>
      </c>
      <c r="CP140" s="8">
        <v>331338</v>
      </c>
      <c r="CQ140" s="8">
        <v>124527</v>
      </c>
      <c r="CR140" s="8">
        <v>198285</v>
      </c>
      <c r="CS140" s="8">
        <v>336765</v>
      </c>
      <c r="CT140" s="8">
        <v>196122</v>
      </c>
      <c r="CU140" s="8">
        <v>241299</v>
      </c>
      <c r="CV140" s="8">
        <v>725064</v>
      </c>
      <c r="CW140" s="8">
        <v>680682</v>
      </c>
      <c r="CX140" s="8">
        <v>545610</v>
      </c>
      <c r="CY140" s="8">
        <v>677616</v>
      </c>
      <c r="CZ140" s="8">
        <v>520842</v>
      </c>
      <c r="DA140" s="8">
        <v>0</v>
      </c>
      <c r="DB140" s="8">
        <v>348153</v>
      </c>
      <c r="DC140" s="8">
        <v>0</v>
      </c>
      <c r="DD140" s="8">
        <v>80436</v>
      </c>
      <c r="DE140" s="8">
        <v>0</v>
      </c>
      <c r="DF140" s="8">
        <v>0</v>
      </c>
      <c r="DG140" s="8">
        <v>0</v>
      </c>
      <c r="DH140" s="8">
        <v>0</v>
      </c>
      <c r="DI140" s="8">
        <v>0</v>
      </c>
      <c r="DJ140" s="8">
        <v>0</v>
      </c>
      <c r="DK140" s="8">
        <v>0</v>
      </c>
      <c r="DL140" s="8">
        <v>0</v>
      </c>
      <c r="DM140" s="8">
        <v>0</v>
      </c>
      <c r="DN140" s="8">
        <v>0</v>
      </c>
      <c r="DO140" s="8">
        <v>0</v>
      </c>
      <c r="DP140" s="8">
        <v>0</v>
      </c>
      <c r="DQ140" s="8">
        <v>0</v>
      </c>
      <c r="DR140" s="8">
        <v>0</v>
      </c>
      <c r="DS140" s="8">
        <v>0</v>
      </c>
      <c r="DT140" s="8">
        <v>0</v>
      </c>
      <c r="DU140" s="8">
        <v>0</v>
      </c>
      <c r="DV140" s="8">
        <v>0</v>
      </c>
      <c r="DW140" s="8">
        <v>0</v>
      </c>
      <c r="DX140" s="8">
        <v>0</v>
      </c>
      <c r="DY140" s="8">
        <v>0</v>
      </c>
      <c r="DZ140" s="8">
        <v>0</v>
      </c>
      <c r="EA140" s="8">
        <v>0</v>
      </c>
      <c r="EB140" s="8">
        <v>0</v>
      </c>
      <c r="EC140" s="8">
        <v>0</v>
      </c>
      <c r="ED140" s="8">
        <v>0</v>
      </c>
      <c r="EE140" s="8">
        <v>0</v>
      </c>
      <c r="EF140" s="8">
        <v>0</v>
      </c>
      <c r="EG140" s="8">
        <v>0</v>
      </c>
      <c r="EH140" s="8">
        <v>0</v>
      </c>
      <c r="EI140" s="8">
        <v>0</v>
      </c>
      <c r="EJ140" s="8">
        <v>0</v>
      </c>
      <c r="EK140" s="8">
        <v>0</v>
      </c>
      <c r="EL140" s="8">
        <v>0</v>
      </c>
      <c r="EM140" s="8">
        <v>33</v>
      </c>
      <c r="EN140" s="8">
        <v>0</v>
      </c>
      <c r="EO140" s="8">
        <v>0</v>
      </c>
      <c r="EP140" s="8">
        <v>0</v>
      </c>
      <c r="EQ140" s="8">
        <v>4262992</v>
      </c>
      <c r="ER140" s="8">
        <v>3566465</v>
      </c>
      <c r="ES140" s="8">
        <v>3950005</v>
      </c>
      <c r="ET140" s="8">
        <v>1502972</v>
      </c>
      <c r="EU140" s="8">
        <v>2413720</v>
      </c>
      <c r="EV140" s="8">
        <v>1993465</v>
      </c>
      <c r="EW140" s="8">
        <v>79999</v>
      </c>
      <c r="EX140" s="8">
        <v>5113562</v>
      </c>
      <c r="EY140" s="8">
        <v>410072</v>
      </c>
      <c r="EZ140" s="8">
        <v>67873</v>
      </c>
      <c r="FA140" s="8">
        <v>108956</v>
      </c>
      <c r="FB140" s="8">
        <v>61431</v>
      </c>
      <c r="FC140" s="8">
        <v>64631</v>
      </c>
      <c r="FD140" s="8">
        <v>80116</v>
      </c>
      <c r="FE140" s="8">
        <v>126595</v>
      </c>
      <c r="FF140" s="8">
        <v>72298</v>
      </c>
      <c r="FG140" s="8">
        <v>232078</v>
      </c>
      <c r="FH140" s="8">
        <v>1388825</v>
      </c>
      <c r="FI140" s="8">
        <v>656331</v>
      </c>
      <c r="FJ140" s="8">
        <v>1053106</v>
      </c>
      <c r="FK140" s="8">
        <v>0</v>
      </c>
      <c r="FL140" s="8">
        <v>12</v>
      </c>
      <c r="FM140" s="8">
        <v>161328</v>
      </c>
      <c r="FN140" s="8">
        <v>0</v>
      </c>
      <c r="FO140" s="8">
        <v>237</v>
      </c>
      <c r="FP140" s="8">
        <v>28926</v>
      </c>
      <c r="FQ140" s="8">
        <v>862603</v>
      </c>
      <c r="FR140" s="8">
        <v>0</v>
      </c>
      <c r="FS140" s="8">
        <v>138028078</v>
      </c>
      <c r="FT140" s="8">
        <v>9799425</v>
      </c>
      <c r="FU140" s="8">
        <v>2912430</v>
      </c>
      <c r="FV140" s="8">
        <v>68</v>
      </c>
      <c r="FW140" s="8">
        <v>34642</v>
      </c>
      <c r="FX140" s="8">
        <v>2912430</v>
      </c>
      <c r="FY140" s="8">
        <v>0</v>
      </c>
      <c r="FZ140" s="8">
        <v>34642</v>
      </c>
      <c r="GA140" s="8">
        <v>140646</v>
      </c>
      <c r="GB140" s="8">
        <v>876333526.51838708</v>
      </c>
    </row>
    <row r="141" spans="1:184" x14ac:dyDescent="0.2">
      <c r="A141" s="2" t="s">
        <v>85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</row>
    <row r="142" spans="1:184" x14ac:dyDescent="0.2">
      <c r="A142" s="3" t="s">
        <v>354</v>
      </c>
      <c r="B142" s="8"/>
      <c r="C142" s="8">
        <v>0.92861499999999997</v>
      </c>
      <c r="D142" s="8">
        <v>50000000</v>
      </c>
      <c r="E142" s="8">
        <v>53843611</v>
      </c>
      <c r="F142" s="8">
        <v>3588</v>
      </c>
      <c r="G142" s="8">
        <v>8563</v>
      </c>
      <c r="H142" s="8">
        <v>0</v>
      </c>
      <c r="I142" s="8">
        <v>0</v>
      </c>
      <c r="J142" s="8">
        <v>741</v>
      </c>
      <c r="K142" s="8">
        <v>13763</v>
      </c>
      <c r="L142" s="8">
        <v>5928</v>
      </c>
      <c r="M142" s="8">
        <v>19255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>
        <v>80326</v>
      </c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>
        <v>523019</v>
      </c>
      <c r="ER142" s="8">
        <v>993438</v>
      </c>
      <c r="ES142" s="8">
        <v>886109</v>
      </c>
      <c r="ET142" s="8">
        <v>578317</v>
      </c>
      <c r="EU142" s="8">
        <v>592353</v>
      </c>
      <c r="EV142" s="8">
        <v>318697</v>
      </c>
      <c r="EW142" s="8">
        <v>2108</v>
      </c>
      <c r="EX142" s="8">
        <v>1294453</v>
      </c>
      <c r="EY142" s="8">
        <v>12816</v>
      </c>
      <c r="EZ142" s="8">
        <v>146</v>
      </c>
      <c r="FA142" s="8">
        <v>271</v>
      </c>
      <c r="FB142" s="8">
        <v>205</v>
      </c>
      <c r="FC142" s="8">
        <v>157</v>
      </c>
      <c r="FD142" s="8">
        <v>583</v>
      </c>
      <c r="FE142" s="8">
        <v>362</v>
      </c>
      <c r="FF142" s="8">
        <v>98</v>
      </c>
      <c r="FG142" s="8">
        <v>13630</v>
      </c>
      <c r="FH142" s="8">
        <v>53268</v>
      </c>
      <c r="FI142" s="8">
        <v>13428</v>
      </c>
      <c r="FJ142" s="8">
        <v>52058</v>
      </c>
      <c r="FK142" s="8">
        <v>0</v>
      </c>
      <c r="FL142" s="8">
        <v>0</v>
      </c>
      <c r="FM142" s="8">
        <v>62</v>
      </c>
      <c r="FN142" s="8">
        <v>0</v>
      </c>
      <c r="FO142" s="8">
        <v>0</v>
      </c>
      <c r="FP142" s="8">
        <v>13116</v>
      </c>
      <c r="FQ142" s="8">
        <v>38880</v>
      </c>
      <c r="FR142" s="8">
        <v>0</v>
      </c>
      <c r="FS142" s="8">
        <v>1004088</v>
      </c>
      <c r="FT142" s="8">
        <v>1633</v>
      </c>
      <c r="FU142" s="8">
        <v>0</v>
      </c>
      <c r="FV142" s="8">
        <v>0</v>
      </c>
      <c r="FW142" s="8">
        <v>0</v>
      </c>
      <c r="FX142" s="8">
        <v>0</v>
      </c>
      <c r="FY142" s="8">
        <v>0</v>
      </c>
      <c r="FZ142" s="8">
        <v>0</v>
      </c>
      <c r="GA142" s="8">
        <v>13861</v>
      </c>
      <c r="GB142" s="8">
        <v>110382931.928615</v>
      </c>
    </row>
    <row r="143" spans="1:184" x14ac:dyDescent="0.2">
      <c r="A143" s="3" t="s">
        <v>351</v>
      </c>
      <c r="B143" s="8"/>
      <c r="C143" s="8">
        <v>0.957457</v>
      </c>
      <c r="D143" s="8">
        <v>50000000</v>
      </c>
      <c r="E143" s="8">
        <v>52221685</v>
      </c>
      <c r="F143" s="8">
        <v>3518</v>
      </c>
      <c r="G143" s="8">
        <v>8565</v>
      </c>
      <c r="H143" s="8">
        <v>385647</v>
      </c>
      <c r="I143" s="8">
        <v>451670</v>
      </c>
      <c r="J143" s="8">
        <v>2067</v>
      </c>
      <c r="K143" s="8">
        <v>22583</v>
      </c>
      <c r="L143" s="8">
        <v>4465</v>
      </c>
      <c r="M143" s="8">
        <v>24731</v>
      </c>
      <c r="N143" s="8">
        <v>2588894</v>
      </c>
      <c r="O143" s="8">
        <v>0</v>
      </c>
      <c r="P143" s="8">
        <v>22</v>
      </c>
      <c r="Q143" s="8">
        <v>257520</v>
      </c>
      <c r="R143" s="8">
        <v>786798</v>
      </c>
      <c r="S143" s="8">
        <v>871004</v>
      </c>
      <c r="T143" s="8">
        <v>1386723</v>
      </c>
      <c r="U143" s="8">
        <v>629526</v>
      </c>
      <c r="V143" s="8">
        <v>656855</v>
      </c>
      <c r="W143" s="8">
        <v>498772</v>
      </c>
      <c r="X143" s="8">
        <v>379483</v>
      </c>
      <c r="Y143" s="8">
        <v>401726</v>
      </c>
      <c r="Z143" s="8">
        <v>99194</v>
      </c>
      <c r="AA143" s="8">
        <v>75454</v>
      </c>
      <c r="AB143" s="8">
        <v>220253</v>
      </c>
      <c r="AC143" s="8">
        <v>187509</v>
      </c>
      <c r="AD143" s="8">
        <v>122992</v>
      </c>
      <c r="AE143" s="8">
        <v>18269</v>
      </c>
      <c r="AF143" s="8">
        <v>89006</v>
      </c>
      <c r="AG143" s="8">
        <v>329830</v>
      </c>
      <c r="AH143" s="8">
        <v>160610</v>
      </c>
      <c r="AI143" s="8">
        <v>128942</v>
      </c>
      <c r="AJ143" s="8">
        <v>90</v>
      </c>
      <c r="AK143" s="8">
        <v>511942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4300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133890</v>
      </c>
      <c r="CC143" s="8">
        <v>2588894</v>
      </c>
      <c r="CD143" s="8">
        <v>0</v>
      </c>
      <c r="CE143" s="8">
        <v>130217</v>
      </c>
      <c r="CF143" s="8">
        <v>360646</v>
      </c>
      <c r="CG143" s="8">
        <v>580552</v>
      </c>
      <c r="CH143" s="8">
        <v>1180333</v>
      </c>
      <c r="CI143" s="8">
        <v>807349</v>
      </c>
      <c r="CJ143" s="8">
        <v>578983</v>
      </c>
      <c r="CK143" s="8">
        <v>646091</v>
      </c>
      <c r="CL143" s="8">
        <v>547682</v>
      </c>
      <c r="CM143" s="8">
        <v>543028</v>
      </c>
      <c r="CN143" s="8">
        <v>477167</v>
      </c>
      <c r="CO143" s="8">
        <v>73354</v>
      </c>
      <c r="CP143" s="8">
        <v>63679</v>
      </c>
      <c r="CQ143" s="8">
        <v>120434</v>
      </c>
      <c r="CR143" s="8">
        <v>73877</v>
      </c>
      <c r="CS143" s="8">
        <v>90138</v>
      </c>
      <c r="CT143" s="8">
        <v>4561</v>
      </c>
      <c r="CU143" s="8">
        <v>57936</v>
      </c>
      <c r="CV143" s="8">
        <v>596882</v>
      </c>
      <c r="CW143" s="8">
        <v>241751</v>
      </c>
      <c r="CX143" s="8">
        <v>125882</v>
      </c>
      <c r="CY143" s="8">
        <v>511978</v>
      </c>
      <c r="CZ143" s="8">
        <v>0</v>
      </c>
      <c r="DA143" s="8">
        <v>0</v>
      </c>
      <c r="DB143" s="8">
        <v>0</v>
      </c>
      <c r="DC143" s="8">
        <v>0</v>
      </c>
      <c r="DD143" s="8">
        <v>0</v>
      </c>
      <c r="DE143" s="8">
        <v>0</v>
      </c>
      <c r="DF143" s="8">
        <v>0</v>
      </c>
      <c r="DG143" s="8">
        <v>0</v>
      </c>
      <c r="DH143" s="8">
        <v>0</v>
      </c>
      <c r="DI143" s="8">
        <v>0</v>
      </c>
      <c r="DJ143" s="8">
        <v>0</v>
      </c>
      <c r="DK143" s="8">
        <v>0</v>
      </c>
      <c r="DL143" s="8">
        <v>0</v>
      </c>
      <c r="DM143" s="8">
        <v>0</v>
      </c>
      <c r="DN143" s="8">
        <v>0</v>
      </c>
      <c r="DO143" s="8">
        <v>0</v>
      </c>
      <c r="DP143" s="8">
        <v>0</v>
      </c>
      <c r="DQ143" s="8">
        <v>0</v>
      </c>
      <c r="DR143" s="8">
        <v>0</v>
      </c>
      <c r="DS143" s="8">
        <v>0</v>
      </c>
      <c r="DT143" s="8">
        <v>0</v>
      </c>
      <c r="DU143" s="8">
        <v>0</v>
      </c>
      <c r="DV143" s="8">
        <v>0</v>
      </c>
      <c r="DW143" s="8">
        <v>4300</v>
      </c>
      <c r="DX143" s="8">
        <v>0</v>
      </c>
      <c r="DY143" s="8">
        <v>0</v>
      </c>
      <c r="DZ143" s="8">
        <v>0</v>
      </c>
      <c r="EA143" s="8">
        <v>0</v>
      </c>
      <c r="EB143" s="8">
        <v>0</v>
      </c>
      <c r="EC143" s="8">
        <v>0</v>
      </c>
      <c r="ED143" s="8">
        <v>0</v>
      </c>
      <c r="EE143" s="8">
        <v>0</v>
      </c>
      <c r="EF143" s="8">
        <v>0</v>
      </c>
      <c r="EG143" s="8">
        <v>0</v>
      </c>
      <c r="EH143" s="8">
        <v>0</v>
      </c>
      <c r="EI143" s="8">
        <v>0</v>
      </c>
      <c r="EJ143" s="8">
        <v>0</v>
      </c>
      <c r="EK143" s="8">
        <v>0</v>
      </c>
      <c r="EL143" s="8">
        <v>0</v>
      </c>
      <c r="EM143" s="8">
        <v>0</v>
      </c>
      <c r="EN143" s="8">
        <v>0</v>
      </c>
      <c r="EO143" s="8">
        <v>0</v>
      </c>
      <c r="EP143" s="8">
        <v>0</v>
      </c>
      <c r="EQ143" s="8">
        <v>522550</v>
      </c>
      <c r="ER143" s="8">
        <v>986897</v>
      </c>
      <c r="ES143" s="8">
        <v>885624</v>
      </c>
      <c r="ET143" s="8">
        <v>578292</v>
      </c>
      <c r="EU143" s="8">
        <v>592355</v>
      </c>
      <c r="EV143" s="8">
        <v>318702</v>
      </c>
      <c r="EW143" s="8">
        <v>2108</v>
      </c>
      <c r="EX143" s="8">
        <v>1294461</v>
      </c>
      <c r="EY143" s="8">
        <v>13287</v>
      </c>
      <c r="EZ143" s="8">
        <v>6490</v>
      </c>
      <c r="FA143" s="8">
        <v>519</v>
      </c>
      <c r="FB143" s="8">
        <v>636</v>
      </c>
      <c r="FC143" s="8">
        <v>161</v>
      </c>
      <c r="FD143" s="8">
        <v>599</v>
      </c>
      <c r="FE143" s="8">
        <v>362</v>
      </c>
      <c r="FF143" s="8">
        <v>102</v>
      </c>
      <c r="FG143" s="8">
        <v>13478</v>
      </c>
      <c r="FH143" s="8">
        <v>99490</v>
      </c>
      <c r="FI143" s="8">
        <v>20922</v>
      </c>
      <c r="FJ143" s="8">
        <v>98256</v>
      </c>
      <c r="FK143" s="8">
        <v>0</v>
      </c>
      <c r="FL143" s="8">
        <v>0</v>
      </c>
      <c r="FM143" s="8">
        <v>62</v>
      </c>
      <c r="FN143" s="8">
        <v>0</v>
      </c>
      <c r="FO143" s="8">
        <v>0</v>
      </c>
      <c r="FP143" s="8">
        <v>13116</v>
      </c>
      <c r="FQ143" s="8">
        <v>85078</v>
      </c>
      <c r="FR143" s="8">
        <v>0</v>
      </c>
      <c r="FS143" s="8">
        <v>13180998</v>
      </c>
      <c r="FT143" s="8">
        <v>1633</v>
      </c>
      <c r="FU143" s="8">
        <v>0</v>
      </c>
      <c r="FV143" s="8">
        <v>0</v>
      </c>
      <c r="FW143" s="8">
        <v>0</v>
      </c>
      <c r="FX143" s="8">
        <v>0</v>
      </c>
      <c r="FY143" s="8">
        <v>0</v>
      </c>
      <c r="FZ143" s="8">
        <v>0</v>
      </c>
      <c r="GA143" s="8">
        <v>13861</v>
      </c>
      <c r="GB143" s="8">
        <v>142800288.95745701</v>
      </c>
    </row>
    <row r="144" spans="1:184" x14ac:dyDescent="0.2">
      <c r="A144" s="3" t="s">
        <v>352</v>
      </c>
      <c r="B144" s="8"/>
      <c r="C144" s="8">
        <v>0.95561099999999999</v>
      </c>
      <c r="D144" s="8">
        <v>50000000</v>
      </c>
      <c r="E144" s="8">
        <v>52322537</v>
      </c>
      <c r="F144" s="8">
        <v>3476</v>
      </c>
      <c r="G144" s="8">
        <v>8563</v>
      </c>
      <c r="H144" s="8">
        <v>381710</v>
      </c>
      <c r="I144" s="8">
        <v>450986</v>
      </c>
      <c r="J144" s="8">
        <v>2315</v>
      </c>
      <c r="K144" s="8">
        <v>25357</v>
      </c>
      <c r="L144" s="8">
        <v>4350</v>
      </c>
      <c r="M144" s="8">
        <v>26567</v>
      </c>
      <c r="N144" s="8">
        <v>2588894</v>
      </c>
      <c r="O144" s="8">
        <v>0</v>
      </c>
      <c r="P144" s="8">
        <v>22</v>
      </c>
      <c r="Q144" s="8">
        <v>257520</v>
      </c>
      <c r="R144" s="8">
        <v>786798</v>
      </c>
      <c r="S144" s="8">
        <v>871004</v>
      </c>
      <c r="T144" s="8">
        <v>1386723</v>
      </c>
      <c r="U144" s="8">
        <v>629526</v>
      </c>
      <c r="V144" s="8">
        <v>656855</v>
      </c>
      <c r="W144" s="8">
        <v>498772</v>
      </c>
      <c r="X144" s="8">
        <v>379483</v>
      </c>
      <c r="Y144" s="8">
        <v>401726</v>
      </c>
      <c r="Z144" s="8">
        <v>99194</v>
      </c>
      <c r="AA144" s="8">
        <v>75454</v>
      </c>
      <c r="AB144" s="8">
        <v>220253</v>
      </c>
      <c r="AC144" s="8">
        <v>187509</v>
      </c>
      <c r="AD144" s="8">
        <v>122992</v>
      </c>
      <c r="AE144" s="8">
        <v>18269</v>
      </c>
      <c r="AF144" s="8">
        <v>89006</v>
      </c>
      <c r="AG144" s="8">
        <v>329830</v>
      </c>
      <c r="AH144" s="8">
        <v>160610</v>
      </c>
      <c r="AI144" s="8">
        <v>128942</v>
      </c>
      <c r="AJ144" s="8">
        <v>90</v>
      </c>
      <c r="AK144" s="8">
        <v>511942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4300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136707</v>
      </c>
      <c r="CC144" s="8">
        <v>2588894</v>
      </c>
      <c r="CD144" s="8">
        <v>0</v>
      </c>
      <c r="CE144" s="8">
        <v>130217</v>
      </c>
      <c r="CF144" s="8">
        <v>360646</v>
      </c>
      <c r="CG144" s="8">
        <v>580552</v>
      </c>
      <c r="CH144" s="8">
        <v>1180333</v>
      </c>
      <c r="CI144" s="8">
        <v>807349</v>
      </c>
      <c r="CJ144" s="8">
        <v>578983</v>
      </c>
      <c r="CK144" s="8">
        <v>646091</v>
      </c>
      <c r="CL144" s="8">
        <v>547682</v>
      </c>
      <c r="CM144" s="8">
        <v>543028</v>
      </c>
      <c r="CN144" s="8">
        <v>477167</v>
      </c>
      <c r="CO144" s="8">
        <v>73354</v>
      </c>
      <c r="CP144" s="8">
        <v>63679</v>
      </c>
      <c r="CQ144" s="8">
        <v>120434</v>
      </c>
      <c r="CR144" s="8">
        <v>73877</v>
      </c>
      <c r="CS144" s="8">
        <v>90138</v>
      </c>
      <c r="CT144" s="8">
        <v>4561</v>
      </c>
      <c r="CU144" s="8">
        <v>57936</v>
      </c>
      <c r="CV144" s="8">
        <v>596882</v>
      </c>
      <c r="CW144" s="8">
        <v>241751</v>
      </c>
      <c r="CX144" s="8">
        <v>125882</v>
      </c>
      <c r="CY144" s="8">
        <v>511978</v>
      </c>
      <c r="CZ144" s="8">
        <v>0</v>
      </c>
      <c r="DA144" s="8">
        <v>0</v>
      </c>
      <c r="DB144" s="8">
        <v>0</v>
      </c>
      <c r="DC144" s="8">
        <v>0</v>
      </c>
      <c r="DD144" s="8">
        <v>0</v>
      </c>
      <c r="DE144" s="8">
        <v>0</v>
      </c>
      <c r="DF144" s="8">
        <v>0</v>
      </c>
      <c r="DG144" s="8">
        <v>0</v>
      </c>
      <c r="DH144" s="8">
        <v>0</v>
      </c>
      <c r="DI144" s="8">
        <v>0</v>
      </c>
      <c r="DJ144" s="8">
        <v>0</v>
      </c>
      <c r="DK144" s="8">
        <v>0</v>
      </c>
      <c r="DL144" s="8">
        <v>0</v>
      </c>
      <c r="DM144" s="8">
        <v>0</v>
      </c>
      <c r="DN144" s="8">
        <v>0</v>
      </c>
      <c r="DO144" s="8">
        <v>0</v>
      </c>
      <c r="DP144" s="8">
        <v>0</v>
      </c>
      <c r="DQ144" s="8">
        <v>0</v>
      </c>
      <c r="DR144" s="8">
        <v>0</v>
      </c>
      <c r="DS144" s="8">
        <v>0</v>
      </c>
      <c r="DT144" s="8">
        <v>0</v>
      </c>
      <c r="DU144" s="8">
        <v>0</v>
      </c>
      <c r="DV144" s="8">
        <v>0</v>
      </c>
      <c r="DW144" s="8">
        <v>4300</v>
      </c>
      <c r="DX144" s="8">
        <v>0</v>
      </c>
      <c r="DY144" s="8">
        <v>0</v>
      </c>
      <c r="DZ144" s="8">
        <v>0</v>
      </c>
      <c r="EA144" s="8">
        <v>0</v>
      </c>
      <c r="EB144" s="8">
        <v>0</v>
      </c>
      <c r="EC144" s="8">
        <v>0</v>
      </c>
      <c r="ED144" s="8">
        <v>0</v>
      </c>
      <c r="EE144" s="8">
        <v>0</v>
      </c>
      <c r="EF144" s="8">
        <v>0</v>
      </c>
      <c r="EG144" s="8">
        <v>0</v>
      </c>
      <c r="EH144" s="8">
        <v>0</v>
      </c>
      <c r="EI144" s="8">
        <v>0</v>
      </c>
      <c r="EJ144" s="8">
        <v>0</v>
      </c>
      <c r="EK144" s="8">
        <v>0</v>
      </c>
      <c r="EL144" s="8">
        <v>0</v>
      </c>
      <c r="EM144" s="8">
        <v>0</v>
      </c>
      <c r="EN144" s="8">
        <v>0</v>
      </c>
      <c r="EO144" s="8">
        <v>0</v>
      </c>
      <c r="EP144" s="8">
        <v>0</v>
      </c>
      <c r="EQ144" s="8">
        <v>521802</v>
      </c>
      <c r="ER144" s="8">
        <v>986016</v>
      </c>
      <c r="ES144" s="8">
        <v>884637</v>
      </c>
      <c r="ET144" s="8">
        <v>577782</v>
      </c>
      <c r="EU144" s="8">
        <v>591719</v>
      </c>
      <c r="EV144" s="8">
        <v>318556</v>
      </c>
      <c r="EW144" s="8">
        <v>2126</v>
      </c>
      <c r="EX144" s="8">
        <v>1293531</v>
      </c>
      <c r="EY144" s="8">
        <v>14035</v>
      </c>
      <c r="EZ144" s="8">
        <v>6957</v>
      </c>
      <c r="FA144" s="8">
        <v>1305</v>
      </c>
      <c r="FB144" s="8">
        <v>1251</v>
      </c>
      <c r="FC144" s="8">
        <v>529</v>
      </c>
      <c r="FD144" s="8">
        <v>1302</v>
      </c>
      <c r="FE144" s="8">
        <v>565</v>
      </c>
      <c r="FF144" s="8">
        <v>1032</v>
      </c>
      <c r="FG144" s="8">
        <v>12811</v>
      </c>
      <c r="FH144" s="8">
        <v>100754</v>
      </c>
      <c r="FI144" s="8">
        <v>23142</v>
      </c>
      <c r="FJ144" s="8">
        <v>96920</v>
      </c>
      <c r="FK144" s="8">
        <v>0</v>
      </c>
      <c r="FL144" s="8">
        <v>0</v>
      </c>
      <c r="FM144" s="8">
        <v>60</v>
      </c>
      <c r="FN144" s="8">
        <v>0</v>
      </c>
      <c r="FO144" s="8">
        <v>0</v>
      </c>
      <c r="FP144" s="8">
        <v>13111</v>
      </c>
      <c r="FQ144" s="8">
        <v>83749</v>
      </c>
      <c r="FR144" s="8">
        <v>0</v>
      </c>
      <c r="FS144" s="8">
        <v>13556861</v>
      </c>
      <c r="FT144" s="8">
        <v>2582834</v>
      </c>
      <c r="FU144" s="8">
        <v>0</v>
      </c>
      <c r="FV144" s="8">
        <v>0</v>
      </c>
      <c r="FW144" s="8">
        <v>0</v>
      </c>
      <c r="FX144" s="8">
        <v>0</v>
      </c>
      <c r="FY144" s="8">
        <v>0</v>
      </c>
      <c r="FZ144" s="8">
        <v>0</v>
      </c>
      <c r="GA144" s="8">
        <v>13861</v>
      </c>
      <c r="GB144" s="8">
        <v>145861244.95561099</v>
      </c>
    </row>
    <row r="145" spans="1:184" x14ac:dyDescent="0.2">
      <c r="A145" s="3" t="s">
        <v>353</v>
      </c>
      <c r="B145" s="8"/>
      <c r="C145" s="8">
        <v>0.95670299999999997</v>
      </c>
      <c r="D145" s="8">
        <v>50000000</v>
      </c>
      <c r="E145" s="8">
        <v>52262830</v>
      </c>
      <c r="F145" s="8">
        <v>3499</v>
      </c>
      <c r="G145" s="8">
        <v>8557</v>
      </c>
      <c r="H145" s="8">
        <v>374426</v>
      </c>
      <c r="I145" s="8">
        <v>458767</v>
      </c>
      <c r="J145" s="8">
        <v>2180</v>
      </c>
      <c r="K145" s="8">
        <v>23142</v>
      </c>
      <c r="L145" s="8">
        <v>4555</v>
      </c>
      <c r="M145" s="8">
        <v>24609</v>
      </c>
      <c r="N145" s="8">
        <v>2588894</v>
      </c>
      <c r="O145" s="8">
        <v>0</v>
      </c>
      <c r="P145" s="8">
        <v>22</v>
      </c>
      <c r="Q145" s="8">
        <v>257520</v>
      </c>
      <c r="R145" s="8">
        <v>786798</v>
      </c>
      <c r="S145" s="8">
        <v>871004</v>
      </c>
      <c r="T145" s="8">
        <v>1386723</v>
      </c>
      <c r="U145" s="8">
        <v>629526</v>
      </c>
      <c r="V145" s="8">
        <v>656855</v>
      </c>
      <c r="W145" s="8">
        <v>498772</v>
      </c>
      <c r="X145" s="8">
        <v>379483</v>
      </c>
      <c r="Y145" s="8">
        <v>401726</v>
      </c>
      <c r="Z145" s="8">
        <v>99194</v>
      </c>
      <c r="AA145" s="8">
        <v>75454</v>
      </c>
      <c r="AB145" s="8">
        <v>220253</v>
      </c>
      <c r="AC145" s="8">
        <v>187509</v>
      </c>
      <c r="AD145" s="8">
        <v>122992</v>
      </c>
      <c r="AE145" s="8">
        <v>18269</v>
      </c>
      <c r="AF145" s="8">
        <v>89006</v>
      </c>
      <c r="AG145" s="8">
        <v>329829</v>
      </c>
      <c r="AH145" s="8">
        <v>160610</v>
      </c>
      <c r="AI145" s="8">
        <v>128942</v>
      </c>
      <c r="AJ145" s="8">
        <v>90</v>
      </c>
      <c r="AK145" s="8">
        <v>511942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4300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134463</v>
      </c>
      <c r="CC145" s="8">
        <v>2588894</v>
      </c>
      <c r="CD145" s="8">
        <v>0</v>
      </c>
      <c r="CE145" s="8">
        <v>130217</v>
      </c>
      <c r="CF145" s="8">
        <v>360646</v>
      </c>
      <c r="CG145" s="8">
        <v>580552</v>
      </c>
      <c r="CH145" s="8">
        <v>1180333</v>
      </c>
      <c r="CI145" s="8">
        <v>807349</v>
      </c>
      <c r="CJ145" s="8">
        <v>578983</v>
      </c>
      <c r="CK145" s="8">
        <v>646091</v>
      </c>
      <c r="CL145" s="8">
        <v>547682</v>
      </c>
      <c r="CM145" s="8">
        <v>543028</v>
      </c>
      <c r="CN145" s="8">
        <v>477167</v>
      </c>
      <c r="CO145" s="8">
        <v>73354</v>
      </c>
      <c r="CP145" s="8">
        <v>63679</v>
      </c>
      <c r="CQ145" s="8">
        <v>120434</v>
      </c>
      <c r="CR145" s="8">
        <v>73877</v>
      </c>
      <c r="CS145" s="8">
        <v>90138</v>
      </c>
      <c r="CT145" s="8">
        <v>4561</v>
      </c>
      <c r="CU145" s="8">
        <v>57936</v>
      </c>
      <c r="CV145" s="8">
        <v>596882</v>
      </c>
      <c r="CW145" s="8">
        <v>241750</v>
      </c>
      <c r="CX145" s="8">
        <v>125882</v>
      </c>
      <c r="CY145" s="8">
        <v>511978</v>
      </c>
      <c r="CZ145" s="8">
        <v>0</v>
      </c>
      <c r="DA145" s="8">
        <v>0</v>
      </c>
      <c r="DB145" s="8">
        <v>0</v>
      </c>
      <c r="DC145" s="8">
        <v>0</v>
      </c>
      <c r="DD145" s="8">
        <v>0</v>
      </c>
      <c r="DE145" s="8">
        <v>0</v>
      </c>
      <c r="DF145" s="8">
        <v>0</v>
      </c>
      <c r="DG145" s="8">
        <v>0</v>
      </c>
      <c r="DH145" s="8">
        <v>0</v>
      </c>
      <c r="DI145" s="8">
        <v>0</v>
      </c>
      <c r="DJ145" s="8">
        <v>0</v>
      </c>
      <c r="DK145" s="8">
        <v>0</v>
      </c>
      <c r="DL145" s="8">
        <v>0</v>
      </c>
      <c r="DM145" s="8">
        <v>0</v>
      </c>
      <c r="DN145" s="8">
        <v>0</v>
      </c>
      <c r="DO145" s="8">
        <v>0</v>
      </c>
      <c r="DP145" s="8">
        <v>0</v>
      </c>
      <c r="DQ145" s="8">
        <v>0</v>
      </c>
      <c r="DR145" s="8">
        <v>0</v>
      </c>
      <c r="DS145" s="8">
        <v>0</v>
      </c>
      <c r="DT145" s="8">
        <v>0</v>
      </c>
      <c r="DU145" s="8">
        <v>0</v>
      </c>
      <c r="DV145" s="8">
        <v>0</v>
      </c>
      <c r="DW145" s="8">
        <v>4300</v>
      </c>
      <c r="DX145" s="8">
        <v>0</v>
      </c>
      <c r="DY145" s="8">
        <v>0</v>
      </c>
      <c r="DZ145" s="8">
        <v>0</v>
      </c>
      <c r="EA145" s="8">
        <v>0</v>
      </c>
      <c r="EB145" s="8">
        <v>0</v>
      </c>
      <c r="EC145" s="8">
        <v>0</v>
      </c>
      <c r="ED145" s="8">
        <v>0</v>
      </c>
      <c r="EE145" s="8">
        <v>0</v>
      </c>
      <c r="EF145" s="8">
        <v>0</v>
      </c>
      <c r="EG145" s="8">
        <v>0</v>
      </c>
      <c r="EH145" s="8">
        <v>0</v>
      </c>
      <c r="EI145" s="8">
        <v>0</v>
      </c>
      <c r="EJ145" s="8">
        <v>0</v>
      </c>
      <c r="EK145" s="8">
        <v>0</v>
      </c>
      <c r="EL145" s="8">
        <v>0</v>
      </c>
      <c r="EM145" s="8">
        <v>0</v>
      </c>
      <c r="EN145" s="8">
        <v>0</v>
      </c>
      <c r="EO145" s="8">
        <v>0</v>
      </c>
      <c r="EP145" s="8">
        <v>0</v>
      </c>
      <c r="EQ145" s="8">
        <v>522379</v>
      </c>
      <c r="ER145" s="8">
        <v>986742</v>
      </c>
      <c r="ES145" s="8">
        <v>885452</v>
      </c>
      <c r="ET145" s="8">
        <v>578213</v>
      </c>
      <c r="EU145" s="8">
        <v>592309</v>
      </c>
      <c r="EV145" s="8">
        <v>318724</v>
      </c>
      <c r="EW145" s="8">
        <v>2137</v>
      </c>
      <c r="EX145" s="8">
        <v>1294205</v>
      </c>
      <c r="EY145" s="8">
        <v>13458</v>
      </c>
      <c r="EZ145" s="8">
        <v>6570</v>
      </c>
      <c r="FA145" s="8">
        <v>669</v>
      </c>
      <c r="FB145" s="8">
        <v>733</v>
      </c>
      <c r="FC145" s="8">
        <v>234</v>
      </c>
      <c r="FD145" s="8">
        <v>677</v>
      </c>
      <c r="FE145" s="8">
        <v>285</v>
      </c>
      <c r="FF145" s="8">
        <v>358</v>
      </c>
      <c r="FG145" s="8">
        <v>13364</v>
      </c>
      <c r="FH145" s="8">
        <v>99797</v>
      </c>
      <c r="FI145" s="8">
        <v>21302</v>
      </c>
      <c r="FJ145" s="8">
        <v>98115</v>
      </c>
      <c r="FK145" s="8">
        <v>0</v>
      </c>
      <c r="FL145" s="8">
        <v>0</v>
      </c>
      <c r="FM145" s="8">
        <v>62</v>
      </c>
      <c r="FN145" s="8">
        <v>0</v>
      </c>
      <c r="FO145" s="8">
        <v>0</v>
      </c>
      <c r="FP145" s="8">
        <v>13114</v>
      </c>
      <c r="FQ145" s="8">
        <v>84939</v>
      </c>
      <c r="FR145" s="8">
        <v>0</v>
      </c>
      <c r="FS145" s="8">
        <v>12877725</v>
      </c>
      <c r="FT145" s="8">
        <v>2513</v>
      </c>
      <c r="FU145" s="8">
        <v>1517752</v>
      </c>
      <c r="FV145" s="8">
        <v>13</v>
      </c>
      <c r="FW145" s="8">
        <v>1089</v>
      </c>
      <c r="FX145" s="8">
        <v>1517752</v>
      </c>
      <c r="FY145" s="8">
        <v>0</v>
      </c>
      <c r="FZ145" s="8">
        <v>1089</v>
      </c>
      <c r="GA145" s="8">
        <v>13861</v>
      </c>
      <c r="GB145" s="8">
        <v>145574086.95670301</v>
      </c>
    </row>
    <row r="146" spans="1:184" x14ac:dyDescent="0.2">
      <c r="A146" s="3" t="s">
        <v>355</v>
      </c>
      <c r="B146" s="8"/>
      <c r="C146" s="8">
        <v>0.92697399999999996</v>
      </c>
      <c r="D146" s="8">
        <v>50000000</v>
      </c>
      <c r="E146" s="8">
        <v>53938919</v>
      </c>
      <c r="F146" s="8">
        <v>3585</v>
      </c>
      <c r="G146" s="8">
        <v>8562</v>
      </c>
      <c r="H146" s="8">
        <v>0</v>
      </c>
      <c r="I146" s="8">
        <v>0</v>
      </c>
      <c r="J146" s="8">
        <v>732</v>
      </c>
      <c r="K146" s="8">
        <v>13652</v>
      </c>
      <c r="L146" s="8">
        <v>6015</v>
      </c>
      <c r="M146" s="8">
        <v>19311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>
        <v>83986</v>
      </c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>
        <v>522366</v>
      </c>
      <c r="ER146" s="8">
        <v>992676</v>
      </c>
      <c r="ES146" s="8">
        <v>885119</v>
      </c>
      <c r="ET146" s="8">
        <v>577808</v>
      </c>
      <c r="EU146" s="8">
        <v>591717</v>
      </c>
      <c r="EV146" s="8">
        <v>318551</v>
      </c>
      <c r="EW146" s="8">
        <v>2126</v>
      </c>
      <c r="EX146" s="8">
        <v>1293521</v>
      </c>
      <c r="EY146" s="8">
        <v>13469</v>
      </c>
      <c r="EZ146" s="8">
        <v>523</v>
      </c>
      <c r="FA146" s="8">
        <v>1028</v>
      </c>
      <c r="FB146" s="8">
        <v>823</v>
      </c>
      <c r="FC146" s="8">
        <v>523</v>
      </c>
      <c r="FD146" s="8">
        <v>1287</v>
      </c>
      <c r="FE146" s="8">
        <v>565</v>
      </c>
      <c r="FF146" s="8">
        <v>1030</v>
      </c>
      <c r="FG146" s="8">
        <v>13017</v>
      </c>
      <c r="FH146" s="8">
        <v>55533</v>
      </c>
      <c r="FI146" s="8">
        <v>15436</v>
      </c>
      <c r="FJ146" s="8">
        <v>51721</v>
      </c>
      <c r="FK146" s="8">
        <v>0</v>
      </c>
      <c r="FL146" s="8">
        <v>0</v>
      </c>
      <c r="FM146" s="8">
        <v>60</v>
      </c>
      <c r="FN146" s="8">
        <v>0</v>
      </c>
      <c r="FO146" s="8">
        <v>0</v>
      </c>
      <c r="FP146" s="8">
        <v>13111</v>
      </c>
      <c r="FQ146" s="8">
        <v>38550</v>
      </c>
      <c r="FR146" s="8">
        <v>0</v>
      </c>
      <c r="FS146" s="8">
        <v>1050552</v>
      </c>
      <c r="FT146" s="8">
        <v>2582833</v>
      </c>
      <c r="FU146" s="8">
        <v>0</v>
      </c>
      <c r="FV146" s="8">
        <v>0</v>
      </c>
      <c r="FW146" s="8">
        <v>0</v>
      </c>
      <c r="FX146" s="8">
        <v>0</v>
      </c>
      <c r="FY146" s="8">
        <v>0</v>
      </c>
      <c r="FZ146" s="8">
        <v>0</v>
      </c>
      <c r="GA146" s="8">
        <v>13861</v>
      </c>
      <c r="GB146" s="8">
        <v>113112568.926974</v>
      </c>
    </row>
    <row r="147" spans="1:184" x14ac:dyDescent="0.2">
      <c r="A147" s="3" t="s">
        <v>356</v>
      </c>
      <c r="B147" s="8"/>
      <c r="C147" s="8">
        <v>0.92625199999999996</v>
      </c>
      <c r="D147" s="8">
        <v>50000000</v>
      </c>
      <c r="E147" s="8">
        <v>53981003</v>
      </c>
      <c r="F147" s="8">
        <v>3581</v>
      </c>
      <c r="G147" s="8">
        <v>8560</v>
      </c>
      <c r="H147" s="8">
        <v>0</v>
      </c>
      <c r="I147" s="8">
        <v>0</v>
      </c>
      <c r="J147" s="8">
        <v>711</v>
      </c>
      <c r="K147" s="8">
        <v>13662</v>
      </c>
      <c r="L147" s="8">
        <v>5980</v>
      </c>
      <c r="M147" s="8">
        <v>19382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>
        <v>81041</v>
      </c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>
        <v>522826</v>
      </c>
      <c r="ER147" s="8">
        <v>993265</v>
      </c>
      <c r="ES147" s="8">
        <v>885929</v>
      </c>
      <c r="ET147" s="8">
        <v>578213</v>
      </c>
      <c r="EU147" s="8">
        <v>592301</v>
      </c>
      <c r="EV147" s="8">
        <v>318715</v>
      </c>
      <c r="EW147" s="8">
        <v>2137</v>
      </c>
      <c r="EX147" s="8">
        <v>1294186</v>
      </c>
      <c r="EY147" s="8">
        <v>13009</v>
      </c>
      <c r="EZ147" s="8">
        <v>236</v>
      </c>
      <c r="FA147" s="8">
        <v>434</v>
      </c>
      <c r="FB147" s="8">
        <v>305</v>
      </c>
      <c r="FC147" s="8">
        <v>238</v>
      </c>
      <c r="FD147" s="8">
        <v>682</v>
      </c>
      <c r="FE147" s="8">
        <v>290</v>
      </c>
      <c r="FF147" s="8">
        <v>363</v>
      </c>
      <c r="FG147" s="8">
        <v>13509</v>
      </c>
      <c r="FH147" s="8">
        <v>53661</v>
      </c>
      <c r="FI147" s="8">
        <v>13871</v>
      </c>
      <c r="FJ147" s="8">
        <v>51975</v>
      </c>
      <c r="FK147" s="8">
        <v>0</v>
      </c>
      <c r="FL147" s="8">
        <v>0</v>
      </c>
      <c r="FM147" s="8">
        <v>62</v>
      </c>
      <c r="FN147" s="8">
        <v>0</v>
      </c>
      <c r="FO147" s="8">
        <v>0</v>
      </c>
      <c r="FP147" s="8">
        <v>13114</v>
      </c>
      <c r="FQ147" s="8">
        <v>38799</v>
      </c>
      <c r="FR147" s="8">
        <v>0</v>
      </c>
      <c r="FS147" s="8">
        <v>1013052</v>
      </c>
      <c r="FT147" s="8">
        <v>2549</v>
      </c>
      <c r="FU147" s="8">
        <v>1305431</v>
      </c>
      <c r="FV147" s="8">
        <v>13</v>
      </c>
      <c r="FW147" s="8">
        <v>1109</v>
      </c>
      <c r="FX147" s="8">
        <v>1305431</v>
      </c>
      <c r="FY147" s="8">
        <v>0</v>
      </c>
      <c r="FZ147" s="8">
        <v>1109</v>
      </c>
      <c r="GA147" s="8">
        <v>13861</v>
      </c>
      <c r="GB147" s="8">
        <v>113144595.92625201</v>
      </c>
    </row>
    <row r="148" spans="1:184" x14ac:dyDescent="0.2">
      <c r="A148" s="2" t="s">
        <v>128</v>
      </c>
      <c r="B148" s="8"/>
      <c r="C148" s="8">
        <v>5.6516120000000001</v>
      </c>
      <c r="D148" s="8">
        <v>300000000</v>
      </c>
      <c r="E148" s="8">
        <v>318570585</v>
      </c>
      <c r="F148" s="8">
        <v>21247</v>
      </c>
      <c r="G148" s="8">
        <v>51370</v>
      </c>
      <c r="H148" s="8">
        <v>1141783</v>
      </c>
      <c r="I148" s="8">
        <v>1361423</v>
      </c>
      <c r="J148" s="8">
        <v>8746</v>
      </c>
      <c r="K148" s="8">
        <v>112159</v>
      </c>
      <c r="L148" s="8">
        <v>31293</v>
      </c>
      <c r="M148" s="8">
        <v>133855</v>
      </c>
      <c r="N148" s="8">
        <v>7766682</v>
      </c>
      <c r="O148" s="8">
        <v>0</v>
      </c>
      <c r="P148" s="8">
        <v>66</v>
      </c>
      <c r="Q148" s="8">
        <v>772560</v>
      </c>
      <c r="R148" s="8">
        <v>2360394</v>
      </c>
      <c r="S148" s="8">
        <v>2613012</v>
      </c>
      <c r="T148" s="8">
        <v>4160169</v>
      </c>
      <c r="U148" s="8">
        <v>1888578</v>
      </c>
      <c r="V148" s="8">
        <v>1970565</v>
      </c>
      <c r="W148" s="8">
        <v>1496316</v>
      </c>
      <c r="X148" s="8">
        <v>1138449</v>
      </c>
      <c r="Y148" s="8">
        <v>1205178</v>
      </c>
      <c r="Z148" s="8">
        <v>297582</v>
      </c>
      <c r="AA148" s="8">
        <v>226362</v>
      </c>
      <c r="AB148" s="8">
        <v>660759</v>
      </c>
      <c r="AC148" s="8">
        <v>562527</v>
      </c>
      <c r="AD148" s="8">
        <v>368976</v>
      </c>
      <c r="AE148" s="8">
        <v>54807</v>
      </c>
      <c r="AF148" s="8">
        <v>267018</v>
      </c>
      <c r="AG148" s="8">
        <v>989489</v>
      </c>
      <c r="AH148" s="8">
        <v>481830</v>
      </c>
      <c r="AI148" s="8">
        <v>386826</v>
      </c>
      <c r="AJ148" s="8">
        <v>270</v>
      </c>
      <c r="AK148" s="8">
        <v>1535826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12900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650413</v>
      </c>
      <c r="CC148" s="8">
        <v>7766682</v>
      </c>
      <c r="CD148" s="8">
        <v>0</v>
      </c>
      <c r="CE148" s="8">
        <v>390651</v>
      </c>
      <c r="CF148" s="8">
        <v>1081938</v>
      </c>
      <c r="CG148" s="8">
        <v>1741656</v>
      </c>
      <c r="CH148" s="8">
        <v>3540999</v>
      </c>
      <c r="CI148" s="8">
        <v>2422047</v>
      </c>
      <c r="CJ148" s="8">
        <v>1736949</v>
      </c>
      <c r="CK148" s="8">
        <v>1938273</v>
      </c>
      <c r="CL148" s="8">
        <v>1643046</v>
      </c>
      <c r="CM148" s="8">
        <v>1629084</v>
      </c>
      <c r="CN148" s="8">
        <v>1431501</v>
      </c>
      <c r="CO148" s="8">
        <v>220062</v>
      </c>
      <c r="CP148" s="8">
        <v>191037</v>
      </c>
      <c r="CQ148" s="8">
        <v>361302</v>
      </c>
      <c r="CR148" s="8">
        <v>221631</v>
      </c>
      <c r="CS148" s="8">
        <v>270414</v>
      </c>
      <c r="CT148" s="8">
        <v>13683</v>
      </c>
      <c r="CU148" s="8">
        <v>173808</v>
      </c>
      <c r="CV148" s="8">
        <v>1790646</v>
      </c>
      <c r="CW148" s="8">
        <v>725252</v>
      </c>
      <c r="CX148" s="8">
        <v>377646</v>
      </c>
      <c r="CY148" s="8">
        <v>1535934</v>
      </c>
      <c r="CZ148" s="8">
        <v>0</v>
      </c>
      <c r="DA148" s="8">
        <v>0</v>
      </c>
      <c r="DB148" s="8">
        <v>0</v>
      </c>
      <c r="DC148" s="8">
        <v>0</v>
      </c>
      <c r="DD148" s="8">
        <v>0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8">
        <v>0</v>
      </c>
      <c r="DK148" s="8">
        <v>0</v>
      </c>
      <c r="DL148" s="8">
        <v>0</v>
      </c>
      <c r="DM148" s="8">
        <v>0</v>
      </c>
      <c r="DN148" s="8">
        <v>0</v>
      </c>
      <c r="DO148" s="8">
        <v>0</v>
      </c>
      <c r="DP148" s="8">
        <v>0</v>
      </c>
      <c r="DQ148" s="8">
        <v>0</v>
      </c>
      <c r="DR148" s="8">
        <v>0</v>
      </c>
      <c r="DS148" s="8">
        <v>0</v>
      </c>
      <c r="DT148" s="8">
        <v>0</v>
      </c>
      <c r="DU148" s="8">
        <v>0</v>
      </c>
      <c r="DV148" s="8">
        <v>0</v>
      </c>
      <c r="DW148" s="8">
        <v>12900</v>
      </c>
      <c r="DX148" s="8">
        <v>0</v>
      </c>
      <c r="DY148" s="8">
        <v>0</v>
      </c>
      <c r="DZ148" s="8">
        <v>0</v>
      </c>
      <c r="EA148" s="8">
        <v>0</v>
      </c>
      <c r="EB148" s="8">
        <v>0</v>
      </c>
      <c r="EC148" s="8">
        <v>0</v>
      </c>
      <c r="ED148" s="8">
        <v>0</v>
      </c>
      <c r="EE148" s="8">
        <v>0</v>
      </c>
      <c r="EF148" s="8">
        <v>0</v>
      </c>
      <c r="EG148" s="8">
        <v>0</v>
      </c>
      <c r="EH148" s="8">
        <v>0</v>
      </c>
      <c r="EI148" s="8">
        <v>0</v>
      </c>
      <c r="EJ148" s="8">
        <v>0</v>
      </c>
      <c r="EK148" s="8">
        <v>0</v>
      </c>
      <c r="EL148" s="8">
        <v>0</v>
      </c>
      <c r="EM148" s="8">
        <v>0</v>
      </c>
      <c r="EN148" s="8">
        <v>0</v>
      </c>
      <c r="EO148" s="8">
        <v>0</v>
      </c>
      <c r="EP148" s="8">
        <v>0</v>
      </c>
      <c r="EQ148" s="8">
        <v>3134942</v>
      </c>
      <c r="ER148" s="8">
        <v>5939034</v>
      </c>
      <c r="ES148" s="8">
        <v>5312870</v>
      </c>
      <c r="ET148" s="8">
        <v>3468625</v>
      </c>
      <c r="EU148" s="8">
        <v>3552754</v>
      </c>
      <c r="EV148" s="8">
        <v>1911945</v>
      </c>
      <c r="EW148" s="8">
        <v>12742</v>
      </c>
      <c r="EX148" s="8">
        <v>7764357</v>
      </c>
      <c r="EY148" s="8">
        <v>80074</v>
      </c>
      <c r="EZ148" s="8">
        <v>20922</v>
      </c>
      <c r="FA148" s="8">
        <v>4226</v>
      </c>
      <c r="FB148" s="8">
        <v>3953</v>
      </c>
      <c r="FC148" s="8">
        <v>1842</v>
      </c>
      <c r="FD148" s="8">
        <v>5130</v>
      </c>
      <c r="FE148" s="8">
        <v>2429</v>
      </c>
      <c r="FF148" s="8">
        <v>2983</v>
      </c>
      <c r="FG148" s="8">
        <v>79809</v>
      </c>
      <c r="FH148" s="8">
        <v>462503</v>
      </c>
      <c r="FI148" s="8">
        <v>108101</v>
      </c>
      <c r="FJ148" s="8">
        <v>449045</v>
      </c>
      <c r="FK148" s="8">
        <v>0</v>
      </c>
      <c r="FL148" s="8">
        <v>0</v>
      </c>
      <c r="FM148" s="8">
        <v>368</v>
      </c>
      <c r="FN148" s="8">
        <v>0</v>
      </c>
      <c r="FO148" s="8">
        <v>0</v>
      </c>
      <c r="FP148" s="8">
        <v>78682</v>
      </c>
      <c r="FQ148" s="8">
        <v>369995</v>
      </c>
      <c r="FR148" s="8">
        <v>0</v>
      </c>
      <c r="FS148" s="8">
        <v>42683276</v>
      </c>
      <c r="FT148" s="8">
        <v>5173995</v>
      </c>
      <c r="FU148" s="8">
        <v>2823183</v>
      </c>
      <c r="FV148" s="8">
        <v>26</v>
      </c>
      <c r="FW148" s="8">
        <v>2198</v>
      </c>
      <c r="FX148" s="8">
        <v>2823183</v>
      </c>
      <c r="FY148" s="8">
        <v>0</v>
      </c>
      <c r="FZ148" s="8">
        <v>2198</v>
      </c>
      <c r="GA148" s="8">
        <v>83166</v>
      </c>
      <c r="GB148" s="8">
        <v>770875717.65161216</v>
      </c>
    </row>
    <row r="149" spans="1:184" x14ac:dyDescent="0.2">
      <c r="A149" s="2" t="s">
        <v>86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</row>
    <row r="150" spans="1:184" x14ac:dyDescent="0.2">
      <c r="A150" s="3" t="s">
        <v>354</v>
      </c>
      <c r="B150" s="8"/>
      <c r="C150" s="8">
        <v>0.95539399999999997</v>
      </c>
      <c r="D150" s="8">
        <v>50000002</v>
      </c>
      <c r="E150" s="8">
        <v>52334405</v>
      </c>
      <c r="F150" s="8">
        <v>89</v>
      </c>
      <c r="G150" s="8">
        <v>17162</v>
      </c>
      <c r="H150" s="8">
        <v>0</v>
      </c>
      <c r="I150" s="8">
        <v>0</v>
      </c>
      <c r="J150" s="8">
        <v>27</v>
      </c>
      <c r="K150" s="8">
        <v>83</v>
      </c>
      <c r="L150" s="8">
        <v>4</v>
      </c>
      <c r="M150" s="8">
        <v>95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>
        <v>51447</v>
      </c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>
        <v>504327</v>
      </c>
      <c r="ER150" s="8">
        <v>990897</v>
      </c>
      <c r="ES150" s="8">
        <v>873208</v>
      </c>
      <c r="ET150" s="8">
        <v>573716</v>
      </c>
      <c r="EU150" s="8">
        <v>595323</v>
      </c>
      <c r="EV150" s="8">
        <v>320548</v>
      </c>
      <c r="EW150" s="8">
        <v>0</v>
      </c>
      <c r="EX150" s="8">
        <v>1297304</v>
      </c>
      <c r="EY150" s="8">
        <v>11</v>
      </c>
      <c r="EZ150" s="8">
        <v>2</v>
      </c>
      <c r="FA150" s="8">
        <v>2</v>
      </c>
      <c r="FB150" s="8">
        <v>8</v>
      </c>
      <c r="FC150" s="8">
        <v>1</v>
      </c>
      <c r="FD150" s="8">
        <v>3</v>
      </c>
      <c r="FE150" s="8">
        <v>1</v>
      </c>
      <c r="FF150" s="8">
        <v>2</v>
      </c>
      <c r="FG150" s="8">
        <v>7569</v>
      </c>
      <c r="FH150" s="8">
        <v>43855</v>
      </c>
      <c r="FI150" s="8">
        <v>23</v>
      </c>
      <c r="FJ150" s="8">
        <v>43848</v>
      </c>
      <c r="FK150" s="8">
        <v>0</v>
      </c>
      <c r="FL150" s="8">
        <v>0</v>
      </c>
      <c r="FM150" s="8">
        <v>0</v>
      </c>
      <c r="FN150" s="8">
        <v>0</v>
      </c>
      <c r="FO150" s="8">
        <v>0</v>
      </c>
      <c r="FP150" s="8">
        <v>14572</v>
      </c>
      <c r="FQ150" s="8">
        <v>29276</v>
      </c>
      <c r="FR150" s="8">
        <v>0</v>
      </c>
      <c r="FS150" s="8">
        <v>618396</v>
      </c>
      <c r="FT150" s="8">
        <v>23</v>
      </c>
      <c r="FU150" s="8">
        <v>0</v>
      </c>
      <c r="FV150" s="8">
        <v>0</v>
      </c>
      <c r="FW150" s="8">
        <v>0</v>
      </c>
      <c r="FX150" s="8">
        <v>0</v>
      </c>
      <c r="FY150" s="8">
        <v>0</v>
      </c>
      <c r="FZ150" s="8">
        <v>0</v>
      </c>
      <c r="GA150" s="8">
        <v>1882</v>
      </c>
      <c r="GB150" s="8">
        <v>108318111.955394</v>
      </c>
    </row>
    <row r="151" spans="1:184" x14ac:dyDescent="0.2">
      <c r="A151" s="3" t="s">
        <v>351</v>
      </c>
      <c r="B151" s="8"/>
      <c r="C151" s="8">
        <v>0.97740300000000002</v>
      </c>
      <c r="D151" s="8">
        <v>50000001</v>
      </c>
      <c r="E151" s="8">
        <v>51155991</v>
      </c>
      <c r="F151" s="8">
        <v>83</v>
      </c>
      <c r="G151" s="8">
        <v>17162</v>
      </c>
      <c r="H151" s="8">
        <v>415861</v>
      </c>
      <c r="I151" s="8">
        <v>457474</v>
      </c>
      <c r="J151" s="8">
        <v>93</v>
      </c>
      <c r="K151" s="8">
        <v>145</v>
      </c>
      <c r="L151" s="8">
        <v>6</v>
      </c>
      <c r="M151" s="8">
        <v>213</v>
      </c>
      <c r="N151" s="8">
        <v>2592391</v>
      </c>
      <c r="O151" s="8">
        <v>0</v>
      </c>
      <c r="P151" s="8">
        <v>11</v>
      </c>
      <c r="Q151" s="8">
        <v>231073</v>
      </c>
      <c r="R151" s="8">
        <v>786948</v>
      </c>
      <c r="S151" s="8">
        <v>860082</v>
      </c>
      <c r="T151" s="8">
        <v>1384306</v>
      </c>
      <c r="U151" s="8">
        <v>628295</v>
      </c>
      <c r="V151" s="8">
        <v>651199</v>
      </c>
      <c r="W151" s="8">
        <v>495504</v>
      </c>
      <c r="X151" s="8">
        <v>375198</v>
      </c>
      <c r="Y151" s="8">
        <v>407846</v>
      </c>
      <c r="Z151" s="8">
        <v>100478</v>
      </c>
      <c r="AA151" s="8">
        <v>74199</v>
      </c>
      <c r="AB151" s="8">
        <v>219636</v>
      </c>
      <c r="AC151" s="8">
        <v>181878</v>
      </c>
      <c r="AD151" s="8">
        <v>124559</v>
      </c>
      <c r="AE151" s="8">
        <v>16374</v>
      </c>
      <c r="AF151" s="8">
        <v>88141</v>
      </c>
      <c r="AG151" s="8">
        <v>339175</v>
      </c>
      <c r="AH151" s="8">
        <v>160344</v>
      </c>
      <c r="AI151" s="8">
        <v>123268</v>
      </c>
      <c r="AJ151" s="8">
        <v>41</v>
      </c>
      <c r="AK151" s="8">
        <v>518328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2149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112929</v>
      </c>
      <c r="CC151" s="8">
        <v>2592391</v>
      </c>
      <c r="CD151" s="8">
        <v>0</v>
      </c>
      <c r="CE151" s="8">
        <v>109028</v>
      </c>
      <c r="CF151" s="8">
        <v>352906</v>
      </c>
      <c r="CG151" s="8">
        <v>578409</v>
      </c>
      <c r="CH151" s="8">
        <v>1184740</v>
      </c>
      <c r="CI151" s="8">
        <v>800179</v>
      </c>
      <c r="CJ151" s="8">
        <v>569593</v>
      </c>
      <c r="CK151" s="8">
        <v>639420</v>
      </c>
      <c r="CL151" s="8">
        <v>551671</v>
      </c>
      <c r="CM151" s="8">
        <v>539797</v>
      </c>
      <c r="CN151" s="8">
        <v>479262</v>
      </c>
      <c r="CO151" s="8">
        <v>73032</v>
      </c>
      <c r="CP151" s="8">
        <v>61052</v>
      </c>
      <c r="CQ151" s="8">
        <v>118706</v>
      </c>
      <c r="CR151" s="8">
        <v>73371</v>
      </c>
      <c r="CS151" s="8">
        <v>88767</v>
      </c>
      <c r="CT151" s="8">
        <v>2289</v>
      </c>
      <c r="CU151" s="8">
        <v>58027</v>
      </c>
      <c r="CV151" s="8">
        <v>602318</v>
      </c>
      <c r="CW151" s="8">
        <v>244341</v>
      </c>
      <c r="CX151" s="8">
        <v>121629</v>
      </c>
      <c r="CY151" s="8">
        <v>518346</v>
      </c>
      <c r="CZ151" s="8">
        <v>0</v>
      </c>
      <c r="DA151" s="8">
        <v>0</v>
      </c>
      <c r="DB151" s="8">
        <v>0</v>
      </c>
      <c r="DC151" s="8">
        <v>0</v>
      </c>
      <c r="DD151" s="8">
        <v>0</v>
      </c>
      <c r="DE151" s="8">
        <v>0</v>
      </c>
      <c r="DF151" s="8">
        <v>0</v>
      </c>
      <c r="DG151" s="8">
        <v>0</v>
      </c>
      <c r="DH151" s="8">
        <v>0</v>
      </c>
      <c r="DI151" s="8">
        <v>0</v>
      </c>
      <c r="DJ151" s="8">
        <v>0</v>
      </c>
      <c r="DK151" s="8">
        <v>0</v>
      </c>
      <c r="DL151" s="8">
        <v>0</v>
      </c>
      <c r="DM151" s="8">
        <v>0</v>
      </c>
      <c r="DN151" s="8">
        <v>0</v>
      </c>
      <c r="DO151" s="8">
        <v>0</v>
      </c>
      <c r="DP151" s="8">
        <v>0</v>
      </c>
      <c r="DQ151" s="8">
        <v>0</v>
      </c>
      <c r="DR151" s="8">
        <v>0</v>
      </c>
      <c r="DS151" s="8">
        <v>0</v>
      </c>
      <c r="DT151" s="8">
        <v>0</v>
      </c>
      <c r="DU151" s="8">
        <v>0</v>
      </c>
      <c r="DV151" s="8">
        <v>0</v>
      </c>
      <c r="DW151" s="8">
        <v>2149</v>
      </c>
      <c r="DX151" s="8">
        <v>0</v>
      </c>
      <c r="DY151" s="8">
        <v>0</v>
      </c>
      <c r="DZ151" s="8">
        <v>0</v>
      </c>
      <c r="EA151" s="8">
        <v>0</v>
      </c>
      <c r="EB151" s="8">
        <v>0</v>
      </c>
      <c r="EC151" s="8">
        <v>0</v>
      </c>
      <c r="ED151" s="8">
        <v>0</v>
      </c>
      <c r="EE151" s="8">
        <v>0</v>
      </c>
      <c r="EF151" s="8">
        <v>0</v>
      </c>
      <c r="EG151" s="8">
        <v>0</v>
      </c>
      <c r="EH151" s="8">
        <v>0</v>
      </c>
      <c r="EI151" s="8">
        <v>0</v>
      </c>
      <c r="EJ151" s="8">
        <v>0</v>
      </c>
      <c r="EK151" s="8">
        <v>0</v>
      </c>
      <c r="EL151" s="8">
        <v>0</v>
      </c>
      <c r="EM151" s="8">
        <v>0</v>
      </c>
      <c r="EN151" s="8">
        <v>0</v>
      </c>
      <c r="EO151" s="8">
        <v>0</v>
      </c>
      <c r="EP151" s="8">
        <v>0</v>
      </c>
      <c r="EQ151" s="8">
        <v>504325</v>
      </c>
      <c r="ER151" s="8">
        <v>990826</v>
      </c>
      <c r="ES151" s="8">
        <v>873209</v>
      </c>
      <c r="ET151" s="8">
        <v>573718</v>
      </c>
      <c r="EU151" s="8">
        <v>595322</v>
      </c>
      <c r="EV151" s="8">
        <v>320548</v>
      </c>
      <c r="EW151" s="8">
        <v>0</v>
      </c>
      <c r="EX151" s="8">
        <v>1297303</v>
      </c>
      <c r="EY151" s="8">
        <v>15</v>
      </c>
      <c r="EZ151" s="8">
        <v>77</v>
      </c>
      <c r="FA151" s="8">
        <v>2</v>
      </c>
      <c r="FB151" s="8">
        <v>8</v>
      </c>
      <c r="FC151" s="8">
        <v>1</v>
      </c>
      <c r="FD151" s="8">
        <v>3</v>
      </c>
      <c r="FE151" s="8">
        <v>1</v>
      </c>
      <c r="FF151" s="8">
        <v>4</v>
      </c>
      <c r="FG151" s="8">
        <v>7568</v>
      </c>
      <c r="FH151" s="8">
        <v>105259</v>
      </c>
      <c r="FI151" s="8">
        <v>102</v>
      </c>
      <c r="FJ151" s="8">
        <v>105250</v>
      </c>
      <c r="FK151" s="8">
        <v>0</v>
      </c>
      <c r="FL151" s="8">
        <v>0</v>
      </c>
      <c r="FM151" s="8">
        <v>0</v>
      </c>
      <c r="FN151" s="8">
        <v>0</v>
      </c>
      <c r="FO151" s="8">
        <v>0</v>
      </c>
      <c r="FP151" s="8">
        <v>14572</v>
      </c>
      <c r="FQ151" s="8">
        <v>90678</v>
      </c>
      <c r="FR151" s="8">
        <v>0</v>
      </c>
      <c r="FS151" s="8">
        <v>11453507</v>
      </c>
      <c r="FT151" s="8">
        <v>23</v>
      </c>
      <c r="FU151" s="8">
        <v>0</v>
      </c>
      <c r="FV151" s="8">
        <v>0</v>
      </c>
      <c r="FW151" s="8">
        <v>0</v>
      </c>
      <c r="FX151" s="8">
        <v>0</v>
      </c>
      <c r="FY151" s="8">
        <v>0</v>
      </c>
      <c r="FZ151" s="8">
        <v>0</v>
      </c>
      <c r="GA151" s="8">
        <v>1882</v>
      </c>
      <c r="GB151" s="8">
        <v>139817007.97740299</v>
      </c>
    </row>
    <row r="152" spans="1:184" x14ac:dyDescent="0.2">
      <c r="A152" s="3" t="s">
        <v>352</v>
      </c>
      <c r="B152" s="8"/>
      <c r="C152" s="8">
        <v>0.97747499999999998</v>
      </c>
      <c r="D152" s="8">
        <v>50000001</v>
      </c>
      <c r="E152" s="8">
        <v>51152224</v>
      </c>
      <c r="F152" s="8">
        <v>84</v>
      </c>
      <c r="G152" s="8">
        <v>17162</v>
      </c>
      <c r="H152" s="8">
        <v>416480</v>
      </c>
      <c r="I152" s="8">
        <v>468420</v>
      </c>
      <c r="J152" s="8">
        <v>86</v>
      </c>
      <c r="K152" s="8">
        <v>131</v>
      </c>
      <c r="L152" s="8">
        <v>4</v>
      </c>
      <c r="M152" s="8">
        <v>224</v>
      </c>
      <c r="N152" s="8">
        <v>2592391</v>
      </c>
      <c r="O152" s="8">
        <v>0</v>
      </c>
      <c r="P152" s="8">
        <v>11</v>
      </c>
      <c r="Q152" s="8">
        <v>231073</v>
      </c>
      <c r="R152" s="8">
        <v>786948</v>
      </c>
      <c r="S152" s="8">
        <v>860082</v>
      </c>
      <c r="T152" s="8">
        <v>1384306</v>
      </c>
      <c r="U152" s="8">
        <v>628295</v>
      </c>
      <c r="V152" s="8">
        <v>651199</v>
      </c>
      <c r="W152" s="8">
        <v>495504</v>
      </c>
      <c r="X152" s="8">
        <v>375198</v>
      </c>
      <c r="Y152" s="8">
        <v>407846</v>
      </c>
      <c r="Z152" s="8">
        <v>100478</v>
      </c>
      <c r="AA152" s="8">
        <v>74199</v>
      </c>
      <c r="AB152" s="8">
        <v>219636</v>
      </c>
      <c r="AC152" s="8">
        <v>181878</v>
      </c>
      <c r="AD152" s="8">
        <v>124559</v>
      </c>
      <c r="AE152" s="8">
        <v>16374</v>
      </c>
      <c r="AF152" s="8">
        <v>88141</v>
      </c>
      <c r="AG152" s="8">
        <v>339175</v>
      </c>
      <c r="AH152" s="8">
        <v>160344</v>
      </c>
      <c r="AI152" s="8">
        <v>123268</v>
      </c>
      <c r="AJ152" s="8">
        <v>41</v>
      </c>
      <c r="AK152" s="8">
        <v>518328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2149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112926</v>
      </c>
      <c r="CC152" s="8">
        <v>2592391</v>
      </c>
      <c r="CD152" s="8">
        <v>0</v>
      </c>
      <c r="CE152" s="8">
        <v>109028</v>
      </c>
      <c r="CF152" s="8">
        <v>352906</v>
      </c>
      <c r="CG152" s="8">
        <v>578409</v>
      </c>
      <c r="CH152" s="8">
        <v>1184740</v>
      </c>
      <c r="CI152" s="8">
        <v>800179</v>
      </c>
      <c r="CJ152" s="8">
        <v>569593</v>
      </c>
      <c r="CK152" s="8">
        <v>639420</v>
      </c>
      <c r="CL152" s="8">
        <v>551671</v>
      </c>
      <c r="CM152" s="8">
        <v>539797</v>
      </c>
      <c r="CN152" s="8">
        <v>479262</v>
      </c>
      <c r="CO152" s="8">
        <v>73032</v>
      </c>
      <c r="CP152" s="8">
        <v>61052</v>
      </c>
      <c r="CQ152" s="8">
        <v>118706</v>
      </c>
      <c r="CR152" s="8">
        <v>73371</v>
      </c>
      <c r="CS152" s="8">
        <v>88767</v>
      </c>
      <c r="CT152" s="8">
        <v>2289</v>
      </c>
      <c r="CU152" s="8">
        <v>58027</v>
      </c>
      <c r="CV152" s="8">
        <v>602318</v>
      </c>
      <c r="CW152" s="8">
        <v>244341</v>
      </c>
      <c r="CX152" s="8">
        <v>121629</v>
      </c>
      <c r="CY152" s="8">
        <v>518346</v>
      </c>
      <c r="CZ152" s="8">
        <v>0</v>
      </c>
      <c r="DA152" s="8">
        <v>0</v>
      </c>
      <c r="DB152" s="8">
        <v>0</v>
      </c>
      <c r="DC152" s="8">
        <v>0</v>
      </c>
      <c r="DD152" s="8">
        <v>0</v>
      </c>
      <c r="DE152" s="8">
        <v>0</v>
      </c>
      <c r="DF152" s="8">
        <v>0</v>
      </c>
      <c r="DG152" s="8">
        <v>0</v>
      </c>
      <c r="DH152" s="8">
        <v>0</v>
      </c>
      <c r="DI152" s="8">
        <v>0</v>
      </c>
      <c r="DJ152" s="8">
        <v>0</v>
      </c>
      <c r="DK152" s="8">
        <v>0</v>
      </c>
      <c r="DL152" s="8">
        <v>0</v>
      </c>
      <c r="DM152" s="8">
        <v>0</v>
      </c>
      <c r="DN152" s="8">
        <v>0</v>
      </c>
      <c r="DO152" s="8">
        <v>0</v>
      </c>
      <c r="DP152" s="8">
        <v>0</v>
      </c>
      <c r="DQ152" s="8">
        <v>0</v>
      </c>
      <c r="DR152" s="8">
        <v>0</v>
      </c>
      <c r="DS152" s="8">
        <v>0</v>
      </c>
      <c r="DT152" s="8">
        <v>0</v>
      </c>
      <c r="DU152" s="8">
        <v>0</v>
      </c>
      <c r="DV152" s="8">
        <v>0</v>
      </c>
      <c r="DW152" s="8">
        <v>2149</v>
      </c>
      <c r="DX152" s="8">
        <v>0</v>
      </c>
      <c r="DY152" s="8">
        <v>0</v>
      </c>
      <c r="DZ152" s="8">
        <v>0</v>
      </c>
      <c r="EA152" s="8">
        <v>0</v>
      </c>
      <c r="EB152" s="8">
        <v>0</v>
      </c>
      <c r="EC152" s="8">
        <v>0</v>
      </c>
      <c r="ED152" s="8">
        <v>0</v>
      </c>
      <c r="EE152" s="8">
        <v>0</v>
      </c>
      <c r="EF152" s="8">
        <v>0</v>
      </c>
      <c r="EG152" s="8">
        <v>0</v>
      </c>
      <c r="EH152" s="8">
        <v>0</v>
      </c>
      <c r="EI152" s="8">
        <v>0</v>
      </c>
      <c r="EJ152" s="8">
        <v>0</v>
      </c>
      <c r="EK152" s="8">
        <v>0</v>
      </c>
      <c r="EL152" s="8">
        <v>0</v>
      </c>
      <c r="EM152" s="8">
        <v>0</v>
      </c>
      <c r="EN152" s="8">
        <v>0</v>
      </c>
      <c r="EO152" s="8">
        <v>0</v>
      </c>
      <c r="EP152" s="8">
        <v>0</v>
      </c>
      <c r="EQ152" s="8">
        <v>504324</v>
      </c>
      <c r="ER152" s="8">
        <v>990824</v>
      </c>
      <c r="ES152" s="8">
        <v>873209</v>
      </c>
      <c r="ET152" s="8">
        <v>573718</v>
      </c>
      <c r="EU152" s="8">
        <v>595322</v>
      </c>
      <c r="EV152" s="8">
        <v>320548</v>
      </c>
      <c r="EW152" s="8">
        <v>0</v>
      </c>
      <c r="EX152" s="8">
        <v>1297303</v>
      </c>
      <c r="EY152" s="8">
        <v>16</v>
      </c>
      <c r="EZ152" s="8">
        <v>78</v>
      </c>
      <c r="FA152" s="8">
        <v>3</v>
      </c>
      <c r="FB152" s="8">
        <v>8</v>
      </c>
      <c r="FC152" s="8">
        <v>1</v>
      </c>
      <c r="FD152" s="8">
        <v>3</v>
      </c>
      <c r="FE152" s="8">
        <v>1</v>
      </c>
      <c r="FF152" s="8">
        <v>4</v>
      </c>
      <c r="FG152" s="8">
        <v>7562</v>
      </c>
      <c r="FH152" s="8">
        <v>105259</v>
      </c>
      <c r="FI152" s="8">
        <v>105</v>
      </c>
      <c r="FJ152" s="8">
        <v>105250</v>
      </c>
      <c r="FK152" s="8">
        <v>0</v>
      </c>
      <c r="FL152" s="8">
        <v>0</v>
      </c>
      <c r="FM152" s="8">
        <v>0</v>
      </c>
      <c r="FN152" s="8">
        <v>0</v>
      </c>
      <c r="FO152" s="8">
        <v>0</v>
      </c>
      <c r="FP152" s="8">
        <v>14572</v>
      </c>
      <c r="FQ152" s="8">
        <v>90678</v>
      </c>
      <c r="FR152" s="8">
        <v>0</v>
      </c>
      <c r="FS152" s="8">
        <v>11473643</v>
      </c>
      <c r="FT152" s="8">
        <v>2628900</v>
      </c>
      <c r="FU152" s="8">
        <v>0</v>
      </c>
      <c r="FV152" s="8">
        <v>0</v>
      </c>
      <c r="FW152" s="8">
        <v>0</v>
      </c>
      <c r="FX152" s="8">
        <v>0</v>
      </c>
      <c r="FY152" s="8">
        <v>0</v>
      </c>
      <c r="FZ152" s="8">
        <v>0</v>
      </c>
      <c r="GA152" s="8">
        <v>1882</v>
      </c>
      <c r="GB152" s="8">
        <v>142473801.97747499</v>
      </c>
    </row>
    <row r="153" spans="1:184" x14ac:dyDescent="0.2">
      <c r="A153" s="3" t="s">
        <v>353</v>
      </c>
      <c r="B153" s="8"/>
      <c r="C153" s="8">
        <v>0.97723400000000005</v>
      </c>
      <c r="D153" s="8">
        <v>50000001</v>
      </c>
      <c r="E153" s="8">
        <v>51164834</v>
      </c>
      <c r="F153" s="8">
        <v>82</v>
      </c>
      <c r="G153" s="8">
        <v>17162</v>
      </c>
      <c r="H153" s="8">
        <v>402892</v>
      </c>
      <c r="I153" s="8">
        <v>469431</v>
      </c>
      <c r="J153" s="8">
        <v>97</v>
      </c>
      <c r="K153" s="8">
        <v>168</v>
      </c>
      <c r="L153" s="8">
        <v>5</v>
      </c>
      <c r="M153" s="8">
        <v>180</v>
      </c>
      <c r="N153" s="8">
        <v>2592391</v>
      </c>
      <c r="O153" s="8">
        <v>0</v>
      </c>
      <c r="P153" s="8">
        <v>11</v>
      </c>
      <c r="Q153" s="8">
        <v>231073</v>
      </c>
      <c r="R153" s="8">
        <v>786948</v>
      </c>
      <c r="S153" s="8">
        <v>860081</v>
      </c>
      <c r="T153" s="8">
        <v>1384305</v>
      </c>
      <c r="U153" s="8">
        <v>628294</v>
      </c>
      <c r="V153" s="8">
        <v>651199</v>
      </c>
      <c r="W153" s="8">
        <v>495504</v>
      </c>
      <c r="X153" s="8">
        <v>375198</v>
      </c>
      <c r="Y153" s="8">
        <v>407846</v>
      </c>
      <c r="Z153" s="8">
        <v>100478</v>
      </c>
      <c r="AA153" s="8">
        <v>74199</v>
      </c>
      <c r="AB153" s="8">
        <v>219636</v>
      </c>
      <c r="AC153" s="8">
        <v>181878</v>
      </c>
      <c r="AD153" s="8">
        <v>124559</v>
      </c>
      <c r="AE153" s="8">
        <v>16374</v>
      </c>
      <c r="AF153" s="8">
        <v>88141</v>
      </c>
      <c r="AG153" s="8">
        <v>339175</v>
      </c>
      <c r="AH153" s="8">
        <v>160344</v>
      </c>
      <c r="AI153" s="8">
        <v>123268</v>
      </c>
      <c r="AJ153" s="8">
        <v>41</v>
      </c>
      <c r="AK153" s="8">
        <v>518328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2149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112927</v>
      </c>
      <c r="CC153" s="8">
        <v>2592391</v>
      </c>
      <c r="CD153" s="8">
        <v>0</v>
      </c>
      <c r="CE153" s="8">
        <v>109028</v>
      </c>
      <c r="CF153" s="8">
        <v>352906</v>
      </c>
      <c r="CG153" s="8">
        <v>578409</v>
      </c>
      <c r="CH153" s="8">
        <v>1184739</v>
      </c>
      <c r="CI153" s="8">
        <v>800177</v>
      </c>
      <c r="CJ153" s="8">
        <v>569593</v>
      </c>
      <c r="CK153" s="8">
        <v>639420</v>
      </c>
      <c r="CL153" s="8">
        <v>551671</v>
      </c>
      <c r="CM153" s="8">
        <v>539797</v>
      </c>
      <c r="CN153" s="8">
        <v>479262</v>
      </c>
      <c r="CO153" s="8">
        <v>73032</v>
      </c>
      <c r="CP153" s="8">
        <v>61052</v>
      </c>
      <c r="CQ153" s="8">
        <v>118706</v>
      </c>
      <c r="CR153" s="8">
        <v>73371</v>
      </c>
      <c r="CS153" s="8">
        <v>88767</v>
      </c>
      <c r="CT153" s="8">
        <v>2289</v>
      </c>
      <c r="CU153" s="8">
        <v>58027</v>
      </c>
      <c r="CV153" s="8">
        <v>602318</v>
      </c>
      <c r="CW153" s="8">
        <v>244341</v>
      </c>
      <c r="CX153" s="8">
        <v>121629</v>
      </c>
      <c r="CY153" s="8">
        <v>518346</v>
      </c>
      <c r="CZ153" s="8">
        <v>0</v>
      </c>
      <c r="DA153" s="8">
        <v>0</v>
      </c>
      <c r="DB153" s="8">
        <v>0</v>
      </c>
      <c r="DC153" s="8">
        <v>0</v>
      </c>
      <c r="DD153" s="8">
        <v>0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8">
        <v>0</v>
      </c>
      <c r="DK153" s="8">
        <v>0</v>
      </c>
      <c r="DL153" s="8">
        <v>0</v>
      </c>
      <c r="DM153" s="8">
        <v>0</v>
      </c>
      <c r="DN153" s="8">
        <v>0</v>
      </c>
      <c r="DO153" s="8">
        <v>0</v>
      </c>
      <c r="DP153" s="8">
        <v>0</v>
      </c>
      <c r="DQ153" s="8">
        <v>0</v>
      </c>
      <c r="DR153" s="8">
        <v>0</v>
      </c>
      <c r="DS153" s="8">
        <v>0</v>
      </c>
      <c r="DT153" s="8">
        <v>0</v>
      </c>
      <c r="DU153" s="8">
        <v>0</v>
      </c>
      <c r="DV153" s="8">
        <v>0</v>
      </c>
      <c r="DW153" s="8">
        <v>2149</v>
      </c>
      <c r="DX153" s="8">
        <v>0</v>
      </c>
      <c r="DY153" s="8">
        <v>0</v>
      </c>
      <c r="DZ153" s="8">
        <v>0</v>
      </c>
      <c r="EA153" s="8">
        <v>0</v>
      </c>
      <c r="EB153" s="8">
        <v>0</v>
      </c>
      <c r="EC153" s="8">
        <v>0</v>
      </c>
      <c r="ED153" s="8">
        <v>0</v>
      </c>
      <c r="EE153" s="8">
        <v>0</v>
      </c>
      <c r="EF153" s="8">
        <v>0</v>
      </c>
      <c r="EG153" s="8">
        <v>0</v>
      </c>
      <c r="EH153" s="8">
        <v>0</v>
      </c>
      <c r="EI153" s="8">
        <v>0</v>
      </c>
      <c r="EJ153" s="8">
        <v>0</v>
      </c>
      <c r="EK153" s="8">
        <v>0</v>
      </c>
      <c r="EL153" s="8">
        <v>0</v>
      </c>
      <c r="EM153" s="8">
        <v>0</v>
      </c>
      <c r="EN153" s="8">
        <v>0</v>
      </c>
      <c r="EO153" s="8">
        <v>0</v>
      </c>
      <c r="EP153" s="8">
        <v>0</v>
      </c>
      <c r="EQ153" s="8">
        <v>504325</v>
      </c>
      <c r="ER153" s="8">
        <v>990823</v>
      </c>
      <c r="ES153" s="8">
        <v>873209</v>
      </c>
      <c r="ET153" s="8">
        <v>573718</v>
      </c>
      <c r="EU153" s="8">
        <v>595322</v>
      </c>
      <c r="EV153" s="8">
        <v>320548</v>
      </c>
      <c r="EW153" s="8">
        <v>0</v>
      </c>
      <c r="EX153" s="8">
        <v>1297305</v>
      </c>
      <c r="EY153" s="8">
        <v>15</v>
      </c>
      <c r="EZ153" s="8">
        <v>77</v>
      </c>
      <c r="FA153" s="8">
        <v>2</v>
      </c>
      <c r="FB153" s="8">
        <v>8</v>
      </c>
      <c r="FC153" s="8">
        <v>1</v>
      </c>
      <c r="FD153" s="8">
        <v>3</v>
      </c>
      <c r="FE153" s="8">
        <v>1</v>
      </c>
      <c r="FF153" s="8">
        <v>2</v>
      </c>
      <c r="FG153" s="8">
        <v>7568</v>
      </c>
      <c r="FH153" s="8">
        <v>105257</v>
      </c>
      <c r="FI153" s="8">
        <v>102</v>
      </c>
      <c r="FJ153" s="8">
        <v>105250</v>
      </c>
      <c r="FK153" s="8">
        <v>0</v>
      </c>
      <c r="FL153" s="8">
        <v>0</v>
      </c>
      <c r="FM153" s="8">
        <v>0</v>
      </c>
      <c r="FN153" s="8">
        <v>0</v>
      </c>
      <c r="FO153" s="8">
        <v>0</v>
      </c>
      <c r="FP153" s="8">
        <v>14572</v>
      </c>
      <c r="FQ153" s="8">
        <v>90678</v>
      </c>
      <c r="FR153" s="8">
        <v>0</v>
      </c>
      <c r="FS153" s="8">
        <v>11210701</v>
      </c>
      <c r="FT153" s="8">
        <v>23</v>
      </c>
      <c r="FU153" s="8">
        <v>1462145</v>
      </c>
      <c r="FV153" s="8">
        <v>0</v>
      </c>
      <c r="FW153" s="8">
        <v>4</v>
      </c>
      <c r="FX153" s="8">
        <v>1462145</v>
      </c>
      <c r="FY153" s="8">
        <v>0</v>
      </c>
      <c r="FZ153" s="8">
        <v>4</v>
      </c>
      <c r="GA153" s="8">
        <v>1882</v>
      </c>
      <c r="GB153" s="8">
        <v>142506309.97723401</v>
      </c>
    </row>
    <row r="154" spans="1:184" x14ac:dyDescent="0.2">
      <c r="A154" s="3" t="s">
        <v>355</v>
      </c>
      <c r="B154" s="8"/>
      <c r="C154" s="8">
        <v>0.95540000000000003</v>
      </c>
      <c r="D154" s="8">
        <v>50000002</v>
      </c>
      <c r="E154" s="8">
        <v>52334123</v>
      </c>
      <c r="F154" s="8">
        <v>89</v>
      </c>
      <c r="G154" s="8">
        <v>17162</v>
      </c>
      <c r="H154" s="8">
        <v>0</v>
      </c>
      <c r="I154" s="8">
        <v>0</v>
      </c>
      <c r="J154" s="8">
        <v>26</v>
      </c>
      <c r="K154" s="8">
        <v>82</v>
      </c>
      <c r="L154" s="8">
        <v>5</v>
      </c>
      <c r="M154" s="8">
        <v>91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>
        <v>51445</v>
      </c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>
        <v>504327</v>
      </c>
      <c r="ER154" s="8">
        <v>990897</v>
      </c>
      <c r="ES154" s="8">
        <v>873208</v>
      </c>
      <c r="ET154" s="8">
        <v>573716</v>
      </c>
      <c r="EU154" s="8">
        <v>595323</v>
      </c>
      <c r="EV154" s="8">
        <v>320548</v>
      </c>
      <c r="EW154" s="8">
        <v>0</v>
      </c>
      <c r="EX154" s="8">
        <v>1297304</v>
      </c>
      <c r="EY154" s="8">
        <v>11</v>
      </c>
      <c r="EZ154" s="8">
        <v>2</v>
      </c>
      <c r="FA154" s="8">
        <v>2</v>
      </c>
      <c r="FB154" s="8">
        <v>8</v>
      </c>
      <c r="FC154" s="8">
        <v>1</v>
      </c>
      <c r="FD154" s="8">
        <v>3</v>
      </c>
      <c r="FE154" s="8">
        <v>1</v>
      </c>
      <c r="FF154" s="8">
        <v>2</v>
      </c>
      <c r="FG154" s="8">
        <v>7567</v>
      </c>
      <c r="FH154" s="8">
        <v>43855</v>
      </c>
      <c r="FI154" s="8">
        <v>23</v>
      </c>
      <c r="FJ154" s="8">
        <v>43848</v>
      </c>
      <c r="FK154" s="8">
        <v>0</v>
      </c>
      <c r="FL154" s="8">
        <v>0</v>
      </c>
      <c r="FM154" s="8">
        <v>0</v>
      </c>
      <c r="FN154" s="8">
        <v>0</v>
      </c>
      <c r="FO154" s="8">
        <v>0</v>
      </c>
      <c r="FP154" s="8">
        <v>14572</v>
      </c>
      <c r="FQ154" s="8">
        <v>29276</v>
      </c>
      <c r="FR154" s="8">
        <v>0</v>
      </c>
      <c r="FS154" s="8">
        <v>618396</v>
      </c>
      <c r="FT154" s="8">
        <v>2628892</v>
      </c>
      <c r="FU154" s="8">
        <v>0</v>
      </c>
      <c r="FV154" s="8">
        <v>0</v>
      </c>
      <c r="FW154" s="8">
        <v>0</v>
      </c>
      <c r="FX154" s="8">
        <v>0</v>
      </c>
      <c r="FY154" s="8">
        <v>0</v>
      </c>
      <c r="FZ154" s="8">
        <v>0</v>
      </c>
      <c r="GA154" s="8">
        <v>1882</v>
      </c>
      <c r="GB154" s="8">
        <v>110946689.95539999</v>
      </c>
    </row>
    <row r="155" spans="1:184" x14ac:dyDescent="0.2">
      <c r="A155" s="3" t="s">
        <v>356</v>
      </c>
      <c r="B155" s="8"/>
      <c r="C155" s="8">
        <v>0.95339200000000002</v>
      </c>
      <c r="D155" s="8">
        <v>50000002</v>
      </c>
      <c r="E155" s="8">
        <v>52444315</v>
      </c>
      <c r="F155" s="8">
        <v>89</v>
      </c>
      <c r="G155" s="8">
        <v>17162</v>
      </c>
      <c r="H155" s="8">
        <v>0</v>
      </c>
      <c r="I155" s="8">
        <v>0</v>
      </c>
      <c r="J155" s="8">
        <v>26</v>
      </c>
      <c r="K155" s="8">
        <v>83</v>
      </c>
      <c r="L155" s="8">
        <v>4</v>
      </c>
      <c r="M155" s="8">
        <v>86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>
        <v>51447</v>
      </c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>
        <v>504327</v>
      </c>
      <c r="ER155" s="8">
        <v>990897</v>
      </c>
      <c r="ES155" s="8">
        <v>873208</v>
      </c>
      <c r="ET155" s="8">
        <v>573716</v>
      </c>
      <c r="EU155" s="8">
        <v>595323</v>
      </c>
      <c r="EV155" s="8">
        <v>320548</v>
      </c>
      <c r="EW155" s="8">
        <v>0</v>
      </c>
      <c r="EX155" s="8">
        <v>1297304</v>
      </c>
      <c r="EY155" s="8">
        <v>11</v>
      </c>
      <c r="EZ155" s="8">
        <v>2</v>
      </c>
      <c r="FA155" s="8">
        <v>2</v>
      </c>
      <c r="FB155" s="8">
        <v>8</v>
      </c>
      <c r="FC155" s="8">
        <v>1</v>
      </c>
      <c r="FD155" s="8">
        <v>3</v>
      </c>
      <c r="FE155" s="8">
        <v>1</v>
      </c>
      <c r="FF155" s="8">
        <v>2</v>
      </c>
      <c r="FG155" s="8">
        <v>7569</v>
      </c>
      <c r="FH155" s="8">
        <v>43855</v>
      </c>
      <c r="FI155" s="8">
        <v>23</v>
      </c>
      <c r="FJ155" s="8">
        <v>43848</v>
      </c>
      <c r="FK155" s="8">
        <v>0</v>
      </c>
      <c r="FL155" s="8">
        <v>0</v>
      </c>
      <c r="FM155" s="8">
        <v>0</v>
      </c>
      <c r="FN155" s="8">
        <v>0</v>
      </c>
      <c r="FO155" s="8">
        <v>0</v>
      </c>
      <c r="FP155" s="8">
        <v>14572</v>
      </c>
      <c r="FQ155" s="8">
        <v>29276</v>
      </c>
      <c r="FR155" s="8">
        <v>0</v>
      </c>
      <c r="FS155" s="8">
        <v>618396</v>
      </c>
      <c r="FT155" s="8">
        <v>23</v>
      </c>
      <c r="FU155" s="8">
        <v>1299876</v>
      </c>
      <c r="FV155" s="8">
        <v>0</v>
      </c>
      <c r="FW155" s="8">
        <v>4</v>
      </c>
      <c r="FX155" s="8">
        <v>1299876</v>
      </c>
      <c r="FY155" s="8">
        <v>0</v>
      </c>
      <c r="FZ155" s="8">
        <v>4</v>
      </c>
      <c r="GA155" s="8">
        <v>1882</v>
      </c>
      <c r="GB155" s="8">
        <v>111027771.953392</v>
      </c>
    </row>
    <row r="156" spans="1:184" x14ac:dyDescent="0.2">
      <c r="A156" s="2" t="s">
        <v>129</v>
      </c>
      <c r="B156" s="8"/>
      <c r="C156" s="8">
        <v>5.7962980000000002</v>
      </c>
      <c r="D156" s="8">
        <v>300000009</v>
      </c>
      <c r="E156" s="8">
        <v>310585892</v>
      </c>
      <c r="F156" s="8">
        <v>516</v>
      </c>
      <c r="G156" s="8">
        <v>102972</v>
      </c>
      <c r="H156" s="8">
        <v>1235233</v>
      </c>
      <c r="I156" s="8">
        <v>1395325</v>
      </c>
      <c r="J156" s="8">
        <v>355</v>
      </c>
      <c r="K156" s="8">
        <v>692</v>
      </c>
      <c r="L156" s="8">
        <v>28</v>
      </c>
      <c r="M156" s="8">
        <v>889</v>
      </c>
      <c r="N156" s="8">
        <v>7777173</v>
      </c>
      <c r="O156" s="8">
        <v>0</v>
      </c>
      <c r="P156" s="8">
        <v>33</v>
      </c>
      <c r="Q156" s="8">
        <v>693219</v>
      </c>
      <c r="R156" s="8">
        <v>2360844</v>
      </c>
      <c r="S156" s="8">
        <v>2580245</v>
      </c>
      <c r="T156" s="8">
        <v>4152917</v>
      </c>
      <c r="U156" s="8">
        <v>1884884</v>
      </c>
      <c r="V156" s="8">
        <v>1953597</v>
      </c>
      <c r="W156" s="8">
        <v>1486512</v>
      </c>
      <c r="X156" s="8">
        <v>1125594</v>
      </c>
      <c r="Y156" s="8">
        <v>1223538</v>
      </c>
      <c r="Z156" s="8">
        <v>301434</v>
      </c>
      <c r="AA156" s="8">
        <v>222597</v>
      </c>
      <c r="AB156" s="8">
        <v>658908</v>
      </c>
      <c r="AC156" s="8">
        <v>545634</v>
      </c>
      <c r="AD156" s="8">
        <v>373677</v>
      </c>
      <c r="AE156" s="8">
        <v>49122</v>
      </c>
      <c r="AF156" s="8">
        <v>264423</v>
      </c>
      <c r="AG156" s="8">
        <v>1017525</v>
      </c>
      <c r="AH156" s="8">
        <v>481032</v>
      </c>
      <c r="AI156" s="8">
        <v>369804</v>
      </c>
      <c r="AJ156" s="8">
        <v>123</v>
      </c>
      <c r="AK156" s="8">
        <v>1554984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6447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493121</v>
      </c>
      <c r="CC156" s="8">
        <v>7777173</v>
      </c>
      <c r="CD156" s="8">
        <v>0</v>
      </c>
      <c r="CE156" s="8">
        <v>327084</v>
      </c>
      <c r="CF156" s="8">
        <v>1058718</v>
      </c>
      <c r="CG156" s="8">
        <v>1735227</v>
      </c>
      <c r="CH156" s="8">
        <v>3554219</v>
      </c>
      <c r="CI156" s="8">
        <v>2400535</v>
      </c>
      <c r="CJ156" s="8">
        <v>1708779</v>
      </c>
      <c r="CK156" s="8">
        <v>1918260</v>
      </c>
      <c r="CL156" s="8">
        <v>1655013</v>
      </c>
      <c r="CM156" s="8">
        <v>1619391</v>
      </c>
      <c r="CN156" s="8">
        <v>1437786</v>
      </c>
      <c r="CO156" s="8">
        <v>219096</v>
      </c>
      <c r="CP156" s="8">
        <v>183156</v>
      </c>
      <c r="CQ156" s="8">
        <v>356118</v>
      </c>
      <c r="CR156" s="8">
        <v>220113</v>
      </c>
      <c r="CS156" s="8">
        <v>266301</v>
      </c>
      <c r="CT156" s="8">
        <v>6867</v>
      </c>
      <c r="CU156" s="8">
        <v>174081</v>
      </c>
      <c r="CV156" s="8">
        <v>1806954</v>
      </c>
      <c r="CW156" s="8">
        <v>733023</v>
      </c>
      <c r="CX156" s="8">
        <v>364887</v>
      </c>
      <c r="CY156" s="8">
        <v>1555038</v>
      </c>
      <c r="CZ156" s="8">
        <v>0</v>
      </c>
      <c r="DA156" s="8">
        <v>0</v>
      </c>
      <c r="DB156" s="8">
        <v>0</v>
      </c>
      <c r="DC156" s="8">
        <v>0</v>
      </c>
      <c r="DD156" s="8">
        <v>0</v>
      </c>
      <c r="DE156" s="8">
        <v>0</v>
      </c>
      <c r="DF156" s="8">
        <v>0</v>
      </c>
      <c r="DG156" s="8">
        <v>0</v>
      </c>
      <c r="DH156" s="8">
        <v>0</v>
      </c>
      <c r="DI156" s="8">
        <v>0</v>
      </c>
      <c r="DJ156" s="8">
        <v>0</v>
      </c>
      <c r="DK156" s="8">
        <v>0</v>
      </c>
      <c r="DL156" s="8">
        <v>0</v>
      </c>
      <c r="DM156" s="8">
        <v>0</v>
      </c>
      <c r="DN156" s="8">
        <v>0</v>
      </c>
      <c r="DO156" s="8">
        <v>0</v>
      </c>
      <c r="DP156" s="8">
        <v>0</v>
      </c>
      <c r="DQ156" s="8">
        <v>0</v>
      </c>
      <c r="DR156" s="8">
        <v>0</v>
      </c>
      <c r="DS156" s="8">
        <v>0</v>
      </c>
      <c r="DT156" s="8">
        <v>0</v>
      </c>
      <c r="DU156" s="8">
        <v>0</v>
      </c>
      <c r="DV156" s="8">
        <v>0</v>
      </c>
      <c r="DW156" s="8">
        <v>6447</v>
      </c>
      <c r="DX156" s="8">
        <v>0</v>
      </c>
      <c r="DY156" s="8">
        <v>0</v>
      </c>
      <c r="DZ156" s="8">
        <v>0</v>
      </c>
      <c r="EA156" s="8">
        <v>0</v>
      </c>
      <c r="EB156" s="8">
        <v>0</v>
      </c>
      <c r="EC156" s="8">
        <v>0</v>
      </c>
      <c r="ED156" s="8">
        <v>0</v>
      </c>
      <c r="EE156" s="8">
        <v>0</v>
      </c>
      <c r="EF156" s="8">
        <v>0</v>
      </c>
      <c r="EG156" s="8">
        <v>0</v>
      </c>
      <c r="EH156" s="8">
        <v>0</v>
      </c>
      <c r="EI156" s="8">
        <v>0</v>
      </c>
      <c r="EJ156" s="8">
        <v>0</v>
      </c>
      <c r="EK156" s="8">
        <v>0</v>
      </c>
      <c r="EL156" s="8">
        <v>0</v>
      </c>
      <c r="EM156" s="8">
        <v>0</v>
      </c>
      <c r="EN156" s="8">
        <v>0</v>
      </c>
      <c r="EO156" s="8">
        <v>0</v>
      </c>
      <c r="EP156" s="8">
        <v>0</v>
      </c>
      <c r="EQ156" s="8">
        <v>3025955</v>
      </c>
      <c r="ER156" s="8">
        <v>5945164</v>
      </c>
      <c r="ES156" s="8">
        <v>5239251</v>
      </c>
      <c r="ET156" s="8">
        <v>3442302</v>
      </c>
      <c r="EU156" s="8">
        <v>3571935</v>
      </c>
      <c r="EV156" s="8">
        <v>1923288</v>
      </c>
      <c r="EW156" s="8">
        <v>0</v>
      </c>
      <c r="EX156" s="8">
        <v>7783823</v>
      </c>
      <c r="EY156" s="8">
        <v>79</v>
      </c>
      <c r="EZ156" s="8">
        <v>238</v>
      </c>
      <c r="FA156" s="8">
        <v>13</v>
      </c>
      <c r="FB156" s="8">
        <v>48</v>
      </c>
      <c r="FC156" s="8">
        <v>6</v>
      </c>
      <c r="FD156" s="8">
        <v>18</v>
      </c>
      <c r="FE156" s="8">
        <v>6</v>
      </c>
      <c r="FF156" s="8">
        <v>16</v>
      </c>
      <c r="FG156" s="8">
        <v>45403</v>
      </c>
      <c r="FH156" s="8">
        <v>447340</v>
      </c>
      <c r="FI156" s="8">
        <v>378</v>
      </c>
      <c r="FJ156" s="8">
        <v>447294</v>
      </c>
      <c r="FK156" s="8">
        <v>0</v>
      </c>
      <c r="FL156" s="8">
        <v>0</v>
      </c>
      <c r="FM156" s="8">
        <v>0</v>
      </c>
      <c r="FN156" s="8">
        <v>0</v>
      </c>
      <c r="FO156" s="8">
        <v>0</v>
      </c>
      <c r="FP156" s="8">
        <v>87432</v>
      </c>
      <c r="FQ156" s="8">
        <v>359862</v>
      </c>
      <c r="FR156" s="8">
        <v>0</v>
      </c>
      <c r="FS156" s="8">
        <v>35993039</v>
      </c>
      <c r="FT156" s="8">
        <v>5257884</v>
      </c>
      <c r="FU156" s="8">
        <v>2762021</v>
      </c>
      <c r="FV156" s="8">
        <v>0</v>
      </c>
      <c r="FW156" s="8">
        <v>8</v>
      </c>
      <c r="FX156" s="8">
        <v>2762021</v>
      </c>
      <c r="FY156" s="8">
        <v>0</v>
      </c>
      <c r="FZ156" s="8">
        <v>8</v>
      </c>
      <c r="GA156" s="8">
        <v>11292</v>
      </c>
      <c r="GB156" s="8">
        <v>755089693.79629803</v>
      </c>
    </row>
    <row r="157" spans="1:184" x14ac:dyDescent="0.2">
      <c r="A157" s="2" t="s">
        <v>87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</row>
    <row r="158" spans="1:184" x14ac:dyDescent="0.2">
      <c r="A158" s="3" t="s">
        <v>354</v>
      </c>
      <c r="B158" s="8"/>
      <c r="C158" s="8">
        <v>0.89889300000000005</v>
      </c>
      <c r="D158" s="8">
        <v>50000002</v>
      </c>
      <c r="E158" s="8">
        <v>55623991</v>
      </c>
      <c r="F158" s="8">
        <v>124662</v>
      </c>
      <c r="G158" s="8">
        <v>360997</v>
      </c>
      <c r="H158" s="8">
        <v>0</v>
      </c>
      <c r="I158" s="8">
        <v>0</v>
      </c>
      <c r="J158" s="8">
        <v>8295</v>
      </c>
      <c r="K158" s="8">
        <v>94024</v>
      </c>
      <c r="L158" s="8">
        <v>2070</v>
      </c>
      <c r="M158" s="8">
        <v>16239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>
        <v>332343</v>
      </c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>
        <v>589741</v>
      </c>
      <c r="ER158" s="8">
        <v>1380623</v>
      </c>
      <c r="ES158" s="8">
        <v>908464</v>
      </c>
      <c r="ET158" s="8">
        <v>480212</v>
      </c>
      <c r="EU158" s="8">
        <v>343921</v>
      </c>
      <c r="EV158" s="8">
        <v>324318</v>
      </c>
      <c r="EW158" s="8">
        <v>114063</v>
      </c>
      <c r="EX158" s="8">
        <v>887591</v>
      </c>
      <c r="EY158" s="8">
        <v>95470</v>
      </c>
      <c r="EZ158" s="8">
        <v>7329</v>
      </c>
      <c r="FA158" s="8">
        <v>12956</v>
      </c>
      <c r="FB158" s="8">
        <v>8285</v>
      </c>
      <c r="FC158" s="8">
        <v>4444</v>
      </c>
      <c r="FD158" s="8">
        <v>8644</v>
      </c>
      <c r="FE158" s="8">
        <v>57507</v>
      </c>
      <c r="FF158" s="8">
        <v>1975</v>
      </c>
      <c r="FG158" s="8">
        <v>23702</v>
      </c>
      <c r="FH158" s="8">
        <v>181879</v>
      </c>
      <c r="FI158" s="8">
        <v>126762</v>
      </c>
      <c r="FJ158" s="8">
        <v>112031</v>
      </c>
      <c r="FK158" s="8">
        <v>0</v>
      </c>
      <c r="FL158" s="8">
        <v>0</v>
      </c>
      <c r="FM158" s="8">
        <v>15938</v>
      </c>
      <c r="FN158" s="8">
        <v>0</v>
      </c>
      <c r="FO158" s="8">
        <v>0</v>
      </c>
      <c r="FP158" s="8">
        <v>14576</v>
      </c>
      <c r="FQ158" s="8">
        <v>81517</v>
      </c>
      <c r="FR158" s="8">
        <v>0</v>
      </c>
      <c r="FS158" s="8">
        <v>3997812</v>
      </c>
      <c r="FT158" s="8">
        <v>70973</v>
      </c>
      <c r="FU158" s="8">
        <v>0</v>
      </c>
      <c r="FV158" s="8">
        <v>0</v>
      </c>
      <c r="FW158" s="8">
        <v>0</v>
      </c>
      <c r="FX158" s="8">
        <v>0</v>
      </c>
      <c r="FY158" s="8">
        <v>0</v>
      </c>
      <c r="FZ158" s="8">
        <v>0</v>
      </c>
      <c r="GA158" s="8">
        <v>10412</v>
      </c>
      <c r="GB158" s="8">
        <v>116423768.898893</v>
      </c>
    </row>
    <row r="159" spans="1:184" x14ac:dyDescent="0.2">
      <c r="A159" s="3" t="s">
        <v>351</v>
      </c>
      <c r="B159" s="8"/>
      <c r="C159" s="8">
        <v>1.12422</v>
      </c>
      <c r="D159" s="8">
        <v>50000002</v>
      </c>
      <c r="E159" s="8">
        <v>44475312</v>
      </c>
      <c r="F159" s="8">
        <v>118579</v>
      </c>
      <c r="G159" s="8">
        <v>360767</v>
      </c>
      <c r="H159" s="8">
        <v>760586</v>
      </c>
      <c r="I159" s="8">
        <v>300460</v>
      </c>
      <c r="J159" s="8">
        <v>45747</v>
      </c>
      <c r="K159" s="8">
        <v>323086</v>
      </c>
      <c r="L159" s="8">
        <v>2282</v>
      </c>
      <c r="M159" s="8">
        <v>17797</v>
      </c>
      <c r="N159" s="8">
        <v>1610608</v>
      </c>
      <c r="O159" s="8">
        <v>0</v>
      </c>
      <c r="P159" s="8">
        <v>1478</v>
      </c>
      <c r="Q159" s="8">
        <v>372185</v>
      </c>
      <c r="R159" s="8">
        <v>849104</v>
      </c>
      <c r="S159" s="8">
        <v>2859435</v>
      </c>
      <c r="T159" s="8">
        <v>1126007</v>
      </c>
      <c r="U159" s="8">
        <v>523246</v>
      </c>
      <c r="V159" s="8">
        <v>583814</v>
      </c>
      <c r="W159" s="8">
        <v>303749</v>
      </c>
      <c r="X159" s="8">
        <v>209300</v>
      </c>
      <c r="Y159" s="8">
        <v>166787</v>
      </c>
      <c r="Z159" s="8">
        <v>83263</v>
      </c>
      <c r="AA159" s="8">
        <v>92196</v>
      </c>
      <c r="AB159" s="8">
        <v>84417</v>
      </c>
      <c r="AC159" s="8">
        <v>97748</v>
      </c>
      <c r="AD159" s="8">
        <v>42893</v>
      </c>
      <c r="AE159" s="8">
        <v>66454</v>
      </c>
      <c r="AF159" s="8">
        <v>98714</v>
      </c>
      <c r="AG159" s="8">
        <v>89608</v>
      </c>
      <c r="AH159" s="8">
        <v>97385</v>
      </c>
      <c r="AI159" s="8">
        <v>193531</v>
      </c>
      <c r="AJ159" s="8">
        <v>123305</v>
      </c>
      <c r="AK159" s="8">
        <v>238398</v>
      </c>
      <c r="AL159" s="8">
        <v>112390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239875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1</v>
      </c>
      <c r="BZ159" s="8">
        <v>0</v>
      </c>
      <c r="CA159" s="8">
        <v>0</v>
      </c>
      <c r="CB159" s="8">
        <v>952858</v>
      </c>
      <c r="CC159" s="8">
        <v>1610608</v>
      </c>
      <c r="CD159" s="8">
        <v>996</v>
      </c>
      <c r="CE159" s="8">
        <v>151153</v>
      </c>
      <c r="CF159" s="8">
        <v>513720</v>
      </c>
      <c r="CG159" s="8">
        <v>568904</v>
      </c>
      <c r="CH159" s="8">
        <v>2727401</v>
      </c>
      <c r="CI159" s="8">
        <v>586691</v>
      </c>
      <c r="CJ159" s="8">
        <v>859731</v>
      </c>
      <c r="CK159" s="8">
        <v>382365</v>
      </c>
      <c r="CL159" s="8">
        <v>441397</v>
      </c>
      <c r="CM159" s="8">
        <v>397525</v>
      </c>
      <c r="CN159" s="8">
        <v>231267</v>
      </c>
      <c r="CO159" s="8">
        <v>134509</v>
      </c>
      <c r="CP159" s="8">
        <v>121763</v>
      </c>
      <c r="CQ159" s="8">
        <v>39511</v>
      </c>
      <c r="CR159" s="8">
        <v>70141</v>
      </c>
      <c r="CS159" s="8">
        <v>97596</v>
      </c>
      <c r="CT159" s="8">
        <v>92131</v>
      </c>
      <c r="CU159" s="8">
        <v>57297</v>
      </c>
      <c r="CV159" s="8">
        <v>79828</v>
      </c>
      <c r="CW159" s="8">
        <v>214412</v>
      </c>
      <c r="CX159" s="8">
        <v>184458</v>
      </c>
      <c r="CY159" s="8">
        <v>274903</v>
      </c>
      <c r="CZ159" s="8">
        <v>0</v>
      </c>
      <c r="DA159" s="8">
        <v>0</v>
      </c>
      <c r="DB159" s="8">
        <v>187708</v>
      </c>
      <c r="DC159" s="8">
        <v>0</v>
      </c>
      <c r="DD159" s="8">
        <v>0</v>
      </c>
      <c r="DE159" s="8">
        <v>0</v>
      </c>
      <c r="DF159" s="8">
        <v>0</v>
      </c>
      <c r="DG159" s="8">
        <v>0</v>
      </c>
      <c r="DH159" s="8">
        <v>0</v>
      </c>
      <c r="DI159" s="8">
        <v>0</v>
      </c>
      <c r="DJ159" s="8">
        <v>0</v>
      </c>
      <c r="DK159" s="8">
        <v>0</v>
      </c>
      <c r="DL159" s="8">
        <v>0</v>
      </c>
      <c r="DM159" s="8">
        <v>0</v>
      </c>
      <c r="DN159" s="8">
        <v>0</v>
      </c>
      <c r="DO159" s="8">
        <v>0</v>
      </c>
      <c r="DP159" s="8">
        <v>0</v>
      </c>
      <c r="DQ159" s="8">
        <v>0</v>
      </c>
      <c r="DR159" s="8">
        <v>0</v>
      </c>
      <c r="DS159" s="8">
        <v>0</v>
      </c>
      <c r="DT159" s="8">
        <v>0</v>
      </c>
      <c r="DU159" s="8">
        <v>0</v>
      </c>
      <c r="DV159" s="8">
        <v>239875</v>
      </c>
      <c r="DW159" s="8">
        <v>0</v>
      </c>
      <c r="DX159" s="8">
        <v>0</v>
      </c>
      <c r="DY159" s="8">
        <v>0</v>
      </c>
      <c r="DZ159" s="8">
        <v>0</v>
      </c>
      <c r="EA159" s="8">
        <v>0</v>
      </c>
      <c r="EB159" s="8">
        <v>0</v>
      </c>
      <c r="EC159" s="8">
        <v>0</v>
      </c>
      <c r="ED159" s="8">
        <v>0</v>
      </c>
      <c r="EE159" s="8">
        <v>0</v>
      </c>
      <c r="EF159" s="8">
        <v>0</v>
      </c>
      <c r="EG159" s="8">
        <v>0</v>
      </c>
      <c r="EH159" s="8">
        <v>0</v>
      </c>
      <c r="EI159" s="8">
        <v>0</v>
      </c>
      <c r="EJ159" s="8">
        <v>0</v>
      </c>
      <c r="EK159" s="8">
        <v>0</v>
      </c>
      <c r="EL159" s="8">
        <v>0</v>
      </c>
      <c r="EM159" s="8">
        <v>1</v>
      </c>
      <c r="EN159" s="8">
        <v>0</v>
      </c>
      <c r="EO159" s="8">
        <v>0</v>
      </c>
      <c r="EP159" s="8">
        <v>0</v>
      </c>
      <c r="EQ159" s="8">
        <v>541980</v>
      </c>
      <c r="ER159" s="8">
        <v>1001869</v>
      </c>
      <c r="ES159" s="8">
        <v>815632</v>
      </c>
      <c r="ET159" s="8">
        <v>479116</v>
      </c>
      <c r="EU159" s="8">
        <v>343922</v>
      </c>
      <c r="EV159" s="8">
        <v>324320</v>
      </c>
      <c r="EW159" s="8">
        <v>114063</v>
      </c>
      <c r="EX159" s="8">
        <v>886212</v>
      </c>
      <c r="EY159" s="8">
        <v>143234</v>
      </c>
      <c r="EZ159" s="8">
        <v>385158</v>
      </c>
      <c r="FA159" s="8">
        <v>98613</v>
      </c>
      <c r="FB159" s="8">
        <v>16380</v>
      </c>
      <c r="FC159" s="8">
        <v>5540</v>
      </c>
      <c r="FD159" s="8">
        <v>8644</v>
      </c>
      <c r="FE159" s="8">
        <v>57507</v>
      </c>
      <c r="FF159" s="8">
        <v>3359</v>
      </c>
      <c r="FG159" s="8">
        <v>23510</v>
      </c>
      <c r="FH159" s="8">
        <v>283883</v>
      </c>
      <c r="FI159" s="8">
        <v>645465</v>
      </c>
      <c r="FJ159" s="8">
        <v>210913</v>
      </c>
      <c r="FK159" s="8">
        <v>0</v>
      </c>
      <c r="FL159" s="8">
        <v>0</v>
      </c>
      <c r="FM159" s="8">
        <v>15938</v>
      </c>
      <c r="FN159" s="8">
        <v>0</v>
      </c>
      <c r="FO159" s="8">
        <v>0</v>
      </c>
      <c r="FP159" s="8">
        <v>14576</v>
      </c>
      <c r="FQ159" s="8">
        <v>180399</v>
      </c>
      <c r="FR159" s="8">
        <v>0</v>
      </c>
      <c r="FS159" s="8">
        <v>67859994</v>
      </c>
      <c r="FT159" s="8">
        <v>70973</v>
      </c>
      <c r="FU159" s="8">
        <v>0</v>
      </c>
      <c r="FV159" s="8">
        <v>0</v>
      </c>
      <c r="FW159" s="8">
        <v>0</v>
      </c>
      <c r="FX159" s="8">
        <v>0</v>
      </c>
      <c r="FY159" s="8">
        <v>0</v>
      </c>
      <c r="FZ159" s="8">
        <v>0</v>
      </c>
      <c r="GA159" s="8">
        <v>10412</v>
      </c>
      <c r="GB159" s="8">
        <v>192430871.12422001</v>
      </c>
    </row>
    <row r="160" spans="1:184" x14ac:dyDescent="0.2">
      <c r="A160" s="3" t="s">
        <v>352</v>
      </c>
      <c r="B160" s="8"/>
      <c r="C160" s="8">
        <v>1.11252</v>
      </c>
      <c r="D160" s="8">
        <v>50000002</v>
      </c>
      <c r="E160" s="8">
        <v>44942888</v>
      </c>
      <c r="F160" s="8">
        <v>118588</v>
      </c>
      <c r="G160" s="8">
        <v>360842</v>
      </c>
      <c r="H160" s="8">
        <v>790564</v>
      </c>
      <c r="I160" s="8">
        <v>356766</v>
      </c>
      <c r="J160" s="8">
        <v>71340</v>
      </c>
      <c r="K160" s="8">
        <v>397665</v>
      </c>
      <c r="L160" s="8">
        <v>2281</v>
      </c>
      <c r="M160" s="8">
        <v>19325</v>
      </c>
      <c r="N160" s="8">
        <v>1610603</v>
      </c>
      <c r="O160" s="8">
        <v>0</v>
      </c>
      <c r="P160" s="8">
        <v>1478</v>
      </c>
      <c r="Q160" s="8">
        <v>372183</v>
      </c>
      <c r="R160" s="8">
        <v>849101</v>
      </c>
      <c r="S160" s="8">
        <v>2859434</v>
      </c>
      <c r="T160" s="8">
        <v>1126005</v>
      </c>
      <c r="U160" s="8">
        <v>523246</v>
      </c>
      <c r="V160" s="8">
        <v>583813</v>
      </c>
      <c r="W160" s="8">
        <v>303749</v>
      </c>
      <c r="X160" s="8">
        <v>209299</v>
      </c>
      <c r="Y160" s="8">
        <v>166787</v>
      </c>
      <c r="Z160" s="8">
        <v>83263</v>
      </c>
      <c r="AA160" s="8">
        <v>92196</v>
      </c>
      <c r="AB160" s="8">
        <v>84417</v>
      </c>
      <c r="AC160" s="8">
        <v>97748</v>
      </c>
      <c r="AD160" s="8">
        <v>42893</v>
      </c>
      <c r="AE160" s="8">
        <v>66454</v>
      </c>
      <c r="AF160" s="8">
        <v>98714</v>
      </c>
      <c r="AG160" s="8">
        <v>89607</v>
      </c>
      <c r="AH160" s="8">
        <v>97385</v>
      </c>
      <c r="AI160" s="8">
        <v>193531</v>
      </c>
      <c r="AJ160" s="8">
        <v>123304</v>
      </c>
      <c r="AK160" s="8">
        <v>238396</v>
      </c>
      <c r="AL160" s="8">
        <v>112390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239874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1</v>
      </c>
      <c r="BZ160" s="8">
        <v>0</v>
      </c>
      <c r="CA160" s="8">
        <v>0</v>
      </c>
      <c r="CB160" s="8">
        <v>1013426</v>
      </c>
      <c r="CC160" s="8">
        <v>1610603</v>
      </c>
      <c r="CD160" s="8">
        <v>996</v>
      </c>
      <c r="CE160" s="8">
        <v>151151</v>
      </c>
      <c r="CF160" s="8">
        <v>513720</v>
      </c>
      <c r="CG160" s="8">
        <v>568903</v>
      </c>
      <c r="CH160" s="8">
        <v>2727398</v>
      </c>
      <c r="CI160" s="8">
        <v>586690</v>
      </c>
      <c r="CJ160" s="8">
        <v>859730</v>
      </c>
      <c r="CK160" s="8">
        <v>382365</v>
      </c>
      <c r="CL160" s="8">
        <v>441396</v>
      </c>
      <c r="CM160" s="8">
        <v>397524</v>
      </c>
      <c r="CN160" s="8">
        <v>231267</v>
      </c>
      <c r="CO160" s="8">
        <v>134509</v>
      </c>
      <c r="CP160" s="8">
        <v>121763</v>
      </c>
      <c r="CQ160" s="8">
        <v>39511</v>
      </c>
      <c r="CR160" s="8">
        <v>70141</v>
      </c>
      <c r="CS160" s="8">
        <v>97596</v>
      </c>
      <c r="CT160" s="8">
        <v>92131</v>
      </c>
      <c r="CU160" s="8">
        <v>57297</v>
      </c>
      <c r="CV160" s="8">
        <v>79828</v>
      </c>
      <c r="CW160" s="8">
        <v>214411</v>
      </c>
      <c r="CX160" s="8">
        <v>184458</v>
      </c>
      <c r="CY160" s="8">
        <v>274901</v>
      </c>
      <c r="CZ160" s="8">
        <v>0</v>
      </c>
      <c r="DA160" s="8">
        <v>0</v>
      </c>
      <c r="DB160" s="8">
        <v>187707</v>
      </c>
      <c r="DC160" s="8">
        <v>0</v>
      </c>
      <c r="DD160" s="8">
        <v>0</v>
      </c>
      <c r="DE160" s="8">
        <v>0</v>
      </c>
      <c r="DF160" s="8">
        <v>0</v>
      </c>
      <c r="DG160" s="8">
        <v>0</v>
      </c>
      <c r="DH160" s="8">
        <v>0</v>
      </c>
      <c r="DI160" s="8">
        <v>0</v>
      </c>
      <c r="DJ160" s="8">
        <v>0</v>
      </c>
      <c r="DK160" s="8">
        <v>0</v>
      </c>
      <c r="DL160" s="8">
        <v>0</v>
      </c>
      <c r="DM160" s="8">
        <v>0</v>
      </c>
      <c r="DN160" s="8">
        <v>0</v>
      </c>
      <c r="DO160" s="8">
        <v>0</v>
      </c>
      <c r="DP160" s="8">
        <v>0</v>
      </c>
      <c r="DQ160" s="8">
        <v>0</v>
      </c>
      <c r="DR160" s="8">
        <v>0</v>
      </c>
      <c r="DS160" s="8">
        <v>0</v>
      </c>
      <c r="DT160" s="8">
        <v>0</v>
      </c>
      <c r="DU160" s="8">
        <v>0</v>
      </c>
      <c r="DV160" s="8">
        <v>239874</v>
      </c>
      <c r="DW160" s="8">
        <v>0</v>
      </c>
      <c r="DX160" s="8">
        <v>0</v>
      </c>
      <c r="DY160" s="8">
        <v>0</v>
      </c>
      <c r="DZ160" s="8">
        <v>0</v>
      </c>
      <c r="EA160" s="8">
        <v>0</v>
      </c>
      <c r="EB160" s="8">
        <v>0</v>
      </c>
      <c r="EC160" s="8">
        <v>0</v>
      </c>
      <c r="ED160" s="8">
        <v>0</v>
      </c>
      <c r="EE160" s="8">
        <v>0</v>
      </c>
      <c r="EF160" s="8">
        <v>0</v>
      </c>
      <c r="EG160" s="8">
        <v>0</v>
      </c>
      <c r="EH160" s="8">
        <v>0</v>
      </c>
      <c r="EI160" s="8">
        <v>0</v>
      </c>
      <c r="EJ160" s="8">
        <v>0</v>
      </c>
      <c r="EK160" s="8">
        <v>0</v>
      </c>
      <c r="EL160" s="8">
        <v>0</v>
      </c>
      <c r="EM160" s="8">
        <v>1</v>
      </c>
      <c r="EN160" s="8">
        <v>0</v>
      </c>
      <c r="EO160" s="8">
        <v>0</v>
      </c>
      <c r="EP160" s="8">
        <v>0</v>
      </c>
      <c r="EQ160" s="8">
        <v>528196</v>
      </c>
      <c r="ER160" s="8">
        <v>982952</v>
      </c>
      <c r="ES160" s="8">
        <v>790808</v>
      </c>
      <c r="ET160" s="8">
        <v>464844</v>
      </c>
      <c r="EU160" s="8">
        <v>344948</v>
      </c>
      <c r="EV160" s="8">
        <v>343927</v>
      </c>
      <c r="EW160" s="8">
        <v>126397</v>
      </c>
      <c r="EX160" s="8">
        <v>862999</v>
      </c>
      <c r="EY160" s="8">
        <v>157015</v>
      </c>
      <c r="EZ160" s="8">
        <v>395181</v>
      </c>
      <c r="FA160" s="8">
        <v>117074</v>
      </c>
      <c r="FB160" s="8">
        <v>31631</v>
      </c>
      <c r="FC160" s="8">
        <v>14997</v>
      </c>
      <c r="FD160" s="8">
        <v>19283</v>
      </c>
      <c r="FE160" s="8">
        <v>18710</v>
      </c>
      <c r="FF160" s="8">
        <v>26567</v>
      </c>
      <c r="FG160" s="8">
        <v>22788</v>
      </c>
      <c r="FH160" s="8">
        <v>294585</v>
      </c>
      <c r="FI160" s="8">
        <v>696053</v>
      </c>
      <c r="FJ160" s="8">
        <v>210180</v>
      </c>
      <c r="FK160" s="8">
        <v>0</v>
      </c>
      <c r="FL160" s="8">
        <v>0</v>
      </c>
      <c r="FM160" s="8">
        <v>15873</v>
      </c>
      <c r="FN160" s="8">
        <v>0</v>
      </c>
      <c r="FO160" s="8">
        <v>0</v>
      </c>
      <c r="FP160" s="8">
        <v>14897</v>
      </c>
      <c r="FQ160" s="8">
        <v>179410</v>
      </c>
      <c r="FR160" s="8">
        <v>0</v>
      </c>
      <c r="FS160" s="8">
        <v>73672611</v>
      </c>
      <c r="FT160" s="8">
        <v>2532785</v>
      </c>
      <c r="FU160" s="8">
        <v>0</v>
      </c>
      <c r="FV160" s="8">
        <v>0</v>
      </c>
      <c r="FW160" s="8">
        <v>0</v>
      </c>
      <c r="FX160" s="8">
        <v>0</v>
      </c>
      <c r="FY160" s="8">
        <v>0</v>
      </c>
      <c r="FZ160" s="8">
        <v>0</v>
      </c>
      <c r="GA160" s="8">
        <v>10412</v>
      </c>
      <c r="GB160" s="8">
        <v>201480553.11252001</v>
      </c>
    </row>
    <row r="161" spans="1:184" x14ac:dyDescent="0.2">
      <c r="A161" s="3" t="s">
        <v>353</v>
      </c>
      <c r="B161" s="8"/>
      <c r="C161" s="8">
        <v>1.13696</v>
      </c>
      <c r="D161" s="8">
        <v>50000002</v>
      </c>
      <c r="E161" s="8">
        <v>43976999</v>
      </c>
      <c r="F161" s="8">
        <v>118788</v>
      </c>
      <c r="G161" s="8">
        <v>360334</v>
      </c>
      <c r="H161" s="8">
        <v>583245</v>
      </c>
      <c r="I161" s="8">
        <v>277322</v>
      </c>
      <c r="J161" s="8">
        <v>44606</v>
      </c>
      <c r="K161" s="8">
        <v>272411</v>
      </c>
      <c r="L161" s="8">
        <v>2420</v>
      </c>
      <c r="M161" s="8">
        <v>17888</v>
      </c>
      <c r="N161" s="8">
        <v>1610613</v>
      </c>
      <c r="O161" s="8">
        <v>0</v>
      </c>
      <c r="P161" s="8">
        <v>1478</v>
      </c>
      <c r="Q161" s="8">
        <v>372186</v>
      </c>
      <c r="R161" s="8">
        <v>849104</v>
      </c>
      <c r="S161" s="8">
        <v>2859441</v>
      </c>
      <c r="T161" s="8">
        <v>1126010</v>
      </c>
      <c r="U161" s="8">
        <v>523251</v>
      </c>
      <c r="V161" s="8">
        <v>583818</v>
      </c>
      <c r="W161" s="8">
        <v>303750</v>
      </c>
      <c r="X161" s="8">
        <v>209300</v>
      </c>
      <c r="Y161" s="8">
        <v>166787</v>
      </c>
      <c r="Z161" s="8">
        <v>83263</v>
      </c>
      <c r="AA161" s="8">
        <v>92196</v>
      </c>
      <c r="AB161" s="8">
        <v>84419</v>
      </c>
      <c r="AC161" s="8">
        <v>97749</v>
      </c>
      <c r="AD161" s="8">
        <v>42893</v>
      </c>
      <c r="AE161" s="8">
        <v>66454</v>
      </c>
      <c r="AF161" s="8">
        <v>98714</v>
      </c>
      <c r="AG161" s="8">
        <v>89609</v>
      </c>
      <c r="AH161" s="8">
        <v>97385</v>
      </c>
      <c r="AI161" s="8">
        <v>193531</v>
      </c>
      <c r="AJ161" s="8">
        <v>123307</v>
      </c>
      <c r="AK161" s="8">
        <v>238398</v>
      </c>
      <c r="AL161" s="8">
        <v>112390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239876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1</v>
      </c>
      <c r="BZ161" s="8">
        <v>0</v>
      </c>
      <c r="CA161" s="8">
        <v>0</v>
      </c>
      <c r="CB161" s="8">
        <v>852576</v>
      </c>
      <c r="CC161" s="8">
        <v>1610613</v>
      </c>
      <c r="CD161" s="8">
        <v>996</v>
      </c>
      <c r="CE161" s="8">
        <v>151153</v>
      </c>
      <c r="CF161" s="8">
        <v>513721</v>
      </c>
      <c r="CG161" s="8">
        <v>568905</v>
      </c>
      <c r="CH161" s="8">
        <v>2727405</v>
      </c>
      <c r="CI161" s="8">
        <v>586696</v>
      </c>
      <c r="CJ161" s="8">
        <v>859735</v>
      </c>
      <c r="CK161" s="8">
        <v>382365</v>
      </c>
      <c r="CL161" s="8">
        <v>441399</v>
      </c>
      <c r="CM161" s="8">
        <v>397528</v>
      </c>
      <c r="CN161" s="8">
        <v>231267</v>
      </c>
      <c r="CO161" s="8">
        <v>134509</v>
      </c>
      <c r="CP161" s="8">
        <v>121763</v>
      </c>
      <c r="CQ161" s="8">
        <v>39512</v>
      </c>
      <c r="CR161" s="8">
        <v>70141</v>
      </c>
      <c r="CS161" s="8">
        <v>97598</v>
      </c>
      <c r="CT161" s="8">
        <v>92131</v>
      </c>
      <c r="CU161" s="8">
        <v>57297</v>
      </c>
      <c r="CV161" s="8">
        <v>79828</v>
      </c>
      <c r="CW161" s="8">
        <v>214413</v>
      </c>
      <c r="CX161" s="8">
        <v>184458</v>
      </c>
      <c r="CY161" s="8">
        <v>274905</v>
      </c>
      <c r="CZ161" s="8">
        <v>0</v>
      </c>
      <c r="DA161" s="8">
        <v>0</v>
      </c>
      <c r="DB161" s="8">
        <v>187708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8">
        <v>0</v>
      </c>
      <c r="DK161" s="8">
        <v>0</v>
      </c>
      <c r="DL161" s="8">
        <v>0</v>
      </c>
      <c r="DM161" s="8">
        <v>0</v>
      </c>
      <c r="DN161" s="8">
        <v>0</v>
      </c>
      <c r="DO161" s="8">
        <v>0</v>
      </c>
      <c r="DP161" s="8">
        <v>0</v>
      </c>
      <c r="DQ161" s="8">
        <v>0</v>
      </c>
      <c r="DR161" s="8">
        <v>0</v>
      </c>
      <c r="DS161" s="8">
        <v>0</v>
      </c>
      <c r="DT161" s="8">
        <v>0</v>
      </c>
      <c r="DU161" s="8">
        <v>0</v>
      </c>
      <c r="DV161" s="8">
        <v>239876</v>
      </c>
      <c r="DW161" s="8">
        <v>0</v>
      </c>
      <c r="DX161" s="8">
        <v>0</v>
      </c>
      <c r="DY161" s="8">
        <v>0</v>
      </c>
      <c r="DZ161" s="8">
        <v>0</v>
      </c>
      <c r="EA161" s="8">
        <v>0</v>
      </c>
      <c r="EB161" s="8">
        <v>0</v>
      </c>
      <c r="EC161" s="8">
        <v>0</v>
      </c>
      <c r="ED161" s="8">
        <v>0</v>
      </c>
      <c r="EE161" s="8">
        <v>0</v>
      </c>
      <c r="EF161" s="8">
        <v>0</v>
      </c>
      <c r="EG161" s="8">
        <v>0</v>
      </c>
      <c r="EH161" s="8">
        <v>0</v>
      </c>
      <c r="EI161" s="8">
        <v>0</v>
      </c>
      <c r="EJ161" s="8">
        <v>0</v>
      </c>
      <c r="EK161" s="8">
        <v>0</v>
      </c>
      <c r="EL161" s="8">
        <v>0</v>
      </c>
      <c r="EM161" s="8">
        <v>1</v>
      </c>
      <c r="EN161" s="8">
        <v>0</v>
      </c>
      <c r="EO161" s="8">
        <v>0</v>
      </c>
      <c r="EP161" s="8">
        <v>0</v>
      </c>
      <c r="EQ161" s="8">
        <v>540860</v>
      </c>
      <c r="ER161" s="8">
        <v>1001304</v>
      </c>
      <c r="ES161" s="8">
        <v>815047</v>
      </c>
      <c r="ET161" s="8">
        <v>482082</v>
      </c>
      <c r="EU161" s="8">
        <v>356390</v>
      </c>
      <c r="EV161" s="8">
        <v>353038</v>
      </c>
      <c r="EW161" s="8">
        <v>126378</v>
      </c>
      <c r="EX161" s="8">
        <v>886232</v>
      </c>
      <c r="EY161" s="8">
        <v>144356</v>
      </c>
      <c r="EZ161" s="8">
        <v>385743</v>
      </c>
      <c r="FA161" s="8">
        <v>98809</v>
      </c>
      <c r="FB161" s="8">
        <v>16765</v>
      </c>
      <c r="FC161" s="8">
        <v>4468</v>
      </c>
      <c r="FD161" s="8">
        <v>4603</v>
      </c>
      <c r="FE161" s="8">
        <v>6163</v>
      </c>
      <c r="FF161" s="8">
        <v>3345</v>
      </c>
      <c r="FG161" s="8">
        <v>23513</v>
      </c>
      <c r="FH161" s="8">
        <v>183252</v>
      </c>
      <c r="FI161" s="8">
        <v>645811</v>
      </c>
      <c r="FJ161" s="8">
        <v>164811</v>
      </c>
      <c r="FK161" s="8">
        <v>0</v>
      </c>
      <c r="FL161" s="8">
        <v>0</v>
      </c>
      <c r="FM161" s="8">
        <v>16196</v>
      </c>
      <c r="FN161" s="8">
        <v>0</v>
      </c>
      <c r="FO161" s="8">
        <v>0</v>
      </c>
      <c r="FP161" s="8">
        <v>15009</v>
      </c>
      <c r="FQ161" s="8">
        <v>133606</v>
      </c>
      <c r="FR161" s="8">
        <v>0</v>
      </c>
      <c r="FS161" s="8">
        <v>55872347</v>
      </c>
      <c r="FT161" s="8">
        <v>19992</v>
      </c>
      <c r="FU161" s="8">
        <v>1931016</v>
      </c>
      <c r="FV161" s="8">
        <v>22</v>
      </c>
      <c r="FW161" s="8">
        <v>12930</v>
      </c>
      <c r="FX161" s="8">
        <v>1931016</v>
      </c>
      <c r="FY161" s="8">
        <v>0</v>
      </c>
      <c r="FZ161" s="8">
        <v>12930</v>
      </c>
      <c r="GA161" s="8">
        <v>10412</v>
      </c>
      <c r="GB161" s="8">
        <v>183236884.13696</v>
      </c>
    </row>
    <row r="162" spans="1:184" x14ac:dyDescent="0.2">
      <c r="A162" s="3" t="s">
        <v>355</v>
      </c>
      <c r="B162" s="8"/>
      <c r="C162" s="8">
        <v>0.88070800000000005</v>
      </c>
      <c r="D162" s="8">
        <v>50000000</v>
      </c>
      <c r="E162" s="8">
        <v>56772493</v>
      </c>
      <c r="F162" s="8">
        <v>124879</v>
      </c>
      <c r="G162" s="8">
        <v>360877</v>
      </c>
      <c r="H162" s="8">
        <v>0</v>
      </c>
      <c r="I162" s="8">
        <v>0</v>
      </c>
      <c r="J162" s="8">
        <v>8365</v>
      </c>
      <c r="K162" s="8">
        <v>94016</v>
      </c>
      <c r="L162" s="8">
        <v>2088</v>
      </c>
      <c r="M162" s="8">
        <v>16361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>
        <v>405357</v>
      </c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>
        <v>579380</v>
      </c>
      <c r="ER162" s="8">
        <v>1365699</v>
      </c>
      <c r="ES162" s="8">
        <v>884475</v>
      </c>
      <c r="ET162" s="8">
        <v>466007</v>
      </c>
      <c r="EU162" s="8">
        <v>344948</v>
      </c>
      <c r="EV162" s="8">
        <v>343928</v>
      </c>
      <c r="EW162" s="8">
        <v>126398</v>
      </c>
      <c r="EX162" s="8">
        <v>865137</v>
      </c>
      <c r="EY162" s="8">
        <v>105831</v>
      </c>
      <c r="EZ162" s="8">
        <v>15601</v>
      </c>
      <c r="FA162" s="8">
        <v>27939</v>
      </c>
      <c r="FB162" s="8">
        <v>23943</v>
      </c>
      <c r="FC162" s="8">
        <v>13835</v>
      </c>
      <c r="FD162" s="8">
        <v>19283</v>
      </c>
      <c r="FE162" s="8">
        <v>18710</v>
      </c>
      <c r="FF162" s="8">
        <v>24429</v>
      </c>
      <c r="FG162" s="8">
        <v>23454</v>
      </c>
      <c r="FH162" s="8">
        <v>213013</v>
      </c>
      <c r="FI162" s="8">
        <v>168890</v>
      </c>
      <c r="FJ162" s="8">
        <v>132332</v>
      </c>
      <c r="FK162" s="8">
        <v>0</v>
      </c>
      <c r="FL162" s="8">
        <v>0</v>
      </c>
      <c r="FM162" s="8">
        <v>15873</v>
      </c>
      <c r="FN162" s="8">
        <v>0</v>
      </c>
      <c r="FO162" s="8">
        <v>0</v>
      </c>
      <c r="FP162" s="8">
        <v>14897</v>
      </c>
      <c r="FQ162" s="8">
        <v>101562</v>
      </c>
      <c r="FR162" s="8">
        <v>0</v>
      </c>
      <c r="FS162" s="8">
        <v>4875624</v>
      </c>
      <c r="FT162" s="8">
        <v>2532788</v>
      </c>
      <c r="FU162" s="8">
        <v>0</v>
      </c>
      <c r="FV162" s="8">
        <v>0</v>
      </c>
      <c r="FW162" s="8">
        <v>0</v>
      </c>
      <c r="FX162" s="8">
        <v>0</v>
      </c>
      <c r="FY162" s="8">
        <v>0</v>
      </c>
      <c r="FZ162" s="8">
        <v>0</v>
      </c>
      <c r="GA162" s="8">
        <v>10412</v>
      </c>
      <c r="GB162" s="8">
        <v>121098824.88070801</v>
      </c>
    </row>
    <row r="163" spans="1:184" x14ac:dyDescent="0.2">
      <c r="A163" s="3" t="s">
        <v>356</v>
      </c>
      <c r="B163" s="8"/>
      <c r="C163" s="8">
        <v>0.91028900000000001</v>
      </c>
      <c r="D163" s="8">
        <v>50000000</v>
      </c>
      <c r="E163" s="8">
        <v>54927625</v>
      </c>
      <c r="F163" s="8">
        <v>124607</v>
      </c>
      <c r="G163" s="8">
        <v>360736</v>
      </c>
      <c r="H163" s="8">
        <v>0</v>
      </c>
      <c r="I163" s="8">
        <v>0</v>
      </c>
      <c r="J163" s="8">
        <v>8528</v>
      </c>
      <c r="K163" s="8">
        <v>95416</v>
      </c>
      <c r="L163" s="8">
        <v>2009</v>
      </c>
      <c r="M163" s="8">
        <v>15959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>
        <v>261956</v>
      </c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>
        <v>590821</v>
      </c>
      <c r="ER163" s="8">
        <v>1382643</v>
      </c>
      <c r="ES163" s="8">
        <v>908044</v>
      </c>
      <c r="ET163" s="8">
        <v>483373</v>
      </c>
      <c r="EU163" s="8">
        <v>356385</v>
      </c>
      <c r="EV163" s="8">
        <v>353041</v>
      </c>
      <c r="EW163" s="8">
        <v>126380</v>
      </c>
      <c r="EX163" s="8">
        <v>886408</v>
      </c>
      <c r="EY163" s="8">
        <v>94390</v>
      </c>
      <c r="EZ163" s="8">
        <v>7509</v>
      </c>
      <c r="FA163" s="8">
        <v>11042</v>
      </c>
      <c r="FB163" s="8">
        <v>8419</v>
      </c>
      <c r="FC163" s="8">
        <v>3179</v>
      </c>
      <c r="FD163" s="8">
        <v>4599</v>
      </c>
      <c r="FE163" s="8">
        <v>6152</v>
      </c>
      <c r="FF163" s="8">
        <v>3158</v>
      </c>
      <c r="FG163" s="8">
        <v>23704</v>
      </c>
      <c r="FH163" s="8">
        <v>116809</v>
      </c>
      <c r="FI163" s="8">
        <v>121443</v>
      </c>
      <c r="FJ163" s="8">
        <v>99804</v>
      </c>
      <c r="FK163" s="8">
        <v>0</v>
      </c>
      <c r="FL163" s="8">
        <v>0</v>
      </c>
      <c r="FM163" s="8">
        <v>16196</v>
      </c>
      <c r="FN163" s="8">
        <v>0</v>
      </c>
      <c r="FO163" s="8">
        <v>0</v>
      </c>
      <c r="FP163" s="8">
        <v>15009</v>
      </c>
      <c r="FQ163" s="8">
        <v>68599</v>
      </c>
      <c r="FR163" s="8">
        <v>0</v>
      </c>
      <c r="FS163" s="8">
        <v>3153156</v>
      </c>
      <c r="FT163" s="8">
        <v>20141</v>
      </c>
      <c r="FU163" s="8">
        <v>1221697</v>
      </c>
      <c r="FV163" s="8">
        <v>22</v>
      </c>
      <c r="FW163" s="8">
        <v>12915</v>
      </c>
      <c r="FX163" s="8">
        <v>1221697</v>
      </c>
      <c r="FY163" s="8">
        <v>0</v>
      </c>
      <c r="FZ163" s="8">
        <v>12915</v>
      </c>
      <c r="GA163" s="8">
        <v>10412</v>
      </c>
      <c r="GB163" s="8">
        <v>117136898.91028899</v>
      </c>
    </row>
    <row r="164" spans="1:184" x14ac:dyDescent="0.2">
      <c r="A164" s="2" t="s">
        <v>130</v>
      </c>
      <c r="B164" s="8"/>
      <c r="C164" s="8">
        <v>6.0635899999999996</v>
      </c>
      <c r="D164" s="8">
        <v>300000008</v>
      </c>
      <c r="E164" s="8">
        <v>300719308</v>
      </c>
      <c r="F164" s="8">
        <v>730103</v>
      </c>
      <c r="G164" s="8">
        <v>2164553</v>
      </c>
      <c r="H164" s="8">
        <v>2134395</v>
      </c>
      <c r="I164" s="8">
        <v>934548</v>
      </c>
      <c r="J164" s="8">
        <v>186881</v>
      </c>
      <c r="K164" s="8">
        <v>1276618</v>
      </c>
      <c r="L164" s="8">
        <v>13150</v>
      </c>
      <c r="M164" s="8">
        <v>103569</v>
      </c>
      <c r="N164" s="8">
        <v>4831824</v>
      </c>
      <c r="O164" s="8">
        <v>0</v>
      </c>
      <c r="P164" s="8">
        <v>4434</v>
      </c>
      <c r="Q164" s="8">
        <v>1116554</v>
      </c>
      <c r="R164" s="8">
        <v>2547309</v>
      </c>
      <c r="S164" s="8">
        <v>8578310</v>
      </c>
      <c r="T164" s="8">
        <v>3378022</v>
      </c>
      <c r="U164" s="8">
        <v>1569743</v>
      </c>
      <c r="V164" s="8">
        <v>1751445</v>
      </c>
      <c r="W164" s="8">
        <v>911248</v>
      </c>
      <c r="X164" s="8">
        <v>627899</v>
      </c>
      <c r="Y164" s="8">
        <v>500361</v>
      </c>
      <c r="Z164" s="8">
        <v>249789</v>
      </c>
      <c r="AA164" s="8">
        <v>276588</v>
      </c>
      <c r="AB164" s="8">
        <v>253253</v>
      </c>
      <c r="AC164" s="8">
        <v>293245</v>
      </c>
      <c r="AD164" s="8">
        <v>128679</v>
      </c>
      <c r="AE164" s="8">
        <v>199362</v>
      </c>
      <c r="AF164" s="8">
        <v>296142</v>
      </c>
      <c r="AG164" s="8">
        <v>268824</v>
      </c>
      <c r="AH164" s="8">
        <v>292155</v>
      </c>
      <c r="AI164" s="8">
        <v>580593</v>
      </c>
      <c r="AJ164" s="8">
        <v>369916</v>
      </c>
      <c r="AK164" s="8">
        <v>715192</v>
      </c>
      <c r="AL164" s="8">
        <v>337170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719625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3</v>
      </c>
      <c r="BZ164" s="8">
        <v>0</v>
      </c>
      <c r="CA164" s="8">
        <v>0</v>
      </c>
      <c r="CB164" s="8">
        <v>3818516</v>
      </c>
      <c r="CC164" s="8">
        <v>4831824</v>
      </c>
      <c r="CD164" s="8">
        <v>2988</v>
      </c>
      <c r="CE164" s="8">
        <v>453457</v>
      </c>
      <c r="CF164" s="8">
        <v>1541161</v>
      </c>
      <c r="CG164" s="8">
        <v>1706712</v>
      </c>
      <c r="CH164" s="8">
        <v>8182204</v>
      </c>
      <c r="CI164" s="8">
        <v>1760077</v>
      </c>
      <c r="CJ164" s="8">
        <v>2579196</v>
      </c>
      <c r="CK164" s="8">
        <v>1147095</v>
      </c>
      <c r="CL164" s="8">
        <v>1324192</v>
      </c>
      <c r="CM164" s="8">
        <v>1192577</v>
      </c>
      <c r="CN164" s="8">
        <v>693801</v>
      </c>
      <c r="CO164" s="8">
        <v>403527</v>
      </c>
      <c r="CP164" s="8">
        <v>365289</v>
      </c>
      <c r="CQ164" s="8">
        <v>118534</v>
      </c>
      <c r="CR164" s="8">
        <v>210423</v>
      </c>
      <c r="CS164" s="8">
        <v>292790</v>
      </c>
      <c r="CT164" s="8">
        <v>276393</v>
      </c>
      <c r="CU164" s="8">
        <v>171891</v>
      </c>
      <c r="CV164" s="8">
        <v>239484</v>
      </c>
      <c r="CW164" s="8">
        <v>643236</v>
      </c>
      <c r="CX164" s="8">
        <v>553374</v>
      </c>
      <c r="CY164" s="8">
        <v>824709</v>
      </c>
      <c r="CZ164" s="8">
        <v>0</v>
      </c>
      <c r="DA164" s="8">
        <v>0</v>
      </c>
      <c r="DB164" s="8">
        <v>563123</v>
      </c>
      <c r="DC164" s="8">
        <v>0</v>
      </c>
      <c r="DD164" s="8">
        <v>0</v>
      </c>
      <c r="DE164" s="8">
        <v>0</v>
      </c>
      <c r="DF164" s="8">
        <v>0</v>
      </c>
      <c r="DG164" s="8">
        <v>0</v>
      </c>
      <c r="DH164" s="8">
        <v>0</v>
      </c>
      <c r="DI164" s="8">
        <v>0</v>
      </c>
      <c r="DJ164" s="8">
        <v>0</v>
      </c>
      <c r="DK164" s="8">
        <v>0</v>
      </c>
      <c r="DL164" s="8">
        <v>0</v>
      </c>
      <c r="DM164" s="8">
        <v>0</v>
      </c>
      <c r="DN164" s="8">
        <v>0</v>
      </c>
      <c r="DO164" s="8">
        <v>0</v>
      </c>
      <c r="DP164" s="8">
        <v>0</v>
      </c>
      <c r="DQ164" s="8">
        <v>0</v>
      </c>
      <c r="DR164" s="8">
        <v>0</v>
      </c>
      <c r="DS164" s="8">
        <v>0</v>
      </c>
      <c r="DT164" s="8">
        <v>0</v>
      </c>
      <c r="DU164" s="8">
        <v>0</v>
      </c>
      <c r="DV164" s="8">
        <v>719625</v>
      </c>
      <c r="DW164" s="8">
        <v>0</v>
      </c>
      <c r="DX164" s="8">
        <v>0</v>
      </c>
      <c r="DY164" s="8">
        <v>0</v>
      </c>
      <c r="DZ164" s="8">
        <v>0</v>
      </c>
      <c r="EA164" s="8">
        <v>0</v>
      </c>
      <c r="EB164" s="8">
        <v>0</v>
      </c>
      <c r="EC164" s="8">
        <v>0</v>
      </c>
      <c r="ED164" s="8">
        <v>0</v>
      </c>
      <c r="EE164" s="8">
        <v>0</v>
      </c>
      <c r="EF164" s="8">
        <v>0</v>
      </c>
      <c r="EG164" s="8">
        <v>0</v>
      </c>
      <c r="EH164" s="8">
        <v>0</v>
      </c>
      <c r="EI164" s="8">
        <v>0</v>
      </c>
      <c r="EJ164" s="8">
        <v>0</v>
      </c>
      <c r="EK164" s="8">
        <v>0</v>
      </c>
      <c r="EL164" s="8">
        <v>0</v>
      </c>
      <c r="EM164" s="8">
        <v>3</v>
      </c>
      <c r="EN164" s="8">
        <v>0</v>
      </c>
      <c r="EO164" s="8">
        <v>0</v>
      </c>
      <c r="EP164" s="8">
        <v>0</v>
      </c>
      <c r="EQ164" s="8">
        <v>3370978</v>
      </c>
      <c r="ER164" s="8">
        <v>7115090</v>
      </c>
      <c r="ES164" s="8">
        <v>5122470</v>
      </c>
      <c r="ET164" s="8">
        <v>2855634</v>
      </c>
      <c r="EU164" s="8">
        <v>2090514</v>
      </c>
      <c r="EV164" s="8">
        <v>2042572</v>
      </c>
      <c r="EW164" s="8">
        <v>733679</v>
      </c>
      <c r="EX164" s="8">
        <v>5274579</v>
      </c>
      <c r="EY164" s="8">
        <v>740296</v>
      </c>
      <c r="EZ164" s="8">
        <v>1196521</v>
      </c>
      <c r="FA164" s="8">
        <v>366433</v>
      </c>
      <c r="FB164" s="8">
        <v>105423</v>
      </c>
      <c r="FC164" s="8">
        <v>46463</v>
      </c>
      <c r="FD164" s="8">
        <v>65056</v>
      </c>
      <c r="FE164" s="8">
        <v>164749</v>
      </c>
      <c r="FF164" s="8">
        <v>62833</v>
      </c>
      <c r="FG164" s="8">
        <v>140671</v>
      </c>
      <c r="FH164" s="8">
        <v>1273421</v>
      </c>
      <c r="FI164" s="8">
        <v>2404424</v>
      </c>
      <c r="FJ164" s="8">
        <v>930071</v>
      </c>
      <c r="FK164" s="8">
        <v>0</v>
      </c>
      <c r="FL164" s="8">
        <v>0</v>
      </c>
      <c r="FM164" s="8">
        <v>96014</v>
      </c>
      <c r="FN164" s="8">
        <v>0</v>
      </c>
      <c r="FO164" s="8">
        <v>0</v>
      </c>
      <c r="FP164" s="8">
        <v>88964</v>
      </c>
      <c r="FQ164" s="8">
        <v>745093</v>
      </c>
      <c r="FR164" s="8">
        <v>0</v>
      </c>
      <c r="FS164" s="8">
        <v>209431544</v>
      </c>
      <c r="FT164" s="8">
        <v>5247652</v>
      </c>
      <c r="FU164" s="8">
        <v>3152713</v>
      </c>
      <c r="FV164" s="8">
        <v>44</v>
      </c>
      <c r="FW164" s="8">
        <v>25845</v>
      </c>
      <c r="FX164" s="8">
        <v>3152713</v>
      </c>
      <c r="FY164" s="8">
        <v>0</v>
      </c>
      <c r="FZ164" s="8">
        <v>25845</v>
      </c>
      <c r="GA164" s="8">
        <v>62472</v>
      </c>
      <c r="GB164" s="8">
        <v>931807801.06359005</v>
      </c>
    </row>
    <row r="165" spans="1:184" x14ac:dyDescent="0.2">
      <c r="A165" s="2" t="s">
        <v>88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</row>
    <row r="166" spans="1:184" x14ac:dyDescent="0.2">
      <c r="A166" s="3" t="s">
        <v>354</v>
      </c>
      <c r="B166" s="8"/>
      <c r="C166" s="8">
        <v>0.44179299999999999</v>
      </c>
      <c r="D166" s="8">
        <v>50000002</v>
      </c>
      <c r="E166" s="8">
        <v>113175206</v>
      </c>
      <c r="F166" s="8">
        <v>209529</v>
      </c>
      <c r="G166" s="8">
        <v>363463</v>
      </c>
      <c r="H166" s="8">
        <v>0</v>
      </c>
      <c r="I166" s="8">
        <v>0</v>
      </c>
      <c r="J166" s="8">
        <v>22192</v>
      </c>
      <c r="K166" s="8">
        <v>538650</v>
      </c>
      <c r="L166" s="8">
        <v>55461</v>
      </c>
      <c r="M166" s="8">
        <v>623193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>
        <v>442323</v>
      </c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>
        <v>803563</v>
      </c>
      <c r="ER166" s="8">
        <v>875549</v>
      </c>
      <c r="ES166" s="8">
        <v>897997</v>
      </c>
      <c r="ET166" s="8">
        <v>523308</v>
      </c>
      <c r="EU166" s="8">
        <v>503706</v>
      </c>
      <c r="EV166" s="8">
        <v>102788</v>
      </c>
      <c r="EW166" s="8">
        <v>45550</v>
      </c>
      <c r="EX166" s="8">
        <v>876799</v>
      </c>
      <c r="EY166" s="8">
        <v>172003</v>
      </c>
      <c r="EZ166" s="8">
        <v>152</v>
      </c>
      <c r="FA166" s="8">
        <v>2266</v>
      </c>
      <c r="FB166" s="8">
        <v>84974</v>
      </c>
      <c r="FC166" s="8">
        <v>57</v>
      </c>
      <c r="FD166" s="8">
        <v>212</v>
      </c>
      <c r="FE166" s="8">
        <v>229</v>
      </c>
      <c r="FF166" s="8">
        <v>186</v>
      </c>
      <c r="FG166" s="8">
        <v>58396</v>
      </c>
      <c r="FH166" s="8">
        <v>124624</v>
      </c>
      <c r="FI166" s="8">
        <v>259303</v>
      </c>
      <c r="FJ166" s="8">
        <v>123846</v>
      </c>
      <c r="FK166" s="8">
        <v>0</v>
      </c>
      <c r="FL166" s="8">
        <v>0</v>
      </c>
      <c r="FM166" s="8">
        <v>0</v>
      </c>
      <c r="FN166" s="8">
        <v>0</v>
      </c>
      <c r="FO166" s="8">
        <v>0</v>
      </c>
      <c r="FP166" s="8">
        <v>25814</v>
      </c>
      <c r="FQ166" s="8">
        <v>98032</v>
      </c>
      <c r="FR166" s="8">
        <v>0</v>
      </c>
      <c r="FS166" s="8">
        <v>5319828</v>
      </c>
      <c r="FT166" s="8">
        <v>1102</v>
      </c>
      <c r="FU166" s="8">
        <v>0</v>
      </c>
      <c r="FV166" s="8">
        <v>0</v>
      </c>
      <c r="FW166" s="8">
        <v>0</v>
      </c>
      <c r="FX166" s="8">
        <v>0</v>
      </c>
      <c r="FY166" s="8">
        <v>0</v>
      </c>
      <c r="FZ166" s="8">
        <v>0</v>
      </c>
      <c r="GA166" s="8">
        <v>5303</v>
      </c>
      <c r="GB166" s="8">
        <v>176335606.44179299</v>
      </c>
    </row>
    <row r="167" spans="1:184" x14ac:dyDescent="0.2">
      <c r="A167" s="3" t="s">
        <v>351</v>
      </c>
      <c r="B167" s="8"/>
      <c r="C167" s="8">
        <v>0.47810799999999998</v>
      </c>
      <c r="D167" s="8">
        <v>50000002</v>
      </c>
      <c r="E167" s="8">
        <v>104578785</v>
      </c>
      <c r="F167" s="8">
        <v>214715</v>
      </c>
      <c r="G167" s="8">
        <v>363056</v>
      </c>
      <c r="H167" s="8">
        <v>449899</v>
      </c>
      <c r="I167" s="8">
        <v>256170</v>
      </c>
      <c r="J167" s="8">
        <v>27454</v>
      </c>
      <c r="K167" s="8">
        <v>578136</v>
      </c>
      <c r="L167" s="8">
        <v>49183</v>
      </c>
      <c r="M167" s="8">
        <v>567870</v>
      </c>
      <c r="N167" s="8">
        <v>1786638</v>
      </c>
      <c r="O167" s="8">
        <v>0</v>
      </c>
      <c r="P167" s="8">
        <v>0</v>
      </c>
      <c r="Q167" s="8">
        <v>765430</v>
      </c>
      <c r="R167" s="8">
        <v>1137152</v>
      </c>
      <c r="S167" s="8">
        <v>1072239</v>
      </c>
      <c r="T167" s="8">
        <v>1410908</v>
      </c>
      <c r="U167" s="8">
        <v>614992</v>
      </c>
      <c r="V167" s="8">
        <v>570437</v>
      </c>
      <c r="W167" s="8">
        <v>363983</v>
      </c>
      <c r="X167" s="8">
        <v>232690</v>
      </c>
      <c r="Y167" s="8">
        <v>207374</v>
      </c>
      <c r="Z167" s="8">
        <v>261125</v>
      </c>
      <c r="AA167" s="8">
        <v>120072</v>
      </c>
      <c r="AB167" s="8">
        <v>122100</v>
      </c>
      <c r="AC167" s="8">
        <v>132513</v>
      </c>
      <c r="AD167" s="8">
        <v>191102</v>
      </c>
      <c r="AE167" s="8">
        <v>67211</v>
      </c>
      <c r="AF167" s="8">
        <v>198603</v>
      </c>
      <c r="AG167" s="8">
        <v>157090</v>
      </c>
      <c r="AH167" s="8">
        <v>94811</v>
      </c>
      <c r="AI167" s="8">
        <v>30340</v>
      </c>
      <c r="AJ167" s="8">
        <v>9041</v>
      </c>
      <c r="AK167" s="8">
        <v>186372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95812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s="8">
        <v>1</v>
      </c>
      <c r="BZ167" s="8">
        <v>0</v>
      </c>
      <c r="CA167" s="8">
        <v>0</v>
      </c>
      <c r="CB167" s="8">
        <v>697434</v>
      </c>
      <c r="CC167" s="8">
        <v>1786638</v>
      </c>
      <c r="CD167" s="8">
        <v>0</v>
      </c>
      <c r="CE167" s="8">
        <v>647067</v>
      </c>
      <c r="CF167" s="8">
        <v>731260</v>
      </c>
      <c r="CG167" s="8">
        <v>449646</v>
      </c>
      <c r="CH167" s="8">
        <v>1014705</v>
      </c>
      <c r="CI167" s="8">
        <v>769860</v>
      </c>
      <c r="CJ167" s="8">
        <v>549164</v>
      </c>
      <c r="CK167" s="8">
        <v>530246</v>
      </c>
      <c r="CL167" s="8">
        <v>989103</v>
      </c>
      <c r="CM167" s="8">
        <v>283849</v>
      </c>
      <c r="CN167" s="8">
        <v>331719</v>
      </c>
      <c r="CO167" s="8">
        <v>100716</v>
      </c>
      <c r="CP167" s="8">
        <v>274836</v>
      </c>
      <c r="CQ167" s="8">
        <v>101226</v>
      </c>
      <c r="CR167" s="8">
        <v>133506</v>
      </c>
      <c r="CS167" s="8">
        <v>302292</v>
      </c>
      <c r="CT167" s="8">
        <v>33068</v>
      </c>
      <c r="CU167" s="8">
        <v>109300</v>
      </c>
      <c r="CV167" s="8">
        <v>284244</v>
      </c>
      <c r="CW167" s="8">
        <v>93933</v>
      </c>
      <c r="CX167" s="8">
        <v>29324</v>
      </c>
      <c r="CY167" s="8">
        <v>186521</v>
      </c>
      <c r="CZ167" s="8">
        <v>0</v>
      </c>
      <c r="DA167" s="8">
        <v>0</v>
      </c>
      <c r="DB167" s="8">
        <v>0</v>
      </c>
      <c r="DC167" s="8">
        <v>0</v>
      </c>
      <c r="DD167" s="8">
        <v>0</v>
      </c>
      <c r="DE167" s="8">
        <v>0</v>
      </c>
      <c r="DF167" s="8">
        <v>0</v>
      </c>
      <c r="DG167" s="8">
        <v>0</v>
      </c>
      <c r="DH167" s="8">
        <v>0</v>
      </c>
      <c r="DI167" s="8">
        <v>0</v>
      </c>
      <c r="DJ167" s="8">
        <v>0</v>
      </c>
      <c r="DK167" s="8">
        <v>0</v>
      </c>
      <c r="DL167" s="8">
        <v>0</v>
      </c>
      <c r="DM167" s="8">
        <v>0</v>
      </c>
      <c r="DN167" s="8">
        <v>0</v>
      </c>
      <c r="DO167" s="8">
        <v>0</v>
      </c>
      <c r="DP167" s="8">
        <v>0</v>
      </c>
      <c r="DQ167" s="8">
        <v>0</v>
      </c>
      <c r="DR167" s="8">
        <v>0</v>
      </c>
      <c r="DS167" s="8">
        <v>0</v>
      </c>
      <c r="DT167" s="8">
        <v>0</v>
      </c>
      <c r="DU167" s="8">
        <v>0</v>
      </c>
      <c r="DV167" s="8">
        <v>95812</v>
      </c>
      <c r="DW167" s="8">
        <v>0</v>
      </c>
      <c r="DX167" s="8">
        <v>0</v>
      </c>
      <c r="DY167" s="8">
        <v>0</v>
      </c>
      <c r="DZ167" s="8">
        <v>0</v>
      </c>
      <c r="EA167" s="8">
        <v>0</v>
      </c>
      <c r="EB167" s="8">
        <v>0</v>
      </c>
      <c r="EC167" s="8">
        <v>0</v>
      </c>
      <c r="ED167" s="8">
        <v>0</v>
      </c>
      <c r="EE167" s="8">
        <v>0</v>
      </c>
      <c r="EF167" s="8">
        <v>0</v>
      </c>
      <c r="EG167" s="8">
        <v>0</v>
      </c>
      <c r="EH167" s="8">
        <v>0</v>
      </c>
      <c r="EI167" s="8">
        <v>0</v>
      </c>
      <c r="EJ167" s="8">
        <v>0</v>
      </c>
      <c r="EK167" s="8">
        <v>0</v>
      </c>
      <c r="EL167" s="8">
        <v>0</v>
      </c>
      <c r="EM167" s="8">
        <v>1</v>
      </c>
      <c r="EN167" s="8">
        <v>0</v>
      </c>
      <c r="EO167" s="8">
        <v>0</v>
      </c>
      <c r="EP167" s="8">
        <v>0</v>
      </c>
      <c r="EQ167" s="8">
        <v>736006</v>
      </c>
      <c r="ER167" s="8">
        <v>769610</v>
      </c>
      <c r="ES167" s="8">
        <v>853539</v>
      </c>
      <c r="ET167" s="8">
        <v>523307</v>
      </c>
      <c r="EU167" s="8">
        <v>503705</v>
      </c>
      <c r="EV167" s="8">
        <v>102787</v>
      </c>
      <c r="EW167" s="8">
        <v>45550</v>
      </c>
      <c r="EX167" s="8">
        <v>876796</v>
      </c>
      <c r="EY167" s="8">
        <v>239557</v>
      </c>
      <c r="EZ167" s="8">
        <v>105069</v>
      </c>
      <c r="FA167" s="8">
        <v>5457</v>
      </c>
      <c r="FB167" s="8">
        <v>127260</v>
      </c>
      <c r="FC167" s="8">
        <v>57</v>
      </c>
      <c r="FD167" s="8">
        <v>212</v>
      </c>
      <c r="FE167" s="8">
        <v>229</v>
      </c>
      <c r="FF167" s="8">
        <v>186</v>
      </c>
      <c r="FG167" s="8">
        <v>57632</v>
      </c>
      <c r="FH167" s="8">
        <v>163514</v>
      </c>
      <c r="FI167" s="8">
        <v>476288</v>
      </c>
      <c r="FJ167" s="8">
        <v>161773</v>
      </c>
      <c r="FK167" s="8">
        <v>0</v>
      </c>
      <c r="FL167" s="8">
        <v>0</v>
      </c>
      <c r="FM167" s="8">
        <v>0</v>
      </c>
      <c r="FN167" s="8">
        <v>0</v>
      </c>
      <c r="FO167" s="8">
        <v>0</v>
      </c>
      <c r="FP167" s="8">
        <v>25814</v>
      </c>
      <c r="FQ167" s="8">
        <v>135959</v>
      </c>
      <c r="FR167" s="8">
        <v>0</v>
      </c>
      <c r="FS167" s="8">
        <v>53160467</v>
      </c>
      <c r="FT167" s="8">
        <v>1102</v>
      </c>
      <c r="FU167" s="8">
        <v>0</v>
      </c>
      <c r="FV167" s="8">
        <v>0</v>
      </c>
      <c r="FW167" s="8">
        <v>0</v>
      </c>
      <c r="FX167" s="8">
        <v>0</v>
      </c>
      <c r="FY167" s="8">
        <v>0</v>
      </c>
      <c r="FZ167" s="8">
        <v>0</v>
      </c>
      <c r="GA167" s="8">
        <v>5303</v>
      </c>
      <c r="GB167" s="8">
        <v>236515955.47810799</v>
      </c>
    </row>
    <row r="168" spans="1:184" x14ac:dyDescent="0.2">
      <c r="A168" s="3" t="s">
        <v>352</v>
      </c>
      <c r="B168" s="8"/>
      <c r="C168" s="8">
        <v>0.47766799999999998</v>
      </c>
      <c r="D168" s="8">
        <v>50000002</v>
      </c>
      <c r="E168" s="8">
        <v>104675156</v>
      </c>
      <c r="F168" s="8">
        <v>214400</v>
      </c>
      <c r="G168" s="8">
        <v>363018</v>
      </c>
      <c r="H168" s="8">
        <v>448136</v>
      </c>
      <c r="I168" s="8">
        <v>255496</v>
      </c>
      <c r="J168" s="8">
        <v>27358</v>
      </c>
      <c r="K168" s="8">
        <v>577891</v>
      </c>
      <c r="L168" s="8">
        <v>48781</v>
      </c>
      <c r="M168" s="8">
        <v>565912</v>
      </c>
      <c r="N168" s="8">
        <v>1786638</v>
      </c>
      <c r="O168" s="8">
        <v>0</v>
      </c>
      <c r="P168" s="8">
        <v>0</v>
      </c>
      <c r="Q168" s="8">
        <v>765430</v>
      </c>
      <c r="R168" s="8">
        <v>1137152</v>
      </c>
      <c r="S168" s="8">
        <v>1072239</v>
      </c>
      <c r="T168" s="8">
        <v>1410908</v>
      </c>
      <c r="U168" s="8">
        <v>614992</v>
      </c>
      <c r="V168" s="8">
        <v>570437</v>
      </c>
      <c r="W168" s="8">
        <v>363983</v>
      </c>
      <c r="X168" s="8">
        <v>232690</v>
      </c>
      <c r="Y168" s="8">
        <v>207374</v>
      </c>
      <c r="Z168" s="8">
        <v>261125</v>
      </c>
      <c r="AA168" s="8">
        <v>120072</v>
      </c>
      <c r="AB168" s="8">
        <v>122100</v>
      </c>
      <c r="AC168" s="8">
        <v>132513</v>
      </c>
      <c r="AD168" s="8">
        <v>191102</v>
      </c>
      <c r="AE168" s="8">
        <v>67211</v>
      </c>
      <c r="AF168" s="8">
        <v>198603</v>
      </c>
      <c r="AG168" s="8">
        <v>157090</v>
      </c>
      <c r="AH168" s="8">
        <v>94811</v>
      </c>
      <c r="AI168" s="8">
        <v>30340</v>
      </c>
      <c r="AJ168" s="8">
        <v>9041</v>
      </c>
      <c r="AK168" s="8">
        <v>186372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95812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1</v>
      </c>
      <c r="BZ168" s="8">
        <v>0</v>
      </c>
      <c r="CA168" s="8">
        <v>0</v>
      </c>
      <c r="CB168" s="8">
        <v>697504</v>
      </c>
      <c r="CC168" s="8">
        <v>1786638</v>
      </c>
      <c r="CD168" s="8">
        <v>0</v>
      </c>
      <c r="CE168" s="8">
        <v>647067</v>
      </c>
      <c r="CF168" s="8">
        <v>731260</v>
      </c>
      <c r="CG168" s="8">
        <v>449646</v>
      </c>
      <c r="CH168" s="8">
        <v>1014705</v>
      </c>
      <c r="CI168" s="8">
        <v>769860</v>
      </c>
      <c r="CJ168" s="8">
        <v>549164</v>
      </c>
      <c r="CK168" s="8">
        <v>530246</v>
      </c>
      <c r="CL168" s="8">
        <v>989103</v>
      </c>
      <c r="CM168" s="8">
        <v>283849</v>
      </c>
      <c r="CN168" s="8">
        <v>331719</v>
      </c>
      <c r="CO168" s="8">
        <v>100716</v>
      </c>
      <c r="CP168" s="8">
        <v>274836</v>
      </c>
      <c r="CQ168" s="8">
        <v>101226</v>
      </c>
      <c r="CR168" s="8">
        <v>133506</v>
      </c>
      <c r="CS168" s="8">
        <v>302292</v>
      </c>
      <c r="CT168" s="8">
        <v>33068</v>
      </c>
      <c r="CU168" s="8">
        <v>109300</v>
      </c>
      <c r="CV168" s="8">
        <v>284244</v>
      </c>
      <c r="CW168" s="8">
        <v>93933</v>
      </c>
      <c r="CX168" s="8">
        <v>29324</v>
      </c>
      <c r="CY168" s="8">
        <v>186521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8">
        <v>0</v>
      </c>
      <c r="DK168" s="8">
        <v>0</v>
      </c>
      <c r="DL168" s="8">
        <v>0</v>
      </c>
      <c r="DM168" s="8">
        <v>0</v>
      </c>
      <c r="DN168" s="8">
        <v>0</v>
      </c>
      <c r="DO168" s="8">
        <v>0</v>
      </c>
      <c r="DP168" s="8">
        <v>0</v>
      </c>
      <c r="DQ168" s="8">
        <v>0</v>
      </c>
      <c r="DR168" s="8">
        <v>0</v>
      </c>
      <c r="DS168" s="8">
        <v>0</v>
      </c>
      <c r="DT168" s="8">
        <v>0</v>
      </c>
      <c r="DU168" s="8">
        <v>0</v>
      </c>
      <c r="DV168" s="8">
        <v>95812</v>
      </c>
      <c r="DW168" s="8">
        <v>0</v>
      </c>
      <c r="DX168" s="8">
        <v>0</v>
      </c>
      <c r="DY168" s="8">
        <v>0</v>
      </c>
      <c r="DZ168" s="8">
        <v>0</v>
      </c>
      <c r="EA168" s="8">
        <v>0</v>
      </c>
      <c r="EB168" s="8">
        <v>0</v>
      </c>
      <c r="EC168" s="8">
        <v>0</v>
      </c>
      <c r="ED168" s="8">
        <v>0</v>
      </c>
      <c r="EE168" s="8">
        <v>0</v>
      </c>
      <c r="EF168" s="8">
        <v>0</v>
      </c>
      <c r="EG168" s="8">
        <v>0</v>
      </c>
      <c r="EH168" s="8">
        <v>0</v>
      </c>
      <c r="EI168" s="8">
        <v>0</v>
      </c>
      <c r="EJ168" s="8">
        <v>0</v>
      </c>
      <c r="EK168" s="8">
        <v>0</v>
      </c>
      <c r="EL168" s="8">
        <v>0</v>
      </c>
      <c r="EM168" s="8">
        <v>1</v>
      </c>
      <c r="EN168" s="8">
        <v>0</v>
      </c>
      <c r="EO168" s="8">
        <v>0</v>
      </c>
      <c r="EP168" s="8">
        <v>0</v>
      </c>
      <c r="EQ168" s="8">
        <v>735655</v>
      </c>
      <c r="ER168" s="8">
        <v>769617</v>
      </c>
      <c r="ES168" s="8">
        <v>853530</v>
      </c>
      <c r="ET168" s="8">
        <v>523305</v>
      </c>
      <c r="EU168" s="8">
        <v>503703</v>
      </c>
      <c r="EV168" s="8">
        <v>102787</v>
      </c>
      <c r="EW168" s="8">
        <v>45687</v>
      </c>
      <c r="EX168" s="8">
        <v>876794</v>
      </c>
      <c r="EY168" s="8">
        <v>239908</v>
      </c>
      <c r="EZ168" s="8">
        <v>105063</v>
      </c>
      <c r="FA168" s="8">
        <v>5458</v>
      </c>
      <c r="FB168" s="8">
        <v>127267</v>
      </c>
      <c r="FC168" s="8">
        <v>59</v>
      </c>
      <c r="FD168" s="8">
        <v>212</v>
      </c>
      <c r="FE168" s="8">
        <v>94</v>
      </c>
      <c r="FF168" s="8">
        <v>188</v>
      </c>
      <c r="FG168" s="8">
        <v>57562</v>
      </c>
      <c r="FH168" s="8">
        <v>163300</v>
      </c>
      <c r="FI168" s="8">
        <v>476642</v>
      </c>
      <c r="FJ168" s="8">
        <v>161691</v>
      </c>
      <c r="FK168" s="8">
        <v>0</v>
      </c>
      <c r="FL168" s="8">
        <v>0</v>
      </c>
      <c r="FM168" s="8">
        <v>0</v>
      </c>
      <c r="FN168" s="8">
        <v>0</v>
      </c>
      <c r="FO168" s="8">
        <v>0</v>
      </c>
      <c r="FP168" s="8">
        <v>25814</v>
      </c>
      <c r="FQ168" s="8">
        <v>135877</v>
      </c>
      <c r="FR168" s="8">
        <v>0</v>
      </c>
      <c r="FS168" s="8">
        <v>53173053</v>
      </c>
      <c r="FT168" s="8">
        <v>2977995</v>
      </c>
      <c r="FU168" s="8">
        <v>0</v>
      </c>
      <c r="FV168" s="8">
        <v>0</v>
      </c>
      <c r="FW168" s="8">
        <v>0</v>
      </c>
      <c r="FX168" s="8">
        <v>0</v>
      </c>
      <c r="FY168" s="8">
        <v>0</v>
      </c>
      <c r="FZ168" s="8">
        <v>0</v>
      </c>
      <c r="GA168" s="8">
        <v>5303</v>
      </c>
      <c r="GB168" s="8">
        <v>239596290.47766799</v>
      </c>
    </row>
    <row r="169" spans="1:184" x14ac:dyDescent="0.2">
      <c r="A169" s="3" t="s">
        <v>353</v>
      </c>
      <c r="B169" s="8"/>
      <c r="C169" s="8">
        <v>0.47803800000000002</v>
      </c>
      <c r="D169" s="8">
        <v>50000002</v>
      </c>
      <c r="E169" s="8">
        <v>104594254</v>
      </c>
      <c r="F169" s="8">
        <v>214913</v>
      </c>
      <c r="G169" s="8">
        <v>363090</v>
      </c>
      <c r="H169" s="8">
        <v>450998</v>
      </c>
      <c r="I169" s="8">
        <v>254168</v>
      </c>
      <c r="J169" s="8">
        <v>27410</v>
      </c>
      <c r="K169" s="8">
        <v>577580</v>
      </c>
      <c r="L169" s="8">
        <v>49821</v>
      </c>
      <c r="M169" s="8">
        <v>572083</v>
      </c>
      <c r="N169" s="8">
        <v>1786638</v>
      </c>
      <c r="O169" s="8">
        <v>0</v>
      </c>
      <c r="P169" s="8">
        <v>0</v>
      </c>
      <c r="Q169" s="8">
        <v>765430</v>
      </c>
      <c r="R169" s="8">
        <v>1137152</v>
      </c>
      <c r="S169" s="8">
        <v>1072239</v>
      </c>
      <c r="T169" s="8">
        <v>1410908</v>
      </c>
      <c r="U169" s="8">
        <v>614992</v>
      </c>
      <c r="V169" s="8">
        <v>570437</v>
      </c>
      <c r="W169" s="8">
        <v>363983</v>
      </c>
      <c r="X169" s="8">
        <v>232690</v>
      </c>
      <c r="Y169" s="8">
        <v>207374</v>
      </c>
      <c r="Z169" s="8">
        <v>261125</v>
      </c>
      <c r="AA169" s="8">
        <v>120072</v>
      </c>
      <c r="AB169" s="8">
        <v>122100</v>
      </c>
      <c r="AC169" s="8">
        <v>132513</v>
      </c>
      <c r="AD169" s="8">
        <v>191102</v>
      </c>
      <c r="AE169" s="8">
        <v>67211</v>
      </c>
      <c r="AF169" s="8">
        <v>198603</v>
      </c>
      <c r="AG169" s="8">
        <v>157090</v>
      </c>
      <c r="AH169" s="8">
        <v>94811</v>
      </c>
      <c r="AI169" s="8">
        <v>30340</v>
      </c>
      <c r="AJ169" s="8">
        <v>9041</v>
      </c>
      <c r="AK169" s="8">
        <v>186372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95812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1</v>
      </c>
      <c r="BZ169" s="8">
        <v>0</v>
      </c>
      <c r="CA169" s="8">
        <v>0</v>
      </c>
      <c r="CB169" s="8">
        <v>697425</v>
      </c>
      <c r="CC169" s="8">
        <v>1786638</v>
      </c>
      <c r="CD169" s="8">
        <v>0</v>
      </c>
      <c r="CE169" s="8">
        <v>647067</v>
      </c>
      <c r="CF169" s="8">
        <v>731260</v>
      </c>
      <c r="CG169" s="8">
        <v>449646</v>
      </c>
      <c r="CH169" s="8">
        <v>1014705</v>
      </c>
      <c r="CI169" s="8">
        <v>769860</v>
      </c>
      <c r="CJ169" s="8">
        <v>549164</v>
      </c>
      <c r="CK169" s="8">
        <v>530246</v>
      </c>
      <c r="CL169" s="8">
        <v>989103</v>
      </c>
      <c r="CM169" s="8">
        <v>283849</v>
      </c>
      <c r="CN169" s="8">
        <v>331719</v>
      </c>
      <c r="CO169" s="8">
        <v>100716</v>
      </c>
      <c r="CP169" s="8">
        <v>274836</v>
      </c>
      <c r="CQ169" s="8">
        <v>101226</v>
      </c>
      <c r="CR169" s="8">
        <v>133506</v>
      </c>
      <c r="CS169" s="8">
        <v>302292</v>
      </c>
      <c r="CT169" s="8">
        <v>33068</v>
      </c>
      <c r="CU169" s="8">
        <v>109300</v>
      </c>
      <c r="CV169" s="8">
        <v>284244</v>
      </c>
      <c r="CW169" s="8">
        <v>93933</v>
      </c>
      <c r="CX169" s="8">
        <v>29324</v>
      </c>
      <c r="CY169" s="8">
        <v>186521</v>
      </c>
      <c r="CZ169" s="8">
        <v>0</v>
      </c>
      <c r="DA169" s="8">
        <v>0</v>
      </c>
      <c r="DB169" s="8">
        <v>0</v>
      </c>
      <c r="DC169" s="8">
        <v>0</v>
      </c>
      <c r="DD169" s="8">
        <v>0</v>
      </c>
      <c r="DE169" s="8">
        <v>0</v>
      </c>
      <c r="DF169" s="8">
        <v>0</v>
      </c>
      <c r="DG169" s="8">
        <v>0</v>
      </c>
      <c r="DH169" s="8">
        <v>0</v>
      </c>
      <c r="DI169" s="8">
        <v>0</v>
      </c>
      <c r="DJ169" s="8">
        <v>0</v>
      </c>
      <c r="DK169" s="8">
        <v>0</v>
      </c>
      <c r="DL169" s="8">
        <v>0</v>
      </c>
      <c r="DM169" s="8">
        <v>0</v>
      </c>
      <c r="DN169" s="8">
        <v>0</v>
      </c>
      <c r="DO169" s="8">
        <v>0</v>
      </c>
      <c r="DP169" s="8">
        <v>0</v>
      </c>
      <c r="DQ169" s="8">
        <v>0</v>
      </c>
      <c r="DR169" s="8">
        <v>0</v>
      </c>
      <c r="DS169" s="8">
        <v>0</v>
      </c>
      <c r="DT169" s="8">
        <v>0</v>
      </c>
      <c r="DU169" s="8">
        <v>0</v>
      </c>
      <c r="DV169" s="8">
        <v>95812</v>
      </c>
      <c r="DW169" s="8">
        <v>0</v>
      </c>
      <c r="DX169" s="8">
        <v>0</v>
      </c>
      <c r="DY169" s="8">
        <v>0</v>
      </c>
      <c r="DZ169" s="8">
        <v>0</v>
      </c>
      <c r="EA169" s="8">
        <v>0</v>
      </c>
      <c r="EB169" s="8">
        <v>0</v>
      </c>
      <c r="EC169" s="8">
        <v>0</v>
      </c>
      <c r="ED169" s="8">
        <v>0</v>
      </c>
      <c r="EE169" s="8">
        <v>0</v>
      </c>
      <c r="EF169" s="8">
        <v>0</v>
      </c>
      <c r="EG169" s="8">
        <v>0</v>
      </c>
      <c r="EH169" s="8">
        <v>0</v>
      </c>
      <c r="EI169" s="8">
        <v>0</v>
      </c>
      <c r="EJ169" s="8">
        <v>0</v>
      </c>
      <c r="EK169" s="8">
        <v>0</v>
      </c>
      <c r="EL169" s="8">
        <v>0</v>
      </c>
      <c r="EM169" s="8">
        <v>1</v>
      </c>
      <c r="EN169" s="8">
        <v>0</v>
      </c>
      <c r="EO169" s="8">
        <v>0</v>
      </c>
      <c r="EP169" s="8">
        <v>0</v>
      </c>
      <c r="EQ169" s="8">
        <v>736035</v>
      </c>
      <c r="ER169" s="8">
        <v>769463</v>
      </c>
      <c r="ES169" s="8">
        <v>853527</v>
      </c>
      <c r="ET169" s="8">
        <v>523299</v>
      </c>
      <c r="EU169" s="8">
        <v>503698</v>
      </c>
      <c r="EV169" s="8">
        <v>102780</v>
      </c>
      <c r="EW169" s="8">
        <v>45688</v>
      </c>
      <c r="EX169" s="8">
        <v>876786</v>
      </c>
      <c r="EY169" s="8">
        <v>239528</v>
      </c>
      <c r="EZ169" s="8">
        <v>105229</v>
      </c>
      <c r="FA169" s="8">
        <v>5445</v>
      </c>
      <c r="FB169" s="8">
        <v>127271</v>
      </c>
      <c r="FC169" s="8">
        <v>60</v>
      </c>
      <c r="FD169" s="8">
        <v>223</v>
      </c>
      <c r="FE169" s="8">
        <v>99</v>
      </c>
      <c r="FF169" s="8">
        <v>196</v>
      </c>
      <c r="FG169" s="8">
        <v>57648</v>
      </c>
      <c r="FH169" s="8">
        <v>163347</v>
      </c>
      <c r="FI169" s="8">
        <v>476430</v>
      </c>
      <c r="FJ169" s="8">
        <v>161724</v>
      </c>
      <c r="FK169" s="8">
        <v>0</v>
      </c>
      <c r="FL169" s="8">
        <v>0</v>
      </c>
      <c r="FM169" s="8">
        <v>0</v>
      </c>
      <c r="FN169" s="8">
        <v>0</v>
      </c>
      <c r="FO169" s="8">
        <v>0</v>
      </c>
      <c r="FP169" s="8">
        <v>25814</v>
      </c>
      <c r="FQ169" s="8">
        <v>135910</v>
      </c>
      <c r="FR169" s="8">
        <v>0</v>
      </c>
      <c r="FS169" s="8">
        <v>51629679</v>
      </c>
      <c r="FT169" s="8">
        <v>1012</v>
      </c>
      <c r="FU169" s="8">
        <v>1577381</v>
      </c>
      <c r="FV169" s="8">
        <v>67</v>
      </c>
      <c r="FW169" s="8">
        <v>344</v>
      </c>
      <c r="FX169" s="8">
        <v>1577381</v>
      </c>
      <c r="FY169" s="8">
        <v>0</v>
      </c>
      <c r="FZ169" s="8">
        <v>344</v>
      </c>
      <c r="GA169" s="8">
        <v>5303</v>
      </c>
      <c r="GB169" s="8">
        <v>238159527.47803801</v>
      </c>
    </row>
    <row r="170" spans="1:184" x14ac:dyDescent="0.2">
      <c r="A170" s="3" t="s">
        <v>355</v>
      </c>
      <c r="B170" s="8"/>
      <c r="C170" s="8">
        <v>0.44228099999999998</v>
      </c>
      <c r="D170" s="8">
        <v>50000002</v>
      </c>
      <c r="E170" s="8">
        <v>113050421</v>
      </c>
      <c r="F170" s="8">
        <v>210213</v>
      </c>
      <c r="G170" s="8">
        <v>363378</v>
      </c>
      <c r="H170" s="8">
        <v>0</v>
      </c>
      <c r="I170" s="8">
        <v>0</v>
      </c>
      <c r="J170" s="8">
        <v>22099</v>
      </c>
      <c r="K170" s="8">
        <v>537965</v>
      </c>
      <c r="L170" s="8">
        <v>55627</v>
      </c>
      <c r="M170" s="8">
        <v>624701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>
        <v>444244</v>
      </c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>
        <v>803572</v>
      </c>
      <c r="ER170" s="8">
        <v>875549</v>
      </c>
      <c r="ES170" s="8">
        <v>895865</v>
      </c>
      <c r="ET170" s="8">
        <v>523306</v>
      </c>
      <c r="EU170" s="8">
        <v>503704</v>
      </c>
      <c r="EV170" s="8">
        <v>102788</v>
      </c>
      <c r="EW170" s="8">
        <v>45687</v>
      </c>
      <c r="EX170" s="8">
        <v>876797</v>
      </c>
      <c r="EY170" s="8">
        <v>171994</v>
      </c>
      <c r="EZ170" s="8">
        <v>152</v>
      </c>
      <c r="FA170" s="8">
        <v>4394</v>
      </c>
      <c r="FB170" s="8">
        <v>84978</v>
      </c>
      <c r="FC170" s="8">
        <v>59</v>
      </c>
      <c r="FD170" s="8">
        <v>212</v>
      </c>
      <c r="FE170" s="8">
        <v>94</v>
      </c>
      <c r="FF170" s="8">
        <v>188</v>
      </c>
      <c r="FG170" s="8">
        <v>58391</v>
      </c>
      <c r="FH170" s="8">
        <v>124426</v>
      </c>
      <c r="FI170" s="8">
        <v>261427</v>
      </c>
      <c r="FJ170" s="8">
        <v>123780</v>
      </c>
      <c r="FK170" s="8">
        <v>0</v>
      </c>
      <c r="FL170" s="8">
        <v>0</v>
      </c>
      <c r="FM170" s="8">
        <v>0</v>
      </c>
      <c r="FN170" s="8">
        <v>0</v>
      </c>
      <c r="FO170" s="8">
        <v>0</v>
      </c>
      <c r="FP170" s="8">
        <v>25814</v>
      </c>
      <c r="FQ170" s="8">
        <v>97966</v>
      </c>
      <c r="FR170" s="8">
        <v>0</v>
      </c>
      <c r="FS170" s="8">
        <v>5342916</v>
      </c>
      <c r="FT170" s="8">
        <v>2978002</v>
      </c>
      <c r="FU170" s="8">
        <v>0</v>
      </c>
      <c r="FV170" s="8">
        <v>0</v>
      </c>
      <c r="FW170" s="8">
        <v>0</v>
      </c>
      <c r="FX170" s="8">
        <v>0</v>
      </c>
      <c r="FY170" s="8">
        <v>0</v>
      </c>
      <c r="FZ170" s="8">
        <v>0</v>
      </c>
      <c r="GA170" s="8">
        <v>5303</v>
      </c>
      <c r="GB170" s="8">
        <v>179216014.44228101</v>
      </c>
    </row>
    <row r="171" spans="1:184" x14ac:dyDescent="0.2">
      <c r="A171" s="3" t="s">
        <v>356</v>
      </c>
      <c r="B171" s="8"/>
      <c r="C171" s="8">
        <v>0.441556</v>
      </c>
      <c r="D171" s="8">
        <v>50000002</v>
      </c>
      <c r="E171" s="8">
        <v>113235891</v>
      </c>
      <c r="F171" s="8">
        <v>210814</v>
      </c>
      <c r="G171" s="8">
        <v>363331</v>
      </c>
      <c r="H171" s="8">
        <v>0</v>
      </c>
      <c r="I171" s="8">
        <v>0</v>
      </c>
      <c r="J171" s="8">
        <v>22135</v>
      </c>
      <c r="K171" s="8">
        <v>538153</v>
      </c>
      <c r="L171" s="8">
        <v>55551</v>
      </c>
      <c r="M171" s="8">
        <v>623877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>
        <v>439736</v>
      </c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>
        <v>806051</v>
      </c>
      <c r="ER171" s="8">
        <v>875542</v>
      </c>
      <c r="ES171" s="8">
        <v>897977</v>
      </c>
      <c r="ET171" s="8">
        <v>523301</v>
      </c>
      <c r="EU171" s="8">
        <v>503699</v>
      </c>
      <c r="EV171" s="8">
        <v>102787</v>
      </c>
      <c r="EW171" s="8">
        <v>45688</v>
      </c>
      <c r="EX171" s="8">
        <v>876790</v>
      </c>
      <c r="EY171" s="8">
        <v>169515</v>
      </c>
      <c r="EZ171" s="8">
        <v>155</v>
      </c>
      <c r="FA171" s="8">
        <v>2271</v>
      </c>
      <c r="FB171" s="8">
        <v>84993</v>
      </c>
      <c r="FC171" s="8">
        <v>59</v>
      </c>
      <c r="FD171" s="8">
        <v>223</v>
      </c>
      <c r="FE171" s="8">
        <v>93</v>
      </c>
      <c r="FF171" s="8">
        <v>195</v>
      </c>
      <c r="FG171" s="8">
        <v>58419</v>
      </c>
      <c r="FH171" s="8">
        <v>124480</v>
      </c>
      <c r="FI171" s="8">
        <v>256837</v>
      </c>
      <c r="FJ171" s="8">
        <v>123811</v>
      </c>
      <c r="FK171" s="8">
        <v>0</v>
      </c>
      <c r="FL171" s="8">
        <v>0</v>
      </c>
      <c r="FM171" s="8">
        <v>0</v>
      </c>
      <c r="FN171" s="8">
        <v>0</v>
      </c>
      <c r="FO171" s="8">
        <v>0</v>
      </c>
      <c r="FP171" s="8">
        <v>25814</v>
      </c>
      <c r="FQ171" s="8">
        <v>97997</v>
      </c>
      <c r="FR171" s="8">
        <v>0</v>
      </c>
      <c r="FS171" s="8">
        <v>5288556</v>
      </c>
      <c r="FT171" s="8">
        <v>1005</v>
      </c>
      <c r="FU171" s="8">
        <v>1215315</v>
      </c>
      <c r="FV171" s="8">
        <v>67</v>
      </c>
      <c r="FW171" s="8">
        <v>337</v>
      </c>
      <c r="FX171" s="8">
        <v>1215315</v>
      </c>
      <c r="FY171" s="8">
        <v>0</v>
      </c>
      <c r="FZ171" s="8">
        <v>337</v>
      </c>
      <c r="GA171" s="8">
        <v>5303</v>
      </c>
      <c r="GB171" s="8">
        <v>178792422.44155601</v>
      </c>
    </row>
    <row r="172" spans="1:184" x14ac:dyDescent="0.2">
      <c r="A172" s="2" t="s">
        <v>131</v>
      </c>
      <c r="B172" s="8"/>
      <c r="C172" s="8">
        <v>2.7594439999999998</v>
      </c>
      <c r="D172" s="8">
        <v>300000012</v>
      </c>
      <c r="E172" s="8">
        <v>653309713</v>
      </c>
      <c r="F172" s="8">
        <v>1274584</v>
      </c>
      <c r="G172" s="8">
        <v>2179336</v>
      </c>
      <c r="H172" s="8">
        <v>1349033</v>
      </c>
      <c r="I172" s="8">
        <v>765834</v>
      </c>
      <c r="J172" s="8">
        <v>148648</v>
      </c>
      <c r="K172" s="8">
        <v>3348375</v>
      </c>
      <c r="L172" s="8">
        <v>314424</v>
      </c>
      <c r="M172" s="8">
        <v>3577636</v>
      </c>
      <c r="N172" s="8">
        <v>5359914</v>
      </c>
      <c r="O172" s="8">
        <v>0</v>
      </c>
      <c r="P172" s="8">
        <v>0</v>
      </c>
      <c r="Q172" s="8">
        <v>2296290</v>
      </c>
      <c r="R172" s="8">
        <v>3411456</v>
      </c>
      <c r="S172" s="8">
        <v>3216717</v>
      </c>
      <c r="T172" s="8">
        <v>4232724</v>
      </c>
      <c r="U172" s="8">
        <v>1844976</v>
      </c>
      <c r="V172" s="8">
        <v>1711311</v>
      </c>
      <c r="W172" s="8">
        <v>1091949</v>
      </c>
      <c r="X172" s="8">
        <v>698070</v>
      </c>
      <c r="Y172" s="8">
        <v>622122</v>
      </c>
      <c r="Z172" s="8">
        <v>783375</v>
      </c>
      <c r="AA172" s="8">
        <v>360216</v>
      </c>
      <c r="AB172" s="8">
        <v>366300</v>
      </c>
      <c r="AC172" s="8">
        <v>397539</v>
      </c>
      <c r="AD172" s="8">
        <v>573306</v>
      </c>
      <c r="AE172" s="8">
        <v>201633</v>
      </c>
      <c r="AF172" s="8">
        <v>595809</v>
      </c>
      <c r="AG172" s="8">
        <v>471270</v>
      </c>
      <c r="AH172" s="8">
        <v>284433</v>
      </c>
      <c r="AI172" s="8">
        <v>91020</v>
      </c>
      <c r="AJ172" s="8">
        <v>27123</v>
      </c>
      <c r="AK172" s="8">
        <v>559116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287436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3</v>
      </c>
      <c r="BZ172" s="8">
        <v>0</v>
      </c>
      <c r="CA172" s="8">
        <v>0</v>
      </c>
      <c r="CB172" s="8">
        <v>3418666</v>
      </c>
      <c r="CC172" s="8">
        <v>5359914</v>
      </c>
      <c r="CD172" s="8">
        <v>0</v>
      </c>
      <c r="CE172" s="8">
        <v>1941201</v>
      </c>
      <c r="CF172" s="8">
        <v>2193780</v>
      </c>
      <c r="CG172" s="8">
        <v>1348938</v>
      </c>
      <c r="CH172" s="8">
        <v>3044115</v>
      </c>
      <c r="CI172" s="8">
        <v>2309580</v>
      </c>
      <c r="CJ172" s="8">
        <v>1647492</v>
      </c>
      <c r="CK172" s="8">
        <v>1590738</v>
      </c>
      <c r="CL172" s="8">
        <v>2967309</v>
      </c>
      <c r="CM172" s="8">
        <v>851547</v>
      </c>
      <c r="CN172" s="8">
        <v>995157</v>
      </c>
      <c r="CO172" s="8">
        <v>302148</v>
      </c>
      <c r="CP172" s="8">
        <v>824508</v>
      </c>
      <c r="CQ172" s="8">
        <v>303678</v>
      </c>
      <c r="CR172" s="8">
        <v>400518</v>
      </c>
      <c r="CS172" s="8">
        <v>906876</v>
      </c>
      <c r="CT172" s="8">
        <v>99204</v>
      </c>
      <c r="CU172" s="8">
        <v>327900</v>
      </c>
      <c r="CV172" s="8">
        <v>852732</v>
      </c>
      <c r="CW172" s="8">
        <v>281799</v>
      </c>
      <c r="CX172" s="8">
        <v>87972</v>
      </c>
      <c r="CY172" s="8">
        <v>559563</v>
      </c>
      <c r="CZ172" s="8">
        <v>0</v>
      </c>
      <c r="DA172" s="8">
        <v>0</v>
      </c>
      <c r="DB172" s="8">
        <v>0</v>
      </c>
      <c r="DC172" s="8">
        <v>0</v>
      </c>
      <c r="DD172" s="8">
        <v>0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8">
        <v>0</v>
      </c>
      <c r="DK172" s="8">
        <v>0</v>
      </c>
      <c r="DL172" s="8">
        <v>0</v>
      </c>
      <c r="DM172" s="8">
        <v>0</v>
      </c>
      <c r="DN172" s="8">
        <v>0</v>
      </c>
      <c r="DO172" s="8">
        <v>0</v>
      </c>
      <c r="DP172" s="8">
        <v>0</v>
      </c>
      <c r="DQ172" s="8">
        <v>0</v>
      </c>
      <c r="DR172" s="8">
        <v>0</v>
      </c>
      <c r="DS172" s="8">
        <v>0</v>
      </c>
      <c r="DT172" s="8">
        <v>0</v>
      </c>
      <c r="DU172" s="8">
        <v>0</v>
      </c>
      <c r="DV172" s="8">
        <v>287436</v>
      </c>
      <c r="DW172" s="8">
        <v>0</v>
      </c>
      <c r="DX172" s="8">
        <v>0</v>
      </c>
      <c r="DY172" s="8">
        <v>0</v>
      </c>
      <c r="DZ172" s="8">
        <v>0</v>
      </c>
      <c r="EA172" s="8">
        <v>0</v>
      </c>
      <c r="EB172" s="8">
        <v>0</v>
      </c>
      <c r="EC172" s="8">
        <v>0</v>
      </c>
      <c r="ED172" s="8">
        <v>0</v>
      </c>
      <c r="EE172" s="8">
        <v>0</v>
      </c>
      <c r="EF172" s="8">
        <v>0</v>
      </c>
      <c r="EG172" s="8">
        <v>0</v>
      </c>
      <c r="EH172" s="8">
        <v>0</v>
      </c>
      <c r="EI172" s="8">
        <v>0</v>
      </c>
      <c r="EJ172" s="8">
        <v>0</v>
      </c>
      <c r="EK172" s="8">
        <v>0</v>
      </c>
      <c r="EL172" s="8">
        <v>0</v>
      </c>
      <c r="EM172" s="8">
        <v>3</v>
      </c>
      <c r="EN172" s="8">
        <v>0</v>
      </c>
      <c r="EO172" s="8">
        <v>0</v>
      </c>
      <c r="EP172" s="8">
        <v>0</v>
      </c>
      <c r="EQ172" s="8">
        <v>4620882</v>
      </c>
      <c r="ER172" s="8">
        <v>4935330</v>
      </c>
      <c r="ES172" s="8">
        <v>5252435</v>
      </c>
      <c r="ET172" s="8">
        <v>3139826</v>
      </c>
      <c r="EU172" s="8">
        <v>3022215</v>
      </c>
      <c r="EV172" s="8">
        <v>616717</v>
      </c>
      <c r="EW172" s="8">
        <v>273850</v>
      </c>
      <c r="EX172" s="8">
        <v>5260762</v>
      </c>
      <c r="EY172" s="8">
        <v>1232505</v>
      </c>
      <c r="EZ172" s="8">
        <v>315820</v>
      </c>
      <c r="FA172" s="8">
        <v>25291</v>
      </c>
      <c r="FB172" s="8">
        <v>636743</v>
      </c>
      <c r="FC172" s="8">
        <v>351</v>
      </c>
      <c r="FD172" s="8">
        <v>1294</v>
      </c>
      <c r="FE172" s="8">
        <v>838</v>
      </c>
      <c r="FF172" s="8">
        <v>1139</v>
      </c>
      <c r="FG172" s="8">
        <v>348048</v>
      </c>
      <c r="FH172" s="8">
        <v>863691</v>
      </c>
      <c r="FI172" s="8">
        <v>2206927</v>
      </c>
      <c r="FJ172" s="8">
        <v>856625</v>
      </c>
      <c r="FK172" s="8">
        <v>0</v>
      </c>
      <c r="FL172" s="8">
        <v>0</v>
      </c>
      <c r="FM172" s="8">
        <v>0</v>
      </c>
      <c r="FN172" s="8">
        <v>0</v>
      </c>
      <c r="FO172" s="8">
        <v>0</v>
      </c>
      <c r="FP172" s="8">
        <v>154884</v>
      </c>
      <c r="FQ172" s="8">
        <v>701741</v>
      </c>
      <c r="FR172" s="8">
        <v>0</v>
      </c>
      <c r="FS172" s="8">
        <v>173914499</v>
      </c>
      <c r="FT172" s="8">
        <v>5960218</v>
      </c>
      <c r="FU172" s="8">
        <v>2792696</v>
      </c>
      <c r="FV172" s="8">
        <v>134</v>
      </c>
      <c r="FW172" s="8">
        <v>681</v>
      </c>
      <c r="FX172" s="8">
        <v>2792696</v>
      </c>
      <c r="FY172" s="8">
        <v>0</v>
      </c>
      <c r="FZ172" s="8">
        <v>681</v>
      </c>
      <c r="GA172" s="8">
        <v>31818</v>
      </c>
      <c r="GB172" s="8">
        <v>1248615816.759444</v>
      </c>
    </row>
    <row r="173" spans="1:184" x14ac:dyDescent="0.2">
      <c r="A173" s="2" t="s">
        <v>89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</row>
    <row r="174" spans="1:184" x14ac:dyDescent="0.2">
      <c r="A174" s="3" t="s">
        <v>354</v>
      </c>
      <c r="B174" s="8"/>
      <c r="C174" s="8">
        <v>0.47659600000000002</v>
      </c>
      <c r="D174" s="8">
        <v>50000002</v>
      </c>
      <c r="E174" s="8">
        <v>104910619</v>
      </c>
      <c r="F174" s="8">
        <v>212323</v>
      </c>
      <c r="G174" s="8">
        <v>340685</v>
      </c>
      <c r="H174" s="8">
        <v>0</v>
      </c>
      <c r="I174" s="8">
        <v>0</v>
      </c>
      <c r="J174" s="8">
        <v>23068</v>
      </c>
      <c r="K174" s="8">
        <v>514889</v>
      </c>
      <c r="L174" s="8">
        <v>34589</v>
      </c>
      <c r="M174" s="8">
        <v>489232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>
        <v>439127</v>
      </c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>
        <v>643961</v>
      </c>
      <c r="ER174" s="8">
        <v>909968</v>
      </c>
      <c r="ES174" s="8">
        <v>992564</v>
      </c>
      <c r="ET174" s="8">
        <v>468193</v>
      </c>
      <c r="EU174" s="8">
        <v>554669</v>
      </c>
      <c r="EV174" s="8">
        <v>113684</v>
      </c>
      <c r="EW174" s="8">
        <v>48112</v>
      </c>
      <c r="EX174" s="8">
        <v>910560</v>
      </c>
      <c r="EY174" s="8">
        <v>183961</v>
      </c>
      <c r="EZ174" s="8">
        <v>23</v>
      </c>
      <c r="FA174" s="8">
        <v>2398</v>
      </c>
      <c r="FB174" s="8">
        <v>93990</v>
      </c>
      <c r="FC174" s="8">
        <v>39</v>
      </c>
      <c r="FD174" s="8">
        <v>78</v>
      </c>
      <c r="FE174" s="8">
        <v>182</v>
      </c>
      <c r="FF174" s="8">
        <v>29</v>
      </c>
      <c r="FG174" s="8">
        <v>22501</v>
      </c>
      <c r="FH174" s="8">
        <v>136241</v>
      </c>
      <c r="FI174" s="8">
        <v>280385</v>
      </c>
      <c r="FJ174" s="8">
        <v>135926</v>
      </c>
      <c r="FK174" s="8">
        <v>0</v>
      </c>
      <c r="FL174" s="8">
        <v>0</v>
      </c>
      <c r="FM174" s="8">
        <v>0</v>
      </c>
      <c r="FN174" s="8">
        <v>0</v>
      </c>
      <c r="FO174" s="8">
        <v>0</v>
      </c>
      <c r="FP174" s="8">
        <v>28554</v>
      </c>
      <c r="FQ174" s="8">
        <v>107372</v>
      </c>
      <c r="FR174" s="8">
        <v>0</v>
      </c>
      <c r="FS174" s="8">
        <v>5278476</v>
      </c>
      <c r="FT174" s="8">
        <v>443</v>
      </c>
      <c r="FU174" s="8">
        <v>0</v>
      </c>
      <c r="FV174" s="8">
        <v>0</v>
      </c>
      <c r="FW174" s="8">
        <v>0</v>
      </c>
      <c r="FX174" s="8">
        <v>0</v>
      </c>
      <c r="FY174" s="8">
        <v>0</v>
      </c>
      <c r="FZ174" s="8">
        <v>0</v>
      </c>
      <c r="GA174" s="8">
        <v>4656</v>
      </c>
      <c r="GB174" s="8">
        <v>167881499.476596</v>
      </c>
    </row>
    <row r="175" spans="1:184" x14ac:dyDescent="0.2">
      <c r="A175" s="3" t="s">
        <v>351</v>
      </c>
      <c r="B175" s="8"/>
      <c r="C175" s="8">
        <v>0.51619800000000005</v>
      </c>
      <c r="D175" s="8">
        <v>50000002</v>
      </c>
      <c r="E175" s="8">
        <v>96861992</v>
      </c>
      <c r="F175" s="8">
        <v>214560</v>
      </c>
      <c r="G175" s="8">
        <v>340268</v>
      </c>
      <c r="H175" s="8">
        <v>483262</v>
      </c>
      <c r="I175" s="8">
        <v>289966</v>
      </c>
      <c r="J175" s="8">
        <v>28219</v>
      </c>
      <c r="K175" s="8">
        <v>560190</v>
      </c>
      <c r="L175" s="8">
        <v>30550</v>
      </c>
      <c r="M175" s="8">
        <v>491993</v>
      </c>
      <c r="N175" s="8">
        <v>1783880</v>
      </c>
      <c r="O175" s="8">
        <v>0</v>
      </c>
      <c r="P175" s="8">
        <v>0</v>
      </c>
      <c r="Q175" s="8">
        <v>764317</v>
      </c>
      <c r="R175" s="8">
        <v>1132647</v>
      </c>
      <c r="S175" s="8">
        <v>1065400</v>
      </c>
      <c r="T175" s="8">
        <v>1413272</v>
      </c>
      <c r="U175" s="8">
        <v>611363</v>
      </c>
      <c r="V175" s="8">
        <v>570902</v>
      </c>
      <c r="W175" s="8">
        <v>363889</v>
      </c>
      <c r="X175" s="8">
        <v>232564</v>
      </c>
      <c r="Y175" s="8">
        <v>205105</v>
      </c>
      <c r="Z175" s="8">
        <v>268261</v>
      </c>
      <c r="AA175" s="8">
        <v>119691</v>
      </c>
      <c r="AB175" s="8">
        <v>119379</v>
      </c>
      <c r="AC175" s="8">
        <v>132346</v>
      </c>
      <c r="AD175" s="8">
        <v>190891</v>
      </c>
      <c r="AE175" s="8">
        <v>67176</v>
      </c>
      <c r="AF175" s="8">
        <v>198418</v>
      </c>
      <c r="AG175" s="8">
        <v>156808</v>
      </c>
      <c r="AH175" s="8">
        <v>94837</v>
      </c>
      <c r="AI175" s="8">
        <v>30401</v>
      </c>
      <c r="AJ175" s="8">
        <v>9050</v>
      </c>
      <c r="AK175" s="8">
        <v>186392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93041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669800</v>
      </c>
      <c r="CC175" s="8">
        <v>1783880</v>
      </c>
      <c r="CD175" s="8">
        <v>0</v>
      </c>
      <c r="CE175" s="8">
        <v>645967</v>
      </c>
      <c r="CF175" s="8">
        <v>728273</v>
      </c>
      <c r="CG175" s="8">
        <v>446465</v>
      </c>
      <c r="CH175" s="8">
        <v>1010045</v>
      </c>
      <c r="CI175" s="8">
        <v>771425</v>
      </c>
      <c r="CJ175" s="8">
        <v>546091</v>
      </c>
      <c r="CK175" s="8">
        <v>530794</v>
      </c>
      <c r="CL175" s="8">
        <v>988557</v>
      </c>
      <c r="CM175" s="8">
        <v>283677</v>
      </c>
      <c r="CN175" s="8">
        <v>328786</v>
      </c>
      <c r="CO175" s="8">
        <v>100345</v>
      </c>
      <c r="CP175" s="8">
        <v>282863</v>
      </c>
      <c r="CQ175" s="8">
        <v>98571</v>
      </c>
      <c r="CR175" s="8">
        <v>133384</v>
      </c>
      <c r="CS175" s="8">
        <v>301763</v>
      </c>
      <c r="CT175" s="8">
        <v>33058</v>
      </c>
      <c r="CU175" s="8">
        <v>109258</v>
      </c>
      <c r="CV175" s="8">
        <v>283886</v>
      </c>
      <c r="CW175" s="8">
        <v>94016</v>
      </c>
      <c r="CX175" s="8">
        <v>29333</v>
      </c>
      <c r="CY175" s="8">
        <v>186552</v>
      </c>
      <c r="CZ175" s="8">
        <v>0</v>
      </c>
      <c r="DA175" s="8">
        <v>0</v>
      </c>
      <c r="DB175" s="8">
        <v>0</v>
      </c>
      <c r="DC175" s="8">
        <v>0</v>
      </c>
      <c r="DD175" s="8">
        <v>0</v>
      </c>
      <c r="DE175" s="8">
        <v>0</v>
      </c>
      <c r="DF175" s="8">
        <v>0</v>
      </c>
      <c r="DG175" s="8">
        <v>0</v>
      </c>
      <c r="DH175" s="8">
        <v>0</v>
      </c>
      <c r="DI175" s="8">
        <v>0</v>
      </c>
      <c r="DJ175" s="8">
        <v>0</v>
      </c>
      <c r="DK175" s="8">
        <v>0</v>
      </c>
      <c r="DL175" s="8">
        <v>0</v>
      </c>
      <c r="DM175" s="8">
        <v>0</v>
      </c>
      <c r="DN175" s="8">
        <v>0</v>
      </c>
      <c r="DO175" s="8">
        <v>0</v>
      </c>
      <c r="DP175" s="8">
        <v>0</v>
      </c>
      <c r="DQ175" s="8">
        <v>0</v>
      </c>
      <c r="DR175" s="8">
        <v>0</v>
      </c>
      <c r="DS175" s="8">
        <v>0</v>
      </c>
      <c r="DT175" s="8">
        <v>0</v>
      </c>
      <c r="DU175" s="8">
        <v>0</v>
      </c>
      <c r="DV175" s="8">
        <v>93041</v>
      </c>
      <c r="DW175" s="8">
        <v>0</v>
      </c>
      <c r="DX175" s="8">
        <v>0</v>
      </c>
      <c r="DY175" s="8">
        <v>0</v>
      </c>
      <c r="DZ175" s="8">
        <v>0</v>
      </c>
      <c r="EA175" s="8">
        <v>0</v>
      </c>
      <c r="EB175" s="8">
        <v>0</v>
      </c>
      <c r="EC175" s="8">
        <v>0</v>
      </c>
      <c r="ED175" s="8">
        <v>0</v>
      </c>
      <c r="EE175" s="8">
        <v>0</v>
      </c>
      <c r="EF175" s="8">
        <v>0</v>
      </c>
      <c r="EG175" s="8">
        <v>0</v>
      </c>
      <c r="EH175" s="8">
        <v>0</v>
      </c>
      <c r="EI175" s="8">
        <v>0</v>
      </c>
      <c r="EJ175" s="8">
        <v>0</v>
      </c>
      <c r="EK175" s="8">
        <v>0</v>
      </c>
      <c r="EL175" s="8">
        <v>0</v>
      </c>
      <c r="EM175" s="8">
        <v>0</v>
      </c>
      <c r="EN175" s="8">
        <v>0</v>
      </c>
      <c r="EO175" s="8">
        <v>0</v>
      </c>
      <c r="EP175" s="8">
        <v>0</v>
      </c>
      <c r="EQ175" s="8">
        <v>622186</v>
      </c>
      <c r="ER175" s="8">
        <v>791367</v>
      </c>
      <c r="ES175" s="8">
        <v>942972</v>
      </c>
      <c r="ET175" s="8">
        <v>468191</v>
      </c>
      <c r="EU175" s="8">
        <v>554669</v>
      </c>
      <c r="EV175" s="8">
        <v>113684</v>
      </c>
      <c r="EW175" s="8">
        <v>48112</v>
      </c>
      <c r="EX175" s="8">
        <v>910558</v>
      </c>
      <c r="EY175" s="8">
        <v>205736</v>
      </c>
      <c r="EZ175" s="8">
        <v>117367</v>
      </c>
      <c r="FA175" s="8">
        <v>6039</v>
      </c>
      <c r="FB175" s="8">
        <v>141198</v>
      </c>
      <c r="FC175" s="8">
        <v>39</v>
      </c>
      <c r="FD175" s="8">
        <v>78</v>
      </c>
      <c r="FE175" s="8">
        <v>182</v>
      </c>
      <c r="FF175" s="8">
        <v>29</v>
      </c>
      <c r="FG175" s="8">
        <v>21190</v>
      </c>
      <c r="FH175" s="8">
        <v>179482</v>
      </c>
      <c r="FI175" s="8">
        <v>469128</v>
      </c>
      <c r="FJ175" s="8">
        <v>177942</v>
      </c>
      <c r="FK175" s="8">
        <v>0</v>
      </c>
      <c r="FL175" s="8">
        <v>0</v>
      </c>
      <c r="FM175" s="8">
        <v>0</v>
      </c>
      <c r="FN175" s="8">
        <v>0</v>
      </c>
      <c r="FO175" s="8">
        <v>0</v>
      </c>
      <c r="FP175" s="8">
        <v>28554</v>
      </c>
      <c r="FQ175" s="8">
        <v>149388</v>
      </c>
      <c r="FR175" s="8">
        <v>0</v>
      </c>
      <c r="FS175" s="8">
        <v>50834198</v>
      </c>
      <c r="FT175" s="8">
        <v>443</v>
      </c>
      <c r="FU175" s="8">
        <v>0</v>
      </c>
      <c r="FV175" s="8">
        <v>0</v>
      </c>
      <c r="FW175" s="8">
        <v>0</v>
      </c>
      <c r="FX175" s="8">
        <v>0</v>
      </c>
      <c r="FY175" s="8">
        <v>0</v>
      </c>
      <c r="FZ175" s="8">
        <v>0</v>
      </c>
      <c r="GA175" s="8">
        <v>4656</v>
      </c>
      <c r="GB175" s="8">
        <v>226378250.51619801</v>
      </c>
    </row>
    <row r="176" spans="1:184" x14ac:dyDescent="0.2">
      <c r="A176" s="3" t="s">
        <v>352</v>
      </c>
      <c r="B176" s="8"/>
      <c r="C176" s="8">
        <v>0.51666500000000004</v>
      </c>
      <c r="D176" s="8">
        <v>50000002</v>
      </c>
      <c r="E176" s="8">
        <v>96774463</v>
      </c>
      <c r="F176" s="8">
        <v>214813</v>
      </c>
      <c r="G176" s="8">
        <v>340250</v>
      </c>
      <c r="H176" s="8">
        <v>479016</v>
      </c>
      <c r="I176" s="8">
        <v>288432</v>
      </c>
      <c r="J176" s="8">
        <v>28034</v>
      </c>
      <c r="K176" s="8">
        <v>559648</v>
      </c>
      <c r="L176" s="8">
        <v>30354</v>
      </c>
      <c r="M176" s="8">
        <v>489403</v>
      </c>
      <c r="N176" s="8">
        <v>1783880</v>
      </c>
      <c r="O176" s="8">
        <v>0</v>
      </c>
      <c r="P176" s="8">
        <v>0</v>
      </c>
      <c r="Q176" s="8">
        <v>764317</v>
      </c>
      <c r="R176" s="8">
        <v>1132647</v>
      </c>
      <c r="S176" s="8">
        <v>1065400</v>
      </c>
      <c r="T176" s="8">
        <v>1413272</v>
      </c>
      <c r="U176" s="8">
        <v>611363</v>
      </c>
      <c r="V176" s="8">
        <v>570902</v>
      </c>
      <c r="W176" s="8">
        <v>363889</v>
      </c>
      <c r="X176" s="8">
        <v>232564</v>
      </c>
      <c r="Y176" s="8">
        <v>205105</v>
      </c>
      <c r="Z176" s="8">
        <v>268261</v>
      </c>
      <c r="AA176" s="8">
        <v>119691</v>
      </c>
      <c r="AB176" s="8">
        <v>119379</v>
      </c>
      <c r="AC176" s="8">
        <v>132346</v>
      </c>
      <c r="AD176" s="8">
        <v>190891</v>
      </c>
      <c r="AE176" s="8">
        <v>67176</v>
      </c>
      <c r="AF176" s="8">
        <v>198418</v>
      </c>
      <c r="AG176" s="8">
        <v>156808</v>
      </c>
      <c r="AH176" s="8">
        <v>94837</v>
      </c>
      <c r="AI176" s="8">
        <v>30401</v>
      </c>
      <c r="AJ176" s="8">
        <v>9050</v>
      </c>
      <c r="AK176" s="8">
        <v>186392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93041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670266</v>
      </c>
      <c r="CC176" s="8">
        <v>1783880</v>
      </c>
      <c r="CD176" s="8">
        <v>0</v>
      </c>
      <c r="CE176" s="8">
        <v>645967</v>
      </c>
      <c r="CF176" s="8">
        <v>728273</v>
      </c>
      <c r="CG176" s="8">
        <v>446465</v>
      </c>
      <c r="CH176" s="8">
        <v>1010045</v>
      </c>
      <c r="CI176" s="8">
        <v>771425</v>
      </c>
      <c r="CJ176" s="8">
        <v>546091</v>
      </c>
      <c r="CK176" s="8">
        <v>530794</v>
      </c>
      <c r="CL176" s="8">
        <v>988557</v>
      </c>
      <c r="CM176" s="8">
        <v>283677</v>
      </c>
      <c r="CN176" s="8">
        <v>328786</v>
      </c>
      <c r="CO176" s="8">
        <v>100345</v>
      </c>
      <c r="CP176" s="8">
        <v>282863</v>
      </c>
      <c r="CQ176" s="8">
        <v>98571</v>
      </c>
      <c r="CR176" s="8">
        <v>133384</v>
      </c>
      <c r="CS176" s="8">
        <v>301763</v>
      </c>
      <c r="CT176" s="8">
        <v>33058</v>
      </c>
      <c r="CU176" s="8">
        <v>109258</v>
      </c>
      <c r="CV176" s="8">
        <v>283886</v>
      </c>
      <c r="CW176" s="8">
        <v>94016</v>
      </c>
      <c r="CX176" s="8">
        <v>29333</v>
      </c>
      <c r="CY176" s="8">
        <v>186552</v>
      </c>
      <c r="CZ176" s="8">
        <v>0</v>
      </c>
      <c r="DA176" s="8">
        <v>0</v>
      </c>
      <c r="DB176" s="8">
        <v>0</v>
      </c>
      <c r="DC176" s="8">
        <v>0</v>
      </c>
      <c r="DD176" s="8">
        <v>0</v>
      </c>
      <c r="DE176" s="8">
        <v>0</v>
      </c>
      <c r="DF176" s="8">
        <v>0</v>
      </c>
      <c r="DG176" s="8">
        <v>0</v>
      </c>
      <c r="DH176" s="8">
        <v>0</v>
      </c>
      <c r="DI176" s="8">
        <v>0</v>
      </c>
      <c r="DJ176" s="8">
        <v>0</v>
      </c>
      <c r="DK176" s="8">
        <v>0</v>
      </c>
      <c r="DL176" s="8">
        <v>0</v>
      </c>
      <c r="DM176" s="8">
        <v>0</v>
      </c>
      <c r="DN176" s="8">
        <v>0</v>
      </c>
      <c r="DO176" s="8">
        <v>0</v>
      </c>
      <c r="DP176" s="8">
        <v>0</v>
      </c>
      <c r="DQ176" s="8">
        <v>0</v>
      </c>
      <c r="DR176" s="8">
        <v>0</v>
      </c>
      <c r="DS176" s="8">
        <v>0</v>
      </c>
      <c r="DT176" s="8">
        <v>0</v>
      </c>
      <c r="DU176" s="8">
        <v>0</v>
      </c>
      <c r="DV176" s="8">
        <v>93041</v>
      </c>
      <c r="DW176" s="8">
        <v>0</v>
      </c>
      <c r="DX176" s="8">
        <v>0</v>
      </c>
      <c r="DY176" s="8">
        <v>0</v>
      </c>
      <c r="DZ176" s="8">
        <v>0</v>
      </c>
      <c r="EA176" s="8">
        <v>0</v>
      </c>
      <c r="EB176" s="8">
        <v>0</v>
      </c>
      <c r="EC176" s="8">
        <v>0</v>
      </c>
      <c r="ED176" s="8">
        <v>0</v>
      </c>
      <c r="EE176" s="8">
        <v>0</v>
      </c>
      <c r="EF176" s="8">
        <v>0</v>
      </c>
      <c r="EG176" s="8">
        <v>0</v>
      </c>
      <c r="EH176" s="8">
        <v>0</v>
      </c>
      <c r="EI176" s="8">
        <v>0</v>
      </c>
      <c r="EJ176" s="8">
        <v>0</v>
      </c>
      <c r="EK176" s="8">
        <v>0</v>
      </c>
      <c r="EL176" s="8">
        <v>0</v>
      </c>
      <c r="EM176" s="8">
        <v>0</v>
      </c>
      <c r="EN176" s="8">
        <v>0</v>
      </c>
      <c r="EO176" s="8">
        <v>0</v>
      </c>
      <c r="EP176" s="8">
        <v>0</v>
      </c>
      <c r="EQ176" s="8">
        <v>621339</v>
      </c>
      <c r="ER176" s="8">
        <v>791374</v>
      </c>
      <c r="ES176" s="8">
        <v>942957</v>
      </c>
      <c r="ET176" s="8">
        <v>468194</v>
      </c>
      <c r="EU176" s="8">
        <v>554671</v>
      </c>
      <c r="EV176" s="8">
        <v>113687</v>
      </c>
      <c r="EW176" s="8">
        <v>48271</v>
      </c>
      <c r="EX176" s="8">
        <v>910554</v>
      </c>
      <c r="EY176" s="8">
        <v>206583</v>
      </c>
      <c r="EZ176" s="8">
        <v>117359</v>
      </c>
      <c r="FA176" s="8">
        <v>6043</v>
      </c>
      <c r="FB176" s="8">
        <v>141210</v>
      </c>
      <c r="FC176" s="8">
        <v>39</v>
      </c>
      <c r="FD176" s="8">
        <v>73</v>
      </c>
      <c r="FE176" s="8">
        <v>20</v>
      </c>
      <c r="FF176" s="8">
        <v>33</v>
      </c>
      <c r="FG176" s="8">
        <v>21084</v>
      </c>
      <c r="FH176" s="8">
        <v>179201</v>
      </c>
      <c r="FI176" s="8">
        <v>469981</v>
      </c>
      <c r="FJ176" s="8">
        <v>177822</v>
      </c>
      <c r="FK176" s="8">
        <v>0</v>
      </c>
      <c r="FL176" s="8">
        <v>0</v>
      </c>
      <c r="FM176" s="8">
        <v>0</v>
      </c>
      <c r="FN176" s="8">
        <v>0</v>
      </c>
      <c r="FO176" s="8">
        <v>0</v>
      </c>
      <c r="FP176" s="8">
        <v>28554</v>
      </c>
      <c r="FQ176" s="8">
        <v>149268</v>
      </c>
      <c r="FR176" s="8">
        <v>0</v>
      </c>
      <c r="FS176" s="8">
        <v>50864543</v>
      </c>
      <c r="FT176" s="8">
        <v>2892765</v>
      </c>
      <c r="FU176" s="8">
        <v>0</v>
      </c>
      <c r="FV176" s="8">
        <v>0</v>
      </c>
      <c r="FW176" s="8">
        <v>0</v>
      </c>
      <c r="FX176" s="8">
        <v>0</v>
      </c>
      <c r="FY176" s="8">
        <v>0</v>
      </c>
      <c r="FZ176" s="8">
        <v>0</v>
      </c>
      <c r="GA176" s="8">
        <v>4656</v>
      </c>
      <c r="GB176" s="8">
        <v>229205022.51666498</v>
      </c>
    </row>
    <row r="177" spans="1:184" x14ac:dyDescent="0.2">
      <c r="A177" s="3" t="s">
        <v>353</v>
      </c>
      <c r="B177" s="8"/>
      <c r="C177" s="8">
        <v>0.51721899999999998</v>
      </c>
      <c r="D177" s="8">
        <v>50000002</v>
      </c>
      <c r="E177" s="8">
        <v>96670870</v>
      </c>
      <c r="F177" s="8">
        <v>215434</v>
      </c>
      <c r="G177" s="8">
        <v>340292</v>
      </c>
      <c r="H177" s="8">
        <v>485301</v>
      </c>
      <c r="I177" s="8">
        <v>279261</v>
      </c>
      <c r="J177" s="8">
        <v>27950</v>
      </c>
      <c r="K177" s="8">
        <v>559289</v>
      </c>
      <c r="L177" s="8">
        <v>31011</v>
      </c>
      <c r="M177" s="8">
        <v>492293</v>
      </c>
      <c r="N177" s="8">
        <v>1783880</v>
      </c>
      <c r="O177" s="8">
        <v>0</v>
      </c>
      <c r="P177" s="8">
        <v>0</v>
      </c>
      <c r="Q177" s="8">
        <v>764317</v>
      </c>
      <c r="R177" s="8">
        <v>1132647</v>
      </c>
      <c r="S177" s="8">
        <v>1065400</v>
      </c>
      <c r="T177" s="8">
        <v>1413273</v>
      </c>
      <c r="U177" s="8">
        <v>611363</v>
      </c>
      <c r="V177" s="8">
        <v>570902</v>
      </c>
      <c r="W177" s="8">
        <v>363889</v>
      </c>
      <c r="X177" s="8">
        <v>232564</v>
      </c>
      <c r="Y177" s="8">
        <v>205105</v>
      </c>
      <c r="Z177" s="8">
        <v>268261</v>
      </c>
      <c r="AA177" s="8">
        <v>119691</v>
      </c>
      <c r="AB177" s="8">
        <v>119379</v>
      </c>
      <c r="AC177" s="8">
        <v>132346</v>
      </c>
      <c r="AD177" s="8">
        <v>190891</v>
      </c>
      <c r="AE177" s="8">
        <v>67176</v>
      </c>
      <c r="AF177" s="8">
        <v>198418</v>
      </c>
      <c r="AG177" s="8">
        <v>156808</v>
      </c>
      <c r="AH177" s="8">
        <v>94837</v>
      </c>
      <c r="AI177" s="8">
        <v>30401</v>
      </c>
      <c r="AJ177" s="8">
        <v>9050</v>
      </c>
      <c r="AK177" s="8">
        <v>186392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93041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670215</v>
      </c>
      <c r="CC177" s="8">
        <v>1783880</v>
      </c>
      <c r="CD177" s="8">
        <v>0</v>
      </c>
      <c r="CE177" s="8">
        <v>645967</v>
      </c>
      <c r="CF177" s="8">
        <v>728273</v>
      </c>
      <c r="CG177" s="8">
        <v>446465</v>
      </c>
      <c r="CH177" s="8">
        <v>1010046</v>
      </c>
      <c r="CI177" s="8">
        <v>771425</v>
      </c>
      <c r="CJ177" s="8">
        <v>546091</v>
      </c>
      <c r="CK177" s="8">
        <v>530794</v>
      </c>
      <c r="CL177" s="8">
        <v>988557</v>
      </c>
      <c r="CM177" s="8">
        <v>283677</v>
      </c>
      <c r="CN177" s="8">
        <v>328786</v>
      </c>
      <c r="CO177" s="8">
        <v>100345</v>
      </c>
      <c r="CP177" s="8">
        <v>282863</v>
      </c>
      <c r="CQ177" s="8">
        <v>98571</v>
      </c>
      <c r="CR177" s="8">
        <v>133384</v>
      </c>
      <c r="CS177" s="8">
        <v>301763</v>
      </c>
      <c r="CT177" s="8">
        <v>33058</v>
      </c>
      <c r="CU177" s="8">
        <v>109258</v>
      </c>
      <c r="CV177" s="8">
        <v>283886</v>
      </c>
      <c r="CW177" s="8">
        <v>94016</v>
      </c>
      <c r="CX177" s="8">
        <v>29333</v>
      </c>
      <c r="CY177" s="8">
        <v>186552</v>
      </c>
      <c r="CZ177" s="8">
        <v>0</v>
      </c>
      <c r="DA177" s="8">
        <v>0</v>
      </c>
      <c r="DB177" s="8">
        <v>0</v>
      </c>
      <c r="DC177" s="8">
        <v>0</v>
      </c>
      <c r="DD177" s="8">
        <v>0</v>
      </c>
      <c r="DE177" s="8">
        <v>0</v>
      </c>
      <c r="DF177" s="8">
        <v>0</v>
      </c>
      <c r="DG177" s="8">
        <v>0</v>
      </c>
      <c r="DH177" s="8">
        <v>0</v>
      </c>
      <c r="DI177" s="8">
        <v>0</v>
      </c>
      <c r="DJ177" s="8">
        <v>0</v>
      </c>
      <c r="DK177" s="8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8">
        <v>0</v>
      </c>
      <c r="DS177" s="8">
        <v>0</v>
      </c>
      <c r="DT177" s="8">
        <v>0</v>
      </c>
      <c r="DU177" s="8">
        <v>0</v>
      </c>
      <c r="DV177" s="8">
        <v>93041</v>
      </c>
      <c r="DW177" s="8">
        <v>0</v>
      </c>
      <c r="DX177" s="8">
        <v>0</v>
      </c>
      <c r="DY177" s="8">
        <v>0</v>
      </c>
      <c r="DZ177" s="8">
        <v>0</v>
      </c>
      <c r="EA177" s="8">
        <v>0</v>
      </c>
      <c r="EB177" s="8">
        <v>0</v>
      </c>
      <c r="EC177" s="8">
        <v>0</v>
      </c>
      <c r="ED177" s="8">
        <v>0</v>
      </c>
      <c r="EE177" s="8">
        <v>0</v>
      </c>
      <c r="EF177" s="8">
        <v>0</v>
      </c>
      <c r="EG177" s="8">
        <v>0</v>
      </c>
      <c r="EH177" s="8">
        <v>0</v>
      </c>
      <c r="EI177" s="8">
        <v>0</v>
      </c>
      <c r="EJ177" s="8">
        <v>0</v>
      </c>
      <c r="EK177" s="8">
        <v>0</v>
      </c>
      <c r="EL177" s="8">
        <v>0</v>
      </c>
      <c r="EM177" s="8">
        <v>0</v>
      </c>
      <c r="EN177" s="8">
        <v>0</v>
      </c>
      <c r="EO177" s="8">
        <v>0</v>
      </c>
      <c r="EP177" s="8">
        <v>0</v>
      </c>
      <c r="EQ177" s="8">
        <v>621723</v>
      </c>
      <c r="ER177" s="8">
        <v>791198</v>
      </c>
      <c r="ES177" s="8">
        <v>942963</v>
      </c>
      <c r="ET177" s="8">
        <v>468185</v>
      </c>
      <c r="EU177" s="8">
        <v>554666</v>
      </c>
      <c r="EV177" s="8">
        <v>113680</v>
      </c>
      <c r="EW177" s="8">
        <v>48271</v>
      </c>
      <c r="EX177" s="8">
        <v>910551</v>
      </c>
      <c r="EY177" s="8">
        <v>206199</v>
      </c>
      <c r="EZ177" s="8">
        <v>117536</v>
      </c>
      <c r="FA177" s="8">
        <v>6041</v>
      </c>
      <c r="FB177" s="8">
        <v>141206</v>
      </c>
      <c r="FC177" s="8">
        <v>43</v>
      </c>
      <c r="FD177" s="8">
        <v>83</v>
      </c>
      <c r="FE177" s="8">
        <v>27</v>
      </c>
      <c r="FF177" s="8">
        <v>36</v>
      </c>
      <c r="FG177" s="8">
        <v>21196</v>
      </c>
      <c r="FH177" s="8">
        <v>179243</v>
      </c>
      <c r="FI177" s="8">
        <v>469776</v>
      </c>
      <c r="FJ177" s="8">
        <v>177848</v>
      </c>
      <c r="FK177" s="8">
        <v>0</v>
      </c>
      <c r="FL177" s="8">
        <v>0</v>
      </c>
      <c r="FM177" s="8">
        <v>0</v>
      </c>
      <c r="FN177" s="8">
        <v>0</v>
      </c>
      <c r="FO177" s="8">
        <v>0</v>
      </c>
      <c r="FP177" s="8">
        <v>28554</v>
      </c>
      <c r="FQ177" s="8">
        <v>149294</v>
      </c>
      <c r="FR177" s="8">
        <v>0</v>
      </c>
      <c r="FS177" s="8">
        <v>49656096</v>
      </c>
      <c r="FT177" s="8">
        <v>318</v>
      </c>
      <c r="FU177" s="8">
        <v>1493448</v>
      </c>
      <c r="FV177" s="8">
        <v>4</v>
      </c>
      <c r="FW177" s="8">
        <v>132</v>
      </c>
      <c r="FX177" s="8">
        <v>1493448</v>
      </c>
      <c r="FY177" s="8">
        <v>0</v>
      </c>
      <c r="FZ177" s="8">
        <v>132</v>
      </c>
      <c r="GA177" s="8">
        <v>4656</v>
      </c>
      <c r="GB177" s="8">
        <v>227988533.51721901</v>
      </c>
    </row>
    <row r="178" spans="1:184" x14ac:dyDescent="0.2">
      <c r="A178" s="3" t="s">
        <v>355</v>
      </c>
      <c r="B178" s="8"/>
      <c r="C178" s="8">
        <v>0.476134</v>
      </c>
      <c r="D178" s="8">
        <v>50000002</v>
      </c>
      <c r="E178" s="8">
        <v>105012442</v>
      </c>
      <c r="F178" s="8">
        <v>212189</v>
      </c>
      <c r="G178" s="8">
        <v>340559</v>
      </c>
      <c r="H178" s="8">
        <v>0</v>
      </c>
      <c r="I178" s="8">
        <v>0</v>
      </c>
      <c r="J178" s="8">
        <v>23119</v>
      </c>
      <c r="K178" s="8">
        <v>514756</v>
      </c>
      <c r="L178" s="8">
        <v>34626</v>
      </c>
      <c r="M178" s="8">
        <v>489138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>
        <v>441253</v>
      </c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>
        <v>643956</v>
      </c>
      <c r="ER178" s="8">
        <v>909967</v>
      </c>
      <c r="ES178" s="8">
        <v>990203</v>
      </c>
      <c r="ET178" s="8">
        <v>468196</v>
      </c>
      <c r="EU178" s="8">
        <v>554671</v>
      </c>
      <c r="EV178" s="8">
        <v>113687</v>
      </c>
      <c r="EW178" s="8">
        <v>48271</v>
      </c>
      <c r="EX178" s="8">
        <v>910556</v>
      </c>
      <c r="EY178" s="8">
        <v>183966</v>
      </c>
      <c r="EZ178" s="8">
        <v>24</v>
      </c>
      <c r="FA178" s="8">
        <v>4756</v>
      </c>
      <c r="FB178" s="8">
        <v>93993</v>
      </c>
      <c r="FC178" s="8">
        <v>39</v>
      </c>
      <c r="FD178" s="8">
        <v>73</v>
      </c>
      <c r="FE178" s="8">
        <v>20</v>
      </c>
      <c r="FF178" s="8">
        <v>33</v>
      </c>
      <c r="FG178" s="8">
        <v>22502</v>
      </c>
      <c r="FH178" s="8">
        <v>136001</v>
      </c>
      <c r="FI178" s="8">
        <v>282750</v>
      </c>
      <c r="FJ178" s="8">
        <v>135847</v>
      </c>
      <c r="FK178" s="8">
        <v>0</v>
      </c>
      <c r="FL178" s="8">
        <v>0</v>
      </c>
      <c r="FM178" s="8">
        <v>0</v>
      </c>
      <c r="FN178" s="8">
        <v>0</v>
      </c>
      <c r="FO178" s="8">
        <v>0</v>
      </c>
      <c r="FP178" s="8">
        <v>28554</v>
      </c>
      <c r="FQ178" s="8">
        <v>107293</v>
      </c>
      <c r="FR178" s="8">
        <v>0</v>
      </c>
      <c r="FS178" s="8">
        <v>5304000</v>
      </c>
      <c r="FT178" s="8">
        <v>2892771</v>
      </c>
      <c r="FU178" s="8">
        <v>0</v>
      </c>
      <c r="FV178" s="8">
        <v>0</v>
      </c>
      <c r="FW178" s="8">
        <v>0</v>
      </c>
      <c r="FX178" s="8">
        <v>0</v>
      </c>
      <c r="FY178" s="8">
        <v>0</v>
      </c>
      <c r="FZ178" s="8">
        <v>0</v>
      </c>
      <c r="GA178" s="8">
        <v>4656</v>
      </c>
      <c r="GB178" s="8">
        <v>170904869.476134</v>
      </c>
    </row>
    <row r="179" spans="1:184" x14ac:dyDescent="0.2">
      <c r="A179" s="3" t="s">
        <v>356</v>
      </c>
      <c r="B179" s="8"/>
      <c r="C179" s="8">
        <v>0.47540300000000002</v>
      </c>
      <c r="D179" s="8">
        <v>50000002</v>
      </c>
      <c r="E179" s="8">
        <v>105173840</v>
      </c>
      <c r="F179" s="8">
        <v>211767</v>
      </c>
      <c r="G179" s="8">
        <v>340652</v>
      </c>
      <c r="H179" s="8">
        <v>0</v>
      </c>
      <c r="I179" s="8">
        <v>0</v>
      </c>
      <c r="J179" s="8">
        <v>23024</v>
      </c>
      <c r="K179" s="8">
        <v>514515</v>
      </c>
      <c r="L179" s="8">
        <v>34408</v>
      </c>
      <c r="M179" s="8">
        <v>488601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>
        <v>436460</v>
      </c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>
        <v>646449</v>
      </c>
      <c r="ER179" s="8">
        <v>909961</v>
      </c>
      <c r="ES179" s="8">
        <v>992516</v>
      </c>
      <c r="ET179" s="8">
        <v>468186</v>
      </c>
      <c r="EU179" s="8">
        <v>554666</v>
      </c>
      <c r="EV179" s="8">
        <v>113682</v>
      </c>
      <c r="EW179" s="8">
        <v>48271</v>
      </c>
      <c r="EX179" s="8">
        <v>910553</v>
      </c>
      <c r="EY179" s="8">
        <v>181473</v>
      </c>
      <c r="EZ179" s="8">
        <v>26</v>
      </c>
      <c r="FA179" s="8">
        <v>2403</v>
      </c>
      <c r="FB179" s="8">
        <v>94037</v>
      </c>
      <c r="FC179" s="8">
        <v>43</v>
      </c>
      <c r="FD179" s="8">
        <v>84</v>
      </c>
      <c r="FE179" s="8">
        <v>25</v>
      </c>
      <c r="FF179" s="8">
        <v>36</v>
      </c>
      <c r="FG179" s="8">
        <v>22506</v>
      </c>
      <c r="FH179" s="8">
        <v>136004</v>
      </c>
      <c r="FI179" s="8">
        <v>277950</v>
      </c>
      <c r="FJ179" s="8">
        <v>135827</v>
      </c>
      <c r="FK179" s="8">
        <v>0</v>
      </c>
      <c r="FL179" s="8">
        <v>0</v>
      </c>
      <c r="FM179" s="8">
        <v>0</v>
      </c>
      <c r="FN179" s="8">
        <v>0</v>
      </c>
      <c r="FO179" s="8">
        <v>0</v>
      </c>
      <c r="FP179" s="8">
        <v>28554</v>
      </c>
      <c r="FQ179" s="8">
        <v>107273</v>
      </c>
      <c r="FR179" s="8">
        <v>0</v>
      </c>
      <c r="FS179" s="8">
        <v>5246435</v>
      </c>
      <c r="FT179" s="8">
        <v>317</v>
      </c>
      <c r="FU179" s="8">
        <v>1189069</v>
      </c>
      <c r="FV179" s="8">
        <v>4</v>
      </c>
      <c r="FW179" s="8">
        <v>131</v>
      </c>
      <c r="FX179" s="8">
        <v>1189069</v>
      </c>
      <c r="FY179" s="8">
        <v>0</v>
      </c>
      <c r="FZ179" s="8">
        <v>131</v>
      </c>
      <c r="GA179" s="8">
        <v>4656</v>
      </c>
      <c r="GB179" s="8">
        <v>170483606.47540301</v>
      </c>
    </row>
    <row r="180" spans="1:184" x14ac:dyDescent="0.2">
      <c r="A180" s="2" t="s">
        <v>132</v>
      </c>
      <c r="B180" s="8"/>
      <c r="C180" s="8">
        <v>2.9782150000000001</v>
      </c>
      <c r="D180" s="8">
        <v>300000012</v>
      </c>
      <c r="E180" s="8">
        <v>605404226</v>
      </c>
      <c r="F180" s="8">
        <v>1281086</v>
      </c>
      <c r="G180" s="8">
        <v>2042706</v>
      </c>
      <c r="H180" s="8">
        <v>1447579</v>
      </c>
      <c r="I180" s="8">
        <v>857659</v>
      </c>
      <c r="J180" s="8">
        <v>153414</v>
      </c>
      <c r="K180" s="8">
        <v>3223287</v>
      </c>
      <c r="L180" s="8">
        <v>195538</v>
      </c>
      <c r="M180" s="8">
        <v>2940660</v>
      </c>
      <c r="N180" s="8">
        <v>5351640</v>
      </c>
      <c r="O180" s="8">
        <v>0</v>
      </c>
      <c r="P180" s="8">
        <v>0</v>
      </c>
      <c r="Q180" s="8">
        <v>2292951</v>
      </c>
      <c r="R180" s="8">
        <v>3397941</v>
      </c>
      <c r="S180" s="8">
        <v>3196200</v>
      </c>
      <c r="T180" s="8">
        <v>4239817</v>
      </c>
      <c r="U180" s="8">
        <v>1834089</v>
      </c>
      <c r="V180" s="8">
        <v>1712706</v>
      </c>
      <c r="W180" s="8">
        <v>1091667</v>
      </c>
      <c r="X180" s="8">
        <v>697692</v>
      </c>
      <c r="Y180" s="8">
        <v>615315</v>
      </c>
      <c r="Z180" s="8">
        <v>804783</v>
      </c>
      <c r="AA180" s="8">
        <v>359073</v>
      </c>
      <c r="AB180" s="8">
        <v>358137</v>
      </c>
      <c r="AC180" s="8">
        <v>397038</v>
      </c>
      <c r="AD180" s="8">
        <v>572673</v>
      </c>
      <c r="AE180" s="8">
        <v>201528</v>
      </c>
      <c r="AF180" s="8">
        <v>595254</v>
      </c>
      <c r="AG180" s="8">
        <v>470424</v>
      </c>
      <c r="AH180" s="8">
        <v>284511</v>
      </c>
      <c r="AI180" s="8">
        <v>91203</v>
      </c>
      <c r="AJ180" s="8">
        <v>27150</v>
      </c>
      <c r="AK180" s="8">
        <v>559176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279123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3327121</v>
      </c>
      <c r="CC180" s="8">
        <v>5351640</v>
      </c>
      <c r="CD180" s="8">
        <v>0</v>
      </c>
      <c r="CE180" s="8">
        <v>1937901</v>
      </c>
      <c r="CF180" s="8">
        <v>2184819</v>
      </c>
      <c r="CG180" s="8">
        <v>1339395</v>
      </c>
      <c r="CH180" s="8">
        <v>3030136</v>
      </c>
      <c r="CI180" s="8">
        <v>2314275</v>
      </c>
      <c r="CJ180" s="8">
        <v>1638273</v>
      </c>
      <c r="CK180" s="8">
        <v>1592382</v>
      </c>
      <c r="CL180" s="8">
        <v>2965671</v>
      </c>
      <c r="CM180" s="8">
        <v>851031</v>
      </c>
      <c r="CN180" s="8">
        <v>986358</v>
      </c>
      <c r="CO180" s="8">
        <v>301035</v>
      </c>
      <c r="CP180" s="8">
        <v>848589</v>
      </c>
      <c r="CQ180" s="8">
        <v>295713</v>
      </c>
      <c r="CR180" s="8">
        <v>400152</v>
      </c>
      <c r="CS180" s="8">
        <v>905289</v>
      </c>
      <c r="CT180" s="8">
        <v>99174</v>
      </c>
      <c r="CU180" s="8">
        <v>327774</v>
      </c>
      <c r="CV180" s="8">
        <v>851658</v>
      </c>
      <c r="CW180" s="8">
        <v>282048</v>
      </c>
      <c r="CX180" s="8">
        <v>87999</v>
      </c>
      <c r="CY180" s="8">
        <v>559656</v>
      </c>
      <c r="CZ180" s="8">
        <v>0</v>
      </c>
      <c r="DA180" s="8">
        <v>0</v>
      </c>
      <c r="DB180" s="8">
        <v>0</v>
      </c>
      <c r="DC180" s="8">
        <v>0</v>
      </c>
      <c r="DD180" s="8">
        <v>0</v>
      </c>
      <c r="DE180" s="8">
        <v>0</v>
      </c>
      <c r="DF180" s="8">
        <v>0</v>
      </c>
      <c r="DG180" s="8">
        <v>0</v>
      </c>
      <c r="DH180" s="8">
        <v>0</v>
      </c>
      <c r="DI180" s="8">
        <v>0</v>
      </c>
      <c r="DJ180" s="8">
        <v>0</v>
      </c>
      <c r="DK180" s="8">
        <v>0</v>
      </c>
      <c r="DL180" s="8">
        <v>0</v>
      </c>
      <c r="DM180" s="8">
        <v>0</v>
      </c>
      <c r="DN180" s="8">
        <v>0</v>
      </c>
      <c r="DO180" s="8">
        <v>0</v>
      </c>
      <c r="DP180" s="8">
        <v>0</v>
      </c>
      <c r="DQ180" s="8">
        <v>0</v>
      </c>
      <c r="DR180" s="8">
        <v>0</v>
      </c>
      <c r="DS180" s="8">
        <v>0</v>
      </c>
      <c r="DT180" s="8">
        <v>0</v>
      </c>
      <c r="DU180" s="8">
        <v>0</v>
      </c>
      <c r="DV180" s="8">
        <v>279123</v>
      </c>
      <c r="DW180" s="8">
        <v>0</v>
      </c>
      <c r="DX180" s="8">
        <v>0</v>
      </c>
      <c r="DY180" s="8">
        <v>0</v>
      </c>
      <c r="DZ180" s="8">
        <v>0</v>
      </c>
      <c r="EA180" s="8">
        <v>0</v>
      </c>
      <c r="EB180" s="8">
        <v>0</v>
      </c>
      <c r="EC180" s="8">
        <v>0</v>
      </c>
      <c r="ED180" s="8">
        <v>0</v>
      </c>
      <c r="EE180" s="8">
        <v>0</v>
      </c>
      <c r="EF180" s="8">
        <v>0</v>
      </c>
      <c r="EG180" s="8">
        <v>0</v>
      </c>
      <c r="EH180" s="8">
        <v>0</v>
      </c>
      <c r="EI180" s="8">
        <v>0</v>
      </c>
      <c r="EJ180" s="8">
        <v>0</v>
      </c>
      <c r="EK180" s="8">
        <v>0</v>
      </c>
      <c r="EL180" s="8">
        <v>0</v>
      </c>
      <c r="EM180" s="8">
        <v>0</v>
      </c>
      <c r="EN180" s="8">
        <v>0</v>
      </c>
      <c r="EO180" s="8">
        <v>0</v>
      </c>
      <c r="EP180" s="8">
        <v>0</v>
      </c>
      <c r="EQ180" s="8">
        <v>3799614</v>
      </c>
      <c r="ER180" s="8">
        <v>5103835</v>
      </c>
      <c r="ES180" s="8">
        <v>5804175</v>
      </c>
      <c r="ET180" s="8">
        <v>2809145</v>
      </c>
      <c r="EU180" s="8">
        <v>3328012</v>
      </c>
      <c r="EV180" s="8">
        <v>682104</v>
      </c>
      <c r="EW180" s="8">
        <v>289308</v>
      </c>
      <c r="EX180" s="8">
        <v>5463332</v>
      </c>
      <c r="EY180" s="8">
        <v>1167918</v>
      </c>
      <c r="EZ180" s="8">
        <v>352335</v>
      </c>
      <c r="FA180" s="8">
        <v>27680</v>
      </c>
      <c r="FB180" s="8">
        <v>705634</v>
      </c>
      <c r="FC180" s="8">
        <v>242</v>
      </c>
      <c r="FD180" s="8">
        <v>469</v>
      </c>
      <c r="FE180" s="8">
        <v>456</v>
      </c>
      <c r="FF180" s="8">
        <v>196</v>
      </c>
      <c r="FG180" s="8">
        <v>130979</v>
      </c>
      <c r="FH180" s="8">
        <v>946172</v>
      </c>
      <c r="FI180" s="8">
        <v>2249970</v>
      </c>
      <c r="FJ180" s="8">
        <v>941212</v>
      </c>
      <c r="FK180" s="8">
        <v>0</v>
      </c>
      <c r="FL180" s="8">
        <v>0</v>
      </c>
      <c r="FM180" s="8">
        <v>0</v>
      </c>
      <c r="FN180" s="8">
        <v>0</v>
      </c>
      <c r="FO180" s="8">
        <v>0</v>
      </c>
      <c r="FP180" s="8">
        <v>171324</v>
      </c>
      <c r="FQ180" s="8">
        <v>769888</v>
      </c>
      <c r="FR180" s="8">
        <v>0</v>
      </c>
      <c r="FS180" s="8">
        <v>167183748</v>
      </c>
      <c r="FT180" s="8">
        <v>5787057</v>
      </c>
      <c r="FU180" s="8">
        <v>2682517</v>
      </c>
      <c r="FV180" s="8">
        <v>8</v>
      </c>
      <c r="FW180" s="8">
        <v>263</v>
      </c>
      <c r="FX180" s="8">
        <v>2682517</v>
      </c>
      <c r="FY180" s="8">
        <v>0</v>
      </c>
      <c r="FZ180" s="8">
        <v>263</v>
      </c>
      <c r="GA180" s="8">
        <v>27936</v>
      </c>
      <c r="GB180" s="8">
        <v>1192841781.9782152</v>
      </c>
    </row>
    <row r="181" spans="1:184" x14ac:dyDescent="0.2">
      <c r="A181" s="2" t="s">
        <v>90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</row>
    <row r="182" spans="1:184" x14ac:dyDescent="0.2">
      <c r="A182" s="3" t="s">
        <v>354</v>
      </c>
      <c r="B182" s="8"/>
      <c r="C182" s="8">
        <v>0.42945</v>
      </c>
      <c r="D182" s="8">
        <v>50000001</v>
      </c>
      <c r="E182" s="8">
        <v>116428054</v>
      </c>
      <c r="F182" s="8">
        <v>208863</v>
      </c>
      <c r="G182" s="8">
        <v>369760</v>
      </c>
      <c r="H182" s="8">
        <v>0</v>
      </c>
      <c r="I182" s="8">
        <v>0</v>
      </c>
      <c r="J182" s="8">
        <v>22507</v>
      </c>
      <c r="K182" s="8">
        <v>536540</v>
      </c>
      <c r="L182" s="8">
        <v>58531</v>
      </c>
      <c r="M182" s="8">
        <v>607045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>
        <v>474204</v>
      </c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>
        <v>854008</v>
      </c>
      <c r="ER182" s="8">
        <v>865720</v>
      </c>
      <c r="ES182" s="8">
        <v>881189</v>
      </c>
      <c r="ET182" s="8">
        <v>527466</v>
      </c>
      <c r="EU182" s="8">
        <v>496308</v>
      </c>
      <c r="EV182" s="8">
        <v>101573</v>
      </c>
      <c r="EW182" s="8">
        <v>45298</v>
      </c>
      <c r="EX182" s="8">
        <v>870769</v>
      </c>
      <c r="EY182" s="8">
        <v>202553</v>
      </c>
      <c r="EZ182" s="8">
        <v>161</v>
      </c>
      <c r="FA182" s="8">
        <v>2231</v>
      </c>
      <c r="FB182" s="8">
        <v>82565</v>
      </c>
      <c r="FC182" s="8">
        <v>82</v>
      </c>
      <c r="FD182" s="8">
        <v>268</v>
      </c>
      <c r="FE182" s="8">
        <v>247</v>
      </c>
      <c r="FF182" s="8">
        <v>204</v>
      </c>
      <c r="FG182" s="8">
        <v>63837</v>
      </c>
      <c r="FH182" s="8">
        <v>122943</v>
      </c>
      <c r="FI182" s="8">
        <v>287424</v>
      </c>
      <c r="FJ182" s="8">
        <v>122054</v>
      </c>
      <c r="FK182" s="8">
        <v>0</v>
      </c>
      <c r="FL182" s="8">
        <v>0</v>
      </c>
      <c r="FM182" s="8">
        <v>0</v>
      </c>
      <c r="FN182" s="8">
        <v>0</v>
      </c>
      <c r="FO182" s="8">
        <v>0</v>
      </c>
      <c r="FP182" s="8">
        <v>25323</v>
      </c>
      <c r="FQ182" s="8">
        <v>96731</v>
      </c>
      <c r="FR182" s="8">
        <v>0</v>
      </c>
      <c r="FS182" s="8">
        <v>5704974</v>
      </c>
      <c r="FT182" s="8">
        <v>1280</v>
      </c>
      <c r="FU182" s="8">
        <v>0</v>
      </c>
      <c r="FV182" s="8">
        <v>0</v>
      </c>
      <c r="FW182" s="8">
        <v>0</v>
      </c>
      <c r="FX182" s="8">
        <v>0</v>
      </c>
      <c r="FY182" s="8">
        <v>0</v>
      </c>
      <c r="FZ182" s="8">
        <v>0</v>
      </c>
      <c r="GA182" s="8">
        <v>5688</v>
      </c>
      <c r="GB182" s="8">
        <v>180066401.42945001</v>
      </c>
    </row>
    <row r="183" spans="1:184" x14ac:dyDescent="0.2">
      <c r="A183" s="3" t="s">
        <v>351</v>
      </c>
      <c r="B183" s="8"/>
      <c r="C183" s="8">
        <v>0.46394999999999997</v>
      </c>
      <c r="D183" s="8">
        <v>50000001</v>
      </c>
      <c r="E183" s="8">
        <v>107770163</v>
      </c>
      <c r="F183" s="8">
        <v>213033</v>
      </c>
      <c r="G183" s="8">
        <v>369379</v>
      </c>
      <c r="H183" s="8">
        <v>438264</v>
      </c>
      <c r="I183" s="8">
        <v>264042</v>
      </c>
      <c r="J183" s="8">
        <v>26931</v>
      </c>
      <c r="K183" s="8">
        <v>576171</v>
      </c>
      <c r="L183" s="8">
        <v>52717</v>
      </c>
      <c r="M183" s="8">
        <v>586408</v>
      </c>
      <c r="N183" s="8">
        <v>1787933</v>
      </c>
      <c r="O183" s="8">
        <v>0</v>
      </c>
      <c r="P183" s="8">
        <v>0</v>
      </c>
      <c r="Q183" s="8">
        <v>839498</v>
      </c>
      <c r="R183" s="8">
        <v>1104598</v>
      </c>
      <c r="S183" s="8">
        <v>1071515</v>
      </c>
      <c r="T183" s="8">
        <v>1403088</v>
      </c>
      <c r="U183" s="8">
        <v>609072</v>
      </c>
      <c r="V183" s="8">
        <v>576478</v>
      </c>
      <c r="W183" s="8">
        <v>367400</v>
      </c>
      <c r="X183" s="8">
        <v>232608</v>
      </c>
      <c r="Y183" s="8">
        <v>203360</v>
      </c>
      <c r="Z183" s="8">
        <v>250140</v>
      </c>
      <c r="AA183" s="8">
        <v>121106</v>
      </c>
      <c r="AB183" s="8">
        <v>123033</v>
      </c>
      <c r="AC183" s="8">
        <v>133356</v>
      </c>
      <c r="AD183" s="8">
        <v>192658</v>
      </c>
      <c r="AE183" s="8">
        <v>67980</v>
      </c>
      <c r="AF183" s="8">
        <v>200415</v>
      </c>
      <c r="AG183" s="8">
        <v>158004</v>
      </c>
      <c r="AH183" s="8">
        <v>95787</v>
      </c>
      <c r="AI183" s="8">
        <v>30835</v>
      </c>
      <c r="AJ183" s="8">
        <v>9129</v>
      </c>
      <c r="AK183" s="8">
        <v>188322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96169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730149</v>
      </c>
      <c r="CC183" s="8">
        <v>1787933</v>
      </c>
      <c r="CD183" s="8">
        <v>0</v>
      </c>
      <c r="CE183" s="8">
        <v>719884</v>
      </c>
      <c r="CF183" s="8">
        <v>705410</v>
      </c>
      <c r="CG183" s="8">
        <v>437011</v>
      </c>
      <c r="CH183" s="8">
        <v>1019837</v>
      </c>
      <c r="CI183" s="8">
        <v>778022</v>
      </c>
      <c r="CJ183" s="8">
        <v>549682</v>
      </c>
      <c r="CK183" s="8">
        <v>535104</v>
      </c>
      <c r="CL183" s="8">
        <v>968129</v>
      </c>
      <c r="CM183" s="8">
        <v>286611</v>
      </c>
      <c r="CN183" s="8">
        <v>334228</v>
      </c>
      <c r="CO183" s="8">
        <v>101524</v>
      </c>
      <c r="CP183" s="8">
        <v>258474</v>
      </c>
      <c r="CQ183" s="8">
        <v>102332</v>
      </c>
      <c r="CR183" s="8">
        <v>134526</v>
      </c>
      <c r="CS183" s="8">
        <v>304032</v>
      </c>
      <c r="CT183" s="8">
        <v>33458</v>
      </c>
      <c r="CU183" s="8">
        <v>110111</v>
      </c>
      <c r="CV183" s="8">
        <v>286048</v>
      </c>
      <c r="CW183" s="8">
        <v>95720</v>
      </c>
      <c r="CX183" s="8">
        <v>29750</v>
      </c>
      <c r="CY183" s="8">
        <v>188489</v>
      </c>
      <c r="CZ183" s="8">
        <v>0</v>
      </c>
      <c r="DA183" s="8">
        <v>0</v>
      </c>
      <c r="DB183" s="8">
        <v>0</v>
      </c>
      <c r="DC183" s="8">
        <v>0</v>
      </c>
      <c r="DD183" s="8">
        <v>0</v>
      </c>
      <c r="DE183" s="8">
        <v>0</v>
      </c>
      <c r="DF183" s="8">
        <v>0</v>
      </c>
      <c r="DG183" s="8">
        <v>0</v>
      </c>
      <c r="DH183" s="8">
        <v>0</v>
      </c>
      <c r="DI183" s="8">
        <v>0</v>
      </c>
      <c r="DJ183" s="8">
        <v>0</v>
      </c>
      <c r="DK183" s="8">
        <v>0</v>
      </c>
      <c r="DL183" s="8">
        <v>0</v>
      </c>
      <c r="DM183" s="8">
        <v>0</v>
      </c>
      <c r="DN183" s="8">
        <v>0</v>
      </c>
      <c r="DO183" s="8">
        <v>0</v>
      </c>
      <c r="DP183" s="8">
        <v>0</v>
      </c>
      <c r="DQ183" s="8">
        <v>0</v>
      </c>
      <c r="DR183" s="8">
        <v>0</v>
      </c>
      <c r="DS183" s="8">
        <v>0</v>
      </c>
      <c r="DT183" s="8">
        <v>0</v>
      </c>
      <c r="DU183" s="8">
        <v>0</v>
      </c>
      <c r="DV183" s="8">
        <v>96169</v>
      </c>
      <c r="DW183" s="8">
        <v>0</v>
      </c>
      <c r="DX183" s="8">
        <v>0</v>
      </c>
      <c r="DY183" s="8">
        <v>0</v>
      </c>
      <c r="DZ183" s="8">
        <v>0</v>
      </c>
      <c r="EA183" s="8">
        <v>0</v>
      </c>
      <c r="EB183" s="8">
        <v>0</v>
      </c>
      <c r="EC183" s="8">
        <v>0</v>
      </c>
      <c r="ED183" s="8">
        <v>0</v>
      </c>
      <c r="EE183" s="8">
        <v>0</v>
      </c>
      <c r="EF183" s="8">
        <v>0</v>
      </c>
      <c r="EG183" s="8">
        <v>0</v>
      </c>
      <c r="EH183" s="8">
        <v>0</v>
      </c>
      <c r="EI183" s="8">
        <v>0</v>
      </c>
      <c r="EJ183" s="8">
        <v>0</v>
      </c>
      <c r="EK183" s="8">
        <v>0</v>
      </c>
      <c r="EL183" s="8">
        <v>0</v>
      </c>
      <c r="EM183" s="8">
        <v>0</v>
      </c>
      <c r="EN183" s="8">
        <v>0</v>
      </c>
      <c r="EO183" s="8">
        <v>0</v>
      </c>
      <c r="EP183" s="8">
        <v>0</v>
      </c>
      <c r="EQ183" s="8">
        <v>781823</v>
      </c>
      <c r="ER183" s="8">
        <v>762487</v>
      </c>
      <c r="ES183" s="8">
        <v>838321</v>
      </c>
      <c r="ET183" s="8">
        <v>527466</v>
      </c>
      <c r="EU183" s="8">
        <v>496308</v>
      </c>
      <c r="EV183" s="8">
        <v>101572</v>
      </c>
      <c r="EW183" s="8">
        <v>45298</v>
      </c>
      <c r="EX183" s="8">
        <v>870769</v>
      </c>
      <c r="EY183" s="8">
        <v>274738</v>
      </c>
      <c r="EZ183" s="8">
        <v>102539</v>
      </c>
      <c r="FA183" s="8">
        <v>5202</v>
      </c>
      <c r="FB183" s="8">
        <v>123313</v>
      </c>
      <c r="FC183" s="8">
        <v>82</v>
      </c>
      <c r="FD183" s="8">
        <v>268</v>
      </c>
      <c r="FE183" s="8">
        <v>248</v>
      </c>
      <c r="FF183" s="8">
        <v>204</v>
      </c>
      <c r="FG183" s="8">
        <v>63305</v>
      </c>
      <c r="FH183" s="8">
        <v>161931</v>
      </c>
      <c r="FI183" s="8">
        <v>504913</v>
      </c>
      <c r="FJ183" s="8">
        <v>160249</v>
      </c>
      <c r="FK183" s="8">
        <v>0</v>
      </c>
      <c r="FL183" s="8">
        <v>0</v>
      </c>
      <c r="FM183" s="8">
        <v>0</v>
      </c>
      <c r="FN183" s="8">
        <v>0</v>
      </c>
      <c r="FO183" s="8">
        <v>0</v>
      </c>
      <c r="FP183" s="8">
        <v>25323</v>
      </c>
      <c r="FQ183" s="8">
        <v>134926</v>
      </c>
      <c r="FR183" s="8">
        <v>0</v>
      </c>
      <c r="FS183" s="8">
        <v>54555064</v>
      </c>
      <c r="FT183" s="8">
        <v>1280</v>
      </c>
      <c r="FU183" s="8">
        <v>0</v>
      </c>
      <c r="FV183" s="8">
        <v>0</v>
      </c>
      <c r="FW183" s="8">
        <v>0</v>
      </c>
      <c r="FX183" s="8">
        <v>0</v>
      </c>
      <c r="FY183" s="8">
        <v>0</v>
      </c>
      <c r="FZ183" s="8">
        <v>0</v>
      </c>
      <c r="GA183" s="8">
        <v>5688</v>
      </c>
      <c r="GB183" s="8">
        <v>241295543.46395001</v>
      </c>
    </row>
    <row r="184" spans="1:184" x14ac:dyDescent="0.2">
      <c r="A184" s="3" t="s">
        <v>352</v>
      </c>
      <c r="B184" s="8"/>
      <c r="C184" s="8">
        <v>0.463814</v>
      </c>
      <c r="D184" s="8">
        <v>50000001</v>
      </c>
      <c r="E184" s="8">
        <v>107801728</v>
      </c>
      <c r="F184" s="8">
        <v>212727</v>
      </c>
      <c r="G184" s="8">
        <v>369435</v>
      </c>
      <c r="H184" s="8">
        <v>436839</v>
      </c>
      <c r="I184" s="8">
        <v>263028</v>
      </c>
      <c r="J184" s="8">
        <v>26883</v>
      </c>
      <c r="K184" s="8">
        <v>575555</v>
      </c>
      <c r="L184" s="8">
        <v>52651</v>
      </c>
      <c r="M184" s="8">
        <v>584615</v>
      </c>
      <c r="N184" s="8">
        <v>1787933</v>
      </c>
      <c r="O184" s="8">
        <v>0</v>
      </c>
      <c r="P184" s="8">
        <v>0</v>
      </c>
      <c r="Q184" s="8">
        <v>839498</v>
      </c>
      <c r="R184" s="8">
        <v>1104598</v>
      </c>
      <c r="S184" s="8">
        <v>1071515</v>
      </c>
      <c r="T184" s="8">
        <v>1403088</v>
      </c>
      <c r="U184" s="8">
        <v>609072</v>
      </c>
      <c r="V184" s="8">
        <v>576478</v>
      </c>
      <c r="W184" s="8">
        <v>367400</v>
      </c>
      <c r="X184" s="8">
        <v>232608</v>
      </c>
      <c r="Y184" s="8">
        <v>203360</v>
      </c>
      <c r="Z184" s="8">
        <v>250140</v>
      </c>
      <c r="AA184" s="8">
        <v>121106</v>
      </c>
      <c r="AB184" s="8">
        <v>123033</v>
      </c>
      <c r="AC184" s="8">
        <v>133356</v>
      </c>
      <c r="AD184" s="8">
        <v>192658</v>
      </c>
      <c r="AE184" s="8">
        <v>67980</v>
      </c>
      <c r="AF184" s="8">
        <v>200415</v>
      </c>
      <c r="AG184" s="8">
        <v>158004</v>
      </c>
      <c r="AH184" s="8">
        <v>95787</v>
      </c>
      <c r="AI184" s="8">
        <v>30835</v>
      </c>
      <c r="AJ184" s="8">
        <v>9129</v>
      </c>
      <c r="AK184" s="8">
        <v>188322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96169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730188</v>
      </c>
      <c r="CC184" s="8">
        <v>1787933</v>
      </c>
      <c r="CD184" s="8">
        <v>0</v>
      </c>
      <c r="CE184" s="8">
        <v>719884</v>
      </c>
      <c r="CF184" s="8">
        <v>705410</v>
      </c>
      <c r="CG184" s="8">
        <v>437011</v>
      </c>
      <c r="CH184" s="8">
        <v>1019837</v>
      </c>
      <c r="CI184" s="8">
        <v>778022</v>
      </c>
      <c r="CJ184" s="8">
        <v>549682</v>
      </c>
      <c r="CK184" s="8">
        <v>535104</v>
      </c>
      <c r="CL184" s="8">
        <v>968129</v>
      </c>
      <c r="CM184" s="8">
        <v>286611</v>
      </c>
      <c r="CN184" s="8">
        <v>334228</v>
      </c>
      <c r="CO184" s="8">
        <v>101524</v>
      </c>
      <c r="CP184" s="8">
        <v>258474</v>
      </c>
      <c r="CQ184" s="8">
        <v>102332</v>
      </c>
      <c r="CR184" s="8">
        <v>134526</v>
      </c>
      <c r="CS184" s="8">
        <v>304032</v>
      </c>
      <c r="CT184" s="8">
        <v>33458</v>
      </c>
      <c r="CU184" s="8">
        <v>110111</v>
      </c>
      <c r="CV184" s="8">
        <v>286048</v>
      </c>
      <c r="CW184" s="8">
        <v>95720</v>
      </c>
      <c r="CX184" s="8">
        <v>29750</v>
      </c>
      <c r="CY184" s="8">
        <v>188489</v>
      </c>
      <c r="CZ184" s="8">
        <v>0</v>
      </c>
      <c r="DA184" s="8">
        <v>0</v>
      </c>
      <c r="DB184" s="8">
        <v>0</v>
      </c>
      <c r="DC184" s="8">
        <v>0</v>
      </c>
      <c r="DD184" s="8">
        <v>0</v>
      </c>
      <c r="DE184" s="8">
        <v>0</v>
      </c>
      <c r="DF184" s="8">
        <v>0</v>
      </c>
      <c r="DG184" s="8">
        <v>0</v>
      </c>
      <c r="DH184" s="8">
        <v>0</v>
      </c>
      <c r="DI184" s="8">
        <v>0</v>
      </c>
      <c r="DJ184" s="8">
        <v>0</v>
      </c>
      <c r="DK184" s="8">
        <v>0</v>
      </c>
      <c r="DL184" s="8">
        <v>0</v>
      </c>
      <c r="DM184" s="8">
        <v>0</v>
      </c>
      <c r="DN184" s="8">
        <v>0</v>
      </c>
      <c r="DO184" s="8">
        <v>0</v>
      </c>
      <c r="DP184" s="8">
        <v>0</v>
      </c>
      <c r="DQ184" s="8">
        <v>0</v>
      </c>
      <c r="DR184" s="8">
        <v>0</v>
      </c>
      <c r="DS184" s="8">
        <v>0</v>
      </c>
      <c r="DT184" s="8">
        <v>0</v>
      </c>
      <c r="DU184" s="8">
        <v>0</v>
      </c>
      <c r="DV184" s="8">
        <v>96169</v>
      </c>
      <c r="DW184" s="8">
        <v>0</v>
      </c>
      <c r="DX184" s="8">
        <v>0</v>
      </c>
      <c r="DY184" s="8">
        <v>0</v>
      </c>
      <c r="DZ184" s="8">
        <v>0</v>
      </c>
      <c r="EA184" s="8">
        <v>0</v>
      </c>
      <c r="EB184" s="8">
        <v>0</v>
      </c>
      <c r="EC184" s="8">
        <v>0</v>
      </c>
      <c r="ED184" s="8">
        <v>0</v>
      </c>
      <c r="EE184" s="8">
        <v>0</v>
      </c>
      <c r="EF184" s="8">
        <v>0</v>
      </c>
      <c r="EG184" s="8">
        <v>0</v>
      </c>
      <c r="EH184" s="8">
        <v>0</v>
      </c>
      <c r="EI184" s="8">
        <v>0</v>
      </c>
      <c r="EJ184" s="8">
        <v>0</v>
      </c>
      <c r="EK184" s="8">
        <v>0</v>
      </c>
      <c r="EL184" s="8">
        <v>0</v>
      </c>
      <c r="EM184" s="8">
        <v>0</v>
      </c>
      <c r="EN184" s="8">
        <v>0</v>
      </c>
      <c r="EO184" s="8">
        <v>0</v>
      </c>
      <c r="EP184" s="8">
        <v>0</v>
      </c>
      <c r="EQ184" s="8">
        <v>781489</v>
      </c>
      <c r="ER184" s="8">
        <v>762499</v>
      </c>
      <c r="ES184" s="8">
        <v>838323</v>
      </c>
      <c r="ET184" s="8">
        <v>527467</v>
      </c>
      <c r="EU184" s="8">
        <v>496305</v>
      </c>
      <c r="EV184" s="8">
        <v>101573</v>
      </c>
      <c r="EW184" s="8">
        <v>45441</v>
      </c>
      <c r="EX184" s="8">
        <v>870766</v>
      </c>
      <c r="EY184" s="8">
        <v>275072</v>
      </c>
      <c r="EZ184" s="8">
        <v>102526</v>
      </c>
      <c r="FA184" s="8">
        <v>5205</v>
      </c>
      <c r="FB184" s="8">
        <v>123309</v>
      </c>
      <c r="FC184" s="8">
        <v>81</v>
      </c>
      <c r="FD184" s="8">
        <v>269</v>
      </c>
      <c r="FE184" s="8">
        <v>106</v>
      </c>
      <c r="FF184" s="8">
        <v>207</v>
      </c>
      <c r="FG184" s="8">
        <v>63249</v>
      </c>
      <c r="FH184" s="8">
        <v>161708</v>
      </c>
      <c r="FI184" s="8">
        <v>505231</v>
      </c>
      <c r="FJ184" s="8">
        <v>160163</v>
      </c>
      <c r="FK184" s="8">
        <v>0</v>
      </c>
      <c r="FL184" s="8">
        <v>0</v>
      </c>
      <c r="FM184" s="8">
        <v>0</v>
      </c>
      <c r="FN184" s="8">
        <v>0</v>
      </c>
      <c r="FO184" s="8">
        <v>0</v>
      </c>
      <c r="FP184" s="8">
        <v>25323</v>
      </c>
      <c r="FQ184" s="8">
        <v>134840</v>
      </c>
      <c r="FR184" s="8">
        <v>0</v>
      </c>
      <c r="FS184" s="8">
        <v>54559367</v>
      </c>
      <c r="FT184" s="8">
        <v>2942575</v>
      </c>
      <c r="FU184" s="8">
        <v>0</v>
      </c>
      <c r="FV184" s="8">
        <v>0</v>
      </c>
      <c r="FW184" s="8">
        <v>0</v>
      </c>
      <c r="FX184" s="8">
        <v>0</v>
      </c>
      <c r="FY184" s="8">
        <v>0</v>
      </c>
      <c r="FZ184" s="8">
        <v>0</v>
      </c>
      <c r="GA184" s="8">
        <v>5688</v>
      </c>
      <c r="GB184" s="8">
        <v>244267400.46381399</v>
      </c>
    </row>
    <row r="185" spans="1:184" x14ac:dyDescent="0.2">
      <c r="A185" s="3" t="s">
        <v>353</v>
      </c>
      <c r="B185" s="8"/>
      <c r="C185" s="8">
        <v>0.46488699999999999</v>
      </c>
      <c r="D185" s="8">
        <v>50000001</v>
      </c>
      <c r="E185" s="8">
        <v>107552970</v>
      </c>
      <c r="F185" s="8">
        <v>214102</v>
      </c>
      <c r="G185" s="8">
        <v>369472</v>
      </c>
      <c r="H185" s="8">
        <v>440927</v>
      </c>
      <c r="I185" s="8">
        <v>258246</v>
      </c>
      <c r="J185" s="8">
        <v>27120</v>
      </c>
      <c r="K185" s="8">
        <v>574988</v>
      </c>
      <c r="L185" s="8">
        <v>53054</v>
      </c>
      <c r="M185" s="8">
        <v>587979</v>
      </c>
      <c r="N185" s="8">
        <v>1787933</v>
      </c>
      <c r="O185" s="8">
        <v>0</v>
      </c>
      <c r="P185" s="8">
        <v>0</v>
      </c>
      <c r="Q185" s="8">
        <v>839498</v>
      </c>
      <c r="R185" s="8">
        <v>1104598</v>
      </c>
      <c r="S185" s="8">
        <v>1071515</v>
      </c>
      <c r="T185" s="8">
        <v>1403088</v>
      </c>
      <c r="U185" s="8">
        <v>609072</v>
      </c>
      <c r="V185" s="8">
        <v>576478</v>
      </c>
      <c r="W185" s="8">
        <v>367400</v>
      </c>
      <c r="X185" s="8">
        <v>232608</v>
      </c>
      <c r="Y185" s="8">
        <v>203360</v>
      </c>
      <c r="Z185" s="8">
        <v>250140</v>
      </c>
      <c r="AA185" s="8">
        <v>121106</v>
      </c>
      <c r="AB185" s="8">
        <v>123033</v>
      </c>
      <c r="AC185" s="8">
        <v>133356</v>
      </c>
      <c r="AD185" s="8">
        <v>192658</v>
      </c>
      <c r="AE185" s="8">
        <v>67980</v>
      </c>
      <c r="AF185" s="8">
        <v>200415</v>
      </c>
      <c r="AG185" s="8">
        <v>158004</v>
      </c>
      <c r="AH185" s="8">
        <v>95787</v>
      </c>
      <c r="AI185" s="8">
        <v>30835</v>
      </c>
      <c r="AJ185" s="8">
        <v>9129</v>
      </c>
      <c r="AK185" s="8">
        <v>188322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96169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730277</v>
      </c>
      <c r="CC185" s="8">
        <v>1787933</v>
      </c>
      <c r="CD185" s="8">
        <v>0</v>
      </c>
      <c r="CE185" s="8">
        <v>719884</v>
      </c>
      <c r="CF185" s="8">
        <v>705410</v>
      </c>
      <c r="CG185" s="8">
        <v>437011</v>
      </c>
      <c r="CH185" s="8">
        <v>1019837</v>
      </c>
      <c r="CI185" s="8">
        <v>778022</v>
      </c>
      <c r="CJ185" s="8">
        <v>549682</v>
      </c>
      <c r="CK185" s="8">
        <v>535104</v>
      </c>
      <c r="CL185" s="8">
        <v>968129</v>
      </c>
      <c r="CM185" s="8">
        <v>286611</v>
      </c>
      <c r="CN185" s="8">
        <v>334228</v>
      </c>
      <c r="CO185" s="8">
        <v>101524</v>
      </c>
      <c r="CP185" s="8">
        <v>258474</v>
      </c>
      <c r="CQ185" s="8">
        <v>102332</v>
      </c>
      <c r="CR185" s="8">
        <v>134526</v>
      </c>
      <c r="CS185" s="8">
        <v>304032</v>
      </c>
      <c r="CT185" s="8">
        <v>33458</v>
      </c>
      <c r="CU185" s="8">
        <v>110111</v>
      </c>
      <c r="CV185" s="8">
        <v>286048</v>
      </c>
      <c r="CW185" s="8">
        <v>95720</v>
      </c>
      <c r="CX185" s="8">
        <v>29750</v>
      </c>
      <c r="CY185" s="8">
        <v>188489</v>
      </c>
      <c r="CZ185" s="8">
        <v>0</v>
      </c>
      <c r="DA185" s="8">
        <v>0</v>
      </c>
      <c r="DB185" s="8">
        <v>0</v>
      </c>
      <c r="DC185" s="8">
        <v>0</v>
      </c>
      <c r="DD185" s="8">
        <v>0</v>
      </c>
      <c r="DE185" s="8">
        <v>0</v>
      </c>
      <c r="DF185" s="8">
        <v>0</v>
      </c>
      <c r="DG185" s="8">
        <v>0</v>
      </c>
      <c r="DH185" s="8">
        <v>0</v>
      </c>
      <c r="DI185" s="8">
        <v>0</v>
      </c>
      <c r="DJ185" s="8">
        <v>0</v>
      </c>
      <c r="DK185" s="8">
        <v>0</v>
      </c>
      <c r="DL185" s="8">
        <v>0</v>
      </c>
      <c r="DM185" s="8">
        <v>0</v>
      </c>
      <c r="DN185" s="8">
        <v>0</v>
      </c>
      <c r="DO185" s="8">
        <v>0</v>
      </c>
      <c r="DP185" s="8">
        <v>0</v>
      </c>
      <c r="DQ185" s="8">
        <v>0</v>
      </c>
      <c r="DR185" s="8">
        <v>0</v>
      </c>
      <c r="DS185" s="8">
        <v>0</v>
      </c>
      <c r="DT185" s="8">
        <v>0</v>
      </c>
      <c r="DU185" s="8">
        <v>0</v>
      </c>
      <c r="DV185" s="8">
        <v>96169</v>
      </c>
      <c r="DW185" s="8">
        <v>0</v>
      </c>
      <c r="DX185" s="8">
        <v>0</v>
      </c>
      <c r="DY185" s="8">
        <v>0</v>
      </c>
      <c r="DZ185" s="8">
        <v>0</v>
      </c>
      <c r="EA185" s="8">
        <v>0</v>
      </c>
      <c r="EB185" s="8">
        <v>0</v>
      </c>
      <c r="EC185" s="8">
        <v>0</v>
      </c>
      <c r="ED185" s="8">
        <v>0</v>
      </c>
      <c r="EE185" s="8">
        <v>0</v>
      </c>
      <c r="EF185" s="8">
        <v>0</v>
      </c>
      <c r="EG185" s="8">
        <v>0</v>
      </c>
      <c r="EH185" s="8">
        <v>0</v>
      </c>
      <c r="EI185" s="8">
        <v>0</v>
      </c>
      <c r="EJ185" s="8">
        <v>0</v>
      </c>
      <c r="EK185" s="8">
        <v>0</v>
      </c>
      <c r="EL185" s="8">
        <v>0</v>
      </c>
      <c r="EM185" s="8">
        <v>0</v>
      </c>
      <c r="EN185" s="8">
        <v>0</v>
      </c>
      <c r="EO185" s="8">
        <v>0</v>
      </c>
      <c r="EP185" s="8">
        <v>0</v>
      </c>
      <c r="EQ185" s="8">
        <v>781595</v>
      </c>
      <c r="ER185" s="8">
        <v>762432</v>
      </c>
      <c r="ES185" s="8">
        <v>838324</v>
      </c>
      <c r="ET185" s="8">
        <v>527459</v>
      </c>
      <c r="EU185" s="8">
        <v>496292</v>
      </c>
      <c r="EV185" s="8">
        <v>101566</v>
      </c>
      <c r="EW185" s="8">
        <v>45442</v>
      </c>
      <c r="EX185" s="8">
        <v>870758</v>
      </c>
      <c r="EY185" s="8">
        <v>274966</v>
      </c>
      <c r="EZ185" s="8">
        <v>102584</v>
      </c>
      <c r="FA185" s="8">
        <v>5214</v>
      </c>
      <c r="FB185" s="8">
        <v>123308</v>
      </c>
      <c r="FC185" s="8">
        <v>85</v>
      </c>
      <c r="FD185" s="8">
        <v>288</v>
      </c>
      <c r="FE185" s="8">
        <v>110</v>
      </c>
      <c r="FF185" s="8">
        <v>215</v>
      </c>
      <c r="FG185" s="8">
        <v>63308</v>
      </c>
      <c r="FH185" s="8">
        <v>161780</v>
      </c>
      <c r="FI185" s="8">
        <v>505189</v>
      </c>
      <c r="FJ185" s="8">
        <v>160198</v>
      </c>
      <c r="FK185" s="8">
        <v>0</v>
      </c>
      <c r="FL185" s="8">
        <v>0</v>
      </c>
      <c r="FM185" s="8">
        <v>0</v>
      </c>
      <c r="FN185" s="8">
        <v>0</v>
      </c>
      <c r="FO185" s="8">
        <v>0</v>
      </c>
      <c r="FP185" s="8">
        <v>25323</v>
      </c>
      <c r="FQ185" s="8">
        <v>134875</v>
      </c>
      <c r="FR185" s="8">
        <v>0</v>
      </c>
      <c r="FS185" s="8">
        <v>53000150</v>
      </c>
      <c r="FT185" s="8">
        <v>1195</v>
      </c>
      <c r="FU185" s="8">
        <v>1581993</v>
      </c>
      <c r="FV185" s="8">
        <v>76</v>
      </c>
      <c r="FW185" s="8">
        <v>438</v>
      </c>
      <c r="FX185" s="8">
        <v>1581993</v>
      </c>
      <c r="FY185" s="8">
        <v>0</v>
      </c>
      <c r="FZ185" s="8">
        <v>438</v>
      </c>
      <c r="GA185" s="8">
        <v>5688</v>
      </c>
      <c r="GB185" s="8">
        <v>242687386.46488699</v>
      </c>
    </row>
    <row r="186" spans="1:184" x14ac:dyDescent="0.2">
      <c r="A186" s="3" t="s">
        <v>355</v>
      </c>
      <c r="B186" s="8"/>
      <c r="C186" s="8">
        <v>0.43027500000000002</v>
      </c>
      <c r="D186" s="8">
        <v>50000001</v>
      </c>
      <c r="E186" s="8">
        <v>116204627</v>
      </c>
      <c r="F186" s="8">
        <v>210170</v>
      </c>
      <c r="G186" s="8">
        <v>369793</v>
      </c>
      <c r="H186" s="8">
        <v>0</v>
      </c>
      <c r="I186" s="8">
        <v>0</v>
      </c>
      <c r="J186" s="8">
        <v>22433</v>
      </c>
      <c r="K186" s="8">
        <v>535832</v>
      </c>
      <c r="L186" s="8">
        <v>58075</v>
      </c>
      <c r="M186" s="8">
        <v>600471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>
        <v>476046</v>
      </c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>
        <v>854020</v>
      </c>
      <c r="ER186" s="8">
        <v>865719</v>
      </c>
      <c r="ES186" s="8">
        <v>879121</v>
      </c>
      <c r="ET186" s="8">
        <v>527467</v>
      </c>
      <c r="EU186" s="8">
        <v>496305</v>
      </c>
      <c r="EV186" s="8">
        <v>101574</v>
      </c>
      <c r="EW186" s="8">
        <v>45441</v>
      </c>
      <c r="EX186" s="8">
        <v>870766</v>
      </c>
      <c r="EY186" s="8">
        <v>202541</v>
      </c>
      <c r="EZ186" s="8">
        <v>161</v>
      </c>
      <c r="FA186" s="8">
        <v>4300</v>
      </c>
      <c r="FB186" s="8">
        <v>82565</v>
      </c>
      <c r="FC186" s="8">
        <v>81</v>
      </c>
      <c r="FD186" s="8">
        <v>269</v>
      </c>
      <c r="FE186" s="8">
        <v>105</v>
      </c>
      <c r="FF186" s="8">
        <v>207</v>
      </c>
      <c r="FG186" s="8">
        <v>63832</v>
      </c>
      <c r="FH186" s="8">
        <v>122735</v>
      </c>
      <c r="FI186" s="8">
        <v>289479</v>
      </c>
      <c r="FJ186" s="8">
        <v>121983</v>
      </c>
      <c r="FK186" s="8">
        <v>0</v>
      </c>
      <c r="FL186" s="8">
        <v>0</v>
      </c>
      <c r="FM186" s="8">
        <v>0</v>
      </c>
      <c r="FN186" s="8">
        <v>0</v>
      </c>
      <c r="FO186" s="8">
        <v>0</v>
      </c>
      <c r="FP186" s="8">
        <v>25323</v>
      </c>
      <c r="FQ186" s="8">
        <v>96660</v>
      </c>
      <c r="FR186" s="8">
        <v>0</v>
      </c>
      <c r="FS186" s="8">
        <v>5727120</v>
      </c>
      <c r="FT186" s="8">
        <v>2942575</v>
      </c>
      <c r="FU186" s="8">
        <v>0</v>
      </c>
      <c r="FV186" s="8">
        <v>0</v>
      </c>
      <c r="FW186" s="8">
        <v>0</v>
      </c>
      <c r="FX186" s="8">
        <v>0</v>
      </c>
      <c r="FY186" s="8">
        <v>0</v>
      </c>
      <c r="FZ186" s="8">
        <v>0</v>
      </c>
      <c r="GA186" s="8">
        <v>5688</v>
      </c>
      <c r="GB186" s="8">
        <v>182803485.43027499</v>
      </c>
    </row>
    <row r="187" spans="1:184" x14ac:dyDescent="0.2">
      <c r="A187" s="3" t="s">
        <v>356</v>
      </c>
      <c r="B187" s="8"/>
      <c r="C187" s="8">
        <v>0.42879899999999999</v>
      </c>
      <c r="D187" s="8">
        <v>50000001</v>
      </c>
      <c r="E187" s="8">
        <v>116604698</v>
      </c>
      <c r="F187" s="8">
        <v>208517</v>
      </c>
      <c r="G187" s="8">
        <v>369764</v>
      </c>
      <c r="H187" s="8">
        <v>0</v>
      </c>
      <c r="I187" s="8">
        <v>0</v>
      </c>
      <c r="J187" s="8">
        <v>22554</v>
      </c>
      <c r="K187" s="8">
        <v>536138</v>
      </c>
      <c r="L187" s="8">
        <v>57713</v>
      </c>
      <c r="M187" s="8">
        <v>599954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>
        <v>471591</v>
      </c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>
        <v>856515</v>
      </c>
      <c r="ER187" s="8">
        <v>865711</v>
      </c>
      <c r="ES187" s="8">
        <v>881128</v>
      </c>
      <c r="ET187" s="8">
        <v>527458</v>
      </c>
      <c r="EU187" s="8">
        <v>496293</v>
      </c>
      <c r="EV187" s="8">
        <v>101567</v>
      </c>
      <c r="EW187" s="8">
        <v>45442</v>
      </c>
      <c r="EX187" s="8">
        <v>870758</v>
      </c>
      <c r="EY187" s="8">
        <v>200046</v>
      </c>
      <c r="EZ187" s="8">
        <v>165</v>
      </c>
      <c r="FA187" s="8">
        <v>2238</v>
      </c>
      <c r="FB187" s="8">
        <v>82624</v>
      </c>
      <c r="FC187" s="8">
        <v>85</v>
      </c>
      <c r="FD187" s="8">
        <v>288</v>
      </c>
      <c r="FE187" s="8">
        <v>109</v>
      </c>
      <c r="FF187" s="8">
        <v>215</v>
      </c>
      <c r="FG187" s="8">
        <v>63838</v>
      </c>
      <c r="FH187" s="8">
        <v>122770</v>
      </c>
      <c r="FI187" s="8">
        <v>284983</v>
      </c>
      <c r="FJ187" s="8">
        <v>121981</v>
      </c>
      <c r="FK187" s="8">
        <v>0</v>
      </c>
      <c r="FL187" s="8">
        <v>0</v>
      </c>
      <c r="FM187" s="8">
        <v>0</v>
      </c>
      <c r="FN187" s="8">
        <v>0</v>
      </c>
      <c r="FO187" s="8">
        <v>0</v>
      </c>
      <c r="FP187" s="8">
        <v>25323</v>
      </c>
      <c r="FQ187" s="8">
        <v>96658</v>
      </c>
      <c r="FR187" s="8">
        <v>0</v>
      </c>
      <c r="FS187" s="8">
        <v>5673600</v>
      </c>
      <c r="FT187" s="8">
        <v>1196</v>
      </c>
      <c r="FU187" s="8">
        <v>1215970</v>
      </c>
      <c r="FV187" s="8">
        <v>76</v>
      </c>
      <c r="FW187" s="8">
        <v>438</v>
      </c>
      <c r="FX187" s="8">
        <v>1215970</v>
      </c>
      <c r="FY187" s="8">
        <v>0</v>
      </c>
      <c r="FZ187" s="8">
        <v>438</v>
      </c>
      <c r="GA187" s="8">
        <v>5688</v>
      </c>
      <c r="GB187" s="8">
        <v>182630501.428799</v>
      </c>
    </row>
    <row r="188" spans="1:184" x14ac:dyDescent="0.2">
      <c r="A188" s="2" t="s">
        <v>133</v>
      </c>
      <c r="B188" s="8"/>
      <c r="C188" s="8">
        <v>2.6811750000000001</v>
      </c>
      <c r="D188" s="8">
        <v>300000006</v>
      </c>
      <c r="E188" s="8">
        <v>672362240</v>
      </c>
      <c r="F188" s="8">
        <v>1267412</v>
      </c>
      <c r="G188" s="8">
        <v>2217603</v>
      </c>
      <c r="H188" s="8">
        <v>1316030</v>
      </c>
      <c r="I188" s="8">
        <v>785316</v>
      </c>
      <c r="J188" s="8">
        <v>148428</v>
      </c>
      <c r="K188" s="8">
        <v>3335224</v>
      </c>
      <c r="L188" s="8">
        <v>332741</v>
      </c>
      <c r="M188" s="8">
        <v>3566472</v>
      </c>
      <c r="N188" s="8">
        <v>5363799</v>
      </c>
      <c r="O188" s="8">
        <v>0</v>
      </c>
      <c r="P188" s="8">
        <v>0</v>
      </c>
      <c r="Q188" s="8">
        <v>2518494</v>
      </c>
      <c r="R188" s="8">
        <v>3313794</v>
      </c>
      <c r="S188" s="8">
        <v>3214545</v>
      </c>
      <c r="T188" s="8">
        <v>4209264</v>
      </c>
      <c r="U188" s="8">
        <v>1827216</v>
      </c>
      <c r="V188" s="8">
        <v>1729434</v>
      </c>
      <c r="W188" s="8">
        <v>1102200</v>
      </c>
      <c r="X188" s="8">
        <v>697824</v>
      </c>
      <c r="Y188" s="8">
        <v>610080</v>
      </c>
      <c r="Z188" s="8">
        <v>750420</v>
      </c>
      <c r="AA188" s="8">
        <v>363318</v>
      </c>
      <c r="AB188" s="8">
        <v>369099</v>
      </c>
      <c r="AC188" s="8">
        <v>400068</v>
      </c>
      <c r="AD188" s="8">
        <v>577974</v>
      </c>
      <c r="AE188" s="8">
        <v>203940</v>
      </c>
      <c r="AF188" s="8">
        <v>601245</v>
      </c>
      <c r="AG188" s="8">
        <v>474012</v>
      </c>
      <c r="AH188" s="8">
        <v>287361</v>
      </c>
      <c r="AI188" s="8">
        <v>92505</v>
      </c>
      <c r="AJ188" s="8">
        <v>27387</v>
      </c>
      <c r="AK188" s="8">
        <v>564966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288507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3612455</v>
      </c>
      <c r="CC188" s="8">
        <v>5363799</v>
      </c>
      <c r="CD188" s="8">
        <v>0</v>
      </c>
      <c r="CE188" s="8">
        <v>2159652</v>
      </c>
      <c r="CF188" s="8">
        <v>2116230</v>
      </c>
      <c r="CG188" s="8">
        <v>1311033</v>
      </c>
      <c r="CH188" s="8">
        <v>3059511</v>
      </c>
      <c r="CI188" s="8">
        <v>2334066</v>
      </c>
      <c r="CJ188" s="8">
        <v>1649046</v>
      </c>
      <c r="CK188" s="8">
        <v>1605312</v>
      </c>
      <c r="CL188" s="8">
        <v>2904387</v>
      </c>
      <c r="CM188" s="8">
        <v>859833</v>
      </c>
      <c r="CN188" s="8">
        <v>1002684</v>
      </c>
      <c r="CO188" s="8">
        <v>304572</v>
      </c>
      <c r="CP188" s="8">
        <v>775422</v>
      </c>
      <c r="CQ188" s="8">
        <v>306996</v>
      </c>
      <c r="CR188" s="8">
        <v>403578</v>
      </c>
      <c r="CS188" s="8">
        <v>912096</v>
      </c>
      <c r="CT188" s="8">
        <v>100374</v>
      </c>
      <c r="CU188" s="8">
        <v>330333</v>
      </c>
      <c r="CV188" s="8">
        <v>858144</v>
      </c>
      <c r="CW188" s="8">
        <v>287160</v>
      </c>
      <c r="CX188" s="8">
        <v>89250</v>
      </c>
      <c r="CY188" s="8">
        <v>565467</v>
      </c>
      <c r="CZ188" s="8">
        <v>0</v>
      </c>
      <c r="DA188" s="8">
        <v>0</v>
      </c>
      <c r="DB188" s="8">
        <v>0</v>
      </c>
      <c r="DC188" s="8">
        <v>0</v>
      </c>
      <c r="DD188" s="8">
        <v>0</v>
      </c>
      <c r="DE188" s="8">
        <v>0</v>
      </c>
      <c r="DF188" s="8">
        <v>0</v>
      </c>
      <c r="DG188" s="8">
        <v>0</v>
      </c>
      <c r="DH188" s="8">
        <v>0</v>
      </c>
      <c r="DI188" s="8">
        <v>0</v>
      </c>
      <c r="DJ188" s="8">
        <v>0</v>
      </c>
      <c r="DK188" s="8">
        <v>0</v>
      </c>
      <c r="DL188" s="8">
        <v>0</v>
      </c>
      <c r="DM188" s="8">
        <v>0</v>
      </c>
      <c r="DN188" s="8">
        <v>0</v>
      </c>
      <c r="DO188" s="8">
        <v>0</v>
      </c>
      <c r="DP188" s="8">
        <v>0</v>
      </c>
      <c r="DQ188" s="8">
        <v>0</v>
      </c>
      <c r="DR188" s="8">
        <v>0</v>
      </c>
      <c r="DS188" s="8">
        <v>0</v>
      </c>
      <c r="DT188" s="8">
        <v>0</v>
      </c>
      <c r="DU188" s="8">
        <v>0</v>
      </c>
      <c r="DV188" s="8">
        <v>288507</v>
      </c>
      <c r="DW188" s="8">
        <v>0</v>
      </c>
      <c r="DX188" s="8">
        <v>0</v>
      </c>
      <c r="DY188" s="8">
        <v>0</v>
      </c>
      <c r="DZ188" s="8">
        <v>0</v>
      </c>
      <c r="EA188" s="8">
        <v>0</v>
      </c>
      <c r="EB188" s="8">
        <v>0</v>
      </c>
      <c r="EC188" s="8">
        <v>0</v>
      </c>
      <c r="ED188" s="8">
        <v>0</v>
      </c>
      <c r="EE188" s="8">
        <v>0</v>
      </c>
      <c r="EF188" s="8">
        <v>0</v>
      </c>
      <c r="EG188" s="8">
        <v>0</v>
      </c>
      <c r="EH188" s="8">
        <v>0</v>
      </c>
      <c r="EI188" s="8">
        <v>0</v>
      </c>
      <c r="EJ188" s="8">
        <v>0</v>
      </c>
      <c r="EK188" s="8">
        <v>0</v>
      </c>
      <c r="EL188" s="8">
        <v>0</v>
      </c>
      <c r="EM188" s="8">
        <v>0</v>
      </c>
      <c r="EN188" s="8">
        <v>0</v>
      </c>
      <c r="EO188" s="8">
        <v>0</v>
      </c>
      <c r="EP188" s="8">
        <v>0</v>
      </c>
      <c r="EQ188" s="8">
        <v>4909450</v>
      </c>
      <c r="ER188" s="8">
        <v>4884568</v>
      </c>
      <c r="ES188" s="8">
        <v>5156406</v>
      </c>
      <c r="ET188" s="8">
        <v>3164783</v>
      </c>
      <c r="EU188" s="8">
        <v>2977811</v>
      </c>
      <c r="EV188" s="8">
        <v>609425</v>
      </c>
      <c r="EW188" s="8">
        <v>272362</v>
      </c>
      <c r="EX188" s="8">
        <v>5224586</v>
      </c>
      <c r="EY188" s="8">
        <v>1429916</v>
      </c>
      <c r="EZ188" s="8">
        <v>308136</v>
      </c>
      <c r="FA188" s="8">
        <v>24390</v>
      </c>
      <c r="FB188" s="8">
        <v>617684</v>
      </c>
      <c r="FC188" s="8">
        <v>496</v>
      </c>
      <c r="FD188" s="8">
        <v>1650</v>
      </c>
      <c r="FE188" s="8">
        <v>925</v>
      </c>
      <c r="FF188" s="8">
        <v>1252</v>
      </c>
      <c r="FG188" s="8">
        <v>381369</v>
      </c>
      <c r="FH188" s="8">
        <v>853867</v>
      </c>
      <c r="FI188" s="8">
        <v>2377219</v>
      </c>
      <c r="FJ188" s="8">
        <v>846628</v>
      </c>
      <c r="FK188" s="8">
        <v>0</v>
      </c>
      <c r="FL188" s="8">
        <v>0</v>
      </c>
      <c r="FM188" s="8">
        <v>0</v>
      </c>
      <c r="FN188" s="8">
        <v>0</v>
      </c>
      <c r="FO188" s="8">
        <v>0</v>
      </c>
      <c r="FP188" s="8">
        <v>151938</v>
      </c>
      <c r="FQ188" s="8">
        <v>694690</v>
      </c>
      <c r="FR188" s="8">
        <v>0</v>
      </c>
      <c r="FS188" s="8">
        <v>179220275</v>
      </c>
      <c r="FT188" s="8">
        <v>5890101</v>
      </c>
      <c r="FU188" s="8">
        <v>2797963</v>
      </c>
      <c r="FV188" s="8">
        <v>152</v>
      </c>
      <c r="FW188" s="8">
        <v>876</v>
      </c>
      <c r="FX188" s="8">
        <v>2797963</v>
      </c>
      <c r="FY188" s="8">
        <v>0</v>
      </c>
      <c r="FZ188" s="8">
        <v>876</v>
      </c>
      <c r="GA188" s="8">
        <v>34128</v>
      </c>
      <c r="GB188" s="8">
        <v>1273750718.681175</v>
      </c>
    </row>
    <row r="189" spans="1:184" x14ac:dyDescent="0.2">
      <c r="A189" s="2" t="s">
        <v>91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</row>
    <row r="190" spans="1:184" x14ac:dyDescent="0.2">
      <c r="A190" s="3" t="s">
        <v>354</v>
      </c>
      <c r="B190" s="8"/>
      <c r="C190" s="8">
        <v>0.47562900000000002</v>
      </c>
      <c r="D190" s="8">
        <v>50000001</v>
      </c>
      <c r="E190" s="8">
        <v>105124044</v>
      </c>
      <c r="F190" s="8">
        <v>210417</v>
      </c>
      <c r="G190" s="8">
        <v>340162</v>
      </c>
      <c r="H190" s="8">
        <v>0</v>
      </c>
      <c r="I190" s="8">
        <v>0</v>
      </c>
      <c r="J190" s="8">
        <v>23514</v>
      </c>
      <c r="K190" s="8">
        <v>517443</v>
      </c>
      <c r="L190" s="8">
        <v>38037</v>
      </c>
      <c r="M190" s="8">
        <v>496474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>
        <v>441340</v>
      </c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>
        <v>646078</v>
      </c>
      <c r="ER190" s="8">
        <v>910164</v>
      </c>
      <c r="ES190" s="8">
        <v>990373</v>
      </c>
      <c r="ET190" s="8">
        <v>469667</v>
      </c>
      <c r="EU190" s="8">
        <v>555039</v>
      </c>
      <c r="EV190" s="8">
        <v>113808</v>
      </c>
      <c r="EW190" s="8">
        <v>48927</v>
      </c>
      <c r="EX190" s="8">
        <v>912209</v>
      </c>
      <c r="EY190" s="8">
        <v>186114</v>
      </c>
      <c r="EZ190" s="8">
        <v>14</v>
      </c>
      <c r="FA190" s="8">
        <v>2360</v>
      </c>
      <c r="FB190" s="8">
        <v>93506</v>
      </c>
      <c r="FC190" s="8">
        <v>11</v>
      </c>
      <c r="FD190" s="8">
        <v>31</v>
      </c>
      <c r="FE190" s="8">
        <v>160</v>
      </c>
      <c r="FF190" s="8">
        <v>10</v>
      </c>
      <c r="FG190" s="8">
        <v>22915</v>
      </c>
      <c r="FH190" s="8">
        <v>136427</v>
      </c>
      <c r="FI190" s="8">
        <v>281998</v>
      </c>
      <c r="FJ190" s="8">
        <v>136219</v>
      </c>
      <c r="FK190" s="8">
        <v>0</v>
      </c>
      <c r="FL190" s="8">
        <v>0</v>
      </c>
      <c r="FM190" s="8">
        <v>0</v>
      </c>
      <c r="FN190" s="8">
        <v>0</v>
      </c>
      <c r="FO190" s="8">
        <v>0</v>
      </c>
      <c r="FP190" s="8">
        <v>28577</v>
      </c>
      <c r="FQ190" s="8">
        <v>107642</v>
      </c>
      <c r="FR190" s="8">
        <v>0</v>
      </c>
      <c r="FS190" s="8">
        <v>5302323</v>
      </c>
      <c r="FT190" s="8">
        <v>271</v>
      </c>
      <c r="FU190" s="8">
        <v>0</v>
      </c>
      <c r="FV190" s="8">
        <v>0</v>
      </c>
      <c r="FW190" s="8">
        <v>0</v>
      </c>
      <c r="FX190" s="8">
        <v>0</v>
      </c>
      <c r="FY190" s="8">
        <v>0</v>
      </c>
      <c r="FZ190" s="8">
        <v>0</v>
      </c>
      <c r="GA190" s="8">
        <v>4432</v>
      </c>
      <c r="GB190" s="8">
        <v>168140707.475629</v>
      </c>
    </row>
    <row r="191" spans="1:184" x14ac:dyDescent="0.2">
      <c r="A191" s="3" t="s">
        <v>351</v>
      </c>
      <c r="B191" s="8"/>
      <c r="C191" s="8">
        <v>0.51809099999999997</v>
      </c>
      <c r="D191" s="8">
        <v>50000001</v>
      </c>
      <c r="E191" s="8">
        <v>96508090</v>
      </c>
      <c r="F191" s="8">
        <v>213091</v>
      </c>
      <c r="G191" s="8">
        <v>339845</v>
      </c>
      <c r="H191" s="8">
        <v>481716</v>
      </c>
      <c r="I191" s="8">
        <v>287610</v>
      </c>
      <c r="J191" s="8">
        <v>28470</v>
      </c>
      <c r="K191" s="8">
        <v>556702</v>
      </c>
      <c r="L191" s="8">
        <v>32638</v>
      </c>
      <c r="M191" s="8">
        <v>495306</v>
      </c>
      <c r="N191" s="8">
        <v>1822415</v>
      </c>
      <c r="O191" s="8">
        <v>0</v>
      </c>
      <c r="P191" s="8">
        <v>0</v>
      </c>
      <c r="Q191" s="8">
        <v>803308</v>
      </c>
      <c r="R191" s="8">
        <v>961479</v>
      </c>
      <c r="S191" s="8">
        <v>1121871</v>
      </c>
      <c r="T191" s="8">
        <v>1428258</v>
      </c>
      <c r="U191" s="8">
        <v>644824</v>
      </c>
      <c r="V191" s="8">
        <v>599299</v>
      </c>
      <c r="W191" s="8">
        <v>382650</v>
      </c>
      <c r="X191" s="8">
        <v>244384</v>
      </c>
      <c r="Y191" s="8">
        <v>216982</v>
      </c>
      <c r="Z191" s="8">
        <v>170507</v>
      </c>
      <c r="AA191" s="8">
        <v>126150</v>
      </c>
      <c r="AB191" s="8">
        <v>127009</v>
      </c>
      <c r="AC191" s="8">
        <v>139121</v>
      </c>
      <c r="AD191" s="8">
        <v>200512</v>
      </c>
      <c r="AE191" s="8">
        <v>70615</v>
      </c>
      <c r="AF191" s="8">
        <v>208687</v>
      </c>
      <c r="AG191" s="8">
        <v>164704</v>
      </c>
      <c r="AH191" s="8">
        <v>99471</v>
      </c>
      <c r="AI191" s="8">
        <v>31675</v>
      </c>
      <c r="AJ191" s="8">
        <v>9527</v>
      </c>
      <c r="AK191" s="8">
        <v>196249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99103</v>
      </c>
      <c r="BI191" s="8">
        <v>0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668778</v>
      </c>
      <c r="CC191" s="8">
        <v>1822415</v>
      </c>
      <c r="CD191" s="8">
        <v>0</v>
      </c>
      <c r="CE191" s="8">
        <v>679404</v>
      </c>
      <c r="CF191" s="8">
        <v>555568</v>
      </c>
      <c r="CG191" s="8">
        <v>450986</v>
      </c>
      <c r="CH191" s="8">
        <v>1062911</v>
      </c>
      <c r="CI191" s="8">
        <v>755782</v>
      </c>
      <c r="CJ191" s="8">
        <v>575907</v>
      </c>
      <c r="CK191" s="8">
        <v>556936</v>
      </c>
      <c r="CL191" s="8">
        <v>1036754</v>
      </c>
      <c r="CM191" s="8">
        <v>298444</v>
      </c>
      <c r="CN191" s="8">
        <v>347508</v>
      </c>
      <c r="CO191" s="8">
        <v>105891</v>
      </c>
      <c r="CP191" s="8">
        <v>185233</v>
      </c>
      <c r="CQ191" s="8">
        <v>105145</v>
      </c>
      <c r="CR191" s="8">
        <v>140196</v>
      </c>
      <c r="CS191" s="8">
        <v>316987</v>
      </c>
      <c r="CT191" s="8">
        <v>34799</v>
      </c>
      <c r="CU191" s="8">
        <v>114867</v>
      </c>
      <c r="CV191" s="8">
        <v>298345</v>
      </c>
      <c r="CW191" s="8">
        <v>98412</v>
      </c>
      <c r="CX191" s="8">
        <v>30787</v>
      </c>
      <c r="CY191" s="8">
        <v>196420</v>
      </c>
      <c r="CZ191" s="8">
        <v>0</v>
      </c>
      <c r="DA191" s="8">
        <v>0</v>
      </c>
      <c r="DB191" s="8">
        <v>0</v>
      </c>
      <c r="DC191" s="8">
        <v>0</v>
      </c>
      <c r="DD191" s="8">
        <v>0</v>
      </c>
      <c r="DE191" s="8">
        <v>0</v>
      </c>
      <c r="DF191" s="8">
        <v>0</v>
      </c>
      <c r="DG191" s="8">
        <v>0</v>
      </c>
      <c r="DH191" s="8">
        <v>0</v>
      </c>
      <c r="DI191" s="8">
        <v>0</v>
      </c>
      <c r="DJ191" s="8">
        <v>0</v>
      </c>
      <c r="DK191" s="8">
        <v>0</v>
      </c>
      <c r="DL191" s="8">
        <v>0</v>
      </c>
      <c r="DM191" s="8">
        <v>0</v>
      </c>
      <c r="DN191" s="8">
        <v>0</v>
      </c>
      <c r="DO191" s="8">
        <v>0</v>
      </c>
      <c r="DP191" s="8">
        <v>0</v>
      </c>
      <c r="DQ191" s="8">
        <v>0</v>
      </c>
      <c r="DR191" s="8">
        <v>0</v>
      </c>
      <c r="DS191" s="8">
        <v>0</v>
      </c>
      <c r="DT191" s="8">
        <v>0</v>
      </c>
      <c r="DU191" s="8">
        <v>0</v>
      </c>
      <c r="DV191" s="8">
        <v>99103</v>
      </c>
      <c r="DW191" s="8">
        <v>0</v>
      </c>
      <c r="DX191" s="8">
        <v>0</v>
      </c>
      <c r="DY191" s="8">
        <v>0</v>
      </c>
      <c r="DZ191" s="8">
        <v>0</v>
      </c>
      <c r="EA191" s="8">
        <v>0</v>
      </c>
      <c r="EB191" s="8">
        <v>0</v>
      </c>
      <c r="EC191" s="8">
        <v>0</v>
      </c>
      <c r="ED191" s="8">
        <v>0</v>
      </c>
      <c r="EE191" s="8">
        <v>0</v>
      </c>
      <c r="EF191" s="8">
        <v>0</v>
      </c>
      <c r="EG191" s="8">
        <v>0</v>
      </c>
      <c r="EH191" s="8">
        <v>0</v>
      </c>
      <c r="EI191" s="8">
        <v>0</v>
      </c>
      <c r="EJ191" s="8">
        <v>0</v>
      </c>
      <c r="EK191" s="8">
        <v>0</v>
      </c>
      <c r="EL191" s="8">
        <v>0</v>
      </c>
      <c r="EM191" s="8">
        <v>0</v>
      </c>
      <c r="EN191" s="8">
        <v>0</v>
      </c>
      <c r="EO191" s="8">
        <v>0</v>
      </c>
      <c r="EP191" s="8">
        <v>0</v>
      </c>
      <c r="EQ191" s="8">
        <v>625427</v>
      </c>
      <c r="ER191" s="8">
        <v>793464</v>
      </c>
      <c r="ES191" s="8">
        <v>941357</v>
      </c>
      <c r="ET191" s="8">
        <v>469669</v>
      </c>
      <c r="EU191" s="8">
        <v>555039</v>
      </c>
      <c r="EV191" s="8">
        <v>113808</v>
      </c>
      <c r="EW191" s="8">
        <v>48927</v>
      </c>
      <c r="EX191" s="8">
        <v>912205</v>
      </c>
      <c r="EY191" s="8">
        <v>206764</v>
      </c>
      <c r="EZ191" s="8">
        <v>115556</v>
      </c>
      <c r="FA191" s="8">
        <v>5894</v>
      </c>
      <c r="FB191" s="8">
        <v>140144</v>
      </c>
      <c r="FC191" s="8">
        <v>11</v>
      </c>
      <c r="FD191" s="8">
        <v>31</v>
      </c>
      <c r="FE191" s="8">
        <v>160</v>
      </c>
      <c r="FF191" s="8">
        <v>10</v>
      </c>
      <c r="FG191" s="8">
        <v>22011</v>
      </c>
      <c r="FH191" s="8">
        <v>179530</v>
      </c>
      <c r="FI191" s="8">
        <v>467237</v>
      </c>
      <c r="FJ191" s="8">
        <v>178197</v>
      </c>
      <c r="FK191" s="8">
        <v>0</v>
      </c>
      <c r="FL191" s="8">
        <v>0</v>
      </c>
      <c r="FM191" s="8">
        <v>0</v>
      </c>
      <c r="FN191" s="8">
        <v>0</v>
      </c>
      <c r="FO191" s="8">
        <v>0</v>
      </c>
      <c r="FP191" s="8">
        <v>28578</v>
      </c>
      <c r="FQ191" s="8">
        <v>149619</v>
      </c>
      <c r="FR191" s="8">
        <v>0</v>
      </c>
      <c r="FS191" s="8">
        <v>50876514</v>
      </c>
      <c r="FT191" s="8">
        <v>271</v>
      </c>
      <c r="FU191" s="8">
        <v>0</v>
      </c>
      <c r="FV191" s="8">
        <v>0</v>
      </c>
      <c r="FW191" s="8">
        <v>0</v>
      </c>
      <c r="FX191" s="8">
        <v>0</v>
      </c>
      <c r="FY191" s="8">
        <v>0</v>
      </c>
      <c r="FZ191" s="8">
        <v>0</v>
      </c>
      <c r="GA191" s="8">
        <v>4432</v>
      </c>
      <c r="GB191" s="8">
        <v>226184702.51809099</v>
      </c>
    </row>
    <row r="192" spans="1:184" x14ac:dyDescent="0.2">
      <c r="A192" s="3" t="s">
        <v>352</v>
      </c>
      <c r="B192" s="8"/>
      <c r="C192" s="8">
        <v>0.51844199999999996</v>
      </c>
      <c r="D192" s="8">
        <v>50000001</v>
      </c>
      <c r="E192" s="8">
        <v>96442739</v>
      </c>
      <c r="F192" s="8">
        <v>213148</v>
      </c>
      <c r="G192" s="8">
        <v>339888</v>
      </c>
      <c r="H192" s="8">
        <v>481209</v>
      </c>
      <c r="I192" s="8">
        <v>286819</v>
      </c>
      <c r="J192" s="8">
        <v>28340</v>
      </c>
      <c r="K192" s="8">
        <v>556228</v>
      </c>
      <c r="L192" s="8">
        <v>32556</v>
      </c>
      <c r="M192" s="8">
        <v>493756</v>
      </c>
      <c r="N192" s="8">
        <v>1822415</v>
      </c>
      <c r="O192" s="8">
        <v>0</v>
      </c>
      <c r="P192" s="8">
        <v>0</v>
      </c>
      <c r="Q192" s="8">
        <v>803308</v>
      </c>
      <c r="R192" s="8">
        <v>961479</v>
      </c>
      <c r="S192" s="8">
        <v>1121871</v>
      </c>
      <c r="T192" s="8">
        <v>1428258</v>
      </c>
      <c r="U192" s="8">
        <v>644824</v>
      </c>
      <c r="V192" s="8">
        <v>599299</v>
      </c>
      <c r="W192" s="8">
        <v>382650</v>
      </c>
      <c r="X192" s="8">
        <v>244384</v>
      </c>
      <c r="Y192" s="8">
        <v>216982</v>
      </c>
      <c r="Z192" s="8">
        <v>170507</v>
      </c>
      <c r="AA192" s="8">
        <v>126150</v>
      </c>
      <c r="AB192" s="8">
        <v>127009</v>
      </c>
      <c r="AC192" s="8">
        <v>139121</v>
      </c>
      <c r="AD192" s="8">
        <v>200512</v>
      </c>
      <c r="AE192" s="8">
        <v>70615</v>
      </c>
      <c r="AF192" s="8">
        <v>208687</v>
      </c>
      <c r="AG192" s="8">
        <v>164704</v>
      </c>
      <c r="AH192" s="8">
        <v>99471</v>
      </c>
      <c r="AI192" s="8">
        <v>31675</v>
      </c>
      <c r="AJ192" s="8">
        <v>9527</v>
      </c>
      <c r="AK192" s="8">
        <v>196249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99103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669009</v>
      </c>
      <c r="CC192" s="8">
        <v>1822415</v>
      </c>
      <c r="CD192" s="8">
        <v>0</v>
      </c>
      <c r="CE192" s="8">
        <v>679404</v>
      </c>
      <c r="CF192" s="8">
        <v>555568</v>
      </c>
      <c r="CG192" s="8">
        <v>450986</v>
      </c>
      <c r="CH192" s="8">
        <v>1062911</v>
      </c>
      <c r="CI192" s="8">
        <v>755782</v>
      </c>
      <c r="CJ192" s="8">
        <v>575907</v>
      </c>
      <c r="CK192" s="8">
        <v>556936</v>
      </c>
      <c r="CL192" s="8">
        <v>1036754</v>
      </c>
      <c r="CM192" s="8">
        <v>298444</v>
      </c>
      <c r="CN192" s="8">
        <v>347508</v>
      </c>
      <c r="CO192" s="8">
        <v>105891</v>
      </c>
      <c r="CP192" s="8">
        <v>185233</v>
      </c>
      <c r="CQ192" s="8">
        <v>105145</v>
      </c>
      <c r="CR192" s="8">
        <v>140196</v>
      </c>
      <c r="CS192" s="8">
        <v>316987</v>
      </c>
      <c r="CT192" s="8">
        <v>34799</v>
      </c>
      <c r="CU192" s="8">
        <v>114867</v>
      </c>
      <c r="CV192" s="8">
        <v>298345</v>
      </c>
      <c r="CW192" s="8">
        <v>98412</v>
      </c>
      <c r="CX192" s="8">
        <v>30787</v>
      </c>
      <c r="CY192" s="8">
        <v>196420</v>
      </c>
      <c r="CZ192" s="8">
        <v>0</v>
      </c>
      <c r="DA192" s="8">
        <v>0</v>
      </c>
      <c r="DB192" s="8">
        <v>0</v>
      </c>
      <c r="DC192" s="8">
        <v>0</v>
      </c>
      <c r="DD192" s="8">
        <v>0</v>
      </c>
      <c r="DE192" s="8">
        <v>0</v>
      </c>
      <c r="DF192" s="8">
        <v>0</v>
      </c>
      <c r="DG192" s="8">
        <v>0</v>
      </c>
      <c r="DH192" s="8">
        <v>0</v>
      </c>
      <c r="DI192" s="8">
        <v>0</v>
      </c>
      <c r="DJ192" s="8">
        <v>0</v>
      </c>
      <c r="DK192" s="8">
        <v>0</v>
      </c>
      <c r="DL192" s="8">
        <v>0</v>
      </c>
      <c r="DM192" s="8">
        <v>0</v>
      </c>
      <c r="DN192" s="8">
        <v>0</v>
      </c>
      <c r="DO192" s="8">
        <v>0</v>
      </c>
      <c r="DP192" s="8">
        <v>0</v>
      </c>
      <c r="DQ192" s="8">
        <v>0</v>
      </c>
      <c r="DR192" s="8">
        <v>0</v>
      </c>
      <c r="DS192" s="8">
        <v>0</v>
      </c>
      <c r="DT192" s="8">
        <v>0</v>
      </c>
      <c r="DU192" s="8">
        <v>0</v>
      </c>
      <c r="DV192" s="8">
        <v>99103</v>
      </c>
      <c r="DW192" s="8">
        <v>0</v>
      </c>
      <c r="DX192" s="8">
        <v>0</v>
      </c>
      <c r="DY192" s="8">
        <v>0</v>
      </c>
      <c r="DZ192" s="8">
        <v>0</v>
      </c>
      <c r="EA192" s="8">
        <v>0</v>
      </c>
      <c r="EB192" s="8">
        <v>0</v>
      </c>
      <c r="EC192" s="8">
        <v>0</v>
      </c>
      <c r="ED192" s="8">
        <v>0</v>
      </c>
      <c r="EE192" s="8">
        <v>0</v>
      </c>
      <c r="EF192" s="8">
        <v>0</v>
      </c>
      <c r="EG192" s="8">
        <v>0</v>
      </c>
      <c r="EH192" s="8">
        <v>0</v>
      </c>
      <c r="EI192" s="8">
        <v>0</v>
      </c>
      <c r="EJ192" s="8">
        <v>0</v>
      </c>
      <c r="EK192" s="8">
        <v>0</v>
      </c>
      <c r="EL192" s="8">
        <v>0</v>
      </c>
      <c r="EM192" s="8">
        <v>0</v>
      </c>
      <c r="EN192" s="8">
        <v>0</v>
      </c>
      <c r="EO192" s="8">
        <v>0</v>
      </c>
      <c r="EP192" s="8">
        <v>0</v>
      </c>
      <c r="EQ192" s="8">
        <v>624882</v>
      </c>
      <c r="ER192" s="8">
        <v>793468</v>
      </c>
      <c r="ES192" s="8">
        <v>941345</v>
      </c>
      <c r="ET192" s="8">
        <v>469669</v>
      </c>
      <c r="EU192" s="8">
        <v>555041</v>
      </c>
      <c r="EV192" s="8">
        <v>113810</v>
      </c>
      <c r="EW192" s="8">
        <v>49078</v>
      </c>
      <c r="EX192" s="8">
        <v>912203</v>
      </c>
      <c r="EY192" s="8">
        <v>207309</v>
      </c>
      <c r="EZ192" s="8">
        <v>115549</v>
      </c>
      <c r="FA192" s="8">
        <v>5899</v>
      </c>
      <c r="FB192" s="8">
        <v>140154</v>
      </c>
      <c r="FC192" s="8">
        <v>13</v>
      </c>
      <c r="FD192" s="8">
        <v>27</v>
      </c>
      <c r="FE192" s="8">
        <v>7</v>
      </c>
      <c r="FF192" s="8">
        <v>12</v>
      </c>
      <c r="FG192" s="8">
        <v>21930</v>
      </c>
      <c r="FH192" s="8">
        <v>179290</v>
      </c>
      <c r="FI192" s="8">
        <v>467789</v>
      </c>
      <c r="FJ192" s="8">
        <v>178109</v>
      </c>
      <c r="FK192" s="8">
        <v>0</v>
      </c>
      <c r="FL192" s="8">
        <v>0</v>
      </c>
      <c r="FM192" s="8">
        <v>0</v>
      </c>
      <c r="FN192" s="8">
        <v>0</v>
      </c>
      <c r="FO192" s="8">
        <v>0</v>
      </c>
      <c r="FP192" s="8">
        <v>28578</v>
      </c>
      <c r="FQ192" s="8">
        <v>149531</v>
      </c>
      <c r="FR192" s="8">
        <v>0</v>
      </c>
      <c r="FS192" s="8">
        <v>50888235</v>
      </c>
      <c r="FT192" s="8">
        <v>2914102</v>
      </c>
      <c r="FU192" s="8">
        <v>0</v>
      </c>
      <c r="FV192" s="8">
        <v>0</v>
      </c>
      <c r="FW192" s="8">
        <v>0</v>
      </c>
      <c r="FX192" s="8">
        <v>0</v>
      </c>
      <c r="FY192" s="8">
        <v>0</v>
      </c>
      <c r="FZ192" s="8">
        <v>0</v>
      </c>
      <c r="GA192" s="8">
        <v>4432</v>
      </c>
      <c r="GB192" s="8">
        <v>229041755.518442</v>
      </c>
    </row>
    <row r="193" spans="1:184" x14ac:dyDescent="0.2">
      <c r="A193" s="3" t="s">
        <v>353</v>
      </c>
      <c r="B193" s="8"/>
      <c r="C193" s="8">
        <v>0.51879900000000001</v>
      </c>
      <c r="D193" s="8">
        <v>50000001</v>
      </c>
      <c r="E193" s="8">
        <v>96376394</v>
      </c>
      <c r="F193" s="8">
        <v>214195</v>
      </c>
      <c r="G193" s="8">
        <v>339882</v>
      </c>
      <c r="H193" s="8">
        <v>483663</v>
      </c>
      <c r="I193" s="8">
        <v>283681</v>
      </c>
      <c r="J193" s="8">
        <v>28398</v>
      </c>
      <c r="K193" s="8">
        <v>556012</v>
      </c>
      <c r="L193" s="8">
        <v>32620</v>
      </c>
      <c r="M193" s="8">
        <v>495315</v>
      </c>
      <c r="N193" s="8">
        <v>1822415</v>
      </c>
      <c r="O193" s="8">
        <v>0</v>
      </c>
      <c r="P193" s="8">
        <v>0</v>
      </c>
      <c r="Q193" s="8">
        <v>803308</v>
      </c>
      <c r="R193" s="8">
        <v>961479</v>
      </c>
      <c r="S193" s="8">
        <v>1121871</v>
      </c>
      <c r="T193" s="8">
        <v>1428258</v>
      </c>
      <c r="U193" s="8">
        <v>644824</v>
      </c>
      <c r="V193" s="8">
        <v>599299</v>
      </c>
      <c r="W193" s="8">
        <v>382650</v>
      </c>
      <c r="X193" s="8">
        <v>244384</v>
      </c>
      <c r="Y193" s="8">
        <v>216982</v>
      </c>
      <c r="Z193" s="8">
        <v>170507</v>
      </c>
      <c r="AA193" s="8">
        <v>126150</v>
      </c>
      <c r="AB193" s="8">
        <v>127009</v>
      </c>
      <c r="AC193" s="8">
        <v>139121</v>
      </c>
      <c r="AD193" s="8">
        <v>200512</v>
      </c>
      <c r="AE193" s="8">
        <v>70615</v>
      </c>
      <c r="AF193" s="8">
        <v>208687</v>
      </c>
      <c r="AG193" s="8">
        <v>164704</v>
      </c>
      <c r="AH193" s="8">
        <v>99471</v>
      </c>
      <c r="AI193" s="8">
        <v>31675</v>
      </c>
      <c r="AJ193" s="8">
        <v>9527</v>
      </c>
      <c r="AK193" s="8">
        <v>196249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99103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668638</v>
      </c>
      <c r="CC193" s="8">
        <v>1822415</v>
      </c>
      <c r="CD193" s="8">
        <v>0</v>
      </c>
      <c r="CE193" s="8">
        <v>679404</v>
      </c>
      <c r="CF193" s="8">
        <v>555568</v>
      </c>
      <c r="CG193" s="8">
        <v>450986</v>
      </c>
      <c r="CH193" s="8">
        <v>1062911</v>
      </c>
      <c r="CI193" s="8">
        <v>755782</v>
      </c>
      <c r="CJ193" s="8">
        <v>575907</v>
      </c>
      <c r="CK193" s="8">
        <v>556936</v>
      </c>
      <c r="CL193" s="8">
        <v>1036754</v>
      </c>
      <c r="CM193" s="8">
        <v>298444</v>
      </c>
      <c r="CN193" s="8">
        <v>347508</v>
      </c>
      <c r="CO193" s="8">
        <v>105891</v>
      </c>
      <c r="CP193" s="8">
        <v>185233</v>
      </c>
      <c r="CQ193" s="8">
        <v>105145</v>
      </c>
      <c r="CR193" s="8">
        <v>140196</v>
      </c>
      <c r="CS193" s="8">
        <v>316987</v>
      </c>
      <c r="CT193" s="8">
        <v>34799</v>
      </c>
      <c r="CU193" s="8">
        <v>114867</v>
      </c>
      <c r="CV193" s="8">
        <v>298345</v>
      </c>
      <c r="CW193" s="8">
        <v>98412</v>
      </c>
      <c r="CX193" s="8">
        <v>30787</v>
      </c>
      <c r="CY193" s="8">
        <v>196420</v>
      </c>
      <c r="CZ193" s="8">
        <v>0</v>
      </c>
      <c r="DA193" s="8">
        <v>0</v>
      </c>
      <c r="DB193" s="8">
        <v>0</v>
      </c>
      <c r="DC193" s="8">
        <v>0</v>
      </c>
      <c r="DD193" s="8">
        <v>0</v>
      </c>
      <c r="DE193" s="8">
        <v>0</v>
      </c>
      <c r="DF193" s="8">
        <v>0</v>
      </c>
      <c r="DG193" s="8">
        <v>0</v>
      </c>
      <c r="DH193" s="8">
        <v>0</v>
      </c>
      <c r="DI193" s="8">
        <v>0</v>
      </c>
      <c r="DJ193" s="8">
        <v>0</v>
      </c>
      <c r="DK193" s="8">
        <v>0</v>
      </c>
      <c r="DL193" s="8">
        <v>0</v>
      </c>
      <c r="DM193" s="8">
        <v>0</v>
      </c>
      <c r="DN193" s="8">
        <v>0</v>
      </c>
      <c r="DO193" s="8">
        <v>0</v>
      </c>
      <c r="DP193" s="8">
        <v>0</v>
      </c>
      <c r="DQ193" s="8">
        <v>0</v>
      </c>
      <c r="DR193" s="8">
        <v>0</v>
      </c>
      <c r="DS193" s="8">
        <v>0</v>
      </c>
      <c r="DT193" s="8">
        <v>0</v>
      </c>
      <c r="DU193" s="8">
        <v>0</v>
      </c>
      <c r="DV193" s="8">
        <v>99103</v>
      </c>
      <c r="DW193" s="8">
        <v>0</v>
      </c>
      <c r="DX193" s="8">
        <v>0</v>
      </c>
      <c r="DY193" s="8">
        <v>0</v>
      </c>
      <c r="DZ193" s="8">
        <v>0</v>
      </c>
      <c r="EA193" s="8">
        <v>0</v>
      </c>
      <c r="EB193" s="8">
        <v>0</v>
      </c>
      <c r="EC193" s="8">
        <v>0</v>
      </c>
      <c r="ED193" s="8">
        <v>0</v>
      </c>
      <c r="EE193" s="8">
        <v>0</v>
      </c>
      <c r="EF193" s="8">
        <v>0</v>
      </c>
      <c r="EG193" s="8">
        <v>0</v>
      </c>
      <c r="EH193" s="8">
        <v>0</v>
      </c>
      <c r="EI193" s="8">
        <v>0</v>
      </c>
      <c r="EJ193" s="8">
        <v>0</v>
      </c>
      <c r="EK193" s="8">
        <v>0</v>
      </c>
      <c r="EL193" s="8">
        <v>0</v>
      </c>
      <c r="EM193" s="8">
        <v>0</v>
      </c>
      <c r="EN193" s="8">
        <v>0</v>
      </c>
      <c r="EO193" s="8">
        <v>0</v>
      </c>
      <c r="EP193" s="8">
        <v>0</v>
      </c>
      <c r="EQ193" s="8">
        <v>625460</v>
      </c>
      <c r="ER193" s="8">
        <v>793395</v>
      </c>
      <c r="ES193" s="8">
        <v>941358</v>
      </c>
      <c r="ET193" s="8">
        <v>469666</v>
      </c>
      <c r="EU193" s="8">
        <v>555039</v>
      </c>
      <c r="EV193" s="8">
        <v>113805</v>
      </c>
      <c r="EW193" s="8">
        <v>49078</v>
      </c>
      <c r="EX193" s="8">
        <v>912205</v>
      </c>
      <c r="EY193" s="8">
        <v>206731</v>
      </c>
      <c r="EZ193" s="8">
        <v>115625</v>
      </c>
      <c r="FA193" s="8">
        <v>5894</v>
      </c>
      <c r="FB193" s="8">
        <v>140143</v>
      </c>
      <c r="FC193" s="8">
        <v>14</v>
      </c>
      <c r="FD193" s="8">
        <v>31</v>
      </c>
      <c r="FE193" s="8">
        <v>12</v>
      </c>
      <c r="FF193" s="8">
        <v>10</v>
      </c>
      <c r="FG193" s="8">
        <v>22023</v>
      </c>
      <c r="FH193" s="8">
        <v>179335</v>
      </c>
      <c r="FI193" s="8">
        <v>467280</v>
      </c>
      <c r="FJ193" s="8">
        <v>178155</v>
      </c>
      <c r="FK193" s="8">
        <v>0</v>
      </c>
      <c r="FL193" s="8">
        <v>0</v>
      </c>
      <c r="FM193" s="8">
        <v>0</v>
      </c>
      <c r="FN193" s="8">
        <v>0</v>
      </c>
      <c r="FO193" s="8">
        <v>0</v>
      </c>
      <c r="FP193" s="8">
        <v>28578</v>
      </c>
      <c r="FQ193" s="8">
        <v>149577</v>
      </c>
      <c r="FR193" s="8">
        <v>0</v>
      </c>
      <c r="FS193" s="8">
        <v>49761490</v>
      </c>
      <c r="FT193" s="8">
        <v>126</v>
      </c>
      <c r="FU193" s="8">
        <v>1478572</v>
      </c>
      <c r="FV193" s="8">
        <v>1</v>
      </c>
      <c r="FW193" s="8">
        <v>48</v>
      </c>
      <c r="FX193" s="8">
        <v>1478572</v>
      </c>
      <c r="FY193" s="8">
        <v>0</v>
      </c>
      <c r="FZ193" s="8">
        <v>48</v>
      </c>
      <c r="GA193" s="8">
        <v>4432</v>
      </c>
      <c r="GB193" s="8">
        <v>227893102.51879901</v>
      </c>
    </row>
    <row r="194" spans="1:184" x14ac:dyDescent="0.2">
      <c r="A194" s="3" t="s">
        <v>355</v>
      </c>
      <c r="B194" s="8"/>
      <c r="C194" s="8">
        <v>0.47580699999999998</v>
      </c>
      <c r="D194" s="8">
        <v>50000001</v>
      </c>
      <c r="E194" s="8">
        <v>105084560</v>
      </c>
      <c r="F194" s="8">
        <v>210023</v>
      </c>
      <c r="G194" s="8">
        <v>340115</v>
      </c>
      <c r="H194" s="8">
        <v>0</v>
      </c>
      <c r="I194" s="8">
        <v>0</v>
      </c>
      <c r="J194" s="8">
        <v>23431</v>
      </c>
      <c r="K194" s="8">
        <v>517064</v>
      </c>
      <c r="L194" s="8">
        <v>37934</v>
      </c>
      <c r="M194" s="8">
        <v>496477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>
        <v>443474</v>
      </c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>
        <v>646074</v>
      </c>
      <c r="ER194" s="8">
        <v>910163</v>
      </c>
      <c r="ES194" s="8">
        <v>988014</v>
      </c>
      <c r="ET194" s="8">
        <v>469667</v>
      </c>
      <c r="EU194" s="8">
        <v>555041</v>
      </c>
      <c r="EV194" s="8">
        <v>113810</v>
      </c>
      <c r="EW194" s="8">
        <v>49078</v>
      </c>
      <c r="EX194" s="8">
        <v>912207</v>
      </c>
      <c r="EY194" s="8">
        <v>186118</v>
      </c>
      <c r="EZ194" s="8">
        <v>14</v>
      </c>
      <c r="FA194" s="8">
        <v>4703</v>
      </c>
      <c r="FB194" s="8">
        <v>93523</v>
      </c>
      <c r="FC194" s="8">
        <v>13</v>
      </c>
      <c r="FD194" s="8">
        <v>27</v>
      </c>
      <c r="FE194" s="8">
        <v>7</v>
      </c>
      <c r="FF194" s="8">
        <v>12</v>
      </c>
      <c r="FG194" s="8">
        <v>22909</v>
      </c>
      <c r="FH194" s="8">
        <v>136204</v>
      </c>
      <c r="FI194" s="8">
        <v>284361</v>
      </c>
      <c r="FJ194" s="8">
        <v>136148</v>
      </c>
      <c r="FK194" s="8">
        <v>0</v>
      </c>
      <c r="FL194" s="8">
        <v>0</v>
      </c>
      <c r="FM194" s="8">
        <v>0</v>
      </c>
      <c r="FN194" s="8">
        <v>0</v>
      </c>
      <c r="FO194" s="8">
        <v>0</v>
      </c>
      <c r="FP194" s="8">
        <v>28577</v>
      </c>
      <c r="FQ194" s="8">
        <v>107571</v>
      </c>
      <c r="FR194" s="8">
        <v>0</v>
      </c>
      <c r="FS194" s="8">
        <v>5327991</v>
      </c>
      <c r="FT194" s="8">
        <v>2914100</v>
      </c>
      <c r="FU194" s="8">
        <v>0</v>
      </c>
      <c r="FV194" s="8">
        <v>0</v>
      </c>
      <c r="FW194" s="8">
        <v>0</v>
      </c>
      <c r="FX194" s="8">
        <v>0</v>
      </c>
      <c r="FY194" s="8">
        <v>0</v>
      </c>
      <c r="FZ194" s="8">
        <v>0</v>
      </c>
      <c r="GA194" s="8">
        <v>4432</v>
      </c>
      <c r="GB194" s="8">
        <v>171043843.47580701</v>
      </c>
    </row>
    <row r="195" spans="1:184" x14ac:dyDescent="0.2">
      <c r="A195" s="3" t="s">
        <v>356</v>
      </c>
      <c r="B195" s="8"/>
      <c r="C195" s="8">
        <v>0.47462500000000002</v>
      </c>
      <c r="D195" s="8">
        <v>50000001</v>
      </c>
      <c r="E195" s="8">
        <v>105346252</v>
      </c>
      <c r="F195" s="8">
        <v>210143</v>
      </c>
      <c r="G195" s="8">
        <v>340158</v>
      </c>
      <c r="H195" s="8">
        <v>0</v>
      </c>
      <c r="I195" s="8">
        <v>0</v>
      </c>
      <c r="J195" s="8">
        <v>23493</v>
      </c>
      <c r="K195" s="8">
        <v>518579</v>
      </c>
      <c r="L195" s="8">
        <v>38076</v>
      </c>
      <c r="M195" s="8">
        <v>496786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>
        <v>438625</v>
      </c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>
        <v>648529</v>
      </c>
      <c r="ER195" s="8">
        <v>910164</v>
      </c>
      <c r="ES195" s="8">
        <v>990367</v>
      </c>
      <c r="ET195" s="8">
        <v>469664</v>
      </c>
      <c r="EU195" s="8">
        <v>555039</v>
      </c>
      <c r="EV195" s="8">
        <v>113805</v>
      </c>
      <c r="EW195" s="8">
        <v>49078</v>
      </c>
      <c r="EX195" s="8">
        <v>912209</v>
      </c>
      <c r="EY195" s="8">
        <v>183663</v>
      </c>
      <c r="EZ195" s="8">
        <v>14</v>
      </c>
      <c r="FA195" s="8">
        <v>2360</v>
      </c>
      <c r="FB195" s="8">
        <v>93512</v>
      </c>
      <c r="FC195" s="8">
        <v>14</v>
      </c>
      <c r="FD195" s="8">
        <v>31</v>
      </c>
      <c r="FE195" s="8">
        <v>12</v>
      </c>
      <c r="FF195" s="8">
        <v>10</v>
      </c>
      <c r="FG195" s="8">
        <v>22913</v>
      </c>
      <c r="FH195" s="8">
        <v>136156</v>
      </c>
      <c r="FI195" s="8">
        <v>279556</v>
      </c>
      <c r="FJ195" s="8">
        <v>136096</v>
      </c>
      <c r="FK195" s="8">
        <v>0</v>
      </c>
      <c r="FL195" s="8">
        <v>0</v>
      </c>
      <c r="FM195" s="8">
        <v>0</v>
      </c>
      <c r="FN195" s="8">
        <v>0</v>
      </c>
      <c r="FO195" s="8">
        <v>0</v>
      </c>
      <c r="FP195" s="8">
        <v>28577</v>
      </c>
      <c r="FQ195" s="8">
        <v>107519</v>
      </c>
      <c r="FR195" s="8">
        <v>0</v>
      </c>
      <c r="FS195" s="8">
        <v>5269767</v>
      </c>
      <c r="FT195" s="8">
        <v>126</v>
      </c>
      <c r="FU195" s="8">
        <v>1191353</v>
      </c>
      <c r="FV195" s="8">
        <v>1</v>
      </c>
      <c r="FW195" s="8">
        <v>48</v>
      </c>
      <c r="FX195" s="8">
        <v>1191353</v>
      </c>
      <c r="FY195" s="8">
        <v>0</v>
      </c>
      <c r="FZ195" s="8">
        <v>48</v>
      </c>
      <c r="GA195" s="8">
        <v>4432</v>
      </c>
      <c r="GB195" s="8">
        <v>170708529.47462499</v>
      </c>
    </row>
    <row r="196" spans="1:184" x14ac:dyDescent="0.2">
      <c r="A196" s="2" t="s">
        <v>134</v>
      </c>
      <c r="B196" s="8"/>
      <c r="C196" s="8">
        <v>2.9813930000000002</v>
      </c>
      <c r="D196" s="8">
        <v>300000006</v>
      </c>
      <c r="E196" s="8">
        <v>604882079</v>
      </c>
      <c r="F196" s="8">
        <v>1271017</v>
      </c>
      <c r="G196" s="8">
        <v>2040050</v>
      </c>
      <c r="H196" s="8">
        <v>1446588</v>
      </c>
      <c r="I196" s="8">
        <v>858110</v>
      </c>
      <c r="J196" s="8">
        <v>155646</v>
      </c>
      <c r="K196" s="8">
        <v>3222028</v>
      </c>
      <c r="L196" s="8">
        <v>211861</v>
      </c>
      <c r="M196" s="8">
        <v>2974114</v>
      </c>
      <c r="N196" s="8">
        <v>5467245</v>
      </c>
      <c r="O196" s="8">
        <v>0</v>
      </c>
      <c r="P196" s="8">
        <v>0</v>
      </c>
      <c r="Q196" s="8">
        <v>2409924</v>
      </c>
      <c r="R196" s="8">
        <v>2884437</v>
      </c>
      <c r="S196" s="8">
        <v>3365613</v>
      </c>
      <c r="T196" s="8">
        <v>4284774</v>
      </c>
      <c r="U196" s="8">
        <v>1934472</v>
      </c>
      <c r="V196" s="8">
        <v>1797897</v>
      </c>
      <c r="W196" s="8">
        <v>1147950</v>
      </c>
      <c r="X196" s="8">
        <v>733152</v>
      </c>
      <c r="Y196" s="8">
        <v>650946</v>
      </c>
      <c r="Z196" s="8">
        <v>511521</v>
      </c>
      <c r="AA196" s="8">
        <v>378450</v>
      </c>
      <c r="AB196" s="8">
        <v>381027</v>
      </c>
      <c r="AC196" s="8">
        <v>417363</v>
      </c>
      <c r="AD196" s="8">
        <v>601536</v>
      </c>
      <c r="AE196" s="8">
        <v>211845</v>
      </c>
      <c r="AF196" s="8">
        <v>626061</v>
      </c>
      <c r="AG196" s="8">
        <v>494112</v>
      </c>
      <c r="AH196" s="8">
        <v>298413</v>
      </c>
      <c r="AI196" s="8">
        <v>95025</v>
      </c>
      <c r="AJ196" s="8">
        <v>28581</v>
      </c>
      <c r="AK196" s="8">
        <v>588747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297309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3329864</v>
      </c>
      <c r="CC196" s="8">
        <v>5467245</v>
      </c>
      <c r="CD196" s="8">
        <v>0</v>
      </c>
      <c r="CE196" s="8">
        <v>2038212</v>
      </c>
      <c r="CF196" s="8">
        <v>1666704</v>
      </c>
      <c r="CG196" s="8">
        <v>1352958</v>
      </c>
      <c r="CH196" s="8">
        <v>3188733</v>
      </c>
      <c r="CI196" s="8">
        <v>2267346</v>
      </c>
      <c r="CJ196" s="8">
        <v>1727721</v>
      </c>
      <c r="CK196" s="8">
        <v>1670808</v>
      </c>
      <c r="CL196" s="8">
        <v>3110262</v>
      </c>
      <c r="CM196" s="8">
        <v>895332</v>
      </c>
      <c r="CN196" s="8">
        <v>1042524</v>
      </c>
      <c r="CO196" s="8">
        <v>317673</v>
      </c>
      <c r="CP196" s="8">
        <v>555699</v>
      </c>
      <c r="CQ196" s="8">
        <v>315435</v>
      </c>
      <c r="CR196" s="8">
        <v>420588</v>
      </c>
      <c r="CS196" s="8">
        <v>950961</v>
      </c>
      <c r="CT196" s="8">
        <v>104397</v>
      </c>
      <c r="CU196" s="8">
        <v>344601</v>
      </c>
      <c r="CV196" s="8">
        <v>895035</v>
      </c>
      <c r="CW196" s="8">
        <v>295236</v>
      </c>
      <c r="CX196" s="8">
        <v>92361</v>
      </c>
      <c r="CY196" s="8">
        <v>589260</v>
      </c>
      <c r="CZ196" s="8">
        <v>0</v>
      </c>
      <c r="DA196" s="8">
        <v>0</v>
      </c>
      <c r="DB196" s="8">
        <v>0</v>
      </c>
      <c r="DC196" s="8">
        <v>0</v>
      </c>
      <c r="DD196" s="8">
        <v>0</v>
      </c>
      <c r="DE196" s="8">
        <v>0</v>
      </c>
      <c r="DF196" s="8">
        <v>0</v>
      </c>
      <c r="DG196" s="8">
        <v>0</v>
      </c>
      <c r="DH196" s="8">
        <v>0</v>
      </c>
      <c r="DI196" s="8">
        <v>0</v>
      </c>
      <c r="DJ196" s="8">
        <v>0</v>
      </c>
      <c r="DK196" s="8">
        <v>0</v>
      </c>
      <c r="DL196" s="8">
        <v>0</v>
      </c>
      <c r="DM196" s="8">
        <v>0</v>
      </c>
      <c r="DN196" s="8">
        <v>0</v>
      </c>
      <c r="DO196" s="8">
        <v>0</v>
      </c>
      <c r="DP196" s="8">
        <v>0</v>
      </c>
      <c r="DQ196" s="8">
        <v>0</v>
      </c>
      <c r="DR196" s="8">
        <v>0</v>
      </c>
      <c r="DS196" s="8">
        <v>0</v>
      </c>
      <c r="DT196" s="8">
        <v>0</v>
      </c>
      <c r="DU196" s="8">
        <v>0</v>
      </c>
      <c r="DV196" s="8">
        <v>297309</v>
      </c>
      <c r="DW196" s="8">
        <v>0</v>
      </c>
      <c r="DX196" s="8">
        <v>0</v>
      </c>
      <c r="DY196" s="8">
        <v>0</v>
      </c>
      <c r="DZ196" s="8">
        <v>0</v>
      </c>
      <c r="EA196" s="8">
        <v>0</v>
      </c>
      <c r="EB196" s="8">
        <v>0</v>
      </c>
      <c r="EC196" s="8">
        <v>0</v>
      </c>
      <c r="ED196" s="8">
        <v>0</v>
      </c>
      <c r="EE196" s="8">
        <v>0</v>
      </c>
      <c r="EF196" s="8">
        <v>0</v>
      </c>
      <c r="EG196" s="8">
        <v>0</v>
      </c>
      <c r="EH196" s="8">
        <v>0</v>
      </c>
      <c r="EI196" s="8">
        <v>0</v>
      </c>
      <c r="EJ196" s="8">
        <v>0</v>
      </c>
      <c r="EK196" s="8">
        <v>0</v>
      </c>
      <c r="EL196" s="8">
        <v>0</v>
      </c>
      <c r="EM196" s="8">
        <v>0</v>
      </c>
      <c r="EN196" s="8">
        <v>0</v>
      </c>
      <c r="EO196" s="8">
        <v>0</v>
      </c>
      <c r="EP196" s="8">
        <v>0</v>
      </c>
      <c r="EQ196" s="8">
        <v>3816450</v>
      </c>
      <c r="ER196" s="8">
        <v>5110818</v>
      </c>
      <c r="ES196" s="8">
        <v>5792814</v>
      </c>
      <c r="ET196" s="8">
        <v>2818002</v>
      </c>
      <c r="EU196" s="8">
        <v>3330238</v>
      </c>
      <c r="EV196" s="8">
        <v>682846</v>
      </c>
      <c r="EW196" s="8">
        <v>294166</v>
      </c>
      <c r="EX196" s="8">
        <v>5473238</v>
      </c>
      <c r="EY196" s="8">
        <v>1176699</v>
      </c>
      <c r="EZ196" s="8">
        <v>346772</v>
      </c>
      <c r="FA196" s="8">
        <v>27110</v>
      </c>
      <c r="FB196" s="8">
        <v>700982</v>
      </c>
      <c r="FC196" s="8">
        <v>76</v>
      </c>
      <c r="FD196" s="8">
        <v>178</v>
      </c>
      <c r="FE196" s="8">
        <v>358</v>
      </c>
      <c r="FF196" s="8">
        <v>64</v>
      </c>
      <c r="FG196" s="8">
        <v>134701</v>
      </c>
      <c r="FH196" s="8">
        <v>946942</v>
      </c>
      <c r="FI196" s="8">
        <v>2248221</v>
      </c>
      <c r="FJ196" s="8">
        <v>942924</v>
      </c>
      <c r="FK196" s="8">
        <v>0</v>
      </c>
      <c r="FL196" s="8">
        <v>0</v>
      </c>
      <c r="FM196" s="8">
        <v>0</v>
      </c>
      <c r="FN196" s="8">
        <v>0</v>
      </c>
      <c r="FO196" s="8">
        <v>0</v>
      </c>
      <c r="FP196" s="8">
        <v>171465</v>
      </c>
      <c r="FQ196" s="8">
        <v>771459</v>
      </c>
      <c r="FR196" s="8">
        <v>0</v>
      </c>
      <c r="FS196" s="8">
        <v>167426320</v>
      </c>
      <c r="FT196" s="8">
        <v>5828996</v>
      </c>
      <c r="FU196" s="8">
        <v>2669925</v>
      </c>
      <c r="FV196" s="8">
        <v>2</v>
      </c>
      <c r="FW196" s="8">
        <v>96</v>
      </c>
      <c r="FX196" s="8">
        <v>2669925</v>
      </c>
      <c r="FY196" s="8">
        <v>0</v>
      </c>
      <c r="FZ196" s="8">
        <v>96</v>
      </c>
      <c r="GA196" s="8">
        <v>26592</v>
      </c>
      <c r="GB196" s="8">
        <v>1193012640.9813929</v>
      </c>
    </row>
    <row r="197" spans="1:184" x14ac:dyDescent="0.2">
      <c r="A197" s="2" t="s">
        <v>92</v>
      </c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</row>
    <row r="198" spans="1:184" x14ac:dyDescent="0.2">
      <c r="A198" s="3" t="s">
        <v>354</v>
      </c>
      <c r="B198" s="8"/>
      <c r="C198" s="8">
        <v>0.49107899999999999</v>
      </c>
      <c r="D198" s="8">
        <v>50000000</v>
      </c>
      <c r="E198" s="8">
        <v>101816697</v>
      </c>
      <c r="F198" s="8">
        <v>213888</v>
      </c>
      <c r="G198" s="8">
        <v>322060</v>
      </c>
      <c r="H198" s="8">
        <v>0</v>
      </c>
      <c r="I198" s="8">
        <v>0</v>
      </c>
      <c r="J198" s="8">
        <v>20845</v>
      </c>
      <c r="K198" s="8">
        <v>511015</v>
      </c>
      <c r="L198" s="8">
        <v>32517</v>
      </c>
      <c r="M198" s="8">
        <v>444366</v>
      </c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>
        <v>425459</v>
      </c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>
        <v>600657</v>
      </c>
      <c r="ER198" s="8">
        <v>933301</v>
      </c>
      <c r="ES198" s="8">
        <v>989859</v>
      </c>
      <c r="ET198" s="8">
        <v>454275</v>
      </c>
      <c r="EU198" s="8">
        <v>570742</v>
      </c>
      <c r="EV198" s="8">
        <v>116865</v>
      </c>
      <c r="EW198" s="8">
        <v>50313</v>
      </c>
      <c r="EX198" s="8">
        <v>918701</v>
      </c>
      <c r="EY198" s="8">
        <v>191993</v>
      </c>
      <c r="EZ198" s="8">
        <v>14</v>
      </c>
      <c r="FA198" s="8">
        <v>2441</v>
      </c>
      <c r="FB198" s="8">
        <v>96188</v>
      </c>
      <c r="FC198" s="8">
        <v>21</v>
      </c>
      <c r="FD198" s="8">
        <v>31</v>
      </c>
      <c r="FE198" s="8">
        <v>170</v>
      </c>
      <c r="FF198" s="8">
        <v>13</v>
      </c>
      <c r="FG198" s="8">
        <v>13331</v>
      </c>
      <c r="FH198" s="8">
        <v>121481</v>
      </c>
      <c r="FI198" s="8">
        <v>290647</v>
      </c>
      <c r="FJ198" s="8">
        <v>121257</v>
      </c>
      <c r="FK198" s="8">
        <v>0</v>
      </c>
      <c r="FL198" s="8">
        <v>0</v>
      </c>
      <c r="FM198" s="8">
        <v>0</v>
      </c>
      <c r="FN198" s="8">
        <v>0</v>
      </c>
      <c r="FO198" s="8">
        <v>0</v>
      </c>
      <c r="FP198" s="8">
        <v>29362</v>
      </c>
      <c r="FQ198" s="8">
        <v>91895</v>
      </c>
      <c r="FR198" s="8">
        <v>0</v>
      </c>
      <c r="FS198" s="8">
        <v>5110140</v>
      </c>
      <c r="FT198" s="8">
        <v>310</v>
      </c>
      <c r="FU198" s="8">
        <v>0</v>
      </c>
      <c r="FV198" s="8">
        <v>0</v>
      </c>
      <c r="FW198" s="8">
        <v>0</v>
      </c>
      <c r="FX198" s="8">
        <v>0</v>
      </c>
      <c r="FY198" s="8">
        <v>0</v>
      </c>
      <c r="FZ198" s="8">
        <v>0</v>
      </c>
      <c r="GA198" s="8">
        <v>4484</v>
      </c>
      <c r="GB198" s="8">
        <v>164495338.491079</v>
      </c>
    </row>
    <row r="199" spans="1:184" x14ac:dyDescent="0.2">
      <c r="A199" s="3" t="s">
        <v>351</v>
      </c>
      <c r="B199" s="8"/>
      <c r="C199" s="8">
        <v>0.53669999999999995</v>
      </c>
      <c r="D199" s="8">
        <v>50000000</v>
      </c>
      <c r="E199" s="8">
        <v>93161837</v>
      </c>
      <c r="F199" s="8">
        <v>216702</v>
      </c>
      <c r="G199" s="8">
        <v>321652</v>
      </c>
      <c r="H199" s="8">
        <v>499173</v>
      </c>
      <c r="I199" s="8">
        <v>277718</v>
      </c>
      <c r="J199" s="8">
        <v>26932</v>
      </c>
      <c r="K199" s="8">
        <v>550869</v>
      </c>
      <c r="L199" s="8">
        <v>27858</v>
      </c>
      <c r="M199" s="8">
        <v>449634</v>
      </c>
      <c r="N199" s="8">
        <v>1834298</v>
      </c>
      <c r="O199" s="8">
        <v>0</v>
      </c>
      <c r="P199" s="8">
        <v>0</v>
      </c>
      <c r="Q199" s="8">
        <v>836371</v>
      </c>
      <c r="R199" s="8">
        <v>867157</v>
      </c>
      <c r="S199" s="8">
        <v>1140138</v>
      </c>
      <c r="T199" s="8">
        <v>1429377</v>
      </c>
      <c r="U199" s="8">
        <v>642933</v>
      </c>
      <c r="V199" s="8">
        <v>616174</v>
      </c>
      <c r="W199" s="8">
        <v>393405</v>
      </c>
      <c r="X199" s="8">
        <v>246454</v>
      </c>
      <c r="Y199" s="8">
        <v>211798</v>
      </c>
      <c r="Z199" s="8">
        <v>130437</v>
      </c>
      <c r="AA199" s="8">
        <v>129465</v>
      </c>
      <c r="AB199" s="8">
        <v>129607</v>
      </c>
      <c r="AC199" s="8">
        <v>143057</v>
      </c>
      <c r="AD199" s="8">
        <v>206328</v>
      </c>
      <c r="AE199" s="8">
        <v>72608</v>
      </c>
      <c r="AF199" s="8">
        <v>214532</v>
      </c>
      <c r="AG199" s="8">
        <v>169483</v>
      </c>
      <c r="AH199" s="8">
        <v>102319</v>
      </c>
      <c r="AI199" s="8">
        <v>32482</v>
      </c>
      <c r="AJ199" s="8">
        <v>9781</v>
      </c>
      <c r="AK199" s="8">
        <v>201593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</v>
      </c>
      <c r="BH199" s="8">
        <v>100981</v>
      </c>
      <c r="BI199" s="8">
        <v>0</v>
      </c>
      <c r="BJ199" s="8">
        <v>0</v>
      </c>
      <c r="BK199" s="8">
        <v>0</v>
      </c>
      <c r="BL199" s="8">
        <v>0</v>
      </c>
      <c r="BM199" s="8">
        <v>0</v>
      </c>
      <c r="BN199" s="8">
        <v>0</v>
      </c>
      <c r="BO199" s="8">
        <v>0</v>
      </c>
      <c r="BP199" s="8">
        <v>0</v>
      </c>
      <c r="BQ199" s="8">
        <v>0</v>
      </c>
      <c r="BR199" s="8">
        <v>0</v>
      </c>
      <c r="BS199" s="8">
        <v>0</v>
      </c>
      <c r="BT199" s="8">
        <v>0</v>
      </c>
      <c r="BU199" s="8">
        <v>0</v>
      </c>
      <c r="BV199" s="8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0</v>
      </c>
      <c r="CB199" s="8">
        <v>654413</v>
      </c>
      <c r="CC199" s="8">
        <v>1834298</v>
      </c>
      <c r="CD199" s="8">
        <v>0</v>
      </c>
      <c r="CE199" s="8">
        <v>709086</v>
      </c>
      <c r="CF199" s="8">
        <v>473565</v>
      </c>
      <c r="CG199" s="8">
        <v>425897</v>
      </c>
      <c r="CH199" s="8">
        <v>1092759</v>
      </c>
      <c r="CI199" s="8">
        <v>770930</v>
      </c>
      <c r="CJ199" s="8">
        <v>585493</v>
      </c>
      <c r="CK199" s="8">
        <v>572912</v>
      </c>
      <c r="CL199" s="8">
        <v>1015198</v>
      </c>
      <c r="CM199" s="8">
        <v>306862</v>
      </c>
      <c r="CN199" s="8">
        <v>356422</v>
      </c>
      <c r="CO199" s="8">
        <v>108615</v>
      </c>
      <c r="CP199" s="8">
        <v>135033</v>
      </c>
      <c r="CQ199" s="8">
        <v>107077</v>
      </c>
      <c r="CR199" s="8">
        <v>144138</v>
      </c>
      <c r="CS199" s="8">
        <v>326200</v>
      </c>
      <c r="CT199" s="8">
        <v>35763</v>
      </c>
      <c r="CU199" s="8">
        <v>118085</v>
      </c>
      <c r="CV199" s="8">
        <v>306913</v>
      </c>
      <c r="CW199" s="8">
        <v>101182</v>
      </c>
      <c r="CX199" s="8">
        <v>31613</v>
      </c>
      <c r="CY199" s="8">
        <v>201756</v>
      </c>
      <c r="CZ199" s="8">
        <v>0</v>
      </c>
      <c r="DA199" s="8">
        <v>0</v>
      </c>
      <c r="DB199" s="8">
        <v>0</v>
      </c>
      <c r="DC199" s="8">
        <v>0</v>
      </c>
      <c r="DD199" s="8">
        <v>0</v>
      </c>
      <c r="DE199" s="8">
        <v>0</v>
      </c>
      <c r="DF199" s="8">
        <v>0</v>
      </c>
      <c r="DG199" s="8">
        <v>0</v>
      </c>
      <c r="DH199" s="8">
        <v>0</v>
      </c>
      <c r="DI199" s="8">
        <v>0</v>
      </c>
      <c r="DJ199" s="8">
        <v>0</v>
      </c>
      <c r="DK199" s="8">
        <v>0</v>
      </c>
      <c r="DL199" s="8">
        <v>0</v>
      </c>
      <c r="DM199" s="8">
        <v>0</v>
      </c>
      <c r="DN199" s="8">
        <v>0</v>
      </c>
      <c r="DO199" s="8">
        <v>0</v>
      </c>
      <c r="DP199" s="8">
        <v>0</v>
      </c>
      <c r="DQ199" s="8">
        <v>0</v>
      </c>
      <c r="DR199" s="8">
        <v>0</v>
      </c>
      <c r="DS199" s="8">
        <v>0</v>
      </c>
      <c r="DT199" s="8">
        <v>0</v>
      </c>
      <c r="DU199" s="8">
        <v>0</v>
      </c>
      <c r="DV199" s="8">
        <v>100981</v>
      </c>
      <c r="DW199" s="8">
        <v>0</v>
      </c>
      <c r="DX199" s="8">
        <v>0</v>
      </c>
      <c r="DY199" s="8">
        <v>0</v>
      </c>
      <c r="DZ199" s="8">
        <v>0</v>
      </c>
      <c r="EA199" s="8">
        <v>0</v>
      </c>
      <c r="EB199" s="8">
        <v>0</v>
      </c>
      <c r="EC199" s="8">
        <v>0</v>
      </c>
      <c r="ED199" s="8">
        <v>0</v>
      </c>
      <c r="EE199" s="8">
        <v>0</v>
      </c>
      <c r="EF199" s="8">
        <v>0</v>
      </c>
      <c r="EG199" s="8">
        <v>0</v>
      </c>
      <c r="EH199" s="8">
        <v>0</v>
      </c>
      <c r="EI199" s="8">
        <v>0</v>
      </c>
      <c r="EJ199" s="8">
        <v>0</v>
      </c>
      <c r="EK199" s="8">
        <v>0</v>
      </c>
      <c r="EL199" s="8">
        <v>0</v>
      </c>
      <c r="EM199" s="8">
        <v>0</v>
      </c>
      <c r="EN199" s="8">
        <v>0</v>
      </c>
      <c r="EO199" s="8">
        <v>0</v>
      </c>
      <c r="EP199" s="8">
        <v>0</v>
      </c>
      <c r="EQ199" s="8">
        <v>594374</v>
      </c>
      <c r="ER199" s="8">
        <v>814027</v>
      </c>
      <c r="ES199" s="8">
        <v>940184</v>
      </c>
      <c r="ET199" s="8">
        <v>454283</v>
      </c>
      <c r="EU199" s="8">
        <v>570743</v>
      </c>
      <c r="EV199" s="8">
        <v>116865</v>
      </c>
      <c r="EW199" s="8">
        <v>50313</v>
      </c>
      <c r="EX199" s="8">
        <v>918703</v>
      </c>
      <c r="EY199" s="8">
        <v>198276</v>
      </c>
      <c r="EZ199" s="8">
        <v>119257</v>
      </c>
      <c r="FA199" s="8">
        <v>4966</v>
      </c>
      <c r="FB199" s="8">
        <v>143376</v>
      </c>
      <c r="FC199" s="8">
        <v>21</v>
      </c>
      <c r="FD199" s="8">
        <v>31</v>
      </c>
      <c r="FE199" s="8">
        <v>170</v>
      </c>
      <c r="FF199" s="8">
        <v>13</v>
      </c>
      <c r="FG199" s="8">
        <v>12954</v>
      </c>
      <c r="FH199" s="8">
        <v>175573</v>
      </c>
      <c r="FI199" s="8">
        <v>465886</v>
      </c>
      <c r="FJ199" s="8">
        <v>175349</v>
      </c>
      <c r="FK199" s="8">
        <v>0</v>
      </c>
      <c r="FL199" s="8">
        <v>0</v>
      </c>
      <c r="FM199" s="8">
        <v>0</v>
      </c>
      <c r="FN199" s="8">
        <v>0</v>
      </c>
      <c r="FO199" s="8">
        <v>0</v>
      </c>
      <c r="FP199" s="8">
        <v>29363</v>
      </c>
      <c r="FQ199" s="8">
        <v>145986</v>
      </c>
      <c r="FR199" s="8">
        <v>0</v>
      </c>
      <c r="FS199" s="8">
        <v>49626322</v>
      </c>
      <c r="FT199" s="8">
        <v>310</v>
      </c>
      <c r="FU199" s="8">
        <v>0</v>
      </c>
      <c r="FV199" s="8">
        <v>0</v>
      </c>
      <c r="FW199" s="8">
        <v>0</v>
      </c>
      <c r="FX199" s="8">
        <v>0</v>
      </c>
      <c r="FY199" s="8">
        <v>0</v>
      </c>
      <c r="FZ199" s="8">
        <v>0</v>
      </c>
      <c r="GA199" s="8">
        <v>4484</v>
      </c>
      <c r="GB199" s="8">
        <v>221470173.53670001</v>
      </c>
    </row>
    <row r="200" spans="1:184" x14ac:dyDescent="0.2">
      <c r="A200" s="3" t="s">
        <v>352</v>
      </c>
      <c r="B200" s="8"/>
      <c r="C200" s="8">
        <v>0.53673300000000002</v>
      </c>
      <c r="D200" s="8">
        <v>50000000</v>
      </c>
      <c r="E200" s="8">
        <v>93156173</v>
      </c>
      <c r="F200" s="8">
        <v>217339</v>
      </c>
      <c r="G200" s="8">
        <v>321610</v>
      </c>
      <c r="H200" s="8">
        <v>499384</v>
      </c>
      <c r="I200" s="8">
        <v>277550</v>
      </c>
      <c r="J200" s="8">
        <v>26680</v>
      </c>
      <c r="K200" s="8">
        <v>550662</v>
      </c>
      <c r="L200" s="8">
        <v>27823</v>
      </c>
      <c r="M200" s="8">
        <v>450574</v>
      </c>
      <c r="N200" s="8">
        <v>1834298</v>
      </c>
      <c r="O200" s="8">
        <v>0</v>
      </c>
      <c r="P200" s="8">
        <v>0</v>
      </c>
      <c r="Q200" s="8">
        <v>836371</v>
      </c>
      <c r="R200" s="8">
        <v>867157</v>
      </c>
      <c r="S200" s="8">
        <v>1140138</v>
      </c>
      <c r="T200" s="8">
        <v>1429377</v>
      </c>
      <c r="U200" s="8">
        <v>642933</v>
      </c>
      <c r="V200" s="8">
        <v>616174</v>
      </c>
      <c r="W200" s="8">
        <v>393405</v>
      </c>
      <c r="X200" s="8">
        <v>246454</v>
      </c>
      <c r="Y200" s="8">
        <v>211798</v>
      </c>
      <c r="Z200" s="8">
        <v>130437</v>
      </c>
      <c r="AA200" s="8">
        <v>129465</v>
      </c>
      <c r="AB200" s="8">
        <v>129607</v>
      </c>
      <c r="AC200" s="8">
        <v>143057</v>
      </c>
      <c r="AD200" s="8">
        <v>206328</v>
      </c>
      <c r="AE200" s="8">
        <v>72608</v>
      </c>
      <c r="AF200" s="8">
        <v>214532</v>
      </c>
      <c r="AG200" s="8">
        <v>169483</v>
      </c>
      <c r="AH200" s="8">
        <v>102319</v>
      </c>
      <c r="AI200" s="8">
        <v>32482</v>
      </c>
      <c r="AJ200" s="8">
        <v>9781</v>
      </c>
      <c r="AK200" s="8">
        <v>201593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100981</v>
      </c>
      <c r="BI200" s="8">
        <v>0</v>
      </c>
      <c r="BJ200" s="8">
        <v>0</v>
      </c>
      <c r="BK200" s="8">
        <v>0</v>
      </c>
      <c r="BL200" s="8">
        <v>0</v>
      </c>
      <c r="BM200" s="8">
        <v>0</v>
      </c>
      <c r="BN200" s="8">
        <v>0</v>
      </c>
      <c r="BO200" s="8">
        <v>0</v>
      </c>
      <c r="BP200" s="8">
        <v>0</v>
      </c>
      <c r="BQ200" s="8">
        <v>0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654135</v>
      </c>
      <c r="CC200" s="8">
        <v>1834298</v>
      </c>
      <c r="CD200" s="8">
        <v>0</v>
      </c>
      <c r="CE200" s="8">
        <v>709086</v>
      </c>
      <c r="CF200" s="8">
        <v>473565</v>
      </c>
      <c r="CG200" s="8">
        <v>425897</v>
      </c>
      <c r="CH200" s="8">
        <v>1092759</v>
      </c>
      <c r="CI200" s="8">
        <v>770930</v>
      </c>
      <c r="CJ200" s="8">
        <v>585493</v>
      </c>
      <c r="CK200" s="8">
        <v>572912</v>
      </c>
      <c r="CL200" s="8">
        <v>1015198</v>
      </c>
      <c r="CM200" s="8">
        <v>306862</v>
      </c>
      <c r="CN200" s="8">
        <v>356422</v>
      </c>
      <c r="CO200" s="8">
        <v>108615</v>
      </c>
      <c r="CP200" s="8">
        <v>135033</v>
      </c>
      <c r="CQ200" s="8">
        <v>107077</v>
      </c>
      <c r="CR200" s="8">
        <v>144138</v>
      </c>
      <c r="CS200" s="8">
        <v>326200</v>
      </c>
      <c r="CT200" s="8">
        <v>35763</v>
      </c>
      <c r="CU200" s="8">
        <v>118085</v>
      </c>
      <c r="CV200" s="8">
        <v>306913</v>
      </c>
      <c r="CW200" s="8">
        <v>101182</v>
      </c>
      <c r="CX200" s="8">
        <v>31613</v>
      </c>
      <c r="CY200" s="8">
        <v>201756</v>
      </c>
      <c r="CZ200" s="8">
        <v>0</v>
      </c>
      <c r="DA200" s="8">
        <v>0</v>
      </c>
      <c r="DB200" s="8">
        <v>0</v>
      </c>
      <c r="DC200" s="8">
        <v>0</v>
      </c>
      <c r="DD200" s="8">
        <v>0</v>
      </c>
      <c r="DE200" s="8">
        <v>0</v>
      </c>
      <c r="DF200" s="8">
        <v>0</v>
      </c>
      <c r="DG200" s="8">
        <v>0</v>
      </c>
      <c r="DH200" s="8">
        <v>0</v>
      </c>
      <c r="DI200" s="8">
        <v>0</v>
      </c>
      <c r="DJ200" s="8">
        <v>0</v>
      </c>
      <c r="DK200" s="8">
        <v>0</v>
      </c>
      <c r="DL200" s="8">
        <v>0</v>
      </c>
      <c r="DM200" s="8">
        <v>0</v>
      </c>
      <c r="DN200" s="8">
        <v>0</v>
      </c>
      <c r="DO200" s="8">
        <v>0</v>
      </c>
      <c r="DP200" s="8">
        <v>0</v>
      </c>
      <c r="DQ200" s="8">
        <v>0</v>
      </c>
      <c r="DR200" s="8">
        <v>0</v>
      </c>
      <c r="DS200" s="8">
        <v>0</v>
      </c>
      <c r="DT200" s="8">
        <v>0</v>
      </c>
      <c r="DU200" s="8">
        <v>0</v>
      </c>
      <c r="DV200" s="8">
        <v>100981</v>
      </c>
      <c r="DW200" s="8">
        <v>0</v>
      </c>
      <c r="DX200" s="8">
        <v>0</v>
      </c>
      <c r="DY200" s="8">
        <v>0</v>
      </c>
      <c r="DZ200" s="8">
        <v>0</v>
      </c>
      <c r="EA200" s="8">
        <v>0</v>
      </c>
      <c r="EB200" s="8">
        <v>0</v>
      </c>
      <c r="EC200" s="8">
        <v>0</v>
      </c>
      <c r="ED200" s="8">
        <v>0</v>
      </c>
      <c r="EE200" s="8">
        <v>0</v>
      </c>
      <c r="EF200" s="8">
        <v>0</v>
      </c>
      <c r="EG200" s="8">
        <v>0</v>
      </c>
      <c r="EH200" s="8">
        <v>0</v>
      </c>
      <c r="EI200" s="8">
        <v>0</v>
      </c>
      <c r="EJ200" s="8">
        <v>0</v>
      </c>
      <c r="EK200" s="8">
        <v>0</v>
      </c>
      <c r="EL200" s="8">
        <v>0</v>
      </c>
      <c r="EM200" s="8">
        <v>0</v>
      </c>
      <c r="EN200" s="8">
        <v>0</v>
      </c>
      <c r="EO200" s="8">
        <v>0</v>
      </c>
      <c r="EP200" s="8">
        <v>0</v>
      </c>
      <c r="EQ200" s="8">
        <v>594375</v>
      </c>
      <c r="ER200" s="8">
        <v>814028</v>
      </c>
      <c r="ES200" s="8">
        <v>940178</v>
      </c>
      <c r="ET200" s="8">
        <v>454281</v>
      </c>
      <c r="EU200" s="8">
        <v>570745</v>
      </c>
      <c r="EV200" s="8">
        <v>116867</v>
      </c>
      <c r="EW200" s="8">
        <v>50471</v>
      </c>
      <c r="EX200" s="8">
        <v>918701</v>
      </c>
      <c r="EY200" s="8">
        <v>198275</v>
      </c>
      <c r="EZ200" s="8">
        <v>119255</v>
      </c>
      <c r="FA200" s="8">
        <v>4968</v>
      </c>
      <c r="FB200" s="8">
        <v>143381</v>
      </c>
      <c r="FC200" s="8">
        <v>25</v>
      </c>
      <c r="FD200" s="8">
        <v>27</v>
      </c>
      <c r="FE200" s="8">
        <v>10</v>
      </c>
      <c r="FF200" s="8">
        <v>15</v>
      </c>
      <c r="FG200" s="8">
        <v>12943</v>
      </c>
      <c r="FH200" s="8">
        <v>175303</v>
      </c>
      <c r="FI200" s="8">
        <v>465889</v>
      </c>
      <c r="FJ200" s="8">
        <v>175236</v>
      </c>
      <c r="FK200" s="8">
        <v>0</v>
      </c>
      <c r="FL200" s="8">
        <v>0</v>
      </c>
      <c r="FM200" s="8">
        <v>0</v>
      </c>
      <c r="FN200" s="8">
        <v>0</v>
      </c>
      <c r="FO200" s="8">
        <v>0</v>
      </c>
      <c r="FP200" s="8">
        <v>29363</v>
      </c>
      <c r="FQ200" s="8">
        <v>145873</v>
      </c>
      <c r="FR200" s="8">
        <v>0</v>
      </c>
      <c r="FS200" s="8">
        <v>49615182</v>
      </c>
      <c r="FT200" s="8">
        <v>2874777</v>
      </c>
      <c r="FU200" s="8">
        <v>0</v>
      </c>
      <c r="FV200" s="8">
        <v>0</v>
      </c>
      <c r="FW200" s="8">
        <v>0</v>
      </c>
      <c r="FX200" s="8">
        <v>0</v>
      </c>
      <c r="FY200" s="8">
        <v>0</v>
      </c>
      <c r="FZ200" s="8">
        <v>0</v>
      </c>
      <c r="GA200" s="8">
        <v>4484</v>
      </c>
      <c r="GB200" s="8">
        <v>224328138.536733</v>
      </c>
    </row>
    <row r="201" spans="1:184" x14ac:dyDescent="0.2">
      <c r="A201" s="3" t="s">
        <v>353</v>
      </c>
      <c r="B201" s="8"/>
      <c r="C201" s="8">
        <v>0.53610000000000002</v>
      </c>
      <c r="D201" s="8">
        <v>50000002</v>
      </c>
      <c r="E201" s="8">
        <v>93266217</v>
      </c>
      <c r="F201" s="8">
        <v>216366</v>
      </c>
      <c r="G201" s="8">
        <v>321688</v>
      </c>
      <c r="H201" s="8">
        <v>497851</v>
      </c>
      <c r="I201" s="8">
        <v>278087</v>
      </c>
      <c r="J201" s="8">
        <v>26825</v>
      </c>
      <c r="K201" s="8">
        <v>550005</v>
      </c>
      <c r="L201" s="8">
        <v>28191</v>
      </c>
      <c r="M201" s="8">
        <v>453086</v>
      </c>
      <c r="N201" s="8">
        <v>1834298</v>
      </c>
      <c r="O201" s="8">
        <v>0</v>
      </c>
      <c r="P201" s="8">
        <v>0</v>
      </c>
      <c r="Q201" s="8">
        <v>836371</v>
      </c>
      <c r="R201" s="8">
        <v>867157</v>
      </c>
      <c r="S201" s="8">
        <v>1140138</v>
      </c>
      <c r="T201" s="8">
        <v>1429377</v>
      </c>
      <c r="U201" s="8">
        <v>642933</v>
      </c>
      <c r="V201" s="8">
        <v>616174</v>
      </c>
      <c r="W201" s="8">
        <v>393405</v>
      </c>
      <c r="X201" s="8">
        <v>246454</v>
      </c>
      <c r="Y201" s="8">
        <v>211798</v>
      </c>
      <c r="Z201" s="8">
        <v>130437</v>
      </c>
      <c r="AA201" s="8">
        <v>129465</v>
      </c>
      <c r="AB201" s="8">
        <v>129607</v>
      </c>
      <c r="AC201" s="8">
        <v>143057</v>
      </c>
      <c r="AD201" s="8">
        <v>206328</v>
      </c>
      <c r="AE201" s="8">
        <v>72608</v>
      </c>
      <c r="AF201" s="8">
        <v>214532</v>
      </c>
      <c r="AG201" s="8">
        <v>169483</v>
      </c>
      <c r="AH201" s="8">
        <v>102319</v>
      </c>
      <c r="AI201" s="8">
        <v>32482</v>
      </c>
      <c r="AJ201" s="8">
        <v>9781</v>
      </c>
      <c r="AK201" s="8">
        <v>201593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100981</v>
      </c>
      <c r="BI201" s="8">
        <v>0</v>
      </c>
      <c r="BJ201" s="8">
        <v>0</v>
      </c>
      <c r="BK201" s="8">
        <v>0</v>
      </c>
      <c r="BL201" s="8">
        <v>0</v>
      </c>
      <c r="BM201" s="8">
        <v>0</v>
      </c>
      <c r="BN201" s="8">
        <v>0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0</v>
      </c>
      <c r="BX201" s="8">
        <v>0</v>
      </c>
      <c r="BY201" s="8">
        <v>0</v>
      </c>
      <c r="BZ201" s="8">
        <v>0</v>
      </c>
      <c r="CA201" s="8">
        <v>0</v>
      </c>
      <c r="CB201" s="8">
        <v>654313</v>
      </c>
      <c r="CC201" s="8">
        <v>1834298</v>
      </c>
      <c r="CD201" s="8">
        <v>0</v>
      </c>
      <c r="CE201" s="8">
        <v>709086</v>
      </c>
      <c r="CF201" s="8">
        <v>473565</v>
      </c>
      <c r="CG201" s="8">
        <v>425897</v>
      </c>
      <c r="CH201" s="8">
        <v>1092759</v>
      </c>
      <c r="CI201" s="8">
        <v>770930</v>
      </c>
      <c r="CJ201" s="8">
        <v>585493</v>
      </c>
      <c r="CK201" s="8">
        <v>572912</v>
      </c>
      <c r="CL201" s="8">
        <v>1015198</v>
      </c>
      <c r="CM201" s="8">
        <v>306862</v>
      </c>
      <c r="CN201" s="8">
        <v>356422</v>
      </c>
      <c r="CO201" s="8">
        <v>108615</v>
      </c>
      <c r="CP201" s="8">
        <v>135033</v>
      </c>
      <c r="CQ201" s="8">
        <v>107077</v>
      </c>
      <c r="CR201" s="8">
        <v>144138</v>
      </c>
      <c r="CS201" s="8">
        <v>326200</v>
      </c>
      <c r="CT201" s="8">
        <v>35763</v>
      </c>
      <c r="CU201" s="8">
        <v>118085</v>
      </c>
      <c r="CV201" s="8">
        <v>306913</v>
      </c>
      <c r="CW201" s="8">
        <v>101182</v>
      </c>
      <c r="CX201" s="8">
        <v>31613</v>
      </c>
      <c r="CY201" s="8">
        <v>201756</v>
      </c>
      <c r="CZ201" s="8">
        <v>0</v>
      </c>
      <c r="DA201" s="8">
        <v>0</v>
      </c>
      <c r="DB201" s="8">
        <v>0</v>
      </c>
      <c r="DC201" s="8">
        <v>0</v>
      </c>
      <c r="DD201" s="8">
        <v>0</v>
      </c>
      <c r="DE201" s="8">
        <v>0</v>
      </c>
      <c r="DF201" s="8">
        <v>0</v>
      </c>
      <c r="DG201" s="8">
        <v>0</v>
      </c>
      <c r="DH201" s="8">
        <v>0</v>
      </c>
      <c r="DI201" s="8">
        <v>0</v>
      </c>
      <c r="DJ201" s="8">
        <v>0</v>
      </c>
      <c r="DK201" s="8">
        <v>0</v>
      </c>
      <c r="DL201" s="8">
        <v>0</v>
      </c>
      <c r="DM201" s="8">
        <v>0</v>
      </c>
      <c r="DN201" s="8">
        <v>0</v>
      </c>
      <c r="DO201" s="8">
        <v>0</v>
      </c>
      <c r="DP201" s="8">
        <v>0</v>
      </c>
      <c r="DQ201" s="8">
        <v>0</v>
      </c>
      <c r="DR201" s="8">
        <v>0</v>
      </c>
      <c r="DS201" s="8">
        <v>0</v>
      </c>
      <c r="DT201" s="8">
        <v>0</v>
      </c>
      <c r="DU201" s="8">
        <v>0</v>
      </c>
      <c r="DV201" s="8">
        <v>100981</v>
      </c>
      <c r="DW201" s="8">
        <v>0</v>
      </c>
      <c r="DX201" s="8">
        <v>0</v>
      </c>
      <c r="DY201" s="8">
        <v>0</v>
      </c>
      <c r="DZ201" s="8">
        <v>0</v>
      </c>
      <c r="EA201" s="8">
        <v>0</v>
      </c>
      <c r="EB201" s="8">
        <v>0</v>
      </c>
      <c r="EC201" s="8">
        <v>0</v>
      </c>
      <c r="ED201" s="8">
        <v>0</v>
      </c>
      <c r="EE201" s="8">
        <v>0</v>
      </c>
      <c r="EF201" s="8">
        <v>0</v>
      </c>
      <c r="EG201" s="8">
        <v>0</v>
      </c>
      <c r="EH201" s="8">
        <v>0</v>
      </c>
      <c r="EI201" s="8">
        <v>0</v>
      </c>
      <c r="EJ201" s="8">
        <v>0</v>
      </c>
      <c r="EK201" s="8">
        <v>0</v>
      </c>
      <c r="EL201" s="8">
        <v>0</v>
      </c>
      <c r="EM201" s="8">
        <v>0</v>
      </c>
      <c r="EN201" s="8">
        <v>0</v>
      </c>
      <c r="EO201" s="8">
        <v>0</v>
      </c>
      <c r="EP201" s="8">
        <v>0</v>
      </c>
      <c r="EQ201" s="8">
        <v>594362</v>
      </c>
      <c r="ER201" s="8">
        <v>813930</v>
      </c>
      <c r="ES201" s="8">
        <v>940192</v>
      </c>
      <c r="ET201" s="8">
        <v>454279</v>
      </c>
      <c r="EU201" s="8">
        <v>570738</v>
      </c>
      <c r="EV201" s="8">
        <v>116863</v>
      </c>
      <c r="EW201" s="8">
        <v>50471</v>
      </c>
      <c r="EX201" s="8">
        <v>918701</v>
      </c>
      <c r="EY201" s="8">
        <v>198288</v>
      </c>
      <c r="EZ201" s="8">
        <v>119347</v>
      </c>
      <c r="FA201" s="8">
        <v>4973</v>
      </c>
      <c r="FB201" s="8">
        <v>143368</v>
      </c>
      <c r="FC201" s="8">
        <v>23</v>
      </c>
      <c r="FD201" s="8">
        <v>37</v>
      </c>
      <c r="FE201" s="8">
        <v>15</v>
      </c>
      <c r="FF201" s="8">
        <v>15</v>
      </c>
      <c r="FG201" s="8">
        <v>12945</v>
      </c>
      <c r="FH201" s="8">
        <v>175380</v>
      </c>
      <c r="FI201" s="8">
        <v>465988</v>
      </c>
      <c r="FJ201" s="8">
        <v>175302</v>
      </c>
      <c r="FK201" s="8">
        <v>0</v>
      </c>
      <c r="FL201" s="8">
        <v>0</v>
      </c>
      <c r="FM201" s="8">
        <v>0</v>
      </c>
      <c r="FN201" s="8">
        <v>0</v>
      </c>
      <c r="FO201" s="8">
        <v>0</v>
      </c>
      <c r="FP201" s="8">
        <v>29363</v>
      </c>
      <c r="FQ201" s="8">
        <v>145939</v>
      </c>
      <c r="FR201" s="8">
        <v>0</v>
      </c>
      <c r="FS201" s="8">
        <v>48631821</v>
      </c>
      <c r="FT201" s="8">
        <v>170</v>
      </c>
      <c r="FU201" s="8">
        <v>1442056</v>
      </c>
      <c r="FV201" s="8">
        <v>3</v>
      </c>
      <c r="FW201" s="8">
        <v>61</v>
      </c>
      <c r="FX201" s="8">
        <v>1442056</v>
      </c>
      <c r="FY201" s="8">
        <v>0</v>
      </c>
      <c r="FZ201" s="8">
        <v>61</v>
      </c>
      <c r="GA201" s="8">
        <v>4484</v>
      </c>
      <c r="GB201" s="8">
        <v>223465418.5361</v>
      </c>
    </row>
    <row r="202" spans="1:184" x14ac:dyDescent="0.2">
      <c r="A202" s="3" t="s">
        <v>355</v>
      </c>
      <c r="B202" s="8"/>
      <c r="C202" s="8">
        <v>0.49177300000000002</v>
      </c>
      <c r="D202" s="8">
        <v>50000000</v>
      </c>
      <c r="E202" s="8">
        <v>101672951</v>
      </c>
      <c r="F202" s="8">
        <v>215027</v>
      </c>
      <c r="G202" s="8">
        <v>321953</v>
      </c>
      <c r="H202" s="8">
        <v>0</v>
      </c>
      <c r="I202" s="8">
        <v>0</v>
      </c>
      <c r="J202" s="8">
        <v>20858</v>
      </c>
      <c r="K202" s="8">
        <v>510760</v>
      </c>
      <c r="L202" s="8">
        <v>32408</v>
      </c>
      <c r="M202" s="8">
        <v>444647</v>
      </c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>
        <v>427634</v>
      </c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>
        <v>600664</v>
      </c>
      <c r="ER202" s="8">
        <v>933301</v>
      </c>
      <c r="ES202" s="8">
        <v>987442</v>
      </c>
      <c r="ET202" s="8">
        <v>454273</v>
      </c>
      <c r="EU202" s="8">
        <v>570745</v>
      </c>
      <c r="EV202" s="8">
        <v>116867</v>
      </c>
      <c r="EW202" s="8">
        <v>50471</v>
      </c>
      <c r="EX202" s="8">
        <v>918700</v>
      </c>
      <c r="EY202" s="8">
        <v>191986</v>
      </c>
      <c r="EZ202" s="8">
        <v>14</v>
      </c>
      <c r="FA202" s="8">
        <v>4854</v>
      </c>
      <c r="FB202" s="8">
        <v>96193</v>
      </c>
      <c r="FC202" s="8">
        <v>25</v>
      </c>
      <c r="FD202" s="8">
        <v>27</v>
      </c>
      <c r="FE202" s="8">
        <v>10</v>
      </c>
      <c r="FF202" s="8">
        <v>15</v>
      </c>
      <c r="FG202" s="8">
        <v>13333</v>
      </c>
      <c r="FH202" s="8">
        <v>121244</v>
      </c>
      <c r="FI202" s="8">
        <v>293057</v>
      </c>
      <c r="FJ202" s="8">
        <v>121177</v>
      </c>
      <c r="FK202" s="8">
        <v>0</v>
      </c>
      <c r="FL202" s="8">
        <v>0</v>
      </c>
      <c r="FM202" s="8">
        <v>0</v>
      </c>
      <c r="FN202" s="8">
        <v>0</v>
      </c>
      <c r="FO202" s="8">
        <v>0</v>
      </c>
      <c r="FP202" s="8">
        <v>29362</v>
      </c>
      <c r="FQ202" s="8">
        <v>91815</v>
      </c>
      <c r="FR202" s="8">
        <v>0</v>
      </c>
      <c r="FS202" s="8">
        <v>5136216</v>
      </c>
      <c r="FT202" s="8">
        <v>2874786</v>
      </c>
      <c r="FU202" s="8">
        <v>0</v>
      </c>
      <c r="FV202" s="8">
        <v>0</v>
      </c>
      <c r="FW202" s="8">
        <v>0</v>
      </c>
      <c r="FX202" s="8">
        <v>0</v>
      </c>
      <c r="FY202" s="8">
        <v>0</v>
      </c>
      <c r="FZ202" s="8">
        <v>0</v>
      </c>
      <c r="GA202" s="8">
        <v>4484</v>
      </c>
      <c r="GB202" s="8">
        <v>167257299.49177301</v>
      </c>
    </row>
    <row r="203" spans="1:184" x14ac:dyDescent="0.2">
      <c r="A203" s="3" t="s">
        <v>356</v>
      </c>
      <c r="B203" s="8"/>
      <c r="C203" s="8">
        <v>0.49061900000000003</v>
      </c>
      <c r="D203" s="8">
        <v>50000000</v>
      </c>
      <c r="E203" s="8">
        <v>101912071</v>
      </c>
      <c r="F203" s="8">
        <v>214516</v>
      </c>
      <c r="G203" s="8">
        <v>321984</v>
      </c>
      <c r="H203" s="8">
        <v>0</v>
      </c>
      <c r="I203" s="8">
        <v>0</v>
      </c>
      <c r="J203" s="8">
        <v>20910</v>
      </c>
      <c r="K203" s="8">
        <v>511168</v>
      </c>
      <c r="L203" s="8">
        <v>32541</v>
      </c>
      <c r="M203" s="8">
        <v>444741</v>
      </c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>
        <v>421398</v>
      </c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>
        <v>604539</v>
      </c>
      <c r="ER203" s="8">
        <v>933297</v>
      </c>
      <c r="ES203" s="8">
        <v>989827</v>
      </c>
      <c r="ET203" s="8">
        <v>454272</v>
      </c>
      <c r="EU203" s="8">
        <v>570737</v>
      </c>
      <c r="EV203" s="8">
        <v>116863</v>
      </c>
      <c r="EW203" s="8">
        <v>50471</v>
      </c>
      <c r="EX203" s="8">
        <v>918699</v>
      </c>
      <c r="EY203" s="8">
        <v>188111</v>
      </c>
      <c r="EZ203" s="8">
        <v>16</v>
      </c>
      <c r="FA203" s="8">
        <v>2443</v>
      </c>
      <c r="FB203" s="8">
        <v>96220</v>
      </c>
      <c r="FC203" s="8">
        <v>23</v>
      </c>
      <c r="FD203" s="8">
        <v>37</v>
      </c>
      <c r="FE203" s="8">
        <v>15</v>
      </c>
      <c r="FF203" s="8">
        <v>15</v>
      </c>
      <c r="FG203" s="8">
        <v>13335</v>
      </c>
      <c r="FH203" s="8">
        <v>121261</v>
      </c>
      <c r="FI203" s="8">
        <v>286802</v>
      </c>
      <c r="FJ203" s="8">
        <v>121183</v>
      </c>
      <c r="FK203" s="8">
        <v>0</v>
      </c>
      <c r="FL203" s="8">
        <v>0</v>
      </c>
      <c r="FM203" s="8">
        <v>0</v>
      </c>
      <c r="FN203" s="8">
        <v>0</v>
      </c>
      <c r="FO203" s="8">
        <v>0</v>
      </c>
      <c r="FP203" s="8">
        <v>29362</v>
      </c>
      <c r="FQ203" s="8">
        <v>91821</v>
      </c>
      <c r="FR203" s="8">
        <v>0</v>
      </c>
      <c r="FS203" s="8">
        <v>5061384</v>
      </c>
      <c r="FT203" s="8">
        <v>170</v>
      </c>
      <c r="FU203" s="8">
        <v>1173796</v>
      </c>
      <c r="FV203" s="8">
        <v>3</v>
      </c>
      <c r="FW203" s="8">
        <v>61</v>
      </c>
      <c r="FX203" s="8">
        <v>1173796</v>
      </c>
      <c r="FY203" s="8">
        <v>0</v>
      </c>
      <c r="FZ203" s="8">
        <v>61</v>
      </c>
      <c r="GA203" s="8">
        <v>4484</v>
      </c>
      <c r="GB203" s="8">
        <v>166882433.490619</v>
      </c>
    </row>
    <row r="204" spans="1:184" x14ac:dyDescent="0.2">
      <c r="A204" s="2" t="s">
        <v>135</v>
      </c>
      <c r="B204" s="8"/>
      <c r="C204" s="8">
        <v>3.0830040000000003</v>
      </c>
      <c r="D204" s="8">
        <v>300000002</v>
      </c>
      <c r="E204" s="8">
        <v>584985946</v>
      </c>
      <c r="F204" s="8">
        <v>1293838</v>
      </c>
      <c r="G204" s="8">
        <v>1930947</v>
      </c>
      <c r="H204" s="8">
        <v>1496408</v>
      </c>
      <c r="I204" s="8">
        <v>833355</v>
      </c>
      <c r="J204" s="8">
        <v>143050</v>
      </c>
      <c r="K204" s="8">
        <v>3184479</v>
      </c>
      <c r="L204" s="8">
        <v>181338</v>
      </c>
      <c r="M204" s="8">
        <v>2687048</v>
      </c>
      <c r="N204" s="8">
        <v>5502894</v>
      </c>
      <c r="O204" s="8">
        <v>0</v>
      </c>
      <c r="P204" s="8">
        <v>0</v>
      </c>
      <c r="Q204" s="8">
        <v>2509113</v>
      </c>
      <c r="R204" s="8">
        <v>2601471</v>
      </c>
      <c r="S204" s="8">
        <v>3420414</v>
      </c>
      <c r="T204" s="8">
        <v>4288131</v>
      </c>
      <c r="U204" s="8">
        <v>1928799</v>
      </c>
      <c r="V204" s="8">
        <v>1848522</v>
      </c>
      <c r="W204" s="8">
        <v>1180215</v>
      </c>
      <c r="X204" s="8">
        <v>739362</v>
      </c>
      <c r="Y204" s="8">
        <v>635394</v>
      </c>
      <c r="Z204" s="8">
        <v>391311</v>
      </c>
      <c r="AA204" s="8">
        <v>388395</v>
      </c>
      <c r="AB204" s="8">
        <v>388821</v>
      </c>
      <c r="AC204" s="8">
        <v>429171</v>
      </c>
      <c r="AD204" s="8">
        <v>618984</v>
      </c>
      <c r="AE204" s="8">
        <v>217824</v>
      </c>
      <c r="AF204" s="8">
        <v>643596</v>
      </c>
      <c r="AG204" s="8">
        <v>508449</v>
      </c>
      <c r="AH204" s="8">
        <v>306957</v>
      </c>
      <c r="AI204" s="8">
        <v>97446</v>
      </c>
      <c r="AJ204" s="8">
        <v>29343</v>
      </c>
      <c r="AK204" s="8">
        <v>604779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302943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3237352</v>
      </c>
      <c r="CC204" s="8">
        <v>5502894</v>
      </c>
      <c r="CD204" s="8">
        <v>0</v>
      </c>
      <c r="CE204" s="8">
        <v>2127258</v>
      </c>
      <c r="CF204" s="8">
        <v>1420695</v>
      </c>
      <c r="CG204" s="8">
        <v>1277691</v>
      </c>
      <c r="CH204" s="8">
        <v>3278277</v>
      </c>
      <c r="CI204" s="8">
        <v>2312790</v>
      </c>
      <c r="CJ204" s="8">
        <v>1756479</v>
      </c>
      <c r="CK204" s="8">
        <v>1718736</v>
      </c>
      <c r="CL204" s="8">
        <v>3045594</v>
      </c>
      <c r="CM204" s="8">
        <v>920586</v>
      </c>
      <c r="CN204" s="8">
        <v>1069266</v>
      </c>
      <c r="CO204" s="8">
        <v>325845</v>
      </c>
      <c r="CP204" s="8">
        <v>405099</v>
      </c>
      <c r="CQ204" s="8">
        <v>321231</v>
      </c>
      <c r="CR204" s="8">
        <v>432414</v>
      </c>
      <c r="CS204" s="8">
        <v>978600</v>
      </c>
      <c r="CT204" s="8">
        <v>107289</v>
      </c>
      <c r="CU204" s="8">
        <v>354255</v>
      </c>
      <c r="CV204" s="8">
        <v>920739</v>
      </c>
      <c r="CW204" s="8">
        <v>303546</v>
      </c>
      <c r="CX204" s="8">
        <v>94839</v>
      </c>
      <c r="CY204" s="8">
        <v>605268</v>
      </c>
      <c r="CZ204" s="8">
        <v>0</v>
      </c>
      <c r="DA204" s="8">
        <v>0</v>
      </c>
      <c r="DB204" s="8">
        <v>0</v>
      </c>
      <c r="DC204" s="8">
        <v>0</v>
      </c>
      <c r="DD204" s="8">
        <v>0</v>
      </c>
      <c r="DE204" s="8">
        <v>0</v>
      </c>
      <c r="DF204" s="8">
        <v>0</v>
      </c>
      <c r="DG204" s="8">
        <v>0</v>
      </c>
      <c r="DH204" s="8">
        <v>0</v>
      </c>
      <c r="DI204" s="8">
        <v>0</v>
      </c>
      <c r="DJ204" s="8">
        <v>0</v>
      </c>
      <c r="DK204" s="8">
        <v>0</v>
      </c>
      <c r="DL204" s="8">
        <v>0</v>
      </c>
      <c r="DM204" s="8">
        <v>0</v>
      </c>
      <c r="DN204" s="8">
        <v>0</v>
      </c>
      <c r="DO204" s="8">
        <v>0</v>
      </c>
      <c r="DP204" s="8">
        <v>0</v>
      </c>
      <c r="DQ204" s="8">
        <v>0</v>
      </c>
      <c r="DR204" s="8">
        <v>0</v>
      </c>
      <c r="DS204" s="8">
        <v>0</v>
      </c>
      <c r="DT204" s="8">
        <v>0</v>
      </c>
      <c r="DU204" s="8">
        <v>0</v>
      </c>
      <c r="DV204" s="8">
        <v>302943</v>
      </c>
      <c r="DW204" s="8">
        <v>0</v>
      </c>
      <c r="DX204" s="8">
        <v>0</v>
      </c>
      <c r="DY204" s="8">
        <v>0</v>
      </c>
      <c r="DZ204" s="8">
        <v>0</v>
      </c>
      <c r="EA204" s="8">
        <v>0</v>
      </c>
      <c r="EB204" s="8">
        <v>0</v>
      </c>
      <c r="EC204" s="8">
        <v>0</v>
      </c>
      <c r="ED204" s="8">
        <v>0</v>
      </c>
      <c r="EE204" s="8">
        <v>0</v>
      </c>
      <c r="EF204" s="8">
        <v>0</v>
      </c>
      <c r="EG204" s="8">
        <v>0</v>
      </c>
      <c r="EH204" s="8">
        <v>0</v>
      </c>
      <c r="EI204" s="8">
        <v>0</v>
      </c>
      <c r="EJ204" s="8">
        <v>0</v>
      </c>
      <c r="EK204" s="8">
        <v>0</v>
      </c>
      <c r="EL204" s="8">
        <v>0</v>
      </c>
      <c r="EM204" s="8">
        <v>0</v>
      </c>
      <c r="EN204" s="8">
        <v>0</v>
      </c>
      <c r="EO204" s="8">
        <v>0</v>
      </c>
      <c r="EP204" s="8">
        <v>0</v>
      </c>
      <c r="EQ204" s="8">
        <v>3588971</v>
      </c>
      <c r="ER204" s="8">
        <v>5241884</v>
      </c>
      <c r="ES204" s="8">
        <v>5787682</v>
      </c>
      <c r="ET204" s="8">
        <v>2725663</v>
      </c>
      <c r="EU204" s="8">
        <v>3424450</v>
      </c>
      <c r="EV204" s="8">
        <v>701190</v>
      </c>
      <c r="EW204" s="8">
        <v>302510</v>
      </c>
      <c r="EX204" s="8">
        <v>5512205</v>
      </c>
      <c r="EY204" s="8">
        <v>1166929</v>
      </c>
      <c r="EZ204" s="8">
        <v>357903</v>
      </c>
      <c r="FA204" s="8">
        <v>24645</v>
      </c>
      <c r="FB204" s="8">
        <v>718726</v>
      </c>
      <c r="FC204" s="8">
        <v>138</v>
      </c>
      <c r="FD204" s="8">
        <v>190</v>
      </c>
      <c r="FE204" s="8">
        <v>390</v>
      </c>
      <c r="FF204" s="8">
        <v>86</v>
      </c>
      <c r="FG204" s="8">
        <v>78841</v>
      </c>
      <c r="FH204" s="8">
        <v>890242</v>
      </c>
      <c r="FI204" s="8">
        <v>2268269</v>
      </c>
      <c r="FJ204" s="8">
        <v>889504</v>
      </c>
      <c r="FK204" s="8">
        <v>0</v>
      </c>
      <c r="FL204" s="8">
        <v>0</v>
      </c>
      <c r="FM204" s="8">
        <v>0</v>
      </c>
      <c r="FN204" s="8">
        <v>0</v>
      </c>
      <c r="FO204" s="8">
        <v>0</v>
      </c>
      <c r="FP204" s="8">
        <v>176175</v>
      </c>
      <c r="FQ204" s="8">
        <v>713329</v>
      </c>
      <c r="FR204" s="8">
        <v>0</v>
      </c>
      <c r="FS204" s="8">
        <v>163181065</v>
      </c>
      <c r="FT204" s="8">
        <v>5750523</v>
      </c>
      <c r="FU204" s="8">
        <v>2615852</v>
      </c>
      <c r="FV204" s="8">
        <v>6</v>
      </c>
      <c r="FW204" s="8">
        <v>122</v>
      </c>
      <c r="FX204" s="8">
        <v>2615852</v>
      </c>
      <c r="FY204" s="8">
        <v>0</v>
      </c>
      <c r="FZ204" s="8">
        <v>122</v>
      </c>
      <c r="GA204" s="8">
        <v>26904</v>
      </c>
      <c r="GB204" s="8">
        <v>1167898802.083004</v>
      </c>
    </row>
    <row r="205" spans="1:184" x14ac:dyDescent="0.2">
      <c r="A205" s="2" t="s">
        <v>93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</row>
    <row r="206" spans="1:184" x14ac:dyDescent="0.2">
      <c r="A206" s="3" t="s">
        <v>354</v>
      </c>
      <c r="B206" s="8"/>
      <c r="C206" s="8">
        <v>0.49127999999999999</v>
      </c>
      <c r="D206" s="8">
        <v>50000002</v>
      </c>
      <c r="E206" s="8">
        <v>101774873</v>
      </c>
      <c r="F206" s="8">
        <v>217113</v>
      </c>
      <c r="G206" s="8">
        <v>321866</v>
      </c>
      <c r="H206" s="8">
        <v>0</v>
      </c>
      <c r="I206" s="8">
        <v>0</v>
      </c>
      <c r="J206" s="8">
        <v>20651</v>
      </c>
      <c r="K206" s="8">
        <v>511584</v>
      </c>
      <c r="L206" s="8">
        <v>33527</v>
      </c>
      <c r="M206" s="8">
        <v>447117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>
        <v>422903</v>
      </c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>
        <v>600083</v>
      </c>
      <c r="ER206" s="8">
        <v>930743</v>
      </c>
      <c r="ES206" s="8">
        <v>991679</v>
      </c>
      <c r="ET206" s="8">
        <v>453339</v>
      </c>
      <c r="EU206" s="8">
        <v>570263</v>
      </c>
      <c r="EV206" s="8">
        <v>117186</v>
      </c>
      <c r="EW206" s="8">
        <v>48695</v>
      </c>
      <c r="EX206" s="8">
        <v>917361</v>
      </c>
      <c r="EY206" s="8">
        <v>188927</v>
      </c>
      <c r="EZ206" s="8">
        <v>12</v>
      </c>
      <c r="FA206" s="8">
        <v>2444</v>
      </c>
      <c r="FB206" s="8">
        <v>96590</v>
      </c>
      <c r="FC206" s="8">
        <v>20</v>
      </c>
      <c r="FD206" s="8">
        <v>30</v>
      </c>
      <c r="FE206" s="8">
        <v>177</v>
      </c>
      <c r="FF206" s="8">
        <v>10</v>
      </c>
      <c r="FG206" s="8">
        <v>13184</v>
      </c>
      <c r="FH206" s="8">
        <v>121745</v>
      </c>
      <c r="FI206" s="8">
        <v>287974</v>
      </c>
      <c r="FJ206" s="8">
        <v>121509</v>
      </c>
      <c r="FK206" s="8">
        <v>0</v>
      </c>
      <c r="FL206" s="8">
        <v>0</v>
      </c>
      <c r="FM206" s="8">
        <v>0</v>
      </c>
      <c r="FN206" s="8">
        <v>0</v>
      </c>
      <c r="FO206" s="8">
        <v>0</v>
      </c>
      <c r="FP206" s="8">
        <v>29432</v>
      </c>
      <c r="FQ206" s="8">
        <v>92077</v>
      </c>
      <c r="FR206" s="8">
        <v>0</v>
      </c>
      <c r="FS206" s="8">
        <v>5079888</v>
      </c>
      <c r="FT206" s="8">
        <v>294</v>
      </c>
      <c r="FU206" s="8">
        <v>0</v>
      </c>
      <c r="FV206" s="8">
        <v>0</v>
      </c>
      <c r="FW206" s="8">
        <v>0</v>
      </c>
      <c r="FX206" s="8">
        <v>0</v>
      </c>
      <c r="FY206" s="8">
        <v>0</v>
      </c>
      <c r="FZ206" s="8">
        <v>0</v>
      </c>
      <c r="GA206" s="8">
        <v>4564</v>
      </c>
      <c r="GB206" s="8">
        <v>164417862.49127999</v>
      </c>
    </row>
    <row r="207" spans="1:184" x14ac:dyDescent="0.2">
      <c r="A207" s="3" t="s">
        <v>351</v>
      </c>
      <c r="B207" s="8"/>
      <c r="C207" s="8">
        <v>0.53573099999999996</v>
      </c>
      <c r="D207" s="8">
        <v>50000002</v>
      </c>
      <c r="E207" s="8">
        <v>93330476</v>
      </c>
      <c r="F207" s="8">
        <v>217627</v>
      </c>
      <c r="G207" s="8">
        <v>321644</v>
      </c>
      <c r="H207" s="8">
        <v>508928</v>
      </c>
      <c r="I207" s="8">
        <v>278461</v>
      </c>
      <c r="J207" s="8">
        <v>26404</v>
      </c>
      <c r="K207" s="8">
        <v>552111</v>
      </c>
      <c r="L207" s="8">
        <v>28168</v>
      </c>
      <c r="M207" s="8">
        <v>454180</v>
      </c>
      <c r="N207" s="8">
        <v>1834550</v>
      </c>
      <c r="O207" s="8">
        <v>0</v>
      </c>
      <c r="P207" s="8">
        <v>0</v>
      </c>
      <c r="Q207" s="8">
        <v>838773</v>
      </c>
      <c r="R207" s="8">
        <v>846494</v>
      </c>
      <c r="S207" s="8">
        <v>1134290</v>
      </c>
      <c r="T207" s="8">
        <v>1432812</v>
      </c>
      <c r="U207" s="8">
        <v>641196</v>
      </c>
      <c r="V207" s="8">
        <v>618579</v>
      </c>
      <c r="W207" s="8">
        <v>394475</v>
      </c>
      <c r="X207" s="8">
        <v>247164</v>
      </c>
      <c r="Y207" s="8">
        <v>210641</v>
      </c>
      <c r="Z207" s="8">
        <v>129005</v>
      </c>
      <c r="AA207" s="8">
        <v>130167</v>
      </c>
      <c r="AB207" s="8">
        <v>126318</v>
      </c>
      <c r="AC207" s="8">
        <v>143508</v>
      </c>
      <c r="AD207" s="8">
        <v>207047</v>
      </c>
      <c r="AE207" s="8">
        <v>72929</v>
      </c>
      <c r="AF207" s="8">
        <v>215578</v>
      </c>
      <c r="AG207" s="8">
        <v>169967</v>
      </c>
      <c r="AH207" s="8">
        <v>102876</v>
      </c>
      <c r="AI207" s="8">
        <v>32646</v>
      </c>
      <c r="AJ207" s="8">
        <v>9847</v>
      </c>
      <c r="AK207" s="8">
        <v>202670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97699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659634</v>
      </c>
      <c r="CC207" s="8">
        <v>1834550</v>
      </c>
      <c r="CD207" s="8">
        <v>0</v>
      </c>
      <c r="CE207" s="8">
        <v>710416</v>
      </c>
      <c r="CF207" s="8">
        <v>455061</v>
      </c>
      <c r="CG207" s="8">
        <v>420764</v>
      </c>
      <c r="CH207" s="8">
        <v>1092016</v>
      </c>
      <c r="CI207" s="8">
        <v>768349</v>
      </c>
      <c r="CJ207" s="8">
        <v>585886</v>
      </c>
      <c r="CK207" s="8">
        <v>574571</v>
      </c>
      <c r="CL207" s="8">
        <v>1018928</v>
      </c>
      <c r="CM207" s="8">
        <v>307930</v>
      </c>
      <c r="CN207" s="8">
        <v>353988</v>
      </c>
      <c r="CO207" s="8">
        <v>109007</v>
      </c>
      <c r="CP207" s="8">
        <v>135473</v>
      </c>
      <c r="CQ207" s="8">
        <v>103905</v>
      </c>
      <c r="CR207" s="8">
        <v>144738</v>
      </c>
      <c r="CS207" s="8">
        <v>327212</v>
      </c>
      <c r="CT207" s="8">
        <v>35914</v>
      </c>
      <c r="CU207" s="8">
        <v>118647</v>
      </c>
      <c r="CV207" s="8">
        <v>307824</v>
      </c>
      <c r="CW207" s="8">
        <v>101690</v>
      </c>
      <c r="CX207" s="8">
        <v>31804</v>
      </c>
      <c r="CY207" s="8">
        <v>202859</v>
      </c>
      <c r="CZ207" s="8">
        <v>0</v>
      </c>
      <c r="DA207" s="8">
        <v>0</v>
      </c>
      <c r="DB207" s="8">
        <v>0</v>
      </c>
      <c r="DC207" s="8">
        <v>0</v>
      </c>
      <c r="DD207" s="8">
        <v>0</v>
      </c>
      <c r="DE207" s="8">
        <v>0</v>
      </c>
      <c r="DF207" s="8">
        <v>0</v>
      </c>
      <c r="DG207" s="8">
        <v>0</v>
      </c>
      <c r="DH207" s="8">
        <v>0</v>
      </c>
      <c r="DI207" s="8">
        <v>0</v>
      </c>
      <c r="DJ207" s="8">
        <v>0</v>
      </c>
      <c r="DK207" s="8">
        <v>0</v>
      </c>
      <c r="DL207" s="8">
        <v>0</v>
      </c>
      <c r="DM207" s="8">
        <v>0</v>
      </c>
      <c r="DN207" s="8">
        <v>0</v>
      </c>
      <c r="DO207" s="8">
        <v>0</v>
      </c>
      <c r="DP207" s="8">
        <v>0</v>
      </c>
      <c r="DQ207" s="8">
        <v>0</v>
      </c>
      <c r="DR207" s="8">
        <v>0</v>
      </c>
      <c r="DS207" s="8">
        <v>0</v>
      </c>
      <c r="DT207" s="8">
        <v>0</v>
      </c>
      <c r="DU207" s="8">
        <v>0</v>
      </c>
      <c r="DV207" s="8">
        <v>97699</v>
      </c>
      <c r="DW207" s="8">
        <v>0</v>
      </c>
      <c r="DX207" s="8">
        <v>0</v>
      </c>
      <c r="DY207" s="8">
        <v>0</v>
      </c>
      <c r="DZ207" s="8">
        <v>0</v>
      </c>
      <c r="EA207" s="8">
        <v>0</v>
      </c>
      <c r="EB207" s="8">
        <v>0</v>
      </c>
      <c r="EC207" s="8">
        <v>0</v>
      </c>
      <c r="ED207" s="8">
        <v>0</v>
      </c>
      <c r="EE207" s="8">
        <v>0</v>
      </c>
      <c r="EF207" s="8">
        <v>0</v>
      </c>
      <c r="EG207" s="8">
        <v>0</v>
      </c>
      <c r="EH207" s="8">
        <v>0</v>
      </c>
      <c r="EI207" s="8">
        <v>0</v>
      </c>
      <c r="EJ207" s="8">
        <v>0</v>
      </c>
      <c r="EK207" s="8">
        <v>0</v>
      </c>
      <c r="EL207" s="8">
        <v>0</v>
      </c>
      <c r="EM207" s="8">
        <v>0</v>
      </c>
      <c r="EN207" s="8">
        <v>0</v>
      </c>
      <c r="EO207" s="8">
        <v>0</v>
      </c>
      <c r="EP207" s="8">
        <v>0</v>
      </c>
      <c r="EQ207" s="8">
        <v>591175</v>
      </c>
      <c r="ER207" s="8">
        <v>810222</v>
      </c>
      <c r="ES207" s="8">
        <v>941980</v>
      </c>
      <c r="ET207" s="8">
        <v>453341</v>
      </c>
      <c r="EU207" s="8">
        <v>570268</v>
      </c>
      <c r="EV207" s="8">
        <v>117186</v>
      </c>
      <c r="EW207" s="8">
        <v>48695</v>
      </c>
      <c r="EX207" s="8">
        <v>917364</v>
      </c>
      <c r="EY207" s="8">
        <v>197838</v>
      </c>
      <c r="EZ207" s="8">
        <v>120497</v>
      </c>
      <c r="FA207" s="8">
        <v>4950</v>
      </c>
      <c r="FB207" s="8">
        <v>143809</v>
      </c>
      <c r="FC207" s="8">
        <v>20</v>
      </c>
      <c r="FD207" s="8">
        <v>30</v>
      </c>
      <c r="FE207" s="8">
        <v>177</v>
      </c>
      <c r="FF207" s="8">
        <v>10</v>
      </c>
      <c r="FG207" s="8">
        <v>12786</v>
      </c>
      <c r="FH207" s="8">
        <v>179753</v>
      </c>
      <c r="FI207" s="8">
        <v>467095</v>
      </c>
      <c r="FJ207" s="8">
        <v>179517</v>
      </c>
      <c r="FK207" s="8">
        <v>0</v>
      </c>
      <c r="FL207" s="8">
        <v>0</v>
      </c>
      <c r="FM207" s="8">
        <v>0</v>
      </c>
      <c r="FN207" s="8">
        <v>0</v>
      </c>
      <c r="FO207" s="8">
        <v>0</v>
      </c>
      <c r="FP207" s="8">
        <v>29432</v>
      </c>
      <c r="FQ207" s="8">
        <v>150085</v>
      </c>
      <c r="FR207" s="8">
        <v>0</v>
      </c>
      <c r="FS207" s="8">
        <v>49839995</v>
      </c>
      <c r="FT207" s="8">
        <v>294</v>
      </c>
      <c r="FU207" s="8">
        <v>0</v>
      </c>
      <c r="FV207" s="8">
        <v>0</v>
      </c>
      <c r="FW207" s="8">
        <v>0</v>
      </c>
      <c r="FX207" s="8">
        <v>0</v>
      </c>
      <c r="FY207" s="8">
        <v>0</v>
      </c>
      <c r="FZ207" s="8">
        <v>0</v>
      </c>
      <c r="GA207" s="8">
        <v>4564</v>
      </c>
      <c r="GB207" s="8">
        <v>221837180.53573102</v>
      </c>
    </row>
    <row r="208" spans="1:184" x14ac:dyDescent="0.2">
      <c r="A208" s="3" t="s">
        <v>352</v>
      </c>
      <c r="B208" s="8"/>
      <c r="C208" s="8">
        <v>0.53535299999999997</v>
      </c>
      <c r="D208" s="8">
        <v>50000002</v>
      </c>
      <c r="E208" s="8">
        <v>93396322</v>
      </c>
      <c r="F208" s="8">
        <v>216871</v>
      </c>
      <c r="G208" s="8">
        <v>321705</v>
      </c>
      <c r="H208" s="8">
        <v>508540</v>
      </c>
      <c r="I208" s="8">
        <v>277910</v>
      </c>
      <c r="J208" s="8">
        <v>26152</v>
      </c>
      <c r="K208" s="8">
        <v>551524</v>
      </c>
      <c r="L208" s="8">
        <v>28074</v>
      </c>
      <c r="M208" s="8">
        <v>454468</v>
      </c>
      <c r="N208" s="8">
        <v>1834550</v>
      </c>
      <c r="O208" s="8">
        <v>0</v>
      </c>
      <c r="P208" s="8">
        <v>0</v>
      </c>
      <c r="Q208" s="8">
        <v>838773</v>
      </c>
      <c r="R208" s="8">
        <v>846494</v>
      </c>
      <c r="S208" s="8">
        <v>1134290</v>
      </c>
      <c r="T208" s="8">
        <v>1432812</v>
      </c>
      <c r="U208" s="8">
        <v>641196</v>
      </c>
      <c r="V208" s="8">
        <v>618579</v>
      </c>
      <c r="W208" s="8">
        <v>394475</v>
      </c>
      <c r="X208" s="8">
        <v>247164</v>
      </c>
      <c r="Y208" s="8">
        <v>210641</v>
      </c>
      <c r="Z208" s="8">
        <v>129005</v>
      </c>
      <c r="AA208" s="8">
        <v>130167</v>
      </c>
      <c r="AB208" s="8">
        <v>126318</v>
      </c>
      <c r="AC208" s="8">
        <v>143508</v>
      </c>
      <c r="AD208" s="8">
        <v>207047</v>
      </c>
      <c r="AE208" s="8">
        <v>72929</v>
      </c>
      <c r="AF208" s="8">
        <v>215578</v>
      </c>
      <c r="AG208" s="8">
        <v>169967</v>
      </c>
      <c r="AH208" s="8">
        <v>102876</v>
      </c>
      <c r="AI208" s="8">
        <v>32646</v>
      </c>
      <c r="AJ208" s="8">
        <v>9847</v>
      </c>
      <c r="AK208" s="8">
        <v>202670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97699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659164</v>
      </c>
      <c r="CC208" s="8">
        <v>1834550</v>
      </c>
      <c r="CD208" s="8">
        <v>0</v>
      </c>
      <c r="CE208" s="8">
        <v>710416</v>
      </c>
      <c r="CF208" s="8">
        <v>455061</v>
      </c>
      <c r="CG208" s="8">
        <v>420764</v>
      </c>
      <c r="CH208" s="8">
        <v>1092016</v>
      </c>
      <c r="CI208" s="8">
        <v>768349</v>
      </c>
      <c r="CJ208" s="8">
        <v>585886</v>
      </c>
      <c r="CK208" s="8">
        <v>574571</v>
      </c>
      <c r="CL208" s="8">
        <v>1018928</v>
      </c>
      <c r="CM208" s="8">
        <v>307930</v>
      </c>
      <c r="CN208" s="8">
        <v>353988</v>
      </c>
      <c r="CO208" s="8">
        <v>109007</v>
      </c>
      <c r="CP208" s="8">
        <v>135473</v>
      </c>
      <c r="CQ208" s="8">
        <v>103905</v>
      </c>
      <c r="CR208" s="8">
        <v>144738</v>
      </c>
      <c r="CS208" s="8">
        <v>327212</v>
      </c>
      <c r="CT208" s="8">
        <v>35914</v>
      </c>
      <c r="CU208" s="8">
        <v>118647</v>
      </c>
      <c r="CV208" s="8">
        <v>307824</v>
      </c>
      <c r="CW208" s="8">
        <v>101690</v>
      </c>
      <c r="CX208" s="8">
        <v>31804</v>
      </c>
      <c r="CY208" s="8">
        <v>202859</v>
      </c>
      <c r="CZ208" s="8">
        <v>0</v>
      </c>
      <c r="DA208" s="8">
        <v>0</v>
      </c>
      <c r="DB208" s="8">
        <v>0</v>
      </c>
      <c r="DC208" s="8">
        <v>0</v>
      </c>
      <c r="DD208" s="8">
        <v>0</v>
      </c>
      <c r="DE208" s="8">
        <v>0</v>
      </c>
      <c r="DF208" s="8">
        <v>0</v>
      </c>
      <c r="DG208" s="8">
        <v>0</v>
      </c>
      <c r="DH208" s="8">
        <v>0</v>
      </c>
      <c r="DI208" s="8">
        <v>0</v>
      </c>
      <c r="DJ208" s="8">
        <v>0</v>
      </c>
      <c r="DK208" s="8">
        <v>0</v>
      </c>
      <c r="DL208" s="8">
        <v>0</v>
      </c>
      <c r="DM208" s="8">
        <v>0</v>
      </c>
      <c r="DN208" s="8">
        <v>0</v>
      </c>
      <c r="DO208" s="8">
        <v>0</v>
      </c>
      <c r="DP208" s="8">
        <v>0</v>
      </c>
      <c r="DQ208" s="8">
        <v>0</v>
      </c>
      <c r="DR208" s="8">
        <v>0</v>
      </c>
      <c r="DS208" s="8">
        <v>0</v>
      </c>
      <c r="DT208" s="8">
        <v>0</v>
      </c>
      <c r="DU208" s="8">
        <v>0</v>
      </c>
      <c r="DV208" s="8">
        <v>97699</v>
      </c>
      <c r="DW208" s="8">
        <v>0</v>
      </c>
      <c r="DX208" s="8">
        <v>0</v>
      </c>
      <c r="DY208" s="8">
        <v>0</v>
      </c>
      <c r="DZ208" s="8">
        <v>0</v>
      </c>
      <c r="EA208" s="8">
        <v>0</v>
      </c>
      <c r="EB208" s="8">
        <v>0</v>
      </c>
      <c r="EC208" s="8">
        <v>0</v>
      </c>
      <c r="ED208" s="8">
        <v>0</v>
      </c>
      <c r="EE208" s="8">
        <v>0</v>
      </c>
      <c r="EF208" s="8">
        <v>0</v>
      </c>
      <c r="EG208" s="8">
        <v>0</v>
      </c>
      <c r="EH208" s="8">
        <v>0</v>
      </c>
      <c r="EI208" s="8">
        <v>0</v>
      </c>
      <c r="EJ208" s="8">
        <v>0</v>
      </c>
      <c r="EK208" s="8">
        <v>0</v>
      </c>
      <c r="EL208" s="8">
        <v>0</v>
      </c>
      <c r="EM208" s="8">
        <v>0</v>
      </c>
      <c r="EN208" s="8">
        <v>0</v>
      </c>
      <c r="EO208" s="8">
        <v>0</v>
      </c>
      <c r="EP208" s="8">
        <v>0</v>
      </c>
      <c r="EQ208" s="8">
        <v>591418</v>
      </c>
      <c r="ER208" s="8">
        <v>810218</v>
      </c>
      <c r="ES208" s="8">
        <v>941966</v>
      </c>
      <c r="ET208" s="8">
        <v>453341</v>
      </c>
      <c r="EU208" s="8">
        <v>570269</v>
      </c>
      <c r="EV208" s="8">
        <v>117190</v>
      </c>
      <c r="EW208" s="8">
        <v>48865</v>
      </c>
      <c r="EX208" s="8">
        <v>917359</v>
      </c>
      <c r="EY208" s="8">
        <v>197595</v>
      </c>
      <c r="EZ208" s="8">
        <v>120502</v>
      </c>
      <c r="FA208" s="8">
        <v>4952</v>
      </c>
      <c r="FB208" s="8">
        <v>143820</v>
      </c>
      <c r="FC208" s="8">
        <v>20</v>
      </c>
      <c r="FD208" s="8">
        <v>28</v>
      </c>
      <c r="FE208" s="8">
        <v>4</v>
      </c>
      <c r="FF208" s="8">
        <v>15</v>
      </c>
      <c r="FG208" s="8">
        <v>12796</v>
      </c>
      <c r="FH208" s="8">
        <v>179501</v>
      </c>
      <c r="FI208" s="8">
        <v>466867</v>
      </c>
      <c r="FJ208" s="8">
        <v>179432</v>
      </c>
      <c r="FK208" s="8">
        <v>0</v>
      </c>
      <c r="FL208" s="8">
        <v>0</v>
      </c>
      <c r="FM208" s="8">
        <v>0</v>
      </c>
      <c r="FN208" s="8">
        <v>0</v>
      </c>
      <c r="FO208" s="8">
        <v>0</v>
      </c>
      <c r="FP208" s="8">
        <v>29432</v>
      </c>
      <c r="FQ208" s="8">
        <v>150000</v>
      </c>
      <c r="FR208" s="8">
        <v>0</v>
      </c>
      <c r="FS208" s="8">
        <v>49810425</v>
      </c>
      <c r="FT208" s="8">
        <v>2862620</v>
      </c>
      <c r="FU208" s="8">
        <v>0</v>
      </c>
      <c r="FV208" s="8">
        <v>0</v>
      </c>
      <c r="FW208" s="8">
        <v>0</v>
      </c>
      <c r="FX208" s="8">
        <v>0</v>
      </c>
      <c r="FY208" s="8">
        <v>0</v>
      </c>
      <c r="FZ208" s="8">
        <v>0</v>
      </c>
      <c r="GA208" s="8">
        <v>4564</v>
      </c>
      <c r="GB208" s="8">
        <v>224732393.535353</v>
      </c>
    </row>
    <row r="209" spans="1:184" x14ac:dyDescent="0.2">
      <c r="A209" s="3" t="s">
        <v>353</v>
      </c>
      <c r="B209" s="8"/>
      <c r="C209" s="8">
        <v>0.53575399999999995</v>
      </c>
      <c r="D209" s="8">
        <v>50000002</v>
      </c>
      <c r="E209" s="8">
        <v>93326500</v>
      </c>
      <c r="F209" s="8">
        <v>217779</v>
      </c>
      <c r="G209" s="8">
        <v>321722</v>
      </c>
      <c r="H209" s="8">
        <v>511309</v>
      </c>
      <c r="I209" s="8">
        <v>276048</v>
      </c>
      <c r="J209" s="8">
        <v>26213</v>
      </c>
      <c r="K209" s="8">
        <v>551242</v>
      </c>
      <c r="L209" s="8">
        <v>28316</v>
      </c>
      <c r="M209" s="8">
        <v>456075</v>
      </c>
      <c r="N209" s="8">
        <v>1834550</v>
      </c>
      <c r="O209" s="8">
        <v>0</v>
      </c>
      <c r="P209" s="8">
        <v>0</v>
      </c>
      <c r="Q209" s="8">
        <v>838773</v>
      </c>
      <c r="R209" s="8">
        <v>846494</v>
      </c>
      <c r="S209" s="8">
        <v>1134290</v>
      </c>
      <c r="T209" s="8">
        <v>1432812</v>
      </c>
      <c r="U209" s="8">
        <v>641196</v>
      </c>
      <c r="V209" s="8">
        <v>618579</v>
      </c>
      <c r="W209" s="8">
        <v>394475</v>
      </c>
      <c r="X209" s="8">
        <v>247164</v>
      </c>
      <c r="Y209" s="8">
        <v>210641</v>
      </c>
      <c r="Z209" s="8">
        <v>129005</v>
      </c>
      <c r="AA209" s="8">
        <v>130167</v>
      </c>
      <c r="AB209" s="8">
        <v>126318</v>
      </c>
      <c r="AC209" s="8">
        <v>143508</v>
      </c>
      <c r="AD209" s="8">
        <v>207047</v>
      </c>
      <c r="AE209" s="8">
        <v>72929</v>
      </c>
      <c r="AF209" s="8">
        <v>215578</v>
      </c>
      <c r="AG209" s="8">
        <v>169967</v>
      </c>
      <c r="AH209" s="8">
        <v>102876</v>
      </c>
      <c r="AI209" s="8">
        <v>32646</v>
      </c>
      <c r="AJ209" s="8">
        <v>9847</v>
      </c>
      <c r="AK209" s="8">
        <v>202670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97699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659603</v>
      </c>
      <c r="CC209" s="8">
        <v>1834550</v>
      </c>
      <c r="CD209" s="8">
        <v>0</v>
      </c>
      <c r="CE209" s="8">
        <v>710416</v>
      </c>
      <c r="CF209" s="8">
        <v>455061</v>
      </c>
      <c r="CG209" s="8">
        <v>420764</v>
      </c>
      <c r="CH209" s="8">
        <v>1092016</v>
      </c>
      <c r="CI209" s="8">
        <v>768349</v>
      </c>
      <c r="CJ209" s="8">
        <v>585886</v>
      </c>
      <c r="CK209" s="8">
        <v>574571</v>
      </c>
      <c r="CL209" s="8">
        <v>1018928</v>
      </c>
      <c r="CM209" s="8">
        <v>307930</v>
      </c>
      <c r="CN209" s="8">
        <v>353988</v>
      </c>
      <c r="CO209" s="8">
        <v>109007</v>
      </c>
      <c r="CP209" s="8">
        <v>135473</v>
      </c>
      <c r="CQ209" s="8">
        <v>103905</v>
      </c>
      <c r="CR209" s="8">
        <v>144738</v>
      </c>
      <c r="CS209" s="8">
        <v>327212</v>
      </c>
      <c r="CT209" s="8">
        <v>35914</v>
      </c>
      <c r="CU209" s="8">
        <v>118647</v>
      </c>
      <c r="CV209" s="8">
        <v>307824</v>
      </c>
      <c r="CW209" s="8">
        <v>101690</v>
      </c>
      <c r="CX209" s="8">
        <v>31804</v>
      </c>
      <c r="CY209" s="8">
        <v>202859</v>
      </c>
      <c r="CZ209" s="8">
        <v>0</v>
      </c>
      <c r="DA209" s="8">
        <v>0</v>
      </c>
      <c r="DB209" s="8">
        <v>0</v>
      </c>
      <c r="DC209" s="8">
        <v>0</v>
      </c>
      <c r="DD209" s="8">
        <v>0</v>
      </c>
      <c r="DE209" s="8">
        <v>0</v>
      </c>
      <c r="DF209" s="8">
        <v>0</v>
      </c>
      <c r="DG209" s="8">
        <v>0</v>
      </c>
      <c r="DH209" s="8">
        <v>0</v>
      </c>
      <c r="DI209" s="8">
        <v>0</v>
      </c>
      <c r="DJ209" s="8">
        <v>0</v>
      </c>
      <c r="DK209" s="8">
        <v>0</v>
      </c>
      <c r="DL209" s="8">
        <v>0</v>
      </c>
      <c r="DM209" s="8">
        <v>0</v>
      </c>
      <c r="DN209" s="8">
        <v>0</v>
      </c>
      <c r="DO209" s="8">
        <v>0</v>
      </c>
      <c r="DP209" s="8">
        <v>0</v>
      </c>
      <c r="DQ209" s="8">
        <v>0</v>
      </c>
      <c r="DR209" s="8">
        <v>0</v>
      </c>
      <c r="DS209" s="8">
        <v>0</v>
      </c>
      <c r="DT209" s="8">
        <v>0</v>
      </c>
      <c r="DU209" s="8">
        <v>0</v>
      </c>
      <c r="DV209" s="8">
        <v>97699</v>
      </c>
      <c r="DW209" s="8">
        <v>0</v>
      </c>
      <c r="DX209" s="8">
        <v>0</v>
      </c>
      <c r="DY209" s="8">
        <v>0</v>
      </c>
      <c r="DZ209" s="8">
        <v>0</v>
      </c>
      <c r="EA209" s="8">
        <v>0</v>
      </c>
      <c r="EB209" s="8">
        <v>0</v>
      </c>
      <c r="EC209" s="8">
        <v>0</v>
      </c>
      <c r="ED209" s="8">
        <v>0</v>
      </c>
      <c r="EE209" s="8">
        <v>0</v>
      </c>
      <c r="EF209" s="8">
        <v>0</v>
      </c>
      <c r="EG209" s="8">
        <v>0</v>
      </c>
      <c r="EH209" s="8">
        <v>0</v>
      </c>
      <c r="EI209" s="8">
        <v>0</v>
      </c>
      <c r="EJ209" s="8">
        <v>0</v>
      </c>
      <c r="EK209" s="8">
        <v>0</v>
      </c>
      <c r="EL209" s="8">
        <v>0</v>
      </c>
      <c r="EM209" s="8">
        <v>0</v>
      </c>
      <c r="EN209" s="8">
        <v>0</v>
      </c>
      <c r="EO209" s="8">
        <v>0</v>
      </c>
      <c r="EP209" s="8">
        <v>0</v>
      </c>
      <c r="EQ209" s="8">
        <v>591208</v>
      </c>
      <c r="ER209" s="8">
        <v>810111</v>
      </c>
      <c r="ES209" s="8">
        <v>941983</v>
      </c>
      <c r="ET209" s="8">
        <v>453334</v>
      </c>
      <c r="EU209" s="8">
        <v>570254</v>
      </c>
      <c r="EV209" s="8">
        <v>117184</v>
      </c>
      <c r="EW209" s="8">
        <v>48865</v>
      </c>
      <c r="EX209" s="8">
        <v>917355</v>
      </c>
      <c r="EY209" s="8">
        <v>197805</v>
      </c>
      <c r="EZ209" s="8">
        <v>120604</v>
      </c>
      <c r="FA209" s="8">
        <v>4956</v>
      </c>
      <c r="FB209" s="8">
        <v>143804</v>
      </c>
      <c r="FC209" s="8">
        <v>26</v>
      </c>
      <c r="FD209" s="8">
        <v>45</v>
      </c>
      <c r="FE209" s="8">
        <v>9</v>
      </c>
      <c r="FF209" s="8">
        <v>19</v>
      </c>
      <c r="FG209" s="8">
        <v>12776</v>
      </c>
      <c r="FH209" s="8">
        <v>179659</v>
      </c>
      <c r="FI209" s="8">
        <v>467168</v>
      </c>
      <c r="FJ209" s="8">
        <v>179559</v>
      </c>
      <c r="FK209" s="8">
        <v>0</v>
      </c>
      <c r="FL209" s="8">
        <v>0</v>
      </c>
      <c r="FM209" s="8">
        <v>0</v>
      </c>
      <c r="FN209" s="8">
        <v>0</v>
      </c>
      <c r="FO209" s="8">
        <v>0</v>
      </c>
      <c r="FP209" s="8">
        <v>29432</v>
      </c>
      <c r="FQ209" s="8">
        <v>150127</v>
      </c>
      <c r="FR209" s="8">
        <v>0</v>
      </c>
      <c r="FS209" s="8">
        <v>48782414</v>
      </c>
      <c r="FT209" s="8">
        <v>174</v>
      </c>
      <c r="FU209" s="8">
        <v>1459716</v>
      </c>
      <c r="FV209" s="8">
        <v>2</v>
      </c>
      <c r="FW209" s="8">
        <v>72</v>
      </c>
      <c r="FX209" s="8">
        <v>1459716</v>
      </c>
      <c r="FY209" s="8">
        <v>0</v>
      </c>
      <c r="FZ209" s="8">
        <v>72</v>
      </c>
      <c r="GA209" s="8">
        <v>4564</v>
      </c>
      <c r="GB209" s="8">
        <v>223696284.535754</v>
      </c>
    </row>
    <row r="210" spans="1:184" x14ac:dyDescent="0.2">
      <c r="A210" s="3" t="s">
        <v>355</v>
      </c>
      <c r="B210" s="8"/>
      <c r="C210" s="8">
        <v>0.49046200000000001</v>
      </c>
      <c r="D210" s="8">
        <v>50000002</v>
      </c>
      <c r="E210" s="8">
        <v>101944779</v>
      </c>
      <c r="F210" s="8">
        <v>217045</v>
      </c>
      <c r="G210" s="8">
        <v>321855</v>
      </c>
      <c r="H210" s="8">
        <v>0</v>
      </c>
      <c r="I210" s="8">
        <v>0</v>
      </c>
      <c r="J210" s="8">
        <v>20708</v>
      </c>
      <c r="K210" s="8">
        <v>512487</v>
      </c>
      <c r="L210" s="8">
        <v>33515</v>
      </c>
      <c r="M210" s="8">
        <v>446479</v>
      </c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>
        <v>425081</v>
      </c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>
        <v>600084</v>
      </c>
      <c r="ER210" s="8">
        <v>930742</v>
      </c>
      <c r="ES210" s="8">
        <v>989258</v>
      </c>
      <c r="ET210" s="8">
        <v>453339</v>
      </c>
      <c r="EU210" s="8">
        <v>570264</v>
      </c>
      <c r="EV210" s="8">
        <v>117190</v>
      </c>
      <c r="EW210" s="8">
        <v>48865</v>
      </c>
      <c r="EX210" s="8">
        <v>917356</v>
      </c>
      <c r="EY210" s="8">
        <v>188926</v>
      </c>
      <c r="EZ210" s="8">
        <v>13</v>
      </c>
      <c r="FA210" s="8">
        <v>4866</v>
      </c>
      <c r="FB210" s="8">
        <v>96589</v>
      </c>
      <c r="FC210" s="8">
        <v>20</v>
      </c>
      <c r="FD210" s="8">
        <v>28</v>
      </c>
      <c r="FE210" s="8">
        <v>4</v>
      </c>
      <c r="FF210" s="8">
        <v>15</v>
      </c>
      <c r="FG210" s="8">
        <v>13182</v>
      </c>
      <c r="FH210" s="8">
        <v>121507</v>
      </c>
      <c r="FI210" s="8">
        <v>290392</v>
      </c>
      <c r="FJ210" s="8">
        <v>121438</v>
      </c>
      <c r="FK210" s="8">
        <v>0</v>
      </c>
      <c r="FL210" s="8">
        <v>0</v>
      </c>
      <c r="FM210" s="8">
        <v>0</v>
      </c>
      <c r="FN210" s="8">
        <v>0</v>
      </c>
      <c r="FO210" s="8">
        <v>0</v>
      </c>
      <c r="FP210" s="8">
        <v>29432</v>
      </c>
      <c r="FQ210" s="8">
        <v>92006</v>
      </c>
      <c r="FR210" s="8">
        <v>0</v>
      </c>
      <c r="FS210" s="8">
        <v>5106036</v>
      </c>
      <c r="FT210" s="8">
        <v>2862587</v>
      </c>
      <c r="FU210" s="8">
        <v>0</v>
      </c>
      <c r="FV210" s="8">
        <v>0</v>
      </c>
      <c r="FW210" s="8">
        <v>0</v>
      </c>
      <c r="FX210" s="8">
        <v>0</v>
      </c>
      <c r="FY210" s="8">
        <v>0</v>
      </c>
      <c r="FZ210" s="8">
        <v>0</v>
      </c>
      <c r="GA210" s="8">
        <v>4564</v>
      </c>
      <c r="GB210" s="8">
        <v>167480654.49046201</v>
      </c>
    </row>
    <row r="211" spans="1:184" x14ac:dyDescent="0.2">
      <c r="A211" s="3" t="s">
        <v>356</v>
      </c>
      <c r="B211" s="8"/>
      <c r="C211" s="8">
        <v>0.49034</v>
      </c>
      <c r="D211" s="8">
        <v>50000002</v>
      </c>
      <c r="E211" s="8">
        <v>101970082</v>
      </c>
      <c r="F211" s="8">
        <v>217926</v>
      </c>
      <c r="G211" s="8">
        <v>321698</v>
      </c>
      <c r="H211" s="8">
        <v>0</v>
      </c>
      <c r="I211" s="8">
        <v>0</v>
      </c>
      <c r="J211" s="8">
        <v>20580</v>
      </c>
      <c r="K211" s="8">
        <v>510814</v>
      </c>
      <c r="L211" s="8">
        <v>33756</v>
      </c>
      <c r="M211" s="8">
        <v>447707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>
        <v>418901</v>
      </c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>
        <v>603909</v>
      </c>
      <c r="ER211" s="8">
        <v>930738</v>
      </c>
      <c r="ES211" s="8">
        <v>991658</v>
      </c>
      <c r="ET211" s="8">
        <v>453330</v>
      </c>
      <c r="EU211" s="8">
        <v>570249</v>
      </c>
      <c r="EV211" s="8">
        <v>117184</v>
      </c>
      <c r="EW211" s="8">
        <v>48865</v>
      </c>
      <c r="EX211" s="8">
        <v>917352</v>
      </c>
      <c r="EY211" s="8">
        <v>185101</v>
      </c>
      <c r="EZ211" s="8">
        <v>14</v>
      </c>
      <c r="FA211" s="8">
        <v>2449</v>
      </c>
      <c r="FB211" s="8">
        <v>96609</v>
      </c>
      <c r="FC211" s="8">
        <v>27</v>
      </c>
      <c r="FD211" s="8">
        <v>46</v>
      </c>
      <c r="FE211" s="8">
        <v>9</v>
      </c>
      <c r="FF211" s="8">
        <v>19</v>
      </c>
      <c r="FG211" s="8">
        <v>13183</v>
      </c>
      <c r="FH211" s="8">
        <v>121544</v>
      </c>
      <c r="FI211" s="8">
        <v>284174</v>
      </c>
      <c r="FJ211" s="8">
        <v>121444</v>
      </c>
      <c r="FK211" s="8">
        <v>0</v>
      </c>
      <c r="FL211" s="8">
        <v>0</v>
      </c>
      <c r="FM211" s="8">
        <v>0</v>
      </c>
      <c r="FN211" s="8">
        <v>0</v>
      </c>
      <c r="FO211" s="8">
        <v>0</v>
      </c>
      <c r="FP211" s="8">
        <v>29432</v>
      </c>
      <c r="FQ211" s="8">
        <v>92012</v>
      </c>
      <c r="FR211" s="8">
        <v>0</v>
      </c>
      <c r="FS211" s="8">
        <v>5031803</v>
      </c>
      <c r="FT211" s="8">
        <v>176</v>
      </c>
      <c r="FU211" s="8">
        <v>1171022</v>
      </c>
      <c r="FV211" s="8">
        <v>2</v>
      </c>
      <c r="FW211" s="8">
        <v>74</v>
      </c>
      <c r="FX211" s="8">
        <v>1171022</v>
      </c>
      <c r="FY211" s="8">
        <v>0</v>
      </c>
      <c r="FZ211" s="8">
        <v>74</v>
      </c>
      <c r="GA211" s="8">
        <v>4564</v>
      </c>
      <c r="GB211" s="8">
        <v>166899551.49033999</v>
      </c>
    </row>
    <row r="212" spans="1:184" x14ac:dyDescent="0.2">
      <c r="A212" s="2" t="s">
        <v>136</v>
      </c>
      <c r="B212" s="8"/>
      <c r="C212" s="8">
        <v>3.0789200000000001</v>
      </c>
      <c r="D212" s="8">
        <v>300000012</v>
      </c>
      <c r="E212" s="8">
        <v>585743032</v>
      </c>
      <c r="F212" s="8">
        <v>1304361</v>
      </c>
      <c r="G212" s="8">
        <v>1930490</v>
      </c>
      <c r="H212" s="8">
        <v>1528777</v>
      </c>
      <c r="I212" s="8">
        <v>832419</v>
      </c>
      <c r="J212" s="8">
        <v>140708</v>
      </c>
      <c r="K212" s="8">
        <v>3189762</v>
      </c>
      <c r="L212" s="8">
        <v>185356</v>
      </c>
      <c r="M212" s="8">
        <v>2706026</v>
      </c>
      <c r="N212" s="8">
        <v>5503650</v>
      </c>
      <c r="O212" s="8">
        <v>0</v>
      </c>
      <c r="P212" s="8">
        <v>0</v>
      </c>
      <c r="Q212" s="8">
        <v>2516319</v>
      </c>
      <c r="R212" s="8">
        <v>2539482</v>
      </c>
      <c r="S212" s="8">
        <v>3402870</v>
      </c>
      <c r="T212" s="8">
        <v>4298436</v>
      </c>
      <c r="U212" s="8">
        <v>1923588</v>
      </c>
      <c r="V212" s="8">
        <v>1855737</v>
      </c>
      <c r="W212" s="8">
        <v>1183425</v>
      </c>
      <c r="X212" s="8">
        <v>741492</v>
      </c>
      <c r="Y212" s="8">
        <v>631923</v>
      </c>
      <c r="Z212" s="8">
        <v>387015</v>
      </c>
      <c r="AA212" s="8">
        <v>390501</v>
      </c>
      <c r="AB212" s="8">
        <v>378954</v>
      </c>
      <c r="AC212" s="8">
        <v>430524</v>
      </c>
      <c r="AD212" s="8">
        <v>621141</v>
      </c>
      <c r="AE212" s="8">
        <v>218787</v>
      </c>
      <c r="AF212" s="8">
        <v>646734</v>
      </c>
      <c r="AG212" s="8">
        <v>509901</v>
      </c>
      <c r="AH212" s="8">
        <v>308628</v>
      </c>
      <c r="AI212" s="8">
        <v>97938</v>
      </c>
      <c r="AJ212" s="8">
        <v>29541</v>
      </c>
      <c r="AK212" s="8">
        <v>608010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293097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3245286</v>
      </c>
      <c r="CC212" s="8">
        <v>5503650</v>
      </c>
      <c r="CD212" s="8">
        <v>0</v>
      </c>
      <c r="CE212" s="8">
        <v>2131248</v>
      </c>
      <c r="CF212" s="8">
        <v>1365183</v>
      </c>
      <c r="CG212" s="8">
        <v>1262292</v>
      </c>
      <c r="CH212" s="8">
        <v>3276048</v>
      </c>
      <c r="CI212" s="8">
        <v>2305047</v>
      </c>
      <c r="CJ212" s="8">
        <v>1757658</v>
      </c>
      <c r="CK212" s="8">
        <v>1723713</v>
      </c>
      <c r="CL212" s="8">
        <v>3056784</v>
      </c>
      <c r="CM212" s="8">
        <v>923790</v>
      </c>
      <c r="CN212" s="8">
        <v>1061964</v>
      </c>
      <c r="CO212" s="8">
        <v>327021</v>
      </c>
      <c r="CP212" s="8">
        <v>406419</v>
      </c>
      <c r="CQ212" s="8">
        <v>311715</v>
      </c>
      <c r="CR212" s="8">
        <v>434214</v>
      </c>
      <c r="CS212" s="8">
        <v>981636</v>
      </c>
      <c r="CT212" s="8">
        <v>107742</v>
      </c>
      <c r="CU212" s="8">
        <v>355941</v>
      </c>
      <c r="CV212" s="8">
        <v>923472</v>
      </c>
      <c r="CW212" s="8">
        <v>305070</v>
      </c>
      <c r="CX212" s="8">
        <v>95412</v>
      </c>
      <c r="CY212" s="8">
        <v>608577</v>
      </c>
      <c r="CZ212" s="8">
        <v>0</v>
      </c>
      <c r="DA212" s="8">
        <v>0</v>
      </c>
      <c r="DB212" s="8">
        <v>0</v>
      </c>
      <c r="DC212" s="8">
        <v>0</v>
      </c>
      <c r="DD212" s="8">
        <v>0</v>
      </c>
      <c r="DE212" s="8">
        <v>0</v>
      </c>
      <c r="DF212" s="8">
        <v>0</v>
      </c>
      <c r="DG212" s="8">
        <v>0</v>
      </c>
      <c r="DH212" s="8">
        <v>0</v>
      </c>
      <c r="DI212" s="8">
        <v>0</v>
      </c>
      <c r="DJ212" s="8">
        <v>0</v>
      </c>
      <c r="DK212" s="8">
        <v>0</v>
      </c>
      <c r="DL212" s="8">
        <v>0</v>
      </c>
      <c r="DM212" s="8">
        <v>0</v>
      </c>
      <c r="DN212" s="8">
        <v>0</v>
      </c>
      <c r="DO212" s="8">
        <v>0</v>
      </c>
      <c r="DP212" s="8">
        <v>0</v>
      </c>
      <c r="DQ212" s="8">
        <v>0</v>
      </c>
      <c r="DR212" s="8">
        <v>0</v>
      </c>
      <c r="DS212" s="8">
        <v>0</v>
      </c>
      <c r="DT212" s="8">
        <v>0</v>
      </c>
      <c r="DU212" s="8">
        <v>0</v>
      </c>
      <c r="DV212" s="8">
        <v>293097</v>
      </c>
      <c r="DW212" s="8">
        <v>0</v>
      </c>
      <c r="DX212" s="8">
        <v>0</v>
      </c>
      <c r="DY212" s="8">
        <v>0</v>
      </c>
      <c r="DZ212" s="8">
        <v>0</v>
      </c>
      <c r="EA212" s="8">
        <v>0</v>
      </c>
      <c r="EB212" s="8">
        <v>0</v>
      </c>
      <c r="EC212" s="8">
        <v>0</v>
      </c>
      <c r="ED212" s="8">
        <v>0</v>
      </c>
      <c r="EE212" s="8">
        <v>0</v>
      </c>
      <c r="EF212" s="8">
        <v>0</v>
      </c>
      <c r="EG212" s="8">
        <v>0</v>
      </c>
      <c r="EH212" s="8">
        <v>0</v>
      </c>
      <c r="EI212" s="8">
        <v>0</v>
      </c>
      <c r="EJ212" s="8">
        <v>0</v>
      </c>
      <c r="EK212" s="8">
        <v>0</v>
      </c>
      <c r="EL212" s="8">
        <v>0</v>
      </c>
      <c r="EM212" s="8">
        <v>0</v>
      </c>
      <c r="EN212" s="8">
        <v>0</v>
      </c>
      <c r="EO212" s="8">
        <v>0</v>
      </c>
      <c r="EP212" s="8">
        <v>0</v>
      </c>
      <c r="EQ212" s="8">
        <v>3577877</v>
      </c>
      <c r="ER212" s="8">
        <v>5222774</v>
      </c>
      <c r="ES212" s="8">
        <v>5798524</v>
      </c>
      <c r="ET212" s="8">
        <v>2720024</v>
      </c>
      <c r="EU212" s="8">
        <v>3421567</v>
      </c>
      <c r="EV212" s="8">
        <v>703120</v>
      </c>
      <c r="EW212" s="8">
        <v>292850</v>
      </c>
      <c r="EX212" s="8">
        <v>5504147</v>
      </c>
      <c r="EY212" s="8">
        <v>1156192</v>
      </c>
      <c r="EZ212" s="8">
        <v>361642</v>
      </c>
      <c r="FA212" s="8">
        <v>24617</v>
      </c>
      <c r="FB212" s="8">
        <v>721221</v>
      </c>
      <c r="FC212" s="8">
        <v>133</v>
      </c>
      <c r="FD212" s="8">
        <v>207</v>
      </c>
      <c r="FE212" s="8">
        <v>380</v>
      </c>
      <c r="FF212" s="8">
        <v>88</v>
      </c>
      <c r="FG212" s="8">
        <v>77907</v>
      </c>
      <c r="FH212" s="8">
        <v>903709</v>
      </c>
      <c r="FI212" s="8">
        <v>2263670</v>
      </c>
      <c r="FJ212" s="8">
        <v>902899</v>
      </c>
      <c r="FK212" s="8">
        <v>0</v>
      </c>
      <c r="FL212" s="8">
        <v>0</v>
      </c>
      <c r="FM212" s="8">
        <v>0</v>
      </c>
      <c r="FN212" s="8">
        <v>0</v>
      </c>
      <c r="FO212" s="8">
        <v>0</v>
      </c>
      <c r="FP212" s="8">
        <v>176592</v>
      </c>
      <c r="FQ212" s="8">
        <v>726307</v>
      </c>
      <c r="FR212" s="8">
        <v>0</v>
      </c>
      <c r="FS212" s="8">
        <v>163650561</v>
      </c>
      <c r="FT212" s="8">
        <v>5726145</v>
      </c>
      <c r="FU212" s="8">
        <v>2630738</v>
      </c>
      <c r="FV212" s="8">
        <v>4</v>
      </c>
      <c r="FW212" s="8">
        <v>146</v>
      </c>
      <c r="FX212" s="8">
        <v>2630738</v>
      </c>
      <c r="FY212" s="8">
        <v>0</v>
      </c>
      <c r="FZ212" s="8">
        <v>146</v>
      </c>
      <c r="GA212" s="8">
        <v>27384</v>
      </c>
      <c r="GB212" s="8">
        <v>1169063927.0789201</v>
      </c>
    </row>
    <row r="213" spans="1:184" x14ac:dyDescent="0.2">
      <c r="A213" s="2" t="s">
        <v>94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</row>
    <row r="214" spans="1:184" x14ac:dyDescent="0.2">
      <c r="A214" s="3" t="s">
        <v>354</v>
      </c>
      <c r="B214" s="8"/>
      <c r="C214" s="8">
        <v>0.85283799999999998</v>
      </c>
      <c r="D214" s="8">
        <v>50000001</v>
      </c>
      <c r="E214" s="8">
        <v>58627787</v>
      </c>
      <c r="F214" s="8">
        <v>142406</v>
      </c>
      <c r="G214" s="8">
        <v>416711</v>
      </c>
      <c r="H214" s="8">
        <v>0</v>
      </c>
      <c r="I214" s="8">
        <v>0</v>
      </c>
      <c r="J214" s="8">
        <v>11636</v>
      </c>
      <c r="K214" s="8">
        <v>110242</v>
      </c>
      <c r="L214" s="8">
        <v>2841</v>
      </c>
      <c r="M214" s="8">
        <v>21447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>
        <v>381436</v>
      </c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>
        <v>687555</v>
      </c>
      <c r="ER214" s="8">
        <v>908946</v>
      </c>
      <c r="ES214" s="8">
        <v>1066550</v>
      </c>
      <c r="ET214" s="8">
        <v>559228</v>
      </c>
      <c r="EU214" s="8">
        <v>400730</v>
      </c>
      <c r="EV214" s="8">
        <v>369413</v>
      </c>
      <c r="EW214" s="8">
        <v>125046</v>
      </c>
      <c r="EX214" s="8">
        <v>1017784</v>
      </c>
      <c r="EY214" s="8">
        <v>113700</v>
      </c>
      <c r="EZ214" s="8">
        <v>8874</v>
      </c>
      <c r="FA214" s="8">
        <v>16142</v>
      </c>
      <c r="FB214" s="8">
        <v>10309</v>
      </c>
      <c r="FC214" s="8">
        <v>5434</v>
      </c>
      <c r="FD214" s="8">
        <v>11284</v>
      </c>
      <c r="FE214" s="8">
        <v>67203</v>
      </c>
      <c r="FF214" s="8">
        <v>2557</v>
      </c>
      <c r="FG214" s="8">
        <v>24611</v>
      </c>
      <c r="FH214" s="8">
        <v>204615</v>
      </c>
      <c r="FI214" s="8">
        <v>152210</v>
      </c>
      <c r="FJ214" s="8">
        <v>121315</v>
      </c>
      <c r="FK214" s="8">
        <v>0</v>
      </c>
      <c r="FL214" s="8">
        <v>0</v>
      </c>
      <c r="FM214" s="8">
        <v>19020</v>
      </c>
      <c r="FN214" s="8">
        <v>0</v>
      </c>
      <c r="FO214" s="8">
        <v>2</v>
      </c>
      <c r="FP214" s="8">
        <v>17339</v>
      </c>
      <c r="FQ214" s="8">
        <v>84954</v>
      </c>
      <c r="FR214" s="8">
        <v>0</v>
      </c>
      <c r="FS214" s="8">
        <v>4606968</v>
      </c>
      <c r="FT214" s="8">
        <v>85404</v>
      </c>
      <c r="FU214" s="8">
        <v>0</v>
      </c>
      <c r="FV214" s="8">
        <v>0</v>
      </c>
      <c r="FW214" s="8">
        <v>0</v>
      </c>
      <c r="FX214" s="8">
        <v>0</v>
      </c>
      <c r="FY214" s="8">
        <v>0</v>
      </c>
      <c r="FZ214" s="8">
        <v>0</v>
      </c>
      <c r="GA214" s="8">
        <v>12696</v>
      </c>
      <c r="GB214" s="8">
        <v>120414396.85283801</v>
      </c>
    </row>
    <row r="215" spans="1:184" x14ac:dyDescent="0.2">
      <c r="A215" s="3" t="s">
        <v>351</v>
      </c>
      <c r="B215" s="8"/>
      <c r="C215" s="8">
        <v>1.0581100000000001</v>
      </c>
      <c r="D215" s="8">
        <v>50000002</v>
      </c>
      <c r="E215" s="8">
        <v>47254184</v>
      </c>
      <c r="F215" s="8">
        <v>135682</v>
      </c>
      <c r="G215" s="8">
        <v>416710</v>
      </c>
      <c r="H215" s="8">
        <v>882796</v>
      </c>
      <c r="I215" s="8">
        <v>349265</v>
      </c>
      <c r="J215" s="8">
        <v>60284</v>
      </c>
      <c r="K215" s="8">
        <v>405520</v>
      </c>
      <c r="L215" s="8">
        <v>2341</v>
      </c>
      <c r="M215" s="8">
        <v>24657</v>
      </c>
      <c r="N215" s="8">
        <v>2065839</v>
      </c>
      <c r="O215" s="8">
        <v>0</v>
      </c>
      <c r="P215" s="8">
        <v>1977</v>
      </c>
      <c r="Q215" s="8">
        <v>480369</v>
      </c>
      <c r="R215" s="8">
        <v>1125015</v>
      </c>
      <c r="S215" s="8">
        <v>1204148</v>
      </c>
      <c r="T215" s="8">
        <v>1428064</v>
      </c>
      <c r="U215" s="8">
        <v>704768</v>
      </c>
      <c r="V215" s="8">
        <v>724196</v>
      </c>
      <c r="W215" s="8">
        <v>413023</v>
      </c>
      <c r="X215" s="8">
        <v>284054</v>
      </c>
      <c r="Y215" s="8">
        <v>205195</v>
      </c>
      <c r="Z215" s="8">
        <v>111182</v>
      </c>
      <c r="AA215" s="8">
        <v>123347</v>
      </c>
      <c r="AB215" s="8">
        <v>114953</v>
      </c>
      <c r="AC215" s="8">
        <v>135110</v>
      </c>
      <c r="AD215" s="8">
        <v>56962</v>
      </c>
      <c r="AE215" s="8">
        <v>68605</v>
      </c>
      <c r="AF215" s="8">
        <v>133800</v>
      </c>
      <c r="AG215" s="8">
        <v>120110</v>
      </c>
      <c r="AH215" s="8">
        <v>130656</v>
      </c>
      <c r="AI215" s="8">
        <v>255373</v>
      </c>
      <c r="AJ215" s="8">
        <v>164320</v>
      </c>
      <c r="AK215" s="8">
        <v>322629</v>
      </c>
      <c r="AL215" s="8">
        <v>112093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282552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7</v>
      </c>
      <c r="BZ215" s="8">
        <v>0</v>
      </c>
      <c r="CA215" s="8">
        <v>0</v>
      </c>
      <c r="CB215" s="8">
        <v>773237</v>
      </c>
      <c r="CC215" s="8">
        <v>2065839</v>
      </c>
      <c r="CD215" s="8">
        <v>1324</v>
      </c>
      <c r="CE215" s="8">
        <v>181340</v>
      </c>
      <c r="CF215" s="8">
        <v>696962</v>
      </c>
      <c r="CG215" s="8">
        <v>743483</v>
      </c>
      <c r="CH215" s="8">
        <v>1023150</v>
      </c>
      <c r="CI215" s="8">
        <v>744488</v>
      </c>
      <c r="CJ215" s="8">
        <v>1115982</v>
      </c>
      <c r="CK215" s="8">
        <v>495025</v>
      </c>
      <c r="CL215" s="8">
        <v>581025</v>
      </c>
      <c r="CM215" s="8">
        <v>515162</v>
      </c>
      <c r="CN215" s="8">
        <v>293545</v>
      </c>
      <c r="CO215" s="8">
        <v>179255</v>
      </c>
      <c r="CP215" s="8">
        <v>164713</v>
      </c>
      <c r="CQ215" s="8">
        <v>53751</v>
      </c>
      <c r="CR215" s="8">
        <v>92210</v>
      </c>
      <c r="CS215" s="8">
        <v>131551</v>
      </c>
      <c r="CT215" s="8">
        <v>103594</v>
      </c>
      <c r="CU215" s="8">
        <v>77059</v>
      </c>
      <c r="CV215" s="8">
        <v>111801</v>
      </c>
      <c r="CW215" s="8">
        <v>287181</v>
      </c>
      <c r="CX215" s="8">
        <v>243778</v>
      </c>
      <c r="CY215" s="8">
        <v>371143</v>
      </c>
      <c r="CZ215" s="8">
        <v>0</v>
      </c>
      <c r="DA215" s="8">
        <v>0</v>
      </c>
      <c r="DB215" s="8">
        <v>212427</v>
      </c>
      <c r="DC215" s="8">
        <v>0</v>
      </c>
      <c r="DD215" s="8">
        <v>0</v>
      </c>
      <c r="DE215" s="8">
        <v>0</v>
      </c>
      <c r="DF215" s="8">
        <v>0</v>
      </c>
      <c r="DG215" s="8">
        <v>0</v>
      </c>
      <c r="DH215" s="8">
        <v>0</v>
      </c>
      <c r="DI215" s="8">
        <v>0</v>
      </c>
      <c r="DJ215" s="8">
        <v>0</v>
      </c>
      <c r="DK215" s="8">
        <v>0</v>
      </c>
      <c r="DL215" s="8">
        <v>0</v>
      </c>
      <c r="DM215" s="8">
        <v>0</v>
      </c>
      <c r="DN215" s="8">
        <v>0</v>
      </c>
      <c r="DO215" s="8">
        <v>0</v>
      </c>
      <c r="DP215" s="8">
        <v>0</v>
      </c>
      <c r="DQ215" s="8">
        <v>0</v>
      </c>
      <c r="DR215" s="8">
        <v>0</v>
      </c>
      <c r="DS215" s="8">
        <v>0</v>
      </c>
      <c r="DT215" s="8">
        <v>0</v>
      </c>
      <c r="DU215" s="8">
        <v>0</v>
      </c>
      <c r="DV215" s="8">
        <v>282552</v>
      </c>
      <c r="DW215" s="8">
        <v>0</v>
      </c>
      <c r="DX215" s="8">
        <v>0</v>
      </c>
      <c r="DY215" s="8">
        <v>0</v>
      </c>
      <c r="DZ215" s="8">
        <v>0</v>
      </c>
      <c r="EA215" s="8">
        <v>0</v>
      </c>
      <c r="EB215" s="8">
        <v>0</v>
      </c>
      <c r="EC215" s="8">
        <v>0</v>
      </c>
      <c r="ED215" s="8">
        <v>0</v>
      </c>
      <c r="EE215" s="8">
        <v>0</v>
      </c>
      <c r="EF215" s="8">
        <v>0</v>
      </c>
      <c r="EG215" s="8">
        <v>0</v>
      </c>
      <c r="EH215" s="8">
        <v>0</v>
      </c>
      <c r="EI215" s="8">
        <v>0</v>
      </c>
      <c r="EJ215" s="8">
        <v>0</v>
      </c>
      <c r="EK215" s="8">
        <v>0</v>
      </c>
      <c r="EL215" s="8">
        <v>0</v>
      </c>
      <c r="EM215" s="8">
        <v>7</v>
      </c>
      <c r="EN215" s="8">
        <v>0</v>
      </c>
      <c r="EO215" s="8">
        <v>0</v>
      </c>
      <c r="EP215" s="8">
        <v>0</v>
      </c>
      <c r="EQ215" s="8">
        <v>633467</v>
      </c>
      <c r="ER215" s="8">
        <v>797864</v>
      </c>
      <c r="ES215" s="8">
        <v>957969</v>
      </c>
      <c r="ET215" s="8">
        <v>557939</v>
      </c>
      <c r="EU215" s="8">
        <v>400733</v>
      </c>
      <c r="EV215" s="8">
        <v>369413</v>
      </c>
      <c r="EW215" s="8">
        <v>125046</v>
      </c>
      <c r="EX215" s="8">
        <v>1016065</v>
      </c>
      <c r="EY215" s="8">
        <v>167781</v>
      </c>
      <c r="EZ215" s="8">
        <v>119573</v>
      </c>
      <c r="FA215" s="8">
        <v>115394</v>
      </c>
      <c r="FB215" s="8">
        <v>20030</v>
      </c>
      <c r="FC215" s="8">
        <v>6731</v>
      </c>
      <c r="FD215" s="8">
        <v>11284</v>
      </c>
      <c r="FE215" s="8">
        <v>67203</v>
      </c>
      <c r="FF215" s="8">
        <v>4278</v>
      </c>
      <c r="FG215" s="8">
        <v>24389</v>
      </c>
      <c r="FH215" s="8">
        <v>323702</v>
      </c>
      <c r="FI215" s="8">
        <v>425146</v>
      </c>
      <c r="FJ215" s="8">
        <v>236567</v>
      </c>
      <c r="FK215" s="8">
        <v>0</v>
      </c>
      <c r="FL215" s="8">
        <v>0</v>
      </c>
      <c r="FM215" s="8">
        <v>19020</v>
      </c>
      <c r="FN215" s="8">
        <v>0</v>
      </c>
      <c r="FO215" s="8">
        <v>2</v>
      </c>
      <c r="FP215" s="8">
        <v>17339</v>
      </c>
      <c r="FQ215" s="8">
        <v>200206</v>
      </c>
      <c r="FR215" s="8">
        <v>0</v>
      </c>
      <c r="FS215" s="8">
        <v>59018738</v>
      </c>
      <c r="FT215" s="8">
        <v>85403</v>
      </c>
      <c r="FU215" s="8">
        <v>0</v>
      </c>
      <c r="FV215" s="8">
        <v>0</v>
      </c>
      <c r="FW215" s="8">
        <v>0</v>
      </c>
      <c r="FX215" s="8">
        <v>0</v>
      </c>
      <c r="FY215" s="8">
        <v>0</v>
      </c>
      <c r="FZ215" s="8">
        <v>0</v>
      </c>
      <c r="GA215" s="8">
        <v>12696</v>
      </c>
      <c r="GB215" s="8">
        <v>187575351.05811</v>
      </c>
    </row>
    <row r="216" spans="1:184" x14ac:dyDescent="0.2">
      <c r="A216" s="3" t="s">
        <v>352</v>
      </c>
      <c r="B216" s="8"/>
      <c r="C216" s="8">
        <v>1.0452900000000001</v>
      </c>
      <c r="D216" s="8">
        <v>50000002</v>
      </c>
      <c r="E216" s="8">
        <v>47833430</v>
      </c>
      <c r="F216" s="8">
        <v>135728</v>
      </c>
      <c r="G216" s="8">
        <v>416560</v>
      </c>
      <c r="H216" s="8">
        <v>900516</v>
      </c>
      <c r="I216" s="8">
        <v>435815</v>
      </c>
      <c r="J216" s="8">
        <v>91336</v>
      </c>
      <c r="K216" s="8">
        <v>503888</v>
      </c>
      <c r="L216" s="8">
        <v>2435</v>
      </c>
      <c r="M216" s="8">
        <v>26287</v>
      </c>
      <c r="N216" s="8">
        <v>2065838</v>
      </c>
      <c r="O216" s="8">
        <v>0</v>
      </c>
      <c r="P216" s="8">
        <v>1977</v>
      </c>
      <c r="Q216" s="8">
        <v>480369</v>
      </c>
      <c r="R216" s="8">
        <v>1125014</v>
      </c>
      <c r="S216" s="8">
        <v>1204147</v>
      </c>
      <c r="T216" s="8">
        <v>1428064</v>
      </c>
      <c r="U216" s="8">
        <v>704768</v>
      </c>
      <c r="V216" s="8">
        <v>724191</v>
      </c>
      <c r="W216" s="8">
        <v>413020</v>
      </c>
      <c r="X216" s="8">
        <v>284053</v>
      </c>
      <c r="Y216" s="8">
        <v>205194</v>
      </c>
      <c r="Z216" s="8">
        <v>111181</v>
      </c>
      <c r="AA216" s="8">
        <v>123347</v>
      </c>
      <c r="AB216" s="8">
        <v>114953</v>
      </c>
      <c r="AC216" s="8">
        <v>135110</v>
      </c>
      <c r="AD216" s="8">
        <v>56962</v>
      </c>
      <c r="AE216" s="8">
        <v>68605</v>
      </c>
      <c r="AF216" s="8">
        <v>133800</v>
      </c>
      <c r="AG216" s="8">
        <v>120110</v>
      </c>
      <c r="AH216" s="8">
        <v>130656</v>
      </c>
      <c r="AI216" s="8">
        <v>255373</v>
      </c>
      <c r="AJ216" s="8">
        <v>164320</v>
      </c>
      <c r="AK216" s="8">
        <v>322629</v>
      </c>
      <c r="AL216" s="8">
        <v>112093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282552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7</v>
      </c>
      <c r="BZ216" s="8">
        <v>0</v>
      </c>
      <c r="CA216" s="8">
        <v>0</v>
      </c>
      <c r="CB216" s="8">
        <v>850104</v>
      </c>
      <c r="CC216" s="8">
        <v>2065838</v>
      </c>
      <c r="CD216" s="8">
        <v>1324</v>
      </c>
      <c r="CE216" s="8">
        <v>181340</v>
      </c>
      <c r="CF216" s="8">
        <v>696961</v>
      </c>
      <c r="CG216" s="8">
        <v>743483</v>
      </c>
      <c r="CH216" s="8">
        <v>1023150</v>
      </c>
      <c r="CI216" s="8">
        <v>744488</v>
      </c>
      <c r="CJ216" s="8">
        <v>1115979</v>
      </c>
      <c r="CK216" s="8">
        <v>495025</v>
      </c>
      <c r="CL216" s="8">
        <v>581024</v>
      </c>
      <c r="CM216" s="8">
        <v>515159</v>
      </c>
      <c r="CN216" s="8">
        <v>293540</v>
      </c>
      <c r="CO216" s="8">
        <v>179255</v>
      </c>
      <c r="CP216" s="8">
        <v>164713</v>
      </c>
      <c r="CQ216" s="8">
        <v>53751</v>
      </c>
      <c r="CR216" s="8">
        <v>92210</v>
      </c>
      <c r="CS216" s="8">
        <v>131551</v>
      </c>
      <c r="CT216" s="8">
        <v>103594</v>
      </c>
      <c r="CU216" s="8">
        <v>77059</v>
      </c>
      <c r="CV216" s="8">
        <v>111801</v>
      </c>
      <c r="CW216" s="8">
        <v>287181</v>
      </c>
      <c r="CX216" s="8">
        <v>243778</v>
      </c>
      <c r="CY216" s="8">
        <v>371143</v>
      </c>
      <c r="CZ216" s="8">
        <v>0</v>
      </c>
      <c r="DA216" s="8">
        <v>0</v>
      </c>
      <c r="DB216" s="8">
        <v>212427</v>
      </c>
      <c r="DC216" s="8">
        <v>0</v>
      </c>
      <c r="DD216" s="8">
        <v>0</v>
      </c>
      <c r="DE216" s="8">
        <v>0</v>
      </c>
      <c r="DF216" s="8">
        <v>0</v>
      </c>
      <c r="DG216" s="8">
        <v>0</v>
      </c>
      <c r="DH216" s="8">
        <v>0</v>
      </c>
      <c r="DI216" s="8">
        <v>0</v>
      </c>
      <c r="DJ216" s="8">
        <v>0</v>
      </c>
      <c r="DK216" s="8">
        <v>0</v>
      </c>
      <c r="DL216" s="8">
        <v>0</v>
      </c>
      <c r="DM216" s="8">
        <v>0</v>
      </c>
      <c r="DN216" s="8">
        <v>0</v>
      </c>
      <c r="DO216" s="8">
        <v>0</v>
      </c>
      <c r="DP216" s="8">
        <v>0</v>
      </c>
      <c r="DQ216" s="8">
        <v>0</v>
      </c>
      <c r="DR216" s="8">
        <v>0</v>
      </c>
      <c r="DS216" s="8">
        <v>0</v>
      </c>
      <c r="DT216" s="8">
        <v>0</v>
      </c>
      <c r="DU216" s="8">
        <v>0</v>
      </c>
      <c r="DV216" s="8">
        <v>282552</v>
      </c>
      <c r="DW216" s="8">
        <v>0</v>
      </c>
      <c r="DX216" s="8">
        <v>0</v>
      </c>
      <c r="DY216" s="8">
        <v>0</v>
      </c>
      <c r="DZ216" s="8">
        <v>0</v>
      </c>
      <c r="EA216" s="8">
        <v>0</v>
      </c>
      <c r="EB216" s="8">
        <v>0</v>
      </c>
      <c r="EC216" s="8">
        <v>0</v>
      </c>
      <c r="ED216" s="8">
        <v>0</v>
      </c>
      <c r="EE216" s="8">
        <v>0</v>
      </c>
      <c r="EF216" s="8">
        <v>0</v>
      </c>
      <c r="EG216" s="8">
        <v>0</v>
      </c>
      <c r="EH216" s="8">
        <v>0</v>
      </c>
      <c r="EI216" s="8">
        <v>0</v>
      </c>
      <c r="EJ216" s="8">
        <v>0</v>
      </c>
      <c r="EK216" s="8">
        <v>0</v>
      </c>
      <c r="EL216" s="8">
        <v>0</v>
      </c>
      <c r="EM216" s="8">
        <v>7</v>
      </c>
      <c r="EN216" s="8">
        <v>0</v>
      </c>
      <c r="EO216" s="8">
        <v>0</v>
      </c>
      <c r="EP216" s="8">
        <v>0</v>
      </c>
      <c r="EQ216" s="8">
        <v>616950</v>
      </c>
      <c r="ER216" s="8">
        <v>776689</v>
      </c>
      <c r="ES216" s="8">
        <v>921993</v>
      </c>
      <c r="ET216" s="8">
        <v>541500</v>
      </c>
      <c r="EU216" s="8">
        <v>401719</v>
      </c>
      <c r="EV216" s="8">
        <v>391808</v>
      </c>
      <c r="EW216" s="8">
        <v>139269</v>
      </c>
      <c r="EX216" s="8">
        <v>987471</v>
      </c>
      <c r="EY216" s="8">
        <v>184297</v>
      </c>
      <c r="EZ216" s="8">
        <v>130739</v>
      </c>
      <c r="FA216" s="8">
        <v>142576</v>
      </c>
      <c r="FB216" s="8">
        <v>38829</v>
      </c>
      <c r="FC216" s="8">
        <v>17915</v>
      </c>
      <c r="FD216" s="8">
        <v>23409</v>
      </c>
      <c r="FE216" s="8">
        <v>22721</v>
      </c>
      <c r="FF216" s="8">
        <v>32871</v>
      </c>
      <c r="FG216" s="8">
        <v>23264</v>
      </c>
      <c r="FH216" s="8">
        <v>336460</v>
      </c>
      <c r="FI216" s="8">
        <v>490380</v>
      </c>
      <c r="FJ216" s="8">
        <v>233476</v>
      </c>
      <c r="FK216" s="8">
        <v>0</v>
      </c>
      <c r="FL216" s="8">
        <v>0</v>
      </c>
      <c r="FM216" s="8">
        <v>18755</v>
      </c>
      <c r="FN216" s="8">
        <v>0</v>
      </c>
      <c r="FO216" s="8">
        <v>2</v>
      </c>
      <c r="FP216" s="8">
        <v>17695</v>
      </c>
      <c r="FQ216" s="8">
        <v>197024</v>
      </c>
      <c r="FR216" s="8">
        <v>0</v>
      </c>
      <c r="FS216" s="8">
        <v>66012918</v>
      </c>
      <c r="FT216" s="8">
        <v>2829400</v>
      </c>
      <c r="FU216" s="8">
        <v>0</v>
      </c>
      <c r="FV216" s="8">
        <v>0</v>
      </c>
      <c r="FW216" s="8">
        <v>0</v>
      </c>
      <c r="FX216" s="8">
        <v>0</v>
      </c>
      <c r="FY216" s="8">
        <v>0</v>
      </c>
      <c r="FZ216" s="8">
        <v>0</v>
      </c>
      <c r="GA216" s="8">
        <v>12696</v>
      </c>
      <c r="GB216" s="8">
        <v>198275594.04528999</v>
      </c>
    </row>
    <row r="217" spans="1:184" x14ac:dyDescent="0.2">
      <c r="A217" s="3" t="s">
        <v>353</v>
      </c>
      <c r="B217" s="8"/>
      <c r="C217" s="8">
        <v>1.0713200000000001</v>
      </c>
      <c r="D217" s="8">
        <v>50000002</v>
      </c>
      <c r="E217" s="8">
        <v>46671292</v>
      </c>
      <c r="F217" s="8">
        <v>136344</v>
      </c>
      <c r="G217" s="8">
        <v>416381</v>
      </c>
      <c r="H217" s="8">
        <v>680308</v>
      </c>
      <c r="I217" s="8">
        <v>338996</v>
      </c>
      <c r="J217" s="8">
        <v>56119</v>
      </c>
      <c r="K217" s="8">
        <v>353525</v>
      </c>
      <c r="L217" s="8">
        <v>2606</v>
      </c>
      <c r="M217" s="8">
        <v>25732</v>
      </c>
      <c r="N217" s="8">
        <v>2065839</v>
      </c>
      <c r="O217" s="8">
        <v>0</v>
      </c>
      <c r="P217" s="8">
        <v>1977</v>
      </c>
      <c r="Q217" s="8">
        <v>480369</v>
      </c>
      <c r="R217" s="8">
        <v>1125015</v>
      </c>
      <c r="S217" s="8">
        <v>1204148</v>
      </c>
      <c r="T217" s="8">
        <v>1428064</v>
      </c>
      <c r="U217" s="8">
        <v>704768</v>
      </c>
      <c r="V217" s="8">
        <v>724196</v>
      </c>
      <c r="W217" s="8">
        <v>413023</v>
      </c>
      <c r="X217" s="8">
        <v>284054</v>
      </c>
      <c r="Y217" s="8">
        <v>205195</v>
      </c>
      <c r="Z217" s="8">
        <v>111182</v>
      </c>
      <c r="AA217" s="8">
        <v>123347</v>
      </c>
      <c r="AB217" s="8">
        <v>114953</v>
      </c>
      <c r="AC217" s="8">
        <v>135110</v>
      </c>
      <c r="AD217" s="8">
        <v>56962</v>
      </c>
      <c r="AE217" s="8">
        <v>68605</v>
      </c>
      <c r="AF217" s="8">
        <v>133800</v>
      </c>
      <c r="AG217" s="8">
        <v>120110</v>
      </c>
      <c r="AH217" s="8">
        <v>130656</v>
      </c>
      <c r="AI217" s="8">
        <v>255373</v>
      </c>
      <c r="AJ217" s="8">
        <v>164320</v>
      </c>
      <c r="AK217" s="8">
        <v>322629</v>
      </c>
      <c r="AL217" s="8">
        <v>112093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282552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7</v>
      </c>
      <c r="BZ217" s="8">
        <v>0</v>
      </c>
      <c r="CA217" s="8">
        <v>0</v>
      </c>
      <c r="CB217" s="8">
        <v>665219</v>
      </c>
      <c r="CC217" s="8">
        <v>2065839</v>
      </c>
      <c r="CD217" s="8">
        <v>1324</v>
      </c>
      <c r="CE217" s="8">
        <v>181340</v>
      </c>
      <c r="CF217" s="8">
        <v>696962</v>
      </c>
      <c r="CG217" s="8">
        <v>743483</v>
      </c>
      <c r="CH217" s="8">
        <v>1023150</v>
      </c>
      <c r="CI217" s="8">
        <v>744488</v>
      </c>
      <c r="CJ217" s="8">
        <v>1115982</v>
      </c>
      <c r="CK217" s="8">
        <v>495025</v>
      </c>
      <c r="CL217" s="8">
        <v>581025</v>
      </c>
      <c r="CM217" s="8">
        <v>515162</v>
      </c>
      <c r="CN217" s="8">
        <v>293545</v>
      </c>
      <c r="CO217" s="8">
        <v>179255</v>
      </c>
      <c r="CP217" s="8">
        <v>164713</v>
      </c>
      <c r="CQ217" s="8">
        <v>53751</v>
      </c>
      <c r="CR217" s="8">
        <v>92210</v>
      </c>
      <c r="CS217" s="8">
        <v>131551</v>
      </c>
      <c r="CT217" s="8">
        <v>103594</v>
      </c>
      <c r="CU217" s="8">
        <v>77059</v>
      </c>
      <c r="CV217" s="8">
        <v>111801</v>
      </c>
      <c r="CW217" s="8">
        <v>287181</v>
      </c>
      <c r="CX217" s="8">
        <v>243778</v>
      </c>
      <c r="CY217" s="8">
        <v>371143</v>
      </c>
      <c r="CZ217" s="8">
        <v>0</v>
      </c>
      <c r="DA217" s="8">
        <v>0</v>
      </c>
      <c r="DB217" s="8">
        <v>212427</v>
      </c>
      <c r="DC217" s="8">
        <v>0</v>
      </c>
      <c r="DD217" s="8">
        <v>0</v>
      </c>
      <c r="DE217" s="8">
        <v>0</v>
      </c>
      <c r="DF217" s="8">
        <v>0</v>
      </c>
      <c r="DG217" s="8">
        <v>0</v>
      </c>
      <c r="DH217" s="8">
        <v>0</v>
      </c>
      <c r="DI217" s="8">
        <v>0</v>
      </c>
      <c r="DJ217" s="8">
        <v>0</v>
      </c>
      <c r="DK217" s="8">
        <v>0</v>
      </c>
      <c r="DL217" s="8">
        <v>0</v>
      </c>
      <c r="DM217" s="8">
        <v>0</v>
      </c>
      <c r="DN217" s="8">
        <v>0</v>
      </c>
      <c r="DO217" s="8">
        <v>0</v>
      </c>
      <c r="DP217" s="8">
        <v>0</v>
      </c>
      <c r="DQ217" s="8">
        <v>0</v>
      </c>
      <c r="DR217" s="8">
        <v>0</v>
      </c>
      <c r="DS217" s="8">
        <v>0</v>
      </c>
      <c r="DT217" s="8">
        <v>0</v>
      </c>
      <c r="DU217" s="8">
        <v>0</v>
      </c>
      <c r="DV217" s="8">
        <v>282552</v>
      </c>
      <c r="DW217" s="8">
        <v>0</v>
      </c>
      <c r="DX217" s="8">
        <v>0</v>
      </c>
      <c r="DY217" s="8">
        <v>0</v>
      </c>
      <c r="DZ217" s="8">
        <v>0</v>
      </c>
      <c r="EA217" s="8">
        <v>0</v>
      </c>
      <c r="EB217" s="8">
        <v>0</v>
      </c>
      <c r="EC217" s="8">
        <v>0</v>
      </c>
      <c r="ED217" s="8">
        <v>0</v>
      </c>
      <c r="EE217" s="8">
        <v>0</v>
      </c>
      <c r="EF217" s="8">
        <v>0</v>
      </c>
      <c r="EG217" s="8">
        <v>0</v>
      </c>
      <c r="EH217" s="8">
        <v>0</v>
      </c>
      <c r="EI217" s="8">
        <v>0</v>
      </c>
      <c r="EJ217" s="8">
        <v>0</v>
      </c>
      <c r="EK217" s="8">
        <v>0</v>
      </c>
      <c r="EL217" s="8">
        <v>0</v>
      </c>
      <c r="EM217" s="8">
        <v>7</v>
      </c>
      <c r="EN217" s="8">
        <v>0</v>
      </c>
      <c r="EO217" s="8">
        <v>0</v>
      </c>
      <c r="EP217" s="8">
        <v>0</v>
      </c>
      <c r="EQ217" s="8">
        <v>631744</v>
      </c>
      <c r="ER217" s="8">
        <v>797216</v>
      </c>
      <c r="ES217" s="8">
        <v>951853</v>
      </c>
      <c r="ET217" s="8">
        <v>561077</v>
      </c>
      <c r="EU217" s="8">
        <v>416175</v>
      </c>
      <c r="EV217" s="8">
        <v>402674</v>
      </c>
      <c r="EW217" s="8">
        <v>139238</v>
      </c>
      <c r="EX217" s="8">
        <v>1015675</v>
      </c>
      <c r="EY217" s="8">
        <v>169504</v>
      </c>
      <c r="EZ217" s="8">
        <v>120083</v>
      </c>
      <c r="FA217" s="8">
        <v>121259</v>
      </c>
      <c r="FB217" s="8">
        <v>20422</v>
      </c>
      <c r="FC217" s="8">
        <v>5745</v>
      </c>
      <c r="FD217" s="8">
        <v>5548</v>
      </c>
      <c r="FE217" s="8">
        <v>7892</v>
      </c>
      <c r="FF217" s="8">
        <v>4668</v>
      </c>
      <c r="FG217" s="8">
        <v>24374</v>
      </c>
      <c r="FH217" s="8">
        <v>210208</v>
      </c>
      <c r="FI217" s="8">
        <v>430637</v>
      </c>
      <c r="FJ217" s="8">
        <v>185717</v>
      </c>
      <c r="FK217" s="8">
        <v>0</v>
      </c>
      <c r="FL217" s="8">
        <v>0</v>
      </c>
      <c r="FM217" s="8">
        <v>19145</v>
      </c>
      <c r="FN217" s="8">
        <v>0</v>
      </c>
      <c r="FO217" s="8">
        <v>2</v>
      </c>
      <c r="FP217" s="8">
        <v>17842</v>
      </c>
      <c r="FQ217" s="8">
        <v>148728</v>
      </c>
      <c r="FR217" s="8">
        <v>0</v>
      </c>
      <c r="FS217" s="8">
        <v>46137598</v>
      </c>
      <c r="FT217" s="8">
        <v>27311</v>
      </c>
      <c r="FU217" s="8">
        <v>2225272</v>
      </c>
      <c r="FV217" s="8">
        <v>102</v>
      </c>
      <c r="FW217" s="8">
        <v>16281</v>
      </c>
      <c r="FX217" s="8">
        <v>2225272</v>
      </c>
      <c r="FY217" s="8">
        <v>0</v>
      </c>
      <c r="FZ217" s="8">
        <v>16281</v>
      </c>
      <c r="GA217" s="8">
        <v>12696</v>
      </c>
      <c r="GB217" s="8">
        <v>177951458.07132</v>
      </c>
    </row>
    <row r="218" spans="1:184" x14ac:dyDescent="0.2">
      <c r="A218" s="3" t="s">
        <v>355</v>
      </c>
      <c r="B218" s="8"/>
      <c r="C218" s="8">
        <v>0.83267000000000002</v>
      </c>
      <c r="D218" s="8">
        <v>50000001</v>
      </c>
      <c r="E218" s="8">
        <v>60047820</v>
      </c>
      <c r="F218" s="8">
        <v>142797</v>
      </c>
      <c r="G218" s="8">
        <v>416675</v>
      </c>
      <c r="H218" s="8">
        <v>0</v>
      </c>
      <c r="I218" s="8">
        <v>0</v>
      </c>
      <c r="J218" s="8">
        <v>11643</v>
      </c>
      <c r="K218" s="8">
        <v>110702</v>
      </c>
      <c r="L218" s="8">
        <v>2845</v>
      </c>
      <c r="M218" s="8">
        <v>21271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>
        <v>466967</v>
      </c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>
        <v>677774</v>
      </c>
      <c r="ER218" s="8">
        <v>892022</v>
      </c>
      <c r="ES218" s="8">
        <v>1037006</v>
      </c>
      <c r="ET218" s="8">
        <v>542875</v>
      </c>
      <c r="EU218" s="8">
        <v>401716</v>
      </c>
      <c r="EV218" s="8">
        <v>391808</v>
      </c>
      <c r="EW218" s="8">
        <v>139269</v>
      </c>
      <c r="EX218" s="8">
        <v>990015</v>
      </c>
      <c r="EY218" s="8">
        <v>123481</v>
      </c>
      <c r="EZ218" s="8">
        <v>18849</v>
      </c>
      <c r="FA218" s="8">
        <v>33260</v>
      </c>
      <c r="FB218" s="8">
        <v>29684</v>
      </c>
      <c r="FC218" s="8">
        <v>16540</v>
      </c>
      <c r="FD218" s="8">
        <v>23409</v>
      </c>
      <c r="FE218" s="8">
        <v>22721</v>
      </c>
      <c r="FF218" s="8">
        <v>30326</v>
      </c>
      <c r="FG218" s="8">
        <v>24124</v>
      </c>
      <c r="FH218" s="8">
        <v>243052</v>
      </c>
      <c r="FI218" s="8">
        <v>199791</v>
      </c>
      <c r="FJ218" s="8">
        <v>144566</v>
      </c>
      <c r="FK218" s="8">
        <v>0</v>
      </c>
      <c r="FL218" s="8">
        <v>0</v>
      </c>
      <c r="FM218" s="8">
        <v>18755</v>
      </c>
      <c r="FN218" s="8">
        <v>0</v>
      </c>
      <c r="FO218" s="8">
        <v>2</v>
      </c>
      <c r="FP218" s="8">
        <v>17695</v>
      </c>
      <c r="FQ218" s="8">
        <v>108114</v>
      </c>
      <c r="FR218" s="8">
        <v>0</v>
      </c>
      <c r="FS218" s="8">
        <v>5636328</v>
      </c>
      <c r="FT218" s="8">
        <v>2829367</v>
      </c>
      <c r="FU218" s="8">
        <v>0</v>
      </c>
      <c r="FV218" s="8">
        <v>0</v>
      </c>
      <c r="FW218" s="8">
        <v>0</v>
      </c>
      <c r="FX218" s="8">
        <v>0</v>
      </c>
      <c r="FY218" s="8">
        <v>0</v>
      </c>
      <c r="FZ218" s="8">
        <v>0</v>
      </c>
      <c r="GA218" s="8">
        <v>12696</v>
      </c>
      <c r="GB218" s="8">
        <v>125825966.83267</v>
      </c>
    </row>
    <row r="219" spans="1:184" x14ac:dyDescent="0.2">
      <c r="A219" s="3" t="s">
        <v>356</v>
      </c>
      <c r="B219" s="8"/>
      <c r="C219" s="8">
        <v>0.86303700000000005</v>
      </c>
      <c r="D219" s="8">
        <v>50000001</v>
      </c>
      <c r="E219" s="8">
        <v>57934972</v>
      </c>
      <c r="F219" s="8">
        <v>142706</v>
      </c>
      <c r="G219" s="8">
        <v>416537</v>
      </c>
      <c r="H219" s="8">
        <v>0</v>
      </c>
      <c r="I219" s="8">
        <v>0</v>
      </c>
      <c r="J219" s="8">
        <v>11374</v>
      </c>
      <c r="K219" s="8">
        <v>109804</v>
      </c>
      <c r="L219" s="8">
        <v>2850</v>
      </c>
      <c r="M219" s="8">
        <v>21642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>
        <v>300723</v>
      </c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>
        <v>689370</v>
      </c>
      <c r="ER219" s="8">
        <v>911238</v>
      </c>
      <c r="ES219" s="8">
        <v>1065892</v>
      </c>
      <c r="ET219" s="8">
        <v>562696</v>
      </c>
      <c r="EU219" s="8">
        <v>416182</v>
      </c>
      <c r="EV219" s="8">
        <v>402818</v>
      </c>
      <c r="EW219" s="8">
        <v>139243</v>
      </c>
      <c r="EX219" s="8">
        <v>1016252</v>
      </c>
      <c r="EY219" s="8">
        <v>111887</v>
      </c>
      <c r="EZ219" s="8">
        <v>9354</v>
      </c>
      <c r="FA219" s="8">
        <v>13664</v>
      </c>
      <c r="FB219" s="8">
        <v>10673</v>
      </c>
      <c r="FC219" s="8">
        <v>4219</v>
      </c>
      <c r="FD219" s="8">
        <v>5443</v>
      </c>
      <c r="FE219" s="8">
        <v>7737</v>
      </c>
      <c r="FF219" s="8">
        <v>4090</v>
      </c>
      <c r="FG219" s="8">
        <v>24596</v>
      </c>
      <c r="FH219" s="8">
        <v>131250</v>
      </c>
      <c r="FI219" s="8">
        <v>144877</v>
      </c>
      <c r="FJ219" s="8">
        <v>109053</v>
      </c>
      <c r="FK219" s="8">
        <v>0</v>
      </c>
      <c r="FL219" s="8">
        <v>0</v>
      </c>
      <c r="FM219" s="8">
        <v>19144</v>
      </c>
      <c r="FN219" s="8">
        <v>0</v>
      </c>
      <c r="FO219" s="8">
        <v>2</v>
      </c>
      <c r="FP219" s="8">
        <v>17842</v>
      </c>
      <c r="FQ219" s="8">
        <v>72065</v>
      </c>
      <c r="FR219" s="8">
        <v>0</v>
      </c>
      <c r="FS219" s="8">
        <v>3638448</v>
      </c>
      <c r="FT219" s="8">
        <v>26849</v>
      </c>
      <c r="FU219" s="8">
        <v>1413168</v>
      </c>
      <c r="FV219" s="8">
        <v>102</v>
      </c>
      <c r="FW219" s="8">
        <v>15910</v>
      </c>
      <c r="FX219" s="8">
        <v>1413168</v>
      </c>
      <c r="FY219" s="8">
        <v>0</v>
      </c>
      <c r="FZ219" s="8">
        <v>15910</v>
      </c>
      <c r="GA219" s="8">
        <v>12696</v>
      </c>
      <c r="GB219" s="8">
        <v>121366447.86303699</v>
      </c>
    </row>
    <row r="220" spans="1:184" x14ac:dyDescent="0.2">
      <c r="A220" s="2" t="s">
        <v>137</v>
      </c>
      <c r="B220" s="8"/>
      <c r="C220" s="8">
        <v>5.7232650000000005</v>
      </c>
      <c r="D220" s="8">
        <v>300000009</v>
      </c>
      <c r="E220" s="8">
        <v>318369485</v>
      </c>
      <c r="F220" s="8">
        <v>835663</v>
      </c>
      <c r="G220" s="8">
        <v>2499574</v>
      </c>
      <c r="H220" s="8">
        <v>2463620</v>
      </c>
      <c r="I220" s="8">
        <v>1124076</v>
      </c>
      <c r="J220" s="8">
        <v>242392</v>
      </c>
      <c r="K220" s="8">
        <v>1593681</v>
      </c>
      <c r="L220" s="8">
        <v>15918</v>
      </c>
      <c r="M220" s="8">
        <v>141036</v>
      </c>
      <c r="N220" s="8">
        <v>6197516</v>
      </c>
      <c r="O220" s="8">
        <v>0</v>
      </c>
      <c r="P220" s="8">
        <v>5931</v>
      </c>
      <c r="Q220" s="8">
        <v>1441107</v>
      </c>
      <c r="R220" s="8">
        <v>3375044</v>
      </c>
      <c r="S220" s="8">
        <v>3612443</v>
      </c>
      <c r="T220" s="8">
        <v>4284192</v>
      </c>
      <c r="U220" s="8">
        <v>2114304</v>
      </c>
      <c r="V220" s="8">
        <v>2172583</v>
      </c>
      <c r="W220" s="8">
        <v>1239066</v>
      </c>
      <c r="X220" s="8">
        <v>852161</v>
      </c>
      <c r="Y220" s="8">
        <v>615584</v>
      </c>
      <c r="Z220" s="8">
        <v>333545</v>
      </c>
      <c r="AA220" s="8">
        <v>370041</v>
      </c>
      <c r="AB220" s="8">
        <v>344859</v>
      </c>
      <c r="AC220" s="8">
        <v>405330</v>
      </c>
      <c r="AD220" s="8">
        <v>170886</v>
      </c>
      <c r="AE220" s="8">
        <v>205815</v>
      </c>
      <c r="AF220" s="8">
        <v>401400</v>
      </c>
      <c r="AG220" s="8">
        <v>360330</v>
      </c>
      <c r="AH220" s="8">
        <v>391968</v>
      </c>
      <c r="AI220" s="8">
        <v>766119</v>
      </c>
      <c r="AJ220" s="8">
        <v>492960</v>
      </c>
      <c r="AK220" s="8">
        <v>967887</v>
      </c>
      <c r="AL220" s="8">
        <v>336279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847656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0</v>
      </c>
      <c r="BY220" s="8">
        <v>21</v>
      </c>
      <c r="BZ220" s="8">
        <v>0</v>
      </c>
      <c r="CA220" s="8">
        <v>0</v>
      </c>
      <c r="CB220" s="8">
        <v>3437686</v>
      </c>
      <c r="CC220" s="8">
        <v>6197516</v>
      </c>
      <c r="CD220" s="8">
        <v>3972</v>
      </c>
      <c r="CE220" s="8">
        <v>544020</v>
      </c>
      <c r="CF220" s="8">
        <v>2090885</v>
      </c>
      <c r="CG220" s="8">
        <v>2230449</v>
      </c>
      <c r="CH220" s="8">
        <v>3069450</v>
      </c>
      <c r="CI220" s="8">
        <v>2233464</v>
      </c>
      <c r="CJ220" s="8">
        <v>3347943</v>
      </c>
      <c r="CK220" s="8">
        <v>1485075</v>
      </c>
      <c r="CL220" s="8">
        <v>1743074</v>
      </c>
      <c r="CM220" s="8">
        <v>1545483</v>
      </c>
      <c r="CN220" s="8">
        <v>880630</v>
      </c>
      <c r="CO220" s="8">
        <v>537765</v>
      </c>
      <c r="CP220" s="8">
        <v>494139</v>
      </c>
      <c r="CQ220" s="8">
        <v>161253</v>
      </c>
      <c r="CR220" s="8">
        <v>276630</v>
      </c>
      <c r="CS220" s="8">
        <v>394653</v>
      </c>
      <c r="CT220" s="8">
        <v>310782</v>
      </c>
      <c r="CU220" s="8">
        <v>231177</v>
      </c>
      <c r="CV220" s="8">
        <v>335403</v>
      </c>
      <c r="CW220" s="8">
        <v>861543</v>
      </c>
      <c r="CX220" s="8">
        <v>731334</v>
      </c>
      <c r="CY220" s="8">
        <v>1113429</v>
      </c>
      <c r="CZ220" s="8">
        <v>0</v>
      </c>
      <c r="DA220" s="8">
        <v>0</v>
      </c>
      <c r="DB220" s="8">
        <v>637281</v>
      </c>
      <c r="DC220" s="8">
        <v>0</v>
      </c>
      <c r="DD220" s="8">
        <v>0</v>
      </c>
      <c r="DE220" s="8">
        <v>0</v>
      </c>
      <c r="DF220" s="8">
        <v>0</v>
      </c>
      <c r="DG220" s="8">
        <v>0</v>
      </c>
      <c r="DH220" s="8">
        <v>0</v>
      </c>
      <c r="DI220" s="8">
        <v>0</v>
      </c>
      <c r="DJ220" s="8">
        <v>0</v>
      </c>
      <c r="DK220" s="8">
        <v>0</v>
      </c>
      <c r="DL220" s="8">
        <v>0</v>
      </c>
      <c r="DM220" s="8">
        <v>0</v>
      </c>
      <c r="DN220" s="8">
        <v>0</v>
      </c>
      <c r="DO220" s="8">
        <v>0</v>
      </c>
      <c r="DP220" s="8">
        <v>0</v>
      </c>
      <c r="DQ220" s="8">
        <v>0</v>
      </c>
      <c r="DR220" s="8">
        <v>0</v>
      </c>
      <c r="DS220" s="8">
        <v>0</v>
      </c>
      <c r="DT220" s="8">
        <v>0</v>
      </c>
      <c r="DU220" s="8">
        <v>0</v>
      </c>
      <c r="DV220" s="8">
        <v>847656</v>
      </c>
      <c r="DW220" s="8">
        <v>0</v>
      </c>
      <c r="DX220" s="8">
        <v>0</v>
      </c>
      <c r="DY220" s="8">
        <v>0</v>
      </c>
      <c r="DZ220" s="8">
        <v>0</v>
      </c>
      <c r="EA220" s="8">
        <v>0</v>
      </c>
      <c r="EB220" s="8">
        <v>0</v>
      </c>
      <c r="EC220" s="8">
        <v>0</v>
      </c>
      <c r="ED220" s="8">
        <v>0</v>
      </c>
      <c r="EE220" s="8">
        <v>0</v>
      </c>
      <c r="EF220" s="8">
        <v>0</v>
      </c>
      <c r="EG220" s="8">
        <v>0</v>
      </c>
      <c r="EH220" s="8">
        <v>0</v>
      </c>
      <c r="EI220" s="8">
        <v>0</v>
      </c>
      <c r="EJ220" s="8">
        <v>0</v>
      </c>
      <c r="EK220" s="8">
        <v>0</v>
      </c>
      <c r="EL220" s="8">
        <v>0</v>
      </c>
      <c r="EM220" s="8">
        <v>21</v>
      </c>
      <c r="EN220" s="8">
        <v>0</v>
      </c>
      <c r="EO220" s="8">
        <v>0</v>
      </c>
      <c r="EP220" s="8">
        <v>0</v>
      </c>
      <c r="EQ220" s="8">
        <v>3936860</v>
      </c>
      <c r="ER220" s="8">
        <v>5083975</v>
      </c>
      <c r="ES220" s="8">
        <v>6001263</v>
      </c>
      <c r="ET220" s="8">
        <v>3325315</v>
      </c>
      <c r="EU220" s="8">
        <v>2437255</v>
      </c>
      <c r="EV220" s="8">
        <v>2327934</v>
      </c>
      <c r="EW220" s="8">
        <v>807111</v>
      </c>
      <c r="EX220" s="8">
        <v>6043262</v>
      </c>
      <c r="EY220" s="8">
        <v>870650</v>
      </c>
      <c r="EZ220" s="8">
        <v>407472</v>
      </c>
      <c r="FA220" s="8">
        <v>442295</v>
      </c>
      <c r="FB220" s="8">
        <v>129947</v>
      </c>
      <c r="FC220" s="8">
        <v>56584</v>
      </c>
      <c r="FD220" s="8">
        <v>80377</v>
      </c>
      <c r="FE220" s="8">
        <v>195477</v>
      </c>
      <c r="FF220" s="8">
        <v>78790</v>
      </c>
      <c r="FG220" s="8">
        <v>145358</v>
      </c>
      <c r="FH220" s="8">
        <v>1449287</v>
      </c>
      <c r="FI220" s="8">
        <v>1843041</v>
      </c>
      <c r="FJ220" s="8">
        <v>1030694</v>
      </c>
      <c r="FK220" s="8">
        <v>0</v>
      </c>
      <c r="FL220" s="8">
        <v>0</v>
      </c>
      <c r="FM220" s="8">
        <v>113839</v>
      </c>
      <c r="FN220" s="8">
        <v>0</v>
      </c>
      <c r="FO220" s="8">
        <v>12</v>
      </c>
      <c r="FP220" s="8">
        <v>105752</v>
      </c>
      <c r="FQ220" s="8">
        <v>811091</v>
      </c>
      <c r="FR220" s="8">
        <v>0</v>
      </c>
      <c r="FS220" s="8">
        <v>185050998</v>
      </c>
      <c r="FT220" s="8">
        <v>5883734</v>
      </c>
      <c r="FU220" s="8">
        <v>3638440</v>
      </c>
      <c r="FV220" s="8">
        <v>204</v>
      </c>
      <c r="FW220" s="8">
        <v>32191</v>
      </c>
      <c r="FX220" s="8">
        <v>3638440</v>
      </c>
      <c r="FY220" s="8">
        <v>0</v>
      </c>
      <c r="FZ220" s="8">
        <v>32191</v>
      </c>
      <c r="GA220" s="8">
        <v>76176</v>
      </c>
      <c r="GB220" s="8">
        <v>931409214.72326505</v>
      </c>
    </row>
    <row r="221" spans="1:184" x14ac:dyDescent="0.2">
      <c r="A221" s="2" t="s">
        <v>95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</row>
    <row r="222" spans="1:184" x14ac:dyDescent="0.2">
      <c r="A222" s="3" t="s">
        <v>354</v>
      </c>
      <c r="B222" s="8"/>
      <c r="C222" s="8">
        <v>0.84906300000000001</v>
      </c>
      <c r="D222" s="8">
        <v>50000001</v>
      </c>
      <c r="E222" s="8">
        <v>58888413</v>
      </c>
      <c r="F222" s="8">
        <v>148485</v>
      </c>
      <c r="G222" s="8">
        <v>429374</v>
      </c>
      <c r="H222" s="8">
        <v>0</v>
      </c>
      <c r="I222" s="8">
        <v>0</v>
      </c>
      <c r="J222" s="8">
        <v>11705</v>
      </c>
      <c r="K222" s="8">
        <v>114651</v>
      </c>
      <c r="L222" s="8">
        <v>2541</v>
      </c>
      <c r="M222" s="8">
        <v>20037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>
        <v>387586</v>
      </c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>
        <v>702296</v>
      </c>
      <c r="ER222" s="8">
        <v>809661</v>
      </c>
      <c r="ES222" s="8">
        <v>1111645</v>
      </c>
      <c r="ET222" s="8">
        <v>573198</v>
      </c>
      <c r="EU222" s="8">
        <v>407504</v>
      </c>
      <c r="EV222" s="8">
        <v>376176</v>
      </c>
      <c r="EW222" s="8">
        <v>128887</v>
      </c>
      <c r="EX222" s="8">
        <v>1034586</v>
      </c>
      <c r="EY222" s="8">
        <v>117208</v>
      </c>
      <c r="EZ222" s="8">
        <v>9286</v>
      </c>
      <c r="FA222" s="8">
        <v>14299</v>
      </c>
      <c r="FB222" s="8">
        <v>10914</v>
      </c>
      <c r="FC222" s="8">
        <v>5690</v>
      </c>
      <c r="FD222" s="8">
        <v>11222</v>
      </c>
      <c r="FE222" s="8">
        <v>71590</v>
      </c>
      <c r="FF222" s="8">
        <v>2299</v>
      </c>
      <c r="FG222" s="8">
        <v>21660</v>
      </c>
      <c r="FH222" s="8">
        <v>210660</v>
      </c>
      <c r="FI222" s="8">
        <v>155266</v>
      </c>
      <c r="FJ222" s="8">
        <v>123418</v>
      </c>
      <c r="FK222" s="8">
        <v>0</v>
      </c>
      <c r="FL222" s="8">
        <v>0</v>
      </c>
      <c r="FM222" s="8">
        <v>19869</v>
      </c>
      <c r="FN222" s="8">
        <v>0</v>
      </c>
      <c r="FO222" s="8">
        <v>0</v>
      </c>
      <c r="FP222" s="8">
        <v>18081</v>
      </c>
      <c r="FQ222" s="8">
        <v>85468</v>
      </c>
      <c r="FR222" s="8">
        <v>0</v>
      </c>
      <c r="FS222" s="8">
        <v>4660320</v>
      </c>
      <c r="FT222" s="8">
        <v>88923</v>
      </c>
      <c r="FU222" s="8">
        <v>0</v>
      </c>
      <c r="FV222" s="8">
        <v>0</v>
      </c>
      <c r="FW222" s="8">
        <v>0</v>
      </c>
      <c r="FX222" s="8">
        <v>0</v>
      </c>
      <c r="FY222" s="8">
        <v>0</v>
      </c>
      <c r="FZ222" s="8">
        <v>0</v>
      </c>
      <c r="GA222" s="8">
        <v>10368</v>
      </c>
      <c r="GB222" s="8">
        <v>120783287.84906301</v>
      </c>
    </row>
    <row r="223" spans="1:184" x14ac:dyDescent="0.2">
      <c r="A223" s="3" t="s">
        <v>351</v>
      </c>
      <c r="B223" s="8"/>
      <c r="C223" s="8">
        <v>1.0448999999999999</v>
      </c>
      <c r="D223" s="8">
        <v>50000001</v>
      </c>
      <c r="E223" s="8">
        <v>47851243</v>
      </c>
      <c r="F223" s="8">
        <v>141614</v>
      </c>
      <c r="G223" s="8">
        <v>428956</v>
      </c>
      <c r="H223" s="8">
        <v>932372</v>
      </c>
      <c r="I223" s="8">
        <v>364644</v>
      </c>
      <c r="J223" s="8">
        <v>57773</v>
      </c>
      <c r="K223" s="8">
        <v>406988</v>
      </c>
      <c r="L223" s="8">
        <v>2581</v>
      </c>
      <c r="M223" s="8">
        <v>22023</v>
      </c>
      <c r="N223" s="8">
        <v>2080287</v>
      </c>
      <c r="O223" s="8">
        <v>0</v>
      </c>
      <c r="P223" s="8">
        <v>2038</v>
      </c>
      <c r="Q223" s="8">
        <v>494784</v>
      </c>
      <c r="R223" s="8">
        <v>1128335</v>
      </c>
      <c r="S223" s="8">
        <v>1096250</v>
      </c>
      <c r="T223" s="8">
        <v>1467871</v>
      </c>
      <c r="U223" s="8">
        <v>716159</v>
      </c>
      <c r="V223" s="8">
        <v>732547</v>
      </c>
      <c r="W223" s="8">
        <v>417907</v>
      </c>
      <c r="X223" s="8">
        <v>285608</v>
      </c>
      <c r="Y223" s="8">
        <v>204974</v>
      </c>
      <c r="Z223" s="8">
        <v>113458</v>
      </c>
      <c r="AA223" s="8">
        <v>124720</v>
      </c>
      <c r="AB223" s="8">
        <v>113765</v>
      </c>
      <c r="AC223" s="8">
        <v>132446</v>
      </c>
      <c r="AD223" s="8">
        <v>57565</v>
      </c>
      <c r="AE223" s="8">
        <v>70830</v>
      </c>
      <c r="AF223" s="8">
        <v>133270</v>
      </c>
      <c r="AG223" s="8">
        <v>123825</v>
      </c>
      <c r="AH223" s="8">
        <v>133266</v>
      </c>
      <c r="AI223" s="8">
        <v>261692</v>
      </c>
      <c r="AJ223" s="8">
        <v>168097</v>
      </c>
      <c r="AK223" s="8">
        <v>320654</v>
      </c>
      <c r="AL223" s="8">
        <v>112766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8">
        <v>287796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2</v>
      </c>
      <c r="BZ223" s="8">
        <v>0</v>
      </c>
      <c r="CA223" s="8">
        <v>0</v>
      </c>
      <c r="CB223" s="8">
        <v>740412</v>
      </c>
      <c r="CC223" s="8">
        <v>2080287</v>
      </c>
      <c r="CD223" s="8">
        <v>1348</v>
      </c>
      <c r="CE223" s="8">
        <v>187496</v>
      </c>
      <c r="CF223" s="8">
        <v>704532</v>
      </c>
      <c r="CG223" s="8">
        <v>748699</v>
      </c>
      <c r="CH223" s="8">
        <v>907551</v>
      </c>
      <c r="CI223" s="8">
        <v>755201</v>
      </c>
      <c r="CJ223" s="8">
        <v>1154017</v>
      </c>
      <c r="CK223" s="8">
        <v>506029</v>
      </c>
      <c r="CL223" s="8">
        <v>584726</v>
      </c>
      <c r="CM223" s="8">
        <v>520910</v>
      </c>
      <c r="CN223" s="8">
        <v>295506</v>
      </c>
      <c r="CO223" s="8">
        <v>180074</v>
      </c>
      <c r="CP223" s="8">
        <v>166717</v>
      </c>
      <c r="CQ223" s="8">
        <v>53024</v>
      </c>
      <c r="CR223" s="8">
        <v>94743</v>
      </c>
      <c r="CS223" s="8">
        <v>133082</v>
      </c>
      <c r="CT223" s="8">
        <v>104343</v>
      </c>
      <c r="CU223" s="8">
        <v>78274</v>
      </c>
      <c r="CV223" s="8">
        <v>105716</v>
      </c>
      <c r="CW223" s="8">
        <v>295059</v>
      </c>
      <c r="CX223" s="8">
        <v>250468</v>
      </c>
      <c r="CY223" s="8">
        <v>370031</v>
      </c>
      <c r="CZ223" s="8">
        <v>0</v>
      </c>
      <c r="DA223" s="8">
        <v>0</v>
      </c>
      <c r="DB223" s="8">
        <v>215281</v>
      </c>
      <c r="DC223" s="8">
        <v>0</v>
      </c>
      <c r="DD223" s="8">
        <v>0</v>
      </c>
      <c r="DE223" s="8">
        <v>0</v>
      </c>
      <c r="DF223" s="8">
        <v>0</v>
      </c>
      <c r="DG223" s="8">
        <v>0</v>
      </c>
      <c r="DH223" s="8">
        <v>0</v>
      </c>
      <c r="DI223" s="8">
        <v>0</v>
      </c>
      <c r="DJ223" s="8">
        <v>0</v>
      </c>
      <c r="DK223" s="8">
        <v>0</v>
      </c>
      <c r="DL223" s="8">
        <v>0</v>
      </c>
      <c r="DM223" s="8">
        <v>0</v>
      </c>
      <c r="DN223" s="8">
        <v>0</v>
      </c>
      <c r="DO223" s="8">
        <v>0</v>
      </c>
      <c r="DP223" s="8">
        <v>0</v>
      </c>
      <c r="DQ223" s="8">
        <v>0</v>
      </c>
      <c r="DR223" s="8">
        <v>0</v>
      </c>
      <c r="DS223" s="8">
        <v>0</v>
      </c>
      <c r="DT223" s="8">
        <v>0</v>
      </c>
      <c r="DU223" s="8">
        <v>0</v>
      </c>
      <c r="DV223" s="8">
        <v>287796</v>
      </c>
      <c r="DW223" s="8">
        <v>0</v>
      </c>
      <c r="DX223" s="8">
        <v>0</v>
      </c>
      <c r="DY223" s="8">
        <v>0</v>
      </c>
      <c r="DZ223" s="8">
        <v>0</v>
      </c>
      <c r="EA223" s="8">
        <v>0</v>
      </c>
      <c r="EB223" s="8">
        <v>0</v>
      </c>
      <c r="EC223" s="8">
        <v>0</v>
      </c>
      <c r="ED223" s="8">
        <v>0</v>
      </c>
      <c r="EE223" s="8">
        <v>0</v>
      </c>
      <c r="EF223" s="8">
        <v>0</v>
      </c>
      <c r="EG223" s="8">
        <v>0</v>
      </c>
      <c r="EH223" s="8">
        <v>0</v>
      </c>
      <c r="EI223" s="8">
        <v>0</v>
      </c>
      <c r="EJ223" s="8">
        <v>0</v>
      </c>
      <c r="EK223" s="8">
        <v>0</v>
      </c>
      <c r="EL223" s="8">
        <v>0</v>
      </c>
      <c r="EM223" s="8">
        <v>2</v>
      </c>
      <c r="EN223" s="8">
        <v>0</v>
      </c>
      <c r="EO223" s="8">
        <v>0</v>
      </c>
      <c r="EP223" s="8">
        <v>0</v>
      </c>
      <c r="EQ223" s="8">
        <v>643267</v>
      </c>
      <c r="ER223" s="8">
        <v>757895</v>
      </c>
      <c r="ES223" s="8">
        <v>996136</v>
      </c>
      <c r="ET223" s="8">
        <v>572083</v>
      </c>
      <c r="EU223" s="8">
        <v>407503</v>
      </c>
      <c r="EV223" s="8">
        <v>376176</v>
      </c>
      <c r="EW223" s="8">
        <v>128887</v>
      </c>
      <c r="EX223" s="8">
        <v>1032879</v>
      </c>
      <c r="EY223" s="8">
        <v>176243</v>
      </c>
      <c r="EZ223" s="8">
        <v>58163</v>
      </c>
      <c r="FA223" s="8">
        <v>122099</v>
      </c>
      <c r="FB223" s="8">
        <v>21511</v>
      </c>
      <c r="FC223" s="8">
        <v>6808</v>
      </c>
      <c r="FD223" s="8">
        <v>11222</v>
      </c>
      <c r="FE223" s="8">
        <v>71590</v>
      </c>
      <c r="FF223" s="8">
        <v>4006</v>
      </c>
      <c r="FG223" s="8">
        <v>21432</v>
      </c>
      <c r="FH223" s="8">
        <v>338605</v>
      </c>
      <c r="FI223" s="8">
        <v>380375</v>
      </c>
      <c r="FJ223" s="8">
        <v>247338</v>
      </c>
      <c r="FK223" s="8">
        <v>0</v>
      </c>
      <c r="FL223" s="8">
        <v>0</v>
      </c>
      <c r="FM223" s="8">
        <v>19869</v>
      </c>
      <c r="FN223" s="8">
        <v>0</v>
      </c>
      <c r="FO223" s="8">
        <v>0</v>
      </c>
      <c r="FP223" s="8">
        <v>18081</v>
      </c>
      <c r="FQ223" s="8">
        <v>209388</v>
      </c>
      <c r="FR223" s="8">
        <v>0</v>
      </c>
      <c r="FS223" s="8">
        <v>56586909</v>
      </c>
      <c r="FT223" s="8">
        <v>88923</v>
      </c>
      <c r="FU223" s="8">
        <v>0</v>
      </c>
      <c r="FV223" s="8">
        <v>0</v>
      </c>
      <c r="FW223" s="8">
        <v>0</v>
      </c>
      <c r="FX223" s="8">
        <v>0</v>
      </c>
      <c r="FY223" s="8">
        <v>0</v>
      </c>
      <c r="FZ223" s="8">
        <v>0</v>
      </c>
      <c r="GA223" s="8">
        <v>10368</v>
      </c>
      <c r="GB223" s="8">
        <v>185818188.0449</v>
      </c>
    </row>
    <row r="224" spans="1:184" x14ac:dyDescent="0.2">
      <c r="A224" s="3" t="s">
        <v>352</v>
      </c>
      <c r="B224" s="8"/>
      <c r="C224" s="8">
        <v>1.0322</v>
      </c>
      <c r="D224" s="8">
        <v>50000001</v>
      </c>
      <c r="E224" s="8">
        <v>48440113</v>
      </c>
      <c r="F224" s="8">
        <v>141871</v>
      </c>
      <c r="G224" s="8">
        <v>428921</v>
      </c>
      <c r="H224" s="8">
        <v>964368</v>
      </c>
      <c r="I224" s="8">
        <v>439945</v>
      </c>
      <c r="J224" s="8">
        <v>88700</v>
      </c>
      <c r="K224" s="8">
        <v>523381</v>
      </c>
      <c r="L224" s="8">
        <v>2670</v>
      </c>
      <c r="M224" s="8">
        <v>23802</v>
      </c>
      <c r="N224" s="8">
        <v>2080287</v>
      </c>
      <c r="O224" s="8">
        <v>0</v>
      </c>
      <c r="P224" s="8">
        <v>2038</v>
      </c>
      <c r="Q224" s="8">
        <v>494784</v>
      </c>
      <c r="R224" s="8">
        <v>1128335</v>
      </c>
      <c r="S224" s="8">
        <v>1096250</v>
      </c>
      <c r="T224" s="8">
        <v>1467871</v>
      </c>
      <c r="U224" s="8">
        <v>716159</v>
      </c>
      <c r="V224" s="8">
        <v>732547</v>
      </c>
      <c r="W224" s="8">
        <v>417907</v>
      </c>
      <c r="X224" s="8">
        <v>285608</v>
      </c>
      <c r="Y224" s="8">
        <v>204974</v>
      </c>
      <c r="Z224" s="8">
        <v>113458</v>
      </c>
      <c r="AA224" s="8">
        <v>124720</v>
      </c>
      <c r="AB224" s="8">
        <v>113765</v>
      </c>
      <c r="AC224" s="8">
        <v>132446</v>
      </c>
      <c r="AD224" s="8">
        <v>57565</v>
      </c>
      <c r="AE224" s="8">
        <v>70830</v>
      </c>
      <c r="AF224" s="8">
        <v>133270</v>
      </c>
      <c r="AG224" s="8">
        <v>123825</v>
      </c>
      <c r="AH224" s="8">
        <v>133266</v>
      </c>
      <c r="AI224" s="8">
        <v>261692</v>
      </c>
      <c r="AJ224" s="8">
        <v>168097</v>
      </c>
      <c r="AK224" s="8">
        <v>320654</v>
      </c>
      <c r="AL224" s="8">
        <v>112766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287796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2</v>
      </c>
      <c r="BZ224" s="8">
        <v>0</v>
      </c>
      <c r="CA224" s="8">
        <v>0</v>
      </c>
      <c r="CB224" s="8">
        <v>823491</v>
      </c>
      <c r="CC224" s="8">
        <v>2080287</v>
      </c>
      <c r="CD224" s="8">
        <v>1348</v>
      </c>
      <c r="CE224" s="8">
        <v>187496</v>
      </c>
      <c r="CF224" s="8">
        <v>704532</v>
      </c>
      <c r="CG224" s="8">
        <v>748699</v>
      </c>
      <c r="CH224" s="8">
        <v>907551</v>
      </c>
      <c r="CI224" s="8">
        <v>755201</v>
      </c>
      <c r="CJ224" s="8">
        <v>1154017</v>
      </c>
      <c r="CK224" s="8">
        <v>506029</v>
      </c>
      <c r="CL224" s="8">
        <v>584726</v>
      </c>
      <c r="CM224" s="8">
        <v>520910</v>
      </c>
      <c r="CN224" s="8">
        <v>295506</v>
      </c>
      <c r="CO224" s="8">
        <v>180074</v>
      </c>
      <c r="CP224" s="8">
        <v>166717</v>
      </c>
      <c r="CQ224" s="8">
        <v>53024</v>
      </c>
      <c r="CR224" s="8">
        <v>94743</v>
      </c>
      <c r="CS224" s="8">
        <v>133082</v>
      </c>
      <c r="CT224" s="8">
        <v>104343</v>
      </c>
      <c r="CU224" s="8">
        <v>78274</v>
      </c>
      <c r="CV224" s="8">
        <v>105716</v>
      </c>
      <c r="CW224" s="8">
        <v>295059</v>
      </c>
      <c r="CX224" s="8">
        <v>250468</v>
      </c>
      <c r="CY224" s="8">
        <v>370031</v>
      </c>
      <c r="CZ224" s="8">
        <v>0</v>
      </c>
      <c r="DA224" s="8">
        <v>0</v>
      </c>
      <c r="DB224" s="8">
        <v>215281</v>
      </c>
      <c r="DC224" s="8">
        <v>0</v>
      </c>
      <c r="DD224" s="8">
        <v>0</v>
      </c>
      <c r="DE224" s="8">
        <v>0</v>
      </c>
      <c r="DF224" s="8">
        <v>0</v>
      </c>
      <c r="DG224" s="8">
        <v>0</v>
      </c>
      <c r="DH224" s="8">
        <v>0</v>
      </c>
      <c r="DI224" s="8">
        <v>0</v>
      </c>
      <c r="DJ224" s="8">
        <v>0</v>
      </c>
      <c r="DK224" s="8">
        <v>0</v>
      </c>
      <c r="DL224" s="8">
        <v>0</v>
      </c>
      <c r="DM224" s="8">
        <v>0</v>
      </c>
      <c r="DN224" s="8">
        <v>0</v>
      </c>
      <c r="DO224" s="8">
        <v>0</v>
      </c>
      <c r="DP224" s="8">
        <v>0</v>
      </c>
      <c r="DQ224" s="8">
        <v>0</v>
      </c>
      <c r="DR224" s="8">
        <v>0</v>
      </c>
      <c r="DS224" s="8">
        <v>0</v>
      </c>
      <c r="DT224" s="8">
        <v>0</v>
      </c>
      <c r="DU224" s="8">
        <v>0</v>
      </c>
      <c r="DV224" s="8">
        <v>287796</v>
      </c>
      <c r="DW224" s="8">
        <v>0</v>
      </c>
      <c r="DX224" s="8">
        <v>0</v>
      </c>
      <c r="DY224" s="8">
        <v>0</v>
      </c>
      <c r="DZ224" s="8">
        <v>0</v>
      </c>
      <c r="EA224" s="8">
        <v>0</v>
      </c>
      <c r="EB224" s="8">
        <v>0</v>
      </c>
      <c r="EC224" s="8">
        <v>0</v>
      </c>
      <c r="ED224" s="8">
        <v>0</v>
      </c>
      <c r="EE224" s="8">
        <v>0</v>
      </c>
      <c r="EF224" s="8">
        <v>0</v>
      </c>
      <c r="EG224" s="8">
        <v>0</v>
      </c>
      <c r="EH224" s="8">
        <v>0</v>
      </c>
      <c r="EI224" s="8">
        <v>0</v>
      </c>
      <c r="EJ224" s="8">
        <v>0</v>
      </c>
      <c r="EK224" s="8">
        <v>0</v>
      </c>
      <c r="EL224" s="8">
        <v>0</v>
      </c>
      <c r="EM224" s="8">
        <v>2</v>
      </c>
      <c r="EN224" s="8">
        <v>0</v>
      </c>
      <c r="EO224" s="8">
        <v>0</v>
      </c>
      <c r="EP224" s="8">
        <v>0</v>
      </c>
      <c r="EQ224" s="8">
        <v>626282</v>
      </c>
      <c r="ER224" s="8">
        <v>733786</v>
      </c>
      <c r="ES224" s="8">
        <v>955621</v>
      </c>
      <c r="ET224" s="8">
        <v>554292</v>
      </c>
      <c r="EU224" s="8">
        <v>409735</v>
      </c>
      <c r="EV224" s="8">
        <v>400528</v>
      </c>
      <c r="EW224" s="8">
        <v>143780</v>
      </c>
      <c r="EX224" s="8">
        <v>1003534</v>
      </c>
      <c r="EY224" s="8">
        <v>193228</v>
      </c>
      <c r="EZ224" s="8">
        <v>71322</v>
      </c>
      <c r="FA224" s="8">
        <v>153798</v>
      </c>
      <c r="FB224" s="8">
        <v>41277</v>
      </c>
      <c r="FC224" s="8">
        <v>18385</v>
      </c>
      <c r="FD224" s="8">
        <v>24242</v>
      </c>
      <c r="FE224" s="8">
        <v>23307</v>
      </c>
      <c r="FF224" s="8">
        <v>33351</v>
      </c>
      <c r="FG224" s="8">
        <v>20327</v>
      </c>
      <c r="FH224" s="8">
        <v>350475</v>
      </c>
      <c r="FI224" s="8">
        <v>452689</v>
      </c>
      <c r="FJ224" s="8">
        <v>244254</v>
      </c>
      <c r="FK224" s="8">
        <v>0</v>
      </c>
      <c r="FL224" s="8">
        <v>0</v>
      </c>
      <c r="FM224" s="8">
        <v>19793</v>
      </c>
      <c r="FN224" s="8">
        <v>0</v>
      </c>
      <c r="FO224" s="8">
        <v>0</v>
      </c>
      <c r="FP224" s="8">
        <v>18523</v>
      </c>
      <c r="FQ224" s="8">
        <v>205938</v>
      </c>
      <c r="FR224" s="8">
        <v>0</v>
      </c>
      <c r="FS224" s="8">
        <v>64276890</v>
      </c>
      <c r="FT224" s="8">
        <v>2948787</v>
      </c>
      <c r="FU224" s="8">
        <v>0</v>
      </c>
      <c r="FV224" s="8">
        <v>0</v>
      </c>
      <c r="FW224" s="8">
        <v>0</v>
      </c>
      <c r="FX224" s="8">
        <v>0</v>
      </c>
      <c r="FY224" s="8">
        <v>0</v>
      </c>
      <c r="FZ224" s="8">
        <v>0</v>
      </c>
      <c r="GA224" s="8">
        <v>10368</v>
      </c>
      <c r="GB224" s="8">
        <v>197373600.03220001</v>
      </c>
    </row>
    <row r="225" spans="1:184" x14ac:dyDescent="0.2">
      <c r="A225" s="3" t="s">
        <v>353</v>
      </c>
      <c r="B225" s="8"/>
      <c r="C225" s="8">
        <v>1.05959</v>
      </c>
      <c r="D225" s="8">
        <v>50000001</v>
      </c>
      <c r="E225" s="8">
        <v>47188227</v>
      </c>
      <c r="F225" s="8">
        <v>141993</v>
      </c>
      <c r="G225" s="8">
        <v>428698</v>
      </c>
      <c r="H225" s="8">
        <v>719800</v>
      </c>
      <c r="I225" s="8">
        <v>339061</v>
      </c>
      <c r="J225" s="8">
        <v>56062</v>
      </c>
      <c r="K225" s="8">
        <v>367644</v>
      </c>
      <c r="L225" s="8">
        <v>2677</v>
      </c>
      <c r="M225" s="8">
        <v>22089</v>
      </c>
      <c r="N225" s="8">
        <v>2080287</v>
      </c>
      <c r="O225" s="8">
        <v>0</v>
      </c>
      <c r="P225" s="8">
        <v>2038</v>
      </c>
      <c r="Q225" s="8">
        <v>494784</v>
      </c>
      <c r="R225" s="8">
        <v>1128335</v>
      </c>
      <c r="S225" s="8">
        <v>1096250</v>
      </c>
      <c r="T225" s="8">
        <v>1467871</v>
      </c>
      <c r="U225" s="8">
        <v>716159</v>
      </c>
      <c r="V225" s="8">
        <v>732547</v>
      </c>
      <c r="W225" s="8">
        <v>417907</v>
      </c>
      <c r="X225" s="8">
        <v>285608</v>
      </c>
      <c r="Y225" s="8">
        <v>204974</v>
      </c>
      <c r="Z225" s="8">
        <v>113458</v>
      </c>
      <c r="AA225" s="8">
        <v>124720</v>
      </c>
      <c r="AB225" s="8">
        <v>113765</v>
      </c>
      <c r="AC225" s="8">
        <v>132446</v>
      </c>
      <c r="AD225" s="8">
        <v>57565</v>
      </c>
      <c r="AE225" s="8">
        <v>70830</v>
      </c>
      <c r="AF225" s="8">
        <v>133270</v>
      </c>
      <c r="AG225" s="8">
        <v>123825</v>
      </c>
      <c r="AH225" s="8">
        <v>133266</v>
      </c>
      <c r="AI225" s="8">
        <v>261692</v>
      </c>
      <c r="AJ225" s="8">
        <v>168097</v>
      </c>
      <c r="AK225" s="8">
        <v>320654</v>
      </c>
      <c r="AL225" s="8">
        <v>112766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287796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0</v>
      </c>
      <c r="BY225" s="8">
        <v>2</v>
      </c>
      <c r="BZ225" s="8">
        <v>0</v>
      </c>
      <c r="CA225" s="8">
        <v>0</v>
      </c>
      <c r="CB225" s="8">
        <v>632849</v>
      </c>
      <c r="CC225" s="8">
        <v>2080287</v>
      </c>
      <c r="CD225" s="8">
        <v>1348</v>
      </c>
      <c r="CE225" s="8">
        <v>187496</v>
      </c>
      <c r="CF225" s="8">
        <v>704532</v>
      </c>
      <c r="CG225" s="8">
        <v>748699</v>
      </c>
      <c r="CH225" s="8">
        <v>907551</v>
      </c>
      <c r="CI225" s="8">
        <v>755201</v>
      </c>
      <c r="CJ225" s="8">
        <v>1154017</v>
      </c>
      <c r="CK225" s="8">
        <v>506029</v>
      </c>
      <c r="CL225" s="8">
        <v>584726</v>
      </c>
      <c r="CM225" s="8">
        <v>520910</v>
      </c>
      <c r="CN225" s="8">
        <v>295506</v>
      </c>
      <c r="CO225" s="8">
        <v>180074</v>
      </c>
      <c r="CP225" s="8">
        <v>166717</v>
      </c>
      <c r="CQ225" s="8">
        <v>53024</v>
      </c>
      <c r="CR225" s="8">
        <v>94743</v>
      </c>
      <c r="CS225" s="8">
        <v>133082</v>
      </c>
      <c r="CT225" s="8">
        <v>104343</v>
      </c>
      <c r="CU225" s="8">
        <v>78274</v>
      </c>
      <c r="CV225" s="8">
        <v>105716</v>
      </c>
      <c r="CW225" s="8">
        <v>295059</v>
      </c>
      <c r="CX225" s="8">
        <v>250468</v>
      </c>
      <c r="CY225" s="8">
        <v>370031</v>
      </c>
      <c r="CZ225" s="8">
        <v>0</v>
      </c>
      <c r="DA225" s="8">
        <v>0</v>
      </c>
      <c r="DB225" s="8">
        <v>215281</v>
      </c>
      <c r="DC225" s="8">
        <v>0</v>
      </c>
      <c r="DD225" s="8">
        <v>0</v>
      </c>
      <c r="DE225" s="8">
        <v>0</v>
      </c>
      <c r="DF225" s="8">
        <v>0</v>
      </c>
      <c r="DG225" s="8">
        <v>0</v>
      </c>
      <c r="DH225" s="8">
        <v>0</v>
      </c>
      <c r="DI225" s="8">
        <v>0</v>
      </c>
      <c r="DJ225" s="8">
        <v>0</v>
      </c>
      <c r="DK225" s="8">
        <v>0</v>
      </c>
      <c r="DL225" s="8">
        <v>0</v>
      </c>
      <c r="DM225" s="8">
        <v>0</v>
      </c>
      <c r="DN225" s="8">
        <v>0</v>
      </c>
      <c r="DO225" s="8">
        <v>0</v>
      </c>
      <c r="DP225" s="8">
        <v>0</v>
      </c>
      <c r="DQ225" s="8">
        <v>0</v>
      </c>
      <c r="DR225" s="8">
        <v>0</v>
      </c>
      <c r="DS225" s="8">
        <v>0</v>
      </c>
      <c r="DT225" s="8">
        <v>0</v>
      </c>
      <c r="DU225" s="8">
        <v>0</v>
      </c>
      <c r="DV225" s="8">
        <v>287796</v>
      </c>
      <c r="DW225" s="8">
        <v>0</v>
      </c>
      <c r="DX225" s="8">
        <v>0</v>
      </c>
      <c r="DY225" s="8">
        <v>0</v>
      </c>
      <c r="DZ225" s="8">
        <v>0</v>
      </c>
      <c r="EA225" s="8">
        <v>0</v>
      </c>
      <c r="EB225" s="8">
        <v>0</v>
      </c>
      <c r="EC225" s="8">
        <v>0</v>
      </c>
      <c r="ED225" s="8">
        <v>0</v>
      </c>
      <c r="EE225" s="8">
        <v>0</v>
      </c>
      <c r="EF225" s="8">
        <v>0</v>
      </c>
      <c r="EG225" s="8">
        <v>0</v>
      </c>
      <c r="EH225" s="8">
        <v>0</v>
      </c>
      <c r="EI225" s="8">
        <v>0</v>
      </c>
      <c r="EJ225" s="8">
        <v>0</v>
      </c>
      <c r="EK225" s="8">
        <v>0</v>
      </c>
      <c r="EL225" s="8">
        <v>0</v>
      </c>
      <c r="EM225" s="8">
        <v>2</v>
      </c>
      <c r="EN225" s="8">
        <v>0</v>
      </c>
      <c r="EO225" s="8">
        <v>0</v>
      </c>
      <c r="EP225" s="8">
        <v>0</v>
      </c>
      <c r="EQ225" s="8">
        <v>641621</v>
      </c>
      <c r="ER225" s="8">
        <v>756489</v>
      </c>
      <c r="ES225" s="8">
        <v>985784</v>
      </c>
      <c r="ET225" s="8">
        <v>574858</v>
      </c>
      <c r="EU225" s="8">
        <v>423526</v>
      </c>
      <c r="EV225" s="8">
        <v>410626</v>
      </c>
      <c r="EW225" s="8">
        <v>143704</v>
      </c>
      <c r="EX225" s="8">
        <v>1032318</v>
      </c>
      <c r="EY225" s="8">
        <v>177889</v>
      </c>
      <c r="EZ225" s="8">
        <v>59304</v>
      </c>
      <c r="FA225" s="8">
        <v>131699</v>
      </c>
      <c r="FB225" s="8">
        <v>22528</v>
      </c>
      <c r="FC225" s="8">
        <v>5744</v>
      </c>
      <c r="FD225" s="8">
        <v>7067</v>
      </c>
      <c r="FE225" s="8">
        <v>8744</v>
      </c>
      <c r="FF225" s="8">
        <v>4567</v>
      </c>
      <c r="FG225" s="8">
        <v>21426</v>
      </c>
      <c r="FH225" s="8">
        <v>220589</v>
      </c>
      <c r="FI225" s="8">
        <v>390834</v>
      </c>
      <c r="FJ225" s="8">
        <v>193881</v>
      </c>
      <c r="FK225" s="8">
        <v>0</v>
      </c>
      <c r="FL225" s="8">
        <v>0</v>
      </c>
      <c r="FM225" s="8">
        <v>20216</v>
      </c>
      <c r="FN225" s="8">
        <v>0</v>
      </c>
      <c r="FO225" s="8">
        <v>0</v>
      </c>
      <c r="FP225" s="8">
        <v>18669</v>
      </c>
      <c r="FQ225" s="8">
        <v>154996</v>
      </c>
      <c r="FR225" s="8">
        <v>0</v>
      </c>
      <c r="FS225" s="8">
        <v>43723579</v>
      </c>
      <c r="FT225" s="8">
        <v>29938</v>
      </c>
      <c r="FU225" s="8">
        <v>2260922</v>
      </c>
      <c r="FV225" s="8">
        <v>21</v>
      </c>
      <c r="FW225" s="8">
        <v>18558</v>
      </c>
      <c r="FX225" s="8">
        <v>2260922</v>
      </c>
      <c r="FY225" s="8">
        <v>0</v>
      </c>
      <c r="FZ225" s="8">
        <v>18558</v>
      </c>
      <c r="GA225" s="8">
        <v>10368</v>
      </c>
      <c r="GB225" s="8">
        <v>176190871.05958998</v>
      </c>
    </row>
    <row r="226" spans="1:184" x14ac:dyDescent="0.2">
      <c r="A226" s="3" t="s">
        <v>355</v>
      </c>
      <c r="B226" s="8"/>
      <c r="C226" s="8">
        <v>0.82763900000000001</v>
      </c>
      <c r="D226" s="8">
        <v>50000001</v>
      </c>
      <c r="E226" s="8">
        <v>60412808</v>
      </c>
      <c r="F226" s="8">
        <v>149165</v>
      </c>
      <c r="G226" s="8">
        <v>429323</v>
      </c>
      <c r="H226" s="8">
        <v>0</v>
      </c>
      <c r="I226" s="8">
        <v>0</v>
      </c>
      <c r="J226" s="8">
        <v>11746</v>
      </c>
      <c r="K226" s="8">
        <v>114938</v>
      </c>
      <c r="L226" s="8">
        <v>2562</v>
      </c>
      <c r="M226" s="8">
        <v>20886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>
        <v>475073</v>
      </c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>
        <v>691809</v>
      </c>
      <c r="ER226" s="8">
        <v>791151</v>
      </c>
      <c r="ES226" s="8">
        <v>1080953</v>
      </c>
      <c r="ET226" s="8">
        <v>555569</v>
      </c>
      <c r="EU226" s="8">
        <v>409736</v>
      </c>
      <c r="EV226" s="8">
        <v>400528</v>
      </c>
      <c r="EW226" s="8">
        <v>143780</v>
      </c>
      <c r="EX226" s="8">
        <v>1006053</v>
      </c>
      <c r="EY226" s="8">
        <v>127695</v>
      </c>
      <c r="EZ226" s="8">
        <v>19651</v>
      </c>
      <c r="FA226" s="8">
        <v>32841</v>
      </c>
      <c r="FB226" s="8">
        <v>31209</v>
      </c>
      <c r="FC226" s="8">
        <v>17105</v>
      </c>
      <c r="FD226" s="8">
        <v>24242</v>
      </c>
      <c r="FE226" s="8">
        <v>23307</v>
      </c>
      <c r="FF226" s="8">
        <v>30832</v>
      </c>
      <c r="FG226" s="8">
        <v>21297</v>
      </c>
      <c r="FH226" s="8">
        <v>248459</v>
      </c>
      <c r="FI226" s="8">
        <v>205317</v>
      </c>
      <c r="FJ226" s="8">
        <v>146894</v>
      </c>
      <c r="FK226" s="8">
        <v>0</v>
      </c>
      <c r="FL226" s="8">
        <v>0</v>
      </c>
      <c r="FM226" s="8">
        <v>19793</v>
      </c>
      <c r="FN226" s="8">
        <v>0</v>
      </c>
      <c r="FO226" s="8">
        <v>0</v>
      </c>
      <c r="FP226" s="8">
        <v>18523</v>
      </c>
      <c r="FQ226" s="8">
        <v>108578</v>
      </c>
      <c r="FR226" s="8">
        <v>0</v>
      </c>
      <c r="FS226" s="8">
        <v>5711640</v>
      </c>
      <c r="FT226" s="8">
        <v>2948788</v>
      </c>
      <c r="FU226" s="8">
        <v>0</v>
      </c>
      <c r="FV226" s="8">
        <v>0</v>
      </c>
      <c r="FW226" s="8">
        <v>0</v>
      </c>
      <c r="FX226" s="8">
        <v>0</v>
      </c>
      <c r="FY226" s="8">
        <v>0</v>
      </c>
      <c r="FZ226" s="8">
        <v>0</v>
      </c>
      <c r="GA226" s="8">
        <v>10368</v>
      </c>
      <c r="GB226" s="8">
        <v>126442620.827639</v>
      </c>
    </row>
    <row r="227" spans="1:184" x14ac:dyDescent="0.2">
      <c r="A227" s="3" t="s">
        <v>356</v>
      </c>
      <c r="B227" s="8"/>
      <c r="C227" s="8">
        <v>0.86021499999999995</v>
      </c>
      <c r="D227" s="8">
        <v>50000001</v>
      </c>
      <c r="E227" s="8">
        <v>58124982</v>
      </c>
      <c r="F227" s="8">
        <v>148707</v>
      </c>
      <c r="G227" s="8">
        <v>429168</v>
      </c>
      <c r="H227" s="8">
        <v>0</v>
      </c>
      <c r="I227" s="8">
        <v>0</v>
      </c>
      <c r="J227" s="8">
        <v>11892</v>
      </c>
      <c r="K227" s="8">
        <v>113725</v>
      </c>
      <c r="L227" s="8">
        <v>2563</v>
      </c>
      <c r="M227" s="8">
        <v>20270</v>
      </c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>
        <v>307561</v>
      </c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>
        <v>703167</v>
      </c>
      <c r="ER227" s="8">
        <v>811650</v>
      </c>
      <c r="ES227" s="8">
        <v>1110128</v>
      </c>
      <c r="ET227" s="8">
        <v>575969</v>
      </c>
      <c r="EU227" s="8">
        <v>423277</v>
      </c>
      <c r="EV227" s="8">
        <v>410265</v>
      </c>
      <c r="EW227" s="8">
        <v>143704</v>
      </c>
      <c r="EX227" s="8">
        <v>1032435</v>
      </c>
      <c r="EY227" s="8">
        <v>116337</v>
      </c>
      <c r="EZ227" s="8">
        <v>9374</v>
      </c>
      <c r="FA227" s="8">
        <v>12731</v>
      </c>
      <c r="FB227" s="8">
        <v>11921</v>
      </c>
      <c r="FC227" s="8">
        <v>4468</v>
      </c>
      <c r="FD227" s="8">
        <v>7437</v>
      </c>
      <c r="FE227" s="8">
        <v>9145</v>
      </c>
      <c r="FF227" s="8">
        <v>4450</v>
      </c>
      <c r="FG227" s="8">
        <v>21655</v>
      </c>
      <c r="FH227" s="8">
        <v>135831</v>
      </c>
      <c r="FI227" s="8">
        <v>150075</v>
      </c>
      <c r="FJ227" s="8">
        <v>110043</v>
      </c>
      <c r="FK227" s="8">
        <v>0</v>
      </c>
      <c r="FL227" s="8">
        <v>0</v>
      </c>
      <c r="FM227" s="8">
        <v>20216</v>
      </c>
      <c r="FN227" s="8">
        <v>0</v>
      </c>
      <c r="FO227" s="8">
        <v>0</v>
      </c>
      <c r="FP227" s="8">
        <v>18669</v>
      </c>
      <c r="FQ227" s="8">
        <v>71158</v>
      </c>
      <c r="FR227" s="8">
        <v>0</v>
      </c>
      <c r="FS227" s="8">
        <v>3700008</v>
      </c>
      <c r="FT227" s="8">
        <v>30919</v>
      </c>
      <c r="FU227" s="8">
        <v>1408734</v>
      </c>
      <c r="FV227" s="8">
        <v>21</v>
      </c>
      <c r="FW227" s="8">
        <v>19358</v>
      </c>
      <c r="FX227" s="8">
        <v>1408734</v>
      </c>
      <c r="FY227" s="8">
        <v>0</v>
      </c>
      <c r="FZ227" s="8">
        <v>19358</v>
      </c>
      <c r="GA227" s="8">
        <v>10368</v>
      </c>
      <c r="GB227" s="8">
        <v>121670474.86021501</v>
      </c>
    </row>
    <row r="228" spans="1:184" x14ac:dyDescent="0.2">
      <c r="A228" s="2" t="s">
        <v>138</v>
      </c>
      <c r="B228" s="8"/>
      <c r="C228" s="8">
        <v>5.6736070000000005</v>
      </c>
      <c r="D228" s="8">
        <v>300000006</v>
      </c>
      <c r="E228" s="8">
        <v>320905786</v>
      </c>
      <c r="F228" s="8">
        <v>871835</v>
      </c>
      <c r="G228" s="8">
        <v>2574440</v>
      </c>
      <c r="H228" s="8">
        <v>2616540</v>
      </c>
      <c r="I228" s="8">
        <v>1143650</v>
      </c>
      <c r="J228" s="8">
        <v>237878</v>
      </c>
      <c r="K228" s="8">
        <v>1641327</v>
      </c>
      <c r="L228" s="8">
        <v>15594</v>
      </c>
      <c r="M228" s="8">
        <v>129107</v>
      </c>
      <c r="N228" s="8">
        <v>6240861</v>
      </c>
      <c r="O228" s="8">
        <v>0</v>
      </c>
      <c r="P228" s="8">
        <v>6114</v>
      </c>
      <c r="Q228" s="8">
        <v>1484352</v>
      </c>
      <c r="R228" s="8">
        <v>3385005</v>
      </c>
      <c r="S228" s="8">
        <v>3288750</v>
      </c>
      <c r="T228" s="8">
        <v>4403613</v>
      </c>
      <c r="U228" s="8">
        <v>2148477</v>
      </c>
      <c r="V228" s="8">
        <v>2197641</v>
      </c>
      <c r="W228" s="8">
        <v>1253721</v>
      </c>
      <c r="X228" s="8">
        <v>856824</v>
      </c>
      <c r="Y228" s="8">
        <v>614922</v>
      </c>
      <c r="Z228" s="8">
        <v>340374</v>
      </c>
      <c r="AA228" s="8">
        <v>374160</v>
      </c>
      <c r="AB228" s="8">
        <v>341295</v>
      </c>
      <c r="AC228" s="8">
        <v>397338</v>
      </c>
      <c r="AD228" s="8">
        <v>172695</v>
      </c>
      <c r="AE228" s="8">
        <v>212490</v>
      </c>
      <c r="AF228" s="8">
        <v>399810</v>
      </c>
      <c r="AG228" s="8">
        <v>371475</v>
      </c>
      <c r="AH228" s="8">
        <v>399798</v>
      </c>
      <c r="AI228" s="8">
        <v>785076</v>
      </c>
      <c r="AJ228" s="8">
        <v>504291</v>
      </c>
      <c r="AK228" s="8">
        <v>961962</v>
      </c>
      <c r="AL228" s="8">
        <v>338298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863388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6</v>
      </c>
      <c r="BZ228" s="8">
        <v>0</v>
      </c>
      <c r="CA228" s="8">
        <v>0</v>
      </c>
      <c r="CB228" s="8">
        <v>3366972</v>
      </c>
      <c r="CC228" s="8">
        <v>6240861</v>
      </c>
      <c r="CD228" s="8">
        <v>4044</v>
      </c>
      <c r="CE228" s="8">
        <v>562488</v>
      </c>
      <c r="CF228" s="8">
        <v>2113596</v>
      </c>
      <c r="CG228" s="8">
        <v>2246097</v>
      </c>
      <c r="CH228" s="8">
        <v>2722653</v>
      </c>
      <c r="CI228" s="8">
        <v>2265603</v>
      </c>
      <c r="CJ228" s="8">
        <v>3462051</v>
      </c>
      <c r="CK228" s="8">
        <v>1518087</v>
      </c>
      <c r="CL228" s="8">
        <v>1754178</v>
      </c>
      <c r="CM228" s="8">
        <v>1562730</v>
      </c>
      <c r="CN228" s="8">
        <v>886518</v>
      </c>
      <c r="CO228" s="8">
        <v>540222</v>
      </c>
      <c r="CP228" s="8">
        <v>500151</v>
      </c>
      <c r="CQ228" s="8">
        <v>159072</v>
      </c>
      <c r="CR228" s="8">
        <v>284229</v>
      </c>
      <c r="CS228" s="8">
        <v>399246</v>
      </c>
      <c r="CT228" s="8">
        <v>313029</v>
      </c>
      <c r="CU228" s="8">
        <v>234822</v>
      </c>
      <c r="CV228" s="8">
        <v>317148</v>
      </c>
      <c r="CW228" s="8">
        <v>885177</v>
      </c>
      <c r="CX228" s="8">
        <v>751404</v>
      </c>
      <c r="CY228" s="8">
        <v>1110093</v>
      </c>
      <c r="CZ228" s="8">
        <v>0</v>
      </c>
      <c r="DA228" s="8">
        <v>0</v>
      </c>
      <c r="DB228" s="8">
        <v>645843</v>
      </c>
      <c r="DC228" s="8">
        <v>0</v>
      </c>
      <c r="DD228" s="8">
        <v>0</v>
      </c>
      <c r="DE228" s="8">
        <v>0</v>
      </c>
      <c r="DF228" s="8">
        <v>0</v>
      </c>
      <c r="DG228" s="8">
        <v>0</v>
      </c>
      <c r="DH228" s="8">
        <v>0</v>
      </c>
      <c r="DI228" s="8">
        <v>0</v>
      </c>
      <c r="DJ228" s="8">
        <v>0</v>
      </c>
      <c r="DK228" s="8">
        <v>0</v>
      </c>
      <c r="DL228" s="8">
        <v>0</v>
      </c>
      <c r="DM228" s="8">
        <v>0</v>
      </c>
      <c r="DN228" s="8">
        <v>0</v>
      </c>
      <c r="DO228" s="8">
        <v>0</v>
      </c>
      <c r="DP228" s="8">
        <v>0</v>
      </c>
      <c r="DQ228" s="8">
        <v>0</v>
      </c>
      <c r="DR228" s="8">
        <v>0</v>
      </c>
      <c r="DS228" s="8">
        <v>0</v>
      </c>
      <c r="DT228" s="8">
        <v>0</v>
      </c>
      <c r="DU228" s="8">
        <v>0</v>
      </c>
      <c r="DV228" s="8">
        <v>863388</v>
      </c>
      <c r="DW228" s="8">
        <v>0</v>
      </c>
      <c r="DX228" s="8">
        <v>0</v>
      </c>
      <c r="DY228" s="8">
        <v>0</v>
      </c>
      <c r="DZ228" s="8">
        <v>0</v>
      </c>
      <c r="EA228" s="8">
        <v>0</v>
      </c>
      <c r="EB228" s="8">
        <v>0</v>
      </c>
      <c r="EC228" s="8">
        <v>0</v>
      </c>
      <c r="ED228" s="8">
        <v>0</v>
      </c>
      <c r="EE228" s="8">
        <v>0</v>
      </c>
      <c r="EF228" s="8">
        <v>0</v>
      </c>
      <c r="EG228" s="8">
        <v>0</v>
      </c>
      <c r="EH228" s="8">
        <v>0</v>
      </c>
      <c r="EI228" s="8">
        <v>0</v>
      </c>
      <c r="EJ228" s="8">
        <v>0</v>
      </c>
      <c r="EK228" s="8">
        <v>0</v>
      </c>
      <c r="EL228" s="8">
        <v>0</v>
      </c>
      <c r="EM228" s="8">
        <v>6</v>
      </c>
      <c r="EN228" s="8">
        <v>0</v>
      </c>
      <c r="EO228" s="8">
        <v>0</v>
      </c>
      <c r="EP228" s="8">
        <v>0</v>
      </c>
      <c r="EQ228" s="8">
        <v>4008442</v>
      </c>
      <c r="ER228" s="8">
        <v>4660632</v>
      </c>
      <c r="ES228" s="8">
        <v>6240267</v>
      </c>
      <c r="ET228" s="8">
        <v>3405969</v>
      </c>
      <c r="EU228" s="8">
        <v>2481281</v>
      </c>
      <c r="EV228" s="8">
        <v>2374299</v>
      </c>
      <c r="EW228" s="8">
        <v>832742</v>
      </c>
      <c r="EX228" s="8">
        <v>6141805</v>
      </c>
      <c r="EY228" s="8">
        <v>908600</v>
      </c>
      <c r="EZ228" s="8">
        <v>227100</v>
      </c>
      <c r="FA228" s="8">
        <v>467467</v>
      </c>
      <c r="FB228" s="8">
        <v>139360</v>
      </c>
      <c r="FC228" s="8">
        <v>58200</v>
      </c>
      <c r="FD228" s="8">
        <v>85432</v>
      </c>
      <c r="FE228" s="8">
        <v>207683</v>
      </c>
      <c r="FF228" s="8">
        <v>79505</v>
      </c>
      <c r="FG228" s="8">
        <v>127797</v>
      </c>
      <c r="FH228" s="8">
        <v>1504619</v>
      </c>
      <c r="FI228" s="8">
        <v>1734556</v>
      </c>
      <c r="FJ228" s="8">
        <v>1065828</v>
      </c>
      <c r="FK228" s="8">
        <v>0</v>
      </c>
      <c r="FL228" s="8">
        <v>0</v>
      </c>
      <c r="FM228" s="8">
        <v>119756</v>
      </c>
      <c r="FN228" s="8">
        <v>0</v>
      </c>
      <c r="FO228" s="8">
        <v>0</v>
      </c>
      <c r="FP228" s="8">
        <v>110546</v>
      </c>
      <c r="FQ228" s="8">
        <v>835526</v>
      </c>
      <c r="FR228" s="8">
        <v>0</v>
      </c>
      <c r="FS228" s="8">
        <v>178659346</v>
      </c>
      <c r="FT228" s="8">
        <v>6136278</v>
      </c>
      <c r="FU228" s="8">
        <v>3669656</v>
      </c>
      <c r="FV228" s="8">
        <v>42</v>
      </c>
      <c r="FW228" s="8">
        <v>37916</v>
      </c>
      <c r="FX228" s="8">
        <v>3669656</v>
      </c>
      <c r="FY228" s="8">
        <v>0</v>
      </c>
      <c r="FZ228" s="8">
        <v>37916</v>
      </c>
      <c r="GA228" s="8">
        <v>62208</v>
      </c>
      <c r="GB228" s="8">
        <v>928279042.67360687</v>
      </c>
    </row>
    <row r="229" spans="1:184" x14ac:dyDescent="0.2">
      <c r="A229" s="2" t="s">
        <v>96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</row>
    <row r="230" spans="1:184" x14ac:dyDescent="0.2">
      <c r="A230" s="3" t="s">
        <v>354</v>
      </c>
      <c r="B230" s="8"/>
      <c r="C230" s="8">
        <v>0.84083699999999995</v>
      </c>
      <c r="D230" s="8">
        <v>50000002</v>
      </c>
      <c r="E230" s="8">
        <v>59464533</v>
      </c>
      <c r="F230" s="8">
        <v>142701</v>
      </c>
      <c r="G230" s="8">
        <v>429373</v>
      </c>
      <c r="H230" s="8">
        <v>0</v>
      </c>
      <c r="I230" s="8">
        <v>0</v>
      </c>
      <c r="J230" s="8">
        <v>9730</v>
      </c>
      <c r="K230" s="8">
        <v>98161</v>
      </c>
      <c r="L230" s="8">
        <v>1440</v>
      </c>
      <c r="M230" s="8">
        <v>12444</v>
      </c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>
        <v>350789</v>
      </c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>
        <v>730995</v>
      </c>
      <c r="ER230" s="8">
        <v>774199</v>
      </c>
      <c r="ES230" s="8">
        <v>1087069</v>
      </c>
      <c r="ET230" s="8">
        <v>482798</v>
      </c>
      <c r="EU230" s="8">
        <v>481801</v>
      </c>
      <c r="EV230" s="8">
        <v>430292</v>
      </c>
      <c r="EW230" s="8">
        <v>128097</v>
      </c>
      <c r="EX230" s="8">
        <v>1192697</v>
      </c>
      <c r="EY230" s="8">
        <v>95092</v>
      </c>
      <c r="EZ230" s="8">
        <v>7410</v>
      </c>
      <c r="FA230" s="8">
        <v>15293</v>
      </c>
      <c r="FB230" s="8">
        <v>8166</v>
      </c>
      <c r="FC230" s="8">
        <v>4768</v>
      </c>
      <c r="FD230" s="8">
        <v>10840</v>
      </c>
      <c r="FE230" s="8">
        <v>63340</v>
      </c>
      <c r="FF230" s="8">
        <v>1710</v>
      </c>
      <c r="FG230" s="8">
        <v>15796</v>
      </c>
      <c r="FH230" s="8">
        <v>206600</v>
      </c>
      <c r="FI230" s="8">
        <v>128393</v>
      </c>
      <c r="FJ230" s="8">
        <v>128374</v>
      </c>
      <c r="FK230" s="8">
        <v>0</v>
      </c>
      <c r="FL230" s="8">
        <v>0</v>
      </c>
      <c r="FM230" s="8">
        <v>16812</v>
      </c>
      <c r="FN230" s="8">
        <v>0</v>
      </c>
      <c r="FO230" s="8">
        <v>0</v>
      </c>
      <c r="FP230" s="8">
        <v>16280</v>
      </c>
      <c r="FQ230" s="8">
        <v>95282</v>
      </c>
      <c r="FR230" s="8">
        <v>0</v>
      </c>
      <c r="FS230" s="8">
        <v>4218816</v>
      </c>
      <c r="FT230" s="8">
        <v>82514</v>
      </c>
      <c r="FU230" s="8">
        <v>0</v>
      </c>
      <c r="FV230" s="8">
        <v>0</v>
      </c>
      <c r="FW230" s="8">
        <v>0</v>
      </c>
      <c r="FX230" s="8">
        <v>0</v>
      </c>
      <c r="FY230" s="8">
        <v>0</v>
      </c>
      <c r="FZ230" s="8">
        <v>0</v>
      </c>
      <c r="GA230" s="8">
        <v>10620</v>
      </c>
      <c r="GB230" s="8">
        <v>120943227.840837</v>
      </c>
    </row>
    <row r="231" spans="1:184" x14ac:dyDescent="0.2">
      <c r="A231" s="3" t="s">
        <v>351</v>
      </c>
      <c r="B231" s="8"/>
      <c r="C231" s="8">
        <v>1.04061</v>
      </c>
      <c r="D231" s="8">
        <v>50000002</v>
      </c>
      <c r="E231" s="8">
        <v>48048753</v>
      </c>
      <c r="F231" s="8">
        <v>136570</v>
      </c>
      <c r="G231" s="8">
        <v>429194</v>
      </c>
      <c r="H231" s="8">
        <v>886370</v>
      </c>
      <c r="I231" s="8">
        <v>354624</v>
      </c>
      <c r="J231" s="8">
        <v>49012</v>
      </c>
      <c r="K231" s="8">
        <v>404669</v>
      </c>
      <c r="L231" s="8">
        <v>1288</v>
      </c>
      <c r="M231" s="8">
        <v>12839</v>
      </c>
      <c r="N231" s="8">
        <v>2309718</v>
      </c>
      <c r="O231" s="8">
        <v>0</v>
      </c>
      <c r="P231" s="8">
        <v>1822</v>
      </c>
      <c r="Q231" s="8">
        <v>454203</v>
      </c>
      <c r="R231" s="8">
        <v>1138007</v>
      </c>
      <c r="S231" s="8">
        <v>1119363</v>
      </c>
      <c r="T231" s="8">
        <v>1126533</v>
      </c>
      <c r="U231" s="8">
        <v>791951</v>
      </c>
      <c r="V231" s="8">
        <v>622428</v>
      </c>
      <c r="W231" s="8">
        <v>491683</v>
      </c>
      <c r="X231" s="8">
        <v>295405</v>
      </c>
      <c r="Y231" s="8">
        <v>228816</v>
      </c>
      <c r="Z231" s="8">
        <v>108773</v>
      </c>
      <c r="AA231" s="8">
        <v>138307</v>
      </c>
      <c r="AB231" s="8">
        <v>133041</v>
      </c>
      <c r="AC231" s="8">
        <v>171531</v>
      </c>
      <c r="AD231" s="8">
        <v>75315</v>
      </c>
      <c r="AE231" s="8">
        <v>59919</v>
      </c>
      <c r="AF231" s="8">
        <v>155354</v>
      </c>
      <c r="AG231" s="8">
        <v>111936</v>
      </c>
      <c r="AH231" s="8">
        <v>126165</v>
      </c>
      <c r="AI231" s="8">
        <v>262115</v>
      </c>
      <c r="AJ231" s="8">
        <v>163110</v>
      </c>
      <c r="AK231" s="8">
        <v>395477</v>
      </c>
      <c r="AL231" s="8">
        <v>119808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281604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1</v>
      </c>
      <c r="BZ231" s="8">
        <v>0</v>
      </c>
      <c r="CA231" s="8">
        <v>0</v>
      </c>
      <c r="CB231" s="8">
        <v>611888</v>
      </c>
      <c r="CC231" s="8">
        <v>2309718</v>
      </c>
      <c r="CD231" s="8">
        <v>1380</v>
      </c>
      <c r="CE231" s="8">
        <v>164465</v>
      </c>
      <c r="CF231" s="8">
        <v>693205</v>
      </c>
      <c r="CG231" s="8">
        <v>755529</v>
      </c>
      <c r="CH231" s="8">
        <v>861701</v>
      </c>
      <c r="CI231" s="8">
        <v>742011</v>
      </c>
      <c r="CJ231" s="8">
        <v>907301</v>
      </c>
      <c r="CK231" s="8">
        <v>613338</v>
      </c>
      <c r="CL231" s="8">
        <v>694003</v>
      </c>
      <c r="CM231" s="8">
        <v>312592</v>
      </c>
      <c r="CN231" s="8">
        <v>315362</v>
      </c>
      <c r="CO231" s="8">
        <v>180723</v>
      </c>
      <c r="CP231" s="8">
        <v>173524</v>
      </c>
      <c r="CQ231" s="8">
        <v>80629</v>
      </c>
      <c r="CR231" s="8">
        <v>105552</v>
      </c>
      <c r="CS231" s="8">
        <v>163902</v>
      </c>
      <c r="CT231" s="8">
        <v>109488</v>
      </c>
      <c r="CU231" s="8">
        <v>76189</v>
      </c>
      <c r="CV231" s="8">
        <v>159446</v>
      </c>
      <c r="CW231" s="8">
        <v>270733</v>
      </c>
      <c r="CX231" s="8">
        <v>243688</v>
      </c>
      <c r="CY231" s="8">
        <v>445735</v>
      </c>
      <c r="CZ231" s="8">
        <v>0</v>
      </c>
      <c r="DA231" s="8">
        <v>0</v>
      </c>
      <c r="DB231" s="8">
        <v>220566</v>
      </c>
      <c r="DC231" s="8">
        <v>0</v>
      </c>
      <c r="DD231" s="8">
        <v>0</v>
      </c>
      <c r="DE231" s="8">
        <v>0</v>
      </c>
      <c r="DF231" s="8">
        <v>0</v>
      </c>
      <c r="DG231" s="8">
        <v>0</v>
      </c>
      <c r="DH231" s="8">
        <v>0</v>
      </c>
      <c r="DI231" s="8">
        <v>0</v>
      </c>
      <c r="DJ231" s="8">
        <v>0</v>
      </c>
      <c r="DK231" s="8">
        <v>0</v>
      </c>
      <c r="DL231" s="8">
        <v>0</v>
      </c>
      <c r="DM231" s="8">
        <v>0</v>
      </c>
      <c r="DN231" s="8">
        <v>0</v>
      </c>
      <c r="DO231" s="8">
        <v>0</v>
      </c>
      <c r="DP231" s="8">
        <v>0</v>
      </c>
      <c r="DQ231" s="8">
        <v>0</v>
      </c>
      <c r="DR231" s="8">
        <v>0</v>
      </c>
      <c r="DS231" s="8">
        <v>0</v>
      </c>
      <c r="DT231" s="8">
        <v>0</v>
      </c>
      <c r="DU231" s="8">
        <v>0</v>
      </c>
      <c r="DV231" s="8">
        <v>281604</v>
      </c>
      <c r="DW231" s="8">
        <v>0</v>
      </c>
      <c r="DX231" s="8">
        <v>0</v>
      </c>
      <c r="DY231" s="8">
        <v>0</v>
      </c>
      <c r="DZ231" s="8">
        <v>0</v>
      </c>
      <c r="EA231" s="8">
        <v>0</v>
      </c>
      <c r="EB231" s="8">
        <v>0</v>
      </c>
      <c r="EC231" s="8">
        <v>0</v>
      </c>
      <c r="ED231" s="8">
        <v>0</v>
      </c>
      <c r="EE231" s="8">
        <v>0</v>
      </c>
      <c r="EF231" s="8">
        <v>0</v>
      </c>
      <c r="EG231" s="8">
        <v>0</v>
      </c>
      <c r="EH231" s="8">
        <v>0</v>
      </c>
      <c r="EI231" s="8">
        <v>0</v>
      </c>
      <c r="EJ231" s="8">
        <v>0</v>
      </c>
      <c r="EK231" s="8">
        <v>0</v>
      </c>
      <c r="EL231" s="8">
        <v>0</v>
      </c>
      <c r="EM231" s="8">
        <v>1</v>
      </c>
      <c r="EN231" s="8">
        <v>0</v>
      </c>
      <c r="EO231" s="8">
        <v>0</v>
      </c>
      <c r="EP231" s="8">
        <v>0</v>
      </c>
      <c r="EQ231" s="8">
        <v>689355</v>
      </c>
      <c r="ER231" s="8">
        <v>739923</v>
      </c>
      <c r="ES231" s="8">
        <v>1015973</v>
      </c>
      <c r="ET231" s="8">
        <v>482874</v>
      </c>
      <c r="EU231" s="8">
        <v>481801</v>
      </c>
      <c r="EV231" s="8">
        <v>430295</v>
      </c>
      <c r="EW231" s="8">
        <v>128099</v>
      </c>
      <c r="EX231" s="8">
        <v>1191361</v>
      </c>
      <c r="EY231" s="8">
        <v>136735</v>
      </c>
      <c r="EZ231" s="8">
        <v>40439</v>
      </c>
      <c r="FA231" s="8">
        <v>80817</v>
      </c>
      <c r="FB231" s="8">
        <v>14986</v>
      </c>
      <c r="FC231" s="8">
        <v>4691</v>
      </c>
      <c r="FD231" s="8">
        <v>10840</v>
      </c>
      <c r="FE231" s="8">
        <v>63339</v>
      </c>
      <c r="FF231" s="8">
        <v>3052</v>
      </c>
      <c r="FG231" s="8">
        <v>15646</v>
      </c>
      <c r="FH231" s="8">
        <v>321693</v>
      </c>
      <c r="FI231" s="8">
        <v>274549</v>
      </c>
      <c r="FJ231" s="8">
        <v>241343</v>
      </c>
      <c r="FK231" s="8">
        <v>0</v>
      </c>
      <c r="FL231" s="8">
        <v>0</v>
      </c>
      <c r="FM231" s="8">
        <v>16811</v>
      </c>
      <c r="FN231" s="8">
        <v>0</v>
      </c>
      <c r="FO231" s="8">
        <v>0</v>
      </c>
      <c r="FP231" s="8">
        <v>16280</v>
      </c>
      <c r="FQ231" s="8">
        <v>208252</v>
      </c>
      <c r="FR231" s="8">
        <v>0</v>
      </c>
      <c r="FS231" s="8">
        <v>49144114</v>
      </c>
      <c r="FT231" s="8">
        <v>82513</v>
      </c>
      <c r="FU231" s="8">
        <v>0</v>
      </c>
      <c r="FV231" s="8">
        <v>0</v>
      </c>
      <c r="FW231" s="8">
        <v>0</v>
      </c>
      <c r="FX231" s="8">
        <v>0</v>
      </c>
      <c r="FY231" s="8">
        <v>0</v>
      </c>
      <c r="FZ231" s="8">
        <v>0</v>
      </c>
      <c r="GA231" s="8">
        <v>10620</v>
      </c>
      <c r="GB231" s="8">
        <v>178546381.04061002</v>
      </c>
    </row>
    <row r="232" spans="1:184" x14ac:dyDescent="0.2">
      <c r="A232" s="3" t="s">
        <v>352</v>
      </c>
      <c r="B232" s="8"/>
      <c r="C232" s="8">
        <v>1.0206299999999999</v>
      </c>
      <c r="D232" s="8">
        <v>50000002</v>
      </c>
      <c r="E232" s="8">
        <v>48989159</v>
      </c>
      <c r="F232" s="8">
        <v>136509</v>
      </c>
      <c r="G232" s="8">
        <v>429135</v>
      </c>
      <c r="H232" s="8">
        <v>951149</v>
      </c>
      <c r="I232" s="8">
        <v>450324</v>
      </c>
      <c r="J232" s="8">
        <v>80990</v>
      </c>
      <c r="K232" s="8">
        <v>559192</v>
      </c>
      <c r="L232" s="8">
        <v>1291</v>
      </c>
      <c r="M232" s="8">
        <v>14425</v>
      </c>
      <c r="N232" s="8">
        <v>2309710</v>
      </c>
      <c r="O232" s="8">
        <v>0</v>
      </c>
      <c r="P232" s="8">
        <v>1822</v>
      </c>
      <c r="Q232" s="8">
        <v>454202</v>
      </c>
      <c r="R232" s="8">
        <v>1138005</v>
      </c>
      <c r="S232" s="8">
        <v>1119361</v>
      </c>
      <c r="T232" s="8">
        <v>1126531</v>
      </c>
      <c r="U232" s="8">
        <v>791950</v>
      </c>
      <c r="V232" s="8">
        <v>622428</v>
      </c>
      <c r="W232" s="8">
        <v>491683</v>
      </c>
      <c r="X232" s="8">
        <v>295404</v>
      </c>
      <c r="Y232" s="8">
        <v>228816</v>
      </c>
      <c r="Z232" s="8">
        <v>108773</v>
      </c>
      <c r="AA232" s="8">
        <v>138307</v>
      </c>
      <c r="AB232" s="8">
        <v>133041</v>
      </c>
      <c r="AC232" s="8">
        <v>171531</v>
      </c>
      <c r="AD232" s="8">
        <v>75315</v>
      </c>
      <c r="AE232" s="8">
        <v>59919</v>
      </c>
      <c r="AF232" s="8">
        <v>155354</v>
      </c>
      <c r="AG232" s="8">
        <v>111936</v>
      </c>
      <c r="AH232" s="8">
        <v>126164</v>
      </c>
      <c r="AI232" s="8">
        <v>262114</v>
      </c>
      <c r="AJ232" s="8">
        <v>163109</v>
      </c>
      <c r="AK232" s="8">
        <v>395477</v>
      </c>
      <c r="AL232" s="8">
        <v>119807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281602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1</v>
      </c>
      <c r="BZ232" s="8">
        <v>0</v>
      </c>
      <c r="CA232" s="8">
        <v>0</v>
      </c>
      <c r="CB232" s="8">
        <v>731199</v>
      </c>
      <c r="CC232" s="8">
        <v>2309710</v>
      </c>
      <c r="CD232" s="8">
        <v>1380</v>
      </c>
      <c r="CE232" s="8">
        <v>164464</v>
      </c>
      <c r="CF232" s="8">
        <v>693203</v>
      </c>
      <c r="CG232" s="8">
        <v>755529</v>
      </c>
      <c r="CH232" s="8">
        <v>861700</v>
      </c>
      <c r="CI232" s="8">
        <v>742010</v>
      </c>
      <c r="CJ232" s="8">
        <v>907299</v>
      </c>
      <c r="CK232" s="8">
        <v>613338</v>
      </c>
      <c r="CL232" s="8">
        <v>694002</v>
      </c>
      <c r="CM232" s="8">
        <v>312591</v>
      </c>
      <c r="CN232" s="8">
        <v>315362</v>
      </c>
      <c r="CO232" s="8">
        <v>180723</v>
      </c>
      <c r="CP232" s="8">
        <v>173524</v>
      </c>
      <c r="CQ232" s="8">
        <v>80629</v>
      </c>
      <c r="CR232" s="8">
        <v>105552</v>
      </c>
      <c r="CS232" s="8">
        <v>163902</v>
      </c>
      <c r="CT232" s="8">
        <v>109488</v>
      </c>
      <c r="CU232" s="8">
        <v>76189</v>
      </c>
      <c r="CV232" s="8">
        <v>159446</v>
      </c>
      <c r="CW232" s="8">
        <v>270732</v>
      </c>
      <c r="CX232" s="8">
        <v>243686</v>
      </c>
      <c r="CY232" s="8">
        <v>445735</v>
      </c>
      <c r="CZ232" s="8">
        <v>0</v>
      </c>
      <c r="DA232" s="8">
        <v>0</v>
      </c>
      <c r="DB232" s="8">
        <v>220565</v>
      </c>
      <c r="DC232" s="8">
        <v>0</v>
      </c>
      <c r="DD232" s="8">
        <v>0</v>
      </c>
      <c r="DE232" s="8">
        <v>0</v>
      </c>
      <c r="DF232" s="8">
        <v>0</v>
      </c>
      <c r="DG232" s="8">
        <v>0</v>
      </c>
      <c r="DH232" s="8">
        <v>0</v>
      </c>
      <c r="DI232" s="8">
        <v>0</v>
      </c>
      <c r="DJ232" s="8">
        <v>0</v>
      </c>
      <c r="DK232" s="8">
        <v>0</v>
      </c>
      <c r="DL232" s="8">
        <v>0</v>
      </c>
      <c r="DM232" s="8">
        <v>0</v>
      </c>
      <c r="DN232" s="8">
        <v>0</v>
      </c>
      <c r="DO232" s="8">
        <v>0</v>
      </c>
      <c r="DP232" s="8">
        <v>0</v>
      </c>
      <c r="DQ232" s="8">
        <v>0</v>
      </c>
      <c r="DR232" s="8">
        <v>0</v>
      </c>
      <c r="DS232" s="8">
        <v>0</v>
      </c>
      <c r="DT232" s="8">
        <v>0</v>
      </c>
      <c r="DU232" s="8">
        <v>0</v>
      </c>
      <c r="DV232" s="8">
        <v>281602</v>
      </c>
      <c r="DW232" s="8">
        <v>0</v>
      </c>
      <c r="DX232" s="8">
        <v>0</v>
      </c>
      <c r="DY232" s="8">
        <v>0</v>
      </c>
      <c r="DZ232" s="8">
        <v>0</v>
      </c>
      <c r="EA232" s="8">
        <v>0</v>
      </c>
      <c r="EB232" s="8">
        <v>0</v>
      </c>
      <c r="EC232" s="8">
        <v>0</v>
      </c>
      <c r="ED232" s="8">
        <v>0</v>
      </c>
      <c r="EE232" s="8">
        <v>0</v>
      </c>
      <c r="EF232" s="8">
        <v>0</v>
      </c>
      <c r="EG232" s="8">
        <v>0</v>
      </c>
      <c r="EH232" s="8">
        <v>0</v>
      </c>
      <c r="EI232" s="8">
        <v>0</v>
      </c>
      <c r="EJ232" s="8">
        <v>0</v>
      </c>
      <c r="EK232" s="8">
        <v>0</v>
      </c>
      <c r="EL232" s="8">
        <v>0</v>
      </c>
      <c r="EM232" s="8">
        <v>1</v>
      </c>
      <c r="EN232" s="8">
        <v>0</v>
      </c>
      <c r="EO232" s="8">
        <v>0</v>
      </c>
      <c r="EP232" s="8">
        <v>0</v>
      </c>
      <c r="EQ232" s="8">
        <v>671672</v>
      </c>
      <c r="ER232" s="8">
        <v>711717</v>
      </c>
      <c r="ES232" s="8">
        <v>978391</v>
      </c>
      <c r="ET232" s="8">
        <v>463076</v>
      </c>
      <c r="EU232" s="8">
        <v>478957</v>
      </c>
      <c r="EV232" s="8">
        <v>445732</v>
      </c>
      <c r="EW232" s="8">
        <v>141893</v>
      </c>
      <c r="EX232" s="8">
        <v>1156774</v>
      </c>
      <c r="EY232" s="8">
        <v>154415</v>
      </c>
      <c r="EZ232" s="8">
        <v>54745</v>
      </c>
      <c r="FA232" s="8">
        <v>107975</v>
      </c>
      <c r="FB232" s="8">
        <v>39305</v>
      </c>
      <c r="FC232" s="8">
        <v>17248</v>
      </c>
      <c r="FD232" s="8">
        <v>27260</v>
      </c>
      <c r="FE232" s="8">
        <v>27766</v>
      </c>
      <c r="FF232" s="8">
        <v>37631</v>
      </c>
      <c r="FG232" s="8">
        <v>14771</v>
      </c>
      <c r="FH232" s="8">
        <v>369718</v>
      </c>
      <c r="FI232" s="8">
        <v>346710</v>
      </c>
      <c r="FJ232" s="8">
        <v>250083</v>
      </c>
      <c r="FK232" s="8">
        <v>0</v>
      </c>
      <c r="FL232" s="8">
        <v>0</v>
      </c>
      <c r="FM232" s="8">
        <v>16753</v>
      </c>
      <c r="FN232" s="8">
        <v>0</v>
      </c>
      <c r="FO232" s="8">
        <v>0</v>
      </c>
      <c r="FP232" s="8">
        <v>16463</v>
      </c>
      <c r="FQ232" s="8">
        <v>216867</v>
      </c>
      <c r="FR232" s="8">
        <v>0</v>
      </c>
      <c r="FS232" s="8">
        <v>59931791</v>
      </c>
      <c r="FT232" s="8">
        <v>3187068</v>
      </c>
      <c r="FU232" s="8">
        <v>0</v>
      </c>
      <c r="FV232" s="8">
        <v>0</v>
      </c>
      <c r="FW232" s="8">
        <v>0</v>
      </c>
      <c r="FX232" s="8">
        <v>0</v>
      </c>
      <c r="FY232" s="8">
        <v>0</v>
      </c>
      <c r="FZ232" s="8">
        <v>0</v>
      </c>
      <c r="GA232" s="8">
        <v>10620</v>
      </c>
      <c r="GB232" s="8">
        <v>193983501.02063</v>
      </c>
    </row>
    <row r="233" spans="1:184" x14ac:dyDescent="0.2">
      <c r="A233" s="3" t="s">
        <v>353</v>
      </c>
      <c r="B233" s="8"/>
      <c r="C233" s="8">
        <v>1.0509999999999999</v>
      </c>
      <c r="D233" s="8">
        <v>50000002</v>
      </c>
      <c r="E233" s="8">
        <v>47573886</v>
      </c>
      <c r="F233" s="8">
        <v>136518</v>
      </c>
      <c r="G233" s="8">
        <v>428818</v>
      </c>
      <c r="H233" s="8">
        <v>702396</v>
      </c>
      <c r="I233" s="8">
        <v>321264</v>
      </c>
      <c r="J233" s="8">
        <v>51188</v>
      </c>
      <c r="K233" s="8">
        <v>377211</v>
      </c>
      <c r="L233" s="8">
        <v>1384</v>
      </c>
      <c r="M233" s="8">
        <v>13122</v>
      </c>
      <c r="N233" s="8">
        <v>2309720</v>
      </c>
      <c r="O233" s="8">
        <v>0</v>
      </c>
      <c r="P233" s="8">
        <v>1822</v>
      </c>
      <c r="Q233" s="8">
        <v>454203</v>
      </c>
      <c r="R233" s="8">
        <v>1138008</v>
      </c>
      <c r="S233" s="8">
        <v>1119365</v>
      </c>
      <c r="T233" s="8">
        <v>1126535</v>
      </c>
      <c r="U233" s="8">
        <v>791953</v>
      </c>
      <c r="V233" s="8">
        <v>622430</v>
      </c>
      <c r="W233" s="8">
        <v>491684</v>
      </c>
      <c r="X233" s="8">
        <v>295408</v>
      </c>
      <c r="Y233" s="8">
        <v>228816</v>
      </c>
      <c r="Z233" s="8">
        <v>108773</v>
      </c>
      <c r="AA233" s="8">
        <v>138308</v>
      </c>
      <c r="AB233" s="8">
        <v>133041</v>
      </c>
      <c r="AC233" s="8">
        <v>171531</v>
      </c>
      <c r="AD233" s="8">
        <v>75315</v>
      </c>
      <c r="AE233" s="8">
        <v>59919</v>
      </c>
      <c r="AF233" s="8">
        <v>155355</v>
      </c>
      <c r="AG233" s="8">
        <v>111936</v>
      </c>
      <c r="AH233" s="8">
        <v>126165</v>
      </c>
      <c r="AI233" s="8">
        <v>262115</v>
      </c>
      <c r="AJ233" s="8">
        <v>163110</v>
      </c>
      <c r="AK233" s="8">
        <v>395479</v>
      </c>
      <c r="AL233" s="8">
        <v>119808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281604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1</v>
      </c>
      <c r="BZ233" s="8">
        <v>0</v>
      </c>
      <c r="CA233" s="8">
        <v>0</v>
      </c>
      <c r="CB233" s="8">
        <v>514164</v>
      </c>
      <c r="CC233" s="8">
        <v>2309720</v>
      </c>
      <c r="CD233" s="8">
        <v>1380</v>
      </c>
      <c r="CE233" s="8">
        <v>164465</v>
      </c>
      <c r="CF233" s="8">
        <v>693205</v>
      </c>
      <c r="CG233" s="8">
        <v>755530</v>
      </c>
      <c r="CH233" s="8">
        <v>861702</v>
      </c>
      <c r="CI233" s="8">
        <v>742012</v>
      </c>
      <c r="CJ233" s="8">
        <v>907301</v>
      </c>
      <c r="CK233" s="8">
        <v>613339</v>
      </c>
      <c r="CL233" s="8">
        <v>694009</v>
      </c>
      <c r="CM233" s="8">
        <v>312593</v>
      </c>
      <c r="CN233" s="8">
        <v>315362</v>
      </c>
      <c r="CO233" s="8">
        <v>180725</v>
      </c>
      <c r="CP233" s="8">
        <v>173525</v>
      </c>
      <c r="CQ233" s="8">
        <v>80629</v>
      </c>
      <c r="CR233" s="8">
        <v>105552</v>
      </c>
      <c r="CS233" s="8">
        <v>163902</v>
      </c>
      <c r="CT233" s="8">
        <v>109488</v>
      </c>
      <c r="CU233" s="8">
        <v>76189</v>
      </c>
      <c r="CV233" s="8">
        <v>159446</v>
      </c>
      <c r="CW233" s="8">
        <v>270733</v>
      </c>
      <c r="CX233" s="8">
        <v>243688</v>
      </c>
      <c r="CY233" s="8">
        <v>445736</v>
      </c>
      <c r="CZ233" s="8">
        <v>0</v>
      </c>
      <c r="DA233" s="8">
        <v>0</v>
      </c>
      <c r="DB233" s="8">
        <v>220568</v>
      </c>
      <c r="DC233" s="8">
        <v>0</v>
      </c>
      <c r="DD233" s="8">
        <v>0</v>
      </c>
      <c r="DE233" s="8">
        <v>0</v>
      </c>
      <c r="DF233" s="8">
        <v>0</v>
      </c>
      <c r="DG233" s="8">
        <v>0</v>
      </c>
      <c r="DH233" s="8">
        <v>0</v>
      </c>
      <c r="DI233" s="8">
        <v>0</v>
      </c>
      <c r="DJ233" s="8">
        <v>0</v>
      </c>
      <c r="DK233" s="8">
        <v>0</v>
      </c>
      <c r="DL233" s="8">
        <v>0</v>
      </c>
      <c r="DM233" s="8">
        <v>0</v>
      </c>
      <c r="DN233" s="8">
        <v>0</v>
      </c>
      <c r="DO233" s="8">
        <v>0</v>
      </c>
      <c r="DP233" s="8">
        <v>0</v>
      </c>
      <c r="DQ233" s="8">
        <v>0</v>
      </c>
      <c r="DR233" s="8">
        <v>0</v>
      </c>
      <c r="DS233" s="8">
        <v>0</v>
      </c>
      <c r="DT233" s="8">
        <v>0</v>
      </c>
      <c r="DU233" s="8">
        <v>0</v>
      </c>
      <c r="DV233" s="8">
        <v>281604</v>
      </c>
      <c r="DW233" s="8">
        <v>0</v>
      </c>
      <c r="DX233" s="8">
        <v>0</v>
      </c>
      <c r="DY233" s="8">
        <v>0</v>
      </c>
      <c r="DZ233" s="8">
        <v>0</v>
      </c>
      <c r="EA233" s="8">
        <v>0</v>
      </c>
      <c r="EB233" s="8">
        <v>0</v>
      </c>
      <c r="EC233" s="8">
        <v>0</v>
      </c>
      <c r="ED233" s="8">
        <v>0</v>
      </c>
      <c r="EE233" s="8">
        <v>0</v>
      </c>
      <c r="EF233" s="8">
        <v>0</v>
      </c>
      <c r="EG233" s="8">
        <v>0</v>
      </c>
      <c r="EH233" s="8">
        <v>0</v>
      </c>
      <c r="EI233" s="8">
        <v>0</v>
      </c>
      <c r="EJ233" s="8">
        <v>0</v>
      </c>
      <c r="EK233" s="8">
        <v>0</v>
      </c>
      <c r="EL233" s="8">
        <v>0</v>
      </c>
      <c r="EM233" s="8">
        <v>1</v>
      </c>
      <c r="EN233" s="8">
        <v>0</v>
      </c>
      <c r="EO233" s="8">
        <v>0</v>
      </c>
      <c r="EP233" s="8">
        <v>0</v>
      </c>
      <c r="EQ233" s="8">
        <v>687950</v>
      </c>
      <c r="ER233" s="8">
        <v>739701</v>
      </c>
      <c r="ES233" s="8">
        <v>1016065</v>
      </c>
      <c r="ET233" s="8">
        <v>484375</v>
      </c>
      <c r="EU233" s="8">
        <v>495355</v>
      </c>
      <c r="EV233" s="8">
        <v>459106</v>
      </c>
      <c r="EW233" s="8">
        <v>142035</v>
      </c>
      <c r="EX233" s="8">
        <v>1190758</v>
      </c>
      <c r="EY233" s="8">
        <v>138141</v>
      </c>
      <c r="EZ233" s="8">
        <v>40928</v>
      </c>
      <c r="FA233" s="8">
        <v>80167</v>
      </c>
      <c r="FB233" s="8">
        <v>15286</v>
      </c>
      <c r="FC233" s="8">
        <v>3923</v>
      </c>
      <c r="FD233" s="8">
        <v>6960</v>
      </c>
      <c r="FE233" s="8">
        <v>10192</v>
      </c>
      <c r="FF233" s="8">
        <v>3657</v>
      </c>
      <c r="FG233" s="8">
        <v>15761</v>
      </c>
      <c r="FH233" s="8">
        <v>224654</v>
      </c>
      <c r="FI233" s="8">
        <v>273749</v>
      </c>
      <c r="FJ233" s="8">
        <v>199149</v>
      </c>
      <c r="FK233" s="8">
        <v>0</v>
      </c>
      <c r="FL233" s="8">
        <v>0</v>
      </c>
      <c r="FM233" s="8">
        <v>17005</v>
      </c>
      <c r="FN233" s="8">
        <v>0</v>
      </c>
      <c r="FO233" s="8">
        <v>0</v>
      </c>
      <c r="FP233" s="8">
        <v>16606</v>
      </c>
      <c r="FQ233" s="8">
        <v>165538</v>
      </c>
      <c r="FR233" s="8">
        <v>0</v>
      </c>
      <c r="FS233" s="8">
        <v>37949632</v>
      </c>
      <c r="FT233" s="8">
        <v>30695</v>
      </c>
      <c r="FU233" s="8">
        <v>2286392</v>
      </c>
      <c r="FV233" s="8">
        <v>24</v>
      </c>
      <c r="FW233" s="8">
        <v>20234</v>
      </c>
      <c r="FX233" s="8">
        <v>2286392</v>
      </c>
      <c r="FY233" s="8">
        <v>0</v>
      </c>
      <c r="FZ233" s="8">
        <v>20234</v>
      </c>
      <c r="GA233" s="8">
        <v>10620</v>
      </c>
      <c r="GB233" s="8">
        <v>170916046.051</v>
      </c>
    </row>
    <row r="234" spans="1:184" x14ac:dyDescent="0.2">
      <c r="A234" s="3" t="s">
        <v>355</v>
      </c>
      <c r="B234" s="8"/>
      <c r="C234" s="8">
        <v>0.81445500000000004</v>
      </c>
      <c r="D234" s="8">
        <v>50000002</v>
      </c>
      <c r="E234" s="8">
        <v>61390741</v>
      </c>
      <c r="F234" s="8">
        <v>143029</v>
      </c>
      <c r="G234" s="8">
        <v>429400</v>
      </c>
      <c r="H234" s="8">
        <v>0</v>
      </c>
      <c r="I234" s="8">
        <v>0</v>
      </c>
      <c r="J234" s="8">
        <v>9584</v>
      </c>
      <c r="K234" s="8">
        <v>98436</v>
      </c>
      <c r="L234" s="8">
        <v>1441</v>
      </c>
      <c r="M234" s="8">
        <v>12415</v>
      </c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>
        <v>478265</v>
      </c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>
        <v>717266</v>
      </c>
      <c r="ER234" s="8">
        <v>748724</v>
      </c>
      <c r="ES234" s="8">
        <v>1050747</v>
      </c>
      <c r="ET234" s="8">
        <v>463077</v>
      </c>
      <c r="EU234" s="8">
        <v>478958</v>
      </c>
      <c r="EV234" s="8">
        <v>445732</v>
      </c>
      <c r="EW234" s="8">
        <v>141894</v>
      </c>
      <c r="EX234" s="8">
        <v>1159211</v>
      </c>
      <c r="EY234" s="8">
        <v>108821</v>
      </c>
      <c r="EZ234" s="8">
        <v>19672</v>
      </c>
      <c r="FA234" s="8">
        <v>40291</v>
      </c>
      <c r="FB234" s="8">
        <v>32703</v>
      </c>
      <c r="FC234" s="8">
        <v>17249</v>
      </c>
      <c r="FD234" s="8">
        <v>27260</v>
      </c>
      <c r="FE234" s="8">
        <v>27766</v>
      </c>
      <c r="FF234" s="8">
        <v>35195</v>
      </c>
      <c r="FG234" s="8">
        <v>15531</v>
      </c>
      <c r="FH234" s="8">
        <v>270325</v>
      </c>
      <c r="FI234" s="8">
        <v>192409</v>
      </c>
      <c r="FJ234" s="8">
        <v>153777</v>
      </c>
      <c r="FK234" s="8">
        <v>0</v>
      </c>
      <c r="FL234" s="8">
        <v>0</v>
      </c>
      <c r="FM234" s="8">
        <v>16754</v>
      </c>
      <c r="FN234" s="8">
        <v>0</v>
      </c>
      <c r="FO234" s="8">
        <v>0</v>
      </c>
      <c r="FP234" s="8">
        <v>16463</v>
      </c>
      <c r="FQ234" s="8">
        <v>120560</v>
      </c>
      <c r="FR234" s="8">
        <v>0</v>
      </c>
      <c r="FS234" s="8">
        <v>5751108</v>
      </c>
      <c r="FT234" s="8">
        <v>3187075</v>
      </c>
      <c r="FU234" s="8">
        <v>0</v>
      </c>
      <c r="FV234" s="8">
        <v>0</v>
      </c>
      <c r="FW234" s="8">
        <v>0</v>
      </c>
      <c r="FX234" s="8">
        <v>0</v>
      </c>
      <c r="FY234" s="8">
        <v>0</v>
      </c>
      <c r="FZ234" s="8">
        <v>0</v>
      </c>
      <c r="GA234" s="8">
        <v>10620</v>
      </c>
      <c r="GB234" s="8">
        <v>127812501.814455</v>
      </c>
    </row>
    <row r="235" spans="1:184" x14ac:dyDescent="0.2">
      <c r="A235" s="3" t="s">
        <v>356</v>
      </c>
      <c r="B235" s="8"/>
      <c r="C235" s="8">
        <v>0.85006400000000004</v>
      </c>
      <c r="D235" s="8">
        <v>50000002</v>
      </c>
      <c r="E235" s="8">
        <v>58819134</v>
      </c>
      <c r="F235" s="8">
        <v>142861</v>
      </c>
      <c r="G235" s="8">
        <v>429138</v>
      </c>
      <c r="H235" s="8">
        <v>0</v>
      </c>
      <c r="I235" s="8">
        <v>0</v>
      </c>
      <c r="J235" s="8">
        <v>10353</v>
      </c>
      <c r="K235" s="8">
        <v>98313</v>
      </c>
      <c r="L235" s="8">
        <v>1424</v>
      </c>
      <c r="M235" s="8">
        <v>12334</v>
      </c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>
        <v>276684</v>
      </c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>
        <v>730690</v>
      </c>
      <c r="ER235" s="8">
        <v>773962</v>
      </c>
      <c r="ES235" s="8">
        <v>1087365</v>
      </c>
      <c r="ET235" s="8">
        <v>484243</v>
      </c>
      <c r="EU235" s="8">
        <v>495369</v>
      </c>
      <c r="EV235" s="8">
        <v>458953</v>
      </c>
      <c r="EW235" s="8">
        <v>142034</v>
      </c>
      <c r="EX235" s="8">
        <v>1190881</v>
      </c>
      <c r="EY235" s="8">
        <v>95397</v>
      </c>
      <c r="EZ235" s="8">
        <v>7977</v>
      </c>
      <c r="FA235" s="8">
        <v>14571</v>
      </c>
      <c r="FB235" s="8">
        <v>8263</v>
      </c>
      <c r="FC235" s="8">
        <v>3917</v>
      </c>
      <c r="FD235" s="8">
        <v>7080</v>
      </c>
      <c r="FE235" s="8">
        <v>10340</v>
      </c>
      <c r="FF235" s="8">
        <v>3526</v>
      </c>
      <c r="FG235" s="8">
        <v>15911</v>
      </c>
      <c r="FH235" s="8">
        <v>134565</v>
      </c>
      <c r="FI235" s="8">
        <v>126208</v>
      </c>
      <c r="FJ235" s="8">
        <v>109702</v>
      </c>
      <c r="FK235" s="8">
        <v>0</v>
      </c>
      <c r="FL235" s="8">
        <v>0</v>
      </c>
      <c r="FM235" s="8">
        <v>17006</v>
      </c>
      <c r="FN235" s="8">
        <v>0</v>
      </c>
      <c r="FO235" s="8">
        <v>0</v>
      </c>
      <c r="FP235" s="8">
        <v>16606</v>
      </c>
      <c r="FQ235" s="8">
        <v>76090</v>
      </c>
      <c r="FR235" s="8">
        <v>0</v>
      </c>
      <c r="FS235" s="8">
        <v>3329424</v>
      </c>
      <c r="FT235" s="8">
        <v>31015</v>
      </c>
      <c r="FU235" s="8">
        <v>1557334</v>
      </c>
      <c r="FV235" s="8">
        <v>24</v>
      </c>
      <c r="FW235" s="8">
        <v>20499</v>
      </c>
      <c r="FX235" s="8">
        <v>1557334</v>
      </c>
      <c r="FY235" s="8">
        <v>0</v>
      </c>
      <c r="FZ235" s="8">
        <v>20499</v>
      </c>
      <c r="GA235" s="8">
        <v>10620</v>
      </c>
      <c r="GB235" s="8">
        <v>122327648.85006401</v>
      </c>
    </row>
    <row r="236" spans="1:184" x14ac:dyDescent="0.2">
      <c r="A236" s="2" t="s">
        <v>139</v>
      </c>
      <c r="B236" s="8"/>
      <c r="C236" s="8">
        <v>5.6175959999999998</v>
      </c>
      <c r="D236" s="8">
        <v>300000012</v>
      </c>
      <c r="E236" s="8">
        <v>324286206</v>
      </c>
      <c r="F236" s="8">
        <v>838188</v>
      </c>
      <c r="G236" s="8">
        <v>2575058</v>
      </c>
      <c r="H236" s="8">
        <v>2539915</v>
      </c>
      <c r="I236" s="8">
        <v>1126212</v>
      </c>
      <c r="J236" s="8">
        <v>210857</v>
      </c>
      <c r="K236" s="8">
        <v>1635982</v>
      </c>
      <c r="L236" s="8">
        <v>8268</v>
      </c>
      <c r="M236" s="8">
        <v>77579</v>
      </c>
      <c r="N236" s="8">
        <v>6929148</v>
      </c>
      <c r="O236" s="8">
        <v>0</v>
      </c>
      <c r="P236" s="8">
        <v>5466</v>
      </c>
      <c r="Q236" s="8">
        <v>1362608</v>
      </c>
      <c r="R236" s="8">
        <v>3414020</v>
      </c>
      <c r="S236" s="8">
        <v>3358089</v>
      </c>
      <c r="T236" s="8">
        <v>3379599</v>
      </c>
      <c r="U236" s="8">
        <v>2375854</v>
      </c>
      <c r="V236" s="8">
        <v>1867286</v>
      </c>
      <c r="W236" s="8">
        <v>1475050</v>
      </c>
      <c r="X236" s="8">
        <v>886217</v>
      </c>
      <c r="Y236" s="8">
        <v>686448</v>
      </c>
      <c r="Z236" s="8">
        <v>326319</v>
      </c>
      <c r="AA236" s="8">
        <v>414922</v>
      </c>
      <c r="AB236" s="8">
        <v>399123</v>
      </c>
      <c r="AC236" s="8">
        <v>514593</v>
      </c>
      <c r="AD236" s="8">
        <v>225945</v>
      </c>
      <c r="AE236" s="8">
        <v>179757</v>
      </c>
      <c r="AF236" s="8">
        <v>466063</v>
      </c>
      <c r="AG236" s="8">
        <v>335808</v>
      </c>
      <c r="AH236" s="8">
        <v>378494</v>
      </c>
      <c r="AI236" s="8">
        <v>786344</v>
      </c>
      <c r="AJ236" s="8">
        <v>489329</v>
      </c>
      <c r="AK236" s="8">
        <v>1186433</v>
      </c>
      <c r="AL236" s="8">
        <v>359423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844810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3</v>
      </c>
      <c r="BZ236" s="8">
        <v>0</v>
      </c>
      <c r="CA236" s="8">
        <v>0</v>
      </c>
      <c r="CB236" s="8">
        <v>2962989</v>
      </c>
      <c r="CC236" s="8">
        <v>6929148</v>
      </c>
      <c r="CD236" s="8">
        <v>4140</v>
      </c>
      <c r="CE236" s="8">
        <v>493394</v>
      </c>
      <c r="CF236" s="8">
        <v>2079613</v>
      </c>
      <c r="CG236" s="8">
        <v>2266588</v>
      </c>
      <c r="CH236" s="8">
        <v>2585103</v>
      </c>
      <c r="CI236" s="8">
        <v>2226033</v>
      </c>
      <c r="CJ236" s="8">
        <v>2721901</v>
      </c>
      <c r="CK236" s="8">
        <v>1840015</v>
      </c>
      <c r="CL236" s="8">
        <v>2082014</v>
      </c>
      <c r="CM236" s="8">
        <v>937776</v>
      </c>
      <c r="CN236" s="8">
        <v>946086</v>
      </c>
      <c r="CO236" s="8">
        <v>542171</v>
      </c>
      <c r="CP236" s="8">
        <v>520573</v>
      </c>
      <c r="CQ236" s="8">
        <v>241887</v>
      </c>
      <c r="CR236" s="8">
        <v>316656</v>
      </c>
      <c r="CS236" s="8">
        <v>491706</v>
      </c>
      <c r="CT236" s="8">
        <v>328464</v>
      </c>
      <c r="CU236" s="8">
        <v>228567</v>
      </c>
      <c r="CV236" s="8">
        <v>478338</v>
      </c>
      <c r="CW236" s="8">
        <v>812198</v>
      </c>
      <c r="CX236" s="8">
        <v>731062</v>
      </c>
      <c r="CY236" s="8">
        <v>1337206</v>
      </c>
      <c r="CZ236" s="8">
        <v>0</v>
      </c>
      <c r="DA236" s="8">
        <v>0</v>
      </c>
      <c r="DB236" s="8">
        <v>661699</v>
      </c>
      <c r="DC236" s="8">
        <v>0</v>
      </c>
      <c r="DD236" s="8">
        <v>0</v>
      </c>
      <c r="DE236" s="8">
        <v>0</v>
      </c>
      <c r="DF236" s="8">
        <v>0</v>
      </c>
      <c r="DG236" s="8">
        <v>0</v>
      </c>
      <c r="DH236" s="8">
        <v>0</v>
      </c>
      <c r="DI236" s="8">
        <v>0</v>
      </c>
      <c r="DJ236" s="8">
        <v>0</v>
      </c>
      <c r="DK236" s="8">
        <v>0</v>
      </c>
      <c r="DL236" s="8">
        <v>0</v>
      </c>
      <c r="DM236" s="8">
        <v>0</v>
      </c>
      <c r="DN236" s="8">
        <v>0</v>
      </c>
      <c r="DO236" s="8">
        <v>0</v>
      </c>
      <c r="DP236" s="8">
        <v>0</v>
      </c>
      <c r="DQ236" s="8">
        <v>0</v>
      </c>
      <c r="DR236" s="8">
        <v>0</v>
      </c>
      <c r="DS236" s="8">
        <v>0</v>
      </c>
      <c r="DT236" s="8">
        <v>0</v>
      </c>
      <c r="DU236" s="8">
        <v>0</v>
      </c>
      <c r="DV236" s="8">
        <v>844810</v>
      </c>
      <c r="DW236" s="8">
        <v>0</v>
      </c>
      <c r="DX236" s="8">
        <v>0</v>
      </c>
      <c r="DY236" s="8">
        <v>0</v>
      </c>
      <c r="DZ236" s="8">
        <v>0</v>
      </c>
      <c r="EA236" s="8">
        <v>0</v>
      </c>
      <c r="EB236" s="8">
        <v>0</v>
      </c>
      <c r="EC236" s="8">
        <v>0</v>
      </c>
      <c r="ED236" s="8">
        <v>0</v>
      </c>
      <c r="EE236" s="8">
        <v>0</v>
      </c>
      <c r="EF236" s="8">
        <v>0</v>
      </c>
      <c r="EG236" s="8">
        <v>0</v>
      </c>
      <c r="EH236" s="8">
        <v>0</v>
      </c>
      <c r="EI236" s="8">
        <v>0</v>
      </c>
      <c r="EJ236" s="8">
        <v>0</v>
      </c>
      <c r="EK236" s="8">
        <v>0</v>
      </c>
      <c r="EL236" s="8">
        <v>0</v>
      </c>
      <c r="EM236" s="8">
        <v>3</v>
      </c>
      <c r="EN236" s="8">
        <v>0</v>
      </c>
      <c r="EO236" s="8">
        <v>0</v>
      </c>
      <c r="EP236" s="8">
        <v>0</v>
      </c>
      <c r="EQ236" s="8">
        <v>4227928</v>
      </c>
      <c r="ER236" s="8">
        <v>4488226</v>
      </c>
      <c r="ES236" s="8">
        <v>6235610</v>
      </c>
      <c r="ET236" s="8">
        <v>2860443</v>
      </c>
      <c r="EU236" s="8">
        <v>2912241</v>
      </c>
      <c r="EV236" s="8">
        <v>2670110</v>
      </c>
      <c r="EW236" s="8">
        <v>824052</v>
      </c>
      <c r="EX236" s="8">
        <v>7081682</v>
      </c>
      <c r="EY236" s="8">
        <v>728601</v>
      </c>
      <c r="EZ236" s="8">
        <v>171171</v>
      </c>
      <c r="FA236" s="8">
        <v>339114</v>
      </c>
      <c r="FB236" s="8">
        <v>118709</v>
      </c>
      <c r="FC236" s="8">
        <v>51796</v>
      </c>
      <c r="FD236" s="8">
        <v>90240</v>
      </c>
      <c r="FE236" s="8">
        <v>202743</v>
      </c>
      <c r="FF236" s="8">
        <v>84771</v>
      </c>
      <c r="FG236" s="8">
        <v>93416</v>
      </c>
      <c r="FH236" s="8">
        <v>1527555</v>
      </c>
      <c r="FI236" s="8">
        <v>1342018</v>
      </c>
      <c r="FJ236" s="8">
        <v>1082428</v>
      </c>
      <c r="FK236" s="8">
        <v>0</v>
      </c>
      <c r="FL236" s="8">
        <v>0</v>
      </c>
      <c r="FM236" s="8">
        <v>101141</v>
      </c>
      <c r="FN236" s="8">
        <v>0</v>
      </c>
      <c r="FO236" s="8">
        <v>0</v>
      </c>
      <c r="FP236" s="8">
        <v>98698</v>
      </c>
      <c r="FQ236" s="8">
        <v>882589</v>
      </c>
      <c r="FR236" s="8">
        <v>0</v>
      </c>
      <c r="FS236" s="8">
        <v>160324885</v>
      </c>
      <c r="FT236" s="8">
        <v>6600880</v>
      </c>
      <c r="FU236" s="8">
        <v>3843726</v>
      </c>
      <c r="FV236" s="8">
        <v>48</v>
      </c>
      <c r="FW236" s="8">
        <v>40733</v>
      </c>
      <c r="FX236" s="8">
        <v>3843726</v>
      </c>
      <c r="FY236" s="8">
        <v>0</v>
      </c>
      <c r="FZ236" s="8">
        <v>40733</v>
      </c>
      <c r="GA236" s="8">
        <v>63720</v>
      </c>
      <c r="GB236" s="8">
        <v>914529306.61759615</v>
      </c>
    </row>
    <row r="237" spans="1:184" x14ac:dyDescent="0.2">
      <c r="A237" s="2" t="s">
        <v>97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</row>
    <row r="238" spans="1:184" x14ac:dyDescent="0.2">
      <c r="A238" s="3" t="s">
        <v>354</v>
      </c>
      <c r="B238" s="8"/>
      <c r="C238" s="8">
        <v>0.81640100000000004</v>
      </c>
      <c r="D238" s="8">
        <v>50000000</v>
      </c>
      <c r="E238" s="8">
        <v>61244416</v>
      </c>
      <c r="F238" s="8">
        <v>164107</v>
      </c>
      <c r="G238" s="8">
        <v>480019</v>
      </c>
      <c r="H238" s="8">
        <v>0</v>
      </c>
      <c r="I238" s="8">
        <v>0</v>
      </c>
      <c r="J238" s="8">
        <v>14050</v>
      </c>
      <c r="K238" s="8">
        <v>128401</v>
      </c>
      <c r="L238" s="8">
        <v>1478</v>
      </c>
      <c r="M238" s="8">
        <v>14418</v>
      </c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>
        <v>391664</v>
      </c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>
        <v>695537</v>
      </c>
      <c r="ER238" s="8">
        <v>807809</v>
      </c>
      <c r="ES238" s="8">
        <v>1099744</v>
      </c>
      <c r="ET238" s="8">
        <v>478104</v>
      </c>
      <c r="EU238" s="8">
        <v>432803</v>
      </c>
      <c r="EV238" s="8">
        <v>397490</v>
      </c>
      <c r="EW238" s="8">
        <v>122220</v>
      </c>
      <c r="EX238" s="8">
        <v>1103983</v>
      </c>
      <c r="EY238" s="8">
        <v>109317</v>
      </c>
      <c r="EZ238" s="8">
        <v>8609</v>
      </c>
      <c r="FA238" s="8">
        <v>15800</v>
      </c>
      <c r="FB238" s="8">
        <v>9743</v>
      </c>
      <c r="FC238" s="8">
        <v>4945</v>
      </c>
      <c r="FD238" s="8">
        <v>12793</v>
      </c>
      <c r="FE238" s="8">
        <v>73764</v>
      </c>
      <c r="FF238" s="8">
        <v>2161</v>
      </c>
      <c r="FG238" s="8">
        <v>15533</v>
      </c>
      <c r="FH238" s="8">
        <v>230340</v>
      </c>
      <c r="FI238" s="8">
        <v>145791</v>
      </c>
      <c r="FJ238" s="8">
        <v>138999</v>
      </c>
      <c r="FK238" s="8">
        <v>0</v>
      </c>
      <c r="FL238" s="8">
        <v>0</v>
      </c>
      <c r="FM238" s="8">
        <v>19439</v>
      </c>
      <c r="FN238" s="8">
        <v>0</v>
      </c>
      <c r="FO238" s="8">
        <v>0</v>
      </c>
      <c r="FP238" s="8">
        <v>19121</v>
      </c>
      <c r="FQ238" s="8">
        <v>100439</v>
      </c>
      <c r="FR238" s="8">
        <v>0</v>
      </c>
      <c r="FS238" s="8">
        <v>4704228</v>
      </c>
      <c r="FT238" s="8">
        <v>94823</v>
      </c>
      <c r="FU238" s="8">
        <v>0</v>
      </c>
      <c r="FV238" s="8">
        <v>0</v>
      </c>
      <c r="FW238" s="8">
        <v>0</v>
      </c>
      <c r="FX238" s="8">
        <v>0</v>
      </c>
      <c r="FY238" s="8">
        <v>0</v>
      </c>
      <c r="FZ238" s="8">
        <v>0</v>
      </c>
      <c r="GA238" s="8">
        <v>10002</v>
      </c>
      <c r="GB238" s="8">
        <v>123292090.816401</v>
      </c>
    </row>
    <row r="239" spans="1:184" x14ac:dyDescent="0.2">
      <c r="A239" s="3" t="s">
        <v>352</v>
      </c>
      <c r="B239" s="8"/>
      <c r="C239" s="8">
        <v>1.00362</v>
      </c>
      <c r="D239" s="8">
        <v>50000000</v>
      </c>
      <c r="E239" s="8">
        <v>49819460</v>
      </c>
      <c r="F239" s="8">
        <v>157987</v>
      </c>
      <c r="G239" s="8">
        <v>479898</v>
      </c>
      <c r="H239" s="8">
        <v>1075141</v>
      </c>
      <c r="I239" s="8">
        <v>519479</v>
      </c>
      <c r="J239" s="8">
        <v>96403</v>
      </c>
      <c r="K239" s="8">
        <v>668893</v>
      </c>
      <c r="L239" s="8">
        <v>1541</v>
      </c>
      <c r="M239" s="8">
        <v>17150</v>
      </c>
      <c r="N239" s="8">
        <v>2209098</v>
      </c>
      <c r="O239" s="8">
        <v>0</v>
      </c>
      <c r="P239" s="8">
        <v>1950</v>
      </c>
      <c r="Q239" s="8">
        <v>463385</v>
      </c>
      <c r="R239" s="8">
        <v>1124497</v>
      </c>
      <c r="S239" s="8">
        <v>1107854</v>
      </c>
      <c r="T239" s="8">
        <v>1246685</v>
      </c>
      <c r="U239" s="8">
        <v>781223</v>
      </c>
      <c r="V239" s="8">
        <v>592764</v>
      </c>
      <c r="W239" s="8">
        <v>471209</v>
      </c>
      <c r="X239" s="8">
        <v>297217</v>
      </c>
      <c r="Y239" s="8">
        <v>212392</v>
      </c>
      <c r="Z239" s="8">
        <v>114951</v>
      </c>
      <c r="AA239" s="8">
        <v>137711</v>
      </c>
      <c r="AB239" s="8">
        <v>123228</v>
      </c>
      <c r="AC239" s="8">
        <v>141072</v>
      </c>
      <c r="AD239" s="8">
        <v>69234</v>
      </c>
      <c r="AE239" s="8">
        <v>65067</v>
      </c>
      <c r="AF239" s="8">
        <v>147164</v>
      </c>
      <c r="AG239" s="8">
        <v>120276</v>
      </c>
      <c r="AH239" s="8">
        <v>134093</v>
      </c>
      <c r="AI239" s="8">
        <v>273952</v>
      </c>
      <c r="AJ239" s="8">
        <v>172380</v>
      </c>
      <c r="AK239" s="8">
        <v>358089</v>
      </c>
      <c r="AL239" s="8">
        <v>104557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277005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857093</v>
      </c>
      <c r="CC239" s="8">
        <v>2209098</v>
      </c>
      <c r="CD239" s="8">
        <v>1446</v>
      </c>
      <c r="CE239" s="8">
        <v>175391</v>
      </c>
      <c r="CF239" s="8">
        <v>663298</v>
      </c>
      <c r="CG239" s="8">
        <v>768913</v>
      </c>
      <c r="CH239" s="8">
        <v>899271</v>
      </c>
      <c r="CI239" s="8">
        <v>756172</v>
      </c>
      <c r="CJ239" s="8">
        <v>969937</v>
      </c>
      <c r="CK239" s="8">
        <v>595559</v>
      </c>
      <c r="CL239" s="8">
        <v>664862</v>
      </c>
      <c r="CM239" s="8">
        <v>309083</v>
      </c>
      <c r="CN239" s="8">
        <v>304754</v>
      </c>
      <c r="CO239" s="8">
        <v>186855</v>
      </c>
      <c r="CP239" s="8">
        <v>172803</v>
      </c>
      <c r="CQ239" s="8">
        <v>68940</v>
      </c>
      <c r="CR239" s="8">
        <v>103399</v>
      </c>
      <c r="CS239" s="8">
        <v>141562</v>
      </c>
      <c r="CT239" s="8">
        <v>107362</v>
      </c>
      <c r="CU239" s="8">
        <v>81318</v>
      </c>
      <c r="CV239" s="8">
        <v>123172</v>
      </c>
      <c r="CW239" s="8">
        <v>289476</v>
      </c>
      <c r="CX239" s="8">
        <v>255771</v>
      </c>
      <c r="CY239" s="8">
        <v>410785</v>
      </c>
      <c r="CZ239" s="8">
        <v>0</v>
      </c>
      <c r="DA239" s="8">
        <v>0</v>
      </c>
      <c r="DB239" s="8">
        <v>210821</v>
      </c>
      <c r="DC239" s="8">
        <v>0</v>
      </c>
      <c r="DD239" s="8">
        <v>0</v>
      </c>
      <c r="DE239" s="8">
        <v>0</v>
      </c>
      <c r="DF239" s="8">
        <v>0</v>
      </c>
      <c r="DG239" s="8">
        <v>0</v>
      </c>
      <c r="DH239" s="8">
        <v>0</v>
      </c>
      <c r="DI239" s="8">
        <v>0</v>
      </c>
      <c r="DJ239" s="8">
        <v>0</v>
      </c>
      <c r="DK239" s="8">
        <v>0</v>
      </c>
      <c r="DL239" s="8">
        <v>0</v>
      </c>
      <c r="DM239" s="8">
        <v>0</v>
      </c>
      <c r="DN239" s="8">
        <v>0</v>
      </c>
      <c r="DO239" s="8">
        <v>0</v>
      </c>
      <c r="DP239" s="8">
        <v>0</v>
      </c>
      <c r="DQ239" s="8">
        <v>0</v>
      </c>
      <c r="DR239" s="8">
        <v>0</v>
      </c>
      <c r="DS239" s="8">
        <v>0</v>
      </c>
      <c r="DT239" s="8">
        <v>0</v>
      </c>
      <c r="DU239" s="8">
        <v>0</v>
      </c>
      <c r="DV239" s="8">
        <v>277005</v>
      </c>
      <c r="DW239" s="8">
        <v>0</v>
      </c>
      <c r="DX239" s="8">
        <v>0</v>
      </c>
      <c r="DY239" s="8">
        <v>0</v>
      </c>
      <c r="DZ239" s="8">
        <v>0</v>
      </c>
      <c r="EA239" s="8">
        <v>0</v>
      </c>
      <c r="EB239" s="8">
        <v>0</v>
      </c>
      <c r="EC239" s="8">
        <v>0</v>
      </c>
      <c r="ED239" s="8">
        <v>0</v>
      </c>
      <c r="EE239" s="8">
        <v>0</v>
      </c>
      <c r="EF239" s="8">
        <v>0</v>
      </c>
      <c r="EG239" s="8">
        <v>0</v>
      </c>
      <c r="EH239" s="8">
        <v>0</v>
      </c>
      <c r="EI239" s="8">
        <v>0</v>
      </c>
      <c r="EJ239" s="8">
        <v>0</v>
      </c>
      <c r="EK239" s="8">
        <v>0</v>
      </c>
      <c r="EL239" s="8">
        <v>0</v>
      </c>
      <c r="EM239" s="8">
        <v>0</v>
      </c>
      <c r="EN239" s="8">
        <v>0</v>
      </c>
      <c r="EO239" s="8">
        <v>0</v>
      </c>
      <c r="EP239" s="8">
        <v>0</v>
      </c>
      <c r="EQ239" s="8">
        <v>616893</v>
      </c>
      <c r="ER239" s="8">
        <v>725973</v>
      </c>
      <c r="ES239" s="8">
        <v>966199</v>
      </c>
      <c r="ET239" s="8">
        <v>455664</v>
      </c>
      <c r="EU239" s="8">
        <v>428973</v>
      </c>
      <c r="EV239" s="8">
        <v>415684</v>
      </c>
      <c r="EW239" s="8">
        <v>137754</v>
      </c>
      <c r="EX239" s="8">
        <v>1062907</v>
      </c>
      <c r="EY239" s="8">
        <v>187957</v>
      </c>
      <c r="EZ239" s="8">
        <v>71786</v>
      </c>
      <c r="FA239" s="8">
        <v>131275</v>
      </c>
      <c r="FB239" s="8">
        <v>46461</v>
      </c>
      <c r="FC239" s="8">
        <v>19343</v>
      </c>
      <c r="FD239" s="8">
        <v>31667</v>
      </c>
      <c r="FE239" s="8">
        <v>33026</v>
      </c>
      <c r="FF239" s="8">
        <v>43228</v>
      </c>
      <c r="FG239" s="8">
        <v>14346</v>
      </c>
      <c r="FH239" s="8">
        <v>416639</v>
      </c>
      <c r="FI239" s="8">
        <v>426108</v>
      </c>
      <c r="FJ239" s="8">
        <v>278004</v>
      </c>
      <c r="FK239" s="8">
        <v>0</v>
      </c>
      <c r="FL239" s="8">
        <v>0</v>
      </c>
      <c r="FM239" s="8">
        <v>19365</v>
      </c>
      <c r="FN239" s="8">
        <v>0</v>
      </c>
      <c r="FO239" s="8">
        <v>0</v>
      </c>
      <c r="FP239" s="8">
        <v>19403</v>
      </c>
      <c r="FQ239" s="8">
        <v>239236</v>
      </c>
      <c r="FR239" s="8">
        <v>0</v>
      </c>
      <c r="FS239" s="8">
        <v>69471178</v>
      </c>
      <c r="FT239" s="8">
        <v>3240939</v>
      </c>
      <c r="FU239" s="8">
        <v>0</v>
      </c>
      <c r="FV239" s="8">
        <v>0</v>
      </c>
      <c r="FW239" s="8">
        <v>0</v>
      </c>
      <c r="FX239" s="8">
        <v>0</v>
      </c>
      <c r="FY239" s="8">
        <v>0</v>
      </c>
      <c r="FZ239" s="8">
        <v>0</v>
      </c>
      <c r="GA239" s="8">
        <v>10002</v>
      </c>
      <c r="GB239" s="8">
        <v>204697162.00362</v>
      </c>
    </row>
    <row r="240" spans="1:184" x14ac:dyDescent="0.2">
      <c r="A240" s="3" t="s">
        <v>355</v>
      </c>
      <c r="B240" s="8"/>
      <c r="C240" s="8">
        <v>0.78763899999999998</v>
      </c>
      <c r="D240" s="8">
        <v>50000000</v>
      </c>
      <c r="E240" s="8">
        <v>63480872</v>
      </c>
      <c r="F240" s="8">
        <v>164572</v>
      </c>
      <c r="G240" s="8">
        <v>480054</v>
      </c>
      <c r="H240" s="8">
        <v>0</v>
      </c>
      <c r="I240" s="8">
        <v>0</v>
      </c>
      <c r="J240" s="8">
        <v>14025</v>
      </c>
      <c r="K240" s="8">
        <v>128545</v>
      </c>
      <c r="L240" s="8">
        <v>1506</v>
      </c>
      <c r="M240" s="8">
        <v>14953</v>
      </c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>
        <v>536493</v>
      </c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>
        <v>681594</v>
      </c>
      <c r="ER240" s="8">
        <v>779626</v>
      </c>
      <c r="ES240" s="8">
        <v>1057422</v>
      </c>
      <c r="ET240" s="8">
        <v>455664</v>
      </c>
      <c r="EU240" s="8">
        <v>428973</v>
      </c>
      <c r="EV240" s="8">
        <v>415685</v>
      </c>
      <c r="EW240" s="8">
        <v>137754</v>
      </c>
      <c r="EX240" s="8">
        <v>1065287</v>
      </c>
      <c r="EY240" s="8">
        <v>123259</v>
      </c>
      <c r="EZ240" s="8">
        <v>23311</v>
      </c>
      <c r="FA240" s="8">
        <v>42876</v>
      </c>
      <c r="FB240" s="8">
        <v>38466</v>
      </c>
      <c r="FC240" s="8">
        <v>19344</v>
      </c>
      <c r="FD240" s="8">
        <v>31667</v>
      </c>
      <c r="FE240" s="8">
        <v>33028</v>
      </c>
      <c r="FF240" s="8">
        <v>40854</v>
      </c>
      <c r="FG240" s="8">
        <v>15098</v>
      </c>
      <c r="FH240" s="8">
        <v>304047</v>
      </c>
      <c r="FI240" s="8">
        <v>217348</v>
      </c>
      <c r="FJ240" s="8">
        <v>168590</v>
      </c>
      <c r="FK240" s="8">
        <v>0</v>
      </c>
      <c r="FL240" s="8">
        <v>0</v>
      </c>
      <c r="FM240" s="8">
        <v>19365</v>
      </c>
      <c r="FN240" s="8">
        <v>0</v>
      </c>
      <c r="FO240" s="8">
        <v>0</v>
      </c>
      <c r="FP240" s="8">
        <v>19403</v>
      </c>
      <c r="FQ240" s="8">
        <v>129822</v>
      </c>
      <c r="FR240" s="8">
        <v>0</v>
      </c>
      <c r="FS240" s="8">
        <v>6444348</v>
      </c>
      <c r="FT240" s="8">
        <v>3240950</v>
      </c>
      <c r="FU240" s="8">
        <v>0</v>
      </c>
      <c r="FV240" s="8">
        <v>0</v>
      </c>
      <c r="FW240" s="8">
        <v>0</v>
      </c>
      <c r="FX240" s="8">
        <v>0</v>
      </c>
      <c r="FY240" s="8">
        <v>0</v>
      </c>
      <c r="FZ240" s="8">
        <v>0</v>
      </c>
      <c r="GA240" s="8">
        <v>10002</v>
      </c>
      <c r="GB240" s="8">
        <v>130764803.78763899</v>
      </c>
    </row>
    <row r="241" spans="1:184" x14ac:dyDescent="0.2">
      <c r="A241" s="3" t="s">
        <v>356</v>
      </c>
      <c r="B241" s="8"/>
      <c r="C241" s="8">
        <v>0.83177999999999996</v>
      </c>
      <c r="D241" s="8">
        <v>50000000</v>
      </c>
      <c r="E241" s="8">
        <v>60112047</v>
      </c>
      <c r="F241" s="8">
        <v>164805</v>
      </c>
      <c r="G241" s="8">
        <v>479757</v>
      </c>
      <c r="H241" s="8">
        <v>0</v>
      </c>
      <c r="I241" s="8">
        <v>0</v>
      </c>
      <c r="J241" s="8">
        <v>13762</v>
      </c>
      <c r="K241" s="8">
        <v>125635</v>
      </c>
      <c r="L241" s="8">
        <v>1525</v>
      </c>
      <c r="M241" s="8">
        <v>14768</v>
      </c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>
        <v>305486</v>
      </c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>
        <v>695874</v>
      </c>
      <c r="ER241" s="8">
        <v>809368</v>
      </c>
      <c r="ES241" s="8">
        <v>1099859</v>
      </c>
      <c r="ET241" s="8">
        <v>480932</v>
      </c>
      <c r="EU241" s="8">
        <v>448327</v>
      </c>
      <c r="EV241" s="8">
        <v>431769</v>
      </c>
      <c r="EW241" s="8">
        <v>137916</v>
      </c>
      <c r="EX241" s="8">
        <v>1102197</v>
      </c>
      <c r="EY241" s="8">
        <v>108980</v>
      </c>
      <c r="EZ241" s="8">
        <v>9157</v>
      </c>
      <c r="FA241" s="8">
        <v>13507</v>
      </c>
      <c r="FB241" s="8">
        <v>9815</v>
      </c>
      <c r="FC241" s="8">
        <v>4107</v>
      </c>
      <c r="FD241" s="8">
        <v>7829</v>
      </c>
      <c r="FE241" s="8">
        <v>11239</v>
      </c>
      <c r="FF241" s="8">
        <v>3947</v>
      </c>
      <c r="FG241" s="8">
        <v>15653</v>
      </c>
      <c r="FH241" s="8">
        <v>148737</v>
      </c>
      <c r="FI241" s="8">
        <v>141096</v>
      </c>
      <c r="FJ241" s="8">
        <v>121252</v>
      </c>
      <c r="FK241" s="8">
        <v>0</v>
      </c>
      <c r="FL241" s="8">
        <v>0</v>
      </c>
      <c r="FM241" s="8">
        <v>19687</v>
      </c>
      <c r="FN241" s="8">
        <v>0</v>
      </c>
      <c r="FO241" s="8">
        <v>0</v>
      </c>
      <c r="FP241" s="8">
        <v>19537</v>
      </c>
      <c r="FQ241" s="8">
        <v>82028</v>
      </c>
      <c r="FR241" s="8">
        <v>0</v>
      </c>
      <c r="FS241" s="8">
        <v>3669924</v>
      </c>
      <c r="FT241" s="8">
        <v>33395</v>
      </c>
      <c r="FU241" s="8">
        <v>1471569</v>
      </c>
      <c r="FV241" s="8">
        <v>0</v>
      </c>
      <c r="FW241" s="8">
        <v>22112</v>
      </c>
      <c r="FX241" s="8">
        <v>1471569</v>
      </c>
      <c r="FY241" s="8">
        <v>0</v>
      </c>
      <c r="FZ241" s="8">
        <v>22112</v>
      </c>
      <c r="GA241" s="8">
        <v>10002</v>
      </c>
      <c r="GB241" s="8">
        <v>123841281.83178</v>
      </c>
    </row>
    <row r="242" spans="1:184" x14ac:dyDescent="0.2">
      <c r="A242" s="2" t="s">
        <v>140</v>
      </c>
      <c r="B242" s="8"/>
      <c r="C242" s="8">
        <v>3.4394400000000003</v>
      </c>
      <c r="D242" s="8">
        <v>200000000</v>
      </c>
      <c r="E242" s="8">
        <v>234656795</v>
      </c>
      <c r="F242" s="8">
        <v>651471</v>
      </c>
      <c r="G242" s="8">
        <v>1919728</v>
      </c>
      <c r="H242" s="8">
        <v>1075141</v>
      </c>
      <c r="I242" s="8">
        <v>519479</v>
      </c>
      <c r="J242" s="8">
        <v>138240</v>
      </c>
      <c r="K242" s="8">
        <v>1051474</v>
      </c>
      <c r="L242" s="8">
        <v>6050</v>
      </c>
      <c r="M242" s="8">
        <v>61289</v>
      </c>
      <c r="N242" s="8">
        <v>2209098</v>
      </c>
      <c r="O242" s="8">
        <v>0</v>
      </c>
      <c r="P242" s="8">
        <v>1950</v>
      </c>
      <c r="Q242" s="8">
        <v>463385</v>
      </c>
      <c r="R242" s="8">
        <v>1124497</v>
      </c>
      <c r="S242" s="8">
        <v>1107854</v>
      </c>
      <c r="T242" s="8">
        <v>1246685</v>
      </c>
      <c r="U242" s="8">
        <v>781223</v>
      </c>
      <c r="V242" s="8">
        <v>592764</v>
      </c>
      <c r="W242" s="8">
        <v>471209</v>
      </c>
      <c r="X242" s="8">
        <v>297217</v>
      </c>
      <c r="Y242" s="8">
        <v>212392</v>
      </c>
      <c r="Z242" s="8">
        <v>114951</v>
      </c>
      <c r="AA242" s="8">
        <v>137711</v>
      </c>
      <c r="AB242" s="8">
        <v>123228</v>
      </c>
      <c r="AC242" s="8">
        <v>141072</v>
      </c>
      <c r="AD242" s="8">
        <v>69234</v>
      </c>
      <c r="AE242" s="8">
        <v>65067</v>
      </c>
      <c r="AF242" s="8">
        <v>147164</v>
      </c>
      <c r="AG242" s="8">
        <v>120276</v>
      </c>
      <c r="AH242" s="8">
        <v>134093</v>
      </c>
      <c r="AI242" s="8">
        <v>273952</v>
      </c>
      <c r="AJ242" s="8">
        <v>172380</v>
      </c>
      <c r="AK242" s="8">
        <v>358089</v>
      </c>
      <c r="AL242" s="8">
        <v>104557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0</v>
      </c>
      <c r="BF242" s="8">
        <v>0</v>
      </c>
      <c r="BG242" s="8">
        <v>0</v>
      </c>
      <c r="BH242" s="8">
        <v>277005</v>
      </c>
      <c r="BI242" s="8">
        <v>0</v>
      </c>
      <c r="BJ242" s="8">
        <v>0</v>
      </c>
      <c r="BK242" s="8">
        <v>0</v>
      </c>
      <c r="BL242" s="8">
        <v>0</v>
      </c>
      <c r="BM242" s="8">
        <v>0</v>
      </c>
      <c r="BN242" s="8">
        <v>0</v>
      </c>
      <c r="BO242" s="8">
        <v>0</v>
      </c>
      <c r="BP242" s="8">
        <v>0</v>
      </c>
      <c r="BQ242" s="8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8">
        <v>2090736</v>
      </c>
      <c r="CC242" s="8">
        <v>2209098</v>
      </c>
      <c r="CD242" s="8">
        <v>1446</v>
      </c>
      <c r="CE242" s="8">
        <v>175391</v>
      </c>
      <c r="CF242" s="8">
        <v>663298</v>
      </c>
      <c r="CG242" s="8">
        <v>768913</v>
      </c>
      <c r="CH242" s="8">
        <v>899271</v>
      </c>
      <c r="CI242" s="8">
        <v>756172</v>
      </c>
      <c r="CJ242" s="8">
        <v>969937</v>
      </c>
      <c r="CK242" s="8">
        <v>595559</v>
      </c>
      <c r="CL242" s="8">
        <v>664862</v>
      </c>
      <c r="CM242" s="8">
        <v>309083</v>
      </c>
      <c r="CN242" s="8">
        <v>304754</v>
      </c>
      <c r="CO242" s="8">
        <v>186855</v>
      </c>
      <c r="CP242" s="8">
        <v>172803</v>
      </c>
      <c r="CQ242" s="8">
        <v>68940</v>
      </c>
      <c r="CR242" s="8">
        <v>103399</v>
      </c>
      <c r="CS242" s="8">
        <v>141562</v>
      </c>
      <c r="CT242" s="8">
        <v>107362</v>
      </c>
      <c r="CU242" s="8">
        <v>81318</v>
      </c>
      <c r="CV242" s="8">
        <v>123172</v>
      </c>
      <c r="CW242" s="8">
        <v>289476</v>
      </c>
      <c r="CX242" s="8">
        <v>255771</v>
      </c>
      <c r="CY242" s="8">
        <v>410785</v>
      </c>
      <c r="CZ242" s="8">
        <v>0</v>
      </c>
      <c r="DA242" s="8">
        <v>0</v>
      </c>
      <c r="DB242" s="8">
        <v>210821</v>
      </c>
      <c r="DC242" s="8">
        <v>0</v>
      </c>
      <c r="DD242" s="8">
        <v>0</v>
      </c>
      <c r="DE242" s="8">
        <v>0</v>
      </c>
      <c r="DF242" s="8">
        <v>0</v>
      </c>
      <c r="DG242" s="8">
        <v>0</v>
      </c>
      <c r="DH242" s="8">
        <v>0</v>
      </c>
      <c r="DI242" s="8">
        <v>0</v>
      </c>
      <c r="DJ242" s="8">
        <v>0</v>
      </c>
      <c r="DK242" s="8">
        <v>0</v>
      </c>
      <c r="DL242" s="8">
        <v>0</v>
      </c>
      <c r="DM242" s="8">
        <v>0</v>
      </c>
      <c r="DN242" s="8">
        <v>0</v>
      </c>
      <c r="DO242" s="8">
        <v>0</v>
      </c>
      <c r="DP242" s="8">
        <v>0</v>
      </c>
      <c r="DQ242" s="8">
        <v>0</v>
      </c>
      <c r="DR242" s="8">
        <v>0</v>
      </c>
      <c r="DS242" s="8">
        <v>0</v>
      </c>
      <c r="DT242" s="8">
        <v>0</v>
      </c>
      <c r="DU242" s="8">
        <v>0</v>
      </c>
      <c r="DV242" s="8">
        <v>277005</v>
      </c>
      <c r="DW242" s="8">
        <v>0</v>
      </c>
      <c r="DX242" s="8">
        <v>0</v>
      </c>
      <c r="DY242" s="8">
        <v>0</v>
      </c>
      <c r="DZ242" s="8">
        <v>0</v>
      </c>
      <c r="EA242" s="8">
        <v>0</v>
      </c>
      <c r="EB242" s="8">
        <v>0</v>
      </c>
      <c r="EC242" s="8">
        <v>0</v>
      </c>
      <c r="ED242" s="8">
        <v>0</v>
      </c>
      <c r="EE242" s="8">
        <v>0</v>
      </c>
      <c r="EF242" s="8">
        <v>0</v>
      </c>
      <c r="EG242" s="8">
        <v>0</v>
      </c>
      <c r="EH242" s="8">
        <v>0</v>
      </c>
      <c r="EI242" s="8">
        <v>0</v>
      </c>
      <c r="EJ242" s="8">
        <v>0</v>
      </c>
      <c r="EK242" s="8">
        <v>0</v>
      </c>
      <c r="EL242" s="8">
        <v>0</v>
      </c>
      <c r="EM242" s="8">
        <v>0</v>
      </c>
      <c r="EN242" s="8">
        <v>0</v>
      </c>
      <c r="EO242" s="8">
        <v>0</v>
      </c>
      <c r="EP242" s="8">
        <v>0</v>
      </c>
      <c r="EQ242" s="8">
        <v>2689898</v>
      </c>
      <c r="ER242" s="8">
        <v>3122776</v>
      </c>
      <c r="ES242" s="8">
        <v>4223224</v>
      </c>
      <c r="ET242" s="8">
        <v>1870364</v>
      </c>
      <c r="EU242" s="8">
        <v>1739076</v>
      </c>
      <c r="EV242" s="8">
        <v>1660628</v>
      </c>
      <c r="EW242" s="8">
        <v>535644</v>
      </c>
      <c r="EX242" s="8">
        <v>4334374</v>
      </c>
      <c r="EY242" s="8">
        <v>529513</v>
      </c>
      <c r="EZ242" s="8">
        <v>112863</v>
      </c>
      <c r="FA242" s="8">
        <v>203458</v>
      </c>
      <c r="FB242" s="8">
        <v>104485</v>
      </c>
      <c r="FC242" s="8">
        <v>47739</v>
      </c>
      <c r="FD242" s="8">
        <v>83956</v>
      </c>
      <c r="FE242" s="8">
        <v>151057</v>
      </c>
      <c r="FF242" s="8">
        <v>90190</v>
      </c>
      <c r="FG242" s="8">
        <v>60630</v>
      </c>
      <c r="FH242" s="8">
        <v>1099763</v>
      </c>
      <c r="FI242" s="8">
        <v>930343</v>
      </c>
      <c r="FJ242" s="8">
        <v>706845</v>
      </c>
      <c r="FK242" s="8">
        <v>0</v>
      </c>
      <c r="FL242" s="8">
        <v>0</v>
      </c>
      <c r="FM242" s="8">
        <v>77856</v>
      </c>
      <c r="FN242" s="8">
        <v>0</v>
      </c>
      <c r="FO242" s="8">
        <v>0</v>
      </c>
      <c r="FP242" s="8">
        <v>77464</v>
      </c>
      <c r="FQ242" s="8">
        <v>551525</v>
      </c>
      <c r="FR242" s="8">
        <v>0</v>
      </c>
      <c r="FS242" s="8">
        <v>84289678</v>
      </c>
      <c r="FT242" s="8">
        <v>6610107</v>
      </c>
      <c r="FU242" s="8">
        <v>1471569</v>
      </c>
      <c r="FV242" s="8">
        <v>0</v>
      </c>
      <c r="FW242" s="8">
        <v>22112</v>
      </c>
      <c r="FX242" s="8">
        <v>1471569</v>
      </c>
      <c r="FY242" s="8">
        <v>0</v>
      </c>
      <c r="FZ242" s="8">
        <v>22112</v>
      </c>
      <c r="GA242" s="8">
        <v>40008</v>
      </c>
      <c r="GB242" s="8">
        <v>582595338.43944001</v>
      </c>
    </row>
    <row r="243" spans="1:184" x14ac:dyDescent="0.2">
      <c r="A243" s="2" t="s">
        <v>98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</row>
    <row r="244" spans="1:184" x14ac:dyDescent="0.2">
      <c r="A244" s="3" t="s">
        <v>354</v>
      </c>
      <c r="B244" s="8"/>
      <c r="C244" s="8">
        <v>0.80364100000000005</v>
      </c>
      <c r="D244" s="8">
        <v>50000001</v>
      </c>
      <c r="E244" s="8">
        <v>62216829</v>
      </c>
      <c r="F244" s="8">
        <v>164156</v>
      </c>
      <c r="G244" s="8">
        <v>477440</v>
      </c>
      <c r="H244" s="8">
        <v>0</v>
      </c>
      <c r="I244" s="8">
        <v>0</v>
      </c>
      <c r="J244" s="8">
        <v>12018</v>
      </c>
      <c r="K244" s="8">
        <v>119066</v>
      </c>
      <c r="L244" s="8">
        <v>1526</v>
      </c>
      <c r="M244" s="8">
        <v>13141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>
        <v>396889</v>
      </c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>
        <v>676263</v>
      </c>
      <c r="ER244" s="8">
        <v>786000</v>
      </c>
      <c r="ES244" s="8">
        <v>1108145</v>
      </c>
      <c r="ET244" s="8">
        <v>481490</v>
      </c>
      <c r="EU244" s="8">
        <v>435767</v>
      </c>
      <c r="EV244" s="8">
        <v>400683</v>
      </c>
      <c r="EW244" s="8">
        <v>123212</v>
      </c>
      <c r="EX244" s="8">
        <v>1110670</v>
      </c>
      <c r="EY244" s="8">
        <v>112101</v>
      </c>
      <c r="EZ244" s="8">
        <v>8652</v>
      </c>
      <c r="FA244" s="8">
        <v>17511</v>
      </c>
      <c r="FB244" s="8">
        <v>10097</v>
      </c>
      <c r="FC244" s="8">
        <v>6094</v>
      </c>
      <c r="FD244" s="8">
        <v>12925</v>
      </c>
      <c r="FE244" s="8">
        <v>74770</v>
      </c>
      <c r="FF244" s="8">
        <v>2282</v>
      </c>
      <c r="FG244" s="8">
        <v>15943</v>
      </c>
      <c r="FH244" s="8">
        <v>228735</v>
      </c>
      <c r="FI244" s="8">
        <v>152211</v>
      </c>
      <c r="FJ244" s="8">
        <v>136512</v>
      </c>
      <c r="FK244" s="8">
        <v>0</v>
      </c>
      <c r="FL244" s="8">
        <v>0</v>
      </c>
      <c r="FM244" s="8">
        <v>19671</v>
      </c>
      <c r="FN244" s="8">
        <v>0</v>
      </c>
      <c r="FO244" s="8">
        <v>0</v>
      </c>
      <c r="FP244" s="8">
        <v>19269</v>
      </c>
      <c r="FQ244" s="8">
        <v>97572</v>
      </c>
      <c r="FR244" s="8">
        <v>0</v>
      </c>
      <c r="FS244" s="8">
        <v>4772508</v>
      </c>
      <c r="FT244" s="8">
        <v>96967</v>
      </c>
      <c r="FU244" s="8">
        <v>0</v>
      </c>
      <c r="FV244" s="8">
        <v>0</v>
      </c>
      <c r="FW244" s="8">
        <v>0</v>
      </c>
      <c r="FX244" s="8">
        <v>0</v>
      </c>
      <c r="FY244" s="8">
        <v>0</v>
      </c>
      <c r="FZ244" s="8">
        <v>0</v>
      </c>
      <c r="GA244" s="8">
        <v>10740</v>
      </c>
      <c r="GB244" s="8">
        <v>124317856.80364099</v>
      </c>
    </row>
    <row r="245" spans="1:184" x14ac:dyDescent="0.2">
      <c r="A245" s="3" t="s">
        <v>351</v>
      </c>
      <c r="B245" s="8"/>
      <c r="C245" s="8">
        <v>1.0274099999999999</v>
      </c>
      <c r="D245" s="8">
        <v>50000002</v>
      </c>
      <c r="E245" s="8">
        <v>48666282</v>
      </c>
      <c r="F245" s="8">
        <v>156741</v>
      </c>
      <c r="G245" s="8">
        <v>476899</v>
      </c>
      <c r="H245" s="8">
        <v>1019363</v>
      </c>
      <c r="I245" s="8">
        <v>415342</v>
      </c>
      <c r="J245" s="8">
        <v>54054</v>
      </c>
      <c r="K245" s="8">
        <v>448088</v>
      </c>
      <c r="L245" s="8">
        <v>1523</v>
      </c>
      <c r="M245" s="8">
        <v>14192</v>
      </c>
      <c r="N245" s="8">
        <v>2220188</v>
      </c>
      <c r="O245" s="8">
        <v>0</v>
      </c>
      <c r="P245" s="8">
        <v>1966</v>
      </c>
      <c r="Q245" s="8">
        <v>467537</v>
      </c>
      <c r="R245" s="8">
        <v>1089389</v>
      </c>
      <c r="S245" s="8">
        <v>1113841</v>
      </c>
      <c r="T245" s="8">
        <v>1206640</v>
      </c>
      <c r="U245" s="8">
        <v>785289</v>
      </c>
      <c r="V245" s="8">
        <v>600473</v>
      </c>
      <c r="W245" s="8">
        <v>473329</v>
      </c>
      <c r="X245" s="8">
        <v>301439</v>
      </c>
      <c r="Y245" s="8">
        <v>214127</v>
      </c>
      <c r="Z245" s="8">
        <v>115929</v>
      </c>
      <c r="AA245" s="8">
        <v>138160</v>
      </c>
      <c r="AB245" s="8">
        <v>125190</v>
      </c>
      <c r="AC245" s="8">
        <v>141102</v>
      </c>
      <c r="AD245" s="8">
        <v>69193</v>
      </c>
      <c r="AE245" s="8">
        <v>65608</v>
      </c>
      <c r="AF245" s="8">
        <v>148319</v>
      </c>
      <c r="AG245" s="8">
        <v>121248</v>
      </c>
      <c r="AH245" s="8">
        <v>135112</v>
      </c>
      <c r="AI245" s="8">
        <v>276815</v>
      </c>
      <c r="AJ245" s="8">
        <v>173632</v>
      </c>
      <c r="AK245" s="8">
        <v>359752</v>
      </c>
      <c r="AL245" s="8">
        <v>105394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279165</v>
      </c>
      <c r="BI245" s="8">
        <v>0</v>
      </c>
      <c r="BJ245" s="8">
        <v>0</v>
      </c>
      <c r="BK245" s="8">
        <v>0</v>
      </c>
      <c r="BL245" s="8">
        <v>0</v>
      </c>
      <c r="BM245" s="8">
        <v>0</v>
      </c>
      <c r="BN245" s="8">
        <v>0</v>
      </c>
      <c r="BO245" s="8"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0</v>
      </c>
      <c r="BX245" s="8">
        <v>0</v>
      </c>
      <c r="BY245" s="8">
        <v>1</v>
      </c>
      <c r="BZ245" s="8">
        <v>0</v>
      </c>
      <c r="CA245" s="8">
        <v>0</v>
      </c>
      <c r="CB245" s="8">
        <v>706755</v>
      </c>
      <c r="CC245" s="8">
        <v>2220188</v>
      </c>
      <c r="CD245" s="8">
        <v>1456</v>
      </c>
      <c r="CE245" s="8">
        <v>177173</v>
      </c>
      <c r="CF245" s="8">
        <v>670701</v>
      </c>
      <c r="CG245" s="8">
        <v>728437</v>
      </c>
      <c r="CH245" s="8">
        <v>860183</v>
      </c>
      <c r="CI245" s="8">
        <v>756454</v>
      </c>
      <c r="CJ245" s="8">
        <v>979759</v>
      </c>
      <c r="CK245" s="8">
        <v>601532</v>
      </c>
      <c r="CL245" s="8">
        <v>665778</v>
      </c>
      <c r="CM245" s="8">
        <v>310803</v>
      </c>
      <c r="CN245" s="8">
        <v>306810</v>
      </c>
      <c r="CO245" s="8">
        <v>191925</v>
      </c>
      <c r="CP245" s="8">
        <v>173307</v>
      </c>
      <c r="CQ245" s="8">
        <v>68262</v>
      </c>
      <c r="CR245" s="8">
        <v>103387</v>
      </c>
      <c r="CS245" s="8">
        <v>142430</v>
      </c>
      <c r="CT245" s="8">
        <v>108270</v>
      </c>
      <c r="CU245" s="8">
        <v>82108</v>
      </c>
      <c r="CV245" s="8">
        <v>125098</v>
      </c>
      <c r="CW245" s="8">
        <v>291816</v>
      </c>
      <c r="CX245" s="8">
        <v>258573</v>
      </c>
      <c r="CY245" s="8">
        <v>412809</v>
      </c>
      <c r="CZ245" s="8">
        <v>0</v>
      </c>
      <c r="DA245" s="8">
        <v>0</v>
      </c>
      <c r="DB245" s="8">
        <v>212413</v>
      </c>
      <c r="DC245" s="8">
        <v>0</v>
      </c>
      <c r="DD245" s="8">
        <v>0</v>
      </c>
      <c r="DE245" s="8">
        <v>0</v>
      </c>
      <c r="DF245" s="8">
        <v>0</v>
      </c>
      <c r="DG245" s="8">
        <v>0</v>
      </c>
      <c r="DH245" s="8">
        <v>0</v>
      </c>
      <c r="DI245" s="8">
        <v>0</v>
      </c>
      <c r="DJ245" s="8">
        <v>0</v>
      </c>
      <c r="DK245" s="8">
        <v>0</v>
      </c>
      <c r="DL245" s="8">
        <v>0</v>
      </c>
      <c r="DM245" s="8">
        <v>0</v>
      </c>
      <c r="DN245" s="8">
        <v>0</v>
      </c>
      <c r="DO245" s="8">
        <v>0</v>
      </c>
      <c r="DP245" s="8">
        <v>0</v>
      </c>
      <c r="DQ245" s="8">
        <v>0</v>
      </c>
      <c r="DR245" s="8">
        <v>0</v>
      </c>
      <c r="DS245" s="8">
        <v>0</v>
      </c>
      <c r="DT245" s="8">
        <v>0</v>
      </c>
      <c r="DU245" s="8">
        <v>0</v>
      </c>
      <c r="DV245" s="8">
        <v>279165</v>
      </c>
      <c r="DW245" s="8">
        <v>0</v>
      </c>
      <c r="DX245" s="8">
        <v>0</v>
      </c>
      <c r="DY245" s="8">
        <v>0</v>
      </c>
      <c r="DZ245" s="8">
        <v>0</v>
      </c>
      <c r="EA245" s="8">
        <v>0</v>
      </c>
      <c r="EB245" s="8">
        <v>0</v>
      </c>
      <c r="EC245" s="8">
        <v>0</v>
      </c>
      <c r="ED245" s="8">
        <v>0</v>
      </c>
      <c r="EE245" s="8">
        <v>0</v>
      </c>
      <c r="EF245" s="8">
        <v>0</v>
      </c>
      <c r="EG245" s="8">
        <v>0</v>
      </c>
      <c r="EH245" s="8">
        <v>0</v>
      </c>
      <c r="EI245" s="8">
        <v>0</v>
      </c>
      <c r="EJ245" s="8">
        <v>0</v>
      </c>
      <c r="EK245" s="8">
        <v>0</v>
      </c>
      <c r="EL245" s="8">
        <v>0</v>
      </c>
      <c r="EM245" s="8">
        <v>1</v>
      </c>
      <c r="EN245" s="8">
        <v>0</v>
      </c>
      <c r="EO245" s="8">
        <v>0</v>
      </c>
      <c r="EP245" s="8">
        <v>0</v>
      </c>
      <c r="EQ245" s="8">
        <v>627609</v>
      </c>
      <c r="ER245" s="8">
        <v>749003</v>
      </c>
      <c r="ES245" s="8">
        <v>1017927</v>
      </c>
      <c r="ET245" s="8">
        <v>481620</v>
      </c>
      <c r="EU245" s="8">
        <v>435766</v>
      </c>
      <c r="EV245" s="8">
        <v>400682</v>
      </c>
      <c r="EW245" s="8">
        <v>123212</v>
      </c>
      <c r="EX245" s="8">
        <v>1109239</v>
      </c>
      <c r="EY245" s="8">
        <v>160753</v>
      </c>
      <c r="EZ245" s="8">
        <v>44956</v>
      </c>
      <c r="FA245" s="8">
        <v>100367</v>
      </c>
      <c r="FB245" s="8">
        <v>18151</v>
      </c>
      <c r="FC245" s="8">
        <v>5963</v>
      </c>
      <c r="FD245" s="8">
        <v>12925</v>
      </c>
      <c r="FE245" s="8">
        <v>74770</v>
      </c>
      <c r="FF245" s="8">
        <v>3712</v>
      </c>
      <c r="FG245" s="8">
        <v>15781</v>
      </c>
      <c r="FH245" s="8">
        <v>364029</v>
      </c>
      <c r="FI245" s="8">
        <v>326945</v>
      </c>
      <c r="FJ245" s="8">
        <v>269375</v>
      </c>
      <c r="FK245" s="8">
        <v>0</v>
      </c>
      <c r="FL245" s="8">
        <v>0</v>
      </c>
      <c r="FM245" s="8">
        <v>19671</v>
      </c>
      <c r="FN245" s="8">
        <v>0</v>
      </c>
      <c r="FO245" s="8">
        <v>0</v>
      </c>
      <c r="FP245" s="8">
        <v>19269</v>
      </c>
      <c r="FQ245" s="8">
        <v>230435</v>
      </c>
      <c r="FR245" s="8">
        <v>0</v>
      </c>
      <c r="FS245" s="8">
        <v>56148788</v>
      </c>
      <c r="FT245" s="8">
        <v>96967</v>
      </c>
      <c r="FU245" s="8">
        <v>0</v>
      </c>
      <c r="FV245" s="8">
        <v>0</v>
      </c>
      <c r="FW245" s="8">
        <v>0</v>
      </c>
      <c r="FX245" s="8">
        <v>0</v>
      </c>
      <c r="FY245" s="8">
        <v>0</v>
      </c>
      <c r="FZ245" s="8">
        <v>0</v>
      </c>
      <c r="GA245" s="8">
        <v>10740</v>
      </c>
      <c r="GB245" s="8">
        <v>186285573.02741</v>
      </c>
    </row>
    <row r="246" spans="1:184" x14ac:dyDescent="0.2">
      <c r="A246" s="3" t="s">
        <v>352</v>
      </c>
      <c r="B246" s="8"/>
      <c r="C246" s="8">
        <v>1.0039899999999999</v>
      </c>
      <c r="D246" s="8">
        <v>50000002</v>
      </c>
      <c r="E246" s="8">
        <v>49801329</v>
      </c>
      <c r="F246" s="8">
        <v>156713</v>
      </c>
      <c r="G246" s="8">
        <v>476716</v>
      </c>
      <c r="H246" s="8">
        <v>1087114</v>
      </c>
      <c r="I246" s="8">
        <v>539429</v>
      </c>
      <c r="J246" s="8">
        <v>89385</v>
      </c>
      <c r="K246" s="8">
        <v>644216</v>
      </c>
      <c r="L246" s="8">
        <v>1546</v>
      </c>
      <c r="M246" s="8">
        <v>15654</v>
      </c>
      <c r="N246" s="8">
        <v>2220188</v>
      </c>
      <c r="O246" s="8">
        <v>0</v>
      </c>
      <c r="P246" s="8">
        <v>1966</v>
      </c>
      <c r="Q246" s="8">
        <v>467537</v>
      </c>
      <c r="R246" s="8">
        <v>1089389</v>
      </c>
      <c r="S246" s="8">
        <v>1113841</v>
      </c>
      <c r="T246" s="8">
        <v>1206640</v>
      </c>
      <c r="U246" s="8">
        <v>785289</v>
      </c>
      <c r="V246" s="8">
        <v>600473</v>
      </c>
      <c r="W246" s="8">
        <v>473329</v>
      </c>
      <c r="X246" s="8">
        <v>301439</v>
      </c>
      <c r="Y246" s="8">
        <v>214127</v>
      </c>
      <c r="Z246" s="8">
        <v>115929</v>
      </c>
      <c r="AA246" s="8">
        <v>138160</v>
      </c>
      <c r="AB246" s="8">
        <v>125190</v>
      </c>
      <c r="AC246" s="8">
        <v>141102</v>
      </c>
      <c r="AD246" s="8">
        <v>69193</v>
      </c>
      <c r="AE246" s="8">
        <v>65608</v>
      </c>
      <c r="AF246" s="8">
        <v>148319</v>
      </c>
      <c r="AG246" s="8">
        <v>121248</v>
      </c>
      <c r="AH246" s="8">
        <v>135112</v>
      </c>
      <c r="AI246" s="8">
        <v>276815</v>
      </c>
      <c r="AJ246" s="8">
        <v>173632</v>
      </c>
      <c r="AK246" s="8">
        <v>359752</v>
      </c>
      <c r="AL246" s="8">
        <v>105394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279165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1</v>
      </c>
      <c r="BZ246" s="8">
        <v>0</v>
      </c>
      <c r="CA246" s="8">
        <v>0</v>
      </c>
      <c r="CB246" s="8">
        <v>849176</v>
      </c>
      <c r="CC246" s="8">
        <v>2220188</v>
      </c>
      <c r="CD246" s="8">
        <v>1456</v>
      </c>
      <c r="CE246" s="8">
        <v>177173</v>
      </c>
      <c r="CF246" s="8">
        <v>670701</v>
      </c>
      <c r="CG246" s="8">
        <v>728437</v>
      </c>
      <c r="CH246" s="8">
        <v>860183</v>
      </c>
      <c r="CI246" s="8">
        <v>756454</v>
      </c>
      <c r="CJ246" s="8">
        <v>979759</v>
      </c>
      <c r="CK246" s="8">
        <v>601532</v>
      </c>
      <c r="CL246" s="8">
        <v>665778</v>
      </c>
      <c r="CM246" s="8">
        <v>310803</v>
      </c>
      <c r="CN246" s="8">
        <v>306810</v>
      </c>
      <c r="CO246" s="8">
        <v>191925</v>
      </c>
      <c r="CP246" s="8">
        <v>173307</v>
      </c>
      <c r="CQ246" s="8">
        <v>68262</v>
      </c>
      <c r="CR246" s="8">
        <v>103387</v>
      </c>
      <c r="CS246" s="8">
        <v>142430</v>
      </c>
      <c r="CT246" s="8">
        <v>108270</v>
      </c>
      <c r="CU246" s="8">
        <v>82108</v>
      </c>
      <c r="CV246" s="8">
        <v>125098</v>
      </c>
      <c r="CW246" s="8">
        <v>291816</v>
      </c>
      <c r="CX246" s="8">
        <v>258573</v>
      </c>
      <c r="CY246" s="8">
        <v>412809</v>
      </c>
      <c r="CZ246" s="8">
        <v>0</v>
      </c>
      <c r="DA246" s="8">
        <v>0</v>
      </c>
      <c r="DB246" s="8">
        <v>212413</v>
      </c>
      <c r="DC246" s="8">
        <v>0</v>
      </c>
      <c r="DD246" s="8">
        <v>0</v>
      </c>
      <c r="DE246" s="8">
        <v>0</v>
      </c>
      <c r="DF246" s="8">
        <v>0</v>
      </c>
      <c r="DG246" s="8">
        <v>0</v>
      </c>
      <c r="DH246" s="8">
        <v>0</v>
      </c>
      <c r="DI246" s="8">
        <v>0</v>
      </c>
      <c r="DJ246" s="8">
        <v>0</v>
      </c>
      <c r="DK246" s="8">
        <v>0</v>
      </c>
      <c r="DL246" s="8">
        <v>0</v>
      </c>
      <c r="DM246" s="8">
        <v>0</v>
      </c>
      <c r="DN246" s="8">
        <v>0</v>
      </c>
      <c r="DO246" s="8">
        <v>0</v>
      </c>
      <c r="DP246" s="8">
        <v>0</v>
      </c>
      <c r="DQ246" s="8">
        <v>0</v>
      </c>
      <c r="DR246" s="8">
        <v>0</v>
      </c>
      <c r="DS246" s="8">
        <v>0</v>
      </c>
      <c r="DT246" s="8">
        <v>0</v>
      </c>
      <c r="DU246" s="8">
        <v>0</v>
      </c>
      <c r="DV246" s="8">
        <v>279165</v>
      </c>
      <c r="DW246" s="8">
        <v>0</v>
      </c>
      <c r="DX246" s="8">
        <v>0</v>
      </c>
      <c r="DY246" s="8">
        <v>0</v>
      </c>
      <c r="DZ246" s="8">
        <v>0</v>
      </c>
      <c r="EA246" s="8">
        <v>0</v>
      </c>
      <c r="EB246" s="8">
        <v>0</v>
      </c>
      <c r="EC246" s="8">
        <v>0</v>
      </c>
      <c r="ED246" s="8">
        <v>0</v>
      </c>
      <c r="EE246" s="8">
        <v>0</v>
      </c>
      <c r="EF246" s="8">
        <v>0</v>
      </c>
      <c r="EG246" s="8">
        <v>0</v>
      </c>
      <c r="EH246" s="8">
        <v>0</v>
      </c>
      <c r="EI246" s="8">
        <v>0</v>
      </c>
      <c r="EJ246" s="8">
        <v>0</v>
      </c>
      <c r="EK246" s="8">
        <v>0</v>
      </c>
      <c r="EL246" s="8">
        <v>0</v>
      </c>
      <c r="EM246" s="8">
        <v>1</v>
      </c>
      <c r="EN246" s="8">
        <v>0</v>
      </c>
      <c r="EO246" s="8">
        <v>0</v>
      </c>
      <c r="EP246" s="8">
        <v>0</v>
      </c>
      <c r="EQ246" s="8">
        <v>606431</v>
      </c>
      <c r="ER246" s="8">
        <v>715094</v>
      </c>
      <c r="ES246" s="8">
        <v>973422</v>
      </c>
      <c r="ET246" s="8">
        <v>458589</v>
      </c>
      <c r="EU246" s="8">
        <v>432291</v>
      </c>
      <c r="EV246" s="8">
        <v>418197</v>
      </c>
      <c r="EW246" s="8">
        <v>138810</v>
      </c>
      <c r="EX246" s="8">
        <v>1069033</v>
      </c>
      <c r="EY246" s="8">
        <v>181931</v>
      </c>
      <c r="EZ246" s="8">
        <v>62512</v>
      </c>
      <c r="FA246" s="8">
        <v>132389</v>
      </c>
      <c r="FB246" s="8">
        <v>46987</v>
      </c>
      <c r="FC246" s="8">
        <v>20820</v>
      </c>
      <c r="FD246" s="8">
        <v>32115</v>
      </c>
      <c r="FE246" s="8">
        <v>34116</v>
      </c>
      <c r="FF246" s="8">
        <v>43918</v>
      </c>
      <c r="FG246" s="8">
        <v>14715</v>
      </c>
      <c r="FH246" s="8">
        <v>421991</v>
      </c>
      <c r="FI246" s="8">
        <v>412470</v>
      </c>
      <c r="FJ246" s="8">
        <v>279671</v>
      </c>
      <c r="FK246" s="8">
        <v>0</v>
      </c>
      <c r="FL246" s="8">
        <v>0</v>
      </c>
      <c r="FM246" s="8">
        <v>19543</v>
      </c>
      <c r="FN246" s="8">
        <v>0</v>
      </c>
      <c r="FO246" s="8">
        <v>0</v>
      </c>
      <c r="FP246" s="8">
        <v>19421</v>
      </c>
      <c r="FQ246" s="8">
        <v>240707</v>
      </c>
      <c r="FR246" s="8">
        <v>0</v>
      </c>
      <c r="FS246" s="8">
        <v>69367811</v>
      </c>
      <c r="FT246" s="8">
        <v>3202067</v>
      </c>
      <c r="FU246" s="8">
        <v>0</v>
      </c>
      <c r="FV246" s="8">
        <v>0</v>
      </c>
      <c r="FW246" s="8">
        <v>0</v>
      </c>
      <c r="FX246" s="8">
        <v>0</v>
      </c>
      <c r="FY246" s="8">
        <v>0</v>
      </c>
      <c r="FZ246" s="8">
        <v>0</v>
      </c>
      <c r="GA246" s="8">
        <v>10740</v>
      </c>
      <c r="GB246" s="8">
        <v>204474748.00398999</v>
      </c>
    </row>
    <row r="247" spans="1:184" x14ac:dyDescent="0.2">
      <c r="A247" s="3" t="s">
        <v>353</v>
      </c>
      <c r="B247" s="8"/>
      <c r="C247" s="8">
        <v>1.0394099999999999</v>
      </c>
      <c r="D247" s="8">
        <v>50000002</v>
      </c>
      <c r="E247" s="8">
        <v>48104023</v>
      </c>
      <c r="F247" s="8">
        <v>156140</v>
      </c>
      <c r="G247" s="8">
        <v>476633</v>
      </c>
      <c r="H247" s="8">
        <v>790428</v>
      </c>
      <c r="I247" s="8">
        <v>388637</v>
      </c>
      <c r="J247" s="8">
        <v>54546</v>
      </c>
      <c r="K247" s="8">
        <v>404306</v>
      </c>
      <c r="L247" s="8">
        <v>1594</v>
      </c>
      <c r="M247" s="8">
        <v>14421</v>
      </c>
      <c r="N247" s="8">
        <v>2220188</v>
      </c>
      <c r="O247" s="8">
        <v>0</v>
      </c>
      <c r="P247" s="8">
        <v>1966</v>
      </c>
      <c r="Q247" s="8">
        <v>467537</v>
      </c>
      <c r="R247" s="8">
        <v>1089389</v>
      </c>
      <c r="S247" s="8">
        <v>1113841</v>
      </c>
      <c r="T247" s="8">
        <v>1206640</v>
      </c>
      <c r="U247" s="8">
        <v>785289</v>
      </c>
      <c r="V247" s="8">
        <v>600473</v>
      </c>
      <c r="W247" s="8">
        <v>473329</v>
      </c>
      <c r="X247" s="8">
        <v>301439</v>
      </c>
      <c r="Y247" s="8">
        <v>214127</v>
      </c>
      <c r="Z247" s="8">
        <v>115929</v>
      </c>
      <c r="AA247" s="8">
        <v>138160</v>
      </c>
      <c r="AB247" s="8">
        <v>125190</v>
      </c>
      <c r="AC247" s="8">
        <v>141102</v>
      </c>
      <c r="AD247" s="8">
        <v>69193</v>
      </c>
      <c r="AE247" s="8">
        <v>65608</v>
      </c>
      <c r="AF247" s="8">
        <v>148319</v>
      </c>
      <c r="AG247" s="8">
        <v>121248</v>
      </c>
      <c r="AH247" s="8">
        <v>135112</v>
      </c>
      <c r="AI247" s="8">
        <v>276815</v>
      </c>
      <c r="AJ247" s="8">
        <v>173632</v>
      </c>
      <c r="AK247" s="8">
        <v>359752</v>
      </c>
      <c r="AL247" s="8">
        <v>105394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279165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1</v>
      </c>
      <c r="BZ247" s="8">
        <v>0</v>
      </c>
      <c r="CA247" s="8">
        <v>0</v>
      </c>
      <c r="CB247" s="8">
        <v>590804</v>
      </c>
      <c r="CC247" s="8">
        <v>2220188</v>
      </c>
      <c r="CD247" s="8">
        <v>1456</v>
      </c>
      <c r="CE247" s="8">
        <v>177173</v>
      </c>
      <c r="CF247" s="8">
        <v>670701</v>
      </c>
      <c r="CG247" s="8">
        <v>728437</v>
      </c>
      <c r="CH247" s="8">
        <v>860183</v>
      </c>
      <c r="CI247" s="8">
        <v>756454</v>
      </c>
      <c r="CJ247" s="8">
        <v>979759</v>
      </c>
      <c r="CK247" s="8">
        <v>601532</v>
      </c>
      <c r="CL247" s="8">
        <v>665778</v>
      </c>
      <c r="CM247" s="8">
        <v>310803</v>
      </c>
      <c r="CN247" s="8">
        <v>306810</v>
      </c>
      <c r="CO247" s="8">
        <v>191925</v>
      </c>
      <c r="CP247" s="8">
        <v>173307</v>
      </c>
      <c r="CQ247" s="8">
        <v>68262</v>
      </c>
      <c r="CR247" s="8">
        <v>103387</v>
      </c>
      <c r="CS247" s="8">
        <v>142430</v>
      </c>
      <c r="CT247" s="8">
        <v>108270</v>
      </c>
      <c r="CU247" s="8">
        <v>82108</v>
      </c>
      <c r="CV247" s="8">
        <v>125098</v>
      </c>
      <c r="CW247" s="8">
        <v>291816</v>
      </c>
      <c r="CX247" s="8">
        <v>258573</v>
      </c>
      <c r="CY247" s="8">
        <v>412809</v>
      </c>
      <c r="CZ247" s="8">
        <v>0</v>
      </c>
      <c r="DA247" s="8">
        <v>0</v>
      </c>
      <c r="DB247" s="8">
        <v>212413</v>
      </c>
      <c r="DC247" s="8">
        <v>0</v>
      </c>
      <c r="DD247" s="8">
        <v>0</v>
      </c>
      <c r="DE247" s="8">
        <v>0</v>
      </c>
      <c r="DF247" s="8">
        <v>0</v>
      </c>
      <c r="DG247" s="8">
        <v>0</v>
      </c>
      <c r="DH247" s="8">
        <v>0</v>
      </c>
      <c r="DI247" s="8">
        <v>0</v>
      </c>
      <c r="DJ247" s="8">
        <v>0</v>
      </c>
      <c r="DK247" s="8">
        <v>0</v>
      </c>
      <c r="DL247" s="8">
        <v>0</v>
      </c>
      <c r="DM247" s="8">
        <v>0</v>
      </c>
      <c r="DN247" s="8">
        <v>0</v>
      </c>
      <c r="DO247" s="8">
        <v>0</v>
      </c>
      <c r="DP247" s="8">
        <v>0</v>
      </c>
      <c r="DQ247" s="8">
        <v>0</v>
      </c>
      <c r="DR247" s="8">
        <v>0</v>
      </c>
      <c r="DS247" s="8">
        <v>0</v>
      </c>
      <c r="DT247" s="8">
        <v>0</v>
      </c>
      <c r="DU247" s="8">
        <v>0</v>
      </c>
      <c r="DV247" s="8">
        <v>279165</v>
      </c>
      <c r="DW247" s="8">
        <v>0</v>
      </c>
      <c r="DX247" s="8">
        <v>0</v>
      </c>
      <c r="DY247" s="8">
        <v>0</v>
      </c>
      <c r="DZ247" s="8">
        <v>0</v>
      </c>
      <c r="EA247" s="8">
        <v>0</v>
      </c>
      <c r="EB247" s="8">
        <v>0</v>
      </c>
      <c r="EC247" s="8">
        <v>0</v>
      </c>
      <c r="ED247" s="8">
        <v>0</v>
      </c>
      <c r="EE247" s="8">
        <v>0</v>
      </c>
      <c r="EF247" s="8">
        <v>0</v>
      </c>
      <c r="EG247" s="8">
        <v>0</v>
      </c>
      <c r="EH247" s="8">
        <v>0</v>
      </c>
      <c r="EI247" s="8">
        <v>0</v>
      </c>
      <c r="EJ247" s="8">
        <v>0</v>
      </c>
      <c r="EK247" s="8">
        <v>0</v>
      </c>
      <c r="EL247" s="8">
        <v>0</v>
      </c>
      <c r="EM247" s="8">
        <v>1</v>
      </c>
      <c r="EN247" s="8">
        <v>0</v>
      </c>
      <c r="EO247" s="8">
        <v>0</v>
      </c>
      <c r="EP247" s="8">
        <v>0</v>
      </c>
      <c r="EQ247" s="8">
        <v>625899</v>
      </c>
      <c r="ER247" s="8">
        <v>747608</v>
      </c>
      <c r="ES247" s="8">
        <v>1017811</v>
      </c>
      <c r="ET247" s="8">
        <v>485043</v>
      </c>
      <c r="EU247" s="8">
        <v>451794</v>
      </c>
      <c r="EV247" s="8">
        <v>435352</v>
      </c>
      <c r="EW247" s="8">
        <v>139018</v>
      </c>
      <c r="EX247" s="8">
        <v>1108792</v>
      </c>
      <c r="EY247" s="8">
        <v>162463</v>
      </c>
      <c r="EZ247" s="8">
        <v>46322</v>
      </c>
      <c r="FA247" s="8">
        <v>100172</v>
      </c>
      <c r="FB247" s="8">
        <v>18491</v>
      </c>
      <c r="FC247" s="8">
        <v>4493</v>
      </c>
      <c r="FD247" s="8">
        <v>7551</v>
      </c>
      <c r="FE247" s="8">
        <v>11687</v>
      </c>
      <c r="FF247" s="8">
        <v>4159</v>
      </c>
      <c r="FG247" s="8">
        <v>15770</v>
      </c>
      <c r="FH247" s="8">
        <v>248983</v>
      </c>
      <c r="FI247" s="8">
        <v>326051</v>
      </c>
      <c r="FJ247" s="8">
        <v>219694</v>
      </c>
      <c r="FK247" s="8">
        <v>0</v>
      </c>
      <c r="FL247" s="8">
        <v>0</v>
      </c>
      <c r="FM247" s="8">
        <v>19921</v>
      </c>
      <c r="FN247" s="8">
        <v>0</v>
      </c>
      <c r="FO247" s="8">
        <v>0</v>
      </c>
      <c r="FP247" s="8">
        <v>19689</v>
      </c>
      <c r="FQ247" s="8">
        <v>180084</v>
      </c>
      <c r="FR247" s="8">
        <v>0</v>
      </c>
      <c r="FS247" s="8">
        <v>42805606</v>
      </c>
      <c r="FT247" s="8">
        <v>34406</v>
      </c>
      <c r="FU247" s="8">
        <v>2353964</v>
      </c>
      <c r="FV247" s="8">
        <v>25</v>
      </c>
      <c r="FW247" s="8">
        <v>22828</v>
      </c>
      <c r="FX247" s="8">
        <v>2353964</v>
      </c>
      <c r="FY247" s="8">
        <v>0</v>
      </c>
      <c r="FZ247" s="8">
        <v>22828</v>
      </c>
      <c r="GA247" s="8">
        <v>10740</v>
      </c>
      <c r="GB247" s="8">
        <v>176440419.03941</v>
      </c>
    </row>
    <row r="248" spans="1:184" x14ac:dyDescent="0.2">
      <c r="A248" s="3" t="s">
        <v>355</v>
      </c>
      <c r="B248" s="8"/>
      <c r="C248" s="8">
        <v>0.77451999999999999</v>
      </c>
      <c r="D248" s="8">
        <v>50000001</v>
      </c>
      <c r="E248" s="8">
        <v>64556149</v>
      </c>
      <c r="F248" s="8">
        <v>164568</v>
      </c>
      <c r="G248" s="8">
        <v>477491</v>
      </c>
      <c r="H248" s="8">
        <v>0</v>
      </c>
      <c r="I248" s="8">
        <v>0</v>
      </c>
      <c r="J248" s="8">
        <v>12094</v>
      </c>
      <c r="K248" s="8">
        <v>119337</v>
      </c>
      <c r="L248" s="8">
        <v>1504</v>
      </c>
      <c r="M248" s="8">
        <v>13192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>
        <v>546359</v>
      </c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>
        <v>662835</v>
      </c>
      <c r="ER248" s="8">
        <v>758110</v>
      </c>
      <c r="ES248" s="8">
        <v>1065112</v>
      </c>
      <c r="ET248" s="8">
        <v>458590</v>
      </c>
      <c r="EU248" s="8">
        <v>432292</v>
      </c>
      <c r="EV248" s="8">
        <v>418199</v>
      </c>
      <c r="EW248" s="8">
        <v>138810</v>
      </c>
      <c r="EX248" s="8">
        <v>1071668</v>
      </c>
      <c r="EY248" s="8">
        <v>125529</v>
      </c>
      <c r="EZ248" s="8">
        <v>23076</v>
      </c>
      <c r="FA248" s="8">
        <v>45022</v>
      </c>
      <c r="FB248" s="8">
        <v>39086</v>
      </c>
      <c r="FC248" s="8">
        <v>20820</v>
      </c>
      <c r="FD248" s="8">
        <v>32115</v>
      </c>
      <c r="FE248" s="8">
        <v>34116</v>
      </c>
      <c r="FF248" s="8">
        <v>41284</v>
      </c>
      <c r="FG248" s="8">
        <v>15520</v>
      </c>
      <c r="FH248" s="8">
        <v>308656</v>
      </c>
      <c r="FI248" s="8">
        <v>222183</v>
      </c>
      <c r="FJ248" s="8">
        <v>169789</v>
      </c>
      <c r="FK248" s="8">
        <v>0</v>
      </c>
      <c r="FL248" s="8">
        <v>0</v>
      </c>
      <c r="FM248" s="8">
        <v>19543</v>
      </c>
      <c r="FN248" s="8">
        <v>0</v>
      </c>
      <c r="FO248" s="8">
        <v>0</v>
      </c>
      <c r="FP248" s="8">
        <v>19421</v>
      </c>
      <c r="FQ248" s="8">
        <v>130825</v>
      </c>
      <c r="FR248" s="8">
        <v>0</v>
      </c>
      <c r="FS248" s="8">
        <v>6569016</v>
      </c>
      <c r="FT248" s="8">
        <v>3202070</v>
      </c>
      <c r="FU248" s="8">
        <v>0</v>
      </c>
      <c r="FV248" s="8">
        <v>0</v>
      </c>
      <c r="FW248" s="8">
        <v>0</v>
      </c>
      <c r="FX248" s="8">
        <v>0</v>
      </c>
      <c r="FY248" s="8">
        <v>0</v>
      </c>
      <c r="FZ248" s="8">
        <v>0</v>
      </c>
      <c r="GA248" s="8">
        <v>10740</v>
      </c>
      <c r="GB248" s="8">
        <v>131925122.77452001</v>
      </c>
    </row>
    <row r="249" spans="1:184" x14ac:dyDescent="0.2">
      <c r="A249" s="3" t="s">
        <v>356</v>
      </c>
      <c r="B249" s="8"/>
      <c r="C249" s="8">
        <v>0.81776300000000002</v>
      </c>
      <c r="D249" s="8">
        <v>50000001</v>
      </c>
      <c r="E249" s="8">
        <v>61142410</v>
      </c>
      <c r="F249" s="8">
        <v>164596</v>
      </c>
      <c r="G249" s="8">
        <v>477405</v>
      </c>
      <c r="H249" s="8">
        <v>0</v>
      </c>
      <c r="I249" s="8">
        <v>0</v>
      </c>
      <c r="J249" s="8">
        <v>12602</v>
      </c>
      <c r="K249" s="8">
        <v>119031</v>
      </c>
      <c r="L249" s="8">
        <v>1526</v>
      </c>
      <c r="M249" s="8">
        <v>13349</v>
      </c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>
        <v>310539</v>
      </c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>
        <v>677496</v>
      </c>
      <c r="ER249" s="8">
        <v>787975</v>
      </c>
      <c r="ES249" s="8">
        <v>1108223</v>
      </c>
      <c r="ET249" s="8">
        <v>484976</v>
      </c>
      <c r="EU249" s="8">
        <v>451821</v>
      </c>
      <c r="EV249" s="8">
        <v>435195</v>
      </c>
      <c r="EW249" s="8">
        <v>139018</v>
      </c>
      <c r="EX249" s="8">
        <v>1109090</v>
      </c>
      <c r="EY249" s="8">
        <v>110868</v>
      </c>
      <c r="EZ249" s="8">
        <v>9252</v>
      </c>
      <c r="FA249" s="8">
        <v>14735</v>
      </c>
      <c r="FB249" s="8">
        <v>10221</v>
      </c>
      <c r="FC249" s="8">
        <v>4466</v>
      </c>
      <c r="FD249" s="8">
        <v>7621</v>
      </c>
      <c r="FE249" s="8">
        <v>11846</v>
      </c>
      <c r="FF249" s="8">
        <v>3863</v>
      </c>
      <c r="FG249" s="8">
        <v>15935</v>
      </c>
      <c r="FH249" s="8">
        <v>149908</v>
      </c>
      <c r="FI249" s="8">
        <v>144696</v>
      </c>
      <c r="FJ249" s="8">
        <v>121730</v>
      </c>
      <c r="FK249" s="8">
        <v>0</v>
      </c>
      <c r="FL249" s="8">
        <v>0</v>
      </c>
      <c r="FM249" s="8">
        <v>19921</v>
      </c>
      <c r="FN249" s="8">
        <v>0</v>
      </c>
      <c r="FO249" s="8">
        <v>0</v>
      </c>
      <c r="FP249" s="8">
        <v>19689</v>
      </c>
      <c r="FQ249" s="8">
        <v>82120</v>
      </c>
      <c r="FR249" s="8">
        <v>0</v>
      </c>
      <c r="FS249" s="8">
        <v>3736356</v>
      </c>
      <c r="FT249" s="8">
        <v>34541</v>
      </c>
      <c r="FU249" s="8">
        <v>1496376</v>
      </c>
      <c r="FV249" s="8">
        <v>25</v>
      </c>
      <c r="FW249" s="8">
        <v>23030</v>
      </c>
      <c r="FX249" s="8">
        <v>1496376</v>
      </c>
      <c r="FY249" s="8">
        <v>0</v>
      </c>
      <c r="FZ249" s="8">
        <v>23030</v>
      </c>
      <c r="GA249" s="8">
        <v>10740</v>
      </c>
      <c r="GB249" s="8">
        <v>124982598.817763</v>
      </c>
    </row>
    <row r="250" spans="1:184" x14ac:dyDescent="0.2">
      <c r="A250" s="2" t="s">
        <v>141</v>
      </c>
      <c r="B250" s="8"/>
      <c r="C250" s="8">
        <v>5.4667339999999998</v>
      </c>
      <c r="D250" s="8">
        <v>300000009</v>
      </c>
      <c r="E250" s="8">
        <v>334487022</v>
      </c>
      <c r="F250" s="8">
        <v>962914</v>
      </c>
      <c r="G250" s="8">
        <v>2862584</v>
      </c>
      <c r="H250" s="8">
        <v>2896905</v>
      </c>
      <c r="I250" s="8">
        <v>1343408</v>
      </c>
      <c r="J250" s="8">
        <v>234699</v>
      </c>
      <c r="K250" s="8">
        <v>1854044</v>
      </c>
      <c r="L250" s="8">
        <v>9219</v>
      </c>
      <c r="M250" s="8">
        <v>83949</v>
      </c>
      <c r="N250" s="8">
        <v>6660564</v>
      </c>
      <c r="O250" s="8">
        <v>0</v>
      </c>
      <c r="P250" s="8">
        <v>5898</v>
      </c>
      <c r="Q250" s="8">
        <v>1402611</v>
      </c>
      <c r="R250" s="8">
        <v>3268167</v>
      </c>
      <c r="S250" s="8">
        <v>3341523</v>
      </c>
      <c r="T250" s="8">
        <v>3619920</v>
      </c>
      <c r="U250" s="8">
        <v>2355867</v>
      </c>
      <c r="V250" s="8">
        <v>1801419</v>
      </c>
      <c r="W250" s="8">
        <v>1419987</v>
      </c>
      <c r="X250" s="8">
        <v>904317</v>
      </c>
      <c r="Y250" s="8">
        <v>642381</v>
      </c>
      <c r="Z250" s="8">
        <v>347787</v>
      </c>
      <c r="AA250" s="8">
        <v>414480</v>
      </c>
      <c r="AB250" s="8">
        <v>375570</v>
      </c>
      <c r="AC250" s="8">
        <v>423306</v>
      </c>
      <c r="AD250" s="8">
        <v>207579</v>
      </c>
      <c r="AE250" s="8">
        <v>196824</v>
      </c>
      <c r="AF250" s="8">
        <v>444957</v>
      </c>
      <c r="AG250" s="8">
        <v>363744</v>
      </c>
      <c r="AH250" s="8">
        <v>405336</v>
      </c>
      <c r="AI250" s="8">
        <v>830445</v>
      </c>
      <c r="AJ250" s="8">
        <v>520896</v>
      </c>
      <c r="AK250" s="8">
        <v>1079256</v>
      </c>
      <c r="AL250" s="8">
        <v>316182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837495</v>
      </c>
      <c r="BI250" s="8">
        <v>0</v>
      </c>
      <c r="BJ250" s="8">
        <v>0</v>
      </c>
      <c r="BK250" s="8">
        <v>0</v>
      </c>
      <c r="BL250" s="8">
        <v>0</v>
      </c>
      <c r="BM250" s="8">
        <v>0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3</v>
      </c>
      <c r="BZ250" s="8">
        <v>0</v>
      </c>
      <c r="CA250" s="8">
        <v>0</v>
      </c>
      <c r="CB250" s="8">
        <v>3400522</v>
      </c>
      <c r="CC250" s="8">
        <v>6660564</v>
      </c>
      <c r="CD250" s="8">
        <v>4368</v>
      </c>
      <c r="CE250" s="8">
        <v>531519</v>
      </c>
      <c r="CF250" s="8">
        <v>2012103</v>
      </c>
      <c r="CG250" s="8">
        <v>2185311</v>
      </c>
      <c r="CH250" s="8">
        <v>2580549</v>
      </c>
      <c r="CI250" s="8">
        <v>2269362</v>
      </c>
      <c r="CJ250" s="8">
        <v>2939277</v>
      </c>
      <c r="CK250" s="8">
        <v>1804596</v>
      </c>
      <c r="CL250" s="8">
        <v>1997334</v>
      </c>
      <c r="CM250" s="8">
        <v>932409</v>
      </c>
      <c r="CN250" s="8">
        <v>920430</v>
      </c>
      <c r="CO250" s="8">
        <v>575775</v>
      </c>
      <c r="CP250" s="8">
        <v>519921</v>
      </c>
      <c r="CQ250" s="8">
        <v>204786</v>
      </c>
      <c r="CR250" s="8">
        <v>310161</v>
      </c>
      <c r="CS250" s="8">
        <v>427290</v>
      </c>
      <c r="CT250" s="8">
        <v>324810</v>
      </c>
      <c r="CU250" s="8">
        <v>246324</v>
      </c>
      <c r="CV250" s="8">
        <v>375294</v>
      </c>
      <c r="CW250" s="8">
        <v>875448</v>
      </c>
      <c r="CX250" s="8">
        <v>775719</v>
      </c>
      <c r="CY250" s="8">
        <v>1238427</v>
      </c>
      <c r="CZ250" s="8">
        <v>0</v>
      </c>
      <c r="DA250" s="8">
        <v>0</v>
      </c>
      <c r="DB250" s="8">
        <v>637239</v>
      </c>
      <c r="DC250" s="8">
        <v>0</v>
      </c>
      <c r="DD250" s="8">
        <v>0</v>
      </c>
      <c r="DE250" s="8">
        <v>0</v>
      </c>
      <c r="DF250" s="8">
        <v>0</v>
      </c>
      <c r="DG250" s="8">
        <v>0</v>
      </c>
      <c r="DH250" s="8">
        <v>0</v>
      </c>
      <c r="DI250" s="8">
        <v>0</v>
      </c>
      <c r="DJ250" s="8">
        <v>0</v>
      </c>
      <c r="DK250" s="8">
        <v>0</v>
      </c>
      <c r="DL250" s="8">
        <v>0</v>
      </c>
      <c r="DM250" s="8">
        <v>0</v>
      </c>
      <c r="DN250" s="8">
        <v>0</v>
      </c>
      <c r="DO250" s="8">
        <v>0</v>
      </c>
      <c r="DP250" s="8">
        <v>0</v>
      </c>
      <c r="DQ250" s="8">
        <v>0</v>
      </c>
      <c r="DR250" s="8">
        <v>0</v>
      </c>
      <c r="DS250" s="8">
        <v>0</v>
      </c>
      <c r="DT250" s="8">
        <v>0</v>
      </c>
      <c r="DU250" s="8">
        <v>0</v>
      </c>
      <c r="DV250" s="8">
        <v>837495</v>
      </c>
      <c r="DW250" s="8">
        <v>0</v>
      </c>
      <c r="DX250" s="8">
        <v>0</v>
      </c>
      <c r="DY250" s="8">
        <v>0</v>
      </c>
      <c r="DZ250" s="8">
        <v>0</v>
      </c>
      <c r="EA250" s="8">
        <v>0</v>
      </c>
      <c r="EB250" s="8">
        <v>0</v>
      </c>
      <c r="EC250" s="8">
        <v>0</v>
      </c>
      <c r="ED250" s="8">
        <v>0</v>
      </c>
      <c r="EE250" s="8">
        <v>0</v>
      </c>
      <c r="EF250" s="8">
        <v>0</v>
      </c>
      <c r="EG250" s="8">
        <v>0</v>
      </c>
      <c r="EH250" s="8">
        <v>0</v>
      </c>
      <c r="EI250" s="8">
        <v>0</v>
      </c>
      <c r="EJ250" s="8">
        <v>0</v>
      </c>
      <c r="EK250" s="8">
        <v>0</v>
      </c>
      <c r="EL250" s="8">
        <v>0</v>
      </c>
      <c r="EM250" s="8">
        <v>3</v>
      </c>
      <c r="EN250" s="8">
        <v>0</v>
      </c>
      <c r="EO250" s="8">
        <v>0</v>
      </c>
      <c r="EP250" s="8">
        <v>0</v>
      </c>
      <c r="EQ250" s="8">
        <v>3876533</v>
      </c>
      <c r="ER250" s="8">
        <v>4543790</v>
      </c>
      <c r="ES250" s="8">
        <v>6290640</v>
      </c>
      <c r="ET250" s="8">
        <v>2850308</v>
      </c>
      <c r="EU250" s="8">
        <v>2639731</v>
      </c>
      <c r="EV250" s="8">
        <v>2508308</v>
      </c>
      <c r="EW250" s="8">
        <v>802080</v>
      </c>
      <c r="EX250" s="8">
        <v>6578492</v>
      </c>
      <c r="EY250" s="8">
        <v>853645</v>
      </c>
      <c r="EZ250" s="8">
        <v>194770</v>
      </c>
      <c r="FA250" s="8">
        <v>410196</v>
      </c>
      <c r="FB250" s="8">
        <v>143033</v>
      </c>
      <c r="FC250" s="8">
        <v>62656</v>
      </c>
      <c r="FD250" s="8">
        <v>105252</v>
      </c>
      <c r="FE250" s="8">
        <v>241305</v>
      </c>
      <c r="FF250" s="8">
        <v>99218</v>
      </c>
      <c r="FG250" s="8">
        <v>93664</v>
      </c>
      <c r="FH250" s="8">
        <v>1722302</v>
      </c>
      <c r="FI250" s="8">
        <v>1584556</v>
      </c>
      <c r="FJ250" s="8">
        <v>1196771</v>
      </c>
      <c r="FK250" s="8">
        <v>0</v>
      </c>
      <c r="FL250" s="8">
        <v>0</v>
      </c>
      <c r="FM250" s="8">
        <v>118270</v>
      </c>
      <c r="FN250" s="8">
        <v>0</v>
      </c>
      <c r="FO250" s="8">
        <v>0</v>
      </c>
      <c r="FP250" s="8">
        <v>116758</v>
      </c>
      <c r="FQ250" s="8">
        <v>961743</v>
      </c>
      <c r="FR250" s="8">
        <v>0</v>
      </c>
      <c r="FS250" s="8">
        <v>183400085</v>
      </c>
      <c r="FT250" s="8">
        <v>6667018</v>
      </c>
      <c r="FU250" s="8">
        <v>3850340</v>
      </c>
      <c r="FV250" s="8">
        <v>50</v>
      </c>
      <c r="FW250" s="8">
        <v>45858</v>
      </c>
      <c r="FX250" s="8">
        <v>3850340</v>
      </c>
      <c r="FY250" s="8">
        <v>0</v>
      </c>
      <c r="FZ250" s="8">
        <v>45858</v>
      </c>
      <c r="GA250" s="8">
        <v>64440</v>
      </c>
      <c r="GB250" s="8">
        <v>948426318.46673393</v>
      </c>
    </row>
    <row r="251" spans="1:184" x14ac:dyDescent="0.2">
      <c r="A251" s="2" t="s">
        <v>99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  <c r="GB251" s="8"/>
    </row>
    <row r="252" spans="1:184" x14ac:dyDescent="0.2">
      <c r="A252" s="3" t="s">
        <v>354</v>
      </c>
      <c r="B252" s="8"/>
      <c r="C252" s="8">
        <v>0.79595499999999997</v>
      </c>
      <c r="D252" s="8">
        <v>50000002</v>
      </c>
      <c r="E252" s="8">
        <v>62817652</v>
      </c>
      <c r="F252" s="8">
        <v>193091</v>
      </c>
      <c r="G252" s="8">
        <v>569534</v>
      </c>
      <c r="H252" s="8">
        <v>0</v>
      </c>
      <c r="I252" s="8">
        <v>0</v>
      </c>
      <c r="J252" s="8">
        <v>10778</v>
      </c>
      <c r="K252" s="8">
        <v>147458</v>
      </c>
      <c r="L252" s="8">
        <v>2378</v>
      </c>
      <c r="M252" s="8">
        <v>48812</v>
      </c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>
        <v>324769</v>
      </c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>
        <v>853850</v>
      </c>
      <c r="ER252" s="8">
        <v>989707</v>
      </c>
      <c r="ES252" s="8">
        <v>856190</v>
      </c>
      <c r="ET252" s="8">
        <v>526988</v>
      </c>
      <c r="EU252" s="8">
        <v>454680</v>
      </c>
      <c r="EV252" s="8">
        <v>444506</v>
      </c>
      <c r="EW252" s="8">
        <v>101048</v>
      </c>
      <c r="EX252" s="8">
        <v>1175172</v>
      </c>
      <c r="EY252" s="8">
        <v>96193</v>
      </c>
      <c r="EZ252" s="8">
        <v>6725</v>
      </c>
      <c r="FA252" s="8">
        <v>16800</v>
      </c>
      <c r="FB252" s="8">
        <v>3936</v>
      </c>
      <c r="FC252" s="8">
        <v>2611</v>
      </c>
      <c r="FD252" s="8">
        <v>2850</v>
      </c>
      <c r="FE252" s="8">
        <v>48937</v>
      </c>
      <c r="FF252" s="8">
        <v>1519</v>
      </c>
      <c r="FG252" s="8">
        <v>26579</v>
      </c>
      <c r="FH252" s="8">
        <v>171600</v>
      </c>
      <c r="FI252" s="8">
        <v>126590</v>
      </c>
      <c r="FJ252" s="8">
        <v>118617</v>
      </c>
      <c r="FK252" s="8">
        <v>0</v>
      </c>
      <c r="FL252" s="8">
        <v>0</v>
      </c>
      <c r="FM252" s="8">
        <v>18557</v>
      </c>
      <c r="FN252" s="8">
        <v>0</v>
      </c>
      <c r="FO252" s="8">
        <v>0</v>
      </c>
      <c r="FP252" s="8">
        <v>12827</v>
      </c>
      <c r="FQ252" s="8">
        <v>87233</v>
      </c>
      <c r="FR252" s="8">
        <v>0</v>
      </c>
      <c r="FS252" s="8">
        <v>3902388</v>
      </c>
      <c r="FT252" s="8">
        <v>53099</v>
      </c>
      <c r="FU252" s="8">
        <v>0</v>
      </c>
      <c r="FV252" s="8">
        <v>0</v>
      </c>
      <c r="FW252" s="8">
        <v>0</v>
      </c>
      <c r="FX252" s="8">
        <v>0</v>
      </c>
      <c r="FY252" s="8">
        <v>0</v>
      </c>
      <c r="FZ252" s="8">
        <v>0</v>
      </c>
      <c r="GA252" s="8">
        <v>8501</v>
      </c>
      <c r="GB252" s="8">
        <v>124222177.795955</v>
      </c>
    </row>
    <row r="253" spans="1:184" x14ac:dyDescent="0.2">
      <c r="A253" s="3" t="s">
        <v>351</v>
      </c>
      <c r="B253" s="8"/>
      <c r="C253" s="8">
        <v>0.98359799999999997</v>
      </c>
      <c r="D253" s="8">
        <v>50000002</v>
      </c>
      <c r="E253" s="8">
        <v>50833759</v>
      </c>
      <c r="F253" s="8">
        <v>183232</v>
      </c>
      <c r="G253" s="8">
        <v>568789</v>
      </c>
      <c r="H253" s="8">
        <v>893612</v>
      </c>
      <c r="I253" s="8">
        <v>377950</v>
      </c>
      <c r="J253" s="8">
        <v>32562</v>
      </c>
      <c r="K253" s="8">
        <v>405767</v>
      </c>
      <c r="L253" s="8">
        <v>2351</v>
      </c>
      <c r="M253" s="8">
        <v>43886</v>
      </c>
      <c r="N253" s="8">
        <v>2357233</v>
      </c>
      <c r="O253" s="8">
        <v>0</v>
      </c>
      <c r="P253" s="8">
        <v>1684</v>
      </c>
      <c r="Q253" s="8">
        <v>372547</v>
      </c>
      <c r="R253" s="8">
        <v>1510542</v>
      </c>
      <c r="S253" s="8">
        <v>1092992</v>
      </c>
      <c r="T253" s="8">
        <v>1332741</v>
      </c>
      <c r="U253" s="8">
        <v>713594</v>
      </c>
      <c r="V253" s="8">
        <v>632788</v>
      </c>
      <c r="W253" s="8">
        <v>369496</v>
      </c>
      <c r="X253" s="8">
        <v>264776</v>
      </c>
      <c r="Y253" s="8">
        <v>240540</v>
      </c>
      <c r="Z253" s="8">
        <v>116688</v>
      </c>
      <c r="AA253" s="8">
        <v>154850</v>
      </c>
      <c r="AB253" s="8">
        <v>127554</v>
      </c>
      <c r="AC253" s="8">
        <v>164157</v>
      </c>
      <c r="AD253" s="8">
        <v>85457</v>
      </c>
      <c r="AE253" s="8">
        <v>44581</v>
      </c>
      <c r="AF253" s="8">
        <v>158117</v>
      </c>
      <c r="AG253" s="8">
        <v>97833</v>
      </c>
      <c r="AH253" s="8">
        <v>123461</v>
      </c>
      <c r="AI253" s="8">
        <v>296708</v>
      </c>
      <c r="AJ253" s="8">
        <v>168698</v>
      </c>
      <c r="AK253" s="8">
        <v>425526</v>
      </c>
      <c r="AL253" s="8">
        <v>81703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236545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1</v>
      </c>
      <c r="BZ253" s="8">
        <v>0</v>
      </c>
      <c r="CA253" s="8">
        <v>0</v>
      </c>
      <c r="CB253" s="8">
        <v>641134</v>
      </c>
      <c r="CC253" s="8">
        <v>2357233</v>
      </c>
      <c r="CD253" s="8">
        <v>1603</v>
      </c>
      <c r="CE253" s="8">
        <v>155047</v>
      </c>
      <c r="CF253" s="8">
        <v>606843</v>
      </c>
      <c r="CG253" s="8">
        <v>1142210</v>
      </c>
      <c r="CH253" s="8">
        <v>1167864</v>
      </c>
      <c r="CI253" s="8">
        <v>865019</v>
      </c>
      <c r="CJ253" s="8">
        <v>663324</v>
      </c>
      <c r="CK253" s="8">
        <v>482603</v>
      </c>
      <c r="CL253" s="8">
        <v>565125</v>
      </c>
      <c r="CM253" s="8">
        <v>422584</v>
      </c>
      <c r="CN253" s="8">
        <v>266397</v>
      </c>
      <c r="CO253" s="8">
        <v>205848</v>
      </c>
      <c r="CP253" s="8">
        <v>165324</v>
      </c>
      <c r="CQ253" s="8">
        <v>85625</v>
      </c>
      <c r="CR253" s="8">
        <v>126564</v>
      </c>
      <c r="CS253" s="8">
        <v>139879</v>
      </c>
      <c r="CT253" s="8">
        <v>108666</v>
      </c>
      <c r="CU253" s="8">
        <v>69258</v>
      </c>
      <c r="CV253" s="8">
        <v>155173</v>
      </c>
      <c r="CW253" s="8">
        <v>246935</v>
      </c>
      <c r="CX253" s="8">
        <v>265153</v>
      </c>
      <c r="CY253" s="8">
        <v>481643</v>
      </c>
      <c r="CZ253" s="8">
        <v>0</v>
      </c>
      <c r="DA253" s="8">
        <v>0</v>
      </c>
      <c r="DB253" s="8">
        <v>188346</v>
      </c>
      <c r="DC253" s="8">
        <v>0</v>
      </c>
      <c r="DD253" s="8">
        <v>0</v>
      </c>
      <c r="DE253" s="8">
        <v>0</v>
      </c>
      <c r="DF253" s="8">
        <v>0</v>
      </c>
      <c r="DG253" s="8">
        <v>0</v>
      </c>
      <c r="DH253" s="8">
        <v>0</v>
      </c>
      <c r="DI253" s="8">
        <v>0</v>
      </c>
      <c r="DJ253" s="8">
        <v>0</v>
      </c>
      <c r="DK253" s="8">
        <v>0</v>
      </c>
      <c r="DL253" s="8">
        <v>0</v>
      </c>
      <c r="DM253" s="8">
        <v>0</v>
      </c>
      <c r="DN253" s="8">
        <v>0</v>
      </c>
      <c r="DO253" s="8">
        <v>0</v>
      </c>
      <c r="DP253" s="8">
        <v>0</v>
      </c>
      <c r="DQ253" s="8">
        <v>0</v>
      </c>
      <c r="DR253" s="8">
        <v>0</v>
      </c>
      <c r="DS253" s="8">
        <v>0</v>
      </c>
      <c r="DT253" s="8">
        <v>0</v>
      </c>
      <c r="DU253" s="8">
        <v>0</v>
      </c>
      <c r="DV253" s="8">
        <v>236545</v>
      </c>
      <c r="DW253" s="8">
        <v>0</v>
      </c>
      <c r="DX253" s="8">
        <v>0</v>
      </c>
      <c r="DY253" s="8">
        <v>0</v>
      </c>
      <c r="DZ253" s="8">
        <v>0</v>
      </c>
      <c r="EA253" s="8">
        <v>0</v>
      </c>
      <c r="EB253" s="8">
        <v>0</v>
      </c>
      <c r="EC253" s="8">
        <v>0</v>
      </c>
      <c r="ED253" s="8">
        <v>0</v>
      </c>
      <c r="EE253" s="8">
        <v>0</v>
      </c>
      <c r="EF253" s="8">
        <v>0</v>
      </c>
      <c r="EG253" s="8">
        <v>0</v>
      </c>
      <c r="EH253" s="8">
        <v>0</v>
      </c>
      <c r="EI253" s="8">
        <v>0</v>
      </c>
      <c r="EJ253" s="8">
        <v>0</v>
      </c>
      <c r="EK253" s="8">
        <v>0</v>
      </c>
      <c r="EL253" s="8">
        <v>0</v>
      </c>
      <c r="EM253" s="8">
        <v>1</v>
      </c>
      <c r="EN253" s="8">
        <v>0</v>
      </c>
      <c r="EO253" s="8">
        <v>0</v>
      </c>
      <c r="EP253" s="8">
        <v>0</v>
      </c>
      <c r="EQ253" s="8">
        <v>751752</v>
      </c>
      <c r="ER253" s="8">
        <v>900659</v>
      </c>
      <c r="ES253" s="8">
        <v>835864</v>
      </c>
      <c r="ET253" s="8">
        <v>524374</v>
      </c>
      <c r="EU253" s="8">
        <v>454639</v>
      </c>
      <c r="EV253" s="8">
        <v>444508</v>
      </c>
      <c r="EW253" s="8">
        <v>101048</v>
      </c>
      <c r="EX253" s="8">
        <v>1174170</v>
      </c>
      <c r="EY253" s="8">
        <v>198292</v>
      </c>
      <c r="EZ253" s="8">
        <v>94183</v>
      </c>
      <c r="FA253" s="8">
        <v>34719</v>
      </c>
      <c r="FB253" s="8">
        <v>7937</v>
      </c>
      <c r="FC253" s="8">
        <v>5234</v>
      </c>
      <c r="FD253" s="8">
        <v>2895</v>
      </c>
      <c r="FE253" s="8">
        <v>48937</v>
      </c>
      <c r="FF253" s="8">
        <v>2529</v>
      </c>
      <c r="FG253" s="8">
        <v>26261</v>
      </c>
      <c r="FH253" s="8">
        <v>276383</v>
      </c>
      <c r="FI253" s="8">
        <v>338490</v>
      </c>
      <c r="FJ253" s="8">
        <v>220145</v>
      </c>
      <c r="FK253" s="8">
        <v>0</v>
      </c>
      <c r="FL253" s="8">
        <v>0</v>
      </c>
      <c r="FM253" s="8">
        <v>18557</v>
      </c>
      <c r="FN253" s="8">
        <v>0</v>
      </c>
      <c r="FO253" s="8">
        <v>0</v>
      </c>
      <c r="FP253" s="8">
        <v>12827</v>
      </c>
      <c r="FQ253" s="8">
        <v>188761</v>
      </c>
      <c r="FR253" s="8">
        <v>0</v>
      </c>
      <c r="FS253" s="8">
        <v>48355763</v>
      </c>
      <c r="FT253" s="8">
        <v>53099</v>
      </c>
      <c r="FU253" s="8">
        <v>0</v>
      </c>
      <c r="FV253" s="8">
        <v>0</v>
      </c>
      <c r="FW253" s="8">
        <v>0</v>
      </c>
      <c r="FX253" s="8">
        <v>0</v>
      </c>
      <c r="FY253" s="8">
        <v>0</v>
      </c>
      <c r="FZ253" s="8">
        <v>0</v>
      </c>
      <c r="GA253" s="8">
        <v>8501</v>
      </c>
      <c r="GB253" s="8">
        <v>181405195.98359799</v>
      </c>
    </row>
    <row r="254" spans="1:184" x14ac:dyDescent="0.2">
      <c r="A254" s="3" t="s">
        <v>352</v>
      </c>
      <c r="B254" s="8"/>
      <c r="C254" s="8">
        <v>0.98320399999999997</v>
      </c>
      <c r="D254" s="8">
        <v>50000002</v>
      </c>
      <c r="E254" s="8">
        <v>50854132</v>
      </c>
      <c r="F254" s="8">
        <v>183700</v>
      </c>
      <c r="G254" s="8">
        <v>568653</v>
      </c>
      <c r="H254" s="8">
        <v>934531</v>
      </c>
      <c r="I254" s="8">
        <v>408671</v>
      </c>
      <c r="J254" s="8">
        <v>41415</v>
      </c>
      <c r="K254" s="8">
        <v>429080</v>
      </c>
      <c r="L254" s="8">
        <v>2495</v>
      </c>
      <c r="M254" s="8">
        <v>46834</v>
      </c>
      <c r="N254" s="8">
        <v>2357233</v>
      </c>
      <c r="O254" s="8">
        <v>0</v>
      </c>
      <c r="P254" s="8">
        <v>1684</v>
      </c>
      <c r="Q254" s="8">
        <v>372547</v>
      </c>
      <c r="R254" s="8">
        <v>1510542</v>
      </c>
      <c r="S254" s="8">
        <v>1092992</v>
      </c>
      <c r="T254" s="8">
        <v>1332741</v>
      </c>
      <c r="U254" s="8">
        <v>713594</v>
      </c>
      <c r="V254" s="8">
        <v>632788</v>
      </c>
      <c r="W254" s="8">
        <v>369496</v>
      </c>
      <c r="X254" s="8">
        <v>264776</v>
      </c>
      <c r="Y254" s="8">
        <v>240540</v>
      </c>
      <c r="Z254" s="8">
        <v>116688</v>
      </c>
      <c r="AA254" s="8">
        <v>154850</v>
      </c>
      <c r="AB254" s="8">
        <v>127554</v>
      </c>
      <c r="AC254" s="8">
        <v>164157</v>
      </c>
      <c r="AD254" s="8">
        <v>85457</v>
      </c>
      <c r="AE254" s="8">
        <v>44581</v>
      </c>
      <c r="AF254" s="8">
        <v>158117</v>
      </c>
      <c r="AG254" s="8">
        <v>97833</v>
      </c>
      <c r="AH254" s="8">
        <v>123461</v>
      </c>
      <c r="AI254" s="8">
        <v>296708</v>
      </c>
      <c r="AJ254" s="8">
        <v>168698</v>
      </c>
      <c r="AK254" s="8">
        <v>425526</v>
      </c>
      <c r="AL254" s="8">
        <v>81703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236545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1</v>
      </c>
      <c r="BZ254" s="8">
        <v>0</v>
      </c>
      <c r="CA254" s="8">
        <v>0</v>
      </c>
      <c r="CB254" s="8">
        <v>682221</v>
      </c>
      <c r="CC254" s="8">
        <v>2357233</v>
      </c>
      <c r="CD254" s="8">
        <v>1603</v>
      </c>
      <c r="CE254" s="8">
        <v>155047</v>
      </c>
      <c r="CF254" s="8">
        <v>606843</v>
      </c>
      <c r="CG254" s="8">
        <v>1142210</v>
      </c>
      <c r="CH254" s="8">
        <v>1167864</v>
      </c>
      <c r="CI254" s="8">
        <v>865019</v>
      </c>
      <c r="CJ254" s="8">
        <v>663324</v>
      </c>
      <c r="CK254" s="8">
        <v>482603</v>
      </c>
      <c r="CL254" s="8">
        <v>565125</v>
      </c>
      <c r="CM254" s="8">
        <v>422584</v>
      </c>
      <c r="CN254" s="8">
        <v>266397</v>
      </c>
      <c r="CO254" s="8">
        <v>205848</v>
      </c>
      <c r="CP254" s="8">
        <v>165324</v>
      </c>
      <c r="CQ254" s="8">
        <v>85625</v>
      </c>
      <c r="CR254" s="8">
        <v>126564</v>
      </c>
      <c r="CS254" s="8">
        <v>139879</v>
      </c>
      <c r="CT254" s="8">
        <v>108666</v>
      </c>
      <c r="CU254" s="8">
        <v>69258</v>
      </c>
      <c r="CV254" s="8">
        <v>155173</v>
      </c>
      <c r="CW254" s="8">
        <v>246935</v>
      </c>
      <c r="CX254" s="8">
        <v>265153</v>
      </c>
      <c r="CY254" s="8">
        <v>481643</v>
      </c>
      <c r="CZ254" s="8">
        <v>0</v>
      </c>
      <c r="DA254" s="8">
        <v>0</v>
      </c>
      <c r="DB254" s="8">
        <v>188346</v>
      </c>
      <c r="DC254" s="8">
        <v>0</v>
      </c>
      <c r="DD254" s="8">
        <v>0</v>
      </c>
      <c r="DE254" s="8">
        <v>0</v>
      </c>
      <c r="DF254" s="8">
        <v>0</v>
      </c>
      <c r="DG254" s="8">
        <v>0</v>
      </c>
      <c r="DH254" s="8">
        <v>0</v>
      </c>
      <c r="DI254" s="8">
        <v>0</v>
      </c>
      <c r="DJ254" s="8">
        <v>0</v>
      </c>
      <c r="DK254" s="8">
        <v>0</v>
      </c>
      <c r="DL254" s="8">
        <v>0</v>
      </c>
      <c r="DM254" s="8">
        <v>0</v>
      </c>
      <c r="DN254" s="8">
        <v>0</v>
      </c>
      <c r="DO254" s="8">
        <v>0</v>
      </c>
      <c r="DP254" s="8">
        <v>0</v>
      </c>
      <c r="DQ254" s="8">
        <v>0</v>
      </c>
      <c r="DR254" s="8">
        <v>0</v>
      </c>
      <c r="DS254" s="8">
        <v>0</v>
      </c>
      <c r="DT254" s="8">
        <v>0</v>
      </c>
      <c r="DU254" s="8">
        <v>0</v>
      </c>
      <c r="DV254" s="8">
        <v>236545</v>
      </c>
      <c r="DW254" s="8">
        <v>0</v>
      </c>
      <c r="DX254" s="8">
        <v>0</v>
      </c>
      <c r="DY254" s="8">
        <v>0</v>
      </c>
      <c r="DZ254" s="8">
        <v>0</v>
      </c>
      <c r="EA254" s="8">
        <v>0</v>
      </c>
      <c r="EB254" s="8">
        <v>0</v>
      </c>
      <c r="EC254" s="8">
        <v>0</v>
      </c>
      <c r="ED254" s="8">
        <v>0</v>
      </c>
      <c r="EE254" s="8">
        <v>0</v>
      </c>
      <c r="EF254" s="8">
        <v>0</v>
      </c>
      <c r="EG254" s="8">
        <v>0</v>
      </c>
      <c r="EH254" s="8">
        <v>0</v>
      </c>
      <c r="EI254" s="8">
        <v>0</v>
      </c>
      <c r="EJ254" s="8">
        <v>0</v>
      </c>
      <c r="EK254" s="8">
        <v>0</v>
      </c>
      <c r="EL254" s="8">
        <v>0</v>
      </c>
      <c r="EM254" s="8">
        <v>1</v>
      </c>
      <c r="EN254" s="8">
        <v>0</v>
      </c>
      <c r="EO254" s="8">
        <v>0</v>
      </c>
      <c r="EP254" s="8">
        <v>0</v>
      </c>
      <c r="EQ254" s="8">
        <v>741755</v>
      </c>
      <c r="ER254" s="8">
        <v>888301</v>
      </c>
      <c r="ES254" s="8">
        <v>822020</v>
      </c>
      <c r="ET254" s="8">
        <v>516135</v>
      </c>
      <c r="EU254" s="8">
        <v>454149</v>
      </c>
      <c r="EV254" s="8">
        <v>461365</v>
      </c>
      <c r="EW254" s="8">
        <v>118394</v>
      </c>
      <c r="EX254" s="8">
        <v>1158717</v>
      </c>
      <c r="EY254" s="8">
        <v>208289</v>
      </c>
      <c r="EZ254" s="8">
        <v>99468</v>
      </c>
      <c r="FA254" s="8">
        <v>50369</v>
      </c>
      <c r="FB254" s="8">
        <v>13204</v>
      </c>
      <c r="FC254" s="8">
        <v>10386</v>
      </c>
      <c r="FD254" s="8">
        <v>10798</v>
      </c>
      <c r="FE254" s="8">
        <v>10408</v>
      </c>
      <c r="FF254" s="8">
        <v>17982</v>
      </c>
      <c r="FG254" s="8">
        <v>24579</v>
      </c>
      <c r="FH254" s="8">
        <v>284953</v>
      </c>
      <c r="FI254" s="8">
        <v>372689</v>
      </c>
      <c r="FJ254" s="8">
        <v>236736</v>
      </c>
      <c r="FK254" s="8">
        <v>0</v>
      </c>
      <c r="FL254" s="8">
        <v>0</v>
      </c>
      <c r="FM254" s="8">
        <v>18512</v>
      </c>
      <c r="FN254" s="8">
        <v>0</v>
      </c>
      <c r="FO254" s="8">
        <v>0</v>
      </c>
      <c r="FP254" s="8">
        <v>12782</v>
      </c>
      <c r="FQ254" s="8">
        <v>205442</v>
      </c>
      <c r="FR254" s="8">
        <v>0</v>
      </c>
      <c r="FS254" s="8">
        <v>52794737</v>
      </c>
      <c r="FT254" s="8">
        <v>3050139</v>
      </c>
      <c r="FU254" s="8">
        <v>0</v>
      </c>
      <c r="FV254" s="8">
        <v>0</v>
      </c>
      <c r="FW254" s="8">
        <v>0</v>
      </c>
      <c r="FX254" s="8">
        <v>0</v>
      </c>
      <c r="FY254" s="8">
        <v>0</v>
      </c>
      <c r="FZ254" s="8">
        <v>0</v>
      </c>
      <c r="GA254" s="8">
        <v>8501</v>
      </c>
      <c r="GB254" s="8">
        <v>189084168.98320401</v>
      </c>
    </row>
    <row r="255" spans="1:184" x14ac:dyDescent="0.2">
      <c r="A255" s="3" t="s">
        <v>353</v>
      </c>
      <c r="B255" s="8"/>
      <c r="C255" s="8">
        <v>0.99446100000000004</v>
      </c>
      <c r="D255" s="8">
        <v>50000002</v>
      </c>
      <c r="E255" s="8">
        <v>50278492</v>
      </c>
      <c r="F255" s="8">
        <v>184107</v>
      </c>
      <c r="G255" s="8">
        <v>568511</v>
      </c>
      <c r="H255" s="8">
        <v>696674</v>
      </c>
      <c r="I255" s="8">
        <v>351151</v>
      </c>
      <c r="J255" s="8">
        <v>32397</v>
      </c>
      <c r="K255" s="8">
        <v>373008</v>
      </c>
      <c r="L255" s="8">
        <v>2390</v>
      </c>
      <c r="M255" s="8">
        <v>42577</v>
      </c>
      <c r="N255" s="8">
        <v>2357233</v>
      </c>
      <c r="O255" s="8">
        <v>0</v>
      </c>
      <c r="P255" s="8">
        <v>1684</v>
      </c>
      <c r="Q255" s="8">
        <v>372547</v>
      </c>
      <c r="R255" s="8">
        <v>1510542</v>
      </c>
      <c r="S255" s="8">
        <v>1092992</v>
      </c>
      <c r="T255" s="8">
        <v>1332741</v>
      </c>
      <c r="U255" s="8">
        <v>713594</v>
      </c>
      <c r="V255" s="8">
        <v>632788</v>
      </c>
      <c r="W255" s="8">
        <v>369496</v>
      </c>
      <c r="X255" s="8">
        <v>264776</v>
      </c>
      <c r="Y255" s="8">
        <v>240540</v>
      </c>
      <c r="Z255" s="8">
        <v>116688</v>
      </c>
      <c r="AA255" s="8">
        <v>154850</v>
      </c>
      <c r="AB255" s="8">
        <v>127554</v>
      </c>
      <c r="AC255" s="8">
        <v>164157</v>
      </c>
      <c r="AD255" s="8">
        <v>85457</v>
      </c>
      <c r="AE255" s="8">
        <v>44581</v>
      </c>
      <c r="AF255" s="8">
        <v>158117</v>
      </c>
      <c r="AG255" s="8">
        <v>97833</v>
      </c>
      <c r="AH255" s="8">
        <v>123461</v>
      </c>
      <c r="AI255" s="8">
        <v>296708</v>
      </c>
      <c r="AJ255" s="8">
        <v>168698</v>
      </c>
      <c r="AK255" s="8">
        <v>425526</v>
      </c>
      <c r="AL255" s="8">
        <v>81703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236545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0</v>
      </c>
      <c r="BX255" s="8">
        <v>0</v>
      </c>
      <c r="BY255" s="8">
        <v>1</v>
      </c>
      <c r="BZ255" s="8">
        <v>0</v>
      </c>
      <c r="CA255" s="8">
        <v>0</v>
      </c>
      <c r="CB255" s="8">
        <v>549533</v>
      </c>
      <c r="CC255" s="8">
        <v>2357233</v>
      </c>
      <c r="CD255" s="8">
        <v>1603</v>
      </c>
      <c r="CE255" s="8">
        <v>155047</v>
      </c>
      <c r="CF255" s="8">
        <v>606843</v>
      </c>
      <c r="CG255" s="8">
        <v>1142210</v>
      </c>
      <c r="CH255" s="8">
        <v>1167864</v>
      </c>
      <c r="CI255" s="8">
        <v>865019</v>
      </c>
      <c r="CJ255" s="8">
        <v>663324</v>
      </c>
      <c r="CK255" s="8">
        <v>482603</v>
      </c>
      <c r="CL255" s="8">
        <v>565125</v>
      </c>
      <c r="CM255" s="8">
        <v>422584</v>
      </c>
      <c r="CN255" s="8">
        <v>266397</v>
      </c>
      <c r="CO255" s="8">
        <v>205848</v>
      </c>
      <c r="CP255" s="8">
        <v>165324</v>
      </c>
      <c r="CQ255" s="8">
        <v>85625</v>
      </c>
      <c r="CR255" s="8">
        <v>126564</v>
      </c>
      <c r="CS255" s="8">
        <v>139879</v>
      </c>
      <c r="CT255" s="8">
        <v>108666</v>
      </c>
      <c r="CU255" s="8">
        <v>69258</v>
      </c>
      <c r="CV255" s="8">
        <v>155173</v>
      </c>
      <c r="CW255" s="8">
        <v>246935</v>
      </c>
      <c r="CX255" s="8">
        <v>265153</v>
      </c>
      <c r="CY255" s="8">
        <v>481643</v>
      </c>
      <c r="CZ255" s="8">
        <v>0</v>
      </c>
      <c r="DA255" s="8">
        <v>0</v>
      </c>
      <c r="DB255" s="8">
        <v>188346</v>
      </c>
      <c r="DC255" s="8">
        <v>0</v>
      </c>
      <c r="DD255" s="8">
        <v>0</v>
      </c>
      <c r="DE255" s="8">
        <v>0</v>
      </c>
      <c r="DF255" s="8">
        <v>0</v>
      </c>
      <c r="DG255" s="8">
        <v>0</v>
      </c>
      <c r="DH255" s="8">
        <v>0</v>
      </c>
      <c r="DI255" s="8">
        <v>0</v>
      </c>
      <c r="DJ255" s="8">
        <v>0</v>
      </c>
      <c r="DK255" s="8">
        <v>0</v>
      </c>
      <c r="DL255" s="8">
        <v>0</v>
      </c>
      <c r="DM255" s="8">
        <v>0</v>
      </c>
      <c r="DN255" s="8">
        <v>0</v>
      </c>
      <c r="DO255" s="8">
        <v>0</v>
      </c>
      <c r="DP255" s="8">
        <v>0</v>
      </c>
      <c r="DQ255" s="8">
        <v>0</v>
      </c>
      <c r="DR255" s="8">
        <v>0</v>
      </c>
      <c r="DS255" s="8">
        <v>0</v>
      </c>
      <c r="DT255" s="8">
        <v>0</v>
      </c>
      <c r="DU255" s="8">
        <v>0</v>
      </c>
      <c r="DV255" s="8">
        <v>236545</v>
      </c>
      <c r="DW255" s="8">
        <v>0</v>
      </c>
      <c r="DX255" s="8">
        <v>0</v>
      </c>
      <c r="DY255" s="8">
        <v>0</v>
      </c>
      <c r="DZ255" s="8">
        <v>0</v>
      </c>
      <c r="EA255" s="8">
        <v>0</v>
      </c>
      <c r="EB255" s="8">
        <v>0</v>
      </c>
      <c r="EC255" s="8">
        <v>0</v>
      </c>
      <c r="ED255" s="8">
        <v>0</v>
      </c>
      <c r="EE255" s="8">
        <v>0</v>
      </c>
      <c r="EF255" s="8">
        <v>0</v>
      </c>
      <c r="EG255" s="8">
        <v>0</v>
      </c>
      <c r="EH255" s="8">
        <v>0</v>
      </c>
      <c r="EI255" s="8">
        <v>0</v>
      </c>
      <c r="EJ255" s="8">
        <v>0</v>
      </c>
      <c r="EK255" s="8">
        <v>0</v>
      </c>
      <c r="EL255" s="8">
        <v>0</v>
      </c>
      <c r="EM255" s="8">
        <v>1</v>
      </c>
      <c r="EN255" s="8">
        <v>0</v>
      </c>
      <c r="EO255" s="8">
        <v>0</v>
      </c>
      <c r="EP255" s="8">
        <v>0</v>
      </c>
      <c r="EQ255" s="8">
        <v>752802</v>
      </c>
      <c r="ER255" s="8">
        <v>900713</v>
      </c>
      <c r="ES255" s="8">
        <v>835786</v>
      </c>
      <c r="ET255" s="8">
        <v>525618</v>
      </c>
      <c r="EU255" s="8">
        <v>460644</v>
      </c>
      <c r="EV255" s="8">
        <v>464366</v>
      </c>
      <c r="EW255" s="8">
        <v>118492</v>
      </c>
      <c r="EX255" s="8">
        <v>1176245</v>
      </c>
      <c r="EY255" s="8">
        <v>197242</v>
      </c>
      <c r="EZ255" s="8">
        <v>93914</v>
      </c>
      <c r="FA255" s="8">
        <v>35066</v>
      </c>
      <c r="FB255" s="8">
        <v>7883</v>
      </c>
      <c r="FC255" s="8">
        <v>4573</v>
      </c>
      <c r="FD255" s="8">
        <v>2682</v>
      </c>
      <c r="FE255" s="8">
        <v>5260</v>
      </c>
      <c r="FF255" s="8">
        <v>454</v>
      </c>
      <c r="FG255" s="8">
        <v>26334</v>
      </c>
      <c r="FH255" s="8">
        <v>186865</v>
      </c>
      <c r="FI255" s="8">
        <v>336334</v>
      </c>
      <c r="FJ255" s="8">
        <v>176123</v>
      </c>
      <c r="FK255" s="8">
        <v>0</v>
      </c>
      <c r="FL255" s="8">
        <v>0</v>
      </c>
      <c r="FM255" s="8">
        <v>18557</v>
      </c>
      <c r="FN255" s="8">
        <v>0</v>
      </c>
      <c r="FO255" s="8">
        <v>0</v>
      </c>
      <c r="FP255" s="8">
        <v>12827</v>
      </c>
      <c r="FQ255" s="8">
        <v>144739</v>
      </c>
      <c r="FR255" s="8">
        <v>0</v>
      </c>
      <c r="FS255" s="8">
        <v>37752195</v>
      </c>
      <c r="FT255" s="8">
        <v>9532</v>
      </c>
      <c r="FU255" s="8">
        <v>2068490</v>
      </c>
      <c r="FV255" s="8">
        <v>2</v>
      </c>
      <c r="FW255" s="8">
        <v>8342</v>
      </c>
      <c r="FX255" s="8">
        <v>2068490</v>
      </c>
      <c r="FY255" s="8">
        <v>0</v>
      </c>
      <c r="FZ255" s="8">
        <v>8342</v>
      </c>
      <c r="GA255" s="8">
        <v>8501</v>
      </c>
      <c r="GB255" s="8">
        <v>173827879.994461</v>
      </c>
    </row>
    <row r="256" spans="1:184" x14ac:dyDescent="0.2">
      <c r="A256" s="3" t="s">
        <v>355</v>
      </c>
      <c r="B256" s="8"/>
      <c r="C256" s="8">
        <v>0.79176199999999997</v>
      </c>
      <c r="D256" s="8">
        <v>50000002</v>
      </c>
      <c r="E256" s="8">
        <v>63150283</v>
      </c>
      <c r="F256" s="8">
        <v>193216</v>
      </c>
      <c r="G256" s="8">
        <v>569372</v>
      </c>
      <c r="H256" s="8">
        <v>0</v>
      </c>
      <c r="I256" s="8">
        <v>0</v>
      </c>
      <c r="J256" s="8">
        <v>10577</v>
      </c>
      <c r="K256" s="8">
        <v>147240</v>
      </c>
      <c r="L256" s="8">
        <v>2396</v>
      </c>
      <c r="M256" s="8">
        <v>47881</v>
      </c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>
        <v>351776</v>
      </c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>
        <v>854211</v>
      </c>
      <c r="ER256" s="8">
        <v>981826</v>
      </c>
      <c r="ES256" s="8">
        <v>845705</v>
      </c>
      <c r="ET256" s="8">
        <v>518771</v>
      </c>
      <c r="EU256" s="8">
        <v>454190</v>
      </c>
      <c r="EV256" s="8">
        <v>461363</v>
      </c>
      <c r="EW256" s="8">
        <v>118394</v>
      </c>
      <c r="EX256" s="8">
        <v>1160932</v>
      </c>
      <c r="EY256" s="8">
        <v>95832</v>
      </c>
      <c r="EZ256" s="8">
        <v>10041</v>
      </c>
      <c r="FA256" s="8">
        <v>26792</v>
      </c>
      <c r="FB256" s="8">
        <v>8994</v>
      </c>
      <c r="FC256" s="8">
        <v>7743</v>
      </c>
      <c r="FD256" s="8">
        <v>10751</v>
      </c>
      <c r="FE256" s="8">
        <v>10408</v>
      </c>
      <c r="FF256" s="8">
        <v>15759</v>
      </c>
      <c r="FG256" s="8">
        <v>26337</v>
      </c>
      <c r="FH256" s="8">
        <v>182900</v>
      </c>
      <c r="FI256" s="8">
        <v>142539</v>
      </c>
      <c r="FJ256" s="8">
        <v>139117</v>
      </c>
      <c r="FK256" s="8">
        <v>0</v>
      </c>
      <c r="FL256" s="8">
        <v>0</v>
      </c>
      <c r="FM256" s="8">
        <v>18512</v>
      </c>
      <c r="FN256" s="8">
        <v>0</v>
      </c>
      <c r="FO256" s="8">
        <v>0</v>
      </c>
      <c r="FP256" s="8">
        <v>12782</v>
      </c>
      <c r="FQ256" s="8">
        <v>107823</v>
      </c>
      <c r="FR256" s="8">
        <v>0</v>
      </c>
      <c r="FS256" s="8">
        <v>4228368</v>
      </c>
      <c r="FT256" s="8">
        <v>3050117</v>
      </c>
      <c r="FU256" s="8">
        <v>0</v>
      </c>
      <c r="FV256" s="8">
        <v>0</v>
      </c>
      <c r="FW256" s="8">
        <v>0</v>
      </c>
      <c r="FX256" s="8">
        <v>0</v>
      </c>
      <c r="FY256" s="8">
        <v>0</v>
      </c>
      <c r="FZ256" s="8">
        <v>0</v>
      </c>
      <c r="GA256" s="8">
        <v>8501</v>
      </c>
      <c r="GB256" s="8">
        <v>127971451.79176199</v>
      </c>
    </row>
    <row r="257" spans="1:184" x14ac:dyDescent="0.2">
      <c r="A257" s="3" t="s">
        <v>356</v>
      </c>
      <c r="B257" s="8"/>
      <c r="C257" s="8">
        <v>0.81343399999999999</v>
      </c>
      <c r="D257" s="8">
        <v>50000002</v>
      </c>
      <c r="E257" s="8">
        <v>61467778</v>
      </c>
      <c r="F257" s="8">
        <v>193096</v>
      </c>
      <c r="G257" s="8">
        <v>569079</v>
      </c>
      <c r="H257" s="8">
        <v>0</v>
      </c>
      <c r="I257" s="8">
        <v>0</v>
      </c>
      <c r="J257" s="8">
        <v>10332</v>
      </c>
      <c r="K257" s="8">
        <v>144672</v>
      </c>
      <c r="L257" s="8">
        <v>2387</v>
      </c>
      <c r="M257" s="8">
        <v>48344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>
        <v>232855</v>
      </c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>
        <v>867258</v>
      </c>
      <c r="ER257" s="8">
        <v>992888</v>
      </c>
      <c r="ES257" s="8">
        <v>856196</v>
      </c>
      <c r="ET257" s="8">
        <v>528096</v>
      </c>
      <c r="EU257" s="8">
        <v>460656</v>
      </c>
      <c r="EV257" s="8">
        <v>464290</v>
      </c>
      <c r="EW257" s="8">
        <v>118492</v>
      </c>
      <c r="EX257" s="8">
        <v>1176304</v>
      </c>
      <c r="EY257" s="8">
        <v>82785</v>
      </c>
      <c r="EZ257" s="8">
        <v>6689</v>
      </c>
      <c r="FA257" s="8">
        <v>13662</v>
      </c>
      <c r="FB257" s="8">
        <v>3922</v>
      </c>
      <c r="FC257" s="8">
        <v>2043</v>
      </c>
      <c r="FD257" s="8">
        <v>2706</v>
      </c>
      <c r="FE257" s="8">
        <v>5337</v>
      </c>
      <c r="FF257" s="8">
        <v>387</v>
      </c>
      <c r="FG257" s="8">
        <v>26568</v>
      </c>
      <c r="FH257" s="8">
        <v>97359</v>
      </c>
      <c r="FI257" s="8">
        <v>108928</v>
      </c>
      <c r="FJ257" s="8">
        <v>88754</v>
      </c>
      <c r="FK257" s="8">
        <v>0</v>
      </c>
      <c r="FL257" s="8">
        <v>0</v>
      </c>
      <c r="FM257" s="8">
        <v>18557</v>
      </c>
      <c r="FN257" s="8">
        <v>0</v>
      </c>
      <c r="FO257" s="8">
        <v>0</v>
      </c>
      <c r="FP257" s="8">
        <v>12827</v>
      </c>
      <c r="FQ257" s="8">
        <v>57370</v>
      </c>
      <c r="FR257" s="8">
        <v>0</v>
      </c>
      <c r="FS257" s="8">
        <v>2799444</v>
      </c>
      <c r="FT257" s="8">
        <v>9524</v>
      </c>
      <c r="FU257" s="8">
        <v>1446972</v>
      </c>
      <c r="FV257" s="8">
        <v>2</v>
      </c>
      <c r="FW257" s="8">
        <v>8536</v>
      </c>
      <c r="FX257" s="8">
        <v>1446972</v>
      </c>
      <c r="FY257" s="8">
        <v>0</v>
      </c>
      <c r="FZ257" s="8">
        <v>8536</v>
      </c>
      <c r="GA257" s="8">
        <v>8501</v>
      </c>
      <c r="GB257" s="8">
        <v>124389106.813434</v>
      </c>
    </row>
    <row r="258" spans="1:184" x14ac:dyDescent="0.2">
      <c r="A258" s="2" t="s">
        <v>142</v>
      </c>
      <c r="B258" s="8"/>
      <c r="C258" s="8">
        <v>5.3624140000000002</v>
      </c>
      <c r="D258" s="8">
        <v>300000012</v>
      </c>
      <c r="E258" s="8">
        <v>339402096</v>
      </c>
      <c r="F258" s="8">
        <v>1130442</v>
      </c>
      <c r="G258" s="8">
        <v>3413938</v>
      </c>
      <c r="H258" s="8">
        <v>2524817</v>
      </c>
      <c r="I258" s="8">
        <v>1137772</v>
      </c>
      <c r="J258" s="8">
        <v>138061</v>
      </c>
      <c r="K258" s="8">
        <v>1647225</v>
      </c>
      <c r="L258" s="8">
        <v>14397</v>
      </c>
      <c r="M258" s="8">
        <v>278334</v>
      </c>
      <c r="N258" s="8">
        <v>7071699</v>
      </c>
      <c r="O258" s="8">
        <v>0</v>
      </c>
      <c r="P258" s="8">
        <v>5052</v>
      </c>
      <c r="Q258" s="8">
        <v>1117641</v>
      </c>
      <c r="R258" s="8">
        <v>4531626</v>
      </c>
      <c r="S258" s="8">
        <v>3278976</v>
      </c>
      <c r="T258" s="8">
        <v>3998223</v>
      </c>
      <c r="U258" s="8">
        <v>2140782</v>
      </c>
      <c r="V258" s="8">
        <v>1898364</v>
      </c>
      <c r="W258" s="8">
        <v>1108488</v>
      </c>
      <c r="X258" s="8">
        <v>794328</v>
      </c>
      <c r="Y258" s="8">
        <v>721620</v>
      </c>
      <c r="Z258" s="8">
        <v>350064</v>
      </c>
      <c r="AA258" s="8">
        <v>464550</v>
      </c>
      <c r="AB258" s="8">
        <v>382662</v>
      </c>
      <c r="AC258" s="8">
        <v>492471</v>
      </c>
      <c r="AD258" s="8">
        <v>256371</v>
      </c>
      <c r="AE258" s="8">
        <v>133743</v>
      </c>
      <c r="AF258" s="8">
        <v>474351</v>
      </c>
      <c r="AG258" s="8">
        <v>293499</v>
      </c>
      <c r="AH258" s="8">
        <v>370383</v>
      </c>
      <c r="AI258" s="8">
        <v>890124</v>
      </c>
      <c r="AJ258" s="8">
        <v>506094</v>
      </c>
      <c r="AK258" s="8">
        <v>1276578</v>
      </c>
      <c r="AL258" s="8">
        <v>245109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709635</v>
      </c>
      <c r="BI258" s="8">
        <v>0</v>
      </c>
      <c r="BJ258" s="8">
        <v>0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3</v>
      </c>
      <c r="BZ258" s="8">
        <v>0</v>
      </c>
      <c r="CA258" s="8">
        <v>0</v>
      </c>
      <c r="CB258" s="8">
        <v>2782288</v>
      </c>
      <c r="CC258" s="8">
        <v>7071699</v>
      </c>
      <c r="CD258" s="8">
        <v>4809</v>
      </c>
      <c r="CE258" s="8">
        <v>465141</v>
      </c>
      <c r="CF258" s="8">
        <v>1820529</v>
      </c>
      <c r="CG258" s="8">
        <v>3426630</v>
      </c>
      <c r="CH258" s="8">
        <v>3503592</v>
      </c>
      <c r="CI258" s="8">
        <v>2595057</v>
      </c>
      <c r="CJ258" s="8">
        <v>1989972</v>
      </c>
      <c r="CK258" s="8">
        <v>1447809</v>
      </c>
      <c r="CL258" s="8">
        <v>1695375</v>
      </c>
      <c r="CM258" s="8">
        <v>1267752</v>
      </c>
      <c r="CN258" s="8">
        <v>799191</v>
      </c>
      <c r="CO258" s="8">
        <v>617544</v>
      </c>
      <c r="CP258" s="8">
        <v>495972</v>
      </c>
      <c r="CQ258" s="8">
        <v>256875</v>
      </c>
      <c r="CR258" s="8">
        <v>379692</v>
      </c>
      <c r="CS258" s="8">
        <v>419637</v>
      </c>
      <c r="CT258" s="8">
        <v>325998</v>
      </c>
      <c r="CU258" s="8">
        <v>207774</v>
      </c>
      <c r="CV258" s="8">
        <v>465519</v>
      </c>
      <c r="CW258" s="8">
        <v>740805</v>
      </c>
      <c r="CX258" s="8">
        <v>795459</v>
      </c>
      <c r="CY258" s="8">
        <v>1444929</v>
      </c>
      <c r="CZ258" s="8">
        <v>0</v>
      </c>
      <c r="DA258" s="8">
        <v>0</v>
      </c>
      <c r="DB258" s="8">
        <v>565038</v>
      </c>
      <c r="DC258" s="8">
        <v>0</v>
      </c>
      <c r="DD258" s="8">
        <v>0</v>
      </c>
      <c r="DE258" s="8">
        <v>0</v>
      </c>
      <c r="DF258" s="8">
        <v>0</v>
      </c>
      <c r="DG258" s="8">
        <v>0</v>
      </c>
      <c r="DH258" s="8">
        <v>0</v>
      </c>
      <c r="DI258" s="8">
        <v>0</v>
      </c>
      <c r="DJ258" s="8">
        <v>0</v>
      </c>
      <c r="DK258" s="8">
        <v>0</v>
      </c>
      <c r="DL258" s="8">
        <v>0</v>
      </c>
      <c r="DM258" s="8">
        <v>0</v>
      </c>
      <c r="DN258" s="8">
        <v>0</v>
      </c>
      <c r="DO258" s="8">
        <v>0</v>
      </c>
      <c r="DP258" s="8">
        <v>0</v>
      </c>
      <c r="DQ258" s="8">
        <v>0</v>
      </c>
      <c r="DR258" s="8">
        <v>0</v>
      </c>
      <c r="DS258" s="8">
        <v>0</v>
      </c>
      <c r="DT258" s="8">
        <v>0</v>
      </c>
      <c r="DU258" s="8">
        <v>0</v>
      </c>
      <c r="DV258" s="8">
        <v>709635</v>
      </c>
      <c r="DW258" s="8">
        <v>0</v>
      </c>
      <c r="DX258" s="8">
        <v>0</v>
      </c>
      <c r="DY258" s="8">
        <v>0</v>
      </c>
      <c r="DZ258" s="8">
        <v>0</v>
      </c>
      <c r="EA258" s="8">
        <v>0</v>
      </c>
      <c r="EB258" s="8">
        <v>0</v>
      </c>
      <c r="EC258" s="8">
        <v>0</v>
      </c>
      <c r="ED258" s="8">
        <v>0</v>
      </c>
      <c r="EE258" s="8">
        <v>0</v>
      </c>
      <c r="EF258" s="8">
        <v>0</v>
      </c>
      <c r="EG258" s="8">
        <v>0</v>
      </c>
      <c r="EH258" s="8">
        <v>0</v>
      </c>
      <c r="EI258" s="8">
        <v>0</v>
      </c>
      <c r="EJ258" s="8">
        <v>0</v>
      </c>
      <c r="EK258" s="8">
        <v>0</v>
      </c>
      <c r="EL258" s="8">
        <v>0</v>
      </c>
      <c r="EM258" s="8">
        <v>3</v>
      </c>
      <c r="EN258" s="8">
        <v>0</v>
      </c>
      <c r="EO258" s="8">
        <v>0</v>
      </c>
      <c r="EP258" s="8">
        <v>0</v>
      </c>
      <c r="EQ258" s="8">
        <v>4821628</v>
      </c>
      <c r="ER258" s="8">
        <v>5654094</v>
      </c>
      <c r="ES258" s="8">
        <v>5051761</v>
      </c>
      <c r="ET258" s="8">
        <v>3139982</v>
      </c>
      <c r="EU258" s="8">
        <v>2738958</v>
      </c>
      <c r="EV258" s="8">
        <v>2740398</v>
      </c>
      <c r="EW258" s="8">
        <v>675868</v>
      </c>
      <c r="EX258" s="8">
        <v>7021540</v>
      </c>
      <c r="EY258" s="8">
        <v>878633</v>
      </c>
      <c r="EZ258" s="8">
        <v>311020</v>
      </c>
      <c r="FA258" s="8">
        <v>177408</v>
      </c>
      <c r="FB258" s="8">
        <v>45876</v>
      </c>
      <c r="FC258" s="8">
        <v>32590</v>
      </c>
      <c r="FD258" s="8">
        <v>32682</v>
      </c>
      <c r="FE258" s="8">
        <v>129287</v>
      </c>
      <c r="FF258" s="8">
        <v>38630</v>
      </c>
      <c r="FG258" s="8">
        <v>156658</v>
      </c>
      <c r="FH258" s="8">
        <v>1200060</v>
      </c>
      <c r="FI258" s="8">
        <v>1425570</v>
      </c>
      <c r="FJ258" s="8">
        <v>979492</v>
      </c>
      <c r="FK258" s="8">
        <v>0</v>
      </c>
      <c r="FL258" s="8">
        <v>0</v>
      </c>
      <c r="FM258" s="8">
        <v>111252</v>
      </c>
      <c r="FN258" s="8">
        <v>0</v>
      </c>
      <c r="FO258" s="8">
        <v>0</v>
      </c>
      <c r="FP258" s="8">
        <v>76872</v>
      </c>
      <c r="FQ258" s="8">
        <v>791368</v>
      </c>
      <c r="FR258" s="8">
        <v>0</v>
      </c>
      <c r="FS258" s="8">
        <v>149832895</v>
      </c>
      <c r="FT258" s="8">
        <v>6225510</v>
      </c>
      <c r="FU258" s="8">
        <v>3515462</v>
      </c>
      <c r="FV258" s="8">
        <v>4</v>
      </c>
      <c r="FW258" s="8">
        <v>16878</v>
      </c>
      <c r="FX258" s="8">
        <v>3515462</v>
      </c>
      <c r="FY258" s="8">
        <v>0</v>
      </c>
      <c r="FZ258" s="8">
        <v>16878</v>
      </c>
      <c r="GA258" s="8">
        <v>51006</v>
      </c>
      <c r="GB258" s="8">
        <v>920899981.362414</v>
      </c>
    </row>
    <row r="259" spans="1:184" x14ac:dyDescent="0.2">
      <c r="A259" s="2" t="s">
        <v>100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  <c r="GB259" s="8"/>
    </row>
    <row r="260" spans="1:184" x14ac:dyDescent="0.2">
      <c r="A260" s="3" t="s">
        <v>354</v>
      </c>
      <c r="B260" s="8"/>
      <c r="C260" s="8">
        <v>0.79247500000000004</v>
      </c>
      <c r="D260" s="8">
        <v>50000000</v>
      </c>
      <c r="E260" s="8">
        <v>63093465</v>
      </c>
      <c r="F260" s="8">
        <v>189425</v>
      </c>
      <c r="G260" s="8">
        <v>572549</v>
      </c>
      <c r="H260" s="8">
        <v>0</v>
      </c>
      <c r="I260" s="8">
        <v>0</v>
      </c>
      <c r="J260" s="8">
        <v>11640</v>
      </c>
      <c r="K260" s="8">
        <v>135294</v>
      </c>
      <c r="L260" s="8">
        <v>3015</v>
      </c>
      <c r="M260" s="8">
        <v>50326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>
        <v>321540</v>
      </c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>
        <v>860713</v>
      </c>
      <c r="ER260" s="8">
        <v>994814</v>
      </c>
      <c r="ES260" s="8">
        <v>849679</v>
      </c>
      <c r="ET260" s="8">
        <v>529066</v>
      </c>
      <c r="EU260" s="8">
        <v>452584</v>
      </c>
      <c r="EV260" s="8">
        <v>444548</v>
      </c>
      <c r="EW260" s="8">
        <v>101507</v>
      </c>
      <c r="EX260" s="8">
        <v>1173382</v>
      </c>
      <c r="EY260" s="8">
        <v>95895</v>
      </c>
      <c r="EZ260" s="8">
        <v>6688</v>
      </c>
      <c r="FA260" s="8">
        <v>17496</v>
      </c>
      <c r="FB260" s="8">
        <v>3855</v>
      </c>
      <c r="FC260" s="8">
        <v>2534</v>
      </c>
      <c r="FD260" s="8">
        <v>2779</v>
      </c>
      <c r="FE260" s="8">
        <v>47989</v>
      </c>
      <c r="FF260" s="8">
        <v>868</v>
      </c>
      <c r="FG260" s="8">
        <v>25046</v>
      </c>
      <c r="FH260" s="8">
        <v>169521</v>
      </c>
      <c r="FI260" s="8">
        <v>126973</v>
      </c>
      <c r="FJ260" s="8">
        <v>118390</v>
      </c>
      <c r="FK260" s="8">
        <v>0</v>
      </c>
      <c r="FL260" s="8">
        <v>0</v>
      </c>
      <c r="FM260" s="8">
        <v>18415</v>
      </c>
      <c r="FN260" s="8">
        <v>0</v>
      </c>
      <c r="FO260" s="8">
        <v>0</v>
      </c>
      <c r="FP260" s="8">
        <v>12930</v>
      </c>
      <c r="FQ260" s="8">
        <v>87045</v>
      </c>
      <c r="FR260" s="8">
        <v>0</v>
      </c>
      <c r="FS260" s="8">
        <v>3864252</v>
      </c>
      <c r="FT260" s="8">
        <v>52119</v>
      </c>
      <c r="FU260" s="8">
        <v>0</v>
      </c>
      <c r="FV260" s="8">
        <v>0</v>
      </c>
      <c r="FW260" s="8">
        <v>0</v>
      </c>
      <c r="FX260" s="8">
        <v>0</v>
      </c>
      <c r="FY260" s="8">
        <v>0</v>
      </c>
      <c r="FZ260" s="8">
        <v>0</v>
      </c>
      <c r="GA260" s="8">
        <v>8629</v>
      </c>
      <c r="GB260" s="8">
        <v>124444971.792475</v>
      </c>
    </row>
    <row r="261" spans="1:184" x14ac:dyDescent="0.2">
      <c r="A261" s="3" t="s">
        <v>351</v>
      </c>
      <c r="B261" s="8"/>
      <c r="C261" s="8">
        <v>0.98042200000000002</v>
      </c>
      <c r="D261" s="8">
        <v>50000003</v>
      </c>
      <c r="E261" s="8">
        <v>50998452</v>
      </c>
      <c r="F261" s="8">
        <v>181562</v>
      </c>
      <c r="G261" s="8">
        <v>572411</v>
      </c>
      <c r="H261" s="8">
        <v>891647</v>
      </c>
      <c r="I261" s="8">
        <v>368074</v>
      </c>
      <c r="J261" s="8">
        <v>29878</v>
      </c>
      <c r="K261" s="8">
        <v>380258</v>
      </c>
      <c r="L261" s="8">
        <v>2647</v>
      </c>
      <c r="M261" s="8">
        <v>47329</v>
      </c>
      <c r="N261" s="8">
        <v>2347707</v>
      </c>
      <c r="O261" s="8">
        <v>0</v>
      </c>
      <c r="P261" s="8">
        <v>1685</v>
      </c>
      <c r="Q261" s="8">
        <v>375778</v>
      </c>
      <c r="R261" s="8">
        <v>1509862</v>
      </c>
      <c r="S261" s="8">
        <v>1091878</v>
      </c>
      <c r="T261" s="8">
        <v>1334471</v>
      </c>
      <c r="U261" s="8">
        <v>716176</v>
      </c>
      <c r="V261" s="8">
        <v>636942</v>
      </c>
      <c r="W261" s="8">
        <v>371835</v>
      </c>
      <c r="X261" s="8">
        <v>262848</v>
      </c>
      <c r="Y261" s="8">
        <v>243082</v>
      </c>
      <c r="Z261" s="8">
        <v>116713</v>
      </c>
      <c r="AA261" s="8">
        <v>154326</v>
      </c>
      <c r="AB261" s="8">
        <v>128252</v>
      </c>
      <c r="AC261" s="8">
        <v>160375</v>
      </c>
      <c r="AD261" s="8">
        <v>84865</v>
      </c>
      <c r="AE261" s="8">
        <v>44609</v>
      </c>
      <c r="AF261" s="8">
        <v>158202</v>
      </c>
      <c r="AG261" s="8">
        <v>97864</v>
      </c>
      <c r="AH261" s="8">
        <v>123461</v>
      </c>
      <c r="AI261" s="8">
        <v>296768</v>
      </c>
      <c r="AJ261" s="8">
        <v>168712</v>
      </c>
      <c r="AK261" s="8">
        <v>422710</v>
      </c>
      <c r="AL261" s="8">
        <v>81722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236591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637263</v>
      </c>
      <c r="CC261" s="8">
        <v>2347707</v>
      </c>
      <c r="CD261" s="8">
        <v>1604</v>
      </c>
      <c r="CE261" s="8">
        <v>156565</v>
      </c>
      <c r="CF261" s="8">
        <v>608938</v>
      </c>
      <c r="CG261" s="8">
        <v>1144134</v>
      </c>
      <c r="CH261" s="8">
        <v>1173568</v>
      </c>
      <c r="CI261" s="8">
        <v>862547</v>
      </c>
      <c r="CJ261" s="8">
        <v>660208</v>
      </c>
      <c r="CK261" s="8">
        <v>485059</v>
      </c>
      <c r="CL261" s="8">
        <v>566745</v>
      </c>
      <c r="CM261" s="8">
        <v>425854</v>
      </c>
      <c r="CN261" s="8">
        <v>266230</v>
      </c>
      <c r="CO261" s="8">
        <v>205265</v>
      </c>
      <c r="CP261" s="8">
        <v>166872</v>
      </c>
      <c r="CQ261" s="8">
        <v>84136</v>
      </c>
      <c r="CR261" s="8">
        <v>123862</v>
      </c>
      <c r="CS261" s="8">
        <v>139148</v>
      </c>
      <c r="CT261" s="8">
        <v>108712</v>
      </c>
      <c r="CU261" s="8">
        <v>69267</v>
      </c>
      <c r="CV261" s="8">
        <v>155039</v>
      </c>
      <c r="CW261" s="8">
        <v>246967</v>
      </c>
      <c r="CX261" s="8">
        <v>265207</v>
      </c>
      <c r="CY261" s="8">
        <v>478846</v>
      </c>
      <c r="CZ261" s="8">
        <v>0</v>
      </c>
      <c r="DA261" s="8">
        <v>0</v>
      </c>
      <c r="DB261" s="8">
        <v>188363</v>
      </c>
      <c r="DC261" s="8">
        <v>0</v>
      </c>
      <c r="DD261" s="8">
        <v>0</v>
      </c>
      <c r="DE261" s="8">
        <v>0</v>
      </c>
      <c r="DF261" s="8">
        <v>0</v>
      </c>
      <c r="DG261" s="8">
        <v>0</v>
      </c>
      <c r="DH261" s="8">
        <v>0</v>
      </c>
      <c r="DI261" s="8">
        <v>0</v>
      </c>
      <c r="DJ261" s="8">
        <v>0</v>
      </c>
      <c r="DK261" s="8">
        <v>0</v>
      </c>
      <c r="DL261" s="8">
        <v>0</v>
      </c>
      <c r="DM261" s="8">
        <v>0</v>
      </c>
      <c r="DN261" s="8">
        <v>0</v>
      </c>
      <c r="DO261" s="8">
        <v>0</v>
      </c>
      <c r="DP261" s="8">
        <v>0</v>
      </c>
      <c r="DQ261" s="8">
        <v>0</v>
      </c>
      <c r="DR261" s="8">
        <v>0</v>
      </c>
      <c r="DS261" s="8">
        <v>0</v>
      </c>
      <c r="DT261" s="8">
        <v>0</v>
      </c>
      <c r="DU261" s="8">
        <v>0</v>
      </c>
      <c r="DV261" s="8">
        <v>236591</v>
      </c>
      <c r="DW261" s="8">
        <v>0</v>
      </c>
      <c r="DX261" s="8">
        <v>0</v>
      </c>
      <c r="DY261" s="8">
        <v>0</v>
      </c>
      <c r="DZ261" s="8">
        <v>0</v>
      </c>
      <c r="EA261" s="8">
        <v>0</v>
      </c>
      <c r="EB261" s="8">
        <v>0</v>
      </c>
      <c r="EC261" s="8">
        <v>0</v>
      </c>
      <c r="ED261" s="8">
        <v>0</v>
      </c>
      <c r="EE261" s="8">
        <v>0</v>
      </c>
      <c r="EF261" s="8">
        <v>0</v>
      </c>
      <c r="EG261" s="8">
        <v>0</v>
      </c>
      <c r="EH261" s="8">
        <v>0</v>
      </c>
      <c r="EI261" s="8">
        <v>0</v>
      </c>
      <c r="EJ261" s="8">
        <v>0</v>
      </c>
      <c r="EK261" s="8">
        <v>0</v>
      </c>
      <c r="EL261" s="8">
        <v>0</v>
      </c>
      <c r="EM261" s="8">
        <v>0</v>
      </c>
      <c r="EN261" s="8">
        <v>0</v>
      </c>
      <c r="EO261" s="8">
        <v>0</v>
      </c>
      <c r="EP261" s="8">
        <v>0</v>
      </c>
      <c r="EQ261" s="8">
        <v>757350</v>
      </c>
      <c r="ER261" s="8">
        <v>903326</v>
      </c>
      <c r="ES261" s="8">
        <v>832208</v>
      </c>
      <c r="ET261" s="8">
        <v>526551</v>
      </c>
      <c r="EU261" s="8">
        <v>452544</v>
      </c>
      <c r="EV261" s="8">
        <v>444548</v>
      </c>
      <c r="EW261" s="8">
        <v>101505</v>
      </c>
      <c r="EX261" s="8">
        <v>1171621</v>
      </c>
      <c r="EY261" s="8">
        <v>199256</v>
      </c>
      <c r="EZ261" s="8">
        <v>96992</v>
      </c>
      <c r="FA261" s="8">
        <v>32292</v>
      </c>
      <c r="FB261" s="8">
        <v>7708</v>
      </c>
      <c r="FC261" s="8">
        <v>5049</v>
      </c>
      <c r="FD261" s="8">
        <v>2815</v>
      </c>
      <c r="FE261" s="8">
        <v>47989</v>
      </c>
      <c r="FF261" s="8">
        <v>2626</v>
      </c>
      <c r="FG261" s="8">
        <v>24801</v>
      </c>
      <c r="FH261" s="8">
        <v>272686</v>
      </c>
      <c r="FI261" s="8">
        <v>339776</v>
      </c>
      <c r="FJ261" s="8">
        <v>217735</v>
      </c>
      <c r="FK261" s="8">
        <v>0</v>
      </c>
      <c r="FL261" s="8">
        <v>0</v>
      </c>
      <c r="FM261" s="8">
        <v>18415</v>
      </c>
      <c r="FN261" s="8">
        <v>0</v>
      </c>
      <c r="FO261" s="8">
        <v>0</v>
      </c>
      <c r="FP261" s="8">
        <v>12930</v>
      </c>
      <c r="FQ261" s="8">
        <v>186390</v>
      </c>
      <c r="FR261" s="8">
        <v>0</v>
      </c>
      <c r="FS261" s="8">
        <v>47712865</v>
      </c>
      <c r="FT261" s="8">
        <v>52119</v>
      </c>
      <c r="FU261" s="8">
        <v>0</v>
      </c>
      <c r="FV261" s="8">
        <v>0</v>
      </c>
      <c r="FW261" s="8">
        <v>0</v>
      </c>
      <c r="FX261" s="8">
        <v>0</v>
      </c>
      <c r="FY261" s="8">
        <v>0</v>
      </c>
      <c r="FZ261" s="8">
        <v>0</v>
      </c>
      <c r="GA261" s="8">
        <v>8629</v>
      </c>
      <c r="GB261" s="8">
        <v>180875118.98042199</v>
      </c>
    </row>
    <row r="262" spans="1:184" x14ac:dyDescent="0.2">
      <c r="A262" s="3" t="s">
        <v>352</v>
      </c>
      <c r="B262" s="8"/>
      <c r="C262" s="8">
        <v>0.97828899999999996</v>
      </c>
      <c r="D262" s="8">
        <v>50000003</v>
      </c>
      <c r="E262" s="8">
        <v>51109653</v>
      </c>
      <c r="F262" s="8">
        <v>182521</v>
      </c>
      <c r="G262" s="8">
        <v>572322</v>
      </c>
      <c r="H262" s="8">
        <v>971550</v>
      </c>
      <c r="I262" s="8">
        <v>405084</v>
      </c>
      <c r="J262" s="8">
        <v>32849</v>
      </c>
      <c r="K262" s="8">
        <v>410075</v>
      </c>
      <c r="L262" s="8">
        <v>2888</v>
      </c>
      <c r="M262" s="8">
        <v>52539</v>
      </c>
      <c r="N262" s="8">
        <v>2347707</v>
      </c>
      <c r="O262" s="8">
        <v>0</v>
      </c>
      <c r="P262" s="8">
        <v>1685</v>
      </c>
      <c r="Q262" s="8">
        <v>375778</v>
      </c>
      <c r="R262" s="8">
        <v>1509862</v>
      </c>
      <c r="S262" s="8">
        <v>1091878</v>
      </c>
      <c r="T262" s="8">
        <v>1334471</v>
      </c>
      <c r="U262" s="8">
        <v>716176</v>
      </c>
      <c r="V262" s="8">
        <v>636942</v>
      </c>
      <c r="W262" s="8">
        <v>371835</v>
      </c>
      <c r="X262" s="8">
        <v>262848</v>
      </c>
      <c r="Y262" s="8">
        <v>243082</v>
      </c>
      <c r="Z262" s="8">
        <v>116713</v>
      </c>
      <c r="AA262" s="8">
        <v>154326</v>
      </c>
      <c r="AB262" s="8">
        <v>128252</v>
      </c>
      <c r="AC262" s="8">
        <v>160375</v>
      </c>
      <c r="AD262" s="8">
        <v>84865</v>
      </c>
      <c r="AE262" s="8">
        <v>44609</v>
      </c>
      <c r="AF262" s="8">
        <v>158202</v>
      </c>
      <c r="AG262" s="8">
        <v>97864</v>
      </c>
      <c r="AH262" s="8">
        <v>123461</v>
      </c>
      <c r="AI262" s="8">
        <v>296768</v>
      </c>
      <c r="AJ262" s="8">
        <v>168712</v>
      </c>
      <c r="AK262" s="8">
        <v>422710</v>
      </c>
      <c r="AL262" s="8">
        <v>81722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236591</v>
      </c>
      <c r="BI262" s="8">
        <v>0</v>
      </c>
      <c r="BJ262" s="8">
        <v>0</v>
      </c>
      <c r="BK262" s="8">
        <v>0</v>
      </c>
      <c r="BL262" s="8">
        <v>0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689348</v>
      </c>
      <c r="CC262" s="8">
        <v>2347707</v>
      </c>
      <c r="CD262" s="8">
        <v>1604</v>
      </c>
      <c r="CE262" s="8">
        <v>156565</v>
      </c>
      <c r="CF262" s="8">
        <v>608938</v>
      </c>
      <c r="CG262" s="8">
        <v>1144134</v>
      </c>
      <c r="CH262" s="8">
        <v>1173568</v>
      </c>
      <c r="CI262" s="8">
        <v>862547</v>
      </c>
      <c r="CJ262" s="8">
        <v>660208</v>
      </c>
      <c r="CK262" s="8">
        <v>485059</v>
      </c>
      <c r="CL262" s="8">
        <v>566745</v>
      </c>
      <c r="CM262" s="8">
        <v>425854</v>
      </c>
      <c r="CN262" s="8">
        <v>266230</v>
      </c>
      <c r="CO262" s="8">
        <v>205265</v>
      </c>
      <c r="CP262" s="8">
        <v>166872</v>
      </c>
      <c r="CQ262" s="8">
        <v>84136</v>
      </c>
      <c r="CR262" s="8">
        <v>123862</v>
      </c>
      <c r="CS262" s="8">
        <v>139148</v>
      </c>
      <c r="CT262" s="8">
        <v>108712</v>
      </c>
      <c r="CU262" s="8">
        <v>69267</v>
      </c>
      <c r="CV262" s="8">
        <v>155039</v>
      </c>
      <c r="CW262" s="8">
        <v>246967</v>
      </c>
      <c r="CX262" s="8">
        <v>265207</v>
      </c>
      <c r="CY262" s="8">
        <v>478846</v>
      </c>
      <c r="CZ262" s="8">
        <v>0</v>
      </c>
      <c r="DA262" s="8">
        <v>0</v>
      </c>
      <c r="DB262" s="8">
        <v>188363</v>
      </c>
      <c r="DC262" s="8">
        <v>0</v>
      </c>
      <c r="DD262" s="8">
        <v>0</v>
      </c>
      <c r="DE262" s="8">
        <v>0</v>
      </c>
      <c r="DF262" s="8">
        <v>0</v>
      </c>
      <c r="DG262" s="8">
        <v>0</v>
      </c>
      <c r="DH262" s="8">
        <v>0</v>
      </c>
      <c r="DI262" s="8">
        <v>0</v>
      </c>
      <c r="DJ262" s="8">
        <v>0</v>
      </c>
      <c r="DK262" s="8">
        <v>0</v>
      </c>
      <c r="DL262" s="8">
        <v>0</v>
      </c>
      <c r="DM262" s="8">
        <v>0</v>
      </c>
      <c r="DN262" s="8">
        <v>0</v>
      </c>
      <c r="DO262" s="8">
        <v>0</v>
      </c>
      <c r="DP262" s="8">
        <v>0</v>
      </c>
      <c r="DQ262" s="8">
        <v>0</v>
      </c>
      <c r="DR262" s="8">
        <v>0</v>
      </c>
      <c r="DS262" s="8">
        <v>0</v>
      </c>
      <c r="DT262" s="8">
        <v>0</v>
      </c>
      <c r="DU262" s="8">
        <v>0</v>
      </c>
      <c r="DV262" s="8">
        <v>236591</v>
      </c>
      <c r="DW262" s="8">
        <v>0</v>
      </c>
      <c r="DX262" s="8">
        <v>0</v>
      </c>
      <c r="DY262" s="8">
        <v>0</v>
      </c>
      <c r="DZ262" s="8">
        <v>0</v>
      </c>
      <c r="EA262" s="8">
        <v>0</v>
      </c>
      <c r="EB262" s="8">
        <v>0</v>
      </c>
      <c r="EC262" s="8">
        <v>0</v>
      </c>
      <c r="ED262" s="8">
        <v>0</v>
      </c>
      <c r="EE262" s="8">
        <v>0</v>
      </c>
      <c r="EF262" s="8">
        <v>0</v>
      </c>
      <c r="EG262" s="8">
        <v>0</v>
      </c>
      <c r="EH262" s="8">
        <v>0</v>
      </c>
      <c r="EI262" s="8">
        <v>0</v>
      </c>
      <c r="EJ262" s="8">
        <v>0</v>
      </c>
      <c r="EK262" s="8">
        <v>0</v>
      </c>
      <c r="EL262" s="8">
        <v>0</v>
      </c>
      <c r="EM262" s="8">
        <v>0</v>
      </c>
      <c r="EN262" s="8">
        <v>0</v>
      </c>
      <c r="EO262" s="8">
        <v>0</v>
      </c>
      <c r="EP262" s="8">
        <v>0</v>
      </c>
      <c r="EQ262" s="8">
        <v>746817</v>
      </c>
      <c r="ER262" s="8">
        <v>890181</v>
      </c>
      <c r="ES262" s="8">
        <v>816598</v>
      </c>
      <c r="ET262" s="8">
        <v>518067</v>
      </c>
      <c r="EU262" s="8">
        <v>451080</v>
      </c>
      <c r="EV262" s="8">
        <v>460549</v>
      </c>
      <c r="EW262" s="8">
        <v>118213</v>
      </c>
      <c r="EX262" s="8">
        <v>1155021</v>
      </c>
      <c r="EY262" s="8">
        <v>209789</v>
      </c>
      <c r="EZ262" s="8">
        <v>103047</v>
      </c>
      <c r="FA262" s="8">
        <v>48323</v>
      </c>
      <c r="FB262" s="8">
        <v>14377</v>
      </c>
      <c r="FC262" s="8">
        <v>10027</v>
      </c>
      <c r="FD262" s="8">
        <v>12122</v>
      </c>
      <c r="FE262" s="8">
        <v>10943</v>
      </c>
      <c r="FF262" s="8">
        <v>19226</v>
      </c>
      <c r="FG262" s="8">
        <v>22973</v>
      </c>
      <c r="FH262" s="8">
        <v>290249</v>
      </c>
      <c r="FI262" s="8">
        <v>376126</v>
      </c>
      <c r="FJ262" s="8">
        <v>238521</v>
      </c>
      <c r="FK262" s="8">
        <v>0</v>
      </c>
      <c r="FL262" s="8">
        <v>0</v>
      </c>
      <c r="FM262" s="8">
        <v>18378</v>
      </c>
      <c r="FN262" s="8">
        <v>0</v>
      </c>
      <c r="FO262" s="8">
        <v>0</v>
      </c>
      <c r="FP262" s="8">
        <v>12893</v>
      </c>
      <c r="FQ262" s="8">
        <v>207250</v>
      </c>
      <c r="FR262" s="8">
        <v>0</v>
      </c>
      <c r="FS262" s="8">
        <v>53180693</v>
      </c>
      <c r="FT262" s="8">
        <v>3072999</v>
      </c>
      <c r="FU262" s="8">
        <v>0</v>
      </c>
      <c r="FV262" s="8">
        <v>0</v>
      </c>
      <c r="FW262" s="8">
        <v>0</v>
      </c>
      <c r="FX262" s="8">
        <v>0</v>
      </c>
      <c r="FY262" s="8">
        <v>0</v>
      </c>
      <c r="FZ262" s="8">
        <v>0</v>
      </c>
      <c r="GA262" s="8">
        <v>8629</v>
      </c>
      <c r="GB262" s="8">
        <v>189776791.97828901</v>
      </c>
    </row>
    <row r="263" spans="1:184" x14ac:dyDescent="0.2">
      <c r="A263" s="3" t="s">
        <v>353</v>
      </c>
      <c r="B263" s="8"/>
      <c r="C263" s="8">
        <v>0.98921999999999999</v>
      </c>
      <c r="D263" s="8">
        <v>50000003</v>
      </c>
      <c r="E263" s="8">
        <v>50544862</v>
      </c>
      <c r="F263" s="8">
        <v>183080</v>
      </c>
      <c r="G263" s="8">
        <v>571610</v>
      </c>
      <c r="H263" s="8">
        <v>699175</v>
      </c>
      <c r="I263" s="8">
        <v>338949</v>
      </c>
      <c r="J263" s="8">
        <v>27357</v>
      </c>
      <c r="K263" s="8">
        <v>350598</v>
      </c>
      <c r="L263" s="8">
        <v>2709</v>
      </c>
      <c r="M263" s="8">
        <v>46014</v>
      </c>
      <c r="N263" s="8">
        <v>2347707</v>
      </c>
      <c r="O263" s="8">
        <v>0</v>
      </c>
      <c r="P263" s="8">
        <v>1685</v>
      </c>
      <c r="Q263" s="8">
        <v>375778</v>
      </c>
      <c r="R263" s="8">
        <v>1509862</v>
      </c>
      <c r="S263" s="8">
        <v>1091878</v>
      </c>
      <c r="T263" s="8">
        <v>1334471</v>
      </c>
      <c r="U263" s="8">
        <v>716176</v>
      </c>
      <c r="V263" s="8">
        <v>636942</v>
      </c>
      <c r="W263" s="8">
        <v>371835</v>
      </c>
      <c r="X263" s="8">
        <v>262848</v>
      </c>
      <c r="Y263" s="8">
        <v>243082</v>
      </c>
      <c r="Z263" s="8">
        <v>116713</v>
      </c>
      <c r="AA263" s="8">
        <v>154326</v>
      </c>
      <c r="AB263" s="8">
        <v>128252</v>
      </c>
      <c r="AC263" s="8">
        <v>160375</v>
      </c>
      <c r="AD263" s="8">
        <v>84865</v>
      </c>
      <c r="AE263" s="8">
        <v>44609</v>
      </c>
      <c r="AF263" s="8">
        <v>158202</v>
      </c>
      <c r="AG263" s="8">
        <v>97864</v>
      </c>
      <c r="AH263" s="8">
        <v>123461</v>
      </c>
      <c r="AI263" s="8">
        <v>296768</v>
      </c>
      <c r="AJ263" s="8">
        <v>168712</v>
      </c>
      <c r="AK263" s="8">
        <v>422710</v>
      </c>
      <c r="AL263" s="8">
        <v>81722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236591</v>
      </c>
      <c r="BI263" s="8">
        <v>0</v>
      </c>
      <c r="BJ263" s="8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0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547221</v>
      </c>
      <c r="CC263" s="8">
        <v>2347707</v>
      </c>
      <c r="CD263" s="8">
        <v>1604</v>
      </c>
      <c r="CE263" s="8">
        <v>156565</v>
      </c>
      <c r="CF263" s="8">
        <v>608938</v>
      </c>
      <c r="CG263" s="8">
        <v>1144134</v>
      </c>
      <c r="CH263" s="8">
        <v>1173568</v>
      </c>
      <c r="CI263" s="8">
        <v>862547</v>
      </c>
      <c r="CJ263" s="8">
        <v>660208</v>
      </c>
      <c r="CK263" s="8">
        <v>485059</v>
      </c>
      <c r="CL263" s="8">
        <v>566745</v>
      </c>
      <c r="CM263" s="8">
        <v>425854</v>
      </c>
      <c r="CN263" s="8">
        <v>266230</v>
      </c>
      <c r="CO263" s="8">
        <v>205265</v>
      </c>
      <c r="CP263" s="8">
        <v>166872</v>
      </c>
      <c r="CQ263" s="8">
        <v>84136</v>
      </c>
      <c r="CR263" s="8">
        <v>123862</v>
      </c>
      <c r="CS263" s="8">
        <v>139148</v>
      </c>
      <c r="CT263" s="8">
        <v>108712</v>
      </c>
      <c r="CU263" s="8">
        <v>69267</v>
      </c>
      <c r="CV263" s="8">
        <v>155039</v>
      </c>
      <c r="CW263" s="8">
        <v>246967</v>
      </c>
      <c r="CX263" s="8">
        <v>265207</v>
      </c>
      <c r="CY263" s="8">
        <v>478846</v>
      </c>
      <c r="CZ263" s="8">
        <v>0</v>
      </c>
      <c r="DA263" s="8">
        <v>0</v>
      </c>
      <c r="DB263" s="8">
        <v>188363</v>
      </c>
      <c r="DC263" s="8">
        <v>0</v>
      </c>
      <c r="DD263" s="8">
        <v>0</v>
      </c>
      <c r="DE263" s="8">
        <v>0</v>
      </c>
      <c r="DF263" s="8">
        <v>0</v>
      </c>
      <c r="DG263" s="8">
        <v>0</v>
      </c>
      <c r="DH263" s="8">
        <v>0</v>
      </c>
      <c r="DI263" s="8">
        <v>0</v>
      </c>
      <c r="DJ263" s="8">
        <v>0</v>
      </c>
      <c r="DK263" s="8">
        <v>0</v>
      </c>
      <c r="DL263" s="8">
        <v>0</v>
      </c>
      <c r="DM263" s="8">
        <v>0</v>
      </c>
      <c r="DN263" s="8">
        <v>0</v>
      </c>
      <c r="DO263" s="8">
        <v>0</v>
      </c>
      <c r="DP263" s="8">
        <v>0</v>
      </c>
      <c r="DQ263" s="8">
        <v>0</v>
      </c>
      <c r="DR263" s="8">
        <v>0</v>
      </c>
      <c r="DS263" s="8">
        <v>0</v>
      </c>
      <c r="DT263" s="8">
        <v>0</v>
      </c>
      <c r="DU263" s="8">
        <v>0</v>
      </c>
      <c r="DV263" s="8">
        <v>236591</v>
      </c>
      <c r="DW263" s="8">
        <v>0</v>
      </c>
      <c r="DX263" s="8">
        <v>0</v>
      </c>
      <c r="DY263" s="8">
        <v>0</v>
      </c>
      <c r="DZ263" s="8">
        <v>0</v>
      </c>
      <c r="EA263" s="8">
        <v>0</v>
      </c>
      <c r="EB263" s="8">
        <v>0</v>
      </c>
      <c r="EC263" s="8">
        <v>0</v>
      </c>
      <c r="ED263" s="8">
        <v>0</v>
      </c>
      <c r="EE263" s="8">
        <v>0</v>
      </c>
      <c r="EF263" s="8">
        <v>0</v>
      </c>
      <c r="EG263" s="8">
        <v>0</v>
      </c>
      <c r="EH263" s="8">
        <v>0</v>
      </c>
      <c r="EI263" s="8">
        <v>0</v>
      </c>
      <c r="EJ263" s="8">
        <v>0</v>
      </c>
      <c r="EK263" s="8">
        <v>0</v>
      </c>
      <c r="EL263" s="8">
        <v>0</v>
      </c>
      <c r="EM263" s="8">
        <v>0</v>
      </c>
      <c r="EN263" s="8">
        <v>0</v>
      </c>
      <c r="EO263" s="8">
        <v>0</v>
      </c>
      <c r="EP263" s="8">
        <v>0</v>
      </c>
      <c r="EQ263" s="8">
        <v>758552</v>
      </c>
      <c r="ER263" s="8">
        <v>903484</v>
      </c>
      <c r="ES263" s="8">
        <v>831955</v>
      </c>
      <c r="ET263" s="8">
        <v>527698</v>
      </c>
      <c r="EU263" s="8">
        <v>458695</v>
      </c>
      <c r="EV263" s="8">
        <v>464211</v>
      </c>
      <c r="EW263" s="8">
        <v>118285</v>
      </c>
      <c r="EX263" s="8">
        <v>1173866</v>
      </c>
      <c r="EY263" s="8">
        <v>198054</v>
      </c>
      <c r="EZ263" s="8">
        <v>96783</v>
      </c>
      <c r="FA263" s="8">
        <v>32595</v>
      </c>
      <c r="FB263" s="8">
        <v>7709</v>
      </c>
      <c r="FC263" s="8">
        <v>4444</v>
      </c>
      <c r="FD263" s="8">
        <v>2537</v>
      </c>
      <c r="FE263" s="8">
        <v>5131</v>
      </c>
      <c r="FF263" s="8">
        <v>381</v>
      </c>
      <c r="FG263" s="8">
        <v>24849</v>
      </c>
      <c r="FH263" s="8">
        <v>185073</v>
      </c>
      <c r="FI263" s="8">
        <v>337299</v>
      </c>
      <c r="FJ263" s="8">
        <v>174738</v>
      </c>
      <c r="FK263" s="8">
        <v>0</v>
      </c>
      <c r="FL263" s="8">
        <v>0</v>
      </c>
      <c r="FM263" s="8">
        <v>18415</v>
      </c>
      <c r="FN263" s="8">
        <v>0</v>
      </c>
      <c r="FO263" s="8">
        <v>0</v>
      </c>
      <c r="FP263" s="8">
        <v>12930</v>
      </c>
      <c r="FQ263" s="8">
        <v>143393</v>
      </c>
      <c r="FR263" s="8">
        <v>0</v>
      </c>
      <c r="FS263" s="8">
        <v>37175127</v>
      </c>
      <c r="FT263" s="8">
        <v>9030</v>
      </c>
      <c r="FU263" s="8">
        <v>2059735</v>
      </c>
      <c r="FV263" s="8">
        <v>35</v>
      </c>
      <c r="FW263" s="8">
        <v>8071</v>
      </c>
      <c r="FX263" s="8">
        <v>2059735</v>
      </c>
      <c r="FY263" s="8">
        <v>0</v>
      </c>
      <c r="FZ263" s="8">
        <v>8071</v>
      </c>
      <c r="GA263" s="8">
        <v>8629</v>
      </c>
      <c r="GB263" s="8">
        <v>173455956.98921999</v>
      </c>
    </row>
    <row r="264" spans="1:184" x14ac:dyDescent="0.2">
      <c r="A264" s="3" t="s">
        <v>355</v>
      </c>
      <c r="B264" s="8"/>
      <c r="C264" s="8">
        <v>0.78492899999999999</v>
      </c>
      <c r="D264" s="8">
        <v>50000000</v>
      </c>
      <c r="E264" s="8">
        <v>63700061</v>
      </c>
      <c r="F264" s="8">
        <v>189330</v>
      </c>
      <c r="G264" s="8">
        <v>572411</v>
      </c>
      <c r="H264" s="8">
        <v>0</v>
      </c>
      <c r="I264" s="8">
        <v>0</v>
      </c>
      <c r="J264" s="8">
        <v>11731</v>
      </c>
      <c r="K264" s="8">
        <v>135704</v>
      </c>
      <c r="L264" s="8">
        <v>3022</v>
      </c>
      <c r="M264" s="8">
        <v>51171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>
        <v>349208</v>
      </c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>
        <v>864968</v>
      </c>
      <c r="ER264" s="8">
        <v>989132</v>
      </c>
      <c r="ES264" s="8">
        <v>837450</v>
      </c>
      <c r="ET264" s="8">
        <v>520602</v>
      </c>
      <c r="EU264" s="8">
        <v>451120</v>
      </c>
      <c r="EV264" s="8">
        <v>460549</v>
      </c>
      <c r="EW264" s="8">
        <v>118215</v>
      </c>
      <c r="EX264" s="8">
        <v>1157990</v>
      </c>
      <c r="EY264" s="8">
        <v>91640</v>
      </c>
      <c r="EZ264" s="8">
        <v>10053</v>
      </c>
      <c r="FA264" s="8">
        <v>25709</v>
      </c>
      <c r="FB264" s="8">
        <v>10188</v>
      </c>
      <c r="FC264" s="8">
        <v>7493</v>
      </c>
      <c r="FD264" s="8">
        <v>12085</v>
      </c>
      <c r="FE264" s="8">
        <v>10943</v>
      </c>
      <c r="FF264" s="8">
        <v>16260</v>
      </c>
      <c r="FG264" s="8">
        <v>24768</v>
      </c>
      <c r="FH264" s="8">
        <v>186775</v>
      </c>
      <c r="FI264" s="8">
        <v>137665</v>
      </c>
      <c r="FJ264" s="8">
        <v>140069</v>
      </c>
      <c r="FK264" s="8">
        <v>0</v>
      </c>
      <c r="FL264" s="8">
        <v>0</v>
      </c>
      <c r="FM264" s="8">
        <v>18378</v>
      </c>
      <c r="FN264" s="8">
        <v>0</v>
      </c>
      <c r="FO264" s="8">
        <v>0</v>
      </c>
      <c r="FP264" s="8">
        <v>12893</v>
      </c>
      <c r="FQ264" s="8">
        <v>108798</v>
      </c>
      <c r="FR264" s="8">
        <v>0</v>
      </c>
      <c r="FS264" s="8">
        <v>4198308</v>
      </c>
      <c r="FT264" s="8">
        <v>3073005</v>
      </c>
      <c r="FU264" s="8">
        <v>0</v>
      </c>
      <c r="FV264" s="8">
        <v>0</v>
      </c>
      <c r="FW264" s="8">
        <v>0</v>
      </c>
      <c r="FX264" s="8">
        <v>0</v>
      </c>
      <c r="FY264" s="8">
        <v>0</v>
      </c>
      <c r="FZ264" s="8">
        <v>0</v>
      </c>
      <c r="GA264" s="8">
        <v>8629</v>
      </c>
      <c r="GB264" s="8">
        <v>128506323.78492901</v>
      </c>
    </row>
    <row r="265" spans="1:184" x14ac:dyDescent="0.2">
      <c r="A265" s="3" t="s">
        <v>356</v>
      </c>
      <c r="B265" s="8"/>
      <c r="C265" s="8">
        <v>0.80515700000000001</v>
      </c>
      <c r="D265" s="8">
        <v>50000000</v>
      </c>
      <c r="E265" s="8">
        <v>62099673</v>
      </c>
      <c r="F265" s="8">
        <v>189217</v>
      </c>
      <c r="G265" s="8">
        <v>572234</v>
      </c>
      <c r="H265" s="8">
        <v>0</v>
      </c>
      <c r="I265" s="8">
        <v>0</v>
      </c>
      <c r="J265" s="8">
        <v>11991</v>
      </c>
      <c r="K265" s="8">
        <v>136891</v>
      </c>
      <c r="L265" s="8">
        <v>3026</v>
      </c>
      <c r="M265" s="8">
        <v>50818</v>
      </c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>
        <v>228638</v>
      </c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>
        <v>873885</v>
      </c>
      <c r="ER265" s="8">
        <v>998178</v>
      </c>
      <c r="ES265" s="8">
        <v>849621</v>
      </c>
      <c r="ET265" s="8">
        <v>530195</v>
      </c>
      <c r="EU265" s="8">
        <v>458658</v>
      </c>
      <c r="EV265" s="8">
        <v>464173</v>
      </c>
      <c r="EW265" s="8">
        <v>118287</v>
      </c>
      <c r="EX265" s="8">
        <v>1173866</v>
      </c>
      <c r="EY265" s="8">
        <v>82722</v>
      </c>
      <c r="EZ265" s="8">
        <v>6665</v>
      </c>
      <c r="FA265" s="8">
        <v>14182</v>
      </c>
      <c r="FB265" s="8">
        <v>3884</v>
      </c>
      <c r="FC265" s="8">
        <v>1914</v>
      </c>
      <c r="FD265" s="8">
        <v>2611</v>
      </c>
      <c r="FE265" s="8">
        <v>5169</v>
      </c>
      <c r="FF265" s="8">
        <v>384</v>
      </c>
      <c r="FG265" s="8">
        <v>25038</v>
      </c>
      <c r="FH265" s="8">
        <v>94476</v>
      </c>
      <c r="FI265" s="8">
        <v>109124</v>
      </c>
      <c r="FJ265" s="8">
        <v>86069</v>
      </c>
      <c r="FK265" s="8">
        <v>0</v>
      </c>
      <c r="FL265" s="8">
        <v>0</v>
      </c>
      <c r="FM265" s="8">
        <v>18415</v>
      </c>
      <c r="FN265" s="8">
        <v>0</v>
      </c>
      <c r="FO265" s="8">
        <v>0</v>
      </c>
      <c r="FP265" s="8">
        <v>12930</v>
      </c>
      <c r="FQ265" s="8">
        <v>54724</v>
      </c>
      <c r="FR265" s="8">
        <v>0</v>
      </c>
      <c r="FS265" s="8">
        <v>2749452</v>
      </c>
      <c r="FT265" s="8">
        <v>9086</v>
      </c>
      <c r="FU265" s="8">
        <v>1444865</v>
      </c>
      <c r="FV265" s="8">
        <v>35</v>
      </c>
      <c r="FW265" s="8">
        <v>8181</v>
      </c>
      <c r="FX265" s="8">
        <v>1444865</v>
      </c>
      <c r="FY265" s="8">
        <v>0</v>
      </c>
      <c r="FZ265" s="8">
        <v>8181</v>
      </c>
      <c r="GA265" s="8">
        <v>8629</v>
      </c>
      <c r="GB265" s="8">
        <v>124950952.80515701</v>
      </c>
    </row>
    <row r="266" spans="1:184" x14ac:dyDescent="0.2">
      <c r="A266" s="2" t="s">
        <v>143</v>
      </c>
      <c r="B266" s="8"/>
      <c r="C266" s="8">
        <v>5.3304920000000005</v>
      </c>
      <c r="D266" s="8">
        <v>300000009</v>
      </c>
      <c r="E266" s="8">
        <v>341546166</v>
      </c>
      <c r="F266" s="8">
        <v>1115135</v>
      </c>
      <c r="G266" s="8">
        <v>3433537</v>
      </c>
      <c r="H266" s="8">
        <v>2562372</v>
      </c>
      <c r="I266" s="8">
        <v>1112107</v>
      </c>
      <c r="J266" s="8">
        <v>125446</v>
      </c>
      <c r="K266" s="8">
        <v>1548820</v>
      </c>
      <c r="L266" s="8">
        <v>17307</v>
      </c>
      <c r="M266" s="8">
        <v>298197</v>
      </c>
      <c r="N266" s="8">
        <v>7043121</v>
      </c>
      <c r="O266" s="8">
        <v>0</v>
      </c>
      <c r="P266" s="8">
        <v>5055</v>
      </c>
      <c r="Q266" s="8">
        <v>1127334</v>
      </c>
      <c r="R266" s="8">
        <v>4529586</v>
      </c>
      <c r="S266" s="8">
        <v>3275634</v>
      </c>
      <c r="T266" s="8">
        <v>4003413</v>
      </c>
      <c r="U266" s="8">
        <v>2148528</v>
      </c>
      <c r="V266" s="8">
        <v>1910826</v>
      </c>
      <c r="W266" s="8">
        <v>1115505</v>
      </c>
      <c r="X266" s="8">
        <v>788544</v>
      </c>
      <c r="Y266" s="8">
        <v>729246</v>
      </c>
      <c r="Z266" s="8">
        <v>350139</v>
      </c>
      <c r="AA266" s="8">
        <v>462978</v>
      </c>
      <c r="AB266" s="8">
        <v>384756</v>
      </c>
      <c r="AC266" s="8">
        <v>481125</v>
      </c>
      <c r="AD266" s="8">
        <v>254595</v>
      </c>
      <c r="AE266" s="8">
        <v>133827</v>
      </c>
      <c r="AF266" s="8">
        <v>474606</v>
      </c>
      <c r="AG266" s="8">
        <v>293592</v>
      </c>
      <c r="AH266" s="8">
        <v>370383</v>
      </c>
      <c r="AI266" s="8">
        <v>890304</v>
      </c>
      <c r="AJ266" s="8">
        <v>506136</v>
      </c>
      <c r="AK266" s="8">
        <v>1268130</v>
      </c>
      <c r="AL266" s="8">
        <v>245166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709773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0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2773218</v>
      </c>
      <c r="CC266" s="8">
        <v>7043121</v>
      </c>
      <c r="CD266" s="8">
        <v>4812</v>
      </c>
      <c r="CE266" s="8">
        <v>469695</v>
      </c>
      <c r="CF266" s="8">
        <v>1826814</v>
      </c>
      <c r="CG266" s="8">
        <v>3432402</v>
      </c>
      <c r="CH266" s="8">
        <v>3520704</v>
      </c>
      <c r="CI266" s="8">
        <v>2587641</v>
      </c>
      <c r="CJ266" s="8">
        <v>1980624</v>
      </c>
      <c r="CK266" s="8">
        <v>1455177</v>
      </c>
      <c r="CL266" s="8">
        <v>1700235</v>
      </c>
      <c r="CM266" s="8">
        <v>1277562</v>
      </c>
      <c r="CN266" s="8">
        <v>798690</v>
      </c>
      <c r="CO266" s="8">
        <v>615795</v>
      </c>
      <c r="CP266" s="8">
        <v>500616</v>
      </c>
      <c r="CQ266" s="8">
        <v>252408</v>
      </c>
      <c r="CR266" s="8">
        <v>371586</v>
      </c>
      <c r="CS266" s="8">
        <v>417444</v>
      </c>
      <c r="CT266" s="8">
        <v>326136</v>
      </c>
      <c r="CU266" s="8">
        <v>207801</v>
      </c>
      <c r="CV266" s="8">
        <v>465117</v>
      </c>
      <c r="CW266" s="8">
        <v>740901</v>
      </c>
      <c r="CX266" s="8">
        <v>795621</v>
      </c>
      <c r="CY266" s="8">
        <v>1436538</v>
      </c>
      <c r="CZ266" s="8">
        <v>0</v>
      </c>
      <c r="DA266" s="8">
        <v>0</v>
      </c>
      <c r="DB266" s="8">
        <v>565089</v>
      </c>
      <c r="DC266" s="8">
        <v>0</v>
      </c>
      <c r="DD266" s="8">
        <v>0</v>
      </c>
      <c r="DE266" s="8">
        <v>0</v>
      </c>
      <c r="DF266" s="8">
        <v>0</v>
      </c>
      <c r="DG266" s="8">
        <v>0</v>
      </c>
      <c r="DH266" s="8">
        <v>0</v>
      </c>
      <c r="DI266" s="8">
        <v>0</v>
      </c>
      <c r="DJ266" s="8">
        <v>0</v>
      </c>
      <c r="DK266" s="8">
        <v>0</v>
      </c>
      <c r="DL266" s="8">
        <v>0</v>
      </c>
      <c r="DM266" s="8">
        <v>0</v>
      </c>
      <c r="DN266" s="8">
        <v>0</v>
      </c>
      <c r="DO266" s="8">
        <v>0</v>
      </c>
      <c r="DP266" s="8">
        <v>0</v>
      </c>
      <c r="DQ266" s="8">
        <v>0</v>
      </c>
      <c r="DR266" s="8">
        <v>0</v>
      </c>
      <c r="DS266" s="8">
        <v>0</v>
      </c>
      <c r="DT266" s="8">
        <v>0</v>
      </c>
      <c r="DU266" s="8">
        <v>0</v>
      </c>
      <c r="DV266" s="8">
        <v>709773</v>
      </c>
      <c r="DW266" s="8">
        <v>0</v>
      </c>
      <c r="DX266" s="8">
        <v>0</v>
      </c>
      <c r="DY266" s="8">
        <v>0</v>
      </c>
      <c r="DZ266" s="8">
        <v>0</v>
      </c>
      <c r="EA266" s="8">
        <v>0</v>
      </c>
      <c r="EB266" s="8">
        <v>0</v>
      </c>
      <c r="EC266" s="8">
        <v>0</v>
      </c>
      <c r="ED266" s="8">
        <v>0</v>
      </c>
      <c r="EE266" s="8">
        <v>0</v>
      </c>
      <c r="EF266" s="8">
        <v>0</v>
      </c>
      <c r="EG266" s="8">
        <v>0</v>
      </c>
      <c r="EH266" s="8">
        <v>0</v>
      </c>
      <c r="EI266" s="8">
        <v>0</v>
      </c>
      <c r="EJ266" s="8">
        <v>0</v>
      </c>
      <c r="EK266" s="8">
        <v>0</v>
      </c>
      <c r="EL266" s="8">
        <v>0</v>
      </c>
      <c r="EM266" s="8">
        <v>0</v>
      </c>
      <c r="EN266" s="8">
        <v>0</v>
      </c>
      <c r="EO266" s="8">
        <v>0</v>
      </c>
      <c r="EP266" s="8">
        <v>0</v>
      </c>
      <c r="EQ266" s="8">
        <v>4862285</v>
      </c>
      <c r="ER266" s="8">
        <v>5679115</v>
      </c>
      <c r="ES266" s="8">
        <v>5017511</v>
      </c>
      <c r="ET266" s="8">
        <v>3152179</v>
      </c>
      <c r="EU266" s="8">
        <v>2724681</v>
      </c>
      <c r="EV266" s="8">
        <v>2738578</v>
      </c>
      <c r="EW266" s="8">
        <v>676012</v>
      </c>
      <c r="EX266" s="8">
        <v>7005746</v>
      </c>
      <c r="EY266" s="8">
        <v>877356</v>
      </c>
      <c r="EZ266" s="8">
        <v>320228</v>
      </c>
      <c r="FA266" s="8">
        <v>170597</v>
      </c>
      <c r="FB266" s="8">
        <v>47721</v>
      </c>
      <c r="FC266" s="8">
        <v>31461</v>
      </c>
      <c r="FD266" s="8">
        <v>34949</v>
      </c>
      <c r="FE266" s="8">
        <v>128164</v>
      </c>
      <c r="FF266" s="8">
        <v>39745</v>
      </c>
      <c r="FG266" s="8">
        <v>147475</v>
      </c>
      <c r="FH266" s="8">
        <v>1198780</v>
      </c>
      <c r="FI266" s="8">
        <v>1426963</v>
      </c>
      <c r="FJ266" s="8">
        <v>975522</v>
      </c>
      <c r="FK266" s="8">
        <v>0</v>
      </c>
      <c r="FL266" s="8">
        <v>0</v>
      </c>
      <c r="FM266" s="8">
        <v>110416</v>
      </c>
      <c r="FN266" s="8">
        <v>0</v>
      </c>
      <c r="FO266" s="8">
        <v>0</v>
      </c>
      <c r="FP266" s="8">
        <v>77506</v>
      </c>
      <c r="FQ266" s="8">
        <v>787600</v>
      </c>
      <c r="FR266" s="8">
        <v>0</v>
      </c>
      <c r="FS266" s="8">
        <v>148880697</v>
      </c>
      <c r="FT266" s="8">
        <v>6268358</v>
      </c>
      <c r="FU266" s="8">
        <v>3504600</v>
      </c>
      <c r="FV266" s="8">
        <v>70</v>
      </c>
      <c r="FW266" s="8">
        <v>16252</v>
      </c>
      <c r="FX266" s="8">
        <v>3504600</v>
      </c>
      <c r="FY266" s="8">
        <v>0</v>
      </c>
      <c r="FZ266" s="8">
        <v>16252</v>
      </c>
      <c r="GA266" s="8">
        <v>51774</v>
      </c>
      <c r="GB266" s="8">
        <v>922010116.33049202</v>
      </c>
    </row>
    <row r="267" spans="1:184" x14ac:dyDescent="0.2">
      <c r="A267" s="2" t="s">
        <v>101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  <c r="GB267" s="8"/>
    </row>
    <row r="268" spans="1:184" x14ac:dyDescent="0.2">
      <c r="A268" s="3" t="s">
        <v>354</v>
      </c>
      <c r="B268" s="8"/>
      <c r="C268" s="8">
        <v>0.82012200000000002</v>
      </c>
      <c r="D268" s="8">
        <v>50000002</v>
      </c>
      <c r="E268" s="8">
        <v>60966526</v>
      </c>
      <c r="F268" s="8">
        <v>195675</v>
      </c>
      <c r="G268" s="8">
        <v>558920</v>
      </c>
      <c r="H268" s="8">
        <v>0</v>
      </c>
      <c r="I268" s="8">
        <v>0</v>
      </c>
      <c r="J268" s="8">
        <v>11593</v>
      </c>
      <c r="K268" s="8">
        <v>119263</v>
      </c>
      <c r="L268" s="8">
        <v>927</v>
      </c>
      <c r="M268" s="8">
        <v>13613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>
        <v>312448</v>
      </c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>
        <v>846903</v>
      </c>
      <c r="ER268" s="8">
        <v>979235</v>
      </c>
      <c r="ES268" s="8">
        <v>895474</v>
      </c>
      <c r="ET268" s="8">
        <v>465579</v>
      </c>
      <c r="EU268" s="8">
        <v>463156</v>
      </c>
      <c r="EV268" s="8">
        <v>448129</v>
      </c>
      <c r="EW268" s="8">
        <v>105054</v>
      </c>
      <c r="EX268" s="8">
        <v>1190130</v>
      </c>
      <c r="EY268" s="8">
        <v>87176</v>
      </c>
      <c r="EZ268" s="8">
        <v>7014</v>
      </c>
      <c r="FA268" s="8">
        <v>13748</v>
      </c>
      <c r="FB268" s="8">
        <v>5902</v>
      </c>
      <c r="FC268" s="8">
        <v>2281</v>
      </c>
      <c r="FD268" s="8">
        <v>4522</v>
      </c>
      <c r="FE268" s="8">
        <v>52735</v>
      </c>
      <c r="FF268" s="8">
        <v>1719</v>
      </c>
      <c r="FG268" s="8">
        <v>14190</v>
      </c>
      <c r="FH268" s="8">
        <v>183574</v>
      </c>
      <c r="FI268" s="8">
        <v>114684</v>
      </c>
      <c r="FJ268" s="8">
        <v>123161</v>
      </c>
      <c r="FK268" s="8">
        <v>0</v>
      </c>
      <c r="FL268" s="8">
        <v>0</v>
      </c>
      <c r="FM268" s="8">
        <v>16463</v>
      </c>
      <c r="FN268" s="8">
        <v>0</v>
      </c>
      <c r="FO268" s="8">
        <v>0</v>
      </c>
      <c r="FP268" s="8">
        <v>14219</v>
      </c>
      <c r="FQ268" s="8">
        <v>92479</v>
      </c>
      <c r="FR268" s="8">
        <v>0</v>
      </c>
      <c r="FS268" s="8">
        <v>3751628</v>
      </c>
      <c r="FT268" s="8">
        <v>62351</v>
      </c>
      <c r="FU268" s="8">
        <v>0</v>
      </c>
      <c r="FV268" s="8">
        <v>0</v>
      </c>
      <c r="FW268" s="8">
        <v>0</v>
      </c>
      <c r="FX268" s="8">
        <v>0</v>
      </c>
      <c r="FY268" s="8">
        <v>0</v>
      </c>
      <c r="FZ268" s="8">
        <v>0</v>
      </c>
      <c r="GA268" s="8">
        <v>9218</v>
      </c>
      <c r="GB268" s="8">
        <v>122129691.820122</v>
      </c>
    </row>
    <row r="269" spans="1:184" x14ac:dyDescent="0.2">
      <c r="A269" s="3" t="s">
        <v>351</v>
      </c>
      <c r="B269" s="8"/>
      <c r="C269" s="8">
        <v>1.0178799999999999</v>
      </c>
      <c r="D269" s="8">
        <v>50000002</v>
      </c>
      <c r="E269" s="8">
        <v>49121809</v>
      </c>
      <c r="F269" s="8">
        <v>188556</v>
      </c>
      <c r="G269" s="8">
        <v>557688</v>
      </c>
      <c r="H269" s="8">
        <v>918057</v>
      </c>
      <c r="I269" s="8">
        <v>368659</v>
      </c>
      <c r="J269" s="8">
        <v>34678</v>
      </c>
      <c r="K269" s="8">
        <v>408305</v>
      </c>
      <c r="L269" s="8">
        <v>1280</v>
      </c>
      <c r="M269" s="8">
        <v>14156</v>
      </c>
      <c r="N269" s="8">
        <v>2391111</v>
      </c>
      <c r="O269" s="8">
        <v>0</v>
      </c>
      <c r="P269" s="8">
        <v>1690</v>
      </c>
      <c r="Q269" s="8">
        <v>374663</v>
      </c>
      <c r="R269" s="8">
        <v>1473976</v>
      </c>
      <c r="S269" s="8">
        <v>1095021</v>
      </c>
      <c r="T269" s="8">
        <v>1263953</v>
      </c>
      <c r="U269" s="8">
        <v>731637</v>
      </c>
      <c r="V269" s="8">
        <v>565835</v>
      </c>
      <c r="W269" s="8">
        <v>417867</v>
      </c>
      <c r="X269" s="8">
        <v>270884</v>
      </c>
      <c r="Y269" s="8">
        <v>235485</v>
      </c>
      <c r="Z269" s="8">
        <v>116224</v>
      </c>
      <c r="AA269" s="8">
        <v>158552</v>
      </c>
      <c r="AB269" s="8">
        <v>131411</v>
      </c>
      <c r="AC269" s="8">
        <v>164396</v>
      </c>
      <c r="AD269" s="8">
        <v>85485</v>
      </c>
      <c r="AE269" s="8">
        <v>47749</v>
      </c>
      <c r="AF269" s="8">
        <v>159914</v>
      </c>
      <c r="AG269" s="8">
        <v>102075</v>
      </c>
      <c r="AH269" s="8">
        <v>127505</v>
      </c>
      <c r="AI269" s="8">
        <v>303079</v>
      </c>
      <c r="AJ269" s="8">
        <v>174950</v>
      </c>
      <c r="AK269" s="8">
        <v>428215</v>
      </c>
      <c r="AL269" s="8">
        <v>82923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243335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636501</v>
      </c>
      <c r="CC269" s="8">
        <v>2391111</v>
      </c>
      <c r="CD269" s="8">
        <v>1608</v>
      </c>
      <c r="CE269" s="8">
        <v>153072</v>
      </c>
      <c r="CF269" s="8">
        <v>598192</v>
      </c>
      <c r="CG269" s="8">
        <v>1120126</v>
      </c>
      <c r="CH269" s="8">
        <v>1201755</v>
      </c>
      <c r="CI269" s="8">
        <v>803307</v>
      </c>
      <c r="CJ269" s="8">
        <v>641595</v>
      </c>
      <c r="CK269" s="8">
        <v>533937</v>
      </c>
      <c r="CL269" s="8">
        <v>617400</v>
      </c>
      <c r="CM269" s="8">
        <v>288844</v>
      </c>
      <c r="CN269" s="8">
        <v>273381</v>
      </c>
      <c r="CO269" s="8">
        <v>201517</v>
      </c>
      <c r="CP269" s="8">
        <v>173434</v>
      </c>
      <c r="CQ269" s="8">
        <v>90795</v>
      </c>
      <c r="CR269" s="8">
        <v>126845</v>
      </c>
      <c r="CS269" s="8">
        <v>142358</v>
      </c>
      <c r="CT269" s="8">
        <v>112478</v>
      </c>
      <c r="CU269" s="8">
        <v>72198</v>
      </c>
      <c r="CV269" s="8">
        <v>154864</v>
      </c>
      <c r="CW269" s="8">
        <v>256083</v>
      </c>
      <c r="CX269" s="8">
        <v>269903</v>
      </c>
      <c r="CY269" s="8">
        <v>486217</v>
      </c>
      <c r="CZ269" s="8">
        <v>0</v>
      </c>
      <c r="DA269" s="8">
        <v>0</v>
      </c>
      <c r="DB269" s="8">
        <v>193580</v>
      </c>
      <c r="DC269" s="8">
        <v>0</v>
      </c>
      <c r="DD269" s="8">
        <v>0</v>
      </c>
      <c r="DE269" s="8">
        <v>0</v>
      </c>
      <c r="DF269" s="8">
        <v>0</v>
      </c>
      <c r="DG269" s="8">
        <v>0</v>
      </c>
      <c r="DH269" s="8">
        <v>0</v>
      </c>
      <c r="DI269" s="8">
        <v>0</v>
      </c>
      <c r="DJ269" s="8">
        <v>0</v>
      </c>
      <c r="DK269" s="8">
        <v>0</v>
      </c>
      <c r="DL269" s="8">
        <v>0</v>
      </c>
      <c r="DM269" s="8">
        <v>0</v>
      </c>
      <c r="DN269" s="8">
        <v>0</v>
      </c>
      <c r="DO269" s="8">
        <v>0</v>
      </c>
      <c r="DP269" s="8">
        <v>0</v>
      </c>
      <c r="DQ269" s="8">
        <v>0</v>
      </c>
      <c r="DR269" s="8">
        <v>0</v>
      </c>
      <c r="DS269" s="8">
        <v>0</v>
      </c>
      <c r="DT269" s="8">
        <v>0</v>
      </c>
      <c r="DU269" s="8">
        <v>0</v>
      </c>
      <c r="DV269" s="8">
        <v>243335</v>
      </c>
      <c r="DW269" s="8">
        <v>0</v>
      </c>
      <c r="DX269" s="8">
        <v>0</v>
      </c>
      <c r="DY269" s="8">
        <v>0</v>
      </c>
      <c r="DZ269" s="8">
        <v>0</v>
      </c>
      <c r="EA269" s="8">
        <v>0</v>
      </c>
      <c r="EB269" s="8">
        <v>0</v>
      </c>
      <c r="EC269" s="8">
        <v>0</v>
      </c>
      <c r="ED269" s="8">
        <v>0</v>
      </c>
      <c r="EE269" s="8">
        <v>0</v>
      </c>
      <c r="EF269" s="8">
        <v>0</v>
      </c>
      <c r="EG269" s="8">
        <v>0</v>
      </c>
      <c r="EH269" s="8">
        <v>0</v>
      </c>
      <c r="EI269" s="8">
        <v>0</v>
      </c>
      <c r="EJ269" s="8">
        <v>0</v>
      </c>
      <c r="EK269" s="8">
        <v>0</v>
      </c>
      <c r="EL269" s="8">
        <v>0</v>
      </c>
      <c r="EM269" s="8">
        <v>0</v>
      </c>
      <c r="EN269" s="8">
        <v>0</v>
      </c>
      <c r="EO269" s="8">
        <v>0</v>
      </c>
      <c r="EP269" s="8">
        <v>0</v>
      </c>
      <c r="EQ269" s="8">
        <v>741280</v>
      </c>
      <c r="ER269" s="8">
        <v>882320</v>
      </c>
      <c r="ES269" s="8">
        <v>874484</v>
      </c>
      <c r="ET269" s="8">
        <v>465584</v>
      </c>
      <c r="EU269" s="8">
        <v>463155</v>
      </c>
      <c r="EV269" s="8">
        <v>448132</v>
      </c>
      <c r="EW269" s="8">
        <v>105055</v>
      </c>
      <c r="EX269" s="8">
        <v>1188964</v>
      </c>
      <c r="EY269" s="8">
        <v>192800</v>
      </c>
      <c r="EZ269" s="8">
        <v>100157</v>
      </c>
      <c r="FA269" s="8">
        <v>34279</v>
      </c>
      <c r="FB269" s="8">
        <v>10137</v>
      </c>
      <c r="FC269" s="8">
        <v>2277</v>
      </c>
      <c r="FD269" s="8">
        <v>4522</v>
      </c>
      <c r="FE269" s="8">
        <v>52735</v>
      </c>
      <c r="FF269" s="8">
        <v>2889</v>
      </c>
      <c r="FG269" s="8">
        <v>13623</v>
      </c>
      <c r="FH269" s="8">
        <v>284854</v>
      </c>
      <c r="FI269" s="8">
        <v>338024</v>
      </c>
      <c r="FJ269" s="8">
        <v>223082</v>
      </c>
      <c r="FK269" s="8">
        <v>0</v>
      </c>
      <c r="FL269" s="8">
        <v>0</v>
      </c>
      <c r="FM269" s="8">
        <v>16463</v>
      </c>
      <c r="FN269" s="8">
        <v>0</v>
      </c>
      <c r="FO269" s="8">
        <v>0</v>
      </c>
      <c r="FP269" s="8">
        <v>14219</v>
      </c>
      <c r="FQ269" s="8">
        <v>192400</v>
      </c>
      <c r="FR269" s="8">
        <v>0</v>
      </c>
      <c r="FS269" s="8">
        <v>47717837</v>
      </c>
      <c r="FT269" s="8">
        <v>62351</v>
      </c>
      <c r="FU269" s="8">
        <v>0</v>
      </c>
      <c r="FV269" s="8">
        <v>0</v>
      </c>
      <c r="FW269" s="8">
        <v>0</v>
      </c>
      <c r="FX269" s="8">
        <v>0</v>
      </c>
      <c r="FY269" s="8">
        <v>0</v>
      </c>
      <c r="FZ269" s="8">
        <v>0</v>
      </c>
      <c r="GA269" s="8">
        <v>9218</v>
      </c>
      <c r="GB269" s="8">
        <v>178986403.01787999</v>
      </c>
    </row>
    <row r="270" spans="1:184" x14ac:dyDescent="0.2">
      <c r="A270" s="3" t="s">
        <v>352</v>
      </c>
      <c r="B270" s="8"/>
      <c r="C270" s="8">
        <v>1.01112</v>
      </c>
      <c r="D270" s="8">
        <v>50000002</v>
      </c>
      <c r="E270" s="8">
        <v>49450343</v>
      </c>
      <c r="F270" s="8">
        <v>187926</v>
      </c>
      <c r="G270" s="8">
        <v>557443</v>
      </c>
      <c r="H270" s="8">
        <v>995614</v>
      </c>
      <c r="I270" s="8">
        <v>402318</v>
      </c>
      <c r="J270" s="8">
        <v>43793</v>
      </c>
      <c r="K270" s="8">
        <v>466284</v>
      </c>
      <c r="L270" s="8">
        <v>1314</v>
      </c>
      <c r="M270" s="8">
        <v>15748</v>
      </c>
      <c r="N270" s="8">
        <v>2391112</v>
      </c>
      <c r="O270" s="8">
        <v>0</v>
      </c>
      <c r="P270" s="8">
        <v>1690</v>
      </c>
      <c r="Q270" s="8">
        <v>374663</v>
      </c>
      <c r="R270" s="8">
        <v>1473976</v>
      </c>
      <c r="S270" s="8">
        <v>1095021</v>
      </c>
      <c r="T270" s="8">
        <v>1263953</v>
      </c>
      <c r="U270" s="8">
        <v>731638</v>
      </c>
      <c r="V270" s="8">
        <v>565835</v>
      </c>
      <c r="W270" s="8">
        <v>417867</v>
      </c>
      <c r="X270" s="8">
        <v>270884</v>
      </c>
      <c r="Y270" s="8">
        <v>235485</v>
      </c>
      <c r="Z270" s="8">
        <v>116224</v>
      </c>
      <c r="AA270" s="8">
        <v>158554</v>
      </c>
      <c r="AB270" s="8">
        <v>131411</v>
      </c>
      <c r="AC270" s="8">
        <v>164396</v>
      </c>
      <c r="AD270" s="8">
        <v>85485</v>
      </c>
      <c r="AE270" s="8">
        <v>47749</v>
      </c>
      <c r="AF270" s="8">
        <v>159915</v>
      </c>
      <c r="AG270" s="8">
        <v>102075</v>
      </c>
      <c r="AH270" s="8">
        <v>127505</v>
      </c>
      <c r="AI270" s="8">
        <v>303079</v>
      </c>
      <c r="AJ270" s="8">
        <v>174950</v>
      </c>
      <c r="AK270" s="8">
        <v>428215</v>
      </c>
      <c r="AL270" s="8">
        <v>82923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243335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8">
        <v>0</v>
      </c>
      <c r="BP270" s="8">
        <v>0</v>
      </c>
      <c r="BQ270" s="8">
        <v>0</v>
      </c>
      <c r="BR270" s="8">
        <v>0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711410</v>
      </c>
      <c r="CC270" s="8">
        <v>2391112</v>
      </c>
      <c r="CD270" s="8">
        <v>1608</v>
      </c>
      <c r="CE270" s="8">
        <v>153072</v>
      </c>
      <c r="CF270" s="8">
        <v>598192</v>
      </c>
      <c r="CG270" s="8">
        <v>1120126</v>
      </c>
      <c r="CH270" s="8">
        <v>1201755</v>
      </c>
      <c r="CI270" s="8">
        <v>803308</v>
      </c>
      <c r="CJ270" s="8">
        <v>641595</v>
      </c>
      <c r="CK270" s="8">
        <v>533937</v>
      </c>
      <c r="CL270" s="8">
        <v>617400</v>
      </c>
      <c r="CM270" s="8">
        <v>288844</v>
      </c>
      <c r="CN270" s="8">
        <v>273381</v>
      </c>
      <c r="CO270" s="8">
        <v>201517</v>
      </c>
      <c r="CP270" s="8">
        <v>173434</v>
      </c>
      <c r="CQ270" s="8">
        <v>90795</v>
      </c>
      <c r="CR270" s="8">
        <v>126845</v>
      </c>
      <c r="CS270" s="8">
        <v>142358</v>
      </c>
      <c r="CT270" s="8">
        <v>112478</v>
      </c>
      <c r="CU270" s="8">
        <v>72201</v>
      </c>
      <c r="CV270" s="8">
        <v>154864</v>
      </c>
      <c r="CW270" s="8">
        <v>256083</v>
      </c>
      <c r="CX270" s="8">
        <v>269903</v>
      </c>
      <c r="CY270" s="8">
        <v>486217</v>
      </c>
      <c r="CZ270" s="8">
        <v>0</v>
      </c>
      <c r="DA270" s="8">
        <v>0</v>
      </c>
      <c r="DB270" s="8">
        <v>193580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0</v>
      </c>
      <c r="DI270" s="8">
        <v>0</v>
      </c>
      <c r="DJ270" s="8">
        <v>0</v>
      </c>
      <c r="DK270" s="8">
        <v>0</v>
      </c>
      <c r="DL270" s="8">
        <v>0</v>
      </c>
      <c r="DM270" s="8">
        <v>0</v>
      </c>
      <c r="DN270" s="8">
        <v>0</v>
      </c>
      <c r="DO270" s="8">
        <v>0</v>
      </c>
      <c r="DP270" s="8">
        <v>0</v>
      </c>
      <c r="DQ270" s="8">
        <v>0</v>
      </c>
      <c r="DR270" s="8">
        <v>0</v>
      </c>
      <c r="DS270" s="8">
        <v>0</v>
      </c>
      <c r="DT270" s="8">
        <v>0</v>
      </c>
      <c r="DU270" s="8">
        <v>0</v>
      </c>
      <c r="DV270" s="8">
        <v>243335</v>
      </c>
      <c r="DW270" s="8">
        <v>0</v>
      </c>
      <c r="DX270" s="8">
        <v>0</v>
      </c>
      <c r="DY270" s="8">
        <v>0</v>
      </c>
      <c r="DZ270" s="8">
        <v>0</v>
      </c>
      <c r="EA270" s="8">
        <v>0</v>
      </c>
      <c r="EB270" s="8">
        <v>0</v>
      </c>
      <c r="EC270" s="8">
        <v>0</v>
      </c>
      <c r="ED270" s="8">
        <v>0</v>
      </c>
      <c r="EE270" s="8">
        <v>0</v>
      </c>
      <c r="EF270" s="8">
        <v>0</v>
      </c>
      <c r="EG270" s="8">
        <v>0</v>
      </c>
      <c r="EH270" s="8">
        <v>0</v>
      </c>
      <c r="EI270" s="8">
        <v>0</v>
      </c>
      <c r="EJ270" s="8">
        <v>0</v>
      </c>
      <c r="EK270" s="8">
        <v>0</v>
      </c>
      <c r="EL270" s="8">
        <v>0</v>
      </c>
      <c r="EM270" s="8">
        <v>0</v>
      </c>
      <c r="EN270" s="8">
        <v>0</v>
      </c>
      <c r="EO270" s="8">
        <v>0</v>
      </c>
      <c r="EP270" s="8">
        <v>0</v>
      </c>
      <c r="EQ270" s="8">
        <v>729678</v>
      </c>
      <c r="ER270" s="8">
        <v>864746</v>
      </c>
      <c r="ES270" s="8">
        <v>853970</v>
      </c>
      <c r="ET270" s="8">
        <v>454351</v>
      </c>
      <c r="EU270" s="8">
        <v>460713</v>
      </c>
      <c r="EV270" s="8">
        <v>464061</v>
      </c>
      <c r="EW270" s="8">
        <v>122019</v>
      </c>
      <c r="EX270" s="8">
        <v>1167032</v>
      </c>
      <c r="EY270" s="8">
        <v>204402</v>
      </c>
      <c r="EZ270" s="8">
        <v>107912</v>
      </c>
      <c r="FA270" s="8">
        <v>54082</v>
      </c>
      <c r="FB270" s="8">
        <v>20668</v>
      </c>
      <c r="FC270" s="8">
        <v>8821</v>
      </c>
      <c r="FD270" s="8">
        <v>16689</v>
      </c>
      <c r="FE270" s="8">
        <v>14809</v>
      </c>
      <c r="FF270" s="8">
        <v>24822</v>
      </c>
      <c r="FG270" s="8">
        <v>13005</v>
      </c>
      <c r="FH270" s="8">
        <v>316778</v>
      </c>
      <c r="FI270" s="8">
        <v>381627</v>
      </c>
      <c r="FJ270" s="8">
        <v>246200</v>
      </c>
      <c r="FK270" s="8">
        <v>0</v>
      </c>
      <c r="FL270" s="8">
        <v>0</v>
      </c>
      <c r="FM270" s="8">
        <v>16438</v>
      </c>
      <c r="FN270" s="8">
        <v>0</v>
      </c>
      <c r="FO270" s="8">
        <v>0</v>
      </c>
      <c r="FP270" s="8">
        <v>14253</v>
      </c>
      <c r="FQ270" s="8">
        <v>215509</v>
      </c>
      <c r="FR270" s="8">
        <v>0</v>
      </c>
      <c r="FS270" s="8">
        <v>55053271</v>
      </c>
      <c r="FT270" s="8">
        <v>3334415</v>
      </c>
      <c r="FU270" s="8">
        <v>0</v>
      </c>
      <c r="FV270" s="8">
        <v>0</v>
      </c>
      <c r="FW270" s="8">
        <v>0</v>
      </c>
      <c r="FX270" s="8">
        <v>0</v>
      </c>
      <c r="FY270" s="8">
        <v>0</v>
      </c>
      <c r="FZ270" s="8">
        <v>0</v>
      </c>
      <c r="GA270" s="8">
        <v>9218</v>
      </c>
      <c r="GB270" s="8">
        <v>190297565.01111999</v>
      </c>
    </row>
    <row r="271" spans="1:184" x14ac:dyDescent="0.2">
      <c r="A271" s="3" t="s">
        <v>353</v>
      </c>
      <c r="B271" s="8"/>
      <c r="C271" s="8">
        <v>1.0305299999999999</v>
      </c>
      <c r="D271" s="8">
        <v>50000002</v>
      </c>
      <c r="E271" s="8">
        <v>48518911</v>
      </c>
      <c r="F271" s="8">
        <v>189565</v>
      </c>
      <c r="G271" s="8">
        <v>556988</v>
      </c>
      <c r="H271" s="8">
        <v>711248</v>
      </c>
      <c r="I271" s="8">
        <v>342670</v>
      </c>
      <c r="J271" s="8">
        <v>34052</v>
      </c>
      <c r="K271" s="8">
        <v>358924</v>
      </c>
      <c r="L271" s="8">
        <v>1351</v>
      </c>
      <c r="M271" s="8">
        <v>13852</v>
      </c>
      <c r="N271" s="8">
        <v>2391113</v>
      </c>
      <c r="O271" s="8">
        <v>0</v>
      </c>
      <c r="P271" s="8">
        <v>1690</v>
      </c>
      <c r="Q271" s="8">
        <v>374663</v>
      </c>
      <c r="R271" s="8">
        <v>1473977</v>
      </c>
      <c r="S271" s="8">
        <v>1095021</v>
      </c>
      <c r="T271" s="8">
        <v>1263953</v>
      </c>
      <c r="U271" s="8">
        <v>731638</v>
      </c>
      <c r="V271" s="8">
        <v>565835</v>
      </c>
      <c r="W271" s="8">
        <v>417867</v>
      </c>
      <c r="X271" s="8">
        <v>270884</v>
      </c>
      <c r="Y271" s="8">
        <v>235485</v>
      </c>
      <c r="Z271" s="8">
        <v>116224</v>
      </c>
      <c r="AA271" s="8">
        <v>158554</v>
      </c>
      <c r="AB271" s="8">
        <v>131411</v>
      </c>
      <c r="AC271" s="8">
        <v>164396</v>
      </c>
      <c r="AD271" s="8">
        <v>85485</v>
      </c>
      <c r="AE271" s="8">
        <v>47749</v>
      </c>
      <c r="AF271" s="8">
        <v>159915</v>
      </c>
      <c r="AG271" s="8">
        <v>102075</v>
      </c>
      <c r="AH271" s="8">
        <v>127505</v>
      </c>
      <c r="AI271" s="8">
        <v>303079</v>
      </c>
      <c r="AJ271" s="8">
        <v>174950</v>
      </c>
      <c r="AK271" s="8">
        <v>428215</v>
      </c>
      <c r="AL271" s="8">
        <v>82923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243335</v>
      </c>
      <c r="BI271" s="8">
        <v>0</v>
      </c>
      <c r="BJ271" s="8">
        <v>0</v>
      </c>
      <c r="BK271" s="8">
        <v>0</v>
      </c>
      <c r="BL271" s="8">
        <v>0</v>
      </c>
      <c r="BM271" s="8">
        <v>0</v>
      </c>
      <c r="BN271" s="8">
        <v>0</v>
      </c>
      <c r="BO271" s="8">
        <v>0</v>
      </c>
      <c r="BP271" s="8">
        <v>0</v>
      </c>
      <c r="BQ271" s="8">
        <v>0</v>
      </c>
      <c r="BR271" s="8">
        <v>0</v>
      </c>
      <c r="BS271" s="8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539641</v>
      </c>
      <c r="CC271" s="8">
        <v>2391113</v>
      </c>
      <c r="CD271" s="8">
        <v>1608</v>
      </c>
      <c r="CE271" s="8">
        <v>153072</v>
      </c>
      <c r="CF271" s="8">
        <v>598193</v>
      </c>
      <c r="CG271" s="8">
        <v>1120126</v>
      </c>
      <c r="CH271" s="8">
        <v>1201755</v>
      </c>
      <c r="CI271" s="8">
        <v>803308</v>
      </c>
      <c r="CJ271" s="8">
        <v>641595</v>
      </c>
      <c r="CK271" s="8">
        <v>533937</v>
      </c>
      <c r="CL271" s="8">
        <v>617400</v>
      </c>
      <c r="CM271" s="8">
        <v>288844</v>
      </c>
      <c r="CN271" s="8">
        <v>273381</v>
      </c>
      <c r="CO271" s="8">
        <v>201517</v>
      </c>
      <c r="CP271" s="8">
        <v>173434</v>
      </c>
      <c r="CQ271" s="8">
        <v>90795</v>
      </c>
      <c r="CR271" s="8">
        <v>126845</v>
      </c>
      <c r="CS271" s="8">
        <v>142358</v>
      </c>
      <c r="CT271" s="8">
        <v>112478</v>
      </c>
      <c r="CU271" s="8">
        <v>72201</v>
      </c>
      <c r="CV271" s="8">
        <v>154864</v>
      </c>
      <c r="CW271" s="8">
        <v>256083</v>
      </c>
      <c r="CX271" s="8">
        <v>269903</v>
      </c>
      <c r="CY271" s="8">
        <v>486217</v>
      </c>
      <c r="CZ271" s="8">
        <v>0</v>
      </c>
      <c r="DA271" s="8">
        <v>0</v>
      </c>
      <c r="DB271" s="8">
        <v>193580</v>
      </c>
      <c r="DC271" s="8">
        <v>0</v>
      </c>
      <c r="DD271" s="8">
        <v>0</v>
      </c>
      <c r="DE271" s="8">
        <v>0</v>
      </c>
      <c r="DF271" s="8">
        <v>0</v>
      </c>
      <c r="DG271" s="8">
        <v>0</v>
      </c>
      <c r="DH271" s="8">
        <v>0</v>
      </c>
      <c r="DI271" s="8">
        <v>0</v>
      </c>
      <c r="DJ271" s="8">
        <v>0</v>
      </c>
      <c r="DK271" s="8">
        <v>0</v>
      </c>
      <c r="DL271" s="8">
        <v>0</v>
      </c>
      <c r="DM271" s="8">
        <v>0</v>
      </c>
      <c r="DN271" s="8">
        <v>0</v>
      </c>
      <c r="DO271" s="8">
        <v>0</v>
      </c>
      <c r="DP271" s="8">
        <v>0</v>
      </c>
      <c r="DQ271" s="8">
        <v>0</v>
      </c>
      <c r="DR271" s="8">
        <v>0</v>
      </c>
      <c r="DS271" s="8">
        <v>0</v>
      </c>
      <c r="DT271" s="8">
        <v>0</v>
      </c>
      <c r="DU271" s="8">
        <v>0</v>
      </c>
      <c r="DV271" s="8">
        <v>243335</v>
      </c>
      <c r="DW271" s="8">
        <v>0</v>
      </c>
      <c r="DX271" s="8">
        <v>0</v>
      </c>
      <c r="DY271" s="8">
        <v>0</v>
      </c>
      <c r="DZ271" s="8">
        <v>0</v>
      </c>
      <c r="EA271" s="8">
        <v>0</v>
      </c>
      <c r="EB271" s="8">
        <v>0</v>
      </c>
      <c r="EC271" s="8">
        <v>0</v>
      </c>
      <c r="ED271" s="8">
        <v>0</v>
      </c>
      <c r="EE271" s="8">
        <v>0</v>
      </c>
      <c r="EF271" s="8">
        <v>0</v>
      </c>
      <c r="EG271" s="8">
        <v>0</v>
      </c>
      <c r="EH271" s="8">
        <v>0</v>
      </c>
      <c r="EI271" s="8">
        <v>0</v>
      </c>
      <c r="EJ271" s="8">
        <v>0</v>
      </c>
      <c r="EK271" s="8">
        <v>0</v>
      </c>
      <c r="EL271" s="8">
        <v>0</v>
      </c>
      <c r="EM271" s="8">
        <v>0</v>
      </c>
      <c r="EN271" s="8">
        <v>0</v>
      </c>
      <c r="EO271" s="8">
        <v>0</v>
      </c>
      <c r="EP271" s="8">
        <v>0</v>
      </c>
      <c r="EQ271" s="8">
        <v>742096</v>
      </c>
      <c r="ER271" s="8">
        <v>882324</v>
      </c>
      <c r="ES271" s="8">
        <v>876346</v>
      </c>
      <c r="ET271" s="8">
        <v>467561</v>
      </c>
      <c r="EU271" s="8">
        <v>470887</v>
      </c>
      <c r="EV271" s="8">
        <v>470713</v>
      </c>
      <c r="EW271" s="8">
        <v>122032</v>
      </c>
      <c r="EX271" s="8">
        <v>1190741</v>
      </c>
      <c r="EY271" s="8">
        <v>191985</v>
      </c>
      <c r="EZ271" s="8">
        <v>100271</v>
      </c>
      <c r="FA271" s="8">
        <v>33645</v>
      </c>
      <c r="FB271" s="8">
        <v>8792</v>
      </c>
      <c r="FC271" s="8">
        <v>906</v>
      </c>
      <c r="FD271" s="8">
        <v>3500</v>
      </c>
      <c r="FE271" s="8">
        <v>5864</v>
      </c>
      <c r="FF271" s="8">
        <v>1114</v>
      </c>
      <c r="FG271" s="8">
        <v>13677</v>
      </c>
      <c r="FH271" s="8">
        <v>191379</v>
      </c>
      <c r="FI271" s="8">
        <v>334585</v>
      </c>
      <c r="FJ271" s="8">
        <v>179887</v>
      </c>
      <c r="FK271" s="8">
        <v>0</v>
      </c>
      <c r="FL271" s="8">
        <v>0</v>
      </c>
      <c r="FM271" s="8">
        <v>16511</v>
      </c>
      <c r="FN271" s="8">
        <v>0</v>
      </c>
      <c r="FO271" s="8">
        <v>0</v>
      </c>
      <c r="FP271" s="8">
        <v>14299</v>
      </c>
      <c r="FQ271" s="8">
        <v>149077</v>
      </c>
      <c r="FR271" s="8">
        <v>0</v>
      </c>
      <c r="FS271" s="8">
        <v>36666844</v>
      </c>
      <c r="FT271" s="8">
        <v>12618</v>
      </c>
      <c r="FU271" s="8">
        <v>2035989</v>
      </c>
      <c r="FV271" s="8">
        <v>0</v>
      </c>
      <c r="FW271" s="8">
        <v>9999</v>
      </c>
      <c r="FX271" s="8">
        <v>2035989</v>
      </c>
      <c r="FY271" s="8">
        <v>0</v>
      </c>
      <c r="FZ271" s="8">
        <v>9999</v>
      </c>
      <c r="GA271" s="8">
        <v>9218</v>
      </c>
      <c r="GB271" s="8">
        <v>170811937.03053001</v>
      </c>
    </row>
    <row r="272" spans="1:184" x14ac:dyDescent="0.2">
      <c r="A272" s="3" t="s">
        <v>355</v>
      </c>
      <c r="B272" s="8"/>
      <c r="C272" s="8">
        <v>0.80649499999999996</v>
      </c>
      <c r="D272" s="8">
        <v>50000002</v>
      </c>
      <c r="E272" s="8">
        <v>61996627</v>
      </c>
      <c r="F272" s="8">
        <v>195913</v>
      </c>
      <c r="G272" s="8">
        <v>558937</v>
      </c>
      <c r="H272" s="8">
        <v>0</v>
      </c>
      <c r="I272" s="8">
        <v>0</v>
      </c>
      <c r="J272" s="8">
        <v>11717</v>
      </c>
      <c r="K272" s="8">
        <v>119983</v>
      </c>
      <c r="L272" s="8">
        <v>933</v>
      </c>
      <c r="M272" s="8">
        <v>13803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>
        <v>370722</v>
      </c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>
        <v>849350</v>
      </c>
      <c r="ER272" s="8">
        <v>966789</v>
      </c>
      <c r="ES272" s="8">
        <v>876803</v>
      </c>
      <c r="ET272" s="8">
        <v>454350</v>
      </c>
      <c r="EU272" s="8">
        <v>460712</v>
      </c>
      <c r="EV272" s="8">
        <v>464058</v>
      </c>
      <c r="EW272" s="8">
        <v>122018</v>
      </c>
      <c r="EX272" s="8">
        <v>1169553</v>
      </c>
      <c r="EY272" s="8">
        <v>84729</v>
      </c>
      <c r="EZ272" s="8">
        <v>13279</v>
      </c>
      <c r="FA272" s="8">
        <v>27957</v>
      </c>
      <c r="FB272" s="8">
        <v>16545</v>
      </c>
      <c r="FC272" s="8">
        <v>8821</v>
      </c>
      <c r="FD272" s="8">
        <v>16688</v>
      </c>
      <c r="FE272" s="8">
        <v>14809</v>
      </c>
      <c r="FF272" s="8">
        <v>22296</v>
      </c>
      <c r="FG272" s="8">
        <v>14106</v>
      </c>
      <c r="FH272" s="8">
        <v>219383</v>
      </c>
      <c r="FI272" s="8">
        <v>137233</v>
      </c>
      <c r="FJ272" s="8">
        <v>151492</v>
      </c>
      <c r="FK272" s="8">
        <v>0</v>
      </c>
      <c r="FL272" s="8">
        <v>0</v>
      </c>
      <c r="FM272" s="8">
        <v>16438</v>
      </c>
      <c r="FN272" s="8">
        <v>0</v>
      </c>
      <c r="FO272" s="8">
        <v>0</v>
      </c>
      <c r="FP272" s="8">
        <v>14253</v>
      </c>
      <c r="FQ272" s="8">
        <v>120801</v>
      </c>
      <c r="FR272" s="8">
        <v>0</v>
      </c>
      <c r="FS272" s="8">
        <v>4451688</v>
      </c>
      <c r="FT272" s="8">
        <v>3334410</v>
      </c>
      <c r="FU272" s="8">
        <v>0</v>
      </c>
      <c r="FV272" s="8">
        <v>0</v>
      </c>
      <c r="FW272" s="8">
        <v>0</v>
      </c>
      <c r="FX272" s="8">
        <v>0</v>
      </c>
      <c r="FY272" s="8">
        <v>0</v>
      </c>
      <c r="FZ272" s="8">
        <v>0</v>
      </c>
      <c r="GA272" s="8">
        <v>9218</v>
      </c>
      <c r="GB272" s="8">
        <v>127306416.80649501</v>
      </c>
    </row>
    <row r="273" spans="1:184" x14ac:dyDescent="0.2">
      <c r="A273" s="3" t="s">
        <v>356</v>
      </c>
      <c r="B273" s="8"/>
      <c r="C273" s="8">
        <v>0.83913899999999997</v>
      </c>
      <c r="D273" s="8">
        <v>50000002</v>
      </c>
      <c r="E273" s="8">
        <v>59584908</v>
      </c>
      <c r="F273" s="8">
        <v>196160</v>
      </c>
      <c r="G273" s="8">
        <v>558570</v>
      </c>
      <c r="H273" s="8">
        <v>0</v>
      </c>
      <c r="I273" s="8">
        <v>0</v>
      </c>
      <c r="J273" s="8">
        <v>11678</v>
      </c>
      <c r="K273" s="8">
        <v>115369</v>
      </c>
      <c r="L273" s="8">
        <v>922</v>
      </c>
      <c r="M273" s="8">
        <v>13325</v>
      </c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>
        <v>212230</v>
      </c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>
        <v>858028</v>
      </c>
      <c r="ER273" s="8">
        <v>982860</v>
      </c>
      <c r="ES273" s="8">
        <v>897613</v>
      </c>
      <c r="ET273" s="8">
        <v>467545</v>
      </c>
      <c r="EU273" s="8">
        <v>470885</v>
      </c>
      <c r="EV273" s="8">
        <v>470686</v>
      </c>
      <c r="EW273" s="8">
        <v>122029</v>
      </c>
      <c r="EX273" s="8">
        <v>1190799</v>
      </c>
      <c r="EY273" s="8">
        <v>76051</v>
      </c>
      <c r="EZ273" s="8">
        <v>7110</v>
      </c>
      <c r="FA273" s="8">
        <v>9245</v>
      </c>
      <c r="FB273" s="8">
        <v>4546</v>
      </c>
      <c r="FC273" s="8">
        <v>904</v>
      </c>
      <c r="FD273" s="8">
        <v>3515</v>
      </c>
      <c r="FE273" s="8">
        <v>5893</v>
      </c>
      <c r="FF273" s="8">
        <v>1050</v>
      </c>
      <c r="FG273" s="8">
        <v>14233</v>
      </c>
      <c r="FH273" s="8">
        <v>100995</v>
      </c>
      <c r="FI273" s="8">
        <v>97002</v>
      </c>
      <c r="FJ273" s="8">
        <v>89683</v>
      </c>
      <c r="FK273" s="8">
        <v>0</v>
      </c>
      <c r="FL273" s="8">
        <v>0</v>
      </c>
      <c r="FM273" s="8">
        <v>16511</v>
      </c>
      <c r="FN273" s="8">
        <v>0</v>
      </c>
      <c r="FO273" s="8">
        <v>0</v>
      </c>
      <c r="FP273" s="8">
        <v>14299</v>
      </c>
      <c r="FQ273" s="8">
        <v>58873</v>
      </c>
      <c r="FR273" s="8">
        <v>0</v>
      </c>
      <c r="FS273" s="8">
        <v>2548980</v>
      </c>
      <c r="FT273" s="8">
        <v>12641</v>
      </c>
      <c r="FU273" s="8">
        <v>1478448</v>
      </c>
      <c r="FV273" s="8">
        <v>0</v>
      </c>
      <c r="FW273" s="8">
        <v>10041</v>
      </c>
      <c r="FX273" s="8">
        <v>1478448</v>
      </c>
      <c r="FY273" s="8">
        <v>0</v>
      </c>
      <c r="FZ273" s="8">
        <v>10041</v>
      </c>
      <c r="GA273" s="8">
        <v>9218</v>
      </c>
      <c r="GB273" s="8">
        <v>122201336.839139</v>
      </c>
    </row>
    <row r="274" spans="1:184" x14ac:dyDescent="0.2">
      <c r="A274" s="2" t="s">
        <v>144</v>
      </c>
      <c r="B274" s="8"/>
      <c r="C274" s="8">
        <v>5.5252860000000004</v>
      </c>
      <c r="D274" s="8">
        <v>300000012</v>
      </c>
      <c r="E274" s="8">
        <v>329639124</v>
      </c>
      <c r="F274" s="8">
        <v>1153795</v>
      </c>
      <c r="G274" s="8">
        <v>3348546</v>
      </c>
      <c r="H274" s="8">
        <v>2624919</v>
      </c>
      <c r="I274" s="8">
        <v>1113647</v>
      </c>
      <c r="J274" s="8">
        <v>147511</v>
      </c>
      <c r="K274" s="8">
        <v>1588128</v>
      </c>
      <c r="L274" s="8">
        <v>6727</v>
      </c>
      <c r="M274" s="8">
        <v>84497</v>
      </c>
      <c r="N274" s="8">
        <v>7173336</v>
      </c>
      <c r="O274" s="8">
        <v>0</v>
      </c>
      <c r="P274" s="8">
        <v>5070</v>
      </c>
      <c r="Q274" s="8">
        <v>1123989</v>
      </c>
      <c r="R274" s="8">
        <v>4421929</v>
      </c>
      <c r="S274" s="8">
        <v>3285063</v>
      </c>
      <c r="T274" s="8">
        <v>3791859</v>
      </c>
      <c r="U274" s="8">
        <v>2194913</v>
      </c>
      <c r="V274" s="8">
        <v>1697505</v>
      </c>
      <c r="W274" s="8">
        <v>1253601</v>
      </c>
      <c r="X274" s="8">
        <v>812652</v>
      </c>
      <c r="Y274" s="8">
        <v>706455</v>
      </c>
      <c r="Z274" s="8">
        <v>348672</v>
      </c>
      <c r="AA274" s="8">
        <v>475660</v>
      </c>
      <c r="AB274" s="8">
        <v>394233</v>
      </c>
      <c r="AC274" s="8">
        <v>493188</v>
      </c>
      <c r="AD274" s="8">
        <v>256455</v>
      </c>
      <c r="AE274" s="8">
        <v>143247</v>
      </c>
      <c r="AF274" s="8">
        <v>479744</v>
      </c>
      <c r="AG274" s="8">
        <v>306225</v>
      </c>
      <c r="AH274" s="8">
        <v>382515</v>
      </c>
      <c r="AI274" s="8">
        <v>909237</v>
      </c>
      <c r="AJ274" s="8">
        <v>524850</v>
      </c>
      <c r="AK274" s="8">
        <v>1284645</v>
      </c>
      <c r="AL274" s="8">
        <v>248769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730005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2782952</v>
      </c>
      <c r="CC274" s="8">
        <v>7173336</v>
      </c>
      <c r="CD274" s="8">
        <v>4824</v>
      </c>
      <c r="CE274" s="8">
        <v>459216</v>
      </c>
      <c r="CF274" s="8">
        <v>1794577</v>
      </c>
      <c r="CG274" s="8">
        <v>3360378</v>
      </c>
      <c r="CH274" s="8">
        <v>3605265</v>
      </c>
      <c r="CI274" s="8">
        <v>2409923</v>
      </c>
      <c r="CJ274" s="8">
        <v>1924785</v>
      </c>
      <c r="CK274" s="8">
        <v>1601811</v>
      </c>
      <c r="CL274" s="8">
        <v>1852200</v>
      </c>
      <c r="CM274" s="8">
        <v>866532</v>
      </c>
      <c r="CN274" s="8">
        <v>820143</v>
      </c>
      <c r="CO274" s="8">
        <v>604551</v>
      </c>
      <c r="CP274" s="8">
        <v>520302</v>
      </c>
      <c r="CQ274" s="8">
        <v>272385</v>
      </c>
      <c r="CR274" s="8">
        <v>380535</v>
      </c>
      <c r="CS274" s="8">
        <v>427074</v>
      </c>
      <c r="CT274" s="8">
        <v>337434</v>
      </c>
      <c r="CU274" s="8">
        <v>216600</v>
      </c>
      <c r="CV274" s="8">
        <v>464592</v>
      </c>
      <c r="CW274" s="8">
        <v>768249</v>
      </c>
      <c r="CX274" s="8">
        <v>809709</v>
      </c>
      <c r="CY274" s="8">
        <v>1458651</v>
      </c>
      <c r="CZ274" s="8">
        <v>0</v>
      </c>
      <c r="DA274" s="8">
        <v>0</v>
      </c>
      <c r="DB274" s="8">
        <v>580740</v>
      </c>
      <c r="DC274" s="8">
        <v>0</v>
      </c>
      <c r="DD274" s="8">
        <v>0</v>
      </c>
      <c r="DE274" s="8">
        <v>0</v>
      </c>
      <c r="DF274" s="8">
        <v>0</v>
      </c>
      <c r="DG274" s="8">
        <v>0</v>
      </c>
      <c r="DH274" s="8">
        <v>0</v>
      </c>
      <c r="DI274" s="8">
        <v>0</v>
      </c>
      <c r="DJ274" s="8">
        <v>0</v>
      </c>
      <c r="DK274" s="8">
        <v>0</v>
      </c>
      <c r="DL274" s="8">
        <v>0</v>
      </c>
      <c r="DM274" s="8">
        <v>0</v>
      </c>
      <c r="DN274" s="8">
        <v>0</v>
      </c>
      <c r="DO274" s="8">
        <v>0</v>
      </c>
      <c r="DP274" s="8">
        <v>0</v>
      </c>
      <c r="DQ274" s="8">
        <v>0</v>
      </c>
      <c r="DR274" s="8">
        <v>0</v>
      </c>
      <c r="DS274" s="8">
        <v>0</v>
      </c>
      <c r="DT274" s="8">
        <v>0</v>
      </c>
      <c r="DU274" s="8">
        <v>0</v>
      </c>
      <c r="DV274" s="8">
        <v>730005</v>
      </c>
      <c r="DW274" s="8">
        <v>0</v>
      </c>
      <c r="DX274" s="8">
        <v>0</v>
      </c>
      <c r="DY274" s="8">
        <v>0</v>
      </c>
      <c r="DZ274" s="8">
        <v>0</v>
      </c>
      <c r="EA274" s="8">
        <v>0</v>
      </c>
      <c r="EB274" s="8">
        <v>0</v>
      </c>
      <c r="EC274" s="8">
        <v>0</v>
      </c>
      <c r="ED274" s="8">
        <v>0</v>
      </c>
      <c r="EE274" s="8">
        <v>0</v>
      </c>
      <c r="EF274" s="8">
        <v>0</v>
      </c>
      <c r="EG274" s="8">
        <v>0</v>
      </c>
      <c r="EH274" s="8">
        <v>0</v>
      </c>
      <c r="EI274" s="8">
        <v>0</v>
      </c>
      <c r="EJ274" s="8">
        <v>0</v>
      </c>
      <c r="EK274" s="8">
        <v>0</v>
      </c>
      <c r="EL274" s="8">
        <v>0</v>
      </c>
      <c r="EM274" s="8">
        <v>0</v>
      </c>
      <c r="EN274" s="8">
        <v>0</v>
      </c>
      <c r="EO274" s="8">
        <v>0</v>
      </c>
      <c r="EP274" s="8">
        <v>0</v>
      </c>
      <c r="EQ274" s="8">
        <v>4767335</v>
      </c>
      <c r="ER274" s="8">
        <v>5558274</v>
      </c>
      <c r="ES274" s="8">
        <v>5274690</v>
      </c>
      <c r="ET274" s="8">
        <v>2774970</v>
      </c>
      <c r="EU274" s="8">
        <v>2789508</v>
      </c>
      <c r="EV274" s="8">
        <v>2765779</v>
      </c>
      <c r="EW274" s="8">
        <v>698207</v>
      </c>
      <c r="EX274" s="8">
        <v>7097219</v>
      </c>
      <c r="EY274" s="8">
        <v>837143</v>
      </c>
      <c r="EZ274" s="8">
        <v>335743</v>
      </c>
      <c r="FA274" s="8">
        <v>172956</v>
      </c>
      <c r="FB274" s="8">
        <v>66590</v>
      </c>
      <c r="FC274" s="8">
        <v>24010</v>
      </c>
      <c r="FD274" s="8">
        <v>49436</v>
      </c>
      <c r="FE274" s="8">
        <v>146845</v>
      </c>
      <c r="FF274" s="8">
        <v>53890</v>
      </c>
      <c r="FG274" s="8">
        <v>82834</v>
      </c>
      <c r="FH274" s="8">
        <v>1296963</v>
      </c>
      <c r="FI274" s="8">
        <v>1403155</v>
      </c>
      <c r="FJ274" s="8">
        <v>1013505</v>
      </c>
      <c r="FK274" s="8">
        <v>0</v>
      </c>
      <c r="FL274" s="8">
        <v>0</v>
      </c>
      <c r="FM274" s="8">
        <v>98824</v>
      </c>
      <c r="FN274" s="8">
        <v>0</v>
      </c>
      <c r="FO274" s="8">
        <v>0</v>
      </c>
      <c r="FP274" s="8">
        <v>85542</v>
      </c>
      <c r="FQ274" s="8">
        <v>829139</v>
      </c>
      <c r="FR274" s="8">
        <v>0</v>
      </c>
      <c r="FS274" s="8">
        <v>150190248</v>
      </c>
      <c r="FT274" s="8">
        <v>6818786</v>
      </c>
      <c r="FU274" s="8">
        <v>3514437</v>
      </c>
      <c r="FV274" s="8">
        <v>0</v>
      </c>
      <c r="FW274" s="8">
        <v>20040</v>
      </c>
      <c r="FX274" s="8">
        <v>3514437</v>
      </c>
      <c r="FY274" s="8">
        <v>0</v>
      </c>
      <c r="FZ274" s="8">
        <v>20040</v>
      </c>
      <c r="GA274" s="8">
        <v>55308</v>
      </c>
      <c r="GB274" s="8">
        <v>911733350.52528596</v>
      </c>
    </row>
    <row r="275" spans="1:184" x14ac:dyDescent="0.2">
      <c r="A275" s="2" t="s">
        <v>102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</row>
    <row r="276" spans="1:184" x14ac:dyDescent="0.2">
      <c r="A276" s="3" t="s">
        <v>354</v>
      </c>
      <c r="B276" s="8"/>
      <c r="C276" s="8">
        <v>0.78504600000000002</v>
      </c>
      <c r="D276" s="8">
        <v>50000000</v>
      </c>
      <c r="E276" s="8">
        <v>63690570</v>
      </c>
      <c r="F276" s="8">
        <v>189525</v>
      </c>
      <c r="G276" s="8">
        <v>568771</v>
      </c>
      <c r="H276" s="8">
        <v>0</v>
      </c>
      <c r="I276" s="8">
        <v>0</v>
      </c>
      <c r="J276" s="8">
        <v>8218</v>
      </c>
      <c r="K276" s="8">
        <v>115568</v>
      </c>
      <c r="L276" s="8">
        <v>3145</v>
      </c>
      <c r="M276" s="8">
        <v>53884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>
        <v>334801</v>
      </c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>
        <v>762116</v>
      </c>
      <c r="ER276" s="8">
        <v>894920</v>
      </c>
      <c r="ES276" s="8">
        <v>881528</v>
      </c>
      <c r="ET276" s="8">
        <v>551224</v>
      </c>
      <c r="EU276" s="8">
        <v>466409</v>
      </c>
      <c r="EV276" s="8">
        <v>457992</v>
      </c>
      <c r="EW276" s="8">
        <v>105180</v>
      </c>
      <c r="EX276" s="8">
        <v>1207112</v>
      </c>
      <c r="EY276" s="8">
        <v>100457</v>
      </c>
      <c r="EZ276" s="8">
        <v>6939</v>
      </c>
      <c r="FA276" s="8">
        <v>16541</v>
      </c>
      <c r="FB276" s="8">
        <v>4104</v>
      </c>
      <c r="FC276" s="8">
        <v>2722</v>
      </c>
      <c r="FD276" s="8">
        <v>2985</v>
      </c>
      <c r="FE276" s="8">
        <v>49856</v>
      </c>
      <c r="FF276" s="8">
        <v>1743</v>
      </c>
      <c r="FG276" s="8">
        <v>26939</v>
      </c>
      <c r="FH276" s="8">
        <v>176794</v>
      </c>
      <c r="FI276" s="8">
        <v>131068</v>
      </c>
      <c r="FJ276" s="8">
        <v>122515</v>
      </c>
      <c r="FK276" s="8">
        <v>0</v>
      </c>
      <c r="FL276" s="8">
        <v>0</v>
      </c>
      <c r="FM276" s="8">
        <v>19153</v>
      </c>
      <c r="FN276" s="8">
        <v>0</v>
      </c>
      <c r="FO276" s="8">
        <v>0</v>
      </c>
      <c r="FP276" s="8">
        <v>13360</v>
      </c>
      <c r="FQ276" s="8">
        <v>90002</v>
      </c>
      <c r="FR276" s="8">
        <v>0</v>
      </c>
      <c r="FS276" s="8">
        <v>4030968</v>
      </c>
      <c r="FT276" s="8">
        <v>54696</v>
      </c>
      <c r="FU276" s="8">
        <v>0</v>
      </c>
      <c r="FV276" s="8">
        <v>0</v>
      </c>
      <c r="FW276" s="8">
        <v>0</v>
      </c>
      <c r="FX276" s="8">
        <v>0</v>
      </c>
      <c r="FY276" s="8">
        <v>0</v>
      </c>
      <c r="FZ276" s="8">
        <v>0</v>
      </c>
      <c r="GA276" s="8">
        <v>9745</v>
      </c>
      <c r="GB276" s="8">
        <v>125151550.785046</v>
      </c>
    </row>
    <row r="277" spans="1:184" x14ac:dyDescent="0.2">
      <c r="A277" s="3" t="s">
        <v>351</v>
      </c>
      <c r="B277" s="8"/>
      <c r="C277" s="8">
        <v>0.97149700000000005</v>
      </c>
      <c r="D277" s="8">
        <v>50000000</v>
      </c>
      <c r="E277" s="8">
        <v>51466957</v>
      </c>
      <c r="F277" s="8">
        <v>181236</v>
      </c>
      <c r="G277" s="8">
        <v>568517</v>
      </c>
      <c r="H277" s="8">
        <v>953735</v>
      </c>
      <c r="I277" s="8">
        <v>408066</v>
      </c>
      <c r="J277" s="8">
        <v>24155</v>
      </c>
      <c r="K277" s="8">
        <v>343758</v>
      </c>
      <c r="L277" s="8">
        <v>2569</v>
      </c>
      <c r="M277" s="8">
        <v>50702</v>
      </c>
      <c r="N277" s="8">
        <v>2417373</v>
      </c>
      <c r="O277" s="8">
        <v>0</v>
      </c>
      <c r="P277" s="8">
        <v>1740</v>
      </c>
      <c r="Q277" s="8">
        <v>388383</v>
      </c>
      <c r="R277" s="8">
        <v>1315467</v>
      </c>
      <c r="S277" s="8">
        <v>1129206</v>
      </c>
      <c r="T277" s="8">
        <v>1115751</v>
      </c>
      <c r="U277" s="8">
        <v>740658</v>
      </c>
      <c r="V277" s="8">
        <v>668543</v>
      </c>
      <c r="W277" s="8">
        <v>381657</v>
      </c>
      <c r="X277" s="8">
        <v>271951</v>
      </c>
      <c r="Y277" s="8">
        <v>251759</v>
      </c>
      <c r="Z277" s="8">
        <v>120912</v>
      </c>
      <c r="AA277" s="8">
        <v>157566</v>
      </c>
      <c r="AB277" s="8">
        <v>132933</v>
      </c>
      <c r="AC277" s="8">
        <v>163905</v>
      </c>
      <c r="AD277" s="8">
        <v>87048</v>
      </c>
      <c r="AE277" s="8">
        <v>46155</v>
      </c>
      <c r="AF277" s="8">
        <v>163786</v>
      </c>
      <c r="AG277" s="8">
        <v>101246</v>
      </c>
      <c r="AH277" s="8">
        <v>127874</v>
      </c>
      <c r="AI277" s="8">
        <v>307581</v>
      </c>
      <c r="AJ277" s="8">
        <v>174875</v>
      </c>
      <c r="AK277" s="8">
        <v>434849</v>
      </c>
      <c r="AL277" s="8">
        <v>84370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244815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0</v>
      </c>
      <c r="BS277" s="8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581008</v>
      </c>
      <c r="CC277" s="8">
        <v>2417373</v>
      </c>
      <c r="CD277" s="8">
        <v>1661</v>
      </c>
      <c r="CE277" s="8">
        <v>162408</v>
      </c>
      <c r="CF277" s="8">
        <v>635520</v>
      </c>
      <c r="CG277" s="8">
        <v>933064</v>
      </c>
      <c r="CH277" s="8">
        <v>949261</v>
      </c>
      <c r="CI277" s="8">
        <v>890635</v>
      </c>
      <c r="CJ277" s="8">
        <v>684407</v>
      </c>
      <c r="CK277" s="8">
        <v>498810</v>
      </c>
      <c r="CL277" s="8">
        <v>584704</v>
      </c>
      <c r="CM277" s="8">
        <v>449317</v>
      </c>
      <c r="CN277" s="8">
        <v>275196</v>
      </c>
      <c r="CO277" s="8">
        <v>211983</v>
      </c>
      <c r="CP277" s="8">
        <v>173018</v>
      </c>
      <c r="CQ277" s="8">
        <v>85612</v>
      </c>
      <c r="CR277" s="8">
        <v>125147</v>
      </c>
      <c r="CS277" s="8">
        <v>144076</v>
      </c>
      <c r="CT277" s="8">
        <v>112639</v>
      </c>
      <c r="CU277" s="8">
        <v>71702</v>
      </c>
      <c r="CV277" s="8">
        <v>160746</v>
      </c>
      <c r="CW277" s="8">
        <v>255604</v>
      </c>
      <c r="CX277" s="8">
        <v>274698</v>
      </c>
      <c r="CY277" s="8">
        <v>493061</v>
      </c>
      <c r="CZ277" s="8">
        <v>0</v>
      </c>
      <c r="DA277" s="8">
        <v>0</v>
      </c>
      <c r="DB277" s="8">
        <v>194946</v>
      </c>
      <c r="DC277" s="8">
        <v>0</v>
      </c>
      <c r="DD277" s="8">
        <v>0</v>
      </c>
      <c r="DE277" s="8">
        <v>0</v>
      </c>
      <c r="DF277" s="8">
        <v>0</v>
      </c>
      <c r="DG277" s="8">
        <v>0</v>
      </c>
      <c r="DH277" s="8">
        <v>0</v>
      </c>
      <c r="DI277" s="8">
        <v>0</v>
      </c>
      <c r="DJ277" s="8">
        <v>0</v>
      </c>
      <c r="DK277" s="8">
        <v>0</v>
      </c>
      <c r="DL277" s="8">
        <v>0</v>
      </c>
      <c r="DM277" s="8">
        <v>0</v>
      </c>
      <c r="DN277" s="8">
        <v>0</v>
      </c>
      <c r="DO277" s="8">
        <v>0</v>
      </c>
      <c r="DP277" s="8">
        <v>0</v>
      </c>
      <c r="DQ277" s="8">
        <v>0</v>
      </c>
      <c r="DR277" s="8">
        <v>0</v>
      </c>
      <c r="DS277" s="8">
        <v>0</v>
      </c>
      <c r="DT277" s="8">
        <v>0</v>
      </c>
      <c r="DU277" s="8">
        <v>0</v>
      </c>
      <c r="DV277" s="8">
        <v>244815</v>
      </c>
      <c r="DW277" s="8">
        <v>0</v>
      </c>
      <c r="DX277" s="8">
        <v>0</v>
      </c>
      <c r="DY277" s="8">
        <v>0</v>
      </c>
      <c r="DZ277" s="8">
        <v>0</v>
      </c>
      <c r="EA277" s="8">
        <v>0</v>
      </c>
      <c r="EB277" s="8">
        <v>0</v>
      </c>
      <c r="EC277" s="8">
        <v>0</v>
      </c>
      <c r="ED277" s="8">
        <v>0</v>
      </c>
      <c r="EE277" s="8">
        <v>0</v>
      </c>
      <c r="EF277" s="8">
        <v>0</v>
      </c>
      <c r="EG277" s="8">
        <v>0</v>
      </c>
      <c r="EH277" s="8">
        <v>0</v>
      </c>
      <c r="EI277" s="8">
        <v>0</v>
      </c>
      <c r="EJ277" s="8">
        <v>0</v>
      </c>
      <c r="EK277" s="8">
        <v>0</v>
      </c>
      <c r="EL277" s="8">
        <v>0</v>
      </c>
      <c r="EM277" s="8">
        <v>0</v>
      </c>
      <c r="EN277" s="8">
        <v>0</v>
      </c>
      <c r="EO277" s="8">
        <v>0</v>
      </c>
      <c r="EP277" s="8">
        <v>0</v>
      </c>
      <c r="EQ277" s="8">
        <v>697774</v>
      </c>
      <c r="ER277" s="8">
        <v>843551</v>
      </c>
      <c r="ES277" s="8">
        <v>862223</v>
      </c>
      <c r="ET277" s="8">
        <v>548635</v>
      </c>
      <c r="EU277" s="8">
        <v>466366</v>
      </c>
      <c r="EV277" s="8">
        <v>457989</v>
      </c>
      <c r="EW277" s="8">
        <v>105178</v>
      </c>
      <c r="EX277" s="8">
        <v>1206053</v>
      </c>
      <c r="EY277" s="8">
        <v>164799</v>
      </c>
      <c r="EZ277" s="8">
        <v>55395</v>
      </c>
      <c r="FA277" s="8">
        <v>34717</v>
      </c>
      <c r="FB277" s="8">
        <v>8145</v>
      </c>
      <c r="FC277" s="8">
        <v>5305</v>
      </c>
      <c r="FD277" s="8">
        <v>3027</v>
      </c>
      <c r="FE277" s="8">
        <v>49855</v>
      </c>
      <c r="FF277" s="8">
        <v>2795</v>
      </c>
      <c r="FG277" s="8">
        <v>26626</v>
      </c>
      <c r="FH277" s="8">
        <v>287871</v>
      </c>
      <c r="FI277" s="8">
        <v>266511</v>
      </c>
      <c r="FJ277" s="8">
        <v>230344</v>
      </c>
      <c r="FK277" s="8">
        <v>0</v>
      </c>
      <c r="FL277" s="8">
        <v>0</v>
      </c>
      <c r="FM277" s="8">
        <v>19153</v>
      </c>
      <c r="FN277" s="8">
        <v>0</v>
      </c>
      <c r="FO277" s="8">
        <v>0</v>
      </c>
      <c r="FP277" s="8">
        <v>13360</v>
      </c>
      <c r="FQ277" s="8">
        <v>197831</v>
      </c>
      <c r="FR277" s="8">
        <v>0</v>
      </c>
      <c r="FS277" s="8">
        <v>46263370</v>
      </c>
      <c r="FT277" s="8">
        <v>54695</v>
      </c>
      <c r="FU277" s="8">
        <v>0</v>
      </c>
      <c r="FV277" s="8">
        <v>0</v>
      </c>
      <c r="FW277" s="8">
        <v>0</v>
      </c>
      <c r="FX277" s="8">
        <v>0</v>
      </c>
      <c r="FY277" s="8">
        <v>0</v>
      </c>
      <c r="FZ277" s="8">
        <v>0</v>
      </c>
      <c r="GA277" s="8">
        <v>9745</v>
      </c>
      <c r="GB277" s="8">
        <v>179522822.971497</v>
      </c>
    </row>
    <row r="278" spans="1:184" x14ac:dyDescent="0.2">
      <c r="A278" s="3" t="s">
        <v>352</v>
      </c>
      <c r="B278" s="8"/>
      <c r="C278" s="8">
        <v>0.97218499999999997</v>
      </c>
      <c r="D278" s="8">
        <v>50000000</v>
      </c>
      <c r="E278" s="8">
        <v>51430553</v>
      </c>
      <c r="F278" s="8">
        <v>181768</v>
      </c>
      <c r="G278" s="8">
        <v>568458</v>
      </c>
      <c r="H278" s="8">
        <v>1024634</v>
      </c>
      <c r="I278" s="8">
        <v>454741</v>
      </c>
      <c r="J278" s="8">
        <v>29029</v>
      </c>
      <c r="K278" s="8">
        <v>368661</v>
      </c>
      <c r="L278" s="8">
        <v>2631</v>
      </c>
      <c r="M278" s="8">
        <v>54400</v>
      </c>
      <c r="N278" s="8">
        <v>2417374</v>
      </c>
      <c r="O278" s="8">
        <v>0</v>
      </c>
      <c r="P278" s="8">
        <v>1740</v>
      </c>
      <c r="Q278" s="8">
        <v>388383</v>
      </c>
      <c r="R278" s="8">
        <v>1315503</v>
      </c>
      <c r="S278" s="8">
        <v>1129206</v>
      </c>
      <c r="T278" s="8">
        <v>1115752</v>
      </c>
      <c r="U278" s="8">
        <v>740658</v>
      </c>
      <c r="V278" s="8">
        <v>668543</v>
      </c>
      <c r="W278" s="8">
        <v>381657</v>
      </c>
      <c r="X278" s="8">
        <v>271951</v>
      </c>
      <c r="Y278" s="8">
        <v>251759</v>
      </c>
      <c r="Z278" s="8">
        <v>120913</v>
      </c>
      <c r="AA278" s="8">
        <v>157566</v>
      </c>
      <c r="AB278" s="8">
        <v>132933</v>
      </c>
      <c r="AC278" s="8">
        <v>163905</v>
      </c>
      <c r="AD278" s="8">
        <v>87048</v>
      </c>
      <c r="AE278" s="8">
        <v>46155</v>
      </c>
      <c r="AF278" s="8">
        <v>163786</v>
      </c>
      <c r="AG278" s="8">
        <v>101246</v>
      </c>
      <c r="AH278" s="8">
        <v>127874</v>
      </c>
      <c r="AI278" s="8">
        <v>307581</v>
      </c>
      <c r="AJ278" s="8">
        <v>174875</v>
      </c>
      <c r="AK278" s="8">
        <v>434849</v>
      </c>
      <c r="AL278" s="8">
        <v>84370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244815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637384</v>
      </c>
      <c r="CC278" s="8">
        <v>2417374</v>
      </c>
      <c r="CD278" s="8">
        <v>1661</v>
      </c>
      <c r="CE278" s="8">
        <v>162408</v>
      </c>
      <c r="CF278" s="8">
        <v>635550</v>
      </c>
      <c r="CG278" s="8">
        <v>933070</v>
      </c>
      <c r="CH278" s="8">
        <v>949261</v>
      </c>
      <c r="CI278" s="8">
        <v>890636</v>
      </c>
      <c r="CJ278" s="8">
        <v>684407</v>
      </c>
      <c r="CK278" s="8">
        <v>498810</v>
      </c>
      <c r="CL278" s="8">
        <v>584704</v>
      </c>
      <c r="CM278" s="8">
        <v>449317</v>
      </c>
      <c r="CN278" s="8">
        <v>275196</v>
      </c>
      <c r="CO278" s="8">
        <v>211984</v>
      </c>
      <c r="CP278" s="8">
        <v>173018</v>
      </c>
      <c r="CQ278" s="8">
        <v>85612</v>
      </c>
      <c r="CR278" s="8">
        <v>125147</v>
      </c>
      <c r="CS278" s="8">
        <v>144076</v>
      </c>
      <c r="CT278" s="8">
        <v>112639</v>
      </c>
      <c r="CU278" s="8">
        <v>71702</v>
      </c>
      <c r="CV278" s="8">
        <v>160746</v>
      </c>
      <c r="CW278" s="8">
        <v>255604</v>
      </c>
      <c r="CX278" s="8">
        <v>274698</v>
      </c>
      <c r="CY278" s="8">
        <v>493061</v>
      </c>
      <c r="CZ278" s="8">
        <v>0</v>
      </c>
      <c r="DA278" s="8">
        <v>0</v>
      </c>
      <c r="DB278" s="8">
        <v>194946</v>
      </c>
      <c r="DC278" s="8">
        <v>0</v>
      </c>
      <c r="DD278" s="8">
        <v>0</v>
      </c>
      <c r="DE278" s="8">
        <v>0</v>
      </c>
      <c r="DF278" s="8">
        <v>0</v>
      </c>
      <c r="DG278" s="8">
        <v>0</v>
      </c>
      <c r="DH278" s="8">
        <v>0</v>
      </c>
      <c r="DI278" s="8">
        <v>0</v>
      </c>
      <c r="DJ278" s="8">
        <v>0</v>
      </c>
      <c r="DK278" s="8">
        <v>0</v>
      </c>
      <c r="DL278" s="8">
        <v>0</v>
      </c>
      <c r="DM278" s="8">
        <v>0</v>
      </c>
      <c r="DN278" s="8">
        <v>0</v>
      </c>
      <c r="DO278" s="8">
        <v>0</v>
      </c>
      <c r="DP278" s="8">
        <v>0</v>
      </c>
      <c r="DQ278" s="8">
        <v>0</v>
      </c>
      <c r="DR278" s="8">
        <v>0</v>
      </c>
      <c r="DS278" s="8">
        <v>0</v>
      </c>
      <c r="DT278" s="8">
        <v>0</v>
      </c>
      <c r="DU278" s="8">
        <v>0</v>
      </c>
      <c r="DV278" s="8">
        <v>244815</v>
      </c>
      <c r="DW278" s="8">
        <v>0</v>
      </c>
      <c r="DX278" s="8">
        <v>0</v>
      </c>
      <c r="DY278" s="8">
        <v>0</v>
      </c>
      <c r="DZ278" s="8">
        <v>0</v>
      </c>
      <c r="EA278" s="8">
        <v>0</v>
      </c>
      <c r="EB278" s="8">
        <v>0</v>
      </c>
      <c r="EC278" s="8">
        <v>0</v>
      </c>
      <c r="ED278" s="8">
        <v>0</v>
      </c>
      <c r="EE278" s="8">
        <v>0</v>
      </c>
      <c r="EF278" s="8">
        <v>0</v>
      </c>
      <c r="EG278" s="8">
        <v>0</v>
      </c>
      <c r="EH278" s="8">
        <v>0</v>
      </c>
      <c r="EI278" s="8">
        <v>0</v>
      </c>
      <c r="EJ278" s="8">
        <v>0</v>
      </c>
      <c r="EK278" s="8">
        <v>0</v>
      </c>
      <c r="EL278" s="8">
        <v>0</v>
      </c>
      <c r="EM278" s="8">
        <v>0</v>
      </c>
      <c r="EN278" s="8">
        <v>0</v>
      </c>
      <c r="EO278" s="8">
        <v>0</v>
      </c>
      <c r="EP278" s="8">
        <v>0</v>
      </c>
      <c r="EQ278" s="8">
        <v>685787</v>
      </c>
      <c r="ER278" s="8">
        <v>829182</v>
      </c>
      <c r="ES278" s="8">
        <v>845162</v>
      </c>
      <c r="ET278" s="8">
        <v>539024</v>
      </c>
      <c r="EU278" s="8">
        <v>464796</v>
      </c>
      <c r="EV278" s="8">
        <v>473786</v>
      </c>
      <c r="EW278" s="8">
        <v>122420</v>
      </c>
      <c r="EX278" s="8">
        <v>1187435</v>
      </c>
      <c r="EY278" s="8">
        <v>176822</v>
      </c>
      <c r="EZ278" s="8">
        <v>62446</v>
      </c>
      <c r="FA278" s="8">
        <v>52089</v>
      </c>
      <c r="FB278" s="8">
        <v>15153</v>
      </c>
      <c r="FC278" s="8">
        <v>11300</v>
      </c>
      <c r="FD278" s="8">
        <v>12703</v>
      </c>
      <c r="FE278" s="8">
        <v>12327</v>
      </c>
      <c r="FF278" s="8">
        <v>21414</v>
      </c>
      <c r="FG278" s="8">
        <v>24959</v>
      </c>
      <c r="FH278" s="8">
        <v>305312</v>
      </c>
      <c r="FI278" s="8">
        <v>307113</v>
      </c>
      <c r="FJ278" s="8">
        <v>248171</v>
      </c>
      <c r="FK278" s="8">
        <v>0</v>
      </c>
      <c r="FL278" s="8">
        <v>0</v>
      </c>
      <c r="FM278" s="8">
        <v>19111</v>
      </c>
      <c r="FN278" s="8">
        <v>0</v>
      </c>
      <c r="FO278" s="8">
        <v>0</v>
      </c>
      <c r="FP278" s="8">
        <v>13318</v>
      </c>
      <c r="FQ278" s="8">
        <v>215742</v>
      </c>
      <c r="FR278" s="8">
        <v>0</v>
      </c>
      <c r="FS278" s="8">
        <v>51903333</v>
      </c>
      <c r="FT278" s="8">
        <v>3129368</v>
      </c>
      <c r="FU278" s="8">
        <v>0</v>
      </c>
      <c r="FV278" s="8">
        <v>0</v>
      </c>
      <c r="FW278" s="8">
        <v>0</v>
      </c>
      <c r="FX278" s="8">
        <v>0</v>
      </c>
      <c r="FY278" s="8">
        <v>0</v>
      </c>
      <c r="FZ278" s="8">
        <v>0</v>
      </c>
      <c r="GA278" s="8">
        <v>9745</v>
      </c>
      <c r="GB278" s="8">
        <v>188501161.97218502</v>
      </c>
    </row>
    <row r="279" spans="1:184" x14ac:dyDescent="0.2">
      <c r="A279" s="3" t="s">
        <v>353</v>
      </c>
      <c r="B279" s="8"/>
      <c r="C279" s="8">
        <v>0.98460899999999996</v>
      </c>
      <c r="D279" s="8">
        <v>50000000</v>
      </c>
      <c r="E279" s="8">
        <v>50781570</v>
      </c>
      <c r="F279" s="8">
        <v>182909</v>
      </c>
      <c r="G279" s="8">
        <v>567497</v>
      </c>
      <c r="H279" s="8">
        <v>732857</v>
      </c>
      <c r="I279" s="8">
        <v>390309</v>
      </c>
      <c r="J279" s="8">
        <v>24302</v>
      </c>
      <c r="K279" s="8">
        <v>293863</v>
      </c>
      <c r="L279" s="8">
        <v>2709</v>
      </c>
      <c r="M279" s="8">
        <v>50111</v>
      </c>
      <c r="N279" s="8">
        <v>2417374</v>
      </c>
      <c r="O279" s="8">
        <v>0</v>
      </c>
      <c r="P279" s="8">
        <v>1740</v>
      </c>
      <c r="Q279" s="8">
        <v>388383</v>
      </c>
      <c r="R279" s="8">
        <v>1315503</v>
      </c>
      <c r="S279" s="8">
        <v>1129206</v>
      </c>
      <c r="T279" s="8">
        <v>1115752</v>
      </c>
      <c r="U279" s="8">
        <v>740658</v>
      </c>
      <c r="V279" s="8">
        <v>668543</v>
      </c>
      <c r="W279" s="8">
        <v>381657</v>
      </c>
      <c r="X279" s="8">
        <v>271951</v>
      </c>
      <c r="Y279" s="8">
        <v>251759</v>
      </c>
      <c r="Z279" s="8">
        <v>120913</v>
      </c>
      <c r="AA279" s="8">
        <v>157566</v>
      </c>
      <c r="AB279" s="8">
        <v>132933</v>
      </c>
      <c r="AC279" s="8">
        <v>163905</v>
      </c>
      <c r="AD279" s="8">
        <v>87048</v>
      </c>
      <c r="AE279" s="8">
        <v>46155</v>
      </c>
      <c r="AF279" s="8">
        <v>163786</v>
      </c>
      <c r="AG279" s="8">
        <v>101246</v>
      </c>
      <c r="AH279" s="8">
        <v>127874</v>
      </c>
      <c r="AI279" s="8">
        <v>307581</v>
      </c>
      <c r="AJ279" s="8">
        <v>174875</v>
      </c>
      <c r="AK279" s="8">
        <v>434849</v>
      </c>
      <c r="AL279" s="8">
        <v>84370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244815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483496</v>
      </c>
      <c r="CC279" s="8">
        <v>2417374</v>
      </c>
      <c r="CD279" s="8">
        <v>1661</v>
      </c>
      <c r="CE279" s="8">
        <v>162408</v>
      </c>
      <c r="CF279" s="8">
        <v>635550</v>
      </c>
      <c r="CG279" s="8">
        <v>933070</v>
      </c>
      <c r="CH279" s="8">
        <v>949261</v>
      </c>
      <c r="CI279" s="8">
        <v>890636</v>
      </c>
      <c r="CJ279" s="8">
        <v>684407</v>
      </c>
      <c r="CK279" s="8">
        <v>498810</v>
      </c>
      <c r="CL279" s="8">
        <v>584704</v>
      </c>
      <c r="CM279" s="8">
        <v>449317</v>
      </c>
      <c r="CN279" s="8">
        <v>275196</v>
      </c>
      <c r="CO279" s="8">
        <v>211984</v>
      </c>
      <c r="CP279" s="8">
        <v>173018</v>
      </c>
      <c r="CQ279" s="8">
        <v>85612</v>
      </c>
      <c r="CR279" s="8">
        <v>125147</v>
      </c>
      <c r="CS279" s="8">
        <v>144076</v>
      </c>
      <c r="CT279" s="8">
        <v>112639</v>
      </c>
      <c r="CU279" s="8">
        <v>71702</v>
      </c>
      <c r="CV279" s="8">
        <v>160746</v>
      </c>
      <c r="CW279" s="8">
        <v>255604</v>
      </c>
      <c r="CX279" s="8">
        <v>274698</v>
      </c>
      <c r="CY279" s="8">
        <v>493061</v>
      </c>
      <c r="CZ279" s="8">
        <v>0</v>
      </c>
      <c r="DA279" s="8">
        <v>0</v>
      </c>
      <c r="DB279" s="8">
        <v>194946</v>
      </c>
      <c r="DC279" s="8">
        <v>0</v>
      </c>
      <c r="DD279" s="8">
        <v>0</v>
      </c>
      <c r="DE279" s="8">
        <v>0</v>
      </c>
      <c r="DF279" s="8">
        <v>0</v>
      </c>
      <c r="DG279" s="8">
        <v>0</v>
      </c>
      <c r="DH279" s="8">
        <v>0</v>
      </c>
      <c r="DI279" s="8">
        <v>0</v>
      </c>
      <c r="DJ279" s="8">
        <v>0</v>
      </c>
      <c r="DK279" s="8">
        <v>0</v>
      </c>
      <c r="DL279" s="8">
        <v>0</v>
      </c>
      <c r="DM279" s="8">
        <v>0</v>
      </c>
      <c r="DN279" s="8">
        <v>0</v>
      </c>
      <c r="DO279" s="8">
        <v>0</v>
      </c>
      <c r="DP279" s="8">
        <v>0</v>
      </c>
      <c r="DQ279" s="8">
        <v>0</v>
      </c>
      <c r="DR279" s="8">
        <v>0</v>
      </c>
      <c r="DS279" s="8">
        <v>0</v>
      </c>
      <c r="DT279" s="8">
        <v>0</v>
      </c>
      <c r="DU279" s="8">
        <v>0</v>
      </c>
      <c r="DV279" s="8">
        <v>244815</v>
      </c>
      <c r="DW279" s="8">
        <v>0</v>
      </c>
      <c r="DX279" s="8">
        <v>0</v>
      </c>
      <c r="DY279" s="8">
        <v>0</v>
      </c>
      <c r="DZ279" s="8">
        <v>0</v>
      </c>
      <c r="EA279" s="8">
        <v>0</v>
      </c>
      <c r="EB279" s="8">
        <v>0</v>
      </c>
      <c r="EC279" s="8">
        <v>0</v>
      </c>
      <c r="ED279" s="8">
        <v>0</v>
      </c>
      <c r="EE279" s="8">
        <v>0</v>
      </c>
      <c r="EF279" s="8">
        <v>0</v>
      </c>
      <c r="EG279" s="8">
        <v>0</v>
      </c>
      <c r="EH279" s="8">
        <v>0</v>
      </c>
      <c r="EI279" s="8">
        <v>0</v>
      </c>
      <c r="EJ279" s="8">
        <v>0</v>
      </c>
      <c r="EK279" s="8">
        <v>0</v>
      </c>
      <c r="EL279" s="8">
        <v>0</v>
      </c>
      <c r="EM279" s="8">
        <v>0</v>
      </c>
      <c r="EN279" s="8">
        <v>0</v>
      </c>
      <c r="EO279" s="8">
        <v>0</v>
      </c>
      <c r="EP279" s="8">
        <v>0</v>
      </c>
      <c r="EQ279" s="8">
        <v>699231</v>
      </c>
      <c r="ER279" s="8">
        <v>843788</v>
      </c>
      <c r="ES279" s="8">
        <v>861673</v>
      </c>
      <c r="ET279" s="8">
        <v>549807</v>
      </c>
      <c r="EU279" s="8">
        <v>473283</v>
      </c>
      <c r="EV279" s="8">
        <v>479167</v>
      </c>
      <c r="EW279" s="8">
        <v>122503</v>
      </c>
      <c r="EX279" s="8">
        <v>1208160</v>
      </c>
      <c r="EY279" s="8">
        <v>163378</v>
      </c>
      <c r="EZ279" s="8">
        <v>55065</v>
      </c>
      <c r="FA279" s="8">
        <v>35340</v>
      </c>
      <c r="FB279" s="8">
        <v>8166</v>
      </c>
      <c r="FC279" s="8">
        <v>4606</v>
      </c>
      <c r="FD279" s="8">
        <v>2241</v>
      </c>
      <c r="FE279" s="8">
        <v>4750</v>
      </c>
      <c r="FF279" s="8">
        <v>690</v>
      </c>
      <c r="FG279" s="8">
        <v>26700</v>
      </c>
      <c r="FH279" s="8">
        <v>192711</v>
      </c>
      <c r="FI279" s="8">
        <v>264085</v>
      </c>
      <c r="FJ279" s="8">
        <v>182560</v>
      </c>
      <c r="FK279" s="8">
        <v>0</v>
      </c>
      <c r="FL279" s="8">
        <v>0</v>
      </c>
      <c r="FM279" s="8">
        <v>19154</v>
      </c>
      <c r="FN279" s="8">
        <v>0</v>
      </c>
      <c r="FO279" s="8">
        <v>0</v>
      </c>
      <c r="FP279" s="8">
        <v>13360</v>
      </c>
      <c r="FQ279" s="8">
        <v>150046</v>
      </c>
      <c r="FR279" s="8">
        <v>0</v>
      </c>
      <c r="FS279" s="8">
        <v>34624587</v>
      </c>
      <c r="FT279" s="8">
        <v>9146</v>
      </c>
      <c r="FU279" s="8">
        <v>2097219</v>
      </c>
      <c r="FV279" s="8">
        <v>83</v>
      </c>
      <c r="FW279" s="8">
        <v>7471</v>
      </c>
      <c r="FX279" s="8">
        <v>2097219</v>
      </c>
      <c r="FY279" s="8">
        <v>0</v>
      </c>
      <c r="FZ279" s="8">
        <v>7471</v>
      </c>
      <c r="GA279" s="8">
        <v>9745</v>
      </c>
      <c r="GB279" s="8">
        <v>170783912.98460901</v>
      </c>
    </row>
    <row r="280" spans="1:184" x14ac:dyDescent="0.2">
      <c r="A280" s="3" t="s">
        <v>355</v>
      </c>
      <c r="B280" s="8"/>
      <c r="C280" s="8">
        <v>0.777563</v>
      </c>
      <c r="D280" s="8">
        <v>50000000</v>
      </c>
      <c r="E280" s="8">
        <v>64303435</v>
      </c>
      <c r="F280" s="8">
        <v>190049</v>
      </c>
      <c r="G280" s="8">
        <v>568713</v>
      </c>
      <c r="H280" s="8">
        <v>0</v>
      </c>
      <c r="I280" s="8">
        <v>0</v>
      </c>
      <c r="J280" s="8">
        <v>8257</v>
      </c>
      <c r="K280" s="8">
        <v>115338</v>
      </c>
      <c r="L280" s="8">
        <v>3174</v>
      </c>
      <c r="M280" s="8">
        <v>54248</v>
      </c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>
        <v>369426</v>
      </c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>
        <v>766046</v>
      </c>
      <c r="ER280" s="8">
        <v>888262</v>
      </c>
      <c r="ES280" s="8">
        <v>868149</v>
      </c>
      <c r="ET280" s="8">
        <v>541624</v>
      </c>
      <c r="EU280" s="8">
        <v>464840</v>
      </c>
      <c r="EV280" s="8">
        <v>473789</v>
      </c>
      <c r="EW280" s="8">
        <v>122422</v>
      </c>
      <c r="EX280" s="8">
        <v>1189764</v>
      </c>
      <c r="EY280" s="8">
        <v>96551</v>
      </c>
      <c r="EZ280" s="8">
        <v>11169</v>
      </c>
      <c r="FA280" s="8">
        <v>25724</v>
      </c>
      <c r="FB280" s="8">
        <v>10729</v>
      </c>
      <c r="FC280" s="8">
        <v>8708</v>
      </c>
      <c r="FD280" s="8">
        <v>12659</v>
      </c>
      <c r="FE280" s="8">
        <v>12327</v>
      </c>
      <c r="FF280" s="8">
        <v>19092</v>
      </c>
      <c r="FG280" s="8">
        <v>26626</v>
      </c>
      <c r="FH280" s="8">
        <v>198562</v>
      </c>
      <c r="FI280" s="8">
        <v>144238</v>
      </c>
      <c r="FJ280" s="8">
        <v>145841</v>
      </c>
      <c r="FK280" s="8">
        <v>0</v>
      </c>
      <c r="FL280" s="8">
        <v>0</v>
      </c>
      <c r="FM280" s="8">
        <v>19111</v>
      </c>
      <c r="FN280" s="8">
        <v>0</v>
      </c>
      <c r="FO280" s="8">
        <v>0</v>
      </c>
      <c r="FP280" s="8">
        <v>13318</v>
      </c>
      <c r="FQ280" s="8">
        <v>113412</v>
      </c>
      <c r="FR280" s="8">
        <v>0</v>
      </c>
      <c r="FS280" s="8">
        <v>4448628</v>
      </c>
      <c r="FT280" s="8">
        <v>3129380</v>
      </c>
      <c r="FU280" s="8">
        <v>0</v>
      </c>
      <c r="FV280" s="8">
        <v>0</v>
      </c>
      <c r="FW280" s="8">
        <v>0</v>
      </c>
      <c r="FX280" s="8">
        <v>0</v>
      </c>
      <c r="FY280" s="8">
        <v>0</v>
      </c>
      <c r="FZ280" s="8">
        <v>0</v>
      </c>
      <c r="GA280" s="8">
        <v>9745</v>
      </c>
      <c r="GB280" s="8">
        <v>129373356.77756301</v>
      </c>
    </row>
    <row r="281" spans="1:184" x14ac:dyDescent="0.2">
      <c r="A281" s="3" t="s">
        <v>356</v>
      </c>
      <c r="B281" s="8"/>
      <c r="C281" s="8">
        <v>0.80013400000000001</v>
      </c>
      <c r="D281" s="8">
        <v>50000000</v>
      </c>
      <c r="E281" s="8">
        <v>62489508</v>
      </c>
      <c r="F281" s="8">
        <v>190403</v>
      </c>
      <c r="G281" s="8">
        <v>568732</v>
      </c>
      <c r="H281" s="8">
        <v>0</v>
      </c>
      <c r="I281" s="8">
        <v>0</v>
      </c>
      <c r="J281" s="8">
        <v>9046</v>
      </c>
      <c r="K281" s="8">
        <v>117786</v>
      </c>
      <c r="L281" s="8">
        <v>3179</v>
      </c>
      <c r="M281" s="8">
        <v>54548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>
        <v>236651</v>
      </c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>
        <v>775965</v>
      </c>
      <c r="ER281" s="8">
        <v>898625</v>
      </c>
      <c r="ES281" s="8">
        <v>881483</v>
      </c>
      <c r="ET281" s="8">
        <v>552246</v>
      </c>
      <c r="EU281" s="8">
        <v>473325</v>
      </c>
      <c r="EV281" s="8">
        <v>479127</v>
      </c>
      <c r="EW281" s="8">
        <v>122505</v>
      </c>
      <c r="EX281" s="8">
        <v>1208170</v>
      </c>
      <c r="EY281" s="8">
        <v>86636</v>
      </c>
      <c r="EZ281" s="8">
        <v>6998</v>
      </c>
      <c r="FA281" s="8">
        <v>12787</v>
      </c>
      <c r="FB281" s="8">
        <v>4140</v>
      </c>
      <c r="FC281" s="8">
        <v>2134</v>
      </c>
      <c r="FD281" s="8">
        <v>2239</v>
      </c>
      <c r="FE281" s="8">
        <v>4793</v>
      </c>
      <c r="FF281" s="8">
        <v>686</v>
      </c>
      <c r="FG281" s="8">
        <v>26932</v>
      </c>
      <c r="FH281" s="8">
        <v>97351</v>
      </c>
      <c r="FI281" s="8">
        <v>112368</v>
      </c>
      <c r="FJ281" s="8">
        <v>89306</v>
      </c>
      <c r="FK281" s="8">
        <v>0</v>
      </c>
      <c r="FL281" s="8">
        <v>0</v>
      </c>
      <c r="FM281" s="8">
        <v>19154</v>
      </c>
      <c r="FN281" s="8">
        <v>0</v>
      </c>
      <c r="FO281" s="8">
        <v>0</v>
      </c>
      <c r="FP281" s="8">
        <v>13360</v>
      </c>
      <c r="FQ281" s="8">
        <v>56792</v>
      </c>
      <c r="FR281" s="8">
        <v>0</v>
      </c>
      <c r="FS281" s="8">
        <v>2853240</v>
      </c>
      <c r="FT281" s="8">
        <v>9217</v>
      </c>
      <c r="FU281" s="8">
        <v>1492698</v>
      </c>
      <c r="FV281" s="8">
        <v>83</v>
      </c>
      <c r="FW281" s="8">
        <v>7561</v>
      </c>
      <c r="FX281" s="8">
        <v>1492698</v>
      </c>
      <c r="FY281" s="8">
        <v>0</v>
      </c>
      <c r="FZ281" s="8">
        <v>7561</v>
      </c>
      <c r="GA281" s="8">
        <v>9745</v>
      </c>
      <c r="GB281" s="8">
        <v>125469778.800134</v>
      </c>
    </row>
    <row r="282" spans="1:184" x14ac:dyDescent="0.2">
      <c r="A282" s="2" t="s">
        <v>145</v>
      </c>
      <c r="B282" s="8"/>
      <c r="C282" s="8">
        <v>5.2910339999999998</v>
      </c>
      <c r="D282" s="8">
        <v>300000000</v>
      </c>
      <c r="E282" s="8">
        <v>344162593</v>
      </c>
      <c r="F282" s="8">
        <v>1115890</v>
      </c>
      <c r="G282" s="8">
        <v>3410688</v>
      </c>
      <c r="H282" s="8">
        <v>2711226</v>
      </c>
      <c r="I282" s="8">
        <v>1253116</v>
      </c>
      <c r="J282" s="8">
        <v>103007</v>
      </c>
      <c r="K282" s="8">
        <v>1354974</v>
      </c>
      <c r="L282" s="8">
        <v>17407</v>
      </c>
      <c r="M282" s="8">
        <v>317893</v>
      </c>
      <c r="N282" s="8">
        <v>7252121</v>
      </c>
      <c r="O282" s="8">
        <v>0</v>
      </c>
      <c r="P282" s="8">
        <v>5220</v>
      </c>
      <c r="Q282" s="8">
        <v>1165149</v>
      </c>
      <c r="R282" s="8">
        <v>3946473</v>
      </c>
      <c r="S282" s="8">
        <v>3387618</v>
      </c>
      <c r="T282" s="8">
        <v>3347255</v>
      </c>
      <c r="U282" s="8">
        <v>2221974</v>
      </c>
      <c r="V282" s="8">
        <v>2005629</v>
      </c>
      <c r="W282" s="8">
        <v>1144971</v>
      </c>
      <c r="X282" s="8">
        <v>815853</v>
      </c>
      <c r="Y282" s="8">
        <v>755277</v>
      </c>
      <c r="Z282" s="8">
        <v>362738</v>
      </c>
      <c r="AA282" s="8">
        <v>472698</v>
      </c>
      <c r="AB282" s="8">
        <v>398799</v>
      </c>
      <c r="AC282" s="8">
        <v>491715</v>
      </c>
      <c r="AD282" s="8">
        <v>261144</v>
      </c>
      <c r="AE282" s="8">
        <v>138465</v>
      </c>
      <c r="AF282" s="8">
        <v>491358</v>
      </c>
      <c r="AG282" s="8">
        <v>303738</v>
      </c>
      <c r="AH282" s="8">
        <v>383622</v>
      </c>
      <c r="AI282" s="8">
        <v>922743</v>
      </c>
      <c r="AJ282" s="8">
        <v>524625</v>
      </c>
      <c r="AK282" s="8">
        <v>1304547</v>
      </c>
      <c r="AL282" s="8">
        <v>253110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734445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0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2642766</v>
      </c>
      <c r="CC282" s="8">
        <v>7252121</v>
      </c>
      <c r="CD282" s="8">
        <v>4983</v>
      </c>
      <c r="CE282" s="8">
        <v>487224</v>
      </c>
      <c r="CF282" s="8">
        <v>1906620</v>
      </c>
      <c r="CG282" s="8">
        <v>2799204</v>
      </c>
      <c r="CH282" s="8">
        <v>2847783</v>
      </c>
      <c r="CI282" s="8">
        <v>2671907</v>
      </c>
      <c r="CJ282" s="8">
        <v>2053221</v>
      </c>
      <c r="CK282" s="8">
        <v>1496430</v>
      </c>
      <c r="CL282" s="8">
        <v>1754112</v>
      </c>
      <c r="CM282" s="8">
        <v>1347951</v>
      </c>
      <c r="CN282" s="8">
        <v>825588</v>
      </c>
      <c r="CO282" s="8">
        <v>635951</v>
      </c>
      <c r="CP282" s="8">
        <v>519054</v>
      </c>
      <c r="CQ282" s="8">
        <v>256836</v>
      </c>
      <c r="CR282" s="8">
        <v>375441</v>
      </c>
      <c r="CS282" s="8">
        <v>432228</v>
      </c>
      <c r="CT282" s="8">
        <v>337917</v>
      </c>
      <c r="CU282" s="8">
        <v>215106</v>
      </c>
      <c r="CV282" s="8">
        <v>482238</v>
      </c>
      <c r="CW282" s="8">
        <v>766812</v>
      </c>
      <c r="CX282" s="8">
        <v>824094</v>
      </c>
      <c r="CY282" s="8">
        <v>1479183</v>
      </c>
      <c r="CZ282" s="8">
        <v>0</v>
      </c>
      <c r="DA282" s="8">
        <v>0</v>
      </c>
      <c r="DB282" s="8">
        <v>584838</v>
      </c>
      <c r="DC282" s="8">
        <v>0</v>
      </c>
      <c r="DD282" s="8">
        <v>0</v>
      </c>
      <c r="DE282" s="8">
        <v>0</v>
      </c>
      <c r="DF282" s="8">
        <v>0</v>
      </c>
      <c r="DG282" s="8">
        <v>0</v>
      </c>
      <c r="DH282" s="8">
        <v>0</v>
      </c>
      <c r="DI282" s="8">
        <v>0</v>
      </c>
      <c r="DJ282" s="8">
        <v>0</v>
      </c>
      <c r="DK282" s="8">
        <v>0</v>
      </c>
      <c r="DL282" s="8">
        <v>0</v>
      </c>
      <c r="DM282" s="8">
        <v>0</v>
      </c>
      <c r="DN282" s="8">
        <v>0</v>
      </c>
      <c r="DO282" s="8">
        <v>0</v>
      </c>
      <c r="DP282" s="8">
        <v>0</v>
      </c>
      <c r="DQ282" s="8">
        <v>0</v>
      </c>
      <c r="DR282" s="8">
        <v>0</v>
      </c>
      <c r="DS282" s="8">
        <v>0</v>
      </c>
      <c r="DT282" s="8">
        <v>0</v>
      </c>
      <c r="DU282" s="8">
        <v>0</v>
      </c>
      <c r="DV282" s="8">
        <v>734445</v>
      </c>
      <c r="DW282" s="8">
        <v>0</v>
      </c>
      <c r="DX282" s="8">
        <v>0</v>
      </c>
      <c r="DY282" s="8">
        <v>0</v>
      </c>
      <c r="DZ282" s="8">
        <v>0</v>
      </c>
      <c r="EA282" s="8">
        <v>0</v>
      </c>
      <c r="EB282" s="8">
        <v>0</v>
      </c>
      <c r="EC282" s="8">
        <v>0</v>
      </c>
      <c r="ED282" s="8">
        <v>0</v>
      </c>
      <c r="EE282" s="8">
        <v>0</v>
      </c>
      <c r="EF282" s="8">
        <v>0</v>
      </c>
      <c r="EG282" s="8">
        <v>0</v>
      </c>
      <c r="EH282" s="8">
        <v>0</v>
      </c>
      <c r="EI282" s="8">
        <v>0</v>
      </c>
      <c r="EJ282" s="8">
        <v>0</v>
      </c>
      <c r="EK282" s="8">
        <v>0</v>
      </c>
      <c r="EL282" s="8">
        <v>0</v>
      </c>
      <c r="EM282" s="8">
        <v>0</v>
      </c>
      <c r="EN282" s="8">
        <v>0</v>
      </c>
      <c r="EO282" s="8">
        <v>0</v>
      </c>
      <c r="EP282" s="8">
        <v>0</v>
      </c>
      <c r="EQ282" s="8">
        <v>4386919</v>
      </c>
      <c r="ER282" s="8">
        <v>5198328</v>
      </c>
      <c r="ES282" s="8">
        <v>5200218</v>
      </c>
      <c r="ET282" s="8">
        <v>3282560</v>
      </c>
      <c r="EU282" s="8">
        <v>2809019</v>
      </c>
      <c r="EV282" s="8">
        <v>2821850</v>
      </c>
      <c r="EW282" s="8">
        <v>700208</v>
      </c>
      <c r="EX282" s="8">
        <v>7206694</v>
      </c>
      <c r="EY282" s="8">
        <v>788643</v>
      </c>
      <c r="EZ282" s="8">
        <v>198012</v>
      </c>
      <c r="FA282" s="8">
        <v>177198</v>
      </c>
      <c r="FB282" s="8">
        <v>50437</v>
      </c>
      <c r="FC282" s="8">
        <v>34775</v>
      </c>
      <c r="FD282" s="8">
        <v>35854</v>
      </c>
      <c r="FE282" s="8">
        <v>133908</v>
      </c>
      <c r="FF282" s="8">
        <v>46420</v>
      </c>
      <c r="FG282" s="8">
        <v>158782</v>
      </c>
      <c r="FH282" s="8">
        <v>1258601</v>
      </c>
      <c r="FI282" s="8">
        <v>1225383</v>
      </c>
      <c r="FJ282" s="8">
        <v>1018737</v>
      </c>
      <c r="FK282" s="8">
        <v>0</v>
      </c>
      <c r="FL282" s="8">
        <v>0</v>
      </c>
      <c r="FM282" s="8">
        <v>114836</v>
      </c>
      <c r="FN282" s="8">
        <v>0</v>
      </c>
      <c r="FO282" s="8">
        <v>0</v>
      </c>
      <c r="FP282" s="8">
        <v>80076</v>
      </c>
      <c r="FQ282" s="8">
        <v>823825</v>
      </c>
      <c r="FR282" s="8">
        <v>0</v>
      </c>
      <c r="FS282" s="8">
        <v>144124126</v>
      </c>
      <c r="FT282" s="8">
        <v>6386502</v>
      </c>
      <c r="FU282" s="8">
        <v>3589917</v>
      </c>
      <c r="FV282" s="8">
        <v>166</v>
      </c>
      <c r="FW282" s="8">
        <v>15032</v>
      </c>
      <c r="FX282" s="8">
        <v>3589917</v>
      </c>
      <c r="FY282" s="8">
        <v>0</v>
      </c>
      <c r="FZ282" s="8">
        <v>15032</v>
      </c>
      <c r="GA282" s="8">
        <v>58470</v>
      </c>
      <c r="GB282" s="8">
        <v>918802584.29103398</v>
      </c>
    </row>
    <row r="283" spans="1:184" x14ac:dyDescent="0.2">
      <c r="A283" s="2" t="s">
        <v>103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  <c r="GB283" s="8"/>
    </row>
    <row r="284" spans="1:184" x14ac:dyDescent="0.2">
      <c r="A284" s="3" t="s">
        <v>354</v>
      </c>
      <c r="B284" s="8"/>
      <c r="C284" s="8">
        <v>0.81428299999999998</v>
      </c>
      <c r="D284" s="8">
        <v>50000002</v>
      </c>
      <c r="E284" s="8">
        <v>61403710</v>
      </c>
      <c r="F284" s="8">
        <v>185646</v>
      </c>
      <c r="G284" s="8">
        <v>573136</v>
      </c>
      <c r="H284" s="8">
        <v>0</v>
      </c>
      <c r="I284" s="8">
        <v>0</v>
      </c>
      <c r="J284" s="8">
        <v>6970</v>
      </c>
      <c r="K284" s="8">
        <v>111894</v>
      </c>
      <c r="L284" s="8">
        <v>364</v>
      </c>
      <c r="M284" s="8">
        <v>1692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>
        <v>311883</v>
      </c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>
        <v>685878</v>
      </c>
      <c r="ER284" s="8">
        <v>844705</v>
      </c>
      <c r="ES284" s="8">
        <v>897623</v>
      </c>
      <c r="ET284" s="8">
        <v>493528</v>
      </c>
      <c r="EU284" s="8">
        <v>497855</v>
      </c>
      <c r="EV284" s="8">
        <v>490688</v>
      </c>
      <c r="EW284" s="8">
        <v>107452</v>
      </c>
      <c r="EX284" s="8">
        <v>1291086</v>
      </c>
      <c r="EY284" s="8">
        <v>90692</v>
      </c>
      <c r="EZ284" s="8">
        <v>3489</v>
      </c>
      <c r="FA284" s="8">
        <v>18360</v>
      </c>
      <c r="FB284" s="8">
        <v>5233</v>
      </c>
      <c r="FC284" s="8">
        <v>1750</v>
      </c>
      <c r="FD284" s="8">
        <v>2235</v>
      </c>
      <c r="FE284" s="8">
        <v>50590</v>
      </c>
      <c r="FF284" s="8">
        <v>1745</v>
      </c>
      <c r="FG284" s="8">
        <v>11349</v>
      </c>
      <c r="FH284" s="8">
        <v>182304</v>
      </c>
      <c r="FI284" s="8">
        <v>118230</v>
      </c>
      <c r="FJ284" s="8">
        <v>126440</v>
      </c>
      <c r="FK284" s="8">
        <v>0</v>
      </c>
      <c r="FL284" s="8">
        <v>0</v>
      </c>
      <c r="FM284" s="8">
        <v>16839</v>
      </c>
      <c r="FN284" s="8">
        <v>0</v>
      </c>
      <c r="FO284" s="8">
        <v>0</v>
      </c>
      <c r="FP284" s="8">
        <v>13971</v>
      </c>
      <c r="FQ284" s="8">
        <v>95630</v>
      </c>
      <c r="FR284" s="8">
        <v>0</v>
      </c>
      <c r="FS284" s="8">
        <v>3743460</v>
      </c>
      <c r="FT284" s="8">
        <v>57198</v>
      </c>
      <c r="FU284" s="8">
        <v>0</v>
      </c>
      <c r="FV284" s="8">
        <v>0</v>
      </c>
      <c r="FW284" s="8">
        <v>0</v>
      </c>
      <c r="FX284" s="8">
        <v>0</v>
      </c>
      <c r="FY284" s="8">
        <v>0</v>
      </c>
      <c r="FZ284" s="8">
        <v>0</v>
      </c>
      <c r="GA284" s="8">
        <v>6346</v>
      </c>
      <c r="GB284" s="8">
        <v>122449973.814283</v>
      </c>
    </row>
    <row r="285" spans="1:184" x14ac:dyDescent="0.2">
      <c r="A285" s="3" t="s">
        <v>351</v>
      </c>
      <c r="B285" s="8"/>
      <c r="C285" s="8">
        <v>1.0364899999999999</v>
      </c>
      <c r="D285" s="8">
        <v>50000002</v>
      </c>
      <c r="E285" s="8">
        <v>48239956</v>
      </c>
      <c r="F285" s="8">
        <v>178273</v>
      </c>
      <c r="G285" s="8">
        <v>572677</v>
      </c>
      <c r="H285" s="8">
        <v>956524</v>
      </c>
      <c r="I285" s="8">
        <v>386668</v>
      </c>
      <c r="J285" s="8">
        <v>18305</v>
      </c>
      <c r="K285" s="8">
        <v>280539</v>
      </c>
      <c r="L285" s="8">
        <v>481</v>
      </c>
      <c r="M285" s="8">
        <v>1967</v>
      </c>
      <c r="N285" s="8">
        <v>2585094</v>
      </c>
      <c r="O285" s="8">
        <v>0</v>
      </c>
      <c r="P285" s="8">
        <v>1745</v>
      </c>
      <c r="Q285" s="8">
        <v>383179</v>
      </c>
      <c r="R285" s="8">
        <v>1144674</v>
      </c>
      <c r="S285" s="8">
        <v>1139478</v>
      </c>
      <c r="T285" s="8">
        <v>885230</v>
      </c>
      <c r="U285" s="8">
        <v>778062</v>
      </c>
      <c r="V285" s="8">
        <v>586561</v>
      </c>
      <c r="W285" s="8">
        <v>436828</v>
      </c>
      <c r="X285" s="8">
        <v>282566</v>
      </c>
      <c r="Y285" s="8">
        <v>255382</v>
      </c>
      <c r="Z285" s="8">
        <v>116954</v>
      </c>
      <c r="AA285" s="8">
        <v>172938</v>
      </c>
      <c r="AB285" s="8">
        <v>141383</v>
      </c>
      <c r="AC285" s="8">
        <v>179814</v>
      </c>
      <c r="AD285" s="8">
        <v>94385</v>
      </c>
      <c r="AE285" s="8">
        <v>47261</v>
      </c>
      <c r="AF285" s="8">
        <v>172963</v>
      </c>
      <c r="AG285" s="8">
        <v>104723</v>
      </c>
      <c r="AH285" s="8">
        <v>134378</v>
      </c>
      <c r="AI285" s="8">
        <v>330129</v>
      </c>
      <c r="AJ285" s="8">
        <v>186706</v>
      </c>
      <c r="AK285" s="8">
        <v>470228</v>
      </c>
      <c r="AL285" s="8">
        <v>83768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0</v>
      </c>
      <c r="BC285" s="8">
        <v>0</v>
      </c>
      <c r="BD285" s="8">
        <v>0</v>
      </c>
      <c r="BE285" s="8">
        <v>0</v>
      </c>
      <c r="BF285" s="8">
        <v>0</v>
      </c>
      <c r="BG285" s="8">
        <v>0</v>
      </c>
      <c r="BH285" s="8">
        <v>251824</v>
      </c>
      <c r="BI285" s="8">
        <v>0</v>
      </c>
      <c r="BJ285" s="8">
        <v>0</v>
      </c>
      <c r="BK285" s="8">
        <v>0</v>
      </c>
      <c r="BL285" s="8">
        <v>0</v>
      </c>
      <c r="BM285" s="8">
        <v>0</v>
      </c>
      <c r="BN285" s="8">
        <v>0</v>
      </c>
      <c r="BO285" s="8">
        <v>0</v>
      </c>
      <c r="BP285" s="8">
        <v>0</v>
      </c>
      <c r="BQ285" s="8">
        <v>0</v>
      </c>
      <c r="BR285" s="8">
        <v>0</v>
      </c>
      <c r="BS285" s="8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486143</v>
      </c>
      <c r="CC285" s="8">
        <v>2585094</v>
      </c>
      <c r="CD285" s="8">
        <v>1745</v>
      </c>
      <c r="CE285" s="8">
        <v>157034</v>
      </c>
      <c r="CF285" s="8">
        <v>621135</v>
      </c>
      <c r="CG285" s="8">
        <v>773230</v>
      </c>
      <c r="CH285" s="8">
        <v>856851</v>
      </c>
      <c r="CI285" s="8">
        <v>874158</v>
      </c>
      <c r="CJ285" s="8">
        <v>609606</v>
      </c>
      <c r="CK285" s="8">
        <v>552540</v>
      </c>
      <c r="CL285" s="8">
        <v>645933</v>
      </c>
      <c r="CM285" s="8">
        <v>303661</v>
      </c>
      <c r="CN285" s="8">
        <v>286534</v>
      </c>
      <c r="CO285" s="8">
        <v>216537</v>
      </c>
      <c r="CP285" s="8">
        <v>184964</v>
      </c>
      <c r="CQ285" s="8">
        <v>101279</v>
      </c>
      <c r="CR285" s="8">
        <v>132689</v>
      </c>
      <c r="CS285" s="8">
        <v>151846</v>
      </c>
      <c r="CT285" s="8">
        <v>120676</v>
      </c>
      <c r="CU285" s="8">
        <v>75050</v>
      </c>
      <c r="CV285" s="8">
        <v>171207</v>
      </c>
      <c r="CW285" s="8">
        <v>265437</v>
      </c>
      <c r="CX285" s="8">
        <v>291772</v>
      </c>
      <c r="CY285" s="8">
        <v>533034</v>
      </c>
      <c r="CZ285" s="8">
        <v>0</v>
      </c>
      <c r="DA285" s="8">
        <v>0</v>
      </c>
      <c r="DB285" s="8">
        <v>202417</v>
      </c>
      <c r="DC285" s="8">
        <v>0</v>
      </c>
      <c r="DD285" s="8">
        <v>0</v>
      </c>
      <c r="DE285" s="8">
        <v>0</v>
      </c>
      <c r="DF285" s="8">
        <v>0</v>
      </c>
      <c r="DG285" s="8">
        <v>0</v>
      </c>
      <c r="DH285" s="8">
        <v>0</v>
      </c>
      <c r="DI285" s="8">
        <v>0</v>
      </c>
      <c r="DJ285" s="8">
        <v>0</v>
      </c>
      <c r="DK285" s="8">
        <v>0</v>
      </c>
      <c r="DL285" s="8">
        <v>0</v>
      </c>
      <c r="DM285" s="8">
        <v>0</v>
      </c>
      <c r="DN285" s="8">
        <v>0</v>
      </c>
      <c r="DO285" s="8">
        <v>0</v>
      </c>
      <c r="DP285" s="8">
        <v>0</v>
      </c>
      <c r="DQ285" s="8">
        <v>0</v>
      </c>
      <c r="DR285" s="8">
        <v>0</v>
      </c>
      <c r="DS285" s="8">
        <v>0</v>
      </c>
      <c r="DT285" s="8">
        <v>0</v>
      </c>
      <c r="DU285" s="8">
        <v>0</v>
      </c>
      <c r="DV285" s="8">
        <v>251824</v>
      </c>
      <c r="DW285" s="8">
        <v>0</v>
      </c>
      <c r="DX285" s="8">
        <v>0</v>
      </c>
      <c r="DY285" s="8">
        <v>0</v>
      </c>
      <c r="DZ285" s="8">
        <v>0</v>
      </c>
      <c r="EA285" s="8">
        <v>0</v>
      </c>
      <c r="EB285" s="8">
        <v>0</v>
      </c>
      <c r="EC285" s="8">
        <v>0</v>
      </c>
      <c r="ED285" s="8">
        <v>0</v>
      </c>
      <c r="EE285" s="8">
        <v>0</v>
      </c>
      <c r="EF285" s="8">
        <v>0</v>
      </c>
      <c r="EG285" s="8">
        <v>0</v>
      </c>
      <c r="EH285" s="8">
        <v>0</v>
      </c>
      <c r="EI285" s="8">
        <v>0</v>
      </c>
      <c r="EJ285" s="8">
        <v>0</v>
      </c>
      <c r="EK285" s="8">
        <v>0</v>
      </c>
      <c r="EL285" s="8">
        <v>0</v>
      </c>
      <c r="EM285" s="8">
        <v>0</v>
      </c>
      <c r="EN285" s="8">
        <v>0</v>
      </c>
      <c r="EO285" s="8">
        <v>0</v>
      </c>
      <c r="EP285" s="8">
        <v>0</v>
      </c>
      <c r="EQ285" s="8">
        <v>645888</v>
      </c>
      <c r="ER285" s="8">
        <v>813711</v>
      </c>
      <c r="ES285" s="8">
        <v>893181</v>
      </c>
      <c r="ET285" s="8">
        <v>493530</v>
      </c>
      <c r="EU285" s="8">
        <v>497860</v>
      </c>
      <c r="EV285" s="8">
        <v>490690</v>
      </c>
      <c r="EW285" s="8">
        <v>107452</v>
      </c>
      <c r="EX285" s="8">
        <v>1289932</v>
      </c>
      <c r="EY285" s="8">
        <v>130684</v>
      </c>
      <c r="EZ285" s="8">
        <v>34485</v>
      </c>
      <c r="FA285" s="8">
        <v>19322</v>
      </c>
      <c r="FB285" s="8">
        <v>8721</v>
      </c>
      <c r="FC285" s="8">
        <v>1750</v>
      </c>
      <c r="FD285" s="8">
        <v>2235</v>
      </c>
      <c r="FE285" s="8">
        <v>50590</v>
      </c>
      <c r="FF285" s="8">
        <v>2907</v>
      </c>
      <c r="FG285" s="8">
        <v>11178</v>
      </c>
      <c r="FH285" s="8">
        <v>281297</v>
      </c>
      <c r="FI285" s="8">
        <v>193668</v>
      </c>
      <c r="FJ285" s="8">
        <v>224271</v>
      </c>
      <c r="FK285" s="8">
        <v>0</v>
      </c>
      <c r="FL285" s="8">
        <v>0</v>
      </c>
      <c r="FM285" s="8">
        <v>16839</v>
      </c>
      <c r="FN285" s="8">
        <v>0</v>
      </c>
      <c r="FO285" s="8">
        <v>0</v>
      </c>
      <c r="FP285" s="8">
        <v>13971</v>
      </c>
      <c r="FQ285" s="8">
        <v>193461</v>
      </c>
      <c r="FR285" s="8">
        <v>0</v>
      </c>
      <c r="FS285" s="8">
        <v>40350506</v>
      </c>
      <c r="FT285" s="8">
        <v>57198</v>
      </c>
      <c r="FU285" s="8">
        <v>0</v>
      </c>
      <c r="FV285" s="8">
        <v>0</v>
      </c>
      <c r="FW285" s="8">
        <v>0</v>
      </c>
      <c r="FX285" s="8">
        <v>0</v>
      </c>
      <c r="FY285" s="8">
        <v>0</v>
      </c>
      <c r="FZ285" s="8">
        <v>0</v>
      </c>
      <c r="GA285" s="8">
        <v>6346</v>
      </c>
      <c r="GB285" s="8">
        <v>169885715.03648999</v>
      </c>
    </row>
    <row r="286" spans="1:184" x14ac:dyDescent="0.2">
      <c r="A286" s="3" t="s">
        <v>352</v>
      </c>
      <c r="B286" s="8"/>
      <c r="C286" s="8">
        <v>1.03447</v>
      </c>
      <c r="D286" s="8">
        <v>50000002</v>
      </c>
      <c r="E286" s="8">
        <v>48333761</v>
      </c>
      <c r="F286" s="8">
        <v>177811</v>
      </c>
      <c r="G286" s="8">
        <v>573117</v>
      </c>
      <c r="H286" s="8">
        <v>1066239</v>
      </c>
      <c r="I286" s="8">
        <v>387809</v>
      </c>
      <c r="J286" s="8">
        <v>19674</v>
      </c>
      <c r="K286" s="8">
        <v>313275</v>
      </c>
      <c r="L286" s="8">
        <v>481</v>
      </c>
      <c r="M286" s="8">
        <v>2505</v>
      </c>
      <c r="N286" s="8">
        <v>2585085</v>
      </c>
      <c r="O286" s="8">
        <v>0</v>
      </c>
      <c r="P286" s="8">
        <v>1745</v>
      </c>
      <c r="Q286" s="8">
        <v>383176</v>
      </c>
      <c r="R286" s="8">
        <v>1144672</v>
      </c>
      <c r="S286" s="8">
        <v>1139478</v>
      </c>
      <c r="T286" s="8">
        <v>885229</v>
      </c>
      <c r="U286" s="8">
        <v>778060</v>
      </c>
      <c r="V286" s="8">
        <v>586556</v>
      </c>
      <c r="W286" s="8">
        <v>436828</v>
      </c>
      <c r="X286" s="8">
        <v>282566</v>
      </c>
      <c r="Y286" s="8">
        <v>255379</v>
      </c>
      <c r="Z286" s="8">
        <v>116954</v>
      </c>
      <c r="AA286" s="8">
        <v>172938</v>
      </c>
      <c r="AB286" s="8">
        <v>141383</v>
      </c>
      <c r="AC286" s="8">
        <v>179814</v>
      </c>
      <c r="AD286" s="8">
        <v>94385</v>
      </c>
      <c r="AE286" s="8">
        <v>47261</v>
      </c>
      <c r="AF286" s="8">
        <v>172963</v>
      </c>
      <c r="AG286" s="8">
        <v>104723</v>
      </c>
      <c r="AH286" s="8">
        <v>134377</v>
      </c>
      <c r="AI286" s="8">
        <v>330123</v>
      </c>
      <c r="AJ286" s="8">
        <v>186706</v>
      </c>
      <c r="AK286" s="8">
        <v>470228</v>
      </c>
      <c r="AL286" s="8">
        <v>83766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251824</v>
      </c>
      <c r="BI286" s="8">
        <v>0</v>
      </c>
      <c r="BJ286" s="8">
        <v>0</v>
      </c>
      <c r="BK286" s="8">
        <v>0</v>
      </c>
      <c r="BL286" s="8">
        <v>0</v>
      </c>
      <c r="BM286" s="8">
        <v>0</v>
      </c>
      <c r="BN286" s="8">
        <v>0</v>
      </c>
      <c r="BO286" s="8">
        <v>0</v>
      </c>
      <c r="BP286" s="8">
        <v>0</v>
      </c>
      <c r="BQ286" s="8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552340</v>
      </c>
      <c r="CC286" s="8">
        <v>2585085</v>
      </c>
      <c r="CD286" s="8">
        <v>1745</v>
      </c>
      <c r="CE286" s="8">
        <v>157033</v>
      </c>
      <c r="CF286" s="8">
        <v>621133</v>
      </c>
      <c r="CG286" s="8">
        <v>773230</v>
      </c>
      <c r="CH286" s="8">
        <v>856849</v>
      </c>
      <c r="CI286" s="8">
        <v>874158</v>
      </c>
      <c r="CJ286" s="8">
        <v>609603</v>
      </c>
      <c r="CK286" s="8">
        <v>552540</v>
      </c>
      <c r="CL286" s="8">
        <v>645928</v>
      </c>
      <c r="CM286" s="8">
        <v>303659</v>
      </c>
      <c r="CN286" s="8">
        <v>286533</v>
      </c>
      <c r="CO286" s="8">
        <v>216537</v>
      </c>
      <c r="CP286" s="8">
        <v>184964</v>
      </c>
      <c r="CQ286" s="8">
        <v>101279</v>
      </c>
      <c r="CR286" s="8">
        <v>132689</v>
      </c>
      <c r="CS286" s="8">
        <v>151846</v>
      </c>
      <c r="CT286" s="8">
        <v>120676</v>
      </c>
      <c r="CU286" s="8">
        <v>75050</v>
      </c>
      <c r="CV286" s="8">
        <v>171207</v>
      </c>
      <c r="CW286" s="8">
        <v>265431</v>
      </c>
      <c r="CX286" s="8">
        <v>291771</v>
      </c>
      <c r="CY286" s="8">
        <v>533034</v>
      </c>
      <c r="CZ286" s="8">
        <v>0</v>
      </c>
      <c r="DA286" s="8">
        <v>0</v>
      </c>
      <c r="DB286" s="8">
        <v>202415</v>
      </c>
      <c r="DC286" s="8">
        <v>0</v>
      </c>
      <c r="DD286" s="8">
        <v>0</v>
      </c>
      <c r="DE286" s="8">
        <v>0</v>
      </c>
      <c r="DF286" s="8">
        <v>0</v>
      </c>
      <c r="DG286" s="8">
        <v>0</v>
      </c>
      <c r="DH286" s="8">
        <v>0</v>
      </c>
      <c r="DI286" s="8">
        <v>0</v>
      </c>
      <c r="DJ286" s="8">
        <v>0</v>
      </c>
      <c r="DK286" s="8">
        <v>0</v>
      </c>
      <c r="DL286" s="8">
        <v>0</v>
      </c>
      <c r="DM286" s="8">
        <v>0</v>
      </c>
      <c r="DN286" s="8">
        <v>0</v>
      </c>
      <c r="DO286" s="8">
        <v>0</v>
      </c>
      <c r="DP286" s="8">
        <v>0</v>
      </c>
      <c r="DQ286" s="8">
        <v>0</v>
      </c>
      <c r="DR286" s="8">
        <v>0</v>
      </c>
      <c r="DS286" s="8">
        <v>0</v>
      </c>
      <c r="DT286" s="8">
        <v>0</v>
      </c>
      <c r="DU286" s="8">
        <v>0</v>
      </c>
      <c r="DV286" s="8">
        <v>251824</v>
      </c>
      <c r="DW286" s="8">
        <v>0</v>
      </c>
      <c r="DX286" s="8">
        <v>0</v>
      </c>
      <c r="DY286" s="8">
        <v>0</v>
      </c>
      <c r="DZ286" s="8">
        <v>0</v>
      </c>
      <c r="EA286" s="8">
        <v>0</v>
      </c>
      <c r="EB286" s="8">
        <v>0</v>
      </c>
      <c r="EC286" s="8">
        <v>0</v>
      </c>
      <c r="ED286" s="8">
        <v>0</v>
      </c>
      <c r="EE286" s="8">
        <v>0</v>
      </c>
      <c r="EF286" s="8">
        <v>0</v>
      </c>
      <c r="EG286" s="8">
        <v>0</v>
      </c>
      <c r="EH286" s="8">
        <v>0</v>
      </c>
      <c r="EI286" s="8">
        <v>0</v>
      </c>
      <c r="EJ286" s="8">
        <v>0</v>
      </c>
      <c r="EK286" s="8">
        <v>0</v>
      </c>
      <c r="EL286" s="8">
        <v>0</v>
      </c>
      <c r="EM286" s="8">
        <v>0</v>
      </c>
      <c r="EN286" s="8">
        <v>0</v>
      </c>
      <c r="EO286" s="8">
        <v>0</v>
      </c>
      <c r="EP286" s="8">
        <v>0</v>
      </c>
      <c r="EQ286" s="8">
        <v>636008</v>
      </c>
      <c r="ER286" s="8">
        <v>798171</v>
      </c>
      <c r="ES286" s="8">
        <v>877574</v>
      </c>
      <c r="ET286" s="8">
        <v>484541</v>
      </c>
      <c r="EU286" s="8">
        <v>495087</v>
      </c>
      <c r="EV286" s="8">
        <v>507882</v>
      </c>
      <c r="EW286" s="8">
        <v>125877</v>
      </c>
      <c r="EX286" s="8">
        <v>1271158</v>
      </c>
      <c r="EY286" s="8">
        <v>140561</v>
      </c>
      <c r="EZ286" s="8">
        <v>40120</v>
      </c>
      <c r="FA286" s="8">
        <v>38716</v>
      </c>
      <c r="FB286" s="8">
        <v>14829</v>
      </c>
      <c r="FC286" s="8">
        <v>6724</v>
      </c>
      <c r="FD286" s="8">
        <v>13587</v>
      </c>
      <c r="FE286" s="8">
        <v>10397</v>
      </c>
      <c r="FF286" s="8">
        <v>21672</v>
      </c>
      <c r="FG286" s="8">
        <v>10623</v>
      </c>
      <c r="FH286" s="8">
        <v>310571</v>
      </c>
      <c r="FI286" s="8">
        <v>231146</v>
      </c>
      <c r="FJ286" s="8">
        <v>255111</v>
      </c>
      <c r="FK286" s="8">
        <v>0</v>
      </c>
      <c r="FL286" s="8">
        <v>0</v>
      </c>
      <c r="FM286" s="8">
        <v>16839</v>
      </c>
      <c r="FN286" s="8">
        <v>0</v>
      </c>
      <c r="FO286" s="8">
        <v>0</v>
      </c>
      <c r="FP286" s="8">
        <v>13971</v>
      </c>
      <c r="FQ286" s="8">
        <v>224301</v>
      </c>
      <c r="FR286" s="8">
        <v>0</v>
      </c>
      <c r="FS286" s="8">
        <v>47095862</v>
      </c>
      <c r="FT286" s="8">
        <v>3413064</v>
      </c>
      <c r="FU286" s="8">
        <v>0</v>
      </c>
      <c r="FV286" s="8">
        <v>0</v>
      </c>
      <c r="FW286" s="8">
        <v>0</v>
      </c>
      <c r="FX286" s="8">
        <v>0</v>
      </c>
      <c r="FY286" s="8">
        <v>0</v>
      </c>
      <c r="FZ286" s="8">
        <v>0</v>
      </c>
      <c r="GA286" s="8">
        <v>6346</v>
      </c>
      <c r="GB286" s="8">
        <v>180420191.03446999</v>
      </c>
    </row>
    <row r="287" spans="1:184" x14ac:dyDescent="0.2">
      <c r="A287" s="3" t="s">
        <v>353</v>
      </c>
      <c r="B287" s="8"/>
      <c r="C287" s="8">
        <v>1.0506</v>
      </c>
      <c r="D287" s="8">
        <v>50000002</v>
      </c>
      <c r="E287" s="8">
        <v>47591635</v>
      </c>
      <c r="F287" s="8">
        <v>178754</v>
      </c>
      <c r="G287" s="8">
        <v>571892</v>
      </c>
      <c r="H287" s="8">
        <v>706967</v>
      </c>
      <c r="I287" s="8">
        <v>358767</v>
      </c>
      <c r="J287" s="8">
        <v>18604</v>
      </c>
      <c r="K287" s="8">
        <v>245291</v>
      </c>
      <c r="L287" s="8">
        <v>509</v>
      </c>
      <c r="M287" s="8">
        <v>2145</v>
      </c>
      <c r="N287" s="8">
        <v>2585096</v>
      </c>
      <c r="O287" s="8">
        <v>0</v>
      </c>
      <c r="P287" s="8">
        <v>1745</v>
      </c>
      <c r="Q287" s="8">
        <v>383179</v>
      </c>
      <c r="R287" s="8">
        <v>1144675</v>
      </c>
      <c r="S287" s="8">
        <v>1139478</v>
      </c>
      <c r="T287" s="8">
        <v>885230</v>
      </c>
      <c r="U287" s="8">
        <v>778062</v>
      </c>
      <c r="V287" s="8">
        <v>586562</v>
      </c>
      <c r="W287" s="8">
        <v>436828</v>
      </c>
      <c r="X287" s="8">
        <v>282566</v>
      </c>
      <c r="Y287" s="8">
        <v>255382</v>
      </c>
      <c r="Z287" s="8">
        <v>116955</v>
      </c>
      <c r="AA287" s="8">
        <v>172939</v>
      </c>
      <c r="AB287" s="8">
        <v>141383</v>
      </c>
      <c r="AC287" s="8">
        <v>179814</v>
      </c>
      <c r="AD287" s="8">
        <v>94385</v>
      </c>
      <c r="AE287" s="8">
        <v>47262</v>
      </c>
      <c r="AF287" s="8">
        <v>172963</v>
      </c>
      <c r="AG287" s="8">
        <v>104723</v>
      </c>
      <c r="AH287" s="8">
        <v>134378</v>
      </c>
      <c r="AI287" s="8">
        <v>330130</v>
      </c>
      <c r="AJ287" s="8">
        <v>186706</v>
      </c>
      <c r="AK287" s="8">
        <v>470228</v>
      </c>
      <c r="AL287" s="8">
        <v>83768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251824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8">
        <v>0</v>
      </c>
      <c r="BP287" s="8">
        <v>0</v>
      </c>
      <c r="BQ287" s="8">
        <v>0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372583</v>
      </c>
      <c r="CC287" s="8">
        <v>2585096</v>
      </c>
      <c r="CD287" s="8">
        <v>1745</v>
      </c>
      <c r="CE287" s="8">
        <v>157034</v>
      </c>
      <c r="CF287" s="8">
        <v>621136</v>
      </c>
      <c r="CG287" s="8">
        <v>773230</v>
      </c>
      <c r="CH287" s="8">
        <v>856851</v>
      </c>
      <c r="CI287" s="8">
        <v>874158</v>
      </c>
      <c r="CJ287" s="8">
        <v>609607</v>
      </c>
      <c r="CK287" s="8">
        <v>552540</v>
      </c>
      <c r="CL287" s="8">
        <v>645933</v>
      </c>
      <c r="CM287" s="8">
        <v>303661</v>
      </c>
      <c r="CN287" s="8">
        <v>286534</v>
      </c>
      <c r="CO287" s="8">
        <v>216538</v>
      </c>
      <c r="CP287" s="8">
        <v>184964</v>
      </c>
      <c r="CQ287" s="8">
        <v>101279</v>
      </c>
      <c r="CR287" s="8">
        <v>132689</v>
      </c>
      <c r="CS287" s="8">
        <v>151847</v>
      </c>
      <c r="CT287" s="8">
        <v>120676</v>
      </c>
      <c r="CU287" s="8">
        <v>75050</v>
      </c>
      <c r="CV287" s="8">
        <v>171207</v>
      </c>
      <c r="CW287" s="8">
        <v>265438</v>
      </c>
      <c r="CX287" s="8">
        <v>291772</v>
      </c>
      <c r="CY287" s="8">
        <v>533035</v>
      </c>
      <c r="CZ287" s="8">
        <v>0</v>
      </c>
      <c r="DA287" s="8">
        <v>0</v>
      </c>
      <c r="DB287" s="8">
        <v>202417</v>
      </c>
      <c r="DC287" s="8">
        <v>0</v>
      </c>
      <c r="DD287" s="8">
        <v>0</v>
      </c>
      <c r="DE287" s="8">
        <v>0</v>
      </c>
      <c r="DF287" s="8">
        <v>0</v>
      </c>
      <c r="DG287" s="8">
        <v>0</v>
      </c>
      <c r="DH287" s="8">
        <v>0</v>
      </c>
      <c r="DI287" s="8">
        <v>0</v>
      </c>
      <c r="DJ287" s="8">
        <v>0</v>
      </c>
      <c r="DK287" s="8">
        <v>0</v>
      </c>
      <c r="DL287" s="8">
        <v>0</v>
      </c>
      <c r="DM287" s="8">
        <v>0</v>
      </c>
      <c r="DN287" s="8">
        <v>0</v>
      </c>
      <c r="DO287" s="8">
        <v>0</v>
      </c>
      <c r="DP287" s="8">
        <v>0</v>
      </c>
      <c r="DQ287" s="8">
        <v>0</v>
      </c>
      <c r="DR287" s="8">
        <v>0</v>
      </c>
      <c r="DS287" s="8">
        <v>0</v>
      </c>
      <c r="DT287" s="8">
        <v>0</v>
      </c>
      <c r="DU287" s="8">
        <v>0</v>
      </c>
      <c r="DV287" s="8">
        <v>251824</v>
      </c>
      <c r="DW287" s="8">
        <v>0</v>
      </c>
      <c r="DX287" s="8">
        <v>0</v>
      </c>
      <c r="DY287" s="8">
        <v>0</v>
      </c>
      <c r="DZ287" s="8">
        <v>0</v>
      </c>
      <c r="EA287" s="8">
        <v>0</v>
      </c>
      <c r="EB287" s="8">
        <v>0</v>
      </c>
      <c r="EC287" s="8">
        <v>0</v>
      </c>
      <c r="ED287" s="8">
        <v>0</v>
      </c>
      <c r="EE287" s="8">
        <v>0</v>
      </c>
      <c r="EF287" s="8">
        <v>0</v>
      </c>
      <c r="EG287" s="8">
        <v>0</v>
      </c>
      <c r="EH287" s="8">
        <v>0</v>
      </c>
      <c r="EI287" s="8">
        <v>0</v>
      </c>
      <c r="EJ287" s="8">
        <v>0</v>
      </c>
      <c r="EK287" s="8">
        <v>0</v>
      </c>
      <c r="EL287" s="8">
        <v>0</v>
      </c>
      <c r="EM287" s="8">
        <v>0</v>
      </c>
      <c r="EN287" s="8">
        <v>0</v>
      </c>
      <c r="EO287" s="8">
        <v>0</v>
      </c>
      <c r="EP287" s="8">
        <v>0</v>
      </c>
      <c r="EQ287" s="8">
        <v>647527</v>
      </c>
      <c r="ER287" s="8">
        <v>813707</v>
      </c>
      <c r="ES287" s="8">
        <v>895021</v>
      </c>
      <c r="ET287" s="8">
        <v>495725</v>
      </c>
      <c r="EU287" s="8">
        <v>505312</v>
      </c>
      <c r="EV287" s="8">
        <v>512496</v>
      </c>
      <c r="EW287" s="8">
        <v>125877</v>
      </c>
      <c r="EX287" s="8">
        <v>1292839</v>
      </c>
      <c r="EY287" s="8">
        <v>129046</v>
      </c>
      <c r="EZ287" s="8">
        <v>34489</v>
      </c>
      <c r="FA287" s="8">
        <v>19227</v>
      </c>
      <c r="FB287" s="8">
        <v>6977</v>
      </c>
      <c r="FC287" s="8">
        <v>5</v>
      </c>
      <c r="FD287" s="8">
        <v>1026</v>
      </c>
      <c r="FE287" s="8">
        <v>3670</v>
      </c>
      <c r="FF287" s="8">
        <v>2</v>
      </c>
      <c r="FG287" s="8">
        <v>11178</v>
      </c>
      <c r="FH287" s="8">
        <v>171659</v>
      </c>
      <c r="FI287" s="8">
        <v>189746</v>
      </c>
      <c r="FJ287" s="8">
        <v>166963</v>
      </c>
      <c r="FK287" s="8">
        <v>0</v>
      </c>
      <c r="FL287" s="8">
        <v>0</v>
      </c>
      <c r="FM287" s="8">
        <v>16839</v>
      </c>
      <c r="FN287" s="8">
        <v>0</v>
      </c>
      <c r="FO287" s="8">
        <v>0</v>
      </c>
      <c r="FP287" s="8">
        <v>13971</v>
      </c>
      <c r="FQ287" s="8">
        <v>136153</v>
      </c>
      <c r="FR287" s="8">
        <v>0</v>
      </c>
      <c r="FS287" s="8">
        <v>27329277</v>
      </c>
      <c r="FT287" s="8">
        <v>4709</v>
      </c>
      <c r="FU287" s="8">
        <v>2047195</v>
      </c>
      <c r="FV287" s="8">
        <v>0</v>
      </c>
      <c r="FW287" s="8">
        <v>4696</v>
      </c>
      <c r="FX287" s="8">
        <v>2047195</v>
      </c>
      <c r="FY287" s="8">
        <v>0</v>
      </c>
      <c r="FZ287" s="8">
        <v>4696</v>
      </c>
      <c r="GA287" s="8">
        <v>6346</v>
      </c>
      <c r="GB287" s="8">
        <v>159613241.05059999</v>
      </c>
    </row>
    <row r="288" spans="1:184" x14ac:dyDescent="0.2">
      <c r="A288" s="3" t="s">
        <v>355</v>
      </c>
      <c r="B288" s="8"/>
      <c r="C288" s="8">
        <v>0.80701699999999998</v>
      </c>
      <c r="D288" s="8">
        <v>50000002</v>
      </c>
      <c r="E288" s="8">
        <v>61956570</v>
      </c>
      <c r="F288" s="8">
        <v>185968</v>
      </c>
      <c r="G288" s="8">
        <v>573311</v>
      </c>
      <c r="H288" s="8">
        <v>0</v>
      </c>
      <c r="I288" s="8">
        <v>0</v>
      </c>
      <c r="J288" s="8">
        <v>7521</v>
      </c>
      <c r="K288" s="8">
        <v>111610</v>
      </c>
      <c r="L288" s="8">
        <v>363</v>
      </c>
      <c r="M288" s="8">
        <v>1734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>
        <v>357336</v>
      </c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>
        <v>682971</v>
      </c>
      <c r="ER288" s="8">
        <v>837977</v>
      </c>
      <c r="ES288" s="8">
        <v>884536</v>
      </c>
      <c r="ET288" s="8">
        <v>484544</v>
      </c>
      <c r="EU288" s="8">
        <v>495088</v>
      </c>
      <c r="EV288" s="8">
        <v>507883</v>
      </c>
      <c r="EW288" s="8">
        <v>125877</v>
      </c>
      <c r="EX288" s="8">
        <v>1273775</v>
      </c>
      <c r="EY288" s="8">
        <v>93599</v>
      </c>
      <c r="EZ288" s="8">
        <v>6457</v>
      </c>
      <c r="FA288" s="8">
        <v>29099</v>
      </c>
      <c r="FB288" s="8">
        <v>11341</v>
      </c>
      <c r="FC288" s="8">
        <v>6724</v>
      </c>
      <c r="FD288" s="8">
        <v>13587</v>
      </c>
      <c r="FE288" s="8">
        <v>10397</v>
      </c>
      <c r="FF288" s="8">
        <v>19056</v>
      </c>
      <c r="FG288" s="8">
        <v>11326</v>
      </c>
      <c r="FH288" s="8">
        <v>208594</v>
      </c>
      <c r="FI288" s="8">
        <v>137416</v>
      </c>
      <c r="FJ288" s="8">
        <v>155750</v>
      </c>
      <c r="FK288" s="8">
        <v>0</v>
      </c>
      <c r="FL288" s="8">
        <v>0</v>
      </c>
      <c r="FM288" s="8">
        <v>16839</v>
      </c>
      <c r="FN288" s="8">
        <v>0</v>
      </c>
      <c r="FO288" s="8">
        <v>0</v>
      </c>
      <c r="FP288" s="8">
        <v>13971</v>
      </c>
      <c r="FQ288" s="8">
        <v>124940</v>
      </c>
      <c r="FR288" s="8">
        <v>0</v>
      </c>
      <c r="FS288" s="8">
        <v>4288932</v>
      </c>
      <c r="FT288" s="8">
        <v>3413070</v>
      </c>
      <c r="FU288" s="8">
        <v>0</v>
      </c>
      <c r="FV288" s="8">
        <v>0</v>
      </c>
      <c r="FW288" s="8">
        <v>0</v>
      </c>
      <c r="FX288" s="8">
        <v>0</v>
      </c>
      <c r="FY288" s="8">
        <v>0</v>
      </c>
      <c r="FZ288" s="8">
        <v>0</v>
      </c>
      <c r="GA288" s="8">
        <v>6346</v>
      </c>
      <c r="GB288" s="8">
        <v>127054510.807017</v>
      </c>
    </row>
    <row r="289" spans="1:184" x14ac:dyDescent="0.2">
      <c r="A289" s="3" t="s">
        <v>356</v>
      </c>
      <c r="B289" s="8"/>
      <c r="C289" s="8">
        <v>0.83754399999999996</v>
      </c>
      <c r="D289" s="8">
        <v>50000002</v>
      </c>
      <c r="E289" s="8">
        <v>59698389</v>
      </c>
      <c r="F289" s="8">
        <v>185452</v>
      </c>
      <c r="G289" s="8">
        <v>573278</v>
      </c>
      <c r="H289" s="8">
        <v>0</v>
      </c>
      <c r="I289" s="8">
        <v>0</v>
      </c>
      <c r="J289" s="8">
        <v>6337</v>
      </c>
      <c r="K289" s="8">
        <v>110468</v>
      </c>
      <c r="L289" s="8">
        <v>363</v>
      </c>
      <c r="M289" s="8">
        <v>1787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>
        <v>209177</v>
      </c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>
        <v>690916</v>
      </c>
      <c r="ER289" s="8">
        <v>849087</v>
      </c>
      <c r="ES289" s="8">
        <v>900239</v>
      </c>
      <c r="ET289" s="8">
        <v>495724</v>
      </c>
      <c r="EU289" s="8">
        <v>505305</v>
      </c>
      <c r="EV289" s="8">
        <v>512493</v>
      </c>
      <c r="EW289" s="8">
        <v>125877</v>
      </c>
      <c r="EX289" s="8">
        <v>1292829</v>
      </c>
      <c r="EY289" s="8">
        <v>85654</v>
      </c>
      <c r="EZ289" s="8">
        <v>3467</v>
      </c>
      <c r="FA289" s="8">
        <v>13128</v>
      </c>
      <c r="FB289" s="8">
        <v>3489</v>
      </c>
      <c r="FC289" s="8">
        <v>5</v>
      </c>
      <c r="FD289" s="8">
        <v>1026</v>
      </c>
      <c r="FE289" s="8">
        <v>3670</v>
      </c>
      <c r="FF289" s="8">
        <v>2</v>
      </c>
      <c r="FG289" s="8">
        <v>11349</v>
      </c>
      <c r="FH289" s="8">
        <v>92083</v>
      </c>
      <c r="FI289" s="8">
        <v>105745</v>
      </c>
      <c r="FJ289" s="8">
        <v>87387</v>
      </c>
      <c r="FK289" s="8">
        <v>0</v>
      </c>
      <c r="FL289" s="8">
        <v>0</v>
      </c>
      <c r="FM289" s="8">
        <v>16839</v>
      </c>
      <c r="FN289" s="8">
        <v>0</v>
      </c>
      <c r="FO289" s="8">
        <v>0</v>
      </c>
      <c r="FP289" s="8">
        <v>13971</v>
      </c>
      <c r="FQ289" s="8">
        <v>56577</v>
      </c>
      <c r="FR289" s="8">
        <v>0</v>
      </c>
      <c r="FS289" s="8">
        <v>2510988</v>
      </c>
      <c r="FT289" s="8">
        <v>4709</v>
      </c>
      <c r="FU289" s="8">
        <v>1569582</v>
      </c>
      <c r="FV289" s="8">
        <v>0</v>
      </c>
      <c r="FW289" s="8">
        <v>4696</v>
      </c>
      <c r="FX289" s="8">
        <v>1569582</v>
      </c>
      <c r="FY289" s="8">
        <v>0</v>
      </c>
      <c r="FZ289" s="8">
        <v>4696</v>
      </c>
      <c r="GA289" s="8">
        <v>6346</v>
      </c>
      <c r="GB289" s="8">
        <v>122322714.83754399</v>
      </c>
    </row>
    <row r="290" spans="1:184" x14ac:dyDescent="0.2">
      <c r="A290" s="2" t="s">
        <v>146</v>
      </c>
      <c r="B290" s="8"/>
      <c r="C290" s="8">
        <v>5.5804040000000006</v>
      </c>
      <c r="D290" s="8">
        <v>300000012</v>
      </c>
      <c r="E290" s="8">
        <v>327224021</v>
      </c>
      <c r="F290" s="8">
        <v>1091904</v>
      </c>
      <c r="G290" s="8">
        <v>3437411</v>
      </c>
      <c r="H290" s="8">
        <v>2729730</v>
      </c>
      <c r="I290" s="8">
        <v>1133244</v>
      </c>
      <c r="J290" s="8">
        <v>77411</v>
      </c>
      <c r="K290" s="8">
        <v>1173077</v>
      </c>
      <c r="L290" s="8">
        <v>2561</v>
      </c>
      <c r="M290" s="8">
        <v>11830</v>
      </c>
      <c r="N290" s="8">
        <v>7755275</v>
      </c>
      <c r="O290" s="8">
        <v>0</v>
      </c>
      <c r="P290" s="8">
        <v>5235</v>
      </c>
      <c r="Q290" s="8">
        <v>1149534</v>
      </c>
      <c r="R290" s="8">
        <v>3434021</v>
      </c>
      <c r="S290" s="8">
        <v>3418434</v>
      </c>
      <c r="T290" s="8">
        <v>2655689</v>
      </c>
      <c r="U290" s="8">
        <v>2334184</v>
      </c>
      <c r="V290" s="8">
        <v>1759679</v>
      </c>
      <c r="W290" s="8">
        <v>1310484</v>
      </c>
      <c r="X290" s="8">
        <v>847698</v>
      </c>
      <c r="Y290" s="8">
        <v>766143</v>
      </c>
      <c r="Z290" s="8">
        <v>350863</v>
      </c>
      <c r="AA290" s="8">
        <v>518815</v>
      </c>
      <c r="AB290" s="8">
        <v>424149</v>
      </c>
      <c r="AC290" s="8">
        <v>539442</v>
      </c>
      <c r="AD290" s="8">
        <v>283155</v>
      </c>
      <c r="AE290" s="8">
        <v>141784</v>
      </c>
      <c r="AF290" s="8">
        <v>518889</v>
      </c>
      <c r="AG290" s="8">
        <v>314169</v>
      </c>
      <c r="AH290" s="8">
        <v>403133</v>
      </c>
      <c r="AI290" s="8">
        <v>990382</v>
      </c>
      <c r="AJ290" s="8">
        <v>560118</v>
      </c>
      <c r="AK290" s="8">
        <v>1410684</v>
      </c>
      <c r="AL290" s="8">
        <v>251302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755472</v>
      </c>
      <c r="BI290" s="8">
        <v>0</v>
      </c>
      <c r="BJ290" s="8">
        <v>0</v>
      </c>
      <c r="BK290" s="8">
        <v>0</v>
      </c>
      <c r="BL290" s="8">
        <v>0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2289462</v>
      </c>
      <c r="CC290" s="8">
        <v>7755275</v>
      </c>
      <c r="CD290" s="8">
        <v>5235</v>
      </c>
      <c r="CE290" s="8">
        <v>471101</v>
      </c>
      <c r="CF290" s="8">
        <v>1863404</v>
      </c>
      <c r="CG290" s="8">
        <v>2319690</v>
      </c>
      <c r="CH290" s="8">
        <v>2570551</v>
      </c>
      <c r="CI290" s="8">
        <v>2622474</v>
      </c>
      <c r="CJ290" s="8">
        <v>1828816</v>
      </c>
      <c r="CK290" s="8">
        <v>1657620</v>
      </c>
      <c r="CL290" s="8">
        <v>1937794</v>
      </c>
      <c r="CM290" s="8">
        <v>910981</v>
      </c>
      <c r="CN290" s="8">
        <v>859601</v>
      </c>
      <c r="CO290" s="8">
        <v>649612</v>
      </c>
      <c r="CP290" s="8">
        <v>554892</v>
      </c>
      <c r="CQ290" s="8">
        <v>303837</v>
      </c>
      <c r="CR290" s="8">
        <v>398067</v>
      </c>
      <c r="CS290" s="8">
        <v>455539</v>
      </c>
      <c r="CT290" s="8">
        <v>362028</v>
      </c>
      <c r="CU290" s="8">
        <v>225150</v>
      </c>
      <c r="CV290" s="8">
        <v>513621</v>
      </c>
      <c r="CW290" s="8">
        <v>796306</v>
      </c>
      <c r="CX290" s="8">
        <v>875315</v>
      </c>
      <c r="CY290" s="8">
        <v>1599103</v>
      </c>
      <c r="CZ290" s="8">
        <v>0</v>
      </c>
      <c r="DA290" s="8">
        <v>0</v>
      </c>
      <c r="DB290" s="8">
        <v>607249</v>
      </c>
      <c r="DC290" s="8">
        <v>0</v>
      </c>
      <c r="DD290" s="8">
        <v>0</v>
      </c>
      <c r="DE290" s="8">
        <v>0</v>
      </c>
      <c r="DF290" s="8">
        <v>0</v>
      </c>
      <c r="DG290" s="8">
        <v>0</v>
      </c>
      <c r="DH290" s="8">
        <v>0</v>
      </c>
      <c r="DI290" s="8">
        <v>0</v>
      </c>
      <c r="DJ290" s="8">
        <v>0</v>
      </c>
      <c r="DK290" s="8">
        <v>0</v>
      </c>
      <c r="DL290" s="8">
        <v>0</v>
      </c>
      <c r="DM290" s="8">
        <v>0</v>
      </c>
      <c r="DN290" s="8">
        <v>0</v>
      </c>
      <c r="DO290" s="8">
        <v>0</v>
      </c>
      <c r="DP290" s="8">
        <v>0</v>
      </c>
      <c r="DQ290" s="8">
        <v>0</v>
      </c>
      <c r="DR290" s="8">
        <v>0</v>
      </c>
      <c r="DS290" s="8">
        <v>0</v>
      </c>
      <c r="DT290" s="8">
        <v>0</v>
      </c>
      <c r="DU290" s="8">
        <v>0</v>
      </c>
      <c r="DV290" s="8">
        <v>755472</v>
      </c>
      <c r="DW290" s="8">
        <v>0</v>
      </c>
      <c r="DX290" s="8">
        <v>0</v>
      </c>
      <c r="DY290" s="8">
        <v>0</v>
      </c>
      <c r="DZ290" s="8">
        <v>0</v>
      </c>
      <c r="EA290" s="8">
        <v>0</v>
      </c>
      <c r="EB290" s="8">
        <v>0</v>
      </c>
      <c r="EC290" s="8">
        <v>0</v>
      </c>
      <c r="ED290" s="8">
        <v>0</v>
      </c>
      <c r="EE290" s="8">
        <v>0</v>
      </c>
      <c r="EF290" s="8">
        <v>0</v>
      </c>
      <c r="EG290" s="8">
        <v>0</v>
      </c>
      <c r="EH290" s="8">
        <v>0</v>
      </c>
      <c r="EI290" s="8">
        <v>0</v>
      </c>
      <c r="EJ290" s="8">
        <v>0</v>
      </c>
      <c r="EK290" s="8">
        <v>0</v>
      </c>
      <c r="EL290" s="8">
        <v>0</v>
      </c>
      <c r="EM290" s="8">
        <v>0</v>
      </c>
      <c r="EN290" s="8">
        <v>0</v>
      </c>
      <c r="EO290" s="8">
        <v>0</v>
      </c>
      <c r="EP290" s="8">
        <v>0</v>
      </c>
      <c r="EQ290" s="8">
        <v>3989188</v>
      </c>
      <c r="ER290" s="8">
        <v>4957358</v>
      </c>
      <c r="ES290" s="8">
        <v>5348174</v>
      </c>
      <c r="ET290" s="8">
        <v>2947592</v>
      </c>
      <c r="EU290" s="8">
        <v>2996507</v>
      </c>
      <c r="EV290" s="8">
        <v>3022132</v>
      </c>
      <c r="EW290" s="8">
        <v>718412</v>
      </c>
      <c r="EX290" s="8">
        <v>7711619</v>
      </c>
      <c r="EY290" s="8">
        <v>670236</v>
      </c>
      <c r="EZ290" s="8">
        <v>122507</v>
      </c>
      <c r="FA290" s="8">
        <v>137852</v>
      </c>
      <c r="FB290" s="8">
        <v>50590</v>
      </c>
      <c r="FC290" s="8">
        <v>16958</v>
      </c>
      <c r="FD290" s="8">
        <v>33696</v>
      </c>
      <c r="FE290" s="8">
        <v>129314</v>
      </c>
      <c r="FF290" s="8">
        <v>45384</v>
      </c>
      <c r="FG290" s="8">
        <v>67003</v>
      </c>
      <c r="FH290" s="8">
        <v>1246508</v>
      </c>
      <c r="FI290" s="8">
        <v>975951</v>
      </c>
      <c r="FJ290" s="8">
        <v>1015922</v>
      </c>
      <c r="FK290" s="8">
        <v>0</v>
      </c>
      <c r="FL290" s="8">
        <v>0</v>
      </c>
      <c r="FM290" s="8">
        <v>101034</v>
      </c>
      <c r="FN290" s="8">
        <v>0</v>
      </c>
      <c r="FO290" s="8">
        <v>0</v>
      </c>
      <c r="FP290" s="8">
        <v>83826</v>
      </c>
      <c r="FQ290" s="8">
        <v>831062</v>
      </c>
      <c r="FR290" s="8">
        <v>0</v>
      </c>
      <c r="FS290" s="8">
        <v>125319025</v>
      </c>
      <c r="FT290" s="8">
        <v>6949948</v>
      </c>
      <c r="FU290" s="8">
        <v>3616777</v>
      </c>
      <c r="FV290" s="8">
        <v>0</v>
      </c>
      <c r="FW290" s="8">
        <v>9392</v>
      </c>
      <c r="FX290" s="8">
        <v>3616777</v>
      </c>
      <c r="FY290" s="8">
        <v>0</v>
      </c>
      <c r="FZ290" s="8">
        <v>9392</v>
      </c>
      <c r="GA290" s="8">
        <v>38076</v>
      </c>
      <c r="GB290" s="8">
        <v>881746346.58040392</v>
      </c>
    </row>
    <row r="291" spans="1:184" x14ac:dyDescent="0.2">
      <c r="A291" s="2" t="s">
        <v>104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  <c r="GB291" s="8"/>
    </row>
    <row r="292" spans="1:184" x14ac:dyDescent="0.2">
      <c r="A292" s="3" t="s">
        <v>354</v>
      </c>
      <c r="B292" s="8"/>
      <c r="C292" s="8">
        <v>0.89150600000000002</v>
      </c>
      <c r="D292" s="8">
        <v>50000000</v>
      </c>
      <c r="E292" s="8">
        <v>56084866</v>
      </c>
      <c r="F292" s="8">
        <v>152194</v>
      </c>
      <c r="G292" s="8">
        <v>510731</v>
      </c>
      <c r="H292" s="8">
        <v>0</v>
      </c>
      <c r="I292" s="8">
        <v>0</v>
      </c>
      <c r="J292" s="8">
        <v>9633</v>
      </c>
      <c r="K292" s="8">
        <v>100542</v>
      </c>
      <c r="L292" s="8">
        <v>7693</v>
      </c>
      <c r="M292" s="8">
        <v>32522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>
        <v>199233</v>
      </c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>
        <v>709580</v>
      </c>
      <c r="ER292" s="8">
        <v>996764</v>
      </c>
      <c r="ES292" s="8">
        <v>1163394</v>
      </c>
      <c r="ET292" s="8">
        <v>596879</v>
      </c>
      <c r="EU292" s="8">
        <v>700208</v>
      </c>
      <c r="EV292" s="8">
        <v>146744</v>
      </c>
      <c r="EW292" s="8">
        <v>52994</v>
      </c>
      <c r="EX292" s="8">
        <v>1259917</v>
      </c>
      <c r="EY292" s="8">
        <v>22418</v>
      </c>
      <c r="EZ292" s="8">
        <v>6295</v>
      </c>
      <c r="FA292" s="8">
        <v>25</v>
      </c>
      <c r="FB292" s="8">
        <v>16</v>
      </c>
      <c r="FC292" s="8">
        <v>8</v>
      </c>
      <c r="FD292" s="8">
        <v>23</v>
      </c>
      <c r="FE292" s="8">
        <v>3020</v>
      </c>
      <c r="FF292" s="8">
        <v>7</v>
      </c>
      <c r="FG292" s="8">
        <v>9185</v>
      </c>
      <c r="FH292" s="8">
        <v>161328</v>
      </c>
      <c r="FI292" s="8">
        <v>28720</v>
      </c>
      <c r="FJ292" s="8">
        <v>158236</v>
      </c>
      <c r="FK292" s="8">
        <v>0</v>
      </c>
      <c r="FL292" s="8">
        <v>0</v>
      </c>
      <c r="FM292" s="8">
        <v>29233</v>
      </c>
      <c r="FN292" s="8">
        <v>0</v>
      </c>
      <c r="FO292" s="8">
        <v>0</v>
      </c>
      <c r="FP292" s="8">
        <v>53084</v>
      </c>
      <c r="FQ292" s="8">
        <v>75919</v>
      </c>
      <c r="FR292" s="8">
        <v>0</v>
      </c>
      <c r="FS292" s="8">
        <v>2392716</v>
      </c>
      <c r="FT292" s="8">
        <v>3089</v>
      </c>
      <c r="FU292" s="8">
        <v>0</v>
      </c>
      <c r="FV292" s="8">
        <v>0</v>
      </c>
      <c r="FW292" s="8">
        <v>0</v>
      </c>
      <c r="FX292" s="8">
        <v>0</v>
      </c>
      <c r="FY292" s="8">
        <v>0</v>
      </c>
      <c r="FZ292" s="8">
        <v>0</v>
      </c>
      <c r="GA292" s="8">
        <v>6511</v>
      </c>
      <c r="GB292" s="8">
        <v>115673727.891506</v>
      </c>
    </row>
    <row r="293" spans="1:184" x14ac:dyDescent="0.2">
      <c r="A293" s="3" t="s">
        <v>351</v>
      </c>
      <c r="B293" s="8"/>
      <c r="C293" s="8">
        <v>1.06992</v>
      </c>
      <c r="D293" s="8">
        <v>50000000</v>
      </c>
      <c r="E293" s="8">
        <v>46732271</v>
      </c>
      <c r="F293" s="8">
        <v>144624</v>
      </c>
      <c r="G293" s="8">
        <v>509148</v>
      </c>
      <c r="H293" s="8">
        <v>780522</v>
      </c>
      <c r="I293" s="8">
        <v>507745</v>
      </c>
      <c r="J293" s="8">
        <v>10151</v>
      </c>
      <c r="K293" s="8">
        <v>125146</v>
      </c>
      <c r="L293" s="8">
        <v>7611</v>
      </c>
      <c r="M293" s="8">
        <v>36595</v>
      </c>
      <c r="N293" s="8">
        <v>2519760</v>
      </c>
      <c r="O293" s="8">
        <v>0</v>
      </c>
      <c r="P293" s="8">
        <v>2782</v>
      </c>
      <c r="Q293" s="8">
        <v>314727</v>
      </c>
      <c r="R293" s="8">
        <v>1234923</v>
      </c>
      <c r="S293" s="8">
        <v>1142750</v>
      </c>
      <c r="T293" s="8">
        <v>1156962</v>
      </c>
      <c r="U293" s="8">
        <v>898928</v>
      </c>
      <c r="V293" s="8">
        <v>740057</v>
      </c>
      <c r="W293" s="8">
        <v>597697</v>
      </c>
      <c r="X293" s="8">
        <v>360464</v>
      </c>
      <c r="Y293" s="8">
        <v>280663</v>
      </c>
      <c r="Z293" s="8">
        <v>153738</v>
      </c>
      <c r="AA293" s="8">
        <v>165463</v>
      </c>
      <c r="AB293" s="8">
        <v>177384</v>
      </c>
      <c r="AC293" s="8">
        <v>89382</v>
      </c>
      <c r="AD293" s="8">
        <v>136626</v>
      </c>
      <c r="AE293" s="8">
        <v>254352</v>
      </c>
      <c r="AF293" s="8">
        <v>266309</v>
      </c>
      <c r="AG293" s="8">
        <v>59500</v>
      </c>
      <c r="AH293" s="8">
        <v>363439</v>
      </c>
      <c r="AI293" s="8">
        <v>94416</v>
      </c>
      <c r="AJ293" s="8">
        <v>5679</v>
      </c>
      <c r="AK293" s="8">
        <v>187816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111709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375876</v>
      </c>
      <c r="CC293" s="8">
        <v>2519760</v>
      </c>
      <c r="CD293" s="8">
        <v>0</v>
      </c>
      <c r="CE293" s="8">
        <v>148043</v>
      </c>
      <c r="CF293" s="8">
        <v>451652</v>
      </c>
      <c r="CG293" s="8">
        <v>864752</v>
      </c>
      <c r="CH293" s="8">
        <v>1118317</v>
      </c>
      <c r="CI293" s="8">
        <v>887578</v>
      </c>
      <c r="CJ293" s="8">
        <v>681459</v>
      </c>
      <c r="CK293" s="8">
        <v>829374</v>
      </c>
      <c r="CL293" s="8">
        <v>815172</v>
      </c>
      <c r="CM293" s="8">
        <v>407452</v>
      </c>
      <c r="CN293" s="8">
        <v>316463</v>
      </c>
      <c r="CO293" s="8">
        <v>246254</v>
      </c>
      <c r="CP293" s="8">
        <v>223173</v>
      </c>
      <c r="CQ293" s="8">
        <v>116884</v>
      </c>
      <c r="CR293" s="8">
        <v>68364</v>
      </c>
      <c r="CS293" s="8">
        <v>253907</v>
      </c>
      <c r="CT293" s="8">
        <v>78677</v>
      </c>
      <c r="CU293" s="8">
        <v>142439</v>
      </c>
      <c r="CV293" s="8">
        <v>521816</v>
      </c>
      <c r="CW293" s="8">
        <v>218602</v>
      </c>
      <c r="CX293" s="8">
        <v>105806</v>
      </c>
      <c r="CY293" s="8">
        <v>187873</v>
      </c>
      <c r="CZ293" s="8">
        <v>0</v>
      </c>
      <c r="DA293" s="8">
        <v>0</v>
      </c>
      <c r="DB293" s="8">
        <v>0</v>
      </c>
      <c r="DC293" s="8">
        <v>0</v>
      </c>
      <c r="DD293" s="8">
        <v>0</v>
      </c>
      <c r="DE293" s="8">
        <v>0</v>
      </c>
      <c r="DF293" s="8">
        <v>0</v>
      </c>
      <c r="DG293" s="8">
        <v>0</v>
      </c>
      <c r="DH293" s="8">
        <v>0</v>
      </c>
      <c r="DI293" s="8">
        <v>0</v>
      </c>
      <c r="DJ293" s="8">
        <v>0</v>
      </c>
      <c r="DK293" s="8">
        <v>0</v>
      </c>
      <c r="DL293" s="8">
        <v>0</v>
      </c>
      <c r="DM293" s="8">
        <v>0</v>
      </c>
      <c r="DN293" s="8">
        <v>0</v>
      </c>
      <c r="DO293" s="8">
        <v>0</v>
      </c>
      <c r="DP293" s="8">
        <v>0</v>
      </c>
      <c r="DQ293" s="8">
        <v>0</v>
      </c>
      <c r="DR293" s="8">
        <v>0</v>
      </c>
      <c r="DS293" s="8">
        <v>0</v>
      </c>
      <c r="DT293" s="8">
        <v>0</v>
      </c>
      <c r="DU293" s="8">
        <v>0</v>
      </c>
      <c r="DV293" s="8">
        <v>111709</v>
      </c>
      <c r="DW293" s="8">
        <v>0</v>
      </c>
      <c r="DX293" s="8">
        <v>0</v>
      </c>
      <c r="DY293" s="8">
        <v>0</v>
      </c>
      <c r="DZ293" s="8">
        <v>0</v>
      </c>
      <c r="EA293" s="8">
        <v>0</v>
      </c>
      <c r="EB293" s="8">
        <v>0</v>
      </c>
      <c r="EC293" s="8">
        <v>0</v>
      </c>
      <c r="ED293" s="8">
        <v>0</v>
      </c>
      <c r="EE293" s="8">
        <v>0</v>
      </c>
      <c r="EF293" s="8">
        <v>0</v>
      </c>
      <c r="EG293" s="8">
        <v>0</v>
      </c>
      <c r="EH293" s="8">
        <v>0</v>
      </c>
      <c r="EI293" s="8">
        <v>0</v>
      </c>
      <c r="EJ293" s="8">
        <v>0</v>
      </c>
      <c r="EK293" s="8">
        <v>0</v>
      </c>
      <c r="EL293" s="8">
        <v>0</v>
      </c>
      <c r="EM293" s="8">
        <v>0</v>
      </c>
      <c r="EN293" s="8">
        <v>0</v>
      </c>
      <c r="EO293" s="8">
        <v>0</v>
      </c>
      <c r="EP293" s="8">
        <v>0</v>
      </c>
      <c r="EQ293" s="8">
        <v>687319</v>
      </c>
      <c r="ER293" s="8">
        <v>975960</v>
      </c>
      <c r="ES293" s="8">
        <v>1156283</v>
      </c>
      <c r="ET293" s="8">
        <v>596881</v>
      </c>
      <c r="EU293" s="8">
        <v>700206</v>
      </c>
      <c r="EV293" s="8">
        <v>146744</v>
      </c>
      <c r="EW293" s="8">
        <v>52994</v>
      </c>
      <c r="EX293" s="8">
        <v>1259919</v>
      </c>
      <c r="EY293" s="8">
        <v>44677</v>
      </c>
      <c r="EZ293" s="8">
        <v>27076</v>
      </c>
      <c r="FA293" s="8">
        <v>198</v>
      </c>
      <c r="FB293" s="8">
        <v>6976</v>
      </c>
      <c r="FC293" s="8">
        <v>8</v>
      </c>
      <c r="FD293" s="8">
        <v>23</v>
      </c>
      <c r="FE293" s="8">
        <v>3020</v>
      </c>
      <c r="FF293" s="8">
        <v>8</v>
      </c>
      <c r="FG293" s="8">
        <v>9171</v>
      </c>
      <c r="FH293" s="8">
        <v>315461</v>
      </c>
      <c r="FI293" s="8">
        <v>51244</v>
      </c>
      <c r="FJ293" s="8">
        <v>284719</v>
      </c>
      <c r="FK293" s="8">
        <v>0</v>
      </c>
      <c r="FL293" s="8">
        <v>0</v>
      </c>
      <c r="FM293" s="8">
        <v>29233</v>
      </c>
      <c r="FN293" s="8">
        <v>0</v>
      </c>
      <c r="FO293" s="8">
        <v>0</v>
      </c>
      <c r="FP293" s="8">
        <v>53084</v>
      </c>
      <c r="FQ293" s="8">
        <v>202402</v>
      </c>
      <c r="FR293" s="8">
        <v>0</v>
      </c>
      <c r="FS293" s="8">
        <v>33636756</v>
      </c>
      <c r="FT293" s="8">
        <v>3089</v>
      </c>
      <c r="FU293" s="8">
        <v>0</v>
      </c>
      <c r="FV293" s="8">
        <v>0</v>
      </c>
      <c r="FW293" s="8">
        <v>0</v>
      </c>
      <c r="FX293" s="8">
        <v>0</v>
      </c>
      <c r="FY293" s="8">
        <v>0</v>
      </c>
      <c r="FZ293" s="8">
        <v>0</v>
      </c>
      <c r="GA293" s="8">
        <v>6511</v>
      </c>
      <c r="GB293" s="8">
        <v>162110704.06992</v>
      </c>
    </row>
    <row r="294" spans="1:184" x14ac:dyDescent="0.2">
      <c r="A294" s="3" t="s">
        <v>352</v>
      </c>
      <c r="B294" s="8"/>
      <c r="C294" s="8">
        <v>1.06775</v>
      </c>
      <c r="D294" s="8">
        <v>50000000</v>
      </c>
      <c r="E294" s="8">
        <v>46827242</v>
      </c>
      <c r="F294" s="8">
        <v>144469</v>
      </c>
      <c r="G294" s="8">
        <v>509054</v>
      </c>
      <c r="H294" s="8">
        <v>816644</v>
      </c>
      <c r="I294" s="8">
        <v>510389</v>
      </c>
      <c r="J294" s="8">
        <v>10978</v>
      </c>
      <c r="K294" s="8">
        <v>127506</v>
      </c>
      <c r="L294" s="8">
        <v>7526</v>
      </c>
      <c r="M294" s="8">
        <v>36942</v>
      </c>
      <c r="N294" s="8">
        <v>2519760</v>
      </c>
      <c r="O294" s="8">
        <v>0</v>
      </c>
      <c r="P294" s="8">
        <v>2782</v>
      </c>
      <c r="Q294" s="8">
        <v>314727</v>
      </c>
      <c r="R294" s="8">
        <v>1234923</v>
      </c>
      <c r="S294" s="8">
        <v>1142750</v>
      </c>
      <c r="T294" s="8">
        <v>1156962</v>
      </c>
      <c r="U294" s="8">
        <v>898928</v>
      </c>
      <c r="V294" s="8">
        <v>740057</v>
      </c>
      <c r="W294" s="8">
        <v>597697</v>
      </c>
      <c r="X294" s="8">
        <v>360464</v>
      </c>
      <c r="Y294" s="8">
        <v>280663</v>
      </c>
      <c r="Z294" s="8">
        <v>153738</v>
      </c>
      <c r="AA294" s="8">
        <v>165463</v>
      </c>
      <c r="AB294" s="8">
        <v>177384</v>
      </c>
      <c r="AC294" s="8">
        <v>89382</v>
      </c>
      <c r="AD294" s="8">
        <v>136626</v>
      </c>
      <c r="AE294" s="8">
        <v>254352</v>
      </c>
      <c r="AF294" s="8">
        <v>266309</v>
      </c>
      <c r="AG294" s="8">
        <v>59500</v>
      </c>
      <c r="AH294" s="8">
        <v>363439</v>
      </c>
      <c r="AI294" s="8">
        <v>94416</v>
      </c>
      <c r="AJ294" s="8">
        <v>5679</v>
      </c>
      <c r="AK294" s="8">
        <v>187816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111709</v>
      </c>
      <c r="BI294" s="8">
        <v>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421328</v>
      </c>
      <c r="CC294" s="8">
        <v>2519760</v>
      </c>
      <c r="CD294" s="8">
        <v>0</v>
      </c>
      <c r="CE294" s="8">
        <v>148043</v>
      </c>
      <c r="CF294" s="8">
        <v>451652</v>
      </c>
      <c r="CG294" s="8">
        <v>864752</v>
      </c>
      <c r="CH294" s="8">
        <v>1118317</v>
      </c>
      <c r="CI294" s="8">
        <v>887578</v>
      </c>
      <c r="CJ294" s="8">
        <v>681459</v>
      </c>
      <c r="CK294" s="8">
        <v>829374</v>
      </c>
      <c r="CL294" s="8">
        <v>815172</v>
      </c>
      <c r="CM294" s="8">
        <v>407452</v>
      </c>
      <c r="CN294" s="8">
        <v>316463</v>
      </c>
      <c r="CO294" s="8">
        <v>246254</v>
      </c>
      <c r="CP294" s="8">
        <v>223173</v>
      </c>
      <c r="CQ294" s="8">
        <v>116884</v>
      </c>
      <c r="CR294" s="8">
        <v>68364</v>
      </c>
      <c r="CS294" s="8">
        <v>253907</v>
      </c>
      <c r="CT294" s="8">
        <v>78677</v>
      </c>
      <c r="CU294" s="8">
        <v>142439</v>
      </c>
      <c r="CV294" s="8">
        <v>521816</v>
      </c>
      <c r="CW294" s="8">
        <v>218602</v>
      </c>
      <c r="CX294" s="8">
        <v>105806</v>
      </c>
      <c r="CY294" s="8">
        <v>187873</v>
      </c>
      <c r="CZ294" s="8">
        <v>0</v>
      </c>
      <c r="DA294" s="8">
        <v>0</v>
      </c>
      <c r="DB294" s="8">
        <v>0</v>
      </c>
      <c r="DC294" s="8">
        <v>0</v>
      </c>
      <c r="DD294" s="8">
        <v>0</v>
      </c>
      <c r="DE294" s="8">
        <v>0</v>
      </c>
      <c r="DF294" s="8">
        <v>0</v>
      </c>
      <c r="DG294" s="8">
        <v>0</v>
      </c>
      <c r="DH294" s="8">
        <v>0</v>
      </c>
      <c r="DI294" s="8">
        <v>0</v>
      </c>
      <c r="DJ294" s="8">
        <v>0</v>
      </c>
      <c r="DK294" s="8">
        <v>0</v>
      </c>
      <c r="DL294" s="8">
        <v>0</v>
      </c>
      <c r="DM294" s="8">
        <v>0</v>
      </c>
      <c r="DN294" s="8">
        <v>0</v>
      </c>
      <c r="DO294" s="8">
        <v>0</v>
      </c>
      <c r="DP294" s="8">
        <v>0</v>
      </c>
      <c r="DQ294" s="8">
        <v>0</v>
      </c>
      <c r="DR294" s="8">
        <v>0</v>
      </c>
      <c r="DS294" s="8">
        <v>0</v>
      </c>
      <c r="DT294" s="8">
        <v>0</v>
      </c>
      <c r="DU294" s="8">
        <v>0</v>
      </c>
      <c r="DV294" s="8">
        <v>111709</v>
      </c>
      <c r="DW294" s="8">
        <v>0</v>
      </c>
      <c r="DX294" s="8">
        <v>0</v>
      </c>
      <c r="DY294" s="8">
        <v>0</v>
      </c>
      <c r="DZ294" s="8">
        <v>0</v>
      </c>
      <c r="EA294" s="8">
        <v>0</v>
      </c>
      <c r="EB294" s="8">
        <v>0</v>
      </c>
      <c r="EC294" s="8">
        <v>0</v>
      </c>
      <c r="ED294" s="8">
        <v>0</v>
      </c>
      <c r="EE294" s="8">
        <v>0</v>
      </c>
      <c r="EF294" s="8">
        <v>0</v>
      </c>
      <c r="EG294" s="8">
        <v>0</v>
      </c>
      <c r="EH294" s="8">
        <v>0</v>
      </c>
      <c r="EI294" s="8">
        <v>0</v>
      </c>
      <c r="EJ294" s="8">
        <v>0</v>
      </c>
      <c r="EK294" s="8">
        <v>0</v>
      </c>
      <c r="EL294" s="8">
        <v>0</v>
      </c>
      <c r="EM294" s="8">
        <v>0</v>
      </c>
      <c r="EN294" s="8">
        <v>0</v>
      </c>
      <c r="EO294" s="8">
        <v>0</v>
      </c>
      <c r="EP294" s="8">
        <v>0</v>
      </c>
      <c r="EQ294" s="8">
        <v>665881</v>
      </c>
      <c r="ER294" s="8">
        <v>970134</v>
      </c>
      <c r="ES294" s="8">
        <v>1152113</v>
      </c>
      <c r="ET294" s="8">
        <v>595422</v>
      </c>
      <c r="EU294" s="8">
        <v>700242</v>
      </c>
      <c r="EV294" s="8">
        <v>146798</v>
      </c>
      <c r="EW294" s="8">
        <v>55847</v>
      </c>
      <c r="EX294" s="8">
        <v>1259804</v>
      </c>
      <c r="EY294" s="8">
        <v>66115</v>
      </c>
      <c r="EZ294" s="8">
        <v>30070</v>
      </c>
      <c r="FA294" s="8">
        <v>7082</v>
      </c>
      <c r="FB294" s="8">
        <v>7094</v>
      </c>
      <c r="FC294" s="8">
        <v>1422</v>
      </c>
      <c r="FD294" s="8">
        <v>78</v>
      </c>
      <c r="FE294" s="8">
        <v>67</v>
      </c>
      <c r="FF294" s="8">
        <v>123</v>
      </c>
      <c r="FG294" s="8">
        <v>9141</v>
      </c>
      <c r="FH294" s="8">
        <v>328292</v>
      </c>
      <c r="FI294" s="8">
        <v>83895</v>
      </c>
      <c r="FJ294" s="8">
        <v>300136</v>
      </c>
      <c r="FK294" s="8">
        <v>0</v>
      </c>
      <c r="FL294" s="8">
        <v>0</v>
      </c>
      <c r="FM294" s="8">
        <v>29233</v>
      </c>
      <c r="FN294" s="8">
        <v>0</v>
      </c>
      <c r="FO294" s="8">
        <v>0</v>
      </c>
      <c r="FP294" s="8">
        <v>53084</v>
      </c>
      <c r="FQ294" s="8">
        <v>217819</v>
      </c>
      <c r="FR294" s="8">
        <v>0</v>
      </c>
      <c r="FS294" s="8">
        <v>36713942</v>
      </c>
      <c r="FT294" s="8">
        <v>3297602</v>
      </c>
      <c r="FU294" s="8">
        <v>0</v>
      </c>
      <c r="FV294" s="8">
        <v>0</v>
      </c>
      <c r="FW294" s="8">
        <v>0</v>
      </c>
      <c r="FX294" s="8">
        <v>0</v>
      </c>
      <c r="FY294" s="8">
        <v>0</v>
      </c>
      <c r="FZ294" s="8">
        <v>0</v>
      </c>
      <c r="GA294" s="8">
        <v>6511</v>
      </c>
      <c r="GB294" s="8">
        <v>168741078.06775001</v>
      </c>
    </row>
    <row r="295" spans="1:184" x14ac:dyDescent="0.2">
      <c r="A295" s="3" t="s">
        <v>353</v>
      </c>
      <c r="B295" s="8"/>
      <c r="C295" s="8">
        <v>1.07047</v>
      </c>
      <c r="D295" s="8">
        <v>50000000</v>
      </c>
      <c r="E295" s="8">
        <v>46708407</v>
      </c>
      <c r="F295" s="8">
        <v>144669</v>
      </c>
      <c r="G295" s="8">
        <v>509002</v>
      </c>
      <c r="H295" s="8">
        <v>770730</v>
      </c>
      <c r="I295" s="8">
        <v>492959</v>
      </c>
      <c r="J295" s="8">
        <v>10086</v>
      </c>
      <c r="K295" s="8">
        <v>124785</v>
      </c>
      <c r="L295" s="8">
        <v>7239</v>
      </c>
      <c r="M295" s="8">
        <v>35866</v>
      </c>
      <c r="N295" s="8">
        <v>2519760</v>
      </c>
      <c r="O295" s="8">
        <v>0</v>
      </c>
      <c r="P295" s="8">
        <v>2782</v>
      </c>
      <c r="Q295" s="8">
        <v>314727</v>
      </c>
      <c r="R295" s="8">
        <v>1234923</v>
      </c>
      <c r="S295" s="8">
        <v>1142750</v>
      </c>
      <c r="T295" s="8">
        <v>1156962</v>
      </c>
      <c r="U295" s="8">
        <v>898928</v>
      </c>
      <c r="V295" s="8">
        <v>740057</v>
      </c>
      <c r="W295" s="8">
        <v>597695</v>
      </c>
      <c r="X295" s="8">
        <v>360464</v>
      </c>
      <c r="Y295" s="8">
        <v>280663</v>
      </c>
      <c r="Z295" s="8">
        <v>153738</v>
      </c>
      <c r="AA295" s="8">
        <v>165463</v>
      </c>
      <c r="AB295" s="8">
        <v>177384</v>
      </c>
      <c r="AC295" s="8">
        <v>89382</v>
      </c>
      <c r="AD295" s="8">
        <v>136626</v>
      </c>
      <c r="AE295" s="8">
        <v>254352</v>
      </c>
      <c r="AF295" s="8">
        <v>266309</v>
      </c>
      <c r="AG295" s="8">
        <v>59500</v>
      </c>
      <c r="AH295" s="8">
        <v>363439</v>
      </c>
      <c r="AI295" s="8">
        <v>94416</v>
      </c>
      <c r="AJ295" s="8">
        <v>5679</v>
      </c>
      <c r="AK295" s="8">
        <v>187816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111709</v>
      </c>
      <c r="BI295" s="8">
        <v>0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370179</v>
      </c>
      <c r="CC295" s="8">
        <v>2519760</v>
      </c>
      <c r="CD295" s="8">
        <v>0</v>
      </c>
      <c r="CE295" s="8">
        <v>148043</v>
      </c>
      <c r="CF295" s="8">
        <v>451652</v>
      </c>
      <c r="CG295" s="8">
        <v>864752</v>
      </c>
      <c r="CH295" s="8">
        <v>1118317</v>
      </c>
      <c r="CI295" s="8">
        <v>887578</v>
      </c>
      <c r="CJ295" s="8">
        <v>681459</v>
      </c>
      <c r="CK295" s="8">
        <v>829372</v>
      </c>
      <c r="CL295" s="8">
        <v>815172</v>
      </c>
      <c r="CM295" s="8">
        <v>407452</v>
      </c>
      <c r="CN295" s="8">
        <v>316463</v>
      </c>
      <c r="CO295" s="8">
        <v>246254</v>
      </c>
      <c r="CP295" s="8">
        <v>223173</v>
      </c>
      <c r="CQ295" s="8">
        <v>116884</v>
      </c>
      <c r="CR295" s="8">
        <v>68364</v>
      </c>
      <c r="CS295" s="8">
        <v>253907</v>
      </c>
      <c r="CT295" s="8">
        <v>78677</v>
      </c>
      <c r="CU295" s="8">
        <v>142439</v>
      </c>
      <c r="CV295" s="8">
        <v>521816</v>
      </c>
      <c r="CW295" s="8">
        <v>218602</v>
      </c>
      <c r="CX295" s="8">
        <v>105806</v>
      </c>
      <c r="CY295" s="8">
        <v>187873</v>
      </c>
      <c r="CZ295" s="8">
        <v>0</v>
      </c>
      <c r="DA295" s="8">
        <v>0</v>
      </c>
      <c r="DB295" s="8">
        <v>0</v>
      </c>
      <c r="DC295" s="8">
        <v>0</v>
      </c>
      <c r="DD295" s="8">
        <v>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0</v>
      </c>
      <c r="DK295" s="8">
        <v>0</v>
      </c>
      <c r="DL295" s="8">
        <v>0</v>
      </c>
      <c r="DM295" s="8">
        <v>0</v>
      </c>
      <c r="DN295" s="8">
        <v>0</v>
      </c>
      <c r="DO295" s="8">
        <v>0</v>
      </c>
      <c r="DP295" s="8">
        <v>0</v>
      </c>
      <c r="DQ295" s="8">
        <v>0</v>
      </c>
      <c r="DR295" s="8">
        <v>0</v>
      </c>
      <c r="DS295" s="8">
        <v>0</v>
      </c>
      <c r="DT295" s="8">
        <v>0</v>
      </c>
      <c r="DU295" s="8">
        <v>0</v>
      </c>
      <c r="DV295" s="8">
        <v>111709</v>
      </c>
      <c r="DW295" s="8">
        <v>0</v>
      </c>
      <c r="DX295" s="8">
        <v>0</v>
      </c>
      <c r="DY295" s="8">
        <v>0</v>
      </c>
      <c r="DZ295" s="8">
        <v>0</v>
      </c>
      <c r="EA295" s="8">
        <v>0</v>
      </c>
      <c r="EB295" s="8">
        <v>0</v>
      </c>
      <c r="EC295" s="8">
        <v>0</v>
      </c>
      <c r="ED295" s="8">
        <v>0</v>
      </c>
      <c r="EE295" s="8">
        <v>0</v>
      </c>
      <c r="EF295" s="8">
        <v>0</v>
      </c>
      <c r="EG295" s="8">
        <v>0</v>
      </c>
      <c r="EH295" s="8">
        <v>0</v>
      </c>
      <c r="EI295" s="8">
        <v>0</v>
      </c>
      <c r="EJ295" s="8">
        <v>0</v>
      </c>
      <c r="EK295" s="8">
        <v>0</v>
      </c>
      <c r="EL295" s="8">
        <v>0</v>
      </c>
      <c r="EM295" s="8">
        <v>0</v>
      </c>
      <c r="EN295" s="8">
        <v>0</v>
      </c>
      <c r="EO295" s="8">
        <v>0</v>
      </c>
      <c r="EP295" s="8">
        <v>0</v>
      </c>
      <c r="EQ295" s="8">
        <v>688684</v>
      </c>
      <c r="ER295" s="8">
        <v>975954</v>
      </c>
      <c r="ES295" s="8">
        <v>1156201</v>
      </c>
      <c r="ET295" s="8">
        <v>596874</v>
      </c>
      <c r="EU295" s="8">
        <v>700247</v>
      </c>
      <c r="EV295" s="8">
        <v>146836</v>
      </c>
      <c r="EW295" s="8">
        <v>55847</v>
      </c>
      <c r="EX295" s="8">
        <v>1259918</v>
      </c>
      <c r="EY295" s="8">
        <v>43312</v>
      </c>
      <c r="EZ295" s="8">
        <v>27079</v>
      </c>
      <c r="FA295" s="8">
        <v>279</v>
      </c>
      <c r="FB295" s="8">
        <v>6978</v>
      </c>
      <c r="FC295" s="8">
        <v>11</v>
      </c>
      <c r="FD295" s="8">
        <v>35</v>
      </c>
      <c r="FE295" s="8">
        <v>26</v>
      </c>
      <c r="FF295" s="8">
        <v>9</v>
      </c>
      <c r="FG295" s="8">
        <v>9171</v>
      </c>
      <c r="FH295" s="8">
        <v>311044</v>
      </c>
      <c r="FI295" s="8">
        <v>49964</v>
      </c>
      <c r="FJ295" s="8">
        <v>283279</v>
      </c>
      <c r="FK295" s="8">
        <v>0</v>
      </c>
      <c r="FL295" s="8">
        <v>0</v>
      </c>
      <c r="FM295" s="8">
        <v>29233</v>
      </c>
      <c r="FN295" s="8">
        <v>0</v>
      </c>
      <c r="FO295" s="8">
        <v>0</v>
      </c>
      <c r="FP295" s="8">
        <v>53084</v>
      </c>
      <c r="FQ295" s="8">
        <v>200962</v>
      </c>
      <c r="FR295" s="8">
        <v>0</v>
      </c>
      <c r="FS295" s="8">
        <v>31515850</v>
      </c>
      <c r="FT295" s="8">
        <v>118</v>
      </c>
      <c r="FU295" s="8">
        <v>1861286</v>
      </c>
      <c r="FV295" s="8">
        <v>0</v>
      </c>
      <c r="FW295" s="8">
        <v>70</v>
      </c>
      <c r="FX295" s="8">
        <v>1861286</v>
      </c>
      <c r="FY295" s="8">
        <v>0</v>
      </c>
      <c r="FZ295" s="8">
        <v>70</v>
      </c>
      <c r="GA295" s="8">
        <v>6511</v>
      </c>
      <c r="GB295" s="8">
        <v>163645189.07047001</v>
      </c>
    </row>
    <row r="296" spans="1:184" x14ac:dyDescent="0.2">
      <c r="A296" s="3" t="s">
        <v>355</v>
      </c>
      <c r="B296" s="8"/>
      <c r="C296" s="8">
        <v>0.88337900000000003</v>
      </c>
      <c r="D296" s="8">
        <v>50000000</v>
      </c>
      <c r="E296" s="8">
        <v>56600842</v>
      </c>
      <c r="F296" s="8">
        <v>152366</v>
      </c>
      <c r="G296" s="8">
        <v>510732</v>
      </c>
      <c r="H296" s="8">
        <v>0</v>
      </c>
      <c r="I296" s="8">
        <v>0</v>
      </c>
      <c r="J296" s="8">
        <v>9600</v>
      </c>
      <c r="K296" s="8">
        <v>100505</v>
      </c>
      <c r="L296" s="8">
        <v>7668</v>
      </c>
      <c r="M296" s="8">
        <v>32102</v>
      </c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>
        <v>230695</v>
      </c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>
        <v>703953</v>
      </c>
      <c r="ER296" s="8">
        <v>996638</v>
      </c>
      <c r="ES296" s="8">
        <v>1163244</v>
      </c>
      <c r="ET296" s="8">
        <v>596811</v>
      </c>
      <c r="EU296" s="8">
        <v>700244</v>
      </c>
      <c r="EV296" s="8">
        <v>146798</v>
      </c>
      <c r="EW296" s="8">
        <v>55847</v>
      </c>
      <c r="EX296" s="8">
        <v>1259802</v>
      </c>
      <c r="EY296" s="8">
        <v>28045</v>
      </c>
      <c r="EZ296" s="8">
        <v>6375</v>
      </c>
      <c r="FA296" s="8">
        <v>103</v>
      </c>
      <c r="FB296" s="8">
        <v>134</v>
      </c>
      <c r="FC296" s="8">
        <v>31</v>
      </c>
      <c r="FD296" s="8">
        <v>78</v>
      </c>
      <c r="FE296" s="8">
        <v>67</v>
      </c>
      <c r="FF296" s="8">
        <v>122</v>
      </c>
      <c r="FG296" s="8">
        <v>9161</v>
      </c>
      <c r="FH296" s="8">
        <v>186983</v>
      </c>
      <c r="FI296" s="8">
        <v>34551</v>
      </c>
      <c r="FJ296" s="8">
        <v>186579</v>
      </c>
      <c r="FK296" s="8">
        <v>0</v>
      </c>
      <c r="FL296" s="8">
        <v>0</v>
      </c>
      <c r="FM296" s="8">
        <v>29233</v>
      </c>
      <c r="FN296" s="8">
        <v>0</v>
      </c>
      <c r="FO296" s="8">
        <v>0</v>
      </c>
      <c r="FP296" s="8">
        <v>53084</v>
      </c>
      <c r="FQ296" s="8">
        <v>104262</v>
      </c>
      <c r="FR296" s="8">
        <v>0</v>
      </c>
      <c r="FS296" s="8">
        <v>2770332</v>
      </c>
      <c r="FT296" s="8">
        <v>3297603</v>
      </c>
      <c r="FU296" s="8">
        <v>0</v>
      </c>
      <c r="FV296" s="8">
        <v>0</v>
      </c>
      <c r="FW296" s="8">
        <v>0</v>
      </c>
      <c r="FX296" s="8">
        <v>0</v>
      </c>
      <c r="FY296" s="8">
        <v>0</v>
      </c>
      <c r="FZ296" s="8">
        <v>0</v>
      </c>
      <c r="GA296" s="8">
        <v>6511</v>
      </c>
      <c r="GB296" s="8">
        <v>119981101.883379</v>
      </c>
    </row>
    <row r="297" spans="1:184" x14ac:dyDescent="0.2">
      <c r="A297" s="3" t="s">
        <v>356</v>
      </c>
      <c r="B297" s="8"/>
      <c r="C297" s="8">
        <v>0.88510100000000003</v>
      </c>
      <c r="D297" s="8">
        <v>50000000</v>
      </c>
      <c r="E297" s="8">
        <v>56490699</v>
      </c>
      <c r="F297" s="8">
        <v>152601</v>
      </c>
      <c r="G297" s="8">
        <v>510787</v>
      </c>
      <c r="H297" s="8">
        <v>0</v>
      </c>
      <c r="I297" s="8">
        <v>0</v>
      </c>
      <c r="J297" s="8">
        <v>9799</v>
      </c>
      <c r="K297" s="8">
        <v>101297</v>
      </c>
      <c r="L297" s="8">
        <v>7808</v>
      </c>
      <c r="M297" s="8">
        <v>31788</v>
      </c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>
        <v>196421</v>
      </c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>
        <v>709544</v>
      </c>
      <c r="ER297" s="8">
        <v>996761</v>
      </c>
      <c r="ES297" s="8">
        <v>1163391</v>
      </c>
      <c r="ET297" s="8">
        <v>596872</v>
      </c>
      <c r="EU297" s="8">
        <v>700249</v>
      </c>
      <c r="EV297" s="8">
        <v>146836</v>
      </c>
      <c r="EW297" s="8">
        <v>55847</v>
      </c>
      <c r="EX297" s="8">
        <v>1259915</v>
      </c>
      <c r="EY297" s="8">
        <v>22454</v>
      </c>
      <c r="EZ297" s="8">
        <v>6296</v>
      </c>
      <c r="FA297" s="8">
        <v>28</v>
      </c>
      <c r="FB297" s="8">
        <v>18</v>
      </c>
      <c r="FC297" s="8">
        <v>11</v>
      </c>
      <c r="FD297" s="8">
        <v>35</v>
      </c>
      <c r="FE297" s="8">
        <v>26</v>
      </c>
      <c r="FF297" s="8">
        <v>9</v>
      </c>
      <c r="FG297" s="8">
        <v>9185</v>
      </c>
      <c r="FH297" s="8">
        <v>158475</v>
      </c>
      <c r="FI297" s="8">
        <v>28761</v>
      </c>
      <c r="FJ297" s="8">
        <v>158359</v>
      </c>
      <c r="FK297" s="8">
        <v>0</v>
      </c>
      <c r="FL297" s="8">
        <v>0</v>
      </c>
      <c r="FM297" s="8">
        <v>29233</v>
      </c>
      <c r="FN297" s="8">
        <v>0</v>
      </c>
      <c r="FO297" s="8">
        <v>0</v>
      </c>
      <c r="FP297" s="8">
        <v>53084</v>
      </c>
      <c r="FQ297" s="8">
        <v>76042</v>
      </c>
      <c r="FR297" s="8">
        <v>0</v>
      </c>
      <c r="FS297" s="8">
        <v>2358972</v>
      </c>
      <c r="FT297" s="8">
        <v>118</v>
      </c>
      <c r="FU297" s="8">
        <v>1359076</v>
      </c>
      <c r="FV297" s="8">
        <v>0</v>
      </c>
      <c r="FW297" s="8">
        <v>70</v>
      </c>
      <c r="FX297" s="8">
        <v>1359076</v>
      </c>
      <c r="FY297" s="8">
        <v>0</v>
      </c>
      <c r="FZ297" s="8">
        <v>70</v>
      </c>
      <c r="GA297" s="8">
        <v>6511</v>
      </c>
      <c r="GB297" s="8">
        <v>118756524.88510099</v>
      </c>
    </row>
    <row r="298" spans="1:184" x14ac:dyDescent="0.2">
      <c r="A298" s="2" t="s">
        <v>147</v>
      </c>
      <c r="B298" s="8"/>
      <c r="C298" s="8">
        <v>5.8681259999999993</v>
      </c>
      <c r="D298" s="8">
        <v>300000000</v>
      </c>
      <c r="E298" s="8">
        <v>309444327</v>
      </c>
      <c r="F298" s="8">
        <v>890923</v>
      </c>
      <c r="G298" s="8">
        <v>3059454</v>
      </c>
      <c r="H298" s="8">
        <v>2367896</v>
      </c>
      <c r="I298" s="8">
        <v>1511093</v>
      </c>
      <c r="J298" s="8">
        <v>60247</v>
      </c>
      <c r="K298" s="8">
        <v>679781</v>
      </c>
      <c r="L298" s="8">
        <v>45545</v>
      </c>
      <c r="M298" s="8">
        <v>205815</v>
      </c>
      <c r="N298" s="8">
        <v>7559280</v>
      </c>
      <c r="O298" s="8">
        <v>0</v>
      </c>
      <c r="P298" s="8">
        <v>8346</v>
      </c>
      <c r="Q298" s="8">
        <v>944181</v>
      </c>
      <c r="R298" s="8">
        <v>3704769</v>
      </c>
      <c r="S298" s="8">
        <v>3428250</v>
      </c>
      <c r="T298" s="8">
        <v>3470886</v>
      </c>
      <c r="U298" s="8">
        <v>2696784</v>
      </c>
      <c r="V298" s="8">
        <v>2220171</v>
      </c>
      <c r="W298" s="8">
        <v>1793089</v>
      </c>
      <c r="X298" s="8">
        <v>1081392</v>
      </c>
      <c r="Y298" s="8">
        <v>841989</v>
      </c>
      <c r="Z298" s="8">
        <v>461214</v>
      </c>
      <c r="AA298" s="8">
        <v>496389</v>
      </c>
      <c r="AB298" s="8">
        <v>532152</v>
      </c>
      <c r="AC298" s="8">
        <v>268146</v>
      </c>
      <c r="AD298" s="8">
        <v>409878</v>
      </c>
      <c r="AE298" s="8">
        <v>763056</v>
      </c>
      <c r="AF298" s="8">
        <v>798927</v>
      </c>
      <c r="AG298" s="8">
        <v>178500</v>
      </c>
      <c r="AH298" s="8">
        <v>1090317</v>
      </c>
      <c r="AI298" s="8">
        <v>283248</v>
      </c>
      <c r="AJ298" s="8">
        <v>17037</v>
      </c>
      <c r="AK298" s="8">
        <v>563448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335127</v>
      </c>
      <c r="BI298" s="8">
        <v>0</v>
      </c>
      <c r="BJ298" s="8">
        <v>0</v>
      </c>
      <c r="BK298" s="8">
        <v>0</v>
      </c>
      <c r="BL298" s="8">
        <v>0</v>
      </c>
      <c r="BM298" s="8">
        <v>0</v>
      </c>
      <c r="BN298" s="8">
        <v>0</v>
      </c>
      <c r="BO298" s="8">
        <v>0</v>
      </c>
      <c r="BP298" s="8">
        <v>0</v>
      </c>
      <c r="BQ298" s="8">
        <v>0</v>
      </c>
      <c r="BR298" s="8">
        <v>0</v>
      </c>
      <c r="BS298" s="8">
        <v>0</v>
      </c>
      <c r="BT298" s="8">
        <v>0</v>
      </c>
      <c r="BU298" s="8">
        <v>0</v>
      </c>
      <c r="BV298" s="8">
        <v>0</v>
      </c>
      <c r="BW298" s="8">
        <v>0</v>
      </c>
      <c r="BX298" s="8">
        <v>0</v>
      </c>
      <c r="BY298" s="8">
        <v>0</v>
      </c>
      <c r="BZ298" s="8">
        <v>0</v>
      </c>
      <c r="CA298" s="8">
        <v>0</v>
      </c>
      <c r="CB298" s="8">
        <v>1793732</v>
      </c>
      <c r="CC298" s="8">
        <v>7559280</v>
      </c>
      <c r="CD298" s="8">
        <v>0</v>
      </c>
      <c r="CE298" s="8">
        <v>444129</v>
      </c>
      <c r="CF298" s="8">
        <v>1354956</v>
      </c>
      <c r="CG298" s="8">
        <v>2594256</v>
      </c>
      <c r="CH298" s="8">
        <v>3354951</v>
      </c>
      <c r="CI298" s="8">
        <v>2662734</v>
      </c>
      <c r="CJ298" s="8">
        <v>2044377</v>
      </c>
      <c r="CK298" s="8">
        <v>2488120</v>
      </c>
      <c r="CL298" s="8">
        <v>2445516</v>
      </c>
      <c r="CM298" s="8">
        <v>1222356</v>
      </c>
      <c r="CN298" s="8">
        <v>949389</v>
      </c>
      <c r="CO298" s="8">
        <v>738762</v>
      </c>
      <c r="CP298" s="8">
        <v>669519</v>
      </c>
      <c r="CQ298" s="8">
        <v>350652</v>
      </c>
      <c r="CR298" s="8">
        <v>205092</v>
      </c>
      <c r="CS298" s="8">
        <v>761721</v>
      </c>
      <c r="CT298" s="8">
        <v>236031</v>
      </c>
      <c r="CU298" s="8">
        <v>427317</v>
      </c>
      <c r="CV298" s="8">
        <v>1565448</v>
      </c>
      <c r="CW298" s="8">
        <v>655806</v>
      </c>
      <c r="CX298" s="8">
        <v>317418</v>
      </c>
      <c r="CY298" s="8">
        <v>563619</v>
      </c>
      <c r="CZ298" s="8">
        <v>0</v>
      </c>
      <c r="DA298" s="8">
        <v>0</v>
      </c>
      <c r="DB298" s="8">
        <v>0</v>
      </c>
      <c r="DC298" s="8">
        <v>0</v>
      </c>
      <c r="DD298" s="8">
        <v>0</v>
      </c>
      <c r="DE298" s="8">
        <v>0</v>
      </c>
      <c r="DF298" s="8">
        <v>0</v>
      </c>
      <c r="DG298" s="8">
        <v>0</v>
      </c>
      <c r="DH298" s="8">
        <v>0</v>
      </c>
      <c r="DI298" s="8">
        <v>0</v>
      </c>
      <c r="DJ298" s="8">
        <v>0</v>
      </c>
      <c r="DK298" s="8">
        <v>0</v>
      </c>
      <c r="DL298" s="8">
        <v>0</v>
      </c>
      <c r="DM298" s="8">
        <v>0</v>
      </c>
      <c r="DN298" s="8">
        <v>0</v>
      </c>
      <c r="DO298" s="8">
        <v>0</v>
      </c>
      <c r="DP298" s="8">
        <v>0</v>
      </c>
      <c r="DQ298" s="8">
        <v>0</v>
      </c>
      <c r="DR298" s="8">
        <v>0</v>
      </c>
      <c r="DS298" s="8">
        <v>0</v>
      </c>
      <c r="DT298" s="8">
        <v>0</v>
      </c>
      <c r="DU298" s="8">
        <v>0</v>
      </c>
      <c r="DV298" s="8">
        <v>335127</v>
      </c>
      <c r="DW298" s="8">
        <v>0</v>
      </c>
      <c r="DX298" s="8">
        <v>0</v>
      </c>
      <c r="DY298" s="8">
        <v>0</v>
      </c>
      <c r="DZ298" s="8">
        <v>0</v>
      </c>
      <c r="EA298" s="8">
        <v>0</v>
      </c>
      <c r="EB298" s="8">
        <v>0</v>
      </c>
      <c r="EC298" s="8">
        <v>0</v>
      </c>
      <c r="ED298" s="8">
        <v>0</v>
      </c>
      <c r="EE298" s="8">
        <v>0</v>
      </c>
      <c r="EF298" s="8">
        <v>0</v>
      </c>
      <c r="EG298" s="8">
        <v>0</v>
      </c>
      <c r="EH298" s="8">
        <v>0</v>
      </c>
      <c r="EI298" s="8">
        <v>0</v>
      </c>
      <c r="EJ298" s="8">
        <v>0</v>
      </c>
      <c r="EK298" s="8">
        <v>0</v>
      </c>
      <c r="EL298" s="8">
        <v>0</v>
      </c>
      <c r="EM298" s="8">
        <v>0</v>
      </c>
      <c r="EN298" s="8">
        <v>0</v>
      </c>
      <c r="EO298" s="8">
        <v>0</v>
      </c>
      <c r="EP298" s="8">
        <v>0</v>
      </c>
      <c r="EQ298" s="8">
        <v>4164961</v>
      </c>
      <c r="ER298" s="8">
        <v>5912211</v>
      </c>
      <c r="ES298" s="8">
        <v>6954626</v>
      </c>
      <c r="ET298" s="8">
        <v>3579739</v>
      </c>
      <c r="EU298" s="8">
        <v>4201396</v>
      </c>
      <c r="EV298" s="8">
        <v>880756</v>
      </c>
      <c r="EW298" s="8">
        <v>329376</v>
      </c>
      <c r="EX298" s="8">
        <v>7559275</v>
      </c>
      <c r="EY298" s="8">
        <v>227021</v>
      </c>
      <c r="EZ298" s="8">
        <v>103191</v>
      </c>
      <c r="FA298" s="8">
        <v>7715</v>
      </c>
      <c r="FB298" s="8">
        <v>21216</v>
      </c>
      <c r="FC298" s="8">
        <v>1491</v>
      </c>
      <c r="FD298" s="8">
        <v>272</v>
      </c>
      <c r="FE298" s="8">
        <v>6226</v>
      </c>
      <c r="FF298" s="8">
        <v>278</v>
      </c>
      <c r="FG298" s="8">
        <v>55014</v>
      </c>
      <c r="FH298" s="8">
        <v>1461583</v>
      </c>
      <c r="FI298" s="8">
        <v>277135</v>
      </c>
      <c r="FJ298" s="8">
        <v>1371308</v>
      </c>
      <c r="FK298" s="8">
        <v>0</v>
      </c>
      <c r="FL298" s="8">
        <v>0</v>
      </c>
      <c r="FM298" s="8">
        <v>175398</v>
      </c>
      <c r="FN298" s="8">
        <v>0</v>
      </c>
      <c r="FO298" s="8">
        <v>0</v>
      </c>
      <c r="FP298" s="8">
        <v>318504</v>
      </c>
      <c r="FQ298" s="8">
        <v>877406</v>
      </c>
      <c r="FR298" s="8">
        <v>0</v>
      </c>
      <c r="FS298" s="8">
        <v>109388568</v>
      </c>
      <c r="FT298" s="8">
        <v>6601619</v>
      </c>
      <c r="FU298" s="8">
        <v>3220362</v>
      </c>
      <c r="FV298" s="8">
        <v>0</v>
      </c>
      <c r="FW298" s="8">
        <v>140</v>
      </c>
      <c r="FX298" s="8">
        <v>3220362</v>
      </c>
      <c r="FY298" s="8">
        <v>0</v>
      </c>
      <c r="FZ298" s="8">
        <v>140</v>
      </c>
      <c r="GA298" s="8">
        <v>39066</v>
      </c>
      <c r="GB298" s="8">
        <v>848908325.86812592</v>
      </c>
    </row>
    <row r="299" spans="1:184" x14ac:dyDescent="0.2">
      <c r="A299" s="2" t="s">
        <v>105</v>
      </c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</row>
    <row r="300" spans="1:184" x14ac:dyDescent="0.2">
      <c r="A300" s="3" t="s">
        <v>354</v>
      </c>
      <c r="B300" s="8"/>
      <c r="C300" s="8">
        <v>0.91987600000000003</v>
      </c>
      <c r="D300" s="8">
        <v>50000000</v>
      </c>
      <c r="E300" s="8">
        <v>54355127</v>
      </c>
      <c r="F300" s="8">
        <v>151907</v>
      </c>
      <c r="G300" s="8">
        <v>487273</v>
      </c>
      <c r="H300" s="8">
        <v>0</v>
      </c>
      <c r="I300" s="8">
        <v>0</v>
      </c>
      <c r="J300" s="8">
        <v>5474</v>
      </c>
      <c r="K300" s="8">
        <v>37827</v>
      </c>
      <c r="L300" s="8">
        <v>3635</v>
      </c>
      <c r="M300" s="8">
        <v>4368</v>
      </c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>
        <v>196036</v>
      </c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>
        <v>704242</v>
      </c>
      <c r="ER300" s="8">
        <v>1004670</v>
      </c>
      <c r="ES300" s="8">
        <v>1169259</v>
      </c>
      <c r="ET300" s="8">
        <v>597602</v>
      </c>
      <c r="EU300" s="8">
        <v>701705</v>
      </c>
      <c r="EV300" s="8">
        <v>146700</v>
      </c>
      <c r="EW300" s="8">
        <v>53075</v>
      </c>
      <c r="EX300" s="8">
        <v>1261921</v>
      </c>
      <c r="EY300" s="8">
        <v>21962</v>
      </c>
      <c r="EZ300" s="8">
        <v>6941</v>
      </c>
      <c r="FA300" s="8">
        <v>7</v>
      </c>
      <c r="FB300" s="8">
        <v>2</v>
      </c>
      <c r="FC300" s="8">
        <v>6</v>
      </c>
      <c r="FD300" s="8">
        <v>86</v>
      </c>
      <c r="FE300" s="8">
        <v>3082</v>
      </c>
      <c r="FF300" s="8">
        <v>1</v>
      </c>
      <c r="FG300" s="8">
        <v>6923</v>
      </c>
      <c r="FH300" s="8">
        <v>160204</v>
      </c>
      <c r="FI300" s="8">
        <v>28909</v>
      </c>
      <c r="FJ300" s="8">
        <v>157026</v>
      </c>
      <c r="FK300" s="8">
        <v>0</v>
      </c>
      <c r="FL300" s="8">
        <v>0</v>
      </c>
      <c r="FM300" s="8">
        <v>29160</v>
      </c>
      <c r="FN300" s="8">
        <v>0</v>
      </c>
      <c r="FO300" s="8">
        <v>0</v>
      </c>
      <c r="FP300" s="8">
        <v>53053</v>
      </c>
      <c r="FQ300" s="8">
        <v>74813</v>
      </c>
      <c r="FR300" s="8">
        <v>0</v>
      </c>
      <c r="FS300" s="8">
        <v>2354424</v>
      </c>
      <c r="FT300" s="8">
        <v>3179</v>
      </c>
      <c r="FU300" s="8">
        <v>0</v>
      </c>
      <c r="FV300" s="8">
        <v>0</v>
      </c>
      <c r="FW300" s="8">
        <v>0</v>
      </c>
      <c r="FX300" s="8">
        <v>0</v>
      </c>
      <c r="FY300" s="8">
        <v>0</v>
      </c>
      <c r="FZ300" s="8">
        <v>0</v>
      </c>
      <c r="GA300" s="8">
        <v>6180</v>
      </c>
      <c r="GB300" s="8">
        <v>113786779.91987601</v>
      </c>
    </row>
    <row r="301" spans="1:184" x14ac:dyDescent="0.2">
      <c r="A301" s="3" t="s">
        <v>351</v>
      </c>
      <c r="B301" s="8"/>
      <c r="C301" s="8">
        <v>1.14778</v>
      </c>
      <c r="D301" s="8">
        <v>50000000</v>
      </c>
      <c r="E301" s="8">
        <v>43562197</v>
      </c>
      <c r="F301" s="8">
        <v>143725</v>
      </c>
      <c r="G301" s="8">
        <v>484976</v>
      </c>
      <c r="H301" s="8">
        <v>761098</v>
      </c>
      <c r="I301" s="8">
        <v>500687</v>
      </c>
      <c r="J301" s="8">
        <v>4936</v>
      </c>
      <c r="K301" s="8">
        <v>56941</v>
      </c>
      <c r="L301" s="8">
        <v>3639</v>
      </c>
      <c r="M301" s="8">
        <v>5491</v>
      </c>
      <c r="N301" s="8">
        <v>2524762</v>
      </c>
      <c r="O301" s="8">
        <v>0</v>
      </c>
      <c r="P301" s="8">
        <v>2772</v>
      </c>
      <c r="Q301" s="8">
        <v>316383</v>
      </c>
      <c r="R301" s="8">
        <v>1250976</v>
      </c>
      <c r="S301" s="8">
        <v>1128207</v>
      </c>
      <c r="T301" s="8">
        <v>1162293</v>
      </c>
      <c r="U301" s="8">
        <v>902359</v>
      </c>
      <c r="V301" s="8">
        <v>740057</v>
      </c>
      <c r="W301" s="8">
        <v>598935</v>
      </c>
      <c r="X301" s="8">
        <v>360855</v>
      </c>
      <c r="Y301" s="8">
        <v>282252</v>
      </c>
      <c r="Z301" s="8">
        <v>153537</v>
      </c>
      <c r="AA301" s="8">
        <v>163588</v>
      </c>
      <c r="AB301" s="8">
        <v>177722</v>
      </c>
      <c r="AC301" s="8">
        <v>89664</v>
      </c>
      <c r="AD301" s="8">
        <v>136856</v>
      </c>
      <c r="AE301" s="8">
        <v>255205</v>
      </c>
      <c r="AF301" s="8">
        <v>265502</v>
      </c>
      <c r="AG301" s="8">
        <v>59595</v>
      </c>
      <c r="AH301" s="8">
        <v>364454</v>
      </c>
      <c r="AI301" s="8">
        <v>94496</v>
      </c>
      <c r="AJ301" s="8">
        <v>6092</v>
      </c>
      <c r="AK301" s="8">
        <v>189284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111790</v>
      </c>
      <c r="BI301" s="8">
        <v>0</v>
      </c>
      <c r="BJ301" s="8">
        <v>0</v>
      </c>
      <c r="BK301" s="8">
        <v>0</v>
      </c>
      <c r="BL301" s="8">
        <v>0</v>
      </c>
      <c r="BM301" s="8">
        <v>0</v>
      </c>
      <c r="BN301" s="8">
        <v>0</v>
      </c>
      <c r="BO301" s="8">
        <v>0</v>
      </c>
      <c r="BP301" s="8">
        <v>0</v>
      </c>
      <c r="BQ301" s="8">
        <v>0</v>
      </c>
      <c r="BR301" s="8">
        <v>0</v>
      </c>
      <c r="BS301" s="8">
        <v>0</v>
      </c>
      <c r="BT301" s="8">
        <v>0</v>
      </c>
      <c r="BU301" s="8">
        <v>0</v>
      </c>
      <c r="BV301" s="8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369906</v>
      </c>
      <c r="CC301" s="8">
        <v>2524762</v>
      </c>
      <c r="CD301" s="8">
        <v>0</v>
      </c>
      <c r="CE301" s="8">
        <v>148112</v>
      </c>
      <c r="CF301" s="8">
        <v>452817</v>
      </c>
      <c r="CG301" s="8">
        <v>850634</v>
      </c>
      <c r="CH301" s="8">
        <v>1133935</v>
      </c>
      <c r="CI301" s="8">
        <v>886474</v>
      </c>
      <c r="CJ301" s="8">
        <v>682108</v>
      </c>
      <c r="CK301" s="8">
        <v>839861</v>
      </c>
      <c r="CL301" s="8">
        <v>814517</v>
      </c>
      <c r="CM301" s="8">
        <v>408821</v>
      </c>
      <c r="CN301" s="8">
        <v>317861</v>
      </c>
      <c r="CO301" s="8">
        <v>245146</v>
      </c>
      <c r="CP301" s="8">
        <v>223028</v>
      </c>
      <c r="CQ301" s="8">
        <v>117355</v>
      </c>
      <c r="CR301" s="8">
        <v>68103</v>
      </c>
      <c r="CS301" s="8">
        <v>253703</v>
      </c>
      <c r="CT301" s="8">
        <v>79351</v>
      </c>
      <c r="CU301" s="8">
        <v>142639</v>
      </c>
      <c r="CV301" s="8">
        <v>520916</v>
      </c>
      <c r="CW301" s="8">
        <v>220219</v>
      </c>
      <c r="CX301" s="8">
        <v>105926</v>
      </c>
      <c r="CY301" s="8">
        <v>189558</v>
      </c>
      <c r="CZ301" s="8">
        <v>0</v>
      </c>
      <c r="DA301" s="8">
        <v>0</v>
      </c>
      <c r="DB301" s="8">
        <v>0</v>
      </c>
      <c r="DC301" s="8">
        <v>0</v>
      </c>
      <c r="DD301" s="8">
        <v>0</v>
      </c>
      <c r="DE301" s="8">
        <v>0</v>
      </c>
      <c r="DF301" s="8">
        <v>0</v>
      </c>
      <c r="DG301" s="8">
        <v>0</v>
      </c>
      <c r="DH301" s="8">
        <v>0</v>
      </c>
      <c r="DI301" s="8">
        <v>0</v>
      </c>
      <c r="DJ301" s="8">
        <v>0</v>
      </c>
      <c r="DK301" s="8">
        <v>0</v>
      </c>
      <c r="DL301" s="8">
        <v>0</v>
      </c>
      <c r="DM301" s="8">
        <v>0</v>
      </c>
      <c r="DN301" s="8">
        <v>0</v>
      </c>
      <c r="DO301" s="8">
        <v>0</v>
      </c>
      <c r="DP301" s="8">
        <v>0</v>
      </c>
      <c r="DQ301" s="8">
        <v>0</v>
      </c>
      <c r="DR301" s="8">
        <v>0</v>
      </c>
      <c r="DS301" s="8">
        <v>0</v>
      </c>
      <c r="DT301" s="8">
        <v>0</v>
      </c>
      <c r="DU301" s="8">
        <v>0</v>
      </c>
      <c r="DV301" s="8">
        <v>111790</v>
      </c>
      <c r="DW301" s="8">
        <v>0</v>
      </c>
      <c r="DX301" s="8">
        <v>0</v>
      </c>
      <c r="DY301" s="8">
        <v>0</v>
      </c>
      <c r="DZ301" s="8">
        <v>0</v>
      </c>
      <c r="EA301" s="8">
        <v>0</v>
      </c>
      <c r="EB301" s="8">
        <v>0</v>
      </c>
      <c r="EC301" s="8">
        <v>0</v>
      </c>
      <c r="ED301" s="8">
        <v>0</v>
      </c>
      <c r="EE301" s="8">
        <v>0</v>
      </c>
      <c r="EF301" s="8">
        <v>0</v>
      </c>
      <c r="EG301" s="8">
        <v>0</v>
      </c>
      <c r="EH301" s="8">
        <v>0</v>
      </c>
      <c r="EI301" s="8">
        <v>0</v>
      </c>
      <c r="EJ301" s="8">
        <v>0</v>
      </c>
      <c r="EK301" s="8">
        <v>0</v>
      </c>
      <c r="EL301" s="8">
        <v>0</v>
      </c>
      <c r="EM301" s="8">
        <v>0</v>
      </c>
      <c r="EN301" s="8">
        <v>0</v>
      </c>
      <c r="EO301" s="8">
        <v>0</v>
      </c>
      <c r="EP301" s="8">
        <v>0</v>
      </c>
      <c r="EQ301" s="8">
        <v>684940</v>
      </c>
      <c r="ER301" s="8">
        <v>981165</v>
      </c>
      <c r="ES301" s="8">
        <v>1162168</v>
      </c>
      <c r="ET301" s="8">
        <v>597603</v>
      </c>
      <c r="EU301" s="8">
        <v>701705</v>
      </c>
      <c r="EV301" s="8">
        <v>146700</v>
      </c>
      <c r="EW301" s="8">
        <v>53076</v>
      </c>
      <c r="EX301" s="8">
        <v>1261915</v>
      </c>
      <c r="EY301" s="8">
        <v>41265</v>
      </c>
      <c r="EZ301" s="8">
        <v>30441</v>
      </c>
      <c r="FA301" s="8">
        <v>159</v>
      </c>
      <c r="FB301" s="8">
        <v>6942</v>
      </c>
      <c r="FC301" s="8">
        <v>6</v>
      </c>
      <c r="FD301" s="8">
        <v>86</v>
      </c>
      <c r="FE301" s="8">
        <v>3082</v>
      </c>
      <c r="FF301" s="8">
        <v>3</v>
      </c>
      <c r="FG301" s="8">
        <v>6914</v>
      </c>
      <c r="FH301" s="8">
        <v>308383</v>
      </c>
      <c r="FI301" s="8">
        <v>54609</v>
      </c>
      <c r="FJ301" s="8">
        <v>281008</v>
      </c>
      <c r="FK301" s="8">
        <v>0</v>
      </c>
      <c r="FL301" s="8">
        <v>0</v>
      </c>
      <c r="FM301" s="8">
        <v>29160</v>
      </c>
      <c r="FN301" s="8">
        <v>0</v>
      </c>
      <c r="FO301" s="8">
        <v>0</v>
      </c>
      <c r="FP301" s="8">
        <v>53054</v>
      </c>
      <c r="FQ301" s="8">
        <v>198794</v>
      </c>
      <c r="FR301" s="8">
        <v>0</v>
      </c>
      <c r="FS301" s="8">
        <v>33068635</v>
      </c>
      <c r="FT301" s="8">
        <v>3179</v>
      </c>
      <c r="FU301" s="8">
        <v>0</v>
      </c>
      <c r="FV301" s="8">
        <v>0</v>
      </c>
      <c r="FW301" s="8">
        <v>0</v>
      </c>
      <c r="FX301" s="8">
        <v>0</v>
      </c>
      <c r="FY301" s="8">
        <v>0</v>
      </c>
      <c r="FZ301" s="8">
        <v>0</v>
      </c>
      <c r="GA301" s="8">
        <v>6180</v>
      </c>
      <c r="GB301" s="8">
        <v>158250041.14778</v>
      </c>
    </row>
    <row r="302" spans="1:184" x14ac:dyDescent="0.2">
      <c r="A302" s="3" t="s">
        <v>352</v>
      </c>
      <c r="B302" s="8"/>
      <c r="C302" s="8">
        <v>1.1456200000000001</v>
      </c>
      <c r="D302" s="8">
        <v>50000000</v>
      </c>
      <c r="E302" s="8">
        <v>43644496</v>
      </c>
      <c r="F302" s="8">
        <v>143852</v>
      </c>
      <c r="G302" s="8">
        <v>484890</v>
      </c>
      <c r="H302" s="8">
        <v>803462</v>
      </c>
      <c r="I302" s="8">
        <v>498298</v>
      </c>
      <c r="J302" s="8">
        <v>5276</v>
      </c>
      <c r="K302" s="8">
        <v>57262</v>
      </c>
      <c r="L302" s="8">
        <v>3687</v>
      </c>
      <c r="M302" s="8">
        <v>5820</v>
      </c>
      <c r="N302" s="8">
        <v>2524762</v>
      </c>
      <c r="O302" s="8">
        <v>0</v>
      </c>
      <c r="P302" s="8">
        <v>2772</v>
      </c>
      <c r="Q302" s="8">
        <v>316383</v>
      </c>
      <c r="R302" s="8">
        <v>1250976</v>
      </c>
      <c r="S302" s="8">
        <v>1128207</v>
      </c>
      <c r="T302" s="8">
        <v>1162293</v>
      </c>
      <c r="U302" s="8">
        <v>902359</v>
      </c>
      <c r="V302" s="8">
        <v>740057</v>
      </c>
      <c r="W302" s="8">
        <v>598935</v>
      </c>
      <c r="X302" s="8">
        <v>360855</v>
      </c>
      <c r="Y302" s="8">
        <v>282252</v>
      </c>
      <c r="Z302" s="8">
        <v>153537</v>
      </c>
      <c r="AA302" s="8">
        <v>163588</v>
      </c>
      <c r="AB302" s="8">
        <v>177722</v>
      </c>
      <c r="AC302" s="8">
        <v>89664</v>
      </c>
      <c r="AD302" s="8">
        <v>136856</v>
      </c>
      <c r="AE302" s="8">
        <v>255205</v>
      </c>
      <c r="AF302" s="8">
        <v>265502</v>
      </c>
      <c r="AG302" s="8">
        <v>59595</v>
      </c>
      <c r="AH302" s="8">
        <v>364454</v>
      </c>
      <c r="AI302" s="8">
        <v>94496</v>
      </c>
      <c r="AJ302" s="8">
        <v>6092</v>
      </c>
      <c r="AK302" s="8">
        <v>189284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8">
        <v>0</v>
      </c>
      <c r="BE302" s="8">
        <v>0</v>
      </c>
      <c r="BF302" s="8">
        <v>0</v>
      </c>
      <c r="BG302" s="8">
        <v>0</v>
      </c>
      <c r="BH302" s="8">
        <v>111790</v>
      </c>
      <c r="BI302" s="8">
        <v>0</v>
      </c>
      <c r="BJ302" s="8">
        <v>0</v>
      </c>
      <c r="BK302" s="8">
        <v>0</v>
      </c>
      <c r="BL302" s="8">
        <v>0</v>
      </c>
      <c r="BM302" s="8">
        <v>0</v>
      </c>
      <c r="BN302" s="8">
        <v>0</v>
      </c>
      <c r="BO302" s="8">
        <v>0</v>
      </c>
      <c r="BP302" s="8">
        <v>0</v>
      </c>
      <c r="BQ302" s="8">
        <v>0</v>
      </c>
      <c r="BR302" s="8">
        <v>0</v>
      </c>
      <c r="BS302" s="8">
        <v>0</v>
      </c>
      <c r="BT302" s="8">
        <v>0</v>
      </c>
      <c r="BU302" s="8">
        <v>0</v>
      </c>
      <c r="BV302" s="8">
        <v>0</v>
      </c>
      <c r="BW302" s="8">
        <v>0</v>
      </c>
      <c r="BX302" s="8">
        <v>0</v>
      </c>
      <c r="BY302" s="8">
        <v>0</v>
      </c>
      <c r="BZ302" s="8">
        <v>0</v>
      </c>
      <c r="CA302" s="8">
        <v>0</v>
      </c>
      <c r="CB302" s="8">
        <v>414416</v>
      </c>
      <c r="CC302" s="8">
        <v>2524762</v>
      </c>
      <c r="CD302" s="8">
        <v>0</v>
      </c>
      <c r="CE302" s="8">
        <v>148112</v>
      </c>
      <c r="CF302" s="8">
        <v>452817</v>
      </c>
      <c r="CG302" s="8">
        <v>850634</v>
      </c>
      <c r="CH302" s="8">
        <v>1133935</v>
      </c>
      <c r="CI302" s="8">
        <v>886474</v>
      </c>
      <c r="CJ302" s="8">
        <v>682108</v>
      </c>
      <c r="CK302" s="8">
        <v>839861</v>
      </c>
      <c r="CL302" s="8">
        <v>814517</v>
      </c>
      <c r="CM302" s="8">
        <v>408821</v>
      </c>
      <c r="CN302" s="8">
        <v>317861</v>
      </c>
      <c r="CO302" s="8">
        <v>245146</v>
      </c>
      <c r="CP302" s="8">
        <v>223028</v>
      </c>
      <c r="CQ302" s="8">
        <v>117355</v>
      </c>
      <c r="CR302" s="8">
        <v>68103</v>
      </c>
      <c r="CS302" s="8">
        <v>253703</v>
      </c>
      <c r="CT302" s="8">
        <v>79351</v>
      </c>
      <c r="CU302" s="8">
        <v>142639</v>
      </c>
      <c r="CV302" s="8">
        <v>520916</v>
      </c>
      <c r="CW302" s="8">
        <v>220219</v>
      </c>
      <c r="CX302" s="8">
        <v>105926</v>
      </c>
      <c r="CY302" s="8">
        <v>189558</v>
      </c>
      <c r="CZ302" s="8">
        <v>0</v>
      </c>
      <c r="DA302" s="8">
        <v>0</v>
      </c>
      <c r="DB302" s="8">
        <v>0</v>
      </c>
      <c r="DC302" s="8">
        <v>0</v>
      </c>
      <c r="DD302" s="8">
        <v>0</v>
      </c>
      <c r="DE302" s="8">
        <v>0</v>
      </c>
      <c r="DF302" s="8">
        <v>0</v>
      </c>
      <c r="DG302" s="8">
        <v>0</v>
      </c>
      <c r="DH302" s="8">
        <v>0</v>
      </c>
      <c r="DI302" s="8">
        <v>0</v>
      </c>
      <c r="DJ302" s="8">
        <v>0</v>
      </c>
      <c r="DK302" s="8">
        <v>0</v>
      </c>
      <c r="DL302" s="8">
        <v>0</v>
      </c>
      <c r="DM302" s="8">
        <v>0</v>
      </c>
      <c r="DN302" s="8">
        <v>0</v>
      </c>
      <c r="DO302" s="8">
        <v>0</v>
      </c>
      <c r="DP302" s="8">
        <v>0</v>
      </c>
      <c r="DQ302" s="8">
        <v>0</v>
      </c>
      <c r="DR302" s="8">
        <v>0</v>
      </c>
      <c r="DS302" s="8">
        <v>0</v>
      </c>
      <c r="DT302" s="8">
        <v>0</v>
      </c>
      <c r="DU302" s="8">
        <v>0</v>
      </c>
      <c r="DV302" s="8">
        <v>111790</v>
      </c>
      <c r="DW302" s="8">
        <v>0</v>
      </c>
      <c r="DX302" s="8">
        <v>0</v>
      </c>
      <c r="DY302" s="8">
        <v>0</v>
      </c>
      <c r="DZ302" s="8">
        <v>0</v>
      </c>
      <c r="EA302" s="8">
        <v>0</v>
      </c>
      <c r="EB302" s="8">
        <v>0</v>
      </c>
      <c r="EC302" s="8">
        <v>0</v>
      </c>
      <c r="ED302" s="8">
        <v>0</v>
      </c>
      <c r="EE302" s="8">
        <v>0</v>
      </c>
      <c r="EF302" s="8">
        <v>0</v>
      </c>
      <c r="EG302" s="8">
        <v>0</v>
      </c>
      <c r="EH302" s="8">
        <v>0</v>
      </c>
      <c r="EI302" s="8">
        <v>0</v>
      </c>
      <c r="EJ302" s="8">
        <v>0</v>
      </c>
      <c r="EK302" s="8">
        <v>0</v>
      </c>
      <c r="EL302" s="8">
        <v>0</v>
      </c>
      <c r="EM302" s="8">
        <v>0</v>
      </c>
      <c r="EN302" s="8">
        <v>0</v>
      </c>
      <c r="EO302" s="8">
        <v>0</v>
      </c>
      <c r="EP302" s="8">
        <v>0</v>
      </c>
      <c r="EQ302" s="8">
        <v>663976</v>
      </c>
      <c r="ER302" s="8">
        <v>975195</v>
      </c>
      <c r="ES302" s="8">
        <v>1157865</v>
      </c>
      <c r="ET302" s="8">
        <v>596187</v>
      </c>
      <c r="EU302" s="8">
        <v>701939</v>
      </c>
      <c r="EV302" s="8">
        <v>146781</v>
      </c>
      <c r="EW302" s="8">
        <v>55878</v>
      </c>
      <c r="EX302" s="8">
        <v>1261535</v>
      </c>
      <c r="EY302" s="8">
        <v>62229</v>
      </c>
      <c r="EZ302" s="8">
        <v>33613</v>
      </c>
      <c r="FA302" s="8">
        <v>7100</v>
      </c>
      <c r="FB302" s="8">
        <v>7102</v>
      </c>
      <c r="FC302" s="8">
        <v>1406</v>
      </c>
      <c r="FD302" s="8">
        <v>36</v>
      </c>
      <c r="FE302" s="8">
        <v>31</v>
      </c>
      <c r="FF302" s="8">
        <v>383</v>
      </c>
      <c r="FG302" s="8">
        <v>6900</v>
      </c>
      <c r="FH302" s="8">
        <v>320654</v>
      </c>
      <c r="FI302" s="8">
        <v>86862</v>
      </c>
      <c r="FJ302" s="8">
        <v>295616</v>
      </c>
      <c r="FK302" s="8">
        <v>0</v>
      </c>
      <c r="FL302" s="8">
        <v>0</v>
      </c>
      <c r="FM302" s="8">
        <v>29160</v>
      </c>
      <c r="FN302" s="8">
        <v>0</v>
      </c>
      <c r="FO302" s="8">
        <v>0</v>
      </c>
      <c r="FP302" s="8">
        <v>53054</v>
      </c>
      <c r="FQ302" s="8">
        <v>213402</v>
      </c>
      <c r="FR302" s="8">
        <v>0</v>
      </c>
      <c r="FS302" s="8">
        <v>35916469</v>
      </c>
      <c r="FT302" s="8">
        <v>3338269</v>
      </c>
      <c r="FU302" s="8">
        <v>0</v>
      </c>
      <c r="FV302" s="8">
        <v>0</v>
      </c>
      <c r="FW302" s="8">
        <v>0</v>
      </c>
      <c r="FX302" s="8">
        <v>0</v>
      </c>
      <c r="FY302" s="8">
        <v>0</v>
      </c>
      <c r="FZ302" s="8">
        <v>0</v>
      </c>
      <c r="GA302" s="8">
        <v>6180</v>
      </c>
      <c r="GB302" s="8">
        <v>164674554.14561999</v>
      </c>
    </row>
    <row r="303" spans="1:184" x14ac:dyDescent="0.2">
      <c r="A303" s="3" t="s">
        <v>353</v>
      </c>
      <c r="B303" s="8"/>
      <c r="C303" s="8">
        <v>1.1472800000000001</v>
      </c>
      <c r="D303" s="8">
        <v>50000000</v>
      </c>
      <c r="E303" s="8">
        <v>43581315</v>
      </c>
      <c r="F303" s="8">
        <v>143954</v>
      </c>
      <c r="G303" s="8">
        <v>485098</v>
      </c>
      <c r="H303" s="8">
        <v>753064</v>
      </c>
      <c r="I303" s="8">
        <v>494696</v>
      </c>
      <c r="J303" s="8">
        <v>5083</v>
      </c>
      <c r="K303" s="8">
        <v>57391</v>
      </c>
      <c r="L303" s="8">
        <v>3664</v>
      </c>
      <c r="M303" s="8">
        <v>5765</v>
      </c>
      <c r="N303" s="8">
        <v>2524762</v>
      </c>
      <c r="O303" s="8">
        <v>0</v>
      </c>
      <c r="P303" s="8">
        <v>2772</v>
      </c>
      <c r="Q303" s="8">
        <v>316383</v>
      </c>
      <c r="R303" s="8">
        <v>1250976</v>
      </c>
      <c r="S303" s="8">
        <v>1128207</v>
      </c>
      <c r="T303" s="8">
        <v>1162293</v>
      </c>
      <c r="U303" s="8">
        <v>902359</v>
      </c>
      <c r="V303" s="8">
        <v>740057</v>
      </c>
      <c r="W303" s="8">
        <v>598935</v>
      </c>
      <c r="X303" s="8">
        <v>360855</v>
      </c>
      <c r="Y303" s="8">
        <v>282252</v>
      </c>
      <c r="Z303" s="8">
        <v>153537</v>
      </c>
      <c r="AA303" s="8">
        <v>163588</v>
      </c>
      <c r="AB303" s="8">
        <v>177722</v>
      </c>
      <c r="AC303" s="8">
        <v>89664</v>
      </c>
      <c r="AD303" s="8">
        <v>136856</v>
      </c>
      <c r="AE303" s="8">
        <v>255205</v>
      </c>
      <c r="AF303" s="8">
        <v>265502</v>
      </c>
      <c r="AG303" s="8">
        <v>59595</v>
      </c>
      <c r="AH303" s="8">
        <v>364454</v>
      </c>
      <c r="AI303" s="8">
        <v>94496</v>
      </c>
      <c r="AJ303" s="8">
        <v>6092</v>
      </c>
      <c r="AK303" s="8">
        <v>189284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v>0</v>
      </c>
      <c r="AZ303" s="8">
        <v>0</v>
      </c>
      <c r="BA303" s="8">
        <v>0</v>
      </c>
      <c r="BB303" s="8">
        <v>0</v>
      </c>
      <c r="BC303" s="8">
        <v>0</v>
      </c>
      <c r="BD303" s="8">
        <v>0</v>
      </c>
      <c r="BE303" s="8">
        <v>0</v>
      </c>
      <c r="BF303" s="8">
        <v>0</v>
      </c>
      <c r="BG303" s="8">
        <v>0</v>
      </c>
      <c r="BH303" s="8">
        <v>111790</v>
      </c>
      <c r="BI303" s="8">
        <v>0</v>
      </c>
      <c r="BJ303" s="8">
        <v>0</v>
      </c>
      <c r="BK303" s="8">
        <v>0</v>
      </c>
      <c r="BL303" s="8">
        <v>0</v>
      </c>
      <c r="BM303" s="8">
        <v>0</v>
      </c>
      <c r="BN303" s="8">
        <v>0</v>
      </c>
      <c r="BO303" s="8">
        <v>0</v>
      </c>
      <c r="BP303" s="8">
        <v>0</v>
      </c>
      <c r="BQ303" s="8">
        <v>0</v>
      </c>
      <c r="BR303" s="8">
        <v>0</v>
      </c>
      <c r="BS303" s="8">
        <v>0</v>
      </c>
      <c r="BT303" s="8">
        <v>0</v>
      </c>
      <c r="BU303" s="8">
        <v>0</v>
      </c>
      <c r="BV303" s="8">
        <v>0</v>
      </c>
      <c r="BW303" s="8">
        <v>0</v>
      </c>
      <c r="BX303" s="8">
        <v>0</v>
      </c>
      <c r="BY303" s="8">
        <v>0</v>
      </c>
      <c r="BZ303" s="8">
        <v>0</v>
      </c>
      <c r="CA303" s="8">
        <v>0</v>
      </c>
      <c r="CB303" s="8">
        <v>363628</v>
      </c>
      <c r="CC303" s="8">
        <v>2524762</v>
      </c>
      <c r="CD303" s="8">
        <v>0</v>
      </c>
      <c r="CE303" s="8">
        <v>148112</v>
      </c>
      <c r="CF303" s="8">
        <v>452817</v>
      </c>
      <c r="CG303" s="8">
        <v>850634</v>
      </c>
      <c r="CH303" s="8">
        <v>1133935</v>
      </c>
      <c r="CI303" s="8">
        <v>886474</v>
      </c>
      <c r="CJ303" s="8">
        <v>682108</v>
      </c>
      <c r="CK303" s="8">
        <v>839861</v>
      </c>
      <c r="CL303" s="8">
        <v>814517</v>
      </c>
      <c r="CM303" s="8">
        <v>408821</v>
      </c>
      <c r="CN303" s="8">
        <v>317861</v>
      </c>
      <c r="CO303" s="8">
        <v>245146</v>
      </c>
      <c r="CP303" s="8">
        <v>223028</v>
      </c>
      <c r="CQ303" s="8">
        <v>117355</v>
      </c>
      <c r="CR303" s="8">
        <v>68103</v>
      </c>
      <c r="CS303" s="8">
        <v>253703</v>
      </c>
      <c r="CT303" s="8">
        <v>79351</v>
      </c>
      <c r="CU303" s="8">
        <v>142639</v>
      </c>
      <c r="CV303" s="8">
        <v>520916</v>
      </c>
      <c r="CW303" s="8">
        <v>220219</v>
      </c>
      <c r="CX303" s="8">
        <v>105926</v>
      </c>
      <c r="CY303" s="8">
        <v>189558</v>
      </c>
      <c r="CZ303" s="8">
        <v>0</v>
      </c>
      <c r="DA303" s="8">
        <v>0</v>
      </c>
      <c r="DB303" s="8">
        <v>0</v>
      </c>
      <c r="DC303" s="8">
        <v>0</v>
      </c>
      <c r="DD303" s="8">
        <v>0</v>
      </c>
      <c r="DE303" s="8">
        <v>0</v>
      </c>
      <c r="DF303" s="8">
        <v>0</v>
      </c>
      <c r="DG303" s="8">
        <v>0</v>
      </c>
      <c r="DH303" s="8">
        <v>0</v>
      </c>
      <c r="DI303" s="8">
        <v>0</v>
      </c>
      <c r="DJ303" s="8">
        <v>0</v>
      </c>
      <c r="DK303" s="8">
        <v>0</v>
      </c>
      <c r="DL303" s="8">
        <v>0</v>
      </c>
      <c r="DM303" s="8">
        <v>0</v>
      </c>
      <c r="DN303" s="8">
        <v>0</v>
      </c>
      <c r="DO303" s="8">
        <v>0</v>
      </c>
      <c r="DP303" s="8">
        <v>0</v>
      </c>
      <c r="DQ303" s="8">
        <v>0</v>
      </c>
      <c r="DR303" s="8">
        <v>0</v>
      </c>
      <c r="DS303" s="8">
        <v>0</v>
      </c>
      <c r="DT303" s="8">
        <v>0</v>
      </c>
      <c r="DU303" s="8">
        <v>0</v>
      </c>
      <c r="DV303" s="8">
        <v>111790</v>
      </c>
      <c r="DW303" s="8">
        <v>0</v>
      </c>
      <c r="DX303" s="8">
        <v>0</v>
      </c>
      <c r="DY303" s="8">
        <v>0</v>
      </c>
      <c r="DZ303" s="8">
        <v>0</v>
      </c>
      <c r="EA303" s="8">
        <v>0</v>
      </c>
      <c r="EB303" s="8">
        <v>0</v>
      </c>
      <c r="EC303" s="8">
        <v>0</v>
      </c>
      <c r="ED303" s="8">
        <v>0</v>
      </c>
      <c r="EE303" s="8">
        <v>0</v>
      </c>
      <c r="EF303" s="8">
        <v>0</v>
      </c>
      <c r="EG303" s="8">
        <v>0</v>
      </c>
      <c r="EH303" s="8">
        <v>0</v>
      </c>
      <c r="EI303" s="8">
        <v>0</v>
      </c>
      <c r="EJ303" s="8">
        <v>0</v>
      </c>
      <c r="EK303" s="8">
        <v>0</v>
      </c>
      <c r="EL303" s="8">
        <v>0</v>
      </c>
      <c r="EM303" s="8">
        <v>0</v>
      </c>
      <c r="EN303" s="8">
        <v>0</v>
      </c>
      <c r="EO303" s="8">
        <v>0</v>
      </c>
      <c r="EP303" s="8">
        <v>0</v>
      </c>
      <c r="EQ303" s="8">
        <v>686310</v>
      </c>
      <c r="ER303" s="8">
        <v>981161</v>
      </c>
      <c r="ES303" s="8">
        <v>1162110</v>
      </c>
      <c r="ET303" s="8">
        <v>597606</v>
      </c>
      <c r="EU303" s="8">
        <v>701946</v>
      </c>
      <c r="EV303" s="8">
        <v>146798</v>
      </c>
      <c r="EW303" s="8">
        <v>55878</v>
      </c>
      <c r="EX303" s="8">
        <v>1261911</v>
      </c>
      <c r="EY303" s="8">
        <v>39895</v>
      </c>
      <c r="EZ303" s="8">
        <v>30443</v>
      </c>
      <c r="FA303" s="8">
        <v>218</v>
      </c>
      <c r="FB303" s="8">
        <v>6943</v>
      </c>
      <c r="FC303" s="8">
        <v>5</v>
      </c>
      <c r="FD303" s="8">
        <v>13</v>
      </c>
      <c r="FE303" s="8">
        <v>12</v>
      </c>
      <c r="FF303" s="8">
        <v>7</v>
      </c>
      <c r="FG303" s="8">
        <v>6915</v>
      </c>
      <c r="FH303" s="8">
        <v>303416</v>
      </c>
      <c r="FI303" s="8">
        <v>53297</v>
      </c>
      <c r="FJ303" s="8">
        <v>279177</v>
      </c>
      <c r="FK303" s="8">
        <v>0</v>
      </c>
      <c r="FL303" s="8">
        <v>0</v>
      </c>
      <c r="FM303" s="8">
        <v>29160</v>
      </c>
      <c r="FN303" s="8">
        <v>0</v>
      </c>
      <c r="FO303" s="8">
        <v>0</v>
      </c>
      <c r="FP303" s="8">
        <v>53054</v>
      </c>
      <c r="FQ303" s="8">
        <v>196963</v>
      </c>
      <c r="FR303" s="8">
        <v>0</v>
      </c>
      <c r="FS303" s="8">
        <v>30802926</v>
      </c>
      <c r="FT303" s="8">
        <v>51</v>
      </c>
      <c r="FU303" s="8">
        <v>1860811</v>
      </c>
      <c r="FV303" s="8">
        <v>0</v>
      </c>
      <c r="FW303" s="8">
        <v>26</v>
      </c>
      <c r="FX303" s="8">
        <v>1860811</v>
      </c>
      <c r="FY303" s="8">
        <v>0</v>
      </c>
      <c r="FZ303" s="8">
        <v>26</v>
      </c>
      <c r="GA303" s="8">
        <v>6180</v>
      </c>
      <c r="GB303" s="8">
        <v>159693000.14728001</v>
      </c>
    </row>
    <row r="304" spans="1:184" x14ac:dyDescent="0.2">
      <c r="A304" s="3" t="s">
        <v>355</v>
      </c>
      <c r="B304" s="8"/>
      <c r="C304" s="8">
        <v>0.91034000000000004</v>
      </c>
      <c r="D304" s="8">
        <v>50000000</v>
      </c>
      <c r="E304" s="8">
        <v>54924502</v>
      </c>
      <c r="F304" s="8">
        <v>152144</v>
      </c>
      <c r="G304" s="8">
        <v>487294</v>
      </c>
      <c r="H304" s="8">
        <v>0</v>
      </c>
      <c r="I304" s="8">
        <v>0</v>
      </c>
      <c r="J304" s="8">
        <v>5441</v>
      </c>
      <c r="K304" s="8">
        <v>37709</v>
      </c>
      <c r="L304" s="8">
        <v>3662</v>
      </c>
      <c r="M304" s="8">
        <v>4279</v>
      </c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>
        <v>229651</v>
      </c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>
        <v>698424</v>
      </c>
      <c r="ER304" s="8">
        <v>1004386</v>
      </c>
      <c r="ES304" s="8">
        <v>1168977</v>
      </c>
      <c r="ET304" s="8">
        <v>597576</v>
      </c>
      <c r="EU304" s="8">
        <v>701939</v>
      </c>
      <c r="EV304" s="8">
        <v>146781</v>
      </c>
      <c r="EW304" s="8">
        <v>55877</v>
      </c>
      <c r="EX304" s="8">
        <v>1261541</v>
      </c>
      <c r="EY304" s="8">
        <v>27780</v>
      </c>
      <c r="EZ304" s="8">
        <v>7206</v>
      </c>
      <c r="FA304" s="8">
        <v>148</v>
      </c>
      <c r="FB304" s="8">
        <v>162</v>
      </c>
      <c r="FC304" s="8">
        <v>16</v>
      </c>
      <c r="FD304" s="8">
        <v>36</v>
      </c>
      <c r="FE304" s="8">
        <v>31</v>
      </c>
      <c r="FF304" s="8">
        <v>381</v>
      </c>
      <c r="FG304" s="8">
        <v>6914</v>
      </c>
      <c r="FH304" s="8">
        <v>187694</v>
      </c>
      <c r="FI304" s="8">
        <v>35043</v>
      </c>
      <c r="FJ304" s="8">
        <v>186977</v>
      </c>
      <c r="FK304" s="8">
        <v>0</v>
      </c>
      <c r="FL304" s="8">
        <v>0</v>
      </c>
      <c r="FM304" s="8">
        <v>29160</v>
      </c>
      <c r="FN304" s="8">
        <v>0</v>
      </c>
      <c r="FO304" s="8">
        <v>0</v>
      </c>
      <c r="FP304" s="8">
        <v>53053</v>
      </c>
      <c r="FQ304" s="8">
        <v>104764</v>
      </c>
      <c r="FR304" s="8">
        <v>0</v>
      </c>
      <c r="FS304" s="8">
        <v>2757840</v>
      </c>
      <c r="FT304" s="8">
        <v>3338281</v>
      </c>
      <c r="FU304" s="8">
        <v>0</v>
      </c>
      <c r="FV304" s="8">
        <v>0</v>
      </c>
      <c r="FW304" s="8">
        <v>0</v>
      </c>
      <c r="FX304" s="8">
        <v>0</v>
      </c>
      <c r="FY304" s="8">
        <v>0</v>
      </c>
      <c r="FZ304" s="8">
        <v>0</v>
      </c>
      <c r="GA304" s="8">
        <v>6180</v>
      </c>
      <c r="GB304" s="8">
        <v>118221849.91034001</v>
      </c>
    </row>
    <row r="305" spans="1:184" x14ac:dyDescent="0.2">
      <c r="A305" s="3" t="s">
        <v>356</v>
      </c>
      <c r="B305" s="8"/>
      <c r="C305" s="8">
        <v>0.91031399999999996</v>
      </c>
      <c r="D305" s="8">
        <v>50000000</v>
      </c>
      <c r="E305" s="8">
        <v>54926097</v>
      </c>
      <c r="F305" s="8">
        <v>152349</v>
      </c>
      <c r="G305" s="8">
        <v>487284</v>
      </c>
      <c r="H305" s="8">
        <v>0</v>
      </c>
      <c r="I305" s="8">
        <v>0</v>
      </c>
      <c r="J305" s="8">
        <v>5474</v>
      </c>
      <c r="K305" s="8">
        <v>38656</v>
      </c>
      <c r="L305" s="8">
        <v>3604</v>
      </c>
      <c r="M305" s="8">
        <v>4263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>
        <v>192896</v>
      </c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>
        <v>704266</v>
      </c>
      <c r="ER305" s="8">
        <v>1004667</v>
      </c>
      <c r="ES305" s="8">
        <v>1169257</v>
      </c>
      <c r="ET305" s="8">
        <v>597603</v>
      </c>
      <c r="EU305" s="8">
        <v>701946</v>
      </c>
      <c r="EV305" s="8">
        <v>146797</v>
      </c>
      <c r="EW305" s="8">
        <v>55877</v>
      </c>
      <c r="EX305" s="8">
        <v>1261914</v>
      </c>
      <c r="EY305" s="8">
        <v>21938</v>
      </c>
      <c r="EZ305" s="8">
        <v>6943</v>
      </c>
      <c r="FA305" s="8">
        <v>9</v>
      </c>
      <c r="FB305" s="8">
        <v>3</v>
      </c>
      <c r="FC305" s="8">
        <v>5</v>
      </c>
      <c r="FD305" s="8">
        <v>14</v>
      </c>
      <c r="FE305" s="8">
        <v>13</v>
      </c>
      <c r="FF305" s="8">
        <v>8</v>
      </c>
      <c r="FG305" s="8">
        <v>6924</v>
      </c>
      <c r="FH305" s="8">
        <v>157085</v>
      </c>
      <c r="FI305" s="8">
        <v>28887</v>
      </c>
      <c r="FJ305" s="8">
        <v>157039</v>
      </c>
      <c r="FK305" s="8">
        <v>0</v>
      </c>
      <c r="FL305" s="8">
        <v>0</v>
      </c>
      <c r="FM305" s="8">
        <v>29160</v>
      </c>
      <c r="FN305" s="8">
        <v>0</v>
      </c>
      <c r="FO305" s="8">
        <v>0</v>
      </c>
      <c r="FP305" s="8">
        <v>53053</v>
      </c>
      <c r="FQ305" s="8">
        <v>74826</v>
      </c>
      <c r="FR305" s="8">
        <v>0</v>
      </c>
      <c r="FS305" s="8">
        <v>2316744</v>
      </c>
      <c r="FT305" s="8">
        <v>53</v>
      </c>
      <c r="FU305" s="8">
        <v>1358448</v>
      </c>
      <c r="FV305" s="8">
        <v>0</v>
      </c>
      <c r="FW305" s="8">
        <v>28</v>
      </c>
      <c r="FX305" s="8">
        <v>1358448</v>
      </c>
      <c r="FY305" s="8">
        <v>0</v>
      </c>
      <c r="FZ305" s="8">
        <v>28</v>
      </c>
      <c r="GA305" s="8">
        <v>6180</v>
      </c>
      <c r="GB305" s="8">
        <v>117028786.91031399</v>
      </c>
    </row>
    <row r="306" spans="1:184" x14ac:dyDescent="0.2">
      <c r="A306" s="2" t="s">
        <v>148</v>
      </c>
      <c r="B306" s="8"/>
      <c r="C306" s="8">
        <v>6.1812099999999992</v>
      </c>
      <c r="D306" s="8">
        <v>300000000</v>
      </c>
      <c r="E306" s="8">
        <v>294993734</v>
      </c>
      <c r="F306" s="8">
        <v>887931</v>
      </c>
      <c r="G306" s="8">
        <v>2916815</v>
      </c>
      <c r="H306" s="8">
        <v>2317624</v>
      </c>
      <c r="I306" s="8">
        <v>1493681</v>
      </c>
      <c r="J306" s="8">
        <v>31684</v>
      </c>
      <c r="K306" s="8">
        <v>285786</v>
      </c>
      <c r="L306" s="8">
        <v>21891</v>
      </c>
      <c r="M306" s="8">
        <v>29986</v>
      </c>
      <c r="N306" s="8">
        <v>7574286</v>
      </c>
      <c r="O306" s="8">
        <v>0</v>
      </c>
      <c r="P306" s="8">
        <v>8316</v>
      </c>
      <c r="Q306" s="8">
        <v>949149</v>
      </c>
      <c r="R306" s="8">
        <v>3752928</v>
      </c>
      <c r="S306" s="8">
        <v>3384621</v>
      </c>
      <c r="T306" s="8">
        <v>3486879</v>
      </c>
      <c r="U306" s="8">
        <v>2707077</v>
      </c>
      <c r="V306" s="8">
        <v>2220171</v>
      </c>
      <c r="W306" s="8">
        <v>1796805</v>
      </c>
      <c r="X306" s="8">
        <v>1082565</v>
      </c>
      <c r="Y306" s="8">
        <v>846756</v>
      </c>
      <c r="Z306" s="8">
        <v>460611</v>
      </c>
      <c r="AA306" s="8">
        <v>490764</v>
      </c>
      <c r="AB306" s="8">
        <v>533166</v>
      </c>
      <c r="AC306" s="8">
        <v>268992</v>
      </c>
      <c r="AD306" s="8">
        <v>410568</v>
      </c>
      <c r="AE306" s="8">
        <v>765615</v>
      </c>
      <c r="AF306" s="8">
        <v>796506</v>
      </c>
      <c r="AG306" s="8">
        <v>178785</v>
      </c>
      <c r="AH306" s="8">
        <v>1093362</v>
      </c>
      <c r="AI306" s="8">
        <v>283488</v>
      </c>
      <c r="AJ306" s="8">
        <v>18276</v>
      </c>
      <c r="AK306" s="8">
        <v>567852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335370</v>
      </c>
      <c r="BI306" s="8">
        <v>0</v>
      </c>
      <c r="BJ306" s="8">
        <v>0</v>
      </c>
      <c r="BK306" s="8">
        <v>0</v>
      </c>
      <c r="BL306" s="8">
        <v>0</v>
      </c>
      <c r="BM306" s="8">
        <v>0</v>
      </c>
      <c r="BN306" s="8">
        <v>0</v>
      </c>
      <c r="BO306" s="8">
        <v>0</v>
      </c>
      <c r="BP306" s="8">
        <v>0</v>
      </c>
      <c r="BQ306" s="8">
        <v>0</v>
      </c>
      <c r="BR306" s="8">
        <v>0</v>
      </c>
      <c r="BS306" s="8">
        <v>0</v>
      </c>
      <c r="BT306" s="8">
        <v>0</v>
      </c>
      <c r="BU306" s="8">
        <v>0</v>
      </c>
      <c r="BV306" s="8">
        <v>0</v>
      </c>
      <c r="BW306" s="8">
        <v>0</v>
      </c>
      <c r="BX306" s="8">
        <v>0</v>
      </c>
      <c r="BY306" s="8">
        <v>0</v>
      </c>
      <c r="BZ306" s="8">
        <v>0</v>
      </c>
      <c r="CA306" s="8">
        <v>0</v>
      </c>
      <c r="CB306" s="8">
        <v>1766533</v>
      </c>
      <c r="CC306" s="8">
        <v>7574286</v>
      </c>
      <c r="CD306" s="8">
        <v>0</v>
      </c>
      <c r="CE306" s="8">
        <v>444336</v>
      </c>
      <c r="CF306" s="8">
        <v>1358451</v>
      </c>
      <c r="CG306" s="8">
        <v>2551902</v>
      </c>
      <c r="CH306" s="8">
        <v>3401805</v>
      </c>
      <c r="CI306" s="8">
        <v>2659422</v>
      </c>
      <c r="CJ306" s="8">
        <v>2046324</v>
      </c>
      <c r="CK306" s="8">
        <v>2519583</v>
      </c>
      <c r="CL306" s="8">
        <v>2443551</v>
      </c>
      <c r="CM306" s="8">
        <v>1226463</v>
      </c>
      <c r="CN306" s="8">
        <v>953583</v>
      </c>
      <c r="CO306" s="8">
        <v>735438</v>
      </c>
      <c r="CP306" s="8">
        <v>669084</v>
      </c>
      <c r="CQ306" s="8">
        <v>352065</v>
      </c>
      <c r="CR306" s="8">
        <v>204309</v>
      </c>
      <c r="CS306" s="8">
        <v>761109</v>
      </c>
      <c r="CT306" s="8">
        <v>238053</v>
      </c>
      <c r="CU306" s="8">
        <v>427917</v>
      </c>
      <c r="CV306" s="8">
        <v>1562748</v>
      </c>
      <c r="CW306" s="8">
        <v>660657</v>
      </c>
      <c r="CX306" s="8">
        <v>317778</v>
      </c>
      <c r="CY306" s="8">
        <v>568674</v>
      </c>
      <c r="CZ306" s="8">
        <v>0</v>
      </c>
      <c r="DA306" s="8">
        <v>0</v>
      </c>
      <c r="DB306" s="8">
        <v>0</v>
      </c>
      <c r="DC306" s="8">
        <v>0</v>
      </c>
      <c r="DD306" s="8">
        <v>0</v>
      </c>
      <c r="DE306" s="8">
        <v>0</v>
      </c>
      <c r="DF306" s="8">
        <v>0</v>
      </c>
      <c r="DG306" s="8">
        <v>0</v>
      </c>
      <c r="DH306" s="8">
        <v>0</v>
      </c>
      <c r="DI306" s="8">
        <v>0</v>
      </c>
      <c r="DJ306" s="8">
        <v>0</v>
      </c>
      <c r="DK306" s="8">
        <v>0</v>
      </c>
      <c r="DL306" s="8">
        <v>0</v>
      </c>
      <c r="DM306" s="8">
        <v>0</v>
      </c>
      <c r="DN306" s="8">
        <v>0</v>
      </c>
      <c r="DO306" s="8">
        <v>0</v>
      </c>
      <c r="DP306" s="8">
        <v>0</v>
      </c>
      <c r="DQ306" s="8">
        <v>0</v>
      </c>
      <c r="DR306" s="8">
        <v>0</v>
      </c>
      <c r="DS306" s="8">
        <v>0</v>
      </c>
      <c r="DT306" s="8">
        <v>0</v>
      </c>
      <c r="DU306" s="8">
        <v>0</v>
      </c>
      <c r="DV306" s="8">
        <v>335370</v>
      </c>
      <c r="DW306" s="8">
        <v>0</v>
      </c>
      <c r="DX306" s="8">
        <v>0</v>
      </c>
      <c r="DY306" s="8">
        <v>0</v>
      </c>
      <c r="DZ306" s="8">
        <v>0</v>
      </c>
      <c r="EA306" s="8">
        <v>0</v>
      </c>
      <c r="EB306" s="8">
        <v>0</v>
      </c>
      <c r="EC306" s="8">
        <v>0</v>
      </c>
      <c r="ED306" s="8">
        <v>0</v>
      </c>
      <c r="EE306" s="8">
        <v>0</v>
      </c>
      <c r="EF306" s="8">
        <v>0</v>
      </c>
      <c r="EG306" s="8">
        <v>0</v>
      </c>
      <c r="EH306" s="8">
        <v>0</v>
      </c>
      <c r="EI306" s="8">
        <v>0</v>
      </c>
      <c r="EJ306" s="8">
        <v>0</v>
      </c>
      <c r="EK306" s="8">
        <v>0</v>
      </c>
      <c r="EL306" s="8">
        <v>0</v>
      </c>
      <c r="EM306" s="8">
        <v>0</v>
      </c>
      <c r="EN306" s="8">
        <v>0</v>
      </c>
      <c r="EO306" s="8">
        <v>0</v>
      </c>
      <c r="EP306" s="8">
        <v>0</v>
      </c>
      <c r="EQ306" s="8">
        <v>4142158</v>
      </c>
      <c r="ER306" s="8">
        <v>5951244</v>
      </c>
      <c r="ES306" s="8">
        <v>6989636</v>
      </c>
      <c r="ET306" s="8">
        <v>3584177</v>
      </c>
      <c r="EU306" s="8">
        <v>4211180</v>
      </c>
      <c r="EV306" s="8">
        <v>880557</v>
      </c>
      <c r="EW306" s="8">
        <v>329661</v>
      </c>
      <c r="EX306" s="8">
        <v>7570737</v>
      </c>
      <c r="EY306" s="8">
        <v>215069</v>
      </c>
      <c r="EZ306" s="8">
        <v>115587</v>
      </c>
      <c r="FA306" s="8">
        <v>7641</v>
      </c>
      <c r="FB306" s="8">
        <v>21154</v>
      </c>
      <c r="FC306" s="8">
        <v>1444</v>
      </c>
      <c r="FD306" s="8">
        <v>271</v>
      </c>
      <c r="FE306" s="8">
        <v>6251</v>
      </c>
      <c r="FF306" s="8">
        <v>783</v>
      </c>
      <c r="FG306" s="8">
        <v>41490</v>
      </c>
      <c r="FH306" s="8">
        <v>1437436</v>
      </c>
      <c r="FI306" s="8">
        <v>287607</v>
      </c>
      <c r="FJ306" s="8">
        <v>1356843</v>
      </c>
      <c r="FK306" s="8">
        <v>0</v>
      </c>
      <c r="FL306" s="8">
        <v>0</v>
      </c>
      <c r="FM306" s="8">
        <v>174960</v>
      </c>
      <c r="FN306" s="8">
        <v>0</v>
      </c>
      <c r="FO306" s="8">
        <v>0</v>
      </c>
      <c r="FP306" s="8">
        <v>318321</v>
      </c>
      <c r="FQ306" s="8">
        <v>863562</v>
      </c>
      <c r="FR306" s="8">
        <v>0</v>
      </c>
      <c r="FS306" s="8">
        <v>107217038</v>
      </c>
      <c r="FT306" s="8">
        <v>6683012</v>
      </c>
      <c r="FU306" s="8">
        <v>3219259</v>
      </c>
      <c r="FV306" s="8">
        <v>0</v>
      </c>
      <c r="FW306" s="8">
        <v>54</v>
      </c>
      <c r="FX306" s="8">
        <v>3219259</v>
      </c>
      <c r="FY306" s="8">
        <v>0</v>
      </c>
      <c r="FZ306" s="8">
        <v>54</v>
      </c>
      <c r="GA306" s="8">
        <v>37080</v>
      </c>
      <c r="GB306" s="8">
        <v>831655012.18120992</v>
      </c>
    </row>
    <row r="307" spans="1:184" x14ac:dyDescent="0.2">
      <c r="A307" s="2" t="s">
        <v>106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  <c r="GA307" s="8"/>
      <c r="GB307" s="8"/>
    </row>
    <row r="308" spans="1:184" x14ac:dyDescent="0.2">
      <c r="A308" s="3" t="s">
        <v>354</v>
      </c>
      <c r="B308" s="8"/>
      <c r="C308" s="8">
        <v>0.81345800000000001</v>
      </c>
      <c r="D308" s="8">
        <v>50000003</v>
      </c>
      <c r="E308" s="8">
        <v>61465988</v>
      </c>
      <c r="F308" s="8">
        <v>148687</v>
      </c>
      <c r="G308" s="8">
        <v>514398</v>
      </c>
      <c r="H308" s="8">
        <v>0</v>
      </c>
      <c r="I308" s="8">
        <v>0</v>
      </c>
      <c r="J308" s="8">
        <v>13572</v>
      </c>
      <c r="K308" s="8">
        <v>108328</v>
      </c>
      <c r="L308" s="8">
        <v>38616</v>
      </c>
      <c r="M308" s="8">
        <v>154490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>
        <v>188673</v>
      </c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>
        <v>715471</v>
      </c>
      <c r="ER308" s="8">
        <v>980328</v>
      </c>
      <c r="ES308" s="8">
        <v>1145335</v>
      </c>
      <c r="ET308" s="8">
        <v>606960</v>
      </c>
      <c r="EU308" s="8">
        <v>699976</v>
      </c>
      <c r="EV308" s="8">
        <v>150302</v>
      </c>
      <c r="EW308" s="8">
        <v>52704</v>
      </c>
      <c r="EX308" s="8">
        <v>1272578</v>
      </c>
      <c r="EY308" s="8">
        <v>22458</v>
      </c>
      <c r="EZ308" s="8">
        <v>50</v>
      </c>
      <c r="FA308" s="8">
        <v>89</v>
      </c>
      <c r="FB308" s="8">
        <v>77</v>
      </c>
      <c r="FC308" s="8">
        <v>57</v>
      </c>
      <c r="FD308" s="8">
        <v>87</v>
      </c>
      <c r="FE308" s="8">
        <v>2835</v>
      </c>
      <c r="FF308" s="8">
        <v>56</v>
      </c>
      <c r="FG308" s="8">
        <v>7714</v>
      </c>
      <c r="FH308" s="8">
        <v>158327</v>
      </c>
      <c r="FI308" s="8">
        <v>22632</v>
      </c>
      <c r="FJ308" s="8">
        <v>155250</v>
      </c>
      <c r="FK308" s="8">
        <v>0</v>
      </c>
      <c r="FL308" s="8">
        <v>2</v>
      </c>
      <c r="FM308" s="8">
        <v>29102</v>
      </c>
      <c r="FN308" s="8">
        <v>0</v>
      </c>
      <c r="FO308" s="8">
        <v>0</v>
      </c>
      <c r="FP308" s="8">
        <v>52670</v>
      </c>
      <c r="FQ308" s="8">
        <v>73476</v>
      </c>
      <c r="FR308" s="8">
        <v>0</v>
      </c>
      <c r="FS308" s="8">
        <v>2269512</v>
      </c>
      <c r="FT308" s="8">
        <v>3279</v>
      </c>
      <c r="FU308" s="8">
        <v>0</v>
      </c>
      <c r="FV308" s="8">
        <v>0</v>
      </c>
      <c r="FW308" s="8">
        <v>0</v>
      </c>
      <c r="FX308" s="8">
        <v>0</v>
      </c>
      <c r="FY308" s="8">
        <v>0</v>
      </c>
      <c r="FZ308" s="8">
        <v>0</v>
      </c>
      <c r="GA308" s="8">
        <v>6238</v>
      </c>
      <c r="GB308" s="8">
        <v>121060320.813458</v>
      </c>
    </row>
    <row r="309" spans="1:184" x14ac:dyDescent="0.2">
      <c r="A309" s="3" t="s">
        <v>351</v>
      </c>
      <c r="B309" s="8"/>
      <c r="C309" s="8">
        <v>0.93643900000000002</v>
      </c>
      <c r="D309" s="8">
        <v>50000003</v>
      </c>
      <c r="E309" s="8">
        <v>53393783</v>
      </c>
      <c r="F309" s="8">
        <v>142593</v>
      </c>
      <c r="G309" s="8">
        <v>512969</v>
      </c>
      <c r="H309" s="8">
        <v>773085</v>
      </c>
      <c r="I309" s="8">
        <v>518747</v>
      </c>
      <c r="J309" s="8">
        <v>15322</v>
      </c>
      <c r="K309" s="8">
        <v>142666</v>
      </c>
      <c r="L309" s="8">
        <v>35491</v>
      </c>
      <c r="M309" s="8">
        <v>157881</v>
      </c>
      <c r="N309" s="8">
        <v>2547671</v>
      </c>
      <c r="O309" s="8">
        <v>0</v>
      </c>
      <c r="P309" s="8">
        <v>2784</v>
      </c>
      <c r="Q309" s="8">
        <v>311953</v>
      </c>
      <c r="R309" s="8">
        <v>1203791</v>
      </c>
      <c r="S309" s="8">
        <v>1164979</v>
      </c>
      <c r="T309" s="8">
        <v>1136640</v>
      </c>
      <c r="U309" s="8">
        <v>894444</v>
      </c>
      <c r="V309" s="8">
        <v>738050</v>
      </c>
      <c r="W309" s="8">
        <v>569682</v>
      </c>
      <c r="X309" s="8">
        <v>356722</v>
      </c>
      <c r="Y309" s="8">
        <v>285639</v>
      </c>
      <c r="Z309" s="8">
        <v>154012</v>
      </c>
      <c r="AA309" s="8">
        <v>182914</v>
      </c>
      <c r="AB309" s="8">
        <v>178086</v>
      </c>
      <c r="AC309" s="8">
        <v>89270</v>
      </c>
      <c r="AD309" s="8">
        <v>136853</v>
      </c>
      <c r="AE309" s="8">
        <v>252541</v>
      </c>
      <c r="AF309" s="8">
        <v>270416</v>
      </c>
      <c r="AG309" s="8">
        <v>58887</v>
      </c>
      <c r="AH309" s="8">
        <v>361194</v>
      </c>
      <c r="AI309" s="8">
        <v>94656</v>
      </c>
      <c r="AJ309" s="8">
        <v>5587</v>
      </c>
      <c r="AK309" s="8">
        <v>195168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0</v>
      </c>
      <c r="BB309" s="8">
        <v>0</v>
      </c>
      <c r="BC309" s="8">
        <v>0</v>
      </c>
      <c r="BD309" s="8">
        <v>0</v>
      </c>
      <c r="BE309" s="8">
        <v>0</v>
      </c>
      <c r="BF309" s="8">
        <v>0</v>
      </c>
      <c r="BG309" s="8">
        <v>0</v>
      </c>
      <c r="BH309" s="8">
        <v>111497</v>
      </c>
      <c r="BI309" s="8">
        <v>0</v>
      </c>
      <c r="BJ309" s="8">
        <v>0</v>
      </c>
      <c r="BK309" s="8">
        <v>0</v>
      </c>
      <c r="BL309" s="8">
        <v>0</v>
      </c>
      <c r="BM309" s="8">
        <v>0</v>
      </c>
      <c r="BN309" s="8">
        <v>0</v>
      </c>
      <c r="BO309" s="8">
        <v>0</v>
      </c>
      <c r="BP309" s="8">
        <v>0</v>
      </c>
      <c r="BQ309" s="8">
        <v>0</v>
      </c>
      <c r="BR309" s="8">
        <v>0</v>
      </c>
      <c r="BS309" s="8">
        <v>0</v>
      </c>
      <c r="BT309" s="8">
        <v>0</v>
      </c>
      <c r="BU309" s="8">
        <v>0</v>
      </c>
      <c r="BV309" s="8">
        <v>0</v>
      </c>
      <c r="BW309" s="8">
        <v>0</v>
      </c>
      <c r="BX309" s="8">
        <v>0</v>
      </c>
      <c r="BY309" s="8">
        <v>1</v>
      </c>
      <c r="BZ309" s="8">
        <v>0</v>
      </c>
      <c r="CA309" s="8">
        <v>0</v>
      </c>
      <c r="CB309" s="8">
        <v>362862</v>
      </c>
      <c r="CC309" s="8">
        <v>2547671</v>
      </c>
      <c r="CD309" s="8">
        <v>0</v>
      </c>
      <c r="CE309" s="8">
        <v>146693</v>
      </c>
      <c r="CF309" s="8">
        <v>444192</v>
      </c>
      <c r="CG309" s="8">
        <v>882063</v>
      </c>
      <c r="CH309" s="8">
        <v>1074896</v>
      </c>
      <c r="CI309" s="8">
        <v>887804</v>
      </c>
      <c r="CJ309" s="8">
        <v>700703</v>
      </c>
      <c r="CK309" s="8">
        <v>813495</v>
      </c>
      <c r="CL309" s="8">
        <v>774945</v>
      </c>
      <c r="CM309" s="8">
        <v>412679</v>
      </c>
      <c r="CN309" s="8">
        <v>314544</v>
      </c>
      <c r="CO309" s="8">
        <v>266608</v>
      </c>
      <c r="CP309" s="8">
        <v>223132</v>
      </c>
      <c r="CQ309" s="8">
        <v>116994</v>
      </c>
      <c r="CR309" s="8">
        <v>68356</v>
      </c>
      <c r="CS309" s="8">
        <v>254075</v>
      </c>
      <c r="CT309" s="8">
        <v>76932</v>
      </c>
      <c r="CU309" s="8">
        <v>142075</v>
      </c>
      <c r="CV309" s="8">
        <v>526753</v>
      </c>
      <c r="CW309" s="8">
        <v>216322</v>
      </c>
      <c r="CX309" s="8">
        <v>105833</v>
      </c>
      <c r="CY309" s="8">
        <v>195174</v>
      </c>
      <c r="CZ309" s="8">
        <v>0</v>
      </c>
      <c r="DA309" s="8">
        <v>0</v>
      </c>
      <c r="DB309" s="8">
        <v>0</v>
      </c>
      <c r="DC309" s="8">
        <v>0</v>
      </c>
      <c r="DD309" s="8">
        <v>0</v>
      </c>
      <c r="DE309" s="8">
        <v>0</v>
      </c>
      <c r="DF309" s="8">
        <v>0</v>
      </c>
      <c r="DG309" s="8">
        <v>0</v>
      </c>
      <c r="DH309" s="8">
        <v>0</v>
      </c>
      <c r="DI309" s="8">
        <v>0</v>
      </c>
      <c r="DJ309" s="8">
        <v>0</v>
      </c>
      <c r="DK309" s="8">
        <v>0</v>
      </c>
      <c r="DL309" s="8">
        <v>0</v>
      </c>
      <c r="DM309" s="8">
        <v>0</v>
      </c>
      <c r="DN309" s="8">
        <v>0</v>
      </c>
      <c r="DO309" s="8">
        <v>0</v>
      </c>
      <c r="DP309" s="8">
        <v>0</v>
      </c>
      <c r="DQ309" s="8">
        <v>0</v>
      </c>
      <c r="DR309" s="8">
        <v>0</v>
      </c>
      <c r="DS309" s="8">
        <v>0</v>
      </c>
      <c r="DT309" s="8">
        <v>0</v>
      </c>
      <c r="DU309" s="8">
        <v>0</v>
      </c>
      <c r="DV309" s="8">
        <v>111497</v>
      </c>
      <c r="DW309" s="8">
        <v>0</v>
      </c>
      <c r="DX309" s="8">
        <v>0</v>
      </c>
      <c r="DY309" s="8">
        <v>0</v>
      </c>
      <c r="DZ309" s="8">
        <v>0</v>
      </c>
      <c r="EA309" s="8">
        <v>0</v>
      </c>
      <c r="EB309" s="8">
        <v>0</v>
      </c>
      <c r="EC309" s="8">
        <v>0</v>
      </c>
      <c r="ED309" s="8">
        <v>0</v>
      </c>
      <c r="EE309" s="8">
        <v>0</v>
      </c>
      <c r="EF309" s="8">
        <v>0</v>
      </c>
      <c r="EG309" s="8">
        <v>0</v>
      </c>
      <c r="EH309" s="8">
        <v>0</v>
      </c>
      <c r="EI309" s="8">
        <v>0</v>
      </c>
      <c r="EJ309" s="8">
        <v>0</v>
      </c>
      <c r="EK309" s="8">
        <v>0</v>
      </c>
      <c r="EL309" s="8">
        <v>0</v>
      </c>
      <c r="EM309" s="8">
        <v>1</v>
      </c>
      <c r="EN309" s="8">
        <v>0</v>
      </c>
      <c r="EO309" s="8">
        <v>0</v>
      </c>
      <c r="EP309" s="8">
        <v>0</v>
      </c>
      <c r="EQ309" s="8">
        <v>690009</v>
      </c>
      <c r="ER309" s="8">
        <v>961041</v>
      </c>
      <c r="ES309" s="8">
        <v>1138222</v>
      </c>
      <c r="ET309" s="8">
        <v>606965</v>
      </c>
      <c r="EU309" s="8">
        <v>699979</v>
      </c>
      <c r="EV309" s="8">
        <v>150303</v>
      </c>
      <c r="EW309" s="8">
        <v>52704</v>
      </c>
      <c r="EX309" s="8">
        <v>1272579</v>
      </c>
      <c r="EY309" s="8">
        <v>47923</v>
      </c>
      <c r="EZ309" s="8">
        <v>19333</v>
      </c>
      <c r="FA309" s="8">
        <v>293</v>
      </c>
      <c r="FB309" s="8">
        <v>7002</v>
      </c>
      <c r="FC309" s="8">
        <v>57</v>
      </c>
      <c r="FD309" s="8">
        <v>87</v>
      </c>
      <c r="FE309" s="8">
        <v>2835</v>
      </c>
      <c r="FF309" s="8">
        <v>58</v>
      </c>
      <c r="FG309" s="8">
        <v>7698</v>
      </c>
      <c r="FH309" s="8">
        <v>312241</v>
      </c>
      <c r="FI309" s="8">
        <v>42923</v>
      </c>
      <c r="FJ309" s="8">
        <v>277576</v>
      </c>
      <c r="FK309" s="8">
        <v>0</v>
      </c>
      <c r="FL309" s="8">
        <v>2</v>
      </c>
      <c r="FM309" s="8">
        <v>29102</v>
      </c>
      <c r="FN309" s="8">
        <v>0</v>
      </c>
      <c r="FO309" s="8">
        <v>0</v>
      </c>
      <c r="FP309" s="8">
        <v>52670</v>
      </c>
      <c r="FQ309" s="8">
        <v>195802</v>
      </c>
      <c r="FR309" s="8">
        <v>0</v>
      </c>
      <c r="FS309" s="8">
        <v>32167317</v>
      </c>
      <c r="FT309" s="8">
        <v>3279</v>
      </c>
      <c r="FU309" s="8">
        <v>0</v>
      </c>
      <c r="FV309" s="8">
        <v>0</v>
      </c>
      <c r="FW309" s="8">
        <v>0</v>
      </c>
      <c r="FX309" s="8">
        <v>0</v>
      </c>
      <c r="FY309" s="8">
        <v>0</v>
      </c>
      <c r="FZ309" s="8">
        <v>0</v>
      </c>
      <c r="GA309" s="8">
        <v>6238</v>
      </c>
      <c r="GB309" s="8">
        <v>167406514.93643901</v>
      </c>
    </row>
    <row r="310" spans="1:184" x14ac:dyDescent="0.2">
      <c r="A310" s="3" t="s">
        <v>352</v>
      </c>
      <c r="B310" s="8"/>
      <c r="C310" s="8">
        <v>0.93375900000000001</v>
      </c>
      <c r="D310" s="8">
        <v>50000003</v>
      </c>
      <c r="E310" s="8">
        <v>53547023</v>
      </c>
      <c r="F310" s="8">
        <v>142703</v>
      </c>
      <c r="G310" s="8">
        <v>512916</v>
      </c>
      <c r="H310" s="8">
        <v>808816</v>
      </c>
      <c r="I310" s="8">
        <v>525254</v>
      </c>
      <c r="J310" s="8">
        <v>15704</v>
      </c>
      <c r="K310" s="8">
        <v>146454</v>
      </c>
      <c r="L310" s="8">
        <v>34911</v>
      </c>
      <c r="M310" s="8">
        <v>159356</v>
      </c>
      <c r="N310" s="8">
        <v>2547671</v>
      </c>
      <c r="O310" s="8">
        <v>0</v>
      </c>
      <c r="P310" s="8">
        <v>2784</v>
      </c>
      <c r="Q310" s="8">
        <v>311953</v>
      </c>
      <c r="R310" s="8">
        <v>1203791</v>
      </c>
      <c r="S310" s="8">
        <v>1164979</v>
      </c>
      <c r="T310" s="8">
        <v>1136640</v>
      </c>
      <c r="U310" s="8">
        <v>894444</v>
      </c>
      <c r="V310" s="8">
        <v>738050</v>
      </c>
      <c r="W310" s="8">
        <v>569682</v>
      </c>
      <c r="X310" s="8">
        <v>356722</v>
      </c>
      <c r="Y310" s="8">
        <v>285639</v>
      </c>
      <c r="Z310" s="8">
        <v>154012</v>
      </c>
      <c r="AA310" s="8">
        <v>182914</v>
      </c>
      <c r="AB310" s="8">
        <v>178086</v>
      </c>
      <c r="AC310" s="8">
        <v>89270</v>
      </c>
      <c r="AD310" s="8">
        <v>136853</v>
      </c>
      <c r="AE310" s="8">
        <v>252541</v>
      </c>
      <c r="AF310" s="8">
        <v>270416</v>
      </c>
      <c r="AG310" s="8">
        <v>58887</v>
      </c>
      <c r="AH310" s="8">
        <v>361194</v>
      </c>
      <c r="AI310" s="8">
        <v>94656</v>
      </c>
      <c r="AJ310" s="8">
        <v>5587</v>
      </c>
      <c r="AK310" s="8">
        <v>195168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8">
        <v>0</v>
      </c>
      <c r="BE310" s="8">
        <v>0</v>
      </c>
      <c r="BF310" s="8">
        <v>0</v>
      </c>
      <c r="BG310" s="8">
        <v>0</v>
      </c>
      <c r="BH310" s="8">
        <v>111497</v>
      </c>
      <c r="BI310" s="8">
        <v>0</v>
      </c>
      <c r="BJ310" s="8">
        <v>0</v>
      </c>
      <c r="BK310" s="8">
        <v>0</v>
      </c>
      <c r="BL310" s="8">
        <v>0</v>
      </c>
      <c r="BM310" s="8">
        <v>0</v>
      </c>
      <c r="BN310" s="8">
        <v>0</v>
      </c>
      <c r="BO310" s="8">
        <v>0</v>
      </c>
      <c r="BP310" s="8">
        <v>0</v>
      </c>
      <c r="BQ310" s="8">
        <v>0</v>
      </c>
      <c r="BR310" s="8">
        <v>0</v>
      </c>
      <c r="BS310" s="8">
        <v>0</v>
      </c>
      <c r="BT310" s="8">
        <v>0</v>
      </c>
      <c r="BU310" s="8">
        <v>0</v>
      </c>
      <c r="BV310" s="8">
        <v>0</v>
      </c>
      <c r="BW310" s="8">
        <v>0</v>
      </c>
      <c r="BX310" s="8">
        <v>0</v>
      </c>
      <c r="BY310" s="8">
        <v>1</v>
      </c>
      <c r="BZ310" s="8">
        <v>0</v>
      </c>
      <c r="CA310" s="8">
        <v>0</v>
      </c>
      <c r="CB310" s="8">
        <v>407662</v>
      </c>
      <c r="CC310" s="8">
        <v>2547671</v>
      </c>
      <c r="CD310" s="8">
        <v>0</v>
      </c>
      <c r="CE310" s="8">
        <v>146693</v>
      </c>
      <c r="CF310" s="8">
        <v>444192</v>
      </c>
      <c r="CG310" s="8">
        <v>882063</v>
      </c>
      <c r="CH310" s="8">
        <v>1074896</v>
      </c>
      <c r="CI310" s="8">
        <v>887804</v>
      </c>
      <c r="CJ310" s="8">
        <v>700703</v>
      </c>
      <c r="CK310" s="8">
        <v>813495</v>
      </c>
      <c r="CL310" s="8">
        <v>774945</v>
      </c>
      <c r="CM310" s="8">
        <v>412679</v>
      </c>
      <c r="CN310" s="8">
        <v>314544</v>
      </c>
      <c r="CO310" s="8">
        <v>266608</v>
      </c>
      <c r="CP310" s="8">
        <v>223132</v>
      </c>
      <c r="CQ310" s="8">
        <v>116994</v>
      </c>
      <c r="CR310" s="8">
        <v>68356</v>
      </c>
      <c r="CS310" s="8">
        <v>254075</v>
      </c>
      <c r="CT310" s="8">
        <v>76932</v>
      </c>
      <c r="CU310" s="8">
        <v>142075</v>
      </c>
      <c r="CV310" s="8">
        <v>526753</v>
      </c>
      <c r="CW310" s="8">
        <v>216322</v>
      </c>
      <c r="CX310" s="8">
        <v>105833</v>
      </c>
      <c r="CY310" s="8">
        <v>195174</v>
      </c>
      <c r="CZ310" s="8">
        <v>0</v>
      </c>
      <c r="DA310" s="8">
        <v>0</v>
      </c>
      <c r="DB310" s="8">
        <v>0</v>
      </c>
      <c r="DC310" s="8">
        <v>0</v>
      </c>
      <c r="DD310" s="8">
        <v>0</v>
      </c>
      <c r="DE310" s="8">
        <v>0</v>
      </c>
      <c r="DF310" s="8">
        <v>0</v>
      </c>
      <c r="DG310" s="8">
        <v>0</v>
      </c>
      <c r="DH310" s="8">
        <v>0</v>
      </c>
      <c r="DI310" s="8">
        <v>0</v>
      </c>
      <c r="DJ310" s="8">
        <v>0</v>
      </c>
      <c r="DK310" s="8">
        <v>0</v>
      </c>
      <c r="DL310" s="8">
        <v>0</v>
      </c>
      <c r="DM310" s="8">
        <v>0</v>
      </c>
      <c r="DN310" s="8">
        <v>0</v>
      </c>
      <c r="DO310" s="8">
        <v>0</v>
      </c>
      <c r="DP310" s="8">
        <v>0</v>
      </c>
      <c r="DQ310" s="8">
        <v>0</v>
      </c>
      <c r="DR310" s="8">
        <v>0</v>
      </c>
      <c r="DS310" s="8">
        <v>0</v>
      </c>
      <c r="DT310" s="8">
        <v>0</v>
      </c>
      <c r="DU310" s="8">
        <v>0</v>
      </c>
      <c r="DV310" s="8">
        <v>111497</v>
      </c>
      <c r="DW310" s="8">
        <v>0</v>
      </c>
      <c r="DX310" s="8">
        <v>0</v>
      </c>
      <c r="DY310" s="8">
        <v>0</v>
      </c>
      <c r="DZ310" s="8">
        <v>0</v>
      </c>
      <c r="EA310" s="8">
        <v>0</v>
      </c>
      <c r="EB310" s="8">
        <v>0</v>
      </c>
      <c r="EC310" s="8">
        <v>0</v>
      </c>
      <c r="ED310" s="8">
        <v>0</v>
      </c>
      <c r="EE310" s="8">
        <v>0</v>
      </c>
      <c r="EF310" s="8">
        <v>0</v>
      </c>
      <c r="EG310" s="8">
        <v>0</v>
      </c>
      <c r="EH310" s="8">
        <v>0</v>
      </c>
      <c r="EI310" s="8">
        <v>0</v>
      </c>
      <c r="EJ310" s="8">
        <v>0</v>
      </c>
      <c r="EK310" s="8">
        <v>0</v>
      </c>
      <c r="EL310" s="8">
        <v>0</v>
      </c>
      <c r="EM310" s="8">
        <v>1</v>
      </c>
      <c r="EN310" s="8">
        <v>0</v>
      </c>
      <c r="EO310" s="8">
        <v>0</v>
      </c>
      <c r="EP310" s="8">
        <v>0</v>
      </c>
      <c r="EQ310" s="8">
        <v>669029</v>
      </c>
      <c r="ER310" s="8">
        <v>955355</v>
      </c>
      <c r="ES310" s="8">
        <v>1134048</v>
      </c>
      <c r="ET310" s="8">
        <v>605562</v>
      </c>
      <c r="EU310" s="8">
        <v>699983</v>
      </c>
      <c r="EV310" s="8">
        <v>150317</v>
      </c>
      <c r="EW310" s="8">
        <v>55486</v>
      </c>
      <c r="EX310" s="8">
        <v>1272534</v>
      </c>
      <c r="EY310" s="8">
        <v>68903</v>
      </c>
      <c r="EZ310" s="8">
        <v>22238</v>
      </c>
      <c r="FA310" s="8">
        <v>7221</v>
      </c>
      <c r="FB310" s="8">
        <v>7029</v>
      </c>
      <c r="FC310" s="8">
        <v>1456</v>
      </c>
      <c r="FD310" s="8">
        <v>90</v>
      </c>
      <c r="FE310" s="8">
        <v>36</v>
      </c>
      <c r="FF310" s="8">
        <v>103</v>
      </c>
      <c r="FG310" s="8">
        <v>7665</v>
      </c>
      <c r="FH310" s="8">
        <v>324970</v>
      </c>
      <c r="FI310" s="8">
        <v>75027</v>
      </c>
      <c r="FJ310" s="8">
        <v>292921</v>
      </c>
      <c r="FK310" s="8">
        <v>0</v>
      </c>
      <c r="FL310" s="8">
        <v>2</v>
      </c>
      <c r="FM310" s="8">
        <v>29102</v>
      </c>
      <c r="FN310" s="8">
        <v>0</v>
      </c>
      <c r="FO310" s="8">
        <v>0</v>
      </c>
      <c r="FP310" s="8">
        <v>52670</v>
      </c>
      <c r="FQ310" s="8">
        <v>211147</v>
      </c>
      <c r="FR310" s="8">
        <v>0</v>
      </c>
      <c r="FS310" s="8">
        <v>35203253</v>
      </c>
      <c r="FT310" s="8">
        <v>3291917</v>
      </c>
      <c r="FU310" s="8">
        <v>0</v>
      </c>
      <c r="FV310" s="8">
        <v>0</v>
      </c>
      <c r="FW310" s="8">
        <v>0</v>
      </c>
      <c r="FX310" s="8">
        <v>0</v>
      </c>
      <c r="FY310" s="8">
        <v>0</v>
      </c>
      <c r="FZ310" s="8">
        <v>0</v>
      </c>
      <c r="GA310" s="8">
        <v>6238</v>
      </c>
      <c r="GB310" s="8">
        <v>174051978.933759</v>
      </c>
    </row>
    <row r="311" spans="1:184" x14ac:dyDescent="0.2">
      <c r="A311" s="3" t="s">
        <v>353</v>
      </c>
      <c r="B311" s="8"/>
      <c r="C311" s="8">
        <v>0.93635000000000002</v>
      </c>
      <c r="D311" s="8">
        <v>50000003</v>
      </c>
      <c r="E311" s="8">
        <v>53398841</v>
      </c>
      <c r="F311" s="8">
        <v>142628</v>
      </c>
      <c r="G311" s="8">
        <v>513014</v>
      </c>
      <c r="H311" s="8">
        <v>765338</v>
      </c>
      <c r="I311" s="8">
        <v>508133</v>
      </c>
      <c r="J311" s="8">
        <v>15668</v>
      </c>
      <c r="K311" s="8">
        <v>142269</v>
      </c>
      <c r="L311" s="8">
        <v>35375</v>
      </c>
      <c r="M311" s="8">
        <v>158288</v>
      </c>
      <c r="N311" s="8">
        <v>2547671</v>
      </c>
      <c r="O311" s="8">
        <v>0</v>
      </c>
      <c r="P311" s="8">
        <v>2784</v>
      </c>
      <c r="Q311" s="8">
        <v>311953</v>
      </c>
      <c r="R311" s="8">
        <v>1203791</v>
      </c>
      <c r="S311" s="8">
        <v>1164979</v>
      </c>
      <c r="T311" s="8">
        <v>1136640</v>
      </c>
      <c r="U311" s="8">
        <v>894444</v>
      </c>
      <c r="V311" s="8">
        <v>738050</v>
      </c>
      <c r="W311" s="8">
        <v>569682</v>
      </c>
      <c r="X311" s="8">
        <v>356722</v>
      </c>
      <c r="Y311" s="8">
        <v>285639</v>
      </c>
      <c r="Z311" s="8">
        <v>154012</v>
      </c>
      <c r="AA311" s="8">
        <v>182914</v>
      </c>
      <c r="AB311" s="8">
        <v>178086</v>
      </c>
      <c r="AC311" s="8">
        <v>89270</v>
      </c>
      <c r="AD311" s="8">
        <v>136853</v>
      </c>
      <c r="AE311" s="8">
        <v>252541</v>
      </c>
      <c r="AF311" s="8">
        <v>270416</v>
      </c>
      <c r="AG311" s="8">
        <v>58887</v>
      </c>
      <c r="AH311" s="8">
        <v>361194</v>
      </c>
      <c r="AI311" s="8">
        <v>94656</v>
      </c>
      <c r="AJ311" s="8">
        <v>5587</v>
      </c>
      <c r="AK311" s="8">
        <v>195168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>
        <v>0</v>
      </c>
      <c r="BA311" s="8">
        <v>0</v>
      </c>
      <c r="BB311" s="8">
        <v>0</v>
      </c>
      <c r="BC311" s="8">
        <v>0</v>
      </c>
      <c r="BD311" s="8">
        <v>0</v>
      </c>
      <c r="BE311" s="8">
        <v>0</v>
      </c>
      <c r="BF311" s="8">
        <v>0</v>
      </c>
      <c r="BG311" s="8">
        <v>0</v>
      </c>
      <c r="BH311" s="8">
        <v>111497</v>
      </c>
      <c r="BI311" s="8">
        <v>0</v>
      </c>
      <c r="BJ311" s="8">
        <v>0</v>
      </c>
      <c r="BK311" s="8">
        <v>0</v>
      </c>
      <c r="BL311" s="8">
        <v>0</v>
      </c>
      <c r="BM311" s="8">
        <v>0</v>
      </c>
      <c r="BN311" s="8">
        <v>0</v>
      </c>
      <c r="BO311" s="8">
        <v>0</v>
      </c>
      <c r="BP311" s="8">
        <v>0</v>
      </c>
      <c r="BQ311" s="8">
        <v>0</v>
      </c>
      <c r="BR311" s="8">
        <v>0</v>
      </c>
      <c r="BS311" s="8">
        <v>0</v>
      </c>
      <c r="BT311" s="8">
        <v>0</v>
      </c>
      <c r="BU311" s="8">
        <v>0</v>
      </c>
      <c r="BV311" s="8">
        <v>0</v>
      </c>
      <c r="BW311" s="8">
        <v>0</v>
      </c>
      <c r="BX311" s="8">
        <v>0</v>
      </c>
      <c r="BY311" s="8">
        <v>1</v>
      </c>
      <c r="BZ311" s="8">
        <v>0</v>
      </c>
      <c r="CA311" s="8">
        <v>0</v>
      </c>
      <c r="CB311" s="8">
        <v>357460</v>
      </c>
      <c r="CC311" s="8">
        <v>2547671</v>
      </c>
      <c r="CD311" s="8">
        <v>0</v>
      </c>
      <c r="CE311" s="8">
        <v>146693</v>
      </c>
      <c r="CF311" s="8">
        <v>444192</v>
      </c>
      <c r="CG311" s="8">
        <v>882063</v>
      </c>
      <c r="CH311" s="8">
        <v>1074896</v>
      </c>
      <c r="CI311" s="8">
        <v>887804</v>
      </c>
      <c r="CJ311" s="8">
        <v>700703</v>
      </c>
      <c r="CK311" s="8">
        <v>813495</v>
      </c>
      <c r="CL311" s="8">
        <v>774945</v>
      </c>
      <c r="CM311" s="8">
        <v>412679</v>
      </c>
      <c r="CN311" s="8">
        <v>314544</v>
      </c>
      <c r="CO311" s="8">
        <v>266608</v>
      </c>
      <c r="CP311" s="8">
        <v>223132</v>
      </c>
      <c r="CQ311" s="8">
        <v>116994</v>
      </c>
      <c r="CR311" s="8">
        <v>68356</v>
      </c>
      <c r="CS311" s="8">
        <v>254075</v>
      </c>
      <c r="CT311" s="8">
        <v>76932</v>
      </c>
      <c r="CU311" s="8">
        <v>142075</v>
      </c>
      <c r="CV311" s="8">
        <v>526753</v>
      </c>
      <c r="CW311" s="8">
        <v>216322</v>
      </c>
      <c r="CX311" s="8">
        <v>105833</v>
      </c>
      <c r="CY311" s="8">
        <v>195174</v>
      </c>
      <c r="CZ311" s="8">
        <v>0</v>
      </c>
      <c r="DA311" s="8">
        <v>0</v>
      </c>
      <c r="DB311" s="8">
        <v>0</v>
      </c>
      <c r="DC311" s="8">
        <v>0</v>
      </c>
      <c r="DD311" s="8">
        <v>0</v>
      </c>
      <c r="DE311" s="8">
        <v>0</v>
      </c>
      <c r="DF311" s="8">
        <v>0</v>
      </c>
      <c r="DG311" s="8">
        <v>0</v>
      </c>
      <c r="DH311" s="8">
        <v>0</v>
      </c>
      <c r="DI311" s="8">
        <v>0</v>
      </c>
      <c r="DJ311" s="8">
        <v>0</v>
      </c>
      <c r="DK311" s="8">
        <v>0</v>
      </c>
      <c r="DL311" s="8">
        <v>0</v>
      </c>
      <c r="DM311" s="8">
        <v>0</v>
      </c>
      <c r="DN311" s="8">
        <v>0</v>
      </c>
      <c r="DO311" s="8">
        <v>0</v>
      </c>
      <c r="DP311" s="8">
        <v>0</v>
      </c>
      <c r="DQ311" s="8">
        <v>0</v>
      </c>
      <c r="DR311" s="8">
        <v>0</v>
      </c>
      <c r="DS311" s="8">
        <v>0</v>
      </c>
      <c r="DT311" s="8">
        <v>0</v>
      </c>
      <c r="DU311" s="8">
        <v>0</v>
      </c>
      <c r="DV311" s="8">
        <v>111497</v>
      </c>
      <c r="DW311" s="8">
        <v>0</v>
      </c>
      <c r="DX311" s="8">
        <v>0</v>
      </c>
      <c r="DY311" s="8">
        <v>0</v>
      </c>
      <c r="DZ311" s="8">
        <v>0</v>
      </c>
      <c r="EA311" s="8">
        <v>0</v>
      </c>
      <c r="EB311" s="8">
        <v>0</v>
      </c>
      <c r="EC311" s="8">
        <v>0</v>
      </c>
      <c r="ED311" s="8">
        <v>0</v>
      </c>
      <c r="EE311" s="8">
        <v>0</v>
      </c>
      <c r="EF311" s="8">
        <v>0</v>
      </c>
      <c r="EG311" s="8">
        <v>0</v>
      </c>
      <c r="EH311" s="8">
        <v>0</v>
      </c>
      <c r="EI311" s="8">
        <v>0</v>
      </c>
      <c r="EJ311" s="8">
        <v>0</v>
      </c>
      <c r="EK311" s="8">
        <v>0</v>
      </c>
      <c r="EL311" s="8">
        <v>0</v>
      </c>
      <c r="EM311" s="8">
        <v>1</v>
      </c>
      <c r="EN311" s="8">
        <v>0</v>
      </c>
      <c r="EO311" s="8">
        <v>0</v>
      </c>
      <c r="EP311" s="8">
        <v>0</v>
      </c>
      <c r="EQ311" s="8">
        <v>691380</v>
      </c>
      <c r="ER311" s="8">
        <v>961037</v>
      </c>
      <c r="ES311" s="8">
        <v>1138153</v>
      </c>
      <c r="ET311" s="8">
        <v>606949</v>
      </c>
      <c r="EU311" s="8">
        <v>699977</v>
      </c>
      <c r="EV311" s="8">
        <v>150316</v>
      </c>
      <c r="EW311" s="8">
        <v>55487</v>
      </c>
      <c r="EX311" s="8">
        <v>1272575</v>
      </c>
      <c r="EY311" s="8">
        <v>46552</v>
      </c>
      <c r="EZ311" s="8">
        <v>19334</v>
      </c>
      <c r="FA311" s="8">
        <v>363</v>
      </c>
      <c r="FB311" s="8">
        <v>7004</v>
      </c>
      <c r="FC311" s="8">
        <v>72</v>
      </c>
      <c r="FD311" s="8">
        <v>99</v>
      </c>
      <c r="FE311" s="8">
        <v>30</v>
      </c>
      <c r="FF311" s="8">
        <v>62</v>
      </c>
      <c r="FG311" s="8">
        <v>7694</v>
      </c>
      <c r="FH311" s="8">
        <v>308137</v>
      </c>
      <c r="FI311" s="8">
        <v>41629</v>
      </c>
      <c r="FJ311" s="8">
        <v>276250</v>
      </c>
      <c r="FK311" s="8">
        <v>0</v>
      </c>
      <c r="FL311" s="8">
        <v>2</v>
      </c>
      <c r="FM311" s="8">
        <v>29102</v>
      </c>
      <c r="FN311" s="8">
        <v>0</v>
      </c>
      <c r="FO311" s="8">
        <v>0</v>
      </c>
      <c r="FP311" s="8">
        <v>52669</v>
      </c>
      <c r="FQ311" s="8">
        <v>194477</v>
      </c>
      <c r="FR311" s="8">
        <v>0</v>
      </c>
      <c r="FS311" s="8">
        <v>30118453</v>
      </c>
      <c r="FT311" s="8">
        <v>519</v>
      </c>
      <c r="FU311" s="8">
        <v>1849459</v>
      </c>
      <c r="FV311" s="8">
        <v>23</v>
      </c>
      <c r="FW311" s="8">
        <v>167</v>
      </c>
      <c r="FX311" s="8">
        <v>1849459</v>
      </c>
      <c r="FY311" s="8">
        <v>0</v>
      </c>
      <c r="FZ311" s="8">
        <v>167</v>
      </c>
      <c r="GA311" s="8">
        <v>6238</v>
      </c>
      <c r="GB311" s="8">
        <v>169027726.93634999</v>
      </c>
    </row>
    <row r="312" spans="1:184" x14ac:dyDescent="0.2">
      <c r="A312" s="3" t="s">
        <v>355</v>
      </c>
      <c r="B312" s="8"/>
      <c r="C312" s="8">
        <v>0.80691900000000005</v>
      </c>
      <c r="D312" s="8">
        <v>50000003</v>
      </c>
      <c r="E312" s="8">
        <v>61964091</v>
      </c>
      <c r="F312" s="8">
        <v>148879</v>
      </c>
      <c r="G312" s="8">
        <v>514343</v>
      </c>
      <c r="H312" s="8">
        <v>0</v>
      </c>
      <c r="I312" s="8">
        <v>0</v>
      </c>
      <c r="J312" s="8">
        <v>13563</v>
      </c>
      <c r="K312" s="8">
        <v>108379</v>
      </c>
      <c r="L312" s="8">
        <v>38863</v>
      </c>
      <c r="M312" s="8">
        <v>155065</v>
      </c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>
        <v>219480</v>
      </c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>
        <v>709922</v>
      </c>
      <c r="ER312" s="8">
        <v>980304</v>
      </c>
      <c r="ES312" s="8">
        <v>1145276</v>
      </c>
      <c r="ET312" s="8">
        <v>606943</v>
      </c>
      <c r="EU312" s="8">
        <v>699980</v>
      </c>
      <c r="EV312" s="8">
        <v>150316</v>
      </c>
      <c r="EW312" s="8">
        <v>55486</v>
      </c>
      <c r="EX312" s="8">
        <v>1272533</v>
      </c>
      <c r="EY312" s="8">
        <v>28007</v>
      </c>
      <c r="EZ312" s="8">
        <v>61</v>
      </c>
      <c r="FA312" s="8">
        <v>134</v>
      </c>
      <c r="FB312" s="8">
        <v>104</v>
      </c>
      <c r="FC312" s="8">
        <v>70</v>
      </c>
      <c r="FD312" s="8">
        <v>90</v>
      </c>
      <c r="FE312" s="8">
        <v>36</v>
      </c>
      <c r="FF312" s="8">
        <v>101</v>
      </c>
      <c r="FG312" s="8">
        <v>7707</v>
      </c>
      <c r="FH312" s="8">
        <v>183516</v>
      </c>
      <c r="FI312" s="8">
        <v>28257</v>
      </c>
      <c r="FJ312" s="8">
        <v>183170</v>
      </c>
      <c r="FK312" s="8">
        <v>0</v>
      </c>
      <c r="FL312" s="8">
        <v>2</v>
      </c>
      <c r="FM312" s="8">
        <v>29102</v>
      </c>
      <c r="FN312" s="8">
        <v>0</v>
      </c>
      <c r="FO312" s="8">
        <v>0</v>
      </c>
      <c r="FP312" s="8">
        <v>52670</v>
      </c>
      <c r="FQ312" s="8">
        <v>101396</v>
      </c>
      <c r="FR312" s="8">
        <v>0</v>
      </c>
      <c r="FS312" s="8">
        <v>2639208</v>
      </c>
      <c r="FT312" s="8">
        <v>3291900</v>
      </c>
      <c r="FU312" s="8">
        <v>0</v>
      </c>
      <c r="FV312" s="8">
        <v>0</v>
      </c>
      <c r="FW312" s="8">
        <v>0</v>
      </c>
      <c r="FX312" s="8">
        <v>0</v>
      </c>
      <c r="FY312" s="8">
        <v>0</v>
      </c>
      <c r="FZ312" s="8">
        <v>0</v>
      </c>
      <c r="GA312" s="8">
        <v>6238</v>
      </c>
      <c r="GB312" s="8">
        <v>125335195.80691901</v>
      </c>
    </row>
    <row r="313" spans="1:184" x14ac:dyDescent="0.2">
      <c r="A313" s="3" t="s">
        <v>356</v>
      </c>
      <c r="B313" s="8"/>
      <c r="C313" s="8">
        <v>0.80622400000000005</v>
      </c>
      <c r="D313" s="8">
        <v>50000003</v>
      </c>
      <c r="E313" s="8">
        <v>62017489</v>
      </c>
      <c r="F313" s="8">
        <v>150032</v>
      </c>
      <c r="G313" s="8">
        <v>514372</v>
      </c>
      <c r="H313" s="8">
        <v>0</v>
      </c>
      <c r="I313" s="8">
        <v>0</v>
      </c>
      <c r="J313" s="8">
        <v>13788</v>
      </c>
      <c r="K313" s="8">
        <v>109339</v>
      </c>
      <c r="L313" s="8">
        <v>38421</v>
      </c>
      <c r="M313" s="8">
        <v>153556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>
        <v>185931</v>
      </c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>
        <v>715494</v>
      </c>
      <c r="ER313" s="8">
        <v>980324</v>
      </c>
      <c r="ES313" s="8">
        <v>1145328</v>
      </c>
      <c r="ET313" s="8">
        <v>606945</v>
      </c>
      <c r="EU313" s="8">
        <v>699974</v>
      </c>
      <c r="EV313" s="8">
        <v>150315</v>
      </c>
      <c r="EW313" s="8">
        <v>55487</v>
      </c>
      <c r="EX313" s="8">
        <v>1272572</v>
      </c>
      <c r="EY313" s="8">
        <v>22435</v>
      </c>
      <c r="EZ313" s="8">
        <v>51</v>
      </c>
      <c r="FA313" s="8">
        <v>97</v>
      </c>
      <c r="FB313" s="8">
        <v>79</v>
      </c>
      <c r="FC313" s="8">
        <v>72</v>
      </c>
      <c r="FD313" s="8">
        <v>98</v>
      </c>
      <c r="FE313" s="8">
        <v>30</v>
      </c>
      <c r="FF313" s="8">
        <v>62</v>
      </c>
      <c r="FG313" s="8">
        <v>7711</v>
      </c>
      <c r="FH313" s="8">
        <v>155597</v>
      </c>
      <c r="FI313" s="8">
        <v>22623</v>
      </c>
      <c r="FJ313" s="8">
        <v>155296</v>
      </c>
      <c r="FK313" s="8">
        <v>0</v>
      </c>
      <c r="FL313" s="8">
        <v>2</v>
      </c>
      <c r="FM313" s="8">
        <v>29102</v>
      </c>
      <c r="FN313" s="8">
        <v>0</v>
      </c>
      <c r="FO313" s="8">
        <v>0</v>
      </c>
      <c r="FP313" s="8">
        <v>52669</v>
      </c>
      <c r="FQ313" s="8">
        <v>73523</v>
      </c>
      <c r="FR313" s="8">
        <v>0</v>
      </c>
      <c r="FS313" s="8">
        <v>2236608</v>
      </c>
      <c r="FT313" s="8">
        <v>518</v>
      </c>
      <c r="FU313" s="8">
        <v>1365694</v>
      </c>
      <c r="FV313" s="8">
        <v>23</v>
      </c>
      <c r="FW313" s="8">
        <v>166</v>
      </c>
      <c r="FX313" s="8">
        <v>1365694</v>
      </c>
      <c r="FY313" s="8">
        <v>0</v>
      </c>
      <c r="FZ313" s="8">
        <v>166</v>
      </c>
      <c r="GA313" s="8">
        <v>6238</v>
      </c>
      <c r="GB313" s="8">
        <v>124303924.806224</v>
      </c>
    </row>
    <row r="314" spans="1:184" x14ac:dyDescent="0.2">
      <c r="A314" s="2" t="s">
        <v>149</v>
      </c>
      <c r="B314" s="8"/>
      <c r="C314" s="8">
        <v>5.2331490000000001</v>
      </c>
      <c r="D314" s="8">
        <v>300000018</v>
      </c>
      <c r="E314" s="8">
        <v>345787215</v>
      </c>
      <c r="F314" s="8">
        <v>875522</v>
      </c>
      <c r="G314" s="8">
        <v>3082012</v>
      </c>
      <c r="H314" s="8">
        <v>2347239</v>
      </c>
      <c r="I314" s="8">
        <v>1552134</v>
      </c>
      <c r="J314" s="8">
        <v>87617</v>
      </c>
      <c r="K314" s="8">
        <v>757435</v>
      </c>
      <c r="L314" s="8">
        <v>221677</v>
      </c>
      <c r="M314" s="8">
        <v>938636</v>
      </c>
      <c r="N314" s="8">
        <v>7643013</v>
      </c>
      <c r="O314" s="8">
        <v>0</v>
      </c>
      <c r="P314" s="8">
        <v>8352</v>
      </c>
      <c r="Q314" s="8">
        <v>935859</v>
      </c>
      <c r="R314" s="8">
        <v>3611373</v>
      </c>
      <c r="S314" s="8">
        <v>3494937</v>
      </c>
      <c r="T314" s="8">
        <v>3409920</v>
      </c>
      <c r="U314" s="8">
        <v>2683332</v>
      </c>
      <c r="V314" s="8">
        <v>2214150</v>
      </c>
      <c r="W314" s="8">
        <v>1709046</v>
      </c>
      <c r="X314" s="8">
        <v>1070166</v>
      </c>
      <c r="Y314" s="8">
        <v>856917</v>
      </c>
      <c r="Z314" s="8">
        <v>462036</v>
      </c>
      <c r="AA314" s="8">
        <v>548742</v>
      </c>
      <c r="AB314" s="8">
        <v>534258</v>
      </c>
      <c r="AC314" s="8">
        <v>267810</v>
      </c>
      <c r="AD314" s="8">
        <v>410559</v>
      </c>
      <c r="AE314" s="8">
        <v>757623</v>
      </c>
      <c r="AF314" s="8">
        <v>811248</v>
      </c>
      <c r="AG314" s="8">
        <v>176661</v>
      </c>
      <c r="AH314" s="8">
        <v>1083582</v>
      </c>
      <c r="AI314" s="8">
        <v>283968</v>
      </c>
      <c r="AJ314" s="8">
        <v>16761</v>
      </c>
      <c r="AK314" s="8">
        <v>585504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334491</v>
      </c>
      <c r="BI314" s="8">
        <v>0</v>
      </c>
      <c r="BJ314" s="8">
        <v>0</v>
      </c>
      <c r="BK314" s="8">
        <v>0</v>
      </c>
      <c r="BL314" s="8">
        <v>0</v>
      </c>
      <c r="BM314" s="8">
        <v>0</v>
      </c>
      <c r="BN314" s="8">
        <v>0</v>
      </c>
      <c r="BO314" s="8">
        <v>0</v>
      </c>
      <c r="BP314" s="8">
        <v>0</v>
      </c>
      <c r="BQ314" s="8">
        <v>0</v>
      </c>
      <c r="BR314" s="8">
        <v>0</v>
      </c>
      <c r="BS314" s="8">
        <v>0</v>
      </c>
      <c r="BT314" s="8">
        <v>0</v>
      </c>
      <c r="BU314" s="8">
        <v>0</v>
      </c>
      <c r="BV314" s="8">
        <v>0</v>
      </c>
      <c r="BW314" s="8">
        <v>0</v>
      </c>
      <c r="BX314" s="8">
        <v>0</v>
      </c>
      <c r="BY314" s="8">
        <v>3</v>
      </c>
      <c r="BZ314" s="8">
        <v>0</v>
      </c>
      <c r="CA314" s="8">
        <v>0</v>
      </c>
      <c r="CB314" s="8">
        <v>1722068</v>
      </c>
      <c r="CC314" s="8">
        <v>7643013</v>
      </c>
      <c r="CD314" s="8">
        <v>0</v>
      </c>
      <c r="CE314" s="8">
        <v>440079</v>
      </c>
      <c r="CF314" s="8">
        <v>1332576</v>
      </c>
      <c r="CG314" s="8">
        <v>2646189</v>
      </c>
      <c r="CH314" s="8">
        <v>3224688</v>
      </c>
      <c r="CI314" s="8">
        <v>2663412</v>
      </c>
      <c r="CJ314" s="8">
        <v>2102109</v>
      </c>
      <c r="CK314" s="8">
        <v>2440485</v>
      </c>
      <c r="CL314" s="8">
        <v>2324835</v>
      </c>
      <c r="CM314" s="8">
        <v>1238037</v>
      </c>
      <c r="CN314" s="8">
        <v>943632</v>
      </c>
      <c r="CO314" s="8">
        <v>799824</v>
      </c>
      <c r="CP314" s="8">
        <v>669396</v>
      </c>
      <c r="CQ314" s="8">
        <v>350982</v>
      </c>
      <c r="CR314" s="8">
        <v>205068</v>
      </c>
      <c r="CS314" s="8">
        <v>762225</v>
      </c>
      <c r="CT314" s="8">
        <v>230796</v>
      </c>
      <c r="CU314" s="8">
        <v>426225</v>
      </c>
      <c r="CV314" s="8">
        <v>1580259</v>
      </c>
      <c r="CW314" s="8">
        <v>648966</v>
      </c>
      <c r="CX314" s="8">
        <v>317499</v>
      </c>
      <c r="CY314" s="8">
        <v>585522</v>
      </c>
      <c r="CZ314" s="8">
        <v>0</v>
      </c>
      <c r="DA314" s="8">
        <v>0</v>
      </c>
      <c r="DB314" s="8">
        <v>0</v>
      </c>
      <c r="DC314" s="8">
        <v>0</v>
      </c>
      <c r="DD314" s="8">
        <v>0</v>
      </c>
      <c r="DE314" s="8">
        <v>0</v>
      </c>
      <c r="DF314" s="8">
        <v>0</v>
      </c>
      <c r="DG314" s="8">
        <v>0</v>
      </c>
      <c r="DH314" s="8">
        <v>0</v>
      </c>
      <c r="DI314" s="8">
        <v>0</v>
      </c>
      <c r="DJ314" s="8">
        <v>0</v>
      </c>
      <c r="DK314" s="8">
        <v>0</v>
      </c>
      <c r="DL314" s="8">
        <v>0</v>
      </c>
      <c r="DM314" s="8">
        <v>0</v>
      </c>
      <c r="DN314" s="8">
        <v>0</v>
      </c>
      <c r="DO314" s="8">
        <v>0</v>
      </c>
      <c r="DP314" s="8">
        <v>0</v>
      </c>
      <c r="DQ314" s="8">
        <v>0</v>
      </c>
      <c r="DR314" s="8">
        <v>0</v>
      </c>
      <c r="DS314" s="8">
        <v>0</v>
      </c>
      <c r="DT314" s="8">
        <v>0</v>
      </c>
      <c r="DU314" s="8">
        <v>0</v>
      </c>
      <c r="DV314" s="8">
        <v>334491</v>
      </c>
      <c r="DW314" s="8">
        <v>0</v>
      </c>
      <c r="DX314" s="8">
        <v>0</v>
      </c>
      <c r="DY314" s="8">
        <v>0</v>
      </c>
      <c r="DZ314" s="8">
        <v>0</v>
      </c>
      <c r="EA314" s="8">
        <v>0</v>
      </c>
      <c r="EB314" s="8">
        <v>0</v>
      </c>
      <c r="EC314" s="8">
        <v>0</v>
      </c>
      <c r="ED314" s="8">
        <v>0</v>
      </c>
      <c r="EE314" s="8">
        <v>0</v>
      </c>
      <c r="EF314" s="8">
        <v>0</v>
      </c>
      <c r="EG314" s="8">
        <v>0</v>
      </c>
      <c r="EH314" s="8">
        <v>0</v>
      </c>
      <c r="EI314" s="8">
        <v>0</v>
      </c>
      <c r="EJ314" s="8">
        <v>0</v>
      </c>
      <c r="EK314" s="8">
        <v>0</v>
      </c>
      <c r="EL314" s="8">
        <v>0</v>
      </c>
      <c r="EM314" s="8">
        <v>3</v>
      </c>
      <c r="EN314" s="8">
        <v>0</v>
      </c>
      <c r="EO314" s="8">
        <v>0</v>
      </c>
      <c r="EP314" s="8">
        <v>0</v>
      </c>
      <c r="EQ314" s="8">
        <v>4191305</v>
      </c>
      <c r="ER314" s="8">
        <v>5818389</v>
      </c>
      <c r="ES314" s="8">
        <v>6846362</v>
      </c>
      <c r="ET314" s="8">
        <v>3640324</v>
      </c>
      <c r="EU314" s="8">
        <v>4199869</v>
      </c>
      <c r="EV314" s="8">
        <v>901869</v>
      </c>
      <c r="EW314" s="8">
        <v>327354</v>
      </c>
      <c r="EX314" s="8">
        <v>7635371</v>
      </c>
      <c r="EY314" s="8">
        <v>236278</v>
      </c>
      <c r="EZ314" s="8">
        <v>61067</v>
      </c>
      <c r="FA314" s="8">
        <v>8197</v>
      </c>
      <c r="FB314" s="8">
        <v>21295</v>
      </c>
      <c r="FC314" s="8">
        <v>1784</v>
      </c>
      <c r="FD314" s="8">
        <v>551</v>
      </c>
      <c r="FE314" s="8">
        <v>5802</v>
      </c>
      <c r="FF314" s="8">
        <v>442</v>
      </c>
      <c r="FG314" s="8">
        <v>46189</v>
      </c>
      <c r="FH314" s="8">
        <v>1442788</v>
      </c>
      <c r="FI314" s="8">
        <v>233091</v>
      </c>
      <c r="FJ314" s="8">
        <v>1340463</v>
      </c>
      <c r="FK314" s="8">
        <v>0</v>
      </c>
      <c r="FL314" s="8">
        <v>12</v>
      </c>
      <c r="FM314" s="8">
        <v>174612</v>
      </c>
      <c r="FN314" s="8">
        <v>0</v>
      </c>
      <c r="FO314" s="8">
        <v>0</v>
      </c>
      <c r="FP314" s="8">
        <v>316018</v>
      </c>
      <c r="FQ314" s="8">
        <v>849821</v>
      </c>
      <c r="FR314" s="8">
        <v>0</v>
      </c>
      <c r="FS314" s="8">
        <v>104634351</v>
      </c>
      <c r="FT314" s="8">
        <v>6591412</v>
      </c>
      <c r="FU314" s="8">
        <v>3215153</v>
      </c>
      <c r="FV314" s="8">
        <v>46</v>
      </c>
      <c r="FW314" s="8">
        <v>333</v>
      </c>
      <c r="FX314" s="8">
        <v>3215153</v>
      </c>
      <c r="FY314" s="8">
        <v>0</v>
      </c>
      <c r="FZ314" s="8">
        <v>333</v>
      </c>
      <c r="GA314" s="8">
        <v>37428</v>
      </c>
      <c r="GB314" s="8">
        <v>881185662.23314893</v>
      </c>
    </row>
    <row r="315" spans="1:184" x14ac:dyDescent="0.2">
      <c r="A315" s="2" t="s">
        <v>107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  <c r="GB315" s="8"/>
    </row>
    <row r="316" spans="1:184" x14ac:dyDescent="0.2">
      <c r="A316" s="3" t="s">
        <v>354</v>
      </c>
      <c r="B316" s="8"/>
      <c r="C316" s="8">
        <v>0.84922500000000001</v>
      </c>
      <c r="D316" s="8">
        <v>50000002</v>
      </c>
      <c r="E316" s="8">
        <v>58877207</v>
      </c>
      <c r="F316" s="8">
        <v>5589</v>
      </c>
      <c r="G316" s="8">
        <v>12687</v>
      </c>
      <c r="H316" s="8">
        <v>0</v>
      </c>
      <c r="I316" s="8">
        <v>0</v>
      </c>
      <c r="J316" s="8">
        <v>113</v>
      </c>
      <c r="K316" s="8">
        <v>736</v>
      </c>
      <c r="L316" s="8">
        <v>170</v>
      </c>
      <c r="M316" s="8">
        <v>656</v>
      </c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>
        <v>190394</v>
      </c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>
        <v>450153</v>
      </c>
      <c r="ER316" s="8">
        <v>805700</v>
      </c>
      <c r="ES316" s="8">
        <v>901599</v>
      </c>
      <c r="ET316" s="8">
        <v>711260</v>
      </c>
      <c r="EU316" s="8">
        <v>601760</v>
      </c>
      <c r="EV316" s="8">
        <v>177926</v>
      </c>
      <c r="EW316" s="8">
        <v>0</v>
      </c>
      <c r="EX316" s="8">
        <v>1091473</v>
      </c>
      <c r="EY316" s="8">
        <v>12</v>
      </c>
      <c r="EZ316" s="8">
        <v>7</v>
      </c>
      <c r="FA316" s="8">
        <v>6</v>
      </c>
      <c r="FB316" s="8">
        <v>15</v>
      </c>
      <c r="FC316" s="8">
        <v>10</v>
      </c>
      <c r="FD316" s="8">
        <v>33</v>
      </c>
      <c r="FE316" s="8">
        <v>24</v>
      </c>
      <c r="FF316" s="8">
        <v>0</v>
      </c>
      <c r="FG316" s="8">
        <v>10060</v>
      </c>
      <c r="FH316" s="8">
        <v>180293</v>
      </c>
      <c r="FI316" s="8">
        <v>41</v>
      </c>
      <c r="FJ316" s="8">
        <v>180227</v>
      </c>
      <c r="FK316" s="8">
        <v>0</v>
      </c>
      <c r="FL316" s="8">
        <v>0</v>
      </c>
      <c r="FM316" s="8">
        <v>0</v>
      </c>
      <c r="FN316" s="8">
        <v>0</v>
      </c>
      <c r="FO316" s="8">
        <v>0</v>
      </c>
      <c r="FP316" s="8">
        <v>43884</v>
      </c>
      <c r="FQ316" s="8">
        <v>136343</v>
      </c>
      <c r="FR316" s="8">
        <v>0</v>
      </c>
      <c r="FS316" s="8">
        <v>2288508</v>
      </c>
      <c r="FT316" s="8">
        <v>99</v>
      </c>
      <c r="FU316" s="8">
        <v>0</v>
      </c>
      <c r="FV316" s="8">
        <v>0</v>
      </c>
      <c r="FW316" s="8">
        <v>0</v>
      </c>
      <c r="FX316" s="8">
        <v>0</v>
      </c>
      <c r="FY316" s="8">
        <v>0</v>
      </c>
      <c r="FZ316" s="8">
        <v>0</v>
      </c>
      <c r="GA316" s="8">
        <v>2944</v>
      </c>
      <c r="GB316" s="8">
        <v>116669931.849225</v>
      </c>
    </row>
    <row r="317" spans="1:184" x14ac:dyDescent="0.2">
      <c r="A317" s="3" t="s">
        <v>351</v>
      </c>
      <c r="B317" s="8"/>
      <c r="C317" s="8">
        <v>1.1746799999999999</v>
      </c>
      <c r="D317" s="8">
        <v>50000002</v>
      </c>
      <c r="E317" s="8">
        <v>42564751</v>
      </c>
      <c r="F317" s="8">
        <v>5538</v>
      </c>
      <c r="G317" s="8">
        <v>12545</v>
      </c>
      <c r="H317" s="8">
        <v>686618</v>
      </c>
      <c r="I317" s="8">
        <v>438822</v>
      </c>
      <c r="J317" s="8">
        <v>304</v>
      </c>
      <c r="K317" s="8">
        <v>1204</v>
      </c>
      <c r="L317" s="8">
        <v>55</v>
      </c>
      <c r="M317" s="8">
        <v>818</v>
      </c>
      <c r="N317" s="8">
        <v>2180402</v>
      </c>
      <c r="O317" s="8">
        <v>0</v>
      </c>
      <c r="P317" s="8">
        <v>11</v>
      </c>
      <c r="Q317" s="8">
        <v>252578</v>
      </c>
      <c r="R317" s="8">
        <v>844416</v>
      </c>
      <c r="S317" s="8">
        <v>503144</v>
      </c>
      <c r="T317" s="8">
        <v>1362460</v>
      </c>
      <c r="U317" s="8">
        <v>625689</v>
      </c>
      <c r="V317" s="8">
        <v>766212</v>
      </c>
      <c r="W317" s="8">
        <v>544762</v>
      </c>
      <c r="X317" s="8">
        <v>410641</v>
      </c>
      <c r="Y317" s="8">
        <v>244834</v>
      </c>
      <c r="Z317" s="8">
        <v>139988</v>
      </c>
      <c r="AA317" s="8">
        <v>132008</v>
      </c>
      <c r="AB317" s="8">
        <v>158264</v>
      </c>
      <c r="AC317" s="8">
        <v>76883</v>
      </c>
      <c r="AD317" s="8">
        <v>183440</v>
      </c>
      <c r="AE317" s="8">
        <v>88761</v>
      </c>
      <c r="AF317" s="8">
        <v>375164</v>
      </c>
      <c r="AG317" s="8">
        <v>88711</v>
      </c>
      <c r="AH317" s="8">
        <v>167805</v>
      </c>
      <c r="AI317" s="8">
        <v>38128</v>
      </c>
      <c r="AJ317" s="8">
        <v>17339</v>
      </c>
      <c r="AK317" s="8">
        <v>301638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2149</v>
      </c>
      <c r="BJ317" s="8">
        <v>0</v>
      </c>
      <c r="BK317" s="8">
        <v>0</v>
      </c>
      <c r="BL317" s="8">
        <v>0</v>
      </c>
      <c r="BM317" s="8">
        <v>0</v>
      </c>
      <c r="BN317" s="8">
        <v>0</v>
      </c>
      <c r="BO317" s="8">
        <v>0</v>
      </c>
      <c r="BP317" s="8">
        <v>0</v>
      </c>
      <c r="BQ317" s="8">
        <v>0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8">
        <v>230404</v>
      </c>
      <c r="CC317" s="8">
        <v>2180402</v>
      </c>
      <c r="CD317" s="8">
        <v>0</v>
      </c>
      <c r="CE317" s="8">
        <v>82627</v>
      </c>
      <c r="CF317" s="8">
        <v>372975</v>
      </c>
      <c r="CG317" s="8">
        <v>476919</v>
      </c>
      <c r="CH317" s="8">
        <v>1003979</v>
      </c>
      <c r="CI317" s="8">
        <v>604757</v>
      </c>
      <c r="CJ317" s="8">
        <v>538215</v>
      </c>
      <c r="CK317" s="8">
        <v>701876</v>
      </c>
      <c r="CL317" s="8">
        <v>566191</v>
      </c>
      <c r="CM317" s="8">
        <v>371117</v>
      </c>
      <c r="CN317" s="8">
        <v>523508</v>
      </c>
      <c r="CO317" s="8">
        <v>218684</v>
      </c>
      <c r="CP317" s="8">
        <v>305298</v>
      </c>
      <c r="CQ317" s="8">
        <v>96683</v>
      </c>
      <c r="CR317" s="8">
        <v>139747</v>
      </c>
      <c r="CS317" s="8">
        <v>233718</v>
      </c>
      <c r="CT317" s="8">
        <v>80117</v>
      </c>
      <c r="CU317" s="8">
        <v>209050</v>
      </c>
      <c r="CV317" s="8">
        <v>297258</v>
      </c>
      <c r="CW317" s="8">
        <v>144713</v>
      </c>
      <c r="CX317" s="8">
        <v>53788</v>
      </c>
      <c r="CY317" s="8">
        <v>301656</v>
      </c>
      <c r="CZ317" s="8">
        <v>0</v>
      </c>
      <c r="DA317" s="8">
        <v>0</v>
      </c>
      <c r="DB317" s="8">
        <v>0</v>
      </c>
      <c r="DC317" s="8">
        <v>0</v>
      </c>
      <c r="DD317" s="8">
        <v>0</v>
      </c>
      <c r="DE317" s="8">
        <v>0</v>
      </c>
      <c r="DF317" s="8">
        <v>0</v>
      </c>
      <c r="DG317" s="8">
        <v>0</v>
      </c>
      <c r="DH317" s="8">
        <v>0</v>
      </c>
      <c r="DI317" s="8">
        <v>0</v>
      </c>
      <c r="DJ317" s="8">
        <v>0</v>
      </c>
      <c r="DK317" s="8">
        <v>0</v>
      </c>
      <c r="DL317" s="8">
        <v>0</v>
      </c>
      <c r="DM317" s="8">
        <v>0</v>
      </c>
      <c r="DN317" s="8">
        <v>0</v>
      </c>
      <c r="DO317" s="8">
        <v>0</v>
      </c>
      <c r="DP317" s="8">
        <v>0</v>
      </c>
      <c r="DQ317" s="8">
        <v>0</v>
      </c>
      <c r="DR317" s="8">
        <v>0</v>
      </c>
      <c r="DS317" s="8">
        <v>0</v>
      </c>
      <c r="DT317" s="8">
        <v>0</v>
      </c>
      <c r="DU317" s="8">
        <v>0</v>
      </c>
      <c r="DV317" s="8">
        <v>0</v>
      </c>
      <c r="DW317" s="8">
        <v>2149</v>
      </c>
      <c r="DX317" s="8">
        <v>0</v>
      </c>
      <c r="DY317" s="8">
        <v>0</v>
      </c>
      <c r="DZ317" s="8">
        <v>0</v>
      </c>
      <c r="EA317" s="8">
        <v>0</v>
      </c>
      <c r="EB317" s="8">
        <v>0</v>
      </c>
      <c r="EC317" s="8">
        <v>0</v>
      </c>
      <c r="ED317" s="8">
        <v>0</v>
      </c>
      <c r="EE317" s="8">
        <v>0</v>
      </c>
      <c r="EF317" s="8">
        <v>0</v>
      </c>
      <c r="EG317" s="8">
        <v>0</v>
      </c>
      <c r="EH317" s="8">
        <v>0</v>
      </c>
      <c r="EI317" s="8">
        <v>0</v>
      </c>
      <c r="EJ317" s="8">
        <v>0</v>
      </c>
      <c r="EK317" s="8">
        <v>0</v>
      </c>
      <c r="EL317" s="8">
        <v>0</v>
      </c>
      <c r="EM317" s="8">
        <v>0</v>
      </c>
      <c r="EN317" s="8">
        <v>0</v>
      </c>
      <c r="EO317" s="8">
        <v>0</v>
      </c>
      <c r="EP317" s="8">
        <v>0</v>
      </c>
      <c r="EQ317" s="8">
        <v>449641</v>
      </c>
      <c r="ER317" s="8">
        <v>805698</v>
      </c>
      <c r="ES317" s="8">
        <v>901596</v>
      </c>
      <c r="ET317" s="8">
        <v>711267</v>
      </c>
      <c r="EU317" s="8">
        <v>601760</v>
      </c>
      <c r="EV317" s="8">
        <v>177926</v>
      </c>
      <c r="EW317" s="8">
        <v>0</v>
      </c>
      <c r="EX317" s="8">
        <v>1091472</v>
      </c>
      <c r="EY317" s="8">
        <v>522</v>
      </c>
      <c r="EZ317" s="8">
        <v>7</v>
      </c>
      <c r="FA317" s="8">
        <v>6</v>
      </c>
      <c r="FB317" s="8">
        <v>15</v>
      </c>
      <c r="FC317" s="8">
        <v>10</v>
      </c>
      <c r="FD317" s="8">
        <v>33</v>
      </c>
      <c r="FE317" s="8">
        <v>24</v>
      </c>
      <c r="FF317" s="8">
        <v>2</v>
      </c>
      <c r="FG317" s="8">
        <v>10055</v>
      </c>
      <c r="FH317" s="8">
        <v>219798</v>
      </c>
      <c r="FI317" s="8">
        <v>551</v>
      </c>
      <c r="FJ317" s="8">
        <v>219730</v>
      </c>
      <c r="FK317" s="8">
        <v>0</v>
      </c>
      <c r="FL317" s="8">
        <v>0</v>
      </c>
      <c r="FM317" s="8">
        <v>0</v>
      </c>
      <c r="FN317" s="8">
        <v>0</v>
      </c>
      <c r="FO317" s="8">
        <v>0</v>
      </c>
      <c r="FP317" s="8">
        <v>43884</v>
      </c>
      <c r="FQ317" s="8">
        <v>175846</v>
      </c>
      <c r="FR317" s="8">
        <v>0</v>
      </c>
      <c r="FS317" s="8">
        <v>21737968</v>
      </c>
      <c r="FT317" s="8">
        <v>99</v>
      </c>
      <c r="FU317" s="8">
        <v>0</v>
      </c>
      <c r="FV317" s="8">
        <v>0</v>
      </c>
      <c r="FW317" s="8">
        <v>0</v>
      </c>
      <c r="FX317" s="8">
        <v>0</v>
      </c>
      <c r="FY317" s="8">
        <v>0</v>
      </c>
      <c r="FZ317" s="8">
        <v>0</v>
      </c>
      <c r="GA317" s="8">
        <v>2944</v>
      </c>
      <c r="GB317" s="8">
        <v>140102770.17467999</v>
      </c>
    </row>
    <row r="318" spans="1:184" x14ac:dyDescent="0.2">
      <c r="A318" s="3" t="s">
        <v>352</v>
      </c>
      <c r="B318" s="8"/>
      <c r="C318" s="8">
        <v>1.17411</v>
      </c>
      <c r="D318" s="8">
        <v>50000002</v>
      </c>
      <c r="E318" s="8">
        <v>42585513</v>
      </c>
      <c r="F318" s="8">
        <v>5543</v>
      </c>
      <c r="G318" s="8">
        <v>12545</v>
      </c>
      <c r="H318" s="8">
        <v>685829</v>
      </c>
      <c r="I318" s="8">
        <v>443490</v>
      </c>
      <c r="J318" s="8">
        <v>322</v>
      </c>
      <c r="K318" s="8">
        <v>1326</v>
      </c>
      <c r="L318" s="8">
        <v>59</v>
      </c>
      <c r="M318" s="8">
        <v>890</v>
      </c>
      <c r="N318" s="8">
        <v>2180402</v>
      </c>
      <c r="O318" s="8">
        <v>0</v>
      </c>
      <c r="P318" s="8">
        <v>11</v>
      </c>
      <c r="Q318" s="8">
        <v>252578</v>
      </c>
      <c r="R318" s="8">
        <v>844416</v>
      </c>
      <c r="S318" s="8">
        <v>503144</v>
      </c>
      <c r="T318" s="8">
        <v>1362460</v>
      </c>
      <c r="U318" s="8">
        <v>625689</v>
      </c>
      <c r="V318" s="8">
        <v>766212</v>
      </c>
      <c r="W318" s="8">
        <v>544762</v>
      </c>
      <c r="X318" s="8">
        <v>410641</v>
      </c>
      <c r="Y318" s="8">
        <v>244834</v>
      </c>
      <c r="Z318" s="8">
        <v>139988</v>
      </c>
      <c r="AA318" s="8">
        <v>132008</v>
      </c>
      <c r="AB318" s="8">
        <v>158264</v>
      </c>
      <c r="AC318" s="8">
        <v>76883</v>
      </c>
      <c r="AD318" s="8">
        <v>183440</v>
      </c>
      <c r="AE318" s="8">
        <v>88761</v>
      </c>
      <c r="AF318" s="8">
        <v>375164</v>
      </c>
      <c r="AG318" s="8">
        <v>88711</v>
      </c>
      <c r="AH318" s="8">
        <v>167805</v>
      </c>
      <c r="AI318" s="8">
        <v>38128</v>
      </c>
      <c r="AJ318" s="8">
        <v>17339</v>
      </c>
      <c r="AK318" s="8">
        <v>301638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8">
        <v>2149</v>
      </c>
      <c r="BJ318" s="8">
        <v>0</v>
      </c>
      <c r="BK318" s="8">
        <v>0</v>
      </c>
      <c r="BL318" s="8">
        <v>0</v>
      </c>
      <c r="BM318" s="8">
        <v>0</v>
      </c>
      <c r="BN318" s="8">
        <v>0</v>
      </c>
      <c r="BO318" s="8">
        <v>0</v>
      </c>
      <c r="BP318" s="8">
        <v>0</v>
      </c>
      <c r="BQ318" s="8">
        <v>0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230686</v>
      </c>
      <c r="CC318" s="8">
        <v>2180402</v>
      </c>
      <c r="CD318" s="8">
        <v>0</v>
      </c>
      <c r="CE318" s="8">
        <v>82627</v>
      </c>
      <c r="CF318" s="8">
        <v>372975</v>
      </c>
      <c r="CG318" s="8">
        <v>476919</v>
      </c>
      <c r="CH318" s="8">
        <v>1003979</v>
      </c>
      <c r="CI318" s="8">
        <v>604757</v>
      </c>
      <c r="CJ318" s="8">
        <v>538215</v>
      </c>
      <c r="CK318" s="8">
        <v>701876</v>
      </c>
      <c r="CL318" s="8">
        <v>566191</v>
      </c>
      <c r="CM318" s="8">
        <v>371117</v>
      </c>
      <c r="CN318" s="8">
        <v>523508</v>
      </c>
      <c r="CO318" s="8">
        <v>218684</v>
      </c>
      <c r="CP318" s="8">
        <v>305298</v>
      </c>
      <c r="CQ318" s="8">
        <v>96683</v>
      </c>
      <c r="CR318" s="8">
        <v>139747</v>
      </c>
      <c r="CS318" s="8">
        <v>233718</v>
      </c>
      <c r="CT318" s="8">
        <v>80117</v>
      </c>
      <c r="CU318" s="8">
        <v>209050</v>
      </c>
      <c r="CV318" s="8">
        <v>297258</v>
      </c>
      <c r="CW318" s="8">
        <v>144713</v>
      </c>
      <c r="CX318" s="8">
        <v>53788</v>
      </c>
      <c r="CY318" s="8">
        <v>301656</v>
      </c>
      <c r="CZ318" s="8">
        <v>0</v>
      </c>
      <c r="DA318" s="8">
        <v>0</v>
      </c>
      <c r="DB318" s="8">
        <v>0</v>
      </c>
      <c r="DC318" s="8">
        <v>0</v>
      </c>
      <c r="DD318" s="8">
        <v>0</v>
      </c>
      <c r="DE318" s="8">
        <v>0</v>
      </c>
      <c r="DF318" s="8">
        <v>0</v>
      </c>
      <c r="DG318" s="8">
        <v>0</v>
      </c>
      <c r="DH318" s="8">
        <v>0</v>
      </c>
      <c r="DI318" s="8">
        <v>0</v>
      </c>
      <c r="DJ318" s="8">
        <v>0</v>
      </c>
      <c r="DK318" s="8">
        <v>0</v>
      </c>
      <c r="DL318" s="8">
        <v>0</v>
      </c>
      <c r="DM318" s="8">
        <v>0</v>
      </c>
      <c r="DN318" s="8">
        <v>0</v>
      </c>
      <c r="DO318" s="8">
        <v>0</v>
      </c>
      <c r="DP318" s="8">
        <v>0</v>
      </c>
      <c r="DQ318" s="8">
        <v>0</v>
      </c>
      <c r="DR318" s="8">
        <v>0</v>
      </c>
      <c r="DS318" s="8">
        <v>0</v>
      </c>
      <c r="DT318" s="8">
        <v>0</v>
      </c>
      <c r="DU318" s="8">
        <v>0</v>
      </c>
      <c r="DV318" s="8">
        <v>0</v>
      </c>
      <c r="DW318" s="8">
        <v>2149</v>
      </c>
      <c r="DX318" s="8">
        <v>0</v>
      </c>
      <c r="DY318" s="8">
        <v>0</v>
      </c>
      <c r="DZ318" s="8">
        <v>0</v>
      </c>
      <c r="EA318" s="8">
        <v>0</v>
      </c>
      <c r="EB318" s="8">
        <v>0</v>
      </c>
      <c r="EC318" s="8">
        <v>0</v>
      </c>
      <c r="ED318" s="8">
        <v>0</v>
      </c>
      <c r="EE318" s="8">
        <v>0</v>
      </c>
      <c r="EF318" s="8">
        <v>0</v>
      </c>
      <c r="EG318" s="8">
        <v>0</v>
      </c>
      <c r="EH318" s="8">
        <v>0</v>
      </c>
      <c r="EI318" s="8">
        <v>0</v>
      </c>
      <c r="EJ318" s="8">
        <v>0</v>
      </c>
      <c r="EK318" s="8">
        <v>0</v>
      </c>
      <c r="EL318" s="8">
        <v>0</v>
      </c>
      <c r="EM318" s="8">
        <v>0</v>
      </c>
      <c r="EN318" s="8">
        <v>0</v>
      </c>
      <c r="EO318" s="8">
        <v>0</v>
      </c>
      <c r="EP318" s="8">
        <v>0</v>
      </c>
      <c r="EQ318" s="8">
        <v>449602</v>
      </c>
      <c r="ER318" s="8">
        <v>805636</v>
      </c>
      <c r="ES318" s="8">
        <v>901499</v>
      </c>
      <c r="ET318" s="8">
        <v>711219</v>
      </c>
      <c r="EU318" s="8">
        <v>601728</v>
      </c>
      <c r="EV318" s="8">
        <v>177900</v>
      </c>
      <c r="EW318" s="8">
        <v>0</v>
      </c>
      <c r="EX318" s="8">
        <v>1091386</v>
      </c>
      <c r="EY318" s="8">
        <v>561</v>
      </c>
      <c r="EZ318" s="8">
        <v>39</v>
      </c>
      <c r="FA318" s="8">
        <v>67</v>
      </c>
      <c r="FB318" s="8">
        <v>81</v>
      </c>
      <c r="FC318" s="8">
        <v>49</v>
      </c>
      <c r="FD318" s="8">
        <v>73</v>
      </c>
      <c r="FE318" s="8">
        <v>51</v>
      </c>
      <c r="FF318" s="8">
        <v>88</v>
      </c>
      <c r="FG318" s="8">
        <v>9996</v>
      </c>
      <c r="FH318" s="8">
        <v>219978</v>
      </c>
      <c r="FI318" s="8">
        <v>712</v>
      </c>
      <c r="FJ318" s="8">
        <v>219681</v>
      </c>
      <c r="FK318" s="8">
        <v>0</v>
      </c>
      <c r="FL318" s="8">
        <v>0</v>
      </c>
      <c r="FM318" s="8">
        <v>0</v>
      </c>
      <c r="FN318" s="8">
        <v>0</v>
      </c>
      <c r="FO318" s="8">
        <v>0</v>
      </c>
      <c r="FP318" s="8">
        <v>43884</v>
      </c>
      <c r="FQ318" s="8">
        <v>175797</v>
      </c>
      <c r="FR318" s="8">
        <v>0</v>
      </c>
      <c r="FS318" s="8">
        <v>21614420</v>
      </c>
      <c r="FT318" s="8">
        <v>3218450</v>
      </c>
      <c r="FU318" s="8">
        <v>0</v>
      </c>
      <c r="FV318" s="8">
        <v>0</v>
      </c>
      <c r="FW318" s="8">
        <v>0</v>
      </c>
      <c r="FX318" s="8">
        <v>0</v>
      </c>
      <c r="FY318" s="8">
        <v>0</v>
      </c>
      <c r="FZ318" s="8">
        <v>0</v>
      </c>
      <c r="GA318" s="8">
        <v>2944</v>
      </c>
      <c r="GB318" s="8">
        <v>143222901.17411</v>
      </c>
    </row>
    <row r="319" spans="1:184" x14ac:dyDescent="0.2">
      <c r="A319" s="3" t="s">
        <v>353</v>
      </c>
      <c r="B319" s="8"/>
      <c r="C319" s="8">
        <v>1.17232</v>
      </c>
      <c r="D319" s="8">
        <v>50000002</v>
      </c>
      <c r="E319" s="8">
        <v>42650552</v>
      </c>
      <c r="F319" s="8">
        <v>5536</v>
      </c>
      <c r="G319" s="8">
        <v>12545</v>
      </c>
      <c r="H319" s="8">
        <v>671139</v>
      </c>
      <c r="I319" s="8">
        <v>436920</v>
      </c>
      <c r="J319" s="8">
        <v>336</v>
      </c>
      <c r="K319" s="8">
        <v>1160</v>
      </c>
      <c r="L319" s="8">
        <v>53</v>
      </c>
      <c r="M319" s="8">
        <v>782</v>
      </c>
      <c r="N319" s="8">
        <v>2180402</v>
      </c>
      <c r="O319" s="8">
        <v>0</v>
      </c>
      <c r="P319" s="8">
        <v>11</v>
      </c>
      <c r="Q319" s="8">
        <v>252578</v>
      </c>
      <c r="R319" s="8">
        <v>844416</v>
      </c>
      <c r="S319" s="8">
        <v>503144</v>
      </c>
      <c r="T319" s="8">
        <v>1362460</v>
      </c>
      <c r="U319" s="8">
        <v>625689</v>
      </c>
      <c r="V319" s="8">
        <v>766212</v>
      </c>
      <c r="W319" s="8">
        <v>544762</v>
      </c>
      <c r="X319" s="8">
        <v>410641</v>
      </c>
      <c r="Y319" s="8">
        <v>244834</v>
      </c>
      <c r="Z319" s="8">
        <v>139988</v>
      </c>
      <c r="AA319" s="8">
        <v>132008</v>
      </c>
      <c r="AB319" s="8">
        <v>158264</v>
      </c>
      <c r="AC319" s="8">
        <v>76883</v>
      </c>
      <c r="AD319" s="8">
        <v>183440</v>
      </c>
      <c r="AE319" s="8">
        <v>88761</v>
      </c>
      <c r="AF319" s="8">
        <v>375164</v>
      </c>
      <c r="AG319" s="8">
        <v>88711</v>
      </c>
      <c r="AH319" s="8">
        <v>167805</v>
      </c>
      <c r="AI319" s="8">
        <v>38128</v>
      </c>
      <c r="AJ319" s="8">
        <v>17339</v>
      </c>
      <c r="AK319" s="8">
        <v>301638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2149</v>
      </c>
      <c r="BJ319" s="8">
        <v>0</v>
      </c>
      <c r="BK319" s="8">
        <v>0</v>
      </c>
      <c r="BL319" s="8">
        <v>0</v>
      </c>
      <c r="BM319" s="8">
        <v>0</v>
      </c>
      <c r="BN319" s="8">
        <v>0</v>
      </c>
      <c r="BO319" s="8">
        <v>0</v>
      </c>
      <c r="BP319" s="8">
        <v>0</v>
      </c>
      <c r="BQ319" s="8">
        <v>0</v>
      </c>
      <c r="BR319" s="8">
        <v>0</v>
      </c>
      <c r="BS319" s="8">
        <v>0</v>
      </c>
      <c r="BT319" s="8">
        <v>0</v>
      </c>
      <c r="BU319" s="8">
        <v>0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8">
        <v>230521</v>
      </c>
      <c r="CC319" s="8">
        <v>2180402</v>
      </c>
      <c r="CD319" s="8">
        <v>0</v>
      </c>
      <c r="CE319" s="8">
        <v>82627</v>
      </c>
      <c r="CF319" s="8">
        <v>372975</v>
      </c>
      <c r="CG319" s="8">
        <v>476919</v>
      </c>
      <c r="CH319" s="8">
        <v>1003979</v>
      </c>
      <c r="CI319" s="8">
        <v>604757</v>
      </c>
      <c r="CJ319" s="8">
        <v>538215</v>
      </c>
      <c r="CK319" s="8">
        <v>701876</v>
      </c>
      <c r="CL319" s="8">
        <v>566191</v>
      </c>
      <c r="CM319" s="8">
        <v>371117</v>
      </c>
      <c r="CN319" s="8">
        <v>523508</v>
      </c>
      <c r="CO319" s="8">
        <v>218684</v>
      </c>
      <c r="CP319" s="8">
        <v>305298</v>
      </c>
      <c r="CQ319" s="8">
        <v>96683</v>
      </c>
      <c r="CR319" s="8">
        <v>139747</v>
      </c>
      <c r="CS319" s="8">
        <v>233718</v>
      </c>
      <c r="CT319" s="8">
        <v>80117</v>
      </c>
      <c r="CU319" s="8">
        <v>209050</v>
      </c>
      <c r="CV319" s="8">
        <v>297258</v>
      </c>
      <c r="CW319" s="8">
        <v>144713</v>
      </c>
      <c r="CX319" s="8">
        <v>53788</v>
      </c>
      <c r="CY319" s="8">
        <v>301656</v>
      </c>
      <c r="CZ319" s="8">
        <v>0</v>
      </c>
      <c r="DA319" s="8">
        <v>0</v>
      </c>
      <c r="DB319" s="8">
        <v>0</v>
      </c>
      <c r="DC319" s="8">
        <v>0</v>
      </c>
      <c r="DD319" s="8">
        <v>0</v>
      </c>
      <c r="DE319" s="8">
        <v>0</v>
      </c>
      <c r="DF319" s="8">
        <v>0</v>
      </c>
      <c r="DG319" s="8">
        <v>0</v>
      </c>
      <c r="DH319" s="8">
        <v>0</v>
      </c>
      <c r="DI319" s="8">
        <v>0</v>
      </c>
      <c r="DJ319" s="8">
        <v>0</v>
      </c>
      <c r="DK319" s="8">
        <v>0</v>
      </c>
      <c r="DL319" s="8">
        <v>0</v>
      </c>
      <c r="DM319" s="8">
        <v>0</v>
      </c>
      <c r="DN319" s="8">
        <v>0</v>
      </c>
      <c r="DO319" s="8">
        <v>0</v>
      </c>
      <c r="DP319" s="8">
        <v>0</v>
      </c>
      <c r="DQ319" s="8">
        <v>0</v>
      </c>
      <c r="DR319" s="8">
        <v>0</v>
      </c>
      <c r="DS319" s="8">
        <v>0</v>
      </c>
      <c r="DT319" s="8">
        <v>0</v>
      </c>
      <c r="DU319" s="8">
        <v>0</v>
      </c>
      <c r="DV319" s="8">
        <v>0</v>
      </c>
      <c r="DW319" s="8">
        <v>2149</v>
      </c>
      <c r="DX319" s="8">
        <v>0</v>
      </c>
      <c r="DY319" s="8">
        <v>0</v>
      </c>
      <c r="DZ319" s="8">
        <v>0</v>
      </c>
      <c r="EA319" s="8">
        <v>0</v>
      </c>
      <c r="EB319" s="8">
        <v>0</v>
      </c>
      <c r="EC319" s="8">
        <v>0</v>
      </c>
      <c r="ED319" s="8">
        <v>0</v>
      </c>
      <c r="EE319" s="8">
        <v>0</v>
      </c>
      <c r="EF319" s="8">
        <v>0</v>
      </c>
      <c r="EG319" s="8">
        <v>0</v>
      </c>
      <c r="EH319" s="8">
        <v>0</v>
      </c>
      <c r="EI319" s="8">
        <v>0</v>
      </c>
      <c r="EJ319" s="8">
        <v>0</v>
      </c>
      <c r="EK319" s="8">
        <v>0</v>
      </c>
      <c r="EL319" s="8">
        <v>0</v>
      </c>
      <c r="EM319" s="8">
        <v>0</v>
      </c>
      <c r="EN319" s="8">
        <v>0</v>
      </c>
      <c r="EO319" s="8">
        <v>0</v>
      </c>
      <c r="EP319" s="8">
        <v>0</v>
      </c>
      <c r="EQ319" s="8">
        <v>449621</v>
      </c>
      <c r="ER319" s="8">
        <v>805663</v>
      </c>
      <c r="ES319" s="8">
        <v>901555</v>
      </c>
      <c r="ET319" s="8">
        <v>711244</v>
      </c>
      <c r="EU319" s="8">
        <v>601752</v>
      </c>
      <c r="EV319" s="8">
        <v>177920</v>
      </c>
      <c r="EW319" s="8">
        <v>0</v>
      </c>
      <c r="EX319" s="8">
        <v>1091433</v>
      </c>
      <c r="EY319" s="8">
        <v>542</v>
      </c>
      <c r="EZ319" s="8">
        <v>27</v>
      </c>
      <c r="FA319" s="8">
        <v>34</v>
      </c>
      <c r="FB319" s="8">
        <v>43</v>
      </c>
      <c r="FC319" s="8">
        <v>31</v>
      </c>
      <c r="FD319" s="8">
        <v>43</v>
      </c>
      <c r="FE319" s="8">
        <v>30</v>
      </c>
      <c r="FF319" s="8">
        <v>41</v>
      </c>
      <c r="FG319" s="8">
        <v>10027</v>
      </c>
      <c r="FH319" s="8">
        <v>219861</v>
      </c>
      <c r="FI319" s="8">
        <v>633</v>
      </c>
      <c r="FJ319" s="8">
        <v>219703</v>
      </c>
      <c r="FK319" s="8">
        <v>0</v>
      </c>
      <c r="FL319" s="8">
        <v>0</v>
      </c>
      <c r="FM319" s="8">
        <v>0</v>
      </c>
      <c r="FN319" s="8">
        <v>0</v>
      </c>
      <c r="FO319" s="8">
        <v>0</v>
      </c>
      <c r="FP319" s="8">
        <v>43884</v>
      </c>
      <c r="FQ319" s="8">
        <v>175819</v>
      </c>
      <c r="FR319" s="8">
        <v>0</v>
      </c>
      <c r="FS319" s="8">
        <v>19619844</v>
      </c>
      <c r="FT319" s="8">
        <v>263</v>
      </c>
      <c r="FU319" s="8">
        <v>2125104</v>
      </c>
      <c r="FV319" s="8">
        <v>0</v>
      </c>
      <c r="FW319" s="8">
        <v>82</v>
      </c>
      <c r="FX319" s="8">
        <v>2125104</v>
      </c>
      <c r="FY319" s="8">
        <v>0</v>
      </c>
      <c r="FZ319" s="8">
        <v>82</v>
      </c>
      <c r="GA319" s="8">
        <v>2944</v>
      </c>
      <c r="GB319" s="8">
        <v>142303730.17232001</v>
      </c>
    </row>
    <row r="320" spans="1:184" x14ac:dyDescent="0.2">
      <c r="A320" s="3" t="s">
        <v>355</v>
      </c>
      <c r="B320" s="8"/>
      <c r="C320" s="8">
        <v>0.849136</v>
      </c>
      <c r="D320" s="8">
        <v>50000002</v>
      </c>
      <c r="E320" s="8">
        <v>58883390</v>
      </c>
      <c r="F320" s="8">
        <v>5589</v>
      </c>
      <c r="G320" s="8">
        <v>12687</v>
      </c>
      <c r="H320" s="8">
        <v>0</v>
      </c>
      <c r="I320" s="8">
        <v>0</v>
      </c>
      <c r="J320" s="8">
        <v>115</v>
      </c>
      <c r="K320" s="8">
        <v>735</v>
      </c>
      <c r="L320" s="8">
        <v>191</v>
      </c>
      <c r="M320" s="8">
        <v>649</v>
      </c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>
        <v>190668</v>
      </c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>
        <v>450115</v>
      </c>
      <c r="ER320" s="8">
        <v>805650</v>
      </c>
      <c r="ES320" s="8">
        <v>901502</v>
      </c>
      <c r="ET320" s="8">
        <v>711212</v>
      </c>
      <c r="EU320" s="8">
        <v>601728</v>
      </c>
      <c r="EV320" s="8">
        <v>177900</v>
      </c>
      <c r="EW320" s="8">
        <v>0</v>
      </c>
      <c r="EX320" s="8">
        <v>1091386</v>
      </c>
      <c r="EY320" s="8">
        <v>50</v>
      </c>
      <c r="EZ320" s="8">
        <v>29</v>
      </c>
      <c r="FA320" s="8">
        <v>65</v>
      </c>
      <c r="FB320" s="8">
        <v>81</v>
      </c>
      <c r="FC320" s="8">
        <v>49</v>
      </c>
      <c r="FD320" s="8">
        <v>73</v>
      </c>
      <c r="FE320" s="8">
        <v>51</v>
      </c>
      <c r="FF320" s="8">
        <v>87</v>
      </c>
      <c r="FG320" s="8">
        <v>10002</v>
      </c>
      <c r="FH320" s="8">
        <v>180477</v>
      </c>
      <c r="FI320" s="8">
        <v>189</v>
      </c>
      <c r="FJ320" s="8">
        <v>180181</v>
      </c>
      <c r="FK320" s="8">
        <v>0</v>
      </c>
      <c r="FL320" s="8">
        <v>0</v>
      </c>
      <c r="FM320" s="8">
        <v>0</v>
      </c>
      <c r="FN320" s="8">
        <v>0</v>
      </c>
      <c r="FO320" s="8">
        <v>0</v>
      </c>
      <c r="FP320" s="8">
        <v>43884</v>
      </c>
      <c r="FQ320" s="8">
        <v>136297</v>
      </c>
      <c r="FR320" s="8">
        <v>0</v>
      </c>
      <c r="FS320" s="8">
        <v>2292108</v>
      </c>
      <c r="FT320" s="8">
        <v>3218450</v>
      </c>
      <c r="FU320" s="8">
        <v>0</v>
      </c>
      <c r="FV320" s="8">
        <v>0</v>
      </c>
      <c r="FW320" s="8">
        <v>0</v>
      </c>
      <c r="FX320" s="8">
        <v>0</v>
      </c>
      <c r="FY320" s="8">
        <v>0</v>
      </c>
      <c r="FZ320" s="8">
        <v>0</v>
      </c>
      <c r="GA320" s="8">
        <v>2944</v>
      </c>
      <c r="GB320" s="8">
        <v>119898536.84913599</v>
      </c>
    </row>
    <row r="321" spans="1:184" x14ac:dyDescent="0.2">
      <c r="A321" s="3" t="s">
        <v>356</v>
      </c>
      <c r="B321" s="8"/>
      <c r="C321" s="8">
        <v>0.838283</v>
      </c>
      <c r="D321" s="8">
        <v>50000002</v>
      </c>
      <c r="E321" s="8">
        <v>59645747</v>
      </c>
      <c r="F321" s="8">
        <v>5591</v>
      </c>
      <c r="G321" s="8">
        <v>12687</v>
      </c>
      <c r="H321" s="8">
        <v>0</v>
      </c>
      <c r="I321" s="8">
        <v>0</v>
      </c>
      <c r="J321" s="8">
        <v>115</v>
      </c>
      <c r="K321" s="8">
        <v>745</v>
      </c>
      <c r="L321" s="8">
        <v>183</v>
      </c>
      <c r="M321" s="8">
        <v>645</v>
      </c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>
        <v>190510</v>
      </c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>
        <v>450133</v>
      </c>
      <c r="ER321" s="8">
        <v>805675</v>
      </c>
      <c r="ES321" s="8">
        <v>901558</v>
      </c>
      <c r="ET321" s="8">
        <v>711237</v>
      </c>
      <c r="EU321" s="8">
        <v>601752</v>
      </c>
      <c r="EV321" s="8">
        <v>177920</v>
      </c>
      <c r="EW321" s="8">
        <v>0</v>
      </c>
      <c r="EX321" s="8">
        <v>1091432</v>
      </c>
      <c r="EY321" s="8">
        <v>32</v>
      </c>
      <c r="EZ321" s="8">
        <v>17</v>
      </c>
      <c r="FA321" s="8">
        <v>34</v>
      </c>
      <c r="FB321" s="8">
        <v>43</v>
      </c>
      <c r="FC321" s="8">
        <v>31</v>
      </c>
      <c r="FD321" s="8">
        <v>43</v>
      </c>
      <c r="FE321" s="8">
        <v>30</v>
      </c>
      <c r="FF321" s="8">
        <v>41</v>
      </c>
      <c r="FG321" s="8">
        <v>10030</v>
      </c>
      <c r="FH321" s="8">
        <v>180367</v>
      </c>
      <c r="FI321" s="8">
        <v>113</v>
      </c>
      <c r="FJ321" s="8">
        <v>180209</v>
      </c>
      <c r="FK321" s="8">
        <v>0</v>
      </c>
      <c r="FL321" s="8">
        <v>0</v>
      </c>
      <c r="FM321" s="8">
        <v>0</v>
      </c>
      <c r="FN321" s="8">
        <v>0</v>
      </c>
      <c r="FO321" s="8">
        <v>0</v>
      </c>
      <c r="FP321" s="8">
        <v>43884</v>
      </c>
      <c r="FQ321" s="8">
        <v>136325</v>
      </c>
      <c r="FR321" s="8">
        <v>0</v>
      </c>
      <c r="FS321" s="8">
        <v>2290044</v>
      </c>
      <c r="FT321" s="8">
        <v>263</v>
      </c>
      <c r="FU321" s="8">
        <v>1420233</v>
      </c>
      <c r="FV321" s="8">
        <v>0</v>
      </c>
      <c r="FW321" s="8">
        <v>82</v>
      </c>
      <c r="FX321" s="8">
        <v>1420233</v>
      </c>
      <c r="FY321" s="8">
        <v>0</v>
      </c>
      <c r="FZ321" s="8">
        <v>82</v>
      </c>
      <c r="GA321" s="8">
        <v>2944</v>
      </c>
      <c r="GB321" s="8">
        <v>120281012.838283</v>
      </c>
    </row>
    <row r="322" spans="1:184" x14ac:dyDescent="0.2">
      <c r="A322" s="2" t="s">
        <v>150</v>
      </c>
      <c r="B322" s="8"/>
      <c r="C322" s="8">
        <v>6.0577539999999992</v>
      </c>
      <c r="D322" s="8">
        <v>300000012</v>
      </c>
      <c r="E322" s="8">
        <v>305207160</v>
      </c>
      <c r="F322" s="8">
        <v>33386</v>
      </c>
      <c r="G322" s="8">
        <v>75696</v>
      </c>
      <c r="H322" s="8">
        <v>2043586</v>
      </c>
      <c r="I322" s="8">
        <v>1319232</v>
      </c>
      <c r="J322" s="8">
        <v>1305</v>
      </c>
      <c r="K322" s="8">
        <v>5906</v>
      </c>
      <c r="L322" s="8">
        <v>711</v>
      </c>
      <c r="M322" s="8">
        <v>4440</v>
      </c>
      <c r="N322" s="8">
        <v>6541206</v>
      </c>
      <c r="O322" s="8">
        <v>0</v>
      </c>
      <c r="P322" s="8">
        <v>33</v>
      </c>
      <c r="Q322" s="8">
        <v>757734</v>
      </c>
      <c r="R322" s="8">
        <v>2533248</v>
      </c>
      <c r="S322" s="8">
        <v>1509432</v>
      </c>
      <c r="T322" s="8">
        <v>4087380</v>
      </c>
      <c r="U322" s="8">
        <v>1877067</v>
      </c>
      <c r="V322" s="8">
        <v>2298636</v>
      </c>
      <c r="W322" s="8">
        <v>1634286</v>
      </c>
      <c r="X322" s="8">
        <v>1231923</v>
      </c>
      <c r="Y322" s="8">
        <v>734502</v>
      </c>
      <c r="Z322" s="8">
        <v>419964</v>
      </c>
      <c r="AA322" s="8">
        <v>396024</v>
      </c>
      <c r="AB322" s="8">
        <v>474792</v>
      </c>
      <c r="AC322" s="8">
        <v>230649</v>
      </c>
      <c r="AD322" s="8">
        <v>550320</v>
      </c>
      <c r="AE322" s="8">
        <v>266283</v>
      </c>
      <c r="AF322" s="8">
        <v>1125492</v>
      </c>
      <c r="AG322" s="8">
        <v>266133</v>
      </c>
      <c r="AH322" s="8">
        <v>503415</v>
      </c>
      <c r="AI322" s="8">
        <v>114384</v>
      </c>
      <c r="AJ322" s="8">
        <v>52017</v>
      </c>
      <c r="AK322" s="8">
        <v>904914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6447</v>
      </c>
      <c r="BJ322" s="8">
        <v>0</v>
      </c>
      <c r="BK322" s="8">
        <v>0</v>
      </c>
      <c r="BL322" s="8">
        <v>0</v>
      </c>
      <c r="BM322" s="8">
        <v>0</v>
      </c>
      <c r="BN322" s="8">
        <v>0</v>
      </c>
      <c r="BO322" s="8">
        <v>0</v>
      </c>
      <c r="BP322" s="8">
        <v>0</v>
      </c>
      <c r="BQ322" s="8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1263183</v>
      </c>
      <c r="CC322" s="8">
        <v>6541206</v>
      </c>
      <c r="CD322" s="8">
        <v>0</v>
      </c>
      <c r="CE322" s="8">
        <v>247881</v>
      </c>
      <c r="CF322" s="8">
        <v>1118925</v>
      </c>
      <c r="CG322" s="8">
        <v>1430757</v>
      </c>
      <c r="CH322" s="8">
        <v>3011937</v>
      </c>
      <c r="CI322" s="8">
        <v>1814271</v>
      </c>
      <c r="CJ322" s="8">
        <v>1614645</v>
      </c>
      <c r="CK322" s="8">
        <v>2105628</v>
      </c>
      <c r="CL322" s="8">
        <v>1698573</v>
      </c>
      <c r="CM322" s="8">
        <v>1113351</v>
      </c>
      <c r="CN322" s="8">
        <v>1570524</v>
      </c>
      <c r="CO322" s="8">
        <v>656052</v>
      </c>
      <c r="CP322" s="8">
        <v>915894</v>
      </c>
      <c r="CQ322" s="8">
        <v>290049</v>
      </c>
      <c r="CR322" s="8">
        <v>419241</v>
      </c>
      <c r="CS322" s="8">
        <v>701154</v>
      </c>
      <c r="CT322" s="8">
        <v>240351</v>
      </c>
      <c r="CU322" s="8">
        <v>627150</v>
      </c>
      <c r="CV322" s="8">
        <v>891774</v>
      </c>
      <c r="CW322" s="8">
        <v>434139</v>
      </c>
      <c r="CX322" s="8">
        <v>161364</v>
      </c>
      <c r="CY322" s="8">
        <v>904968</v>
      </c>
      <c r="CZ322" s="8">
        <v>0</v>
      </c>
      <c r="DA322" s="8">
        <v>0</v>
      </c>
      <c r="DB322" s="8">
        <v>0</v>
      </c>
      <c r="DC322" s="8">
        <v>0</v>
      </c>
      <c r="DD322" s="8">
        <v>0</v>
      </c>
      <c r="DE322" s="8">
        <v>0</v>
      </c>
      <c r="DF322" s="8">
        <v>0</v>
      </c>
      <c r="DG322" s="8">
        <v>0</v>
      </c>
      <c r="DH322" s="8">
        <v>0</v>
      </c>
      <c r="DI322" s="8">
        <v>0</v>
      </c>
      <c r="DJ322" s="8">
        <v>0</v>
      </c>
      <c r="DK322" s="8">
        <v>0</v>
      </c>
      <c r="DL322" s="8">
        <v>0</v>
      </c>
      <c r="DM322" s="8">
        <v>0</v>
      </c>
      <c r="DN322" s="8">
        <v>0</v>
      </c>
      <c r="DO322" s="8">
        <v>0</v>
      </c>
      <c r="DP322" s="8">
        <v>0</v>
      </c>
      <c r="DQ322" s="8">
        <v>0</v>
      </c>
      <c r="DR322" s="8">
        <v>0</v>
      </c>
      <c r="DS322" s="8">
        <v>0</v>
      </c>
      <c r="DT322" s="8">
        <v>0</v>
      </c>
      <c r="DU322" s="8">
        <v>0</v>
      </c>
      <c r="DV322" s="8">
        <v>0</v>
      </c>
      <c r="DW322" s="8">
        <v>6447</v>
      </c>
      <c r="DX322" s="8">
        <v>0</v>
      </c>
      <c r="DY322" s="8">
        <v>0</v>
      </c>
      <c r="DZ322" s="8">
        <v>0</v>
      </c>
      <c r="EA322" s="8">
        <v>0</v>
      </c>
      <c r="EB322" s="8">
        <v>0</v>
      </c>
      <c r="EC322" s="8">
        <v>0</v>
      </c>
      <c r="ED322" s="8">
        <v>0</v>
      </c>
      <c r="EE322" s="8">
        <v>0</v>
      </c>
      <c r="EF322" s="8">
        <v>0</v>
      </c>
      <c r="EG322" s="8">
        <v>0</v>
      </c>
      <c r="EH322" s="8">
        <v>0</v>
      </c>
      <c r="EI322" s="8">
        <v>0</v>
      </c>
      <c r="EJ322" s="8">
        <v>0</v>
      </c>
      <c r="EK322" s="8">
        <v>0</v>
      </c>
      <c r="EL322" s="8">
        <v>0</v>
      </c>
      <c r="EM322" s="8">
        <v>0</v>
      </c>
      <c r="EN322" s="8">
        <v>0</v>
      </c>
      <c r="EO322" s="8">
        <v>0</v>
      </c>
      <c r="EP322" s="8">
        <v>0</v>
      </c>
      <c r="EQ322" s="8">
        <v>2699265</v>
      </c>
      <c r="ER322" s="8">
        <v>4834022</v>
      </c>
      <c r="ES322" s="8">
        <v>5409309</v>
      </c>
      <c r="ET322" s="8">
        <v>4267439</v>
      </c>
      <c r="EU322" s="8">
        <v>3610480</v>
      </c>
      <c r="EV322" s="8">
        <v>1067492</v>
      </c>
      <c r="EW322" s="8">
        <v>0</v>
      </c>
      <c r="EX322" s="8">
        <v>6548582</v>
      </c>
      <c r="EY322" s="8">
        <v>1719</v>
      </c>
      <c r="EZ322" s="8">
        <v>126</v>
      </c>
      <c r="FA322" s="8">
        <v>212</v>
      </c>
      <c r="FB322" s="8">
        <v>278</v>
      </c>
      <c r="FC322" s="8">
        <v>180</v>
      </c>
      <c r="FD322" s="8">
        <v>298</v>
      </c>
      <c r="FE322" s="8">
        <v>210</v>
      </c>
      <c r="FF322" s="8">
        <v>259</v>
      </c>
      <c r="FG322" s="8">
        <v>60170</v>
      </c>
      <c r="FH322" s="8">
        <v>1200774</v>
      </c>
      <c r="FI322" s="8">
        <v>2239</v>
      </c>
      <c r="FJ322" s="8">
        <v>1199731</v>
      </c>
      <c r="FK322" s="8">
        <v>0</v>
      </c>
      <c r="FL322" s="8">
        <v>0</v>
      </c>
      <c r="FM322" s="8">
        <v>0</v>
      </c>
      <c r="FN322" s="8">
        <v>0</v>
      </c>
      <c r="FO322" s="8">
        <v>0</v>
      </c>
      <c r="FP322" s="8">
        <v>263304</v>
      </c>
      <c r="FQ322" s="8">
        <v>936427</v>
      </c>
      <c r="FR322" s="8">
        <v>0</v>
      </c>
      <c r="FS322" s="8">
        <v>69842892</v>
      </c>
      <c r="FT322" s="8">
        <v>6437624</v>
      </c>
      <c r="FU322" s="8">
        <v>3545337</v>
      </c>
      <c r="FV322" s="8">
        <v>0</v>
      </c>
      <c r="FW322" s="8">
        <v>164</v>
      </c>
      <c r="FX322" s="8">
        <v>3545337</v>
      </c>
      <c r="FY322" s="8">
        <v>0</v>
      </c>
      <c r="FZ322" s="8">
        <v>164</v>
      </c>
      <c r="GA322" s="8">
        <v>17664</v>
      </c>
      <c r="GB322" s="8">
        <v>782478883.05775404</v>
      </c>
    </row>
    <row r="323" spans="1:184" x14ac:dyDescent="0.2">
      <c r="A323" s="2" t="s">
        <v>108</v>
      </c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  <c r="GB323" s="8"/>
    </row>
    <row r="324" spans="1:184" x14ac:dyDescent="0.2">
      <c r="A324" s="3" t="s">
        <v>354</v>
      </c>
      <c r="B324" s="8"/>
      <c r="C324" s="8">
        <v>0.86232600000000004</v>
      </c>
      <c r="D324" s="8">
        <v>50000001</v>
      </c>
      <c r="E324" s="8">
        <v>57982699</v>
      </c>
      <c r="F324" s="8">
        <v>120212</v>
      </c>
      <c r="G324" s="8">
        <v>305758</v>
      </c>
      <c r="H324" s="8">
        <v>0</v>
      </c>
      <c r="I324" s="8">
        <v>0</v>
      </c>
      <c r="J324" s="8">
        <v>6680</v>
      </c>
      <c r="K324" s="8">
        <v>128759</v>
      </c>
      <c r="L324" s="8">
        <v>3873</v>
      </c>
      <c r="M324" s="8">
        <v>31862</v>
      </c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>
        <v>195618</v>
      </c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>
        <v>540691</v>
      </c>
      <c r="ER324" s="8">
        <v>797003</v>
      </c>
      <c r="ES324" s="8">
        <v>973482</v>
      </c>
      <c r="ET324" s="8">
        <v>545307</v>
      </c>
      <c r="EU324" s="8">
        <v>722232</v>
      </c>
      <c r="EV324" s="8">
        <v>195586</v>
      </c>
      <c r="EW324" s="8">
        <v>59698</v>
      </c>
      <c r="EX324" s="8">
        <v>1239668</v>
      </c>
      <c r="EY324" s="8">
        <v>13099</v>
      </c>
      <c r="EZ324" s="8">
        <v>152</v>
      </c>
      <c r="FA324" s="8">
        <v>3329</v>
      </c>
      <c r="FB324" s="8">
        <v>538</v>
      </c>
      <c r="FC324" s="8">
        <v>70</v>
      </c>
      <c r="FD324" s="8">
        <v>223</v>
      </c>
      <c r="FE324" s="8">
        <v>109</v>
      </c>
      <c r="FF324" s="8">
        <v>192</v>
      </c>
      <c r="FG324" s="8">
        <v>6554</v>
      </c>
      <c r="FH324" s="8">
        <v>172041</v>
      </c>
      <c r="FI324" s="8">
        <v>17023</v>
      </c>
      <c r="FJ324" s="8">
        <v>171352</v>
      </c>
      <c r="FK324" s="8">
        <v>0</v>
      </c>
      <c r="FL324" s="8">
        <v>0</v>
      </c>
      <c r="FM324" s="8">
        <v>0</v>
      </c>
      <c r="FN324" s="8">
        <v>0</v>
      </c>
      <c r="FO324" s="8">
        <v>0</v>
      </c>
      <c r="FP324" s="8">
        <v>44701</v>
      </c>
      <c r="FQ324" s="8">
        <v>126651</v>
      </c>
      <c r="FR324" s="8">
        <v>0</v>
      </c>
      <c r="FS324" s="8">
        <v>2355612</v>
      </c>
      <c r="FT324" s="8">
        <v>1031</v>
      </c>
      <c r="FU324" s="8">
        <v>0</v>
      </c>
      <c r="FV324" s="8">
        <v>0</v>
      </c>
      <c r="FW324" s="8">
        <v>0</v>
      </c>
      <c r="FX324" s="8">
        <v>0</v>
      </c>
      <c r="FY324" s="8">
        <v>0</v>
      </c>
      <c r="FZ324" s="8">
        <v>0</v>
      </c>
      <c r="GA324" s="8">
        <v>5254</v>
      </c>
      <c r="GB324" s="8">
        <v>116767060.862326</v>
      </c>
    </row>
    <row r="325" spans="1:184" x14ac:dyDescent="0.2">
      <c r="A325" s="3" t="s">
        <v>351</v>
      </c>
      <c r="B325" s="8"/>
      <c r="C325" s="8">
        <v>1.1388400000000001</v>
      </c>
      <c r="D325" s="8">
        <v>50000001</v>
      </c>
      <c r="E325" s="8">
        <v>43904379</v>
      </c>
      <c r="F325" s="8">
        <v>118495</v>
      </c>
      <c r="G325" s="8">
        <v>305386</v>
      </c>
      <c r="H325" s="8">
        <v>826967</v>
      </c>
      <c r="I325" s="8">
        <v>450102</v>
      </c>
      <c r="J325" s="8">
        <v>7226</v>
      </c>
      <c r="K325" s="8">
        <v>137398</v>
      </c>
      <c r="L325" s="8">
        <v>3401</v>
      </c>
      <c r="M325" s="8">
        <v>29428</v>
      </c>
      <c r="N325" s="8">
        <v>2477442</v>
      </c>
      <c r="O325" s="8">
        <v>0</v>
      </c>
      <c r="P325" s="8">
        <v>0</v>
      </c>
      <c r="Q325" s="8">
        <v>306424</v>
      </c>
      <c r="R325" s="8">
        <v>946725</v>
      </c>
      <c r="S325" s="8">
        <v>714982</v>
      </c>
      <c r="T325" s="8">
        <v>1073631</v>
      </c>
      <c r="U325" s="8">
        <v>701290</v>
      </c>
      <c r="V325" s="8">
        <v>757754</v>
      </c>
      <c r="W325" s="8">
        <v>487878</v>
      </c>
      <c r="X325" s="8">
        <v>317326</v>
      </c>
      <c r="Y325" s="8">
        <v>274647</v>
      </c>
      <c r="Z325" s="8">
        <v>142109</v>
      </c>
      <c r="AA325" s="8">
        <v>144927</v>
      </c>
      <c r="AB325" s="8">
        <v>172139</v>
      </c>
      <c r="AC325" s="8">
        <v>184378</v>
      </c>
      <c r="AD325" s="8">
        <v>231766</v>
      </c>
      <c r="AE325" s="8">
        <v>96360</v>
      </c>
      <c r="AF325" s="8">
        <v>290338</v>
      </c>
      <c r="AG325" s="8">
        <v>165486</v>
      </c>
      <c r="AH325" s="8">
        <v>152872</v>
      </c>
      <c r="AI325" s="8">
        <v>76010</v>
      </c>
      <c r="AJ325" s="8">
        <v>20022</v>
      </c>
      <c r="AK325" s="8">
        <v>339188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118828</v>
      </c>
      <c r="BI325" s="8">
        <v>0</v>
      </c>
      <c r="BJ325" s="8">
        <v>0</v>
      </c>
      <c r="BK325" s="8">
        <v>0</v>
      </c>
      <c r="BL325" s="8">
        <v>0</v>
      </c>
      <c r="BM325" s="8">
        <v>0</v>
      </c>
      <c r="BN325" s="8">
        <v>0</v>
      </c>
      <c r="BO325" s="8">
        <v>0</v>
      </c>
      <c r="BP325" s="8">
        <v>0</v>
      </c>
      <c r="BQ325" s="8">
        <v>0</v>
      </c>
      <c r="BR325" s="8">
        <v>0</v>
      </c>
      <c r="BS325" s="8">
        <v>0</v>
      </c>
      <c r="BT325" s="8">
        <v>0</v>
      </c>
      <c r="BU325" s="8">
        <v>0</v>
      </c>
      <c r="BV325" s="8">
        <v>0</v>
      </c>
      <c r="BW325" s="8">
        <v>0</v>
      </c>
      <c r="BX325" s="8">
        <v>0</v>
      </c>
      <c r="BY325" s="8">
        <v>0</v>
      </c>
      <c r="BZ325" s="8">
        <v>0</v>
      </c>
      <c r="CA325" s="8">
        <v>0</v>
      </c>
      <c r="CB325" s="8">
        <v>264731</v>
      </c>
      <c r="CC325" s="8">
        <v>2477442</v>
      </c>
      <c r="CD325" s="8">
        <v>0</v>
      </c>
      <c r="CE325" s="8">
        <v>78194</v>
      </c>
      <c r="CF325" s="8">
        <v>445412</v>
      </c>
      <c r="CG325" s="8">
        <v>605747</v>
      </c>
      <c r="CH325" s="8">
        <v>625399</v>
      </c>
      <c r="CI325" s="8">
        <v>969010</v>
      </c>
      <c r="CJ325" s="8">
        <v>751130</v>
      </c>
      <c r="CK325" s="8">
        <v>654224</v>
      </c>
      <c r="CL325" s="8">
        <v>545610</v>
      </c>
      <c r="CM325" s="8">
        <v>389637</v>
      </c>
      <c r="CN325" s="8">
        <v>411753</v>
      </c>
      <c r="CO325" s="8">
        <v>144702</v>
      </c>
      <c r="CP325" s="8">
        <v>141759</v>
      </c>
      <c r="CQ325" s="8">
        <v>148512</v>
      </c>
      <c r="CR325" s="8">
        <v>188621</v>
      </c>
      <c r="CS325" s="8">
        <v>363916</v>
      </c>
      <c r="CT325" s="8">
        <v>47183</v>
      </c>
      <c r="CU325" s="8">
        <v>171795</v>
      </c>
      <c r="CV325" s="8">
        <v>345171</v>
      </c>
      <c r="CW325" s="8">
        <v>177135</v>
      </c>
      <c r="CX325" s="8">
        <v>44828</v>
      </c>
      <c r="CY325" s="8">
        <v>346514</v>
      </c>
      <c r="CZ325" s="8">
        <v>0</v>
      </c>
      <c r="DA325" s="8">
        <v>0</v>
      </c>
      <c r="DB325" s="8">
        <v>0</v>
      </c>
      <c r="DC325" s="8">
        <v>0</v>
      </c>
      <c r="DD325" s="8">
        <v>0</v>
      </c>
      <c r="DE325" s="8">
        <v>0</v>
      </c>
      <c r="DF325" s="8">
        <v>0</v>
      </c>
      <c r="DG325" s="8">
        <v>0</v>
      </c>
      <c r="DH325" s="8">
        <v>0</v>
      </c>
      <c r="DI325" s="8">
        <v>0</v>
      </c>
      <c r="DJ325" s="8">
        <v>0</v>
      </c>
      <c r="DK325" s="8">
        <v>0</v>
      </c>
      <c r="DL325" s="8">
        <v>0</v>
      </c>
      <c r="DM325" s="8">
        <v>0</v>
      </c>
      <c r="DN325" s="8">
        <v>0</v>
      </c>
      <c r="DO325" s="8">
        <v>0</v>
      </c>
      <c r="DP325" s="8">
        <v>0</v>
      </c>
      <c r="DQ325" s="8">
        <v>0</v>
      </c>
      <c r="DR325" s="8">
        <v>0</v>
      </c>
      <c r="DS325" s="8">
        <v>0</v>
      </c>
      <c r="DT325" s="8">
        <v>0</v>
      </c>
      <c r="DU325" s="8">
        <v>0</v>
      </c>
      <c r="DV325" s="8">
        <v>118828</v>
      </c>
      <c r="DW325" s="8">
        <v>0</v>
      </c>
      <c r="DX325" s="8">
        <v>0</v>
      </c>
      <c r="DY325" s="8">
        <v>0</v>
      </c>
      <c r="DZ325" s="8">
        <v>0</v>
      </c>
      <c r="EA325" s="8">
        <v>0</v>
      </c>
      <c r="EB325" s="8">
        <v>0</v>
      </c>
      <c r="EC325" s="8">
        <v>0</v>
      </c>
      <c r="ED325" s="8">
        <v>0</v>
      </c>
      <c r="EE325" s="8">
        <v>0</v>
      </c>
      <c r="EF325" s="8">
        <v>0</v>
      </c>
      <c r="EG325" s="8">
        <v>0</v>
      </c>
      <c r="EH325" s="8">
        <v>0</v>
      </c>
      <c r="EI325" s="8">
        <v>0</v>
      </c>
      <c r="EJ325" s="8">
        <v>0</v>
      </c>
      <c r="EK325" s="8">
        <v>0</v>
      </c>
      <c r="EL325" s="8">
        <v>0</v>
      </c>
      <c r="EM325" s="8">
        <v>0</v>
      </c>
      <c r="EN325" s="8">
        <v>0</v>
      </c>
      <c r="EO325" s="8">
        <v>0</v>
      </c>
      <c r="EP325" s="8">
        <v>0</v>
      </c>
      <c r="EQ325" s="8">
        <v>537510</v>
      </c>
      <c r="ER325" s="8">
        <v>796671</v>
      </c>
      <c r="ES325" s="8">
        <v>969954</v>
      </c>
      <c r="ET325" s="8">
        <v>545305</v>
      </c>
      <c r="EU325" s="8">
        <v>722232</v>
      </c>
      <c r="EV325" s="8">
        <v>195583</v>
      </c>
      <c r="EW325" s="8">
        <v>59698</v>
      </c>
      <c r="EX325" s="8">
        <v>1239662</v>
      </c>
      <c r="EY325" s="8">
        <v>16278</v>
      </c>
      <c r="EZ325" s="8">
        <v>418</v>
      </c>
      <c r="FA325" s="8">
        <v>6575</v>
      </c>
      <c r="FB325" s="8">
        <v>883</v>
      </c>
      <c r="FC325" s="8">
        <v>70</v>
      </c>
      <c r="FD325" s="8">
        <v>223</v>
      </c>
      <c r="FE325" s="8">
        <v>109</v>
      </c>
      <c r="FF325" s="8">
        <v>192</v>
      </c>
      <c r="FG325" s="8">
        <v>6540</v>
      </c>
      <c r="FH325" s="8">
        <v>234132</v>
      </c>
      <c r="FI325" s="8">
        <v>24059</v>
      </c>
      <c r="FJ325" s="8">
        <v>233443</v>
      </c>
      <c r="FK325" s="8">
        <v>0</v>
      </c>
      <c r="FL325" s="8">
        <v>0</v>
      </c>
      <c r="FM325" s="8">
        <v>0</v>
      </c>
      <c r="FN325" s="8">
        <v>0</v>
      </c>
      <c r="FO325" s="8">
        <v>0</v>
      </c>
      <c r="FP325" s="8">
        <v>44701</v>
      </c>
      <c r="FQ325" s="8">
        <v>188742</v>
      </c>
      <c r="FR325" s="8">
        <v>0</v>
      </c>
      <c r="FS325" s="8">
        <v>23993166</v>
      </c>
      <c r="FT325" s="8">
        <v>1031</v>
      </c>
      <c r="FU325" s="8">
        <v>0</v>
      </c>
      <c r="FV325" s="8">
        <v>0</v>
      </c>
      <c r="FW325" s="8">
        <v>0</v>
      </c>
      <c r="FX325" s="8">
        <v>0</v>
      </c>
      <c r="FY325" s="8">
        <v>0</v>
      </c>
      <c r="FZ325" s="8">
        <v>0</v>
      </c>
      <c r="GA325" s="8">
        <v>5254</v>
      </c>
      <c r="GB325" s="8">
        <v>146254990.13883999</v>
      </c>
    </row>
    <row r="326" spans="1:184" x14ac:dyDescent="0.2">
      <c r="A326" s="3" t="s">
        <v>352</v>
      </c>
      <c r="B326" s="8"/>
      <c r="C326" s="8">
        <v>1.13897</v>
      </c>
      <c r="D326" s="8">
        <v>50000001</v>
      </c>
      <c r="E326" s="8">
        <v>43899426</v>
      </c>
      <c r="F326" s="8">
        <v>118512</v>
      </c>
      <c r="G326" s="8">
        <v>305401</v>
      </c>
      <c r="H326" s="8">
        <v>827635</v>
      </c>
      <c r="I326" s="8">
        <v>449534</v>
      </c>
      <c r="J326" s="8">
        <v>7198</v>
      </c>
      <c r="K326" s="8">
        <v>137515</v>
      </c>
      <c r="L326" s="8">
        <v>3389</v>
      </c>
      <c r="M326" s="8">
        <v>29505</v>
      </c>
      <c r="N326" s="8">
        <v>2477442</v>
      </c>
      <c r="O326" s="8">
        <v>0</v>
      </c>
      <c r="P326" s="8">
        <v>0</v>
      </c>
      <c r="Q326" s="8">
        <v>306424</v>
      </c>
      <c r="R326" s="8">
        <v>946725</v>
      </c>
      <c r="S326" s="8">
        <v>714982</v>
      </c>
      <c r="T326" s="8">
        <v>1073631</v>
      </c>
      <c r="U326" s="8">
        <v>701290</v>
      </c>
      <c r="V326" s="8">
        <v>757754</v>
      </c>
      <c r="W326" s="8">
        <v>487878</v>
      </c>
      <c r="X326" s="8">
        <v>317326</v>
      </c>
      <c r="Y326" s="8">
        <v>274647</v>
      </c>
      <c r="Z326" s="8">
        <v>142109</v>
      </c>
      <c r="AA326" s="8">
        <v>144927</v>
      </c>
      <c r="AB326" s="8">
        <v>172139</v>
      </c>
      <c r="AC326" s="8">
        <v>184378</v>
      </c>
      <c r="AD326" s="8">
        <v>231766</v>
      </c>
      <c r="AE326" s="8">
        <v>96360</v>
      </c>
      <c r="AF326" s="8">
        <v>290338</v>
      </c>
      <c r="AG326" s="8">
        <v>165486</v>
      </c>
      <c r="AH326" s="8">
        <v>152872</v>
      </c>
      <c r="AI326" s="8">
        <v>76010</v>
      </c>
      <c r="AJ326" s="8">
        <v>20022</v>
      </c>
      <c r="AK326" s="8">
        <v>339188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118828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>
        <v>0</v>
      </c>
      <c r="BQ326" s="8">
        <v>0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8">
        <v>264915</v>
      </c>
      <c r="CC326" s="8">
        <v>2477442</v>
      </c>
      <c r="CD326" s="8">
        <v>0</v>
      </c>
      <c r="CE326" s="8">
        <v>78194</v>
      </c>
      <c r="CF326" s="8">
        <v>445412</v>
      </c>
      <c r="CG326" s="8">
        <v>605747</v>
      </c>
      <c r="CH326" s="8">
        <v>625399</v>
      </c>
      <c r="CI326" s="8">
        <v>969010</v>
      </c>
      <c r="CJ326" s="8">
        <v>751130</v>
      </c>
      <c r="CK326" s="8">
        <v>654224</v>
      </c>
      <c r="CL326" s="8">
        <v>545610</v>
      </c>
      <c r="CM326" s="8">
        <v>389637</v>
      </c>
      <c r="CN326" s="8">
        <v>411753</v>
      </c>
      <c r="CO326" s="8">
        <v>144702</v>
      </c>
      <c r="CP326" s="8">
        <v>141759</v>
      </c>
      <c r="CQ326" s="8">
        <v>148512</v>
      </c>
      <c r="CR326" s="8">
        <v>188621</v>
      </c>
      <c r="CS326" s="8">
        <v>363916</v>
      </c>
      <c r="CT326" s="8">
        <v>47183</v>
      </c>
      <c r="CU326" s="8">
        <v>171795</v>
      </c>
      <c r="CV326" s="8">
        <v>345171</v>
      </c>
      <c r="CW326" s="8">
        <v>177135</v>
      </c>
      <c r="CX326" s="8">
        <v>44828</v>
      </c>
      <c r="CY326" s="8">
        <v>346514</v>
      </c>
      <c r="CZ326" s="8">
        <v>0</v>
      </c>
      <c r="DA326" s="8">
        <v>0</v>
      </c>
      <c r="DB326" s="8">
        <v>0</v>
      </c>
      <c r="DC326" s="8">
        <v>0</v>
      </c>
      <c r="DD326" s="8">
        <v>0</v>
      </c>
      <c r="DE326" s="8">
        <v>0</v>
      </c>
      <c r="DF326" s="8">
        <v>0</v>
      </c>
      <c r="DG326" s="8">
        <v>0</v>
      </c>
      <c r="DH326" s="8">
        <v>0</v>
      </c>
      <c r="DI326" s="8">
        <v>0</v>
      </c>
      <c r="DJ326" s="8">
        <v>0</v>
      </c>
      <c r="DK326" s="8">
        <v>0</v>
      </c>
      <c r="DL326" s="8">
        <v>0</v>
      </c>
      <c r="DM326" s="8">
        <v>0</v>
      </c>
      <c r="DN326" s="8">
        <v>0</v>
      </c>
      <c r="DO326" s="8">
        <v>0</v>
      </c>
      <c r="DP326" s="8">
        <v>0</v>
      </c>
      <c r="DQ326" s="8">
        <v>0</v>
      </c>
      <c r="DR326" s="8">
        <v>0</v>
      </c>
      <c r="DS326" s="8">
        <v>0</v>
      </c>
      <c r="DT326" s="8">
        <v>0</v>
      </c>
      <c r="DU326" s="8">
        <v>0</v>
      </c>
      <c r="DV326" s="8">
        <v>118828</v>
      </c>
      <c r="DW326" s="8">
        <v>0</v>
      </c>
      <c r="DX326" s="8">
        <v>0</v>
      </c>
      <c r="DY326" s="8">
        <v>0</v>
      </c>
      <c r="DZ326" s="8">
        <v>0</v>
      </c>
      <c r="EA326" s="8">
        <v>0</v>
      </c>
      <c r="EB326" s="8">
        <v>0</v>
      </c>
      <c r="EC326" s="8">
        <v>0</v>
      </c>
      <c r="ED326" s="8">
        <v>0</v>
      </c>
      <c r="EE326" s="8">
        <v>0</v>
      </c>
      <c r="EF326" s="8">
        <v>0</v>
      </c>
      <c r="EG326" s="8">
        <v>0</v>
      </c>
      <c r="EH326" s="8">
        <v>0</v>
      </c>
      <c r="EI326" s="8">
        <v>0</v>
      </c>
      <c r="EJ326" s="8">
        <v>0</v>
      </c>
      <c r="EK326" s="8">
        <v>0</v>
      </c>
      <c r="EL326" s="8">
        <v>0</v>
      </c>
      <c r="EM326" s="8">
        <v>0</v>
      </c>
      <c r="EN326" s="8">
        <v>0</v>
      </c>
      <c r="EO326" s="8">
        <v>0</v>
      </c>
      <c r="EP326" s="8">
        <v>0</v>
      </c>
      <c r="EQ326" s="8">
        <v>537510</v>
      </c>
      <c r="ER326" s="8">
        <v>796609</v>
      </c>
      <c r="ES326" s="8">
        <v>969950</v>
      </c>
      <c r="ET326" s="8">
        <v>545305</v>
      </c>
      <c r="EU326" s="8">
        <v>722234</v>
      </c>
      <c r="EV326" s="8">
        <v>195585</v>
      </c>
      <c r="EW326" s="8">
        <v>59707</v>
      </c>
      <c r="EX326" s="8">
        <v>1239661</v>
      </c>
      <c r="EY326" s="8">
        <v>16278</v>
      </c>
      <c r="EZ326" s="8">
        <v>479</v>
      </c>
      <c r="FA326" s="8">
        <v>6578</v>
      </c>
      <c r="FB326" s="8">
        <v>885</v>
      </c>
      <c r="FC326" s="8">
        <v>70</v>
      </c>
      <c r="FD326" s="8">
        <v>222</v>
      </c>
      <c r="FE326" s="8">
        <v>97</v>
      </c>
      <c r="FF326" s="8">
        <v>193</v>
      </c>
      <c r="FG326" s="8">
        <v>6536</v>
      </c>
      <c r="FH326" s="8">
        <v>234255</v>
      </c>
      <c r="FI326" s="8">
        <v>24124</v>
      </c>
      <c r="FJ326" s="8">
        <v>233577</v>
      </c>
      <c r="FK326" s="8">
        <v>0</v>
      </c>
      <c r="FL326" s="8">
        <v>0</v>
      </c>
      <c r="FM326" s="8">
        <v>0</v>
      </c>
      <c r="FN326" s="8">
        <v>0</v>
      </c>
      <c r="FO326" s="8">
        <v>0</v>
      </c>
      <c r="FP326" s="8">
        <v>44701</v>
      </c>
      <c r="FQ326" s="8">
        <v>188876</v>
      </c>
      <c r="FR326" s="8">
        <v>0</v>
      </c>
      <c r="FS326" s="8">
        <v>24040024</v>
      </c>
      <c r="FT326" s="8">
        <v>3551700</v>
      </c>
      <c r="FU326" s="8">
        <v>0</v>
      </c>
      <c r="FV326" s="8">
        <v>0</v>
      </c>
      <c r="FW326" s="8">
        <v>0</v>
      </c>
      <c r="FX326" s="8">
        <v>0</v>
      </c>
      <c r="FY326" s="8">
        <v>0</v>
      </c>
      <c r="FZ326" s="8">
        <v>0</v>
      </c>
      <c r="GA326" s="8">
        <v>5254</v>
      </c>
      <c r="GB326" s="8">
        <v>149848486.13897002</v>
      </c>
    </row>
    <row r="327" spans="1:184" x14ac:dyDescent="0.2">
      <c r="A327" s="3" t="s">
        <v>353</v>
      </c>
      <c r="B327" s="8"/>
      <c r="C327" s="8">
        <v>1.13836</v>
      </c>
      <c r="D327" s="8">
        <v>50000001</v>
      </c>
      <c r="E327" s="8">
        <v>43922806</v>
      </c>
      <c r="F327" s="8">
        <v>118624</v>
      </c>
      <c r="G327" s="8">
        <v>305418</v>
      </c>
      <c r="H327" s="8">
        <v>825543</v>
      </c>
      <c r="I327" s="8">
        <v>445515</v>
      </c>
      <c r="J327" s="8">
        <v>7285</v>
      </c>
      <c r="K327" s="8">
        <v>137212</v>
      </c>
      <c r="L327" s="8">
        <v>3367</v>
      </c>
      <c r="M327" s="8">
        <v>29503</v>
      </c>
      <c r="N327" s="8">
        <v>2477442</v>
      </c>
      <c r="O327" s="8">
        <v>0</v>
      </c>
      <c r="P327" s="8">
        <v>0</v>
      </c>
      <c r="Q327" s="8">
        <v>306424</v>
      </c>
      <c r="R327" s="8">
        <v>946725</v>
      </c>
      <c r="S327" s="8">
        <v>714982</v>
      </c>
      <c r="T327" s="8">
        <v>1073631</v>
      </c>
      <c r="U327" s="8">
        <v>701290</v>
      </c>
      <c r="V327" s="8">
        <v>757754</v>
      </c>
      <c r="W327" s="8">
        <v>487878</v>
      </c>
      <c r="X327" s="8">
        <v>317326</v>
      </c>
      <c r="Y327" s="8">
        <v>274647</v>
      </c>
      <c r="Z327" s="8">
        <v>142109</v>
      </c>
      <c r="AA327" s="8">
        <v>144927</v>
      </c>
      <c r="AB327" s="8">
        <v>172139</v>
      </c>
      <c r="AC327" s="8">
        <v>184378</v>
      </c>
      <c r="AD327" s="8">
        <v>231766</v>
      </c>
      <c r="AE327" s="8">
        <v>96360</v>
      </c>
      <c r="AF327" s="8">
        <v>290338</v>
      </c>
      <c r="AG327" s="8">
        <v>165486</v>
      </c>
      <c r="AH327" s="8">
        <v>152872</v>
      </c>
      <c r="AI327" s="8">
        <v>76010</v>
      </c>
      <c r="AJ327" s="8">
        <v>20022</v>
      </c>
      <c r="AK327" s="8">
        <v>339188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118828</v>
      </c>
      <c r="BI327" s="8">
        <v>0</v>
      </c>
      <c r="BJ327" s="8">
        <v>0</v>
      </c>
      <c r="BK327" s="8">
        <v>0</v>
      </c>
      <c r="BL327" s="8">
        <v>0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0</v>
      </c>
      <c r="BV327" s="8">
        <v>0</v>
      </c>
      <c r="BW327" s="8">
        <v>0</v>
      </c>
      <c r="BX327" s="8">
        <v>0</v>
      </c>
      <c r="BY327" s="8">
        <v>0</v>
      </c>
      <c r="BZ327" s="8">
        <v>0</v>
      </c>
      <c r="CA327" s="8">
        <v>0</v>
      </c>
      <c r="CB327" s="8">
        <v>264782</v>
      </c>
      <c r="CC327" s="8">
        <v>2477442</v>
      </c>
      <c r="CD327" s="8">
        <v>0</v>
      </c>
      <c r="CE327" s="8">
        <v>78194</v>
      </c>
      <c r="CF327" s="8">
        <v>445412</v>
      </c>
      <c r="CG327" s="8">
        <v>605747</v>
      </c>
      <c r="CH327" s="8">
        <v>625399</v>
      </c>
      <c r="CI327" s="8">
        <v>969010</v>
      </c>
      <c r="CJ327" s="8">
        <v>751130</v>
      </c>
      <c r="CK327" s="8">
        <v>654224</v>
      </c>
      <c r="CL327" s="8">
        <v>545610</v>
      </c>
      <c r="CM327" s="8">
        <v>389637</v>
      </c>
      <c r="CN327" s="8">
        <v>411753</v>
      </c>
      <c r="CO327" s="8">
        <v>144702</v>
      </c>
      <c r="CP327" s="8">
        <v>141759</v>
      </c>
      <c r="CQ327" s="8">
        <v>148512</v>
      </c>
      <c r="CR327" s="8">
        <v>188621</v>
      </c>
      <c r="CS327" s="8">
        <v>363916</v>
      </c>
      <c r="CT327" s="8">
        <v>47183</v>
      </c>
      <c r="CU327" s="8">
        <v>171795</v>
      </c>
      <c r="CV327" s="8">
        <v>345171</v>
      </c>
      <c r="CW327" s="8">
        <v>177135</v>
      </c>
      <c r="CX327" s="8">
        <v>44828</v>
      </c>
      <c r="CY327" s="8">
        <v>346514</v>
      </c>
      <c r="CZ327" s="8">
        <v>0</v>
      </c>
      <c r="DA327" s="8">
        <v>0</v>
      </c>
      <c r="DB327" s="8">
        <v>0</v>
      </c>
      <c r="DC327" s="8">
        <v>0</v>
      </c>
      <c r="DD327" s="8">
        <v>0</v>
      </c>
      <c r="DE327" s="8">
        <v>0</v>
      </c>
      <c r="DF327" s="8">
        <v>0</v>
      </c>
      <c r="DG327" s="8">
        <v>0</v>
      </c>
      <c r="DH327" s="8">
        <v>0</v>
      </c>
      <c r="DI327" s="8">
        <v>0</v>
      </c>
      <c r="DJ327" s="8">
        <v>0</v>
      </c>
      <c r="DK327" s="8">
        <v>0</v>
      </c>
      <c r="DL327" s="8">
        <v>0</v>
      </c>
      <c r="DM327" s="8">
        <v>0</v>
      </c>
      <c r="DN327" s="8">
        <v>0</v>
      </c>
      <c r="DO327" s="8">
        <v>0</v>
      </c>
      <c r="DP327" s="8">
        <v>0</v>
      </c>
      <c r="DQ327" s="8">
        <v>0</v>
      </c>
      <c r="DR327" s="8">
        <v>0</v>
      </c>
      <c r="DS327" s="8">
        <v>0</v>
      </c>
      <c r="DT327" s="8">
        <v>0</v>
      </c>
      <c r="DU327" s="8">
        <v>0</v>
      </c>
      <c r="DV327" s="8">
        <v>118828</v>
      </c>
      <c r="DW327" s="8">
        <v>0</v>
      </c>
      <c r="DX327" s="8">
        <v>0</v>
      </c>
      <c r="DY327" s="8">
        <v>0</v>
      </c>
      <c r="DZ327" s="8">
        <v>0</v>
      </c>
      <c r="EA327" s="8">
        <v>0</v>
      </c>
      <c r="EB327" s="8">
        <v>0</v>
      </c>
      <c r="EC327" s="8">
        <v>0</v>
      </c>
      <c r="ED327" s="8">
        <v>0</v>
      </c>
      <c r="EE327" s="8">
        <v>0</v>
      </c>
      <c r="EF327" s="8">
        <v>0</v>
      </c>
      <c r="EG327" s="8">
        <v>0</v>
      </c>
      <c r="EH327" s="8">
        <v>0</v>
      </c>
      <c r="EI327" s="8">
        <v>0</v>
      </c>
      <c r="EJ327" s="8">
        <v>0</v>
      </c>
      <c r="EK327" s="8">
        <v>0</v>
      </c>
      <c r="EL327" s="8">
        <v>0</v>
      </c>
      <c r="EM327" s="8">
        <v>0</v>
      </c>
      <c r="EN327" s="8">
        <v>0</v>
      </c>
      <c r="EO327" s="8">
        <v>0</v>
      </c>
      <c r="EP327" s="8">
        <v>0</v>
      </c>
      <c r="EQ327" s="8">
        <v>537510</v>
      </c>
      <c r="ER327" s="8">
        <v>796641</v>
      </c>
      <c r="ES327" s="8">
        <v>969948</v>
      </c>
      <c r="ET327" s="8">
        <v>545300</v>
      </c>
      <c r="EU327" s="8">
        <v>722230</v>
      </c>
      <c r="EV327" s="8">
        <v>195584</v>
      </c>
      <c r="EW327" s="8">
        <v>59707</v>
      </c>
      <c r="EX327" s="8">
        <v>1239652</v>
      </c>
      <c r="EY327" s="8">
        <v>16278</v>
      </c>
      <c r="EZ327" s="8">
        <v>441</v>
      </c>
      <c r="FA327" s="8">
        <v>6584</v>
      </c>
      <c r="FB327" s="8">
        <v>887</v>
      </c>
      <c r="FC327" s="8">
        <v>75</v>
      </c>
      <c r="FD327" s="8">
        <v>227</v>
      </c>
      <c r="FE327" s="8">
        <v>98</v>
      </c>
      <c r="FF327" s="8">
        <v>202</v>
      </c>
      <c r="FG327" s="8">
        <v>6534</v>
      </c>
      <c r="FH327" s="8">
        <v>234154</v>
      </c>
      <c r="FI327" s="8">
        <v>24094</v>
      </c>
      <c r="FJ327" s="8">
        <v>233456</v>
      </c>
      <c r="FK327" s="8">
        <v>0</v>
      </c>
      <c r="FL327" s="8">
        <v>0</v>
      </c>
      <c r="FM327" s="8">
        <v>0</v>
      </c>
      <c r="FN327" s="8">
        <v>0</v>
      </c>
      <c r="FO327" s="8">
        <v>0</v>
      </c>
      <c r="FP327" s="8">
        <v>44701</v>
      </c>
      <c r="FQ327" s="8">
        <v>188755</v>
      </c>
      <c r="FR327" s="8">
        <v>0</v>
      </c>
      <c r="FS327" s="8">
        <v>22855987</v>
      </c>
      <c r="FT327" s="8">
        <v>1053</v>
      </c>
      <c r="FU327" s="8">
        <v>1793483</v>
      </c>
      <c r="FV327" s="8">
        <v>70</v>
      </c>
      <c r="FW327" s="8">
        <v>359</v>
      </c>
      <c r="FX327" s="8">
        <v>1793483</v>
      </c>
      <c r="FY327" s="8">
        <v>0</v>
      </c>
      <c r="FZ327" s="8">
        <v>359</v>
      </c>
      <c r="GA327" s="8">
        <v>5254</v>
      </c>
      <c r="GB327" s="8">
        <v>148718207.13835999</v>
      </c>
    </row>
    <row r="328" spans="1:184" x14ac:dyDescent="0.2">
      <c r="A328" s="3" t="s">
        <v>355</v>
      </c>
      <c r="B328" s="8"/>
      <c r="C328" s="8">
        <v>0.86203700000000005</v>
      </c>
      <c r="D328" s="8">
        <v>50000001</v>
      </c>
      <c r="E328" s="8">
        <v>58002136</v>
      </c>
      <c r="F328" s="8">
        <v>120141</v>
      </c>
      <c r="G328" s="8">
        <v>305630</v>
      </c>
      <c r="H328" s="8">
        <v>0</v>
      </c>
      <c r="I328" s="8">
        <v>0</v>
      </c>
      <c r="J328" s="8">
        <v>6751</v>
      </c>
      <c r="K328" s="8">
        <v>128912</v>
      </c>
      <c r="L328" s="8">
        <v>3860</v>
      </c>
      <c r="M328" s="8">
        <v>31628</v>
      </c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>
        <v>198806</v>
      </c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>
        <v>540682</v>
      </c>
      <c r="ER328" s="8">
        <v>796999</v>
      </c>
      <c r="ES328" s="8">
        <v>970299</v>
      </c>
      <c r="ET328" s="8">
        <v>545307</v>
      </c>
      <c r="EU328" s="8">
        <v>722234</v>
      </c>
      <c r="EV328" s="8">
        <v>195588</v>
      </c>
      <c r="EW328" s="8">
        <v>59707</v>
      </c>
      <c r="EX328" s="8">
        <v>1239667</v>
      </c>
      <c r="EY328" s="8">
        <v>13108</v>
      </c>
      <c r="EZ328" s="8">
        <v>155</v>
      </c>
      <c r="FA328" s="8">
        <v>6511</v>
      </c>
      <c r="FB328" s="8">
        <v>540</v>
      </c>
      <c r="FC328" s="8">
        <v>70</v>
      </c>
      <c r="FD328" s="8">
        <v>222</v>
      </c>
      <c r="FE328" s="8">
        <v>97</v>
      </c>
      <c r="FF328" s="8">
        <v>193</v>
      </c>
      <c r="FG328" s="8">
        <v>6554</v>
      </c>
      <c r="FH328" s="8">
        <v>172034</v>
      </c>
      <c r="FI328" s="8">
        <v>20218</v>
      </c>
      <c r="FJ328" s="8">
        <v>171356</v>
      </c>
      <c r="FK328" s="8">
        <v>0</v>
      </c>
      <c r="FL328" s="8">
        <v>0</v>
      </c>
      <c r="FM328" s="8">
        <v>0</v>
      </c>
      <c r="FN328" s="8">
        <v>0</v>
      </c>
      <c r="FO328" s="8">
        <v>0</v>
      </c>
      <c r="FP328" s="8">
        <v>44701</v>
      </c>
      <c r="FQ328" s="8">
        <v>126655</v>
      </c>
      <c r="FR328" s="8">
        <v>0</v>
      </c>
      <c r="FS328" s="8">
        <v>2393868</v>
      </c>
      <c r="FT328" s="8">
        <v>3551702</v>
      </c>
      <c r="FU328" s="8">
        <v>0</v>
      </c>
      <c r="FV328" s="8">
        <v>0</v>
      </c>
      <c r="FW328" s="8">
        <v>0</v>
      </c>
      <c r="FX328" s="8">
        <v>0</v>
      </c>
      <c r="FY328" s="8">
        <v>0</v>
      </c>
      <c r="FZ328" s="8">
        <v>0</v>
      </c>
      <c r="GA328" s="8">
        <v>5254</v>
      </c>
      <c r="GB328" s="8">
        <v>120381586.862037</v>
      </c>
    </row>
    <row r="329" spans="1:184" x14ac:dyDescent="0.2">
      <c r="A329" s="3" t="s">
        <v>356</v>
      </c>
      <c r="B329" s="8"/>
      <c r="C329" s="8">
        <v>0.85431100000000004</v>
      </c>
      <c r="D329" s="8">
        <v>50000001</v>
      </c>
      <c r="E329" s="8">
        <v>58526675</v>
      </c>
      <c r="F329" s="8">
        <v>120145</v>
      </c>
      <c r="G329" s="8">
        <v>305486</v>
      </c>
      <c r="H329" s="8">
        <v>0</v>
      </c>
      <c r="I329" s="8">
        <v>0</v>
      </c>
      <c r="J329" s="8">
        <v>6296</v>
      </c>
      <c r="K329" s="8">
        <v>128854</v>
      </c>
      <c r="L329" s="8">
        <v>3720</v>
      </c>
      <c r="M329" s="8">
        <v>31173</v>
      </c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>
        <v>195675</v>
      </c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>
        <v>540673</v>
      </c>
      <c r="ER329" s="8">
        <v>796995</v>
      </c>
      <c r="ES329" s="8">
        <v>973476</v>
      </c>
      <c r="ET329" s="8">
        <v>545301</v>
      </c>
      <c r="EU329" s="8">
        <v>722229</v>
      </c>
      <c r="EV329" s="8">
        <v>195588</v>
      </c>
      <c r="EW329" s="8">
        <v>59707</v>
      </c>
      <c r="EX329" s="8">
        <v>1239658</v>
      </c>
      <c r="EY329" s="8">
        <v>13117</v>
      </c>
      <c r="EZ329" s="8">
        <v>153</v>
      </c>
      <c r="FA329" s="8">
        <v>3338</v>
      </c>
      <c r="FB329" s="8">
        <v>542</v>
      </c>
      <c r="FC329" s="8">
        <v>75</v>
      </c>
      <c r="FD329" s="8">
        <v>228</v>
      </c>
      <c r="FE329" s="8">
        <v>98</v>
      </c>
      <c r="FF329" s="8">
        <v>202</v>
      </c>
      <c r="FG329" s="8">
        <v>6551</v>
      </c>
      <c r="FH329" s="8">
        <v>172070</v>
      </c>
      <c r="FI329" s="8">
        <v>17054</v>
      </c>
      <c r="FJ329" s="8">
        <v>171371</v>
      </c>
      <c r="FK329" s="8">
        <v>0</v>
      </c>
      <c r="FL329" s="8">
        <v>0</v>
      </c>
      <c r="FM329" s="8">
        <v>0</v>
      </c>
      <c r="FN329" s="8">
        <v>0</v>
      </c>
      <c r="FO329" s="8">
        <v>0</v>
      </c>
      <c r="FP329" s="8">
        <v>44701</v>
      </c>
      <c r="FQ329" s="8">
        <v>126670</v>
      </c>
      <c r="FR329" s="8">
        <v>0</v>
      </c>
      <c r="FS329" s="8">
        <v>2356320</v>
      </c>
      <c r="FT329" s="8">
        <v>1055</v>
      </c>
      <c r="FU329" s="8">
        <v>1455675</v>
      </c>
      <c r="FV329" s="8">
        <v>70</v>
      </c>
      <c r="FW329" s="8">
        <v>360</v>
      </c>
      <c r="FX329" s="8">
        <v>1455675</v>
      </c>
      <c r="FY329" s="8">
        <v>0</v>
      </c>
      <c r="FZ329" s="8">
        <v>360</v>
      </c>
      <c r="GA329" s="8">
        <v>5254</v>
      </c>
      <c r="GB329" s="8">
        <v>120222591.85431099</v>
      </c>
    </row>
    <row r="330" spans="1:184" x14ac:dyDescent="0.2">
      <c r="A330" s="2" t="s">
        <v>151</v>
      </c>
      <c r="B330" s="8"/>
      <c r="C330" s="8">
        <v>5.9948440000000005</v>
      </c>
      <c r="D330" s="8">
        <v>300000006</v>
      </c>
      <c r="E330" s="8">
        <v>306238121</v>
      </c>
      <c r="F330" s="8">
        <v>716129</v>
      </c>
      <c r="G330" s="8">
        <v>1833079</v>
      </c>
      <c r="H330" s="8">
        <v>2480145</v>
      </c>
      <c r="I330" s="8">
        <v>1345151</v>
      </c>
      <c r="J330" s="8">
        <v>41436</v>
      </c>
      <c r="K330" s="8">
        <v>798650</v>
      </c>
      <c r="L330" s="8">
        <v>21610</v>
      </c>
      <c r="M330" s="8">
        <v>183099</v>
      </c>
      <c r="N330" s="8">
        <v>7432326</v>
      </c>
      <c r="O330" s="8">
        <v>0</v>
      </c>
      <c r="P330" s="8">
        <v>0</v>
      </c>
      <c r="Q330" s="8">
        <v>919272</v>
      </c>
      <c r="R330" s="8">
        <v>2840175</v>
      </c>
      <c r="S330" s="8">
        <v>2144946</v>
      </c>
      <c r="T330" s="8">
        <v>3220893</v>
      </c>
      <c r="U330" s="8">
        <v>2103870</v>
      </c>
      <c r="V330" s="8">
        <v>2273262</v>
      </c>
      <c r="W330" s="8">
        <v>1463634</v>
      </c>
      <c r="X330" s="8">
        <v>951978</v>
      </c>
      <c r="Y330" s="8">
        <v>823941</v>
      </c>
      <c r="Z330" s="8">
        <v>426327</v>
      </c>
      <c r="AA330" s="8">
        <v>434781</v>
      </c>
      <c r="AB330" s="8">
        <v>516417</v>
      </c>
      <c r="AC330" s="8">
        <v>553134</v>
      </c>
      <c r="AD330" s="8">
        <v>695298</v>
      </c>
      <c r="AE330" s="8">
        <v>289080</v>
      </c>
      <c r="AF330" s="8">
        <v>871014</v>
      </c>
      <c r="AG330" s="8">
        <v>496458</v>
      </c>
      <c r="AH330" s="8">
        <v>458616</v>
      </c>
      <c r="AI330" s="8">
        <v>228030</v>
      </c>
      <c r="AJ330" s="8">
        <v>60066</v>
      </c>
      <c r="AK330" s="8">
        <v>1017564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356484</v>
      </c>
      <c r="BI330" s="8">
        <v>0</v>
      </c>
      <c r="BJ330" s="8">
        <v>0</v>
      </c>
      <c r="BK330" s="8">
        <v>0</v>
      </c>
      <c r="BL330" s="8">
        <v>0</v>
      </c>
      <c r="BM330" s="8">
        <v>0</v>
      </c>
      <c r="BN330" s="8">
        <v>0</v>
      </c>
      <c r="BO330" s="8">
        <v>0</v>
      </c>
      <c r="BP330" s="8">
        <v>0</v>
      </c>
      <c r="BQ330" s="8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1384527</v>
      </c>
      <c r="CC330" s="8">
        <v>7432326</v>
      </c>
      <c r="CD330" s="8">
        <v>0</v>
      </c>
      <c r="CE330" s="8">
        <v>234582</v>
      </c>
      <c r="CF330" s="8">
        <v>1336236</v>
      </c>
      <c r="CG330" s="8">
        <v>1817241</v>
      </c>
      <c r="CH330" s="8">
        <v>1876197</v>
      </c>
      <c r="CI330" s="8">
        <v>2907030</v>
      </c>
      <c r="CJ330" s="8">
        <v>2253390</v>
      </c>
      <c r="CK330" s="8">
        <v>1962672</v>
      </c>
      <c r="CL330" s="8">
        <v>1636830</v>
      </c>
      <c r="CM330" s="8">
        <v>1168911</v>
      </c>
      <c r="CN330" s="8">
        <v>1235259</v>
      </c>
      <c r="CO330" s="8">
        <v>434106</v>
      </c>
      <c r="CP330" s="8">
        <v>425277</v>
      </c>
      <c r="CQ330" s="8">
        <v>445536</v>
      </c>
      <c r="CR330" s="8">
        <v>565863</v>
      </c>
      <c r="CS330" s="8">
        <v>1091748</v>
      </c>
      <c r="CT330" s="8">
        <v>141549</v>
      </c>
      <c r="CU330" s="8">
        <v>515385</v>
      </c>
      <c r="CV330" s="8">
        <v>1035513</v>
      </c>
      <c r="CW330" s="8">
        <v>531405</v>
      </c>
      <c r="CX330" s="8">
        <v>134484</v>
      </c>
      <c r="CY330" s="8">
        <v>1039542</v>
      </c>
      <c r="CZ330" s="8">
        <v>0</v>
      </c>
      <c r="DA330" s="8">
        <v>0</v>
      </c>
      <c r="DB330" s="8">
        <v>0</v>
      </c>
      <c r="DC330" s="8">
        <v>0</v>
      </c>
      <c r="DD330" s="8">
        <v>0</v>
      </c>
      <c r="DE330" s="8">
        <v>0</v>
      </c>
      <c r="DF330" s="8">
        <v>0</v>
      </c>
      <c r="DG330" s="8">
        <v>0</v>
      </c>
      <c r="DH330" s="8">
        <v>0</v>
      </c>
      <c r="DI330" s="8">
        <v>0</v>
      </c>
      <c r="DJ330" s="8">
        <v>0</v>
      </c>
      <c r="DK330" s="8">
        <v>0</v>
      </c>
      <c r="DL330" s="8">
        <v>0</v>
      </c>
      <c r="DM330" s="8">
        <v>0</v>
      </c>
      <c r="DN330" s="8">
        <v>0</v>
      </c>
      <c r="DO330" s="8">
        <v>0</v>
      </c>
      <c r="DP330" s="8">
        <v>0</v>
      </c>
      <c r="DQ330" s="8">
        <v>0</v>
      </c>
      <c r="DR330" s="8">
        <v>0</v>
      </c>
      <c r="DS330" s="8">
        <v>0</v>
      </c>
      <c r="DT330" s="8">
        <v>0</v>
      </c>
      <c r="DU330" s="8">
        <v>0</v>
      </c>
      <c r="DV330" s="8">
        <v>356484</v>
      </c>
      <c r="DW330" s="8">
        <v>0</v>
      </c>
      <c r="DX330" s="8">
        <v>0</v>
      </c>
      <c r="DY330" s="8">
        <v>0</v>
      </c>
      <c r="DZ330" s="8">
        <v>0</v>
      </c>
      <c r="EA330" s="8">
        <v>0</v>
      </c>
      <c r="EB330" s="8">
        <v>0</v>
      </c>
      <c r="EC330" s="8">
        <v>0</v>
      </c>
      <c r="ED330" s="8">
        <v>0</v>
      </c>
      <c r="EE330" s="8">
        <v>0</v>
      </c>
      <c r="EF330" s="8">
        <v>0</v>
      </c>
      <c r="EG330" s="8">
        <v>0</v>
      </c>
      <c r="EH330" s="8">
        <v>0</v>
      </c>
      <c r="EI330" s="8">
        <v>0</v>
      </c>
      <c r="EJ330" s="8">
        <v>0</v>
      </c>
      <c r="EK330" s="8">
        <v>0</v>
      </c>
      <c r="EL330" s="8">
        <v>0</v>
      </c>
      <c r="EM330" s="8">
        <v>0</v>
      </c>
      <c r="EN330" s="8">
        <v>0</v>
      </c>
      <c r="EO330" s="8">
        <v>0</v>
      </c>
      <c r="EP330" s="8">
        <v>0</v>
      </c>
      <c r="EQ330" s="8">
        <v>3234576</v>
      </c>
      <c r="ER330" s="8">
        <v>4780918</v>
      </c>
      <c r="ES330" s="8">
        <v>5827109</v>
      </c>
      <c r="ET330" s="8">
        <v>3271825</v>
      </c>
      <c r="EU330" s="8">
        <v>4333391</v>
      </c>
      <c r="EV330" s="8">
        <v>1173514</v>
      </c>
      <c r="EW330" s="8">
        <v>358224</v>
      </c>
      <c r="EX330" s="8">
        <v>7437968</v>
      </c>
      <c r="EY330" s="8">
        <v>88158</v>
      </c>
      <c r="EZ330" s="8">
        <v>1798</v>
      </c>
      <c r="FA330" s="8">
        <v>32915</v>
      </c>
      <c r="FB330" s="8">
        <v>4275</v>
      </c>
      <c r="FC330" s="8">
        <v>430</v>
      </c>
      <c r="FD330" s="8">
        <v>1345</v>
      </c>
      <c r="FE330" s="8">
        <v>608</v>
      </c>
      <c r="FF330" s="8">
        <v>1174</v>
      </c>
      <c r="FG330" s="8">
        <v>39269</v>
      </c>
      <c r="FH330" s="8">
        <v>1218686</v>
      </c>
      <c r="FI330" s="8">
        <v>126572</v>
      </c>
      <c r="FJ330" s="8">
        <v>1214555</v>
      </c>
      <c r="FK330" s="8">
        <v>0</v>
      </c>
      <c r="FL330" s="8">
        <v>0</v>
      </c>
      <c r="FM330" s="8">
        <v>0</v>
      </c>
      <c r="FN330" s="8">
        <v>0</v>
      </c>
      <c r="FO330" s="8">
        <v>0</v>
      </c>
      <c r="FP330" s="8">
        <v>268206</v>
      </c>
      <c r="FQ330" s="8">
        <v>946349</v>
      </c>
      <c r="FR330" s="8">
        <v>0</v>
      </c>
      <c r="FS330" s="8">
        <v>77994977</v>
      </c>
      <c r="FT330" s="8">
        <v>7107572</v>
      </c>
      <c r="FU330" s="8">
        <v>3249158</v>
      </c>
      <c r="FV330" s="8">
        <v>140</v>
      </c>
      <c r="FW330" s="8">
        <v>719</v>
      </c>
      <c r="FX330" s="8">
        <v>3249158</v>
      </c>
      <c r="FY330" s="8">
        <v>0</v>
      </c>
      <c r="FZ330" s="8">
        <v>719</v>
      </c>
      <c r="GA330" s="8">
        <v>31524</v>
      </c>
      <c r="GB330" s="8">
        <v>802192922.99484396</v>
      </c>
    </row>
    <row r="331" spans="1:184" x14ac:dyDescent="0.2">
      <c r="A331" s="2" t="s">
        <v>109</v>
      </c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  <c r="GA331" s="8"/>
      <c r="GB331" s="8"/>
    </row>
    <row r="332" spans="1:184" x14ac:dyDescent="0.2">
      <c r="A332" s="3" t="s">
        <v>354</v>
      </c>
      <c r="B332" s="8"/>
      <c r="C332" s="8">
        <v>0.86404899999999996</v>
      </c>
      <c r="D332" s="8">
        <v>50000001</v>
      </c>
      <c r="E332" s="8">
        <v>57867093</v>
      </c>
      <c r="F332" s="8">
        <v>120604</v>
      </c>
      <c r="G332" s="8">
        <v>307425</v>
      </c>
      <c r="H332" s="8">
        <v>0</v>
      </c>
      <c r="I332" s="8">
        <v>0</v>
      </c>
      <c r="J332" s="8">
        <v>6604</v>
      </c>
      <c r="K332" s="8">
        <v>136616</v>
      </c>
      <c r="L332" s="8">
        <v>3128</v>
      </c>
      <c r="M332" s="8">
        <v>30932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>
        <v>194163</v>
      </c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>
        <v>540591</v>
      </c>
      <c r="ER332" s="8">
        <v>795618</v>
      </c>
      <c r="ES332" s="8">
        <v>974264</v>
      </c>
      <c r="ET332" s="8">
        <v>546135</v>
      </c>
      <c r="EU332" s="8">
        <v>722065</v>
      </c>
      <c r="EV332" s="8">
        <v>194942</v>
      </c>
      <c r="EW332" s="8">
        <v>59690</v>
      </c>
      <c r="EX332" s="8">
        <v>1238056</v>
      </c>
      <c r="EY332" s="8">
        <v>12582</v>
      </c>
      <c r="EZ332" s="8">
        <v>6</v>
      </c>
      <c r="FA332" s="8">
        <v>3198</v>
      </c>
      <c r="FB332" s="8">
        <v>491</v>
      </c>
      <c r="FC332" s="8">
        <v>11</v>
      </c>
      <c r="FD332" s="8">
        <v>9</v>
      </c>
      <c r="FE332" s="8">
        <v>9</v>
      </c>
      <c r="FF332" s="8">
        <v>5</v>
      </c>
      <c r="FG332" s="8">
        <v>6223</v>
      </c>
      <c r="FH332" s="8">
        <v>171664</v>
      </c>
      <c r="FI332" s="8">
        <v>16276</v>
      </c>
      <c r="FJ332" s="8">
        <v>171629</v>
      </c>
      <c r="FK332" s="8">
        <v>0</v>
      </c>
      <c r="FL332" s="8">
        <v>0</v>
      </c>
      <c r="FM332" s="8">
        <v>0</v>
      </c>
      <c r="FN332" s="8">
        <v>0</v>
      </c>
      <c r="FO332" s="8">
        <v>0</v>
      </c>
      <c r="FP332" s="8">
        <v>44717</v>
      </c>
      <c r="FQ332" s="8">
        <v>126912</v>
      </c>
      <c r="FR332" s="8">
        <v>0</v>
      </c>
      <c r="FS332" s="8">
        <v>2331372</v>
      </c>
      <c r="FT332" s="8">
        <v>70</v>
      </c>
      <c r="FU332" s="8">
        <v>0</v>
      </c>
      <c r="FV332" s="8">
        <v>0</v>
      </c>
      <c r="FW332" s="8">
        <v>0</v>
      </c>
      <c r="FX332" s="8">
        <v>0</v>
      </c>
      <c r="FY332" s="8">
        <v>0</v>
      </c>
      <c r="FZ332" s="8">
        <v>0</v>
      </c>
      <c r="GA332" s="8">
        <v>3917</v>
      </c>
      <c r="GB332" s="8">
        <v>116627018.864049</v>
      </c>
    </row>
    <row r="333" spans="1:184" x14ac:dyDescent="0.2">
      <c r="A333" s="3" t="s">
        <v>351</v>
      </c>
      <c r="B333" s="8"/>
      <c r="C333" s="8">
        <v>1.1409199999999999</v>
      </c>
      <c r="D333" s="8">
        <v>50000001</v>
      </c>
      <c r="E333" s="8">
        <v>43824306</v>
      </c>
      <c r="F333" s="8">
        <v>118513</v>
      </c>
      <c r="G333" s="8">
        <v>306963</v>
      </c>
      <c r="H333" s="8">
        <v>821255</v>
      </c>
      <c r="I333" s="8">
        <v>457601</v>
      </c>
      <c r="J333" s="8">
        <v>6291</v>
      </c>
      <c r="K333" s="8">
        <v>138232</v>
      </c>
      <c r="L333" s="8">
        <v>2945</v>
      </c>
      <c r="M333" s="8">
        <v>26967</v>
      </c>
      <c r="N333" s="8">
        <v>2477999</v>
      </c>
      <c r="O333" s="8">
        <v>0</v>
      </c>
      <c r="P333" s="8">
        <v>0</v>
      </c>
      <c r="Q333" s="8">
        <v>307698</v>
      </c>
      <c r="R333" s="8">
        <v>921410</v>
      </c>
      <c r="S333" s="8">
        <v>716117</v>
      </c>
      <c r="T333" s="8">
        <v>1074523</v>
      </c>
      <c r="U333" s="8">
        <v>701093</v>
      </c>
      <c r="V333" s="8">
        <v>759078</v>
      </c>
      <c r="W333" s="8">
        <v>489990</v>
      </c>
      <c r="X333" s="8">
        <v>319082</v>
      </c>
      <c r="Y333" s="8">
        <v>275887</v>
      </c>
      <c r="Z333" s="8">
        <v>142267</v>
      </c>
      <c r="AA333" s="8">
        <v>144451</v>
      </c>
      <c r="AB333" s="8">
        <v>173243</v>
      </c>
      <c r="AC333" s="8">
        <v>185479</v>
      </c>
      <c r="AD333" s="8">
        <v>231336</v>
      </c>
      <c r="AE333" s="8">
        <v>96990</v>
      </c>
      <c r="AF333" s="8">
        <v>290217</v>
      </c>
      <c r="AG333" s="8">
        <v>165741</v>
      </c>
      <c r="AH333" s="8">
        <v>153412</v>
      </c>
      <c r="AI333" s="8">
        <v>73067</v>
      </c>
      <c r="AJ333" s="8">
        <v>20269</v>
      </c>
      <c r="AK333" s="8">
        <v>341503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119315</v>
      </c>
      <c r="BI333" s="8">
        <v>0</v>
      </c>
      <c r="BJ333" s="8">
        <v>0</v>
      </c>
      <c r="BK333" s="8">
        <v>0</v>
      </c>
      <c r="BL333" s="8">
        <v>0</v>
      </c>
      <c r="BM333" s="8">
        <v>0</v>
      </c>
      <c r="BN333" s="8">
        <v>0</v>
      </c>
      <c r="BO333" s="8">
        <v>0</v>
      </c>
      <c r="BP333" s="8">
        <v>0</v>
      </c>
      <c r="BQ333" s="8">
        <v>0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0</v>
      </c>
      <c r="BY333" s="8">
        <v>0</v>
      </c>
      <c r="BZ333" s="8">
        <v>0</v>
      </c>
      <c r="CA333" s="8">
        <v>0</v>
      </c>
      <c r="CB333" s="8">
        <v>258928</v>
      </c>
      <c r="CC333" s="8">
        <v>2477999</v>
      </c>
      <c r="CD333" s="8">
        <v>0</v>
      </c>
      <c r="CE333" s="8">
        <v>78143</v>
      </c>
      <c r="CF333" s="8">
        <v>421293</v>
      </c>
      <c r="CG333" s="8">
        <v>608185</v>
      </c>
      <c r="CH333" s="8">
        <v>622643</v>
      </c>
      <c r="CI333" s="8">
        <v>967476</v>
      </c>
      <c r="CJ333" s="8">
        <v>753810</v>
      </c>
      <c r="CK333" s="8">
        <v>655969</v>
      </c>
      <c r="CL333" s="8">
        <v>547447</v>
      </c>
      <c r="CM333" s="8">
        <v>391855</v>
      </c>
      <c r="CN333" s="8">
        <v>413430</v>
      </c>
      <c r="CO333" s="8">
        <v>145074</v>
      </c>
      <c r="CP333" s="8">
        <v>142395</v>
      </c>
      <c r="CQ333" s="8">
        <v>147954</v>
      </c>
      <c r="CR333" s="8">
        <v>187634</v>
      </c>
      <c r="CS333" s="8">
        <v>364815</v>
      </c>
      <c r="CT333" s="8">
        <v>47078</v>
      </c>
      <c r="CU333" s="8">
        <v>171973</v>
      </c>
      <c r="CV333" s="8">
        <v>347225</v>
      </c>
      <c r="CW333" s="8">
        <v>178114</v>
      </c>
      <c r="CX333" s="8">
        <v>41281</v>
      </c>
      <c r="CY333" s="8">
        <v>349059</v>
      </c>
      <c r="CZ333" s="8">
        <v>0</v>
      </c>
      <c r="DA333" s="8">
        <v>0</v>
      </c>
      <c r="DB333" s="8">
        <v>0</v>
      </c>
      <c r="DC333" s="8">
        <v>0</v>
      </c>
      <c r="DD333" s="8">
        <v>0</v>
      </c>
      <c r="DE333" s="8">
        <v>0</v>
      </c>
      <c r="DF333" s="8">
        <v>0</v>
      </c>
      <c r="DG333" s="8">
        <v>0</v>
      </c>
      <c r="DH333" s="8">
        <v>0</v>
      </c>
      <c r="DI333" s="8">
        <v>0</v>
      </c>
      <c r="DJ333" s="8">
        <v>0</v>
      </c>
      <c r="DK333" s="8">
        <v>0</v>
      </c>
      <c r="DL333" s="8">
        <v>0</v>
      </c>
      <c r="DM333" s="8">
        <v>0</v>
      </c>
      <c r="DN333" s="8">
        <v>0</v>
      </c>
      <c r="DO333" s="8">
        <v>0</v>
      </c>
      <c r="DP333" s="8">
        <v>0</v>
      </c>
      <c r="DQ333" s="8">
        <v>0</v>
      </c>
      <c r="DR333" s="8">
        <v>0</v>
      </c>
      <c r="DS333" s="8">
        <v>0</v>
      </c>
      <c r="DT333" s="8">
        <v>0</v>
      </c>
      <c r="DU333" s="8">
        <v>0</v>
      </c>
      <c r="DV333" s="8">
        <v>119315</v>
      </c>
      <c r="DW333" s="8">
        <v>0</v>
      </c>
      <c r="DX333" s="8">
        <v>0</v>
      </c>
      <c r="DY333" s="8">
        <v>0</v>
      </c>
      <c r="DZ333" s="8">
        <v>0</v>
      </c>
      <c r="EA333" s="8">
        <v>0</v>
      </c>
      <c r="EB333" s="8">
        <v>0</v>
      </c>
      <c r="EC333" s="8">
        <v>0</v>
      </c>
      <c r="ED333" s="8">
        <v>0</v>
      </c>
      <c r="EE333" s="8">
        <v>0</v>
      </c>
      <c r="EF333" s="8">
        <v>0</v>
      </c>
      <c r="EG333" s="8">
        <v>0</v>
      </c>
      <c r="EH333" s="8">
        <v>0</v>
      </c>
      <c r="EI333" s="8">
        <v>0</v>
      </c>
      <c r="EJ333" s="8">
        <v>0</v>
      </c>
      <c r="EK333" s="8">
        <v>0</v>
      </c>
      <c r="EL333" s="8">
        <v>0</v>
      </c>
      <c r="EM333" s="8">
        <v>0</v>
      </c>
      <c r="EN333" s="8">
        <v>0</v>
      </c>
      <c r="EO333" s="8">
        <v>0</v>
      </c>
      <c r="EP333" s="8">
        <v>0</v>
      </c>
      <c r="EQ333" s="8">
        <v>537391</v>
      </c>
      <c r="ER333" s="8">
        <v>795205</v>
      </c>
      <c r="ES333" s="8">
        <v>970651</v>
      </c>
      <c r="ET333" s="8">
        <v>546135</v>
      </c>
      <c r="EU333" s="8">
        <v>722067</v>
      </c>
      <c r="EV333" s="8">
        <v>194946</v>
      </c>
      <c r="EW333" s="8">
        <v>59690</v>
      </c>
      <c r="EX333" s="8">
        <v>1238064</v>
      </c>
      <c r="EY333" s="8">
        <v>15783</v>
      </c>
      <c r="EZ333" s="8">
        <v>390</v>
      </c>
      <c r="FA333" s="8">
        <v>6414</v>
      </c>
      <c r="FB333" s="8">
        <v>925</v>
      </c>
      <c r="FC333" s="8">
        <v>11</v>
      </c>
      <c r="FD333" s="8">
        <v>9</v>
      </c>
      <c r="FE333" s="8">
        <v>9</v>
      </c>
      <c r="FF333" s="8">
        <v>5</v>
      </c>
      <c r="FG333" s="8">
        <v>6213</v>
      </c>
      <c r="FH333" s="8">
        <v>229204</v>
      </c>
      <c r="FI333" s="8">
        <v>23511</v>
      </c>
      <c r="FJ333" s="8">
        <v>229169</v>
      </c>
      <c r="FK333" s="8">
        <v>0</v>
      </c>
      <c r="FL333" s="8">
        <v>0</v>
      </c>
      <c r="FM333" s="8">
        <v>0</v>
      </c>
      <c r="FN333" s="8">
        <v>0</v>
      </c>
      <c r="FO333" s="8">
        <v>0</v>
      </c>
      <c r="FP333" s="8">
        <v>44717</v>
      </c>
      <c r="FQ333" s="8">
        <v>184452</v>
      </c>
      <c r="FR333" s="8">
        <v>0</v>
      </c>
      <c r="FS333" s="8">
        <v>23703460</v>
      </c>
      <c r="FT333" s="8">
        <v>70</v>
      </c>
      <c r="FU333" s="8">
        <v>0</v>
      </c>
      <c r="FV333" s="8">
        <v>0</v>
      </c>
      <c r="FW333" s="8">
        <v>0</v>
      </c>
      <c r="FX333" s="8">
        <v>0</v>
      </c>
      <c r="FY333" s="8">
        <v>0</v>
      </c>
      <c r="FZ333" s="8">
        <v>0</v>
      </c>
      <c r="GA333" s="8">
        <v>3917</v>
      </c>
      <c r="GB333" s="8">
        <v>145834745.14091998</v>
      </c>
    </row>
    <row r="334" spans="1:184" x14ac:dyDescent="0.2">
      <c r="A334" s="3" t="s">
        <v>352</v>
      </c>
      <c r="B334" s="8"/>
      <c r="C334" s="8">
        <v>1.1410100000000001</v>
      </c>
      <c r="D334" s="8">
        <v>50000001</v>
      </c>
      <c r="E334" s="8">
        <v>43820987</v>
      </c>
      <c r="F334" s="8">
        <v>118545</v>
      </c>
      <c r="G334" s="8">
        <v>306950</v>
      </c>
      <c r="H334" s="8">
        <v>820991</v>
      </c>
      <c r="I334" s="8">
        <v>457699</v>
      </c>
      <c r="J334" s="8">
        <v>6336</v>
      </c>
      <c r="K334" s="8">
        <v>138072</v>
      </c>
      <c r="L334" s="8">
        <v>2939</v>
      </c>
      <c r="M334" s="8">
        <v>27138</v>
      </c>
      <c r="N334" s="8">
        <v>2477999</v>
      </c>
      <c r="O334" s="8">
        <v>0</v>
      </c>
      <c r="P334" s="8">
        <v>0</v>
      </c>
      <c r="Q334" s="8">
        <v>307698</v>
      </c>
      <c r="R334" s="8">
        <v>921410</v>
      </c>
      <c r="S334" s="8">
        <v>716117</v>
      </c>
      <c r="T334" s="8">
        <v>1074523</v>
      </c>
      <c r="U334" s="8">
        <v>701093</v>
      </c>
      <c r="V334" s="8">
        <v>759078</v>
      </c>
      <c r="W334" s="8">
        <v>489990</v>
      </c>
      <c r="X334" s="8">
        <v>319082</v>
      </c>
      <c r="Y334" s="8">
        <v>275887</v>
      </c>
      <c r="Z334" s="8">
        <v>142267</v>
      </c>
      <c r="AA334" s="8">
        <v>144451</v>
      </c>
      <c r="AB334" s="8">
        <v>173243</v>
      </c>
      <c r="AC334" s="8">
        <v>185479</v>
      </c>
      <c r="AD334" s="8">
        <v>231336</v>
      </c>
      <c r="AE334" s="8">
        <v>96990</v>
      </c>
      <c r="AF334" s="8">
        <v>290217</v>
      </c>
      <c r="AG334" s="8">
        <v>165741</v>
      </c>
      <c r="AH334" s="8">
        <v>153412</v>
      </c>
      <c r="AI334" s="8">
        <v>73067</v>
      </c>
      <c r="AJ334" s="8">
        <v>20269</v>
      </c>
      <c r="AK334" s="8">
        <v>341503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119315</v>
      </c>
      <c r="BI334" s="8">
        <v>0</v>
      </c>
      <c r="BJ334" s="8">
        <v>0</v>
      </c>
      <c r="BK334" s="8">
        <v>0</v>
      </c>
      <c r="BL334" s="8">
        <v>0</v>
      </c>
      <c r="BM334" s="8">
        <v>0</v>
      </c>
      <c r="BN334" s="8">
        <v>0</v>
      </c>
      <c r="BO334" s="8">
        <v>0</v>
      </c>
      <c r="BP334" s="8">
        <v>0</v>
      </c>
      <c r="BQ334" s="8">
        <v>0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258939</v>
      </c>
      <c r="CC334" s="8">
        <v>2477999</v>
      </c>
      <c r="CD334" s="8">
        <v>0</v>
      </c>
      <c r="CE334" s="8">
        <v>78143</v>
      </c>
      <c r="CF334" s="8">
        <v>421293</v>
      </c>
      <c r="CG334" s="8">
        <v>608185</v>
      </c>
      <c r="CH334" s="8">
        <v>622643</v>
      </c>
      <c r="CI334" s="8">
        <v>967476</v>
      </c>
      <c r="CJ334" s="8">
        <v>753810</v>
      </c>
      <c r="CK334" s="8">
        <v>655969</v>
      </c>
      <c r="CL334" s="8">
        <v>547447</v>
      </c>
      <c r="CM334" s="8">
        <v>391855</v>
      </c>
      <c r="CN334" s="8">
        <v>413430</v>
      </c>
      <c r="CO334" s="8">
        <v>145074</v>
      </c>
      <c r="CP334" s="8">
        <v>142395</v>
      </c>
      <c r="CQ334" s="8">
        <v>147954</v>
      </c>
      <c r="CR334" s="8">
        <v>187634</v>
      </c>
      <c r="CS334" s="8">
        <v>364815</v>
      </c>
      <c r="CT334" s="8">
        <v>47078</v>
      </c>
      <c r="CU334" s="8">
        <v>171973</v>
      </c>
      <c r="CV334" s="8">
        <v>347225</v>
      </c>
      <c r="CW334" s="8">
        <v>178114</v>
      </c>
      <c r="CX334" s="8">
        <v>41281</v>
      </c>
      <c r="CY334" s="8">
        <v>349059</v>
      </c>
      <c r="CZ334" s="8">
        <v>0</v>
      </c>
      <c r="DA334" s="8">
        <v>0</v>
      </c>
      <c r="DB334" s="8">
        <v>0</v>
      </c>
      <c r="DC334" s="8">
        <v>0</v>
      </c>
      <c r="DD334" s="8">
        <v>0</v>
      </c>
      <c r="DE334" s="8">
        <v>0</v>
      </c>
      <c r="DF334" s="8">
        <v>0</v>
      </c>
      <c r="DG334" s="8">
        <v>0</v>
      </c>
      <c r="DH334" s="8">
        <v>0</v>
      </c>
      <c r="DI334" s="8">
        <v>0</v>
      </c>
      <c r="DJ334" s="8">
        <v>0</v>
      </c>
      <c r="DK334" s="8">
        <v>0</v>
      </c>
      <c r="DL334" s="8">
        <v>0</v>
      </c>
      <c r="DM334" s="8">
        <v>0</v>
      </c>
      <c r="DN334" s="8">
        <v>0</v>
      </c>
      <c r="DO334" s="8">
        <v>0</v>
      </c>
      <c r="DP334" s="8">
        <v>0</v>
      </c>
      <c r="DQ334" s="8">
        <v>0</v>
      </c>
      <c r="DR334" s="8">
        <v>0</v>
      </c>
      <c r="DS334" s="8">
        <v>0</v>
      </c>
      <c r="DT334" s="8">
        <v>0</v>
      </c>
      <c r="DU334" s="8">
        <v>0</v>
      </c>
      <c r="DV334" s="8">
        <v>119315</v>
      </c>
      <c r="DW334" s="8">
        <v>0</v>
      </c>
      <c r="DX334" s="8">
        <v>0</v>
      </c>
      <c r="DY334" s="8">
        <v>0</v>
      </c>
      <c r="DZ334" s="8">
        <v>0</v>
      </c>
      <c r="EA334" s="8">
        <v>0</v>
      </c>
      <c r="EB334" s="8">
        <v>0</v>
      </c>
      <c r="EC334" s="8">
        <v>0</v>
      </c>
      <c r="ED334" s="8">
        <v>0</v>
      </c>
      <c r="EE334" s="8">
        <v>0</v>
      </c>
      <c r="EF334" s="8">
        <v>0</v>
      </c>
      <c r="EG334" s="8">
        <v>0</v>
      </c>
      <c r="EH334" s="8">
        <v>0</v>
      </c>
      <c r="EI334" s="8">
        <v>0</v>
      </c>
      <c r="EJ334" s="8">
        <v>0</v>
      </c>
      <c r="EK334" s="8">
        <v>0</v>
      </c>
      <c r="EL334" s="8">
        <v>0</v>
      </c>
      <c r="EM334" s="8">
        <v>0</v>
      </c>
      <c r="EN334" s="8">
        <v>0</v>
      </c>
      <c r="EO334" s="8">
        <v>0</v>
      </c>
      <c r="EP334" s="8">
        <v>0</v>
      </c>
      <c r="EQ334" s="8">
        <v>537392</v>
      </c>
      <c r="ER334" s="8">
        <v>795185</v>
      </c>
      <c r="ES334" s="8">
        <v>970648</v>
      </c>
      <c r="ET334" s="8">
        <v>546139</v>
      </c>
      <c r="EU334" s="8">
        <v>722071</v>
      </c>
      <c r="EV334" s="8">
        <v>194948</v>
      </c>
      <c r="EW334" s="8">
        <v>59690</v>
      </c>
      <c r="EX334" s="8">
        <v>1238064</v>
      </c>
      <c r="EY334" s="8">
        <v>15782</v>
      </c>
      <c r="EZ334" s="8">
        <v>410</v>
      </c>
      <c r="FA334" s="8">
        <v>6416</v>
      </c>
      <c r="FB334" s="8">
        <v>926</v>
      </c>
      <c r="FC334" s="8">
        <v>7</v>
      </c>
      <c r="FD334" s="8">
        <v>5</v>
      </c>
      <c r="FE334" s="8">
        <v>7</v>
      </c>
      <c r="FF334" s="8">
        <v>5</v>
      </c>
      <c r="FG334" s="8">
        <v>6212</v>
      </c>
      <c r="FH334" s="8">
        <v>229198</v>
      </c>
      <c r="FI334" s="8">
        <v>23529</v>
      </c>
      <c r="FJ334" s="8">
        <v>229169</v>
      </c>
      <c r="FK334" s="8">
        <v>0</v>
      </c>
      <c r="FL334" s="8">
        <v>0</v>
      </c>
      <c r="FM334" s="8">
        <v>0</v>
      </c>
      <c r="FN334" s="8">
        <v>0</v>
      </c>
      <c r="FO334" s="8">
        <v>0</v>
      </c>
      <c r="FP334" s="8">
        <v>44717</v>
      </c>
      <c r="FQ334" s="8">
        <v>184452</v>
      </c>
      <c r="FR334" s="8">
        <v>0</v>
      </c>
      <c r="FS334" s="8">
        <v>23729084</v>
      </c>
      <c r="FT334" s="8">
        <v>3606663</v>
      </c>
      <c r="FU334" s="8">
        <v>0</v>
      </c>
      <c r="FV334" s="8">
        <v>0</v>
      </c>
      <c r="FW334" s="8">
        <v>0</v>
      </c>
      <c r="FX334" s="8">
        <v>0</v>
      </c>
      <c r="FY334" s="8">
        <v>0</v>
      </c>
      <c r="FZ334" s="8">
        <v>0</v>
      </c>
      <c r="GA334" s="8">
        <v>3917</v>
      </c>
      <c r="GB334" s="8">
        <v>149463568.14100999</v>
      </c>
    </row>
    <row r="335" spans="1:184" x14ac:dyDescent="0.2">
      <c r="A335" s="3" t="s">
        <v>353</v>
      </c>
      <c r="B335" s="8"/>
      <c r="C335" s="8">
        <v>1.1400399999999999</v>
      </c>
      <c r="D335" s="8">
        <v>50000001</v>
      </c>
      <c r="E335" s="8">
        <v>43858048</v>
      </c>
      <c r="F335" s="8">
        <v>118681</v>
      </c>
      <c r="G335" s="8">
        <v>306866</v>
      </c>
      <c r="H335" s="8">
        <v>811411</v>
      </c>
      <c r="I335" s="8">
        <v>451348</v>
      </c>
      <c r="J335" s="8">
        <v>6235</v>
      </c>
      <c r="K335" s="8">
        <v>137766</v>
      </c>
      <c r="L335" s="8">
        <v>2899</v>
      </c>
      <c r="M335" s="8">
        <v>27464</v>
      </c>
      <c r="N335" s="8">
        <v>2477999</v>
      </c>
      <c r="O335" s="8">
        <v>0</v>
      </c>
      <c r="P335" s="8">
        <v>0</v>
      </c>
      <c r="Q335" s="8">
        <v>307698</v>
      </c>
      <c r="R335" s="8">
        <v>921410</v>
      </c>
      <c r="S335" s="8">
        <v>716117</v>
      </c>
      <c r="T335" s="8">
        <v>1074523</v>
      </c>
      <c r="U335" s="8">
        <v>701093</v>
      </c>
      <c r="V335" s="8">
        <v>759078</v>
      </c>
      <c r="W335" s="8">
        <v>489990</v>
      </c>
      <c r="X335" s="8">
        <v>319082</v>
      </c>
      <c r="Y335" s="8">
        <v>275887</v>
      </c>
      <c r="Z335" s="8">
        <v>142267</v>
      </c>
      <c r="AA335" s="8">
        <v>144451</v>
      </c>
      <c r="AB335" s="8">
        <v>173243</v>
      </c>
      <c r="AC335" s="8">
        <v>185479</v>
      </c>
      <c r="AD335" s="8">
        <v>231336</v>
      </c>
      <c r="AE335" s="8">
        <v>96990</v>
      </c>
      <c r="AF335" s="8">
        <v>290217</v>
      </c>
      <c r="AG335" s="8">
        <v>165741</v>
      </c>
      <c r="AH335" s="8">
        <v>153412</v>
      </c>
      <c r="AI335" s="8">
        <v>73067</v>
      </c>
      <c r="AJ335" s="8">
        <v>20269</v>
      </c>
      <c r="AK335" s="8">
        <v>341503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8">
        <v>0</v>
      </c>
      <c r="AZ335" s="8">
        <v>0</v>
      </c>
      <c r="BA335" s="8">
        <v>0</v>
      </c>
      <c r="BB335" s="8">
        <v>0</v>
      </c>
      <c r="BC335" s="8">
        <v>0</v>
      </c>
      <c r="BD335" s="8">
        <v>0</v>
      </c>
      <c r="BE335" s="8">
        <v>0</v>
      </c>
      <c r="BF335" s="8">
        <v>0</v>
      </c>
      <c r="BG335" s="8">
        <v>0</v>
      </c>
      <c r="BH335" s="8">
        <v>119315</v>
      </c>
      <c r="BI335" s="8">
        <v>0</v>
      </c>
      <c r="BJ335" s="8">
        <v>0</v>
      </c>
      <c r="BK335" s="8">
        <v>0</v>
      </c>
      <c r="BL335" s="8">
        <v>0</v>
      </c>
      <c r="BM335" s="8">
        <v>0</v>
      </c>
      <c r="BN335" s="8">
        <v>0</v>
      </c>
      <c r="BO335" s="8">
        <v>0</v>
      </c>
      <c r="BP335" s="8">
        <v>0</v>
      </c>
      <c r="BQ335" s="8">
        <v>0</v>
      </c>
      <c r="BR335" s="8">
        <v>0</v>
      </c>
      <c r="BS335" s="8">
        <v>0</v>
      </c>
      <c r="BT335" s="8">
        <v>0</v>
      </c>
      <c r="BU335" s="8">
        <v>0</v>
      </c>
      <c r="BV335" s="8">
        <v>0</v>
      </c>
      <c r="BW335" s="8">
        <v>0</v>
      </c>
      <c r="BX335" s="8">
        <v>0</v>
      </c>
      <c r="BY335" s="8">
        <v>0</v>
      </c>
      <c r="BZ335" s="8">
        <v>0</v>
      </c>
      <c r="CA335" s="8">
        <v>0</v>
      </c>
      <c r="CB335" s="8">
        <v>258939</v>
      </c>
      <c r="CC335" s="8">
        <v>2477999</v>
      </c>
      <c r="CD335" s="8">
        <v>0</v>
      </c>
      <c r="CE335" s="8">
        <v>78143</v>
      </c>
      <c r="CF335" s="8">
        <v>421293</v>
      </c>
      <c r="CG335" s="8">
        <v>608185</v>
      </c>
      <c r="CH335" s="8">
        <v>622643</v>
      </c>
      <c r="CI335" s="8">
        <v>967476</v>
      </c>
      <c r="CJ335" s="8">
        <v>753810</v>
      </c>
      <c r="CK335" s="8">
        <v>655969</v>
      </c>
      <c r="CL335" s="8">
        <v>547447</v>
      </c>
      <c r="CM335" s="8">
        <v>391855</v>
      </c>
      <c r="CN335" s="8">
        <v>413430</v>
      </c>
      <c r="CO335" s="8">
        <v>145074</v>
      </c>
      <c r="CP335" s="8">
        <v>142395</v>
      </c>
      <c r="CQ335" s="8">
        <v>147954</v>
      </c>
      <c r="CR335" s="8">
        <v>187634</v>
      </c>
      <c r="CS335" s="8">
        <v>364815</v>
      </c>
      <c r="CT335" s="8">
        <v>47078</v>
      </c>
      <c r="CU335" s="8">
        <v>171973</v>
      </c>
      <c r="CV335" s="8">
        <v>347225</v>
      </c>
      <c r="CW335" s="8">
        <v>178114</v>
      </c>
      <c r="CX335" s="8">
        <v>41281</v>
      </c>
      <c r="CY335" s="8">
        <v>349059</v>
      </c>
      <c r="CZ335" s="8">
        <v>0</v>
      </c>
      <c r="DA335" s="8">
        <v>0</v>
      </c>
      <c r="DB335" s="8">
        <v>0</v>
      </c>
      <c r="DC335" s="8">
        <v>0</v>
      </c>
      <c r="DD335" s="8">
        <v>0</v>
      </c>
      <c r="DE335" s="8">
        <v>0</v>
      </c>
      <c r="DF335" s="8">
        <v>0</v>
      </c>
      <c r="DG335" s="8">
        <v>0</v>
      </c>
      <c r="DH335" s="8">
        <v>0</v>
      </c>
      <c r="DI335" s="8">
        <v>0</v>
      </c>
      <c r="DJ335" s="8">
        <v>0</v>
      </c>
      <c r="DK335" s="8">
        <v>0</v>
      </c>
      <c r="DL335" s="8">
        <v>0</v>
      </c>
      <c r="DM335" s="8">
        <v>0</v>
      </c>
      <c r="DN335" s="8">
        <v>0</v>
      </c>
      <c r="DO335" s="8">
        <v>0</v>
      </c>
      <c r="DP335" s="8">
        <v>0</v>
      </c>
      <c r="DQ335" s="8">
        <v>0</v>
      </c>
      <c r="DR335" s="8">
        <v>0</v>
      </c>
      <c r="DS335" s="8">
        <v>0</v>
      </c>
      <c r="DT335" s="8">
        <v>0</v>
      </c>
      <c r="DU335" s="8">
        <v>0</v>
      </c>
      <c r="DV335" s="8">
        <v>119315</v>
      </c>
      <c r="DW335" s="8">
        <v>0</v>
      </c>
      <c r="DX335" s="8">
        <v>0</v>
      </c>
      <c r="DY335" s="8">
        <v>0</v>
      </c>
      <c r="DZ335" s="8">
        <v>0</v>
      </c>
      <c r="EA335" s="8">
        <v>0</v>
      </c>
      <c r="EB335" s="8">
        <v>0</v>
      </c>
      <c r="EC335" s="8">
        <v>0</v>
      </c>
      <c r="ED335" s="8">
        <v>0</v>
      </c>
      <c r="EE335" s="8">
        <v>0</v>
      </c>
      <c r="EF335" s="8">
        <v>0</v>
      </c>
      <c r="EG335" s="8">
        <v>0</v>
      </c>
      <c r="EH335" s="8">
        <v>0</v>
      </c>
      <c r="EI335" s="8">
        <v>0</v>
      </c>
      <c r="EJ335" s="8">
        <v>0</v>
      </c>
      <c r="EK335" s="8">
        <v>0</v>
      </c>
      <c r="EL335" s="8">
        <v>0</v>
      </c>
      <c r="EM335" s="8">
        <v>0</v>
      </c>
      <c r="EN335" s="8">
        <v>0</v>
      </c>
      <c r="EO335" s="8">
        <v>0</v>
      </c>
      <c r="EP335" s="8">
        <v>0</v>
      </c>
      <c r="EQ335" s="8">
        <v>537389</v>
      </c>
      <c r="ER335" s="8">
        <v>795203</v>
      </c>
      <c r="ES335" s="8">
        <v>970650</v>
      </c>
      <c r="ET335" s="8">
        <v>546134</v>
      </c>
      <c r="EU335" s="8">
        <v>722067</v>
      </c>
      <c r="EV335" s="8">
        <v>194944</v>
      </c>
      <c r="EW335" s="8">
        <v>59690</v>
      </c>
      <c r="EX335" s="8">
        <v>1238064</v>
      </c>
      <c r="EY335" s="8">
        <v>15785</v>
      </c>
      <c r="EZ335" s="8">
        <v>392</v>
      </c>
      <c r="FA335" s="8">
        <v>6414</v>
      </c>
      <c r="FB335" s="8">
        <v>926</v>
      </c>
      <c r="FC335" s="8">
        <v>12</v>
      </c>
      <c r="FD335" s="8">
        <v>9</v>
      </c>
      <c r="FE335" s="8">
        <v>11</v>
      </c>
      <c r="FF335" s="8">
        <v>5</v>
      </c>
      <c r="FG335" s="8">
        <v>6213</v>
      </c>
      <c r="FH335" s="8">
        <v>229210</v>
      </c>
      <c r="FI335" s="8">
        <v>23516</v>
      </c>
      <c r="FJ335" s="8">
        <v>229172</v>
      </c>
      <c r="FK335" s="8">
        <v>0</v>
      </c>
      <c r="FL335" s="8">
        <v>0</v>
      </c>
      <c r="FM335" s="8">
        <v>0</v>
      </c>
      <c r="FN335" s="8">
        <v>0</v>
      </c>
      <c r="FO335" s="8">
        <v>0</v>
      </c>
      <c r="FP335" s="8">
        <v>44717</v>
      </c>
      <c r="FQ335" s="8">
        <v>184455</v>
      </c>
      <c r="FR335" s="8">
        <v>0</v>
      </c>
      <c r="FS335" s="8">
        <v>22520146</v>
      </c>
      <c r="FT335" s="8">
        <v>74</v>
      </c>
      <c r="FU335" s="8">
        <v>1763754</v>
      </c>
      <c r="FV335" s="8">
        <v>1</v>
      </c>
      <c r="FW335" s="8">
        <v>25</v>
      </c>
      <c r="FX335" s="8">
        <v>1763754</v>
      </c>
      <c r="FY335" s="8">
        <v>0</v>
      </c>
      <c r="FZ335" s="8">
        <v>25</v>
      </c>
      <c r="GA335" s="8">
        <v>3917</v>
      </c>
      <c r="GB335" s="8">
        <v>148196667.14004001</v>
      </c>
    </row>
    <row r="336" spans="1:184" x14ac:dyDescent="0.2">
      <c r="A336" s="3" t="s">
        <v>355</v>
      </c>
      <c r="B336" s="8"/>
      <c r="C336" s="8">
        <v>0.86379899999999998</v>
      </c>
      <c r="D336" s="8">
        <v>50000001</v>
      </c>
      <c r="E336" s="8">
        <v>57883830</v>
      </c>
      <c r="F336" s="8">
        <v>120547</v>
      </c>
      <c r="G336" s="8">
        <v>307355</v>
      </c>
      <c r="H336" s="8">
        <v>0</v>
      </c>
      <c r="I336" s="8">
        <v>0</v>
      </c>
      <c r="J336" s="8">
        <v>6599</v>
      </c>
      <c r="K336" s="8">
        <v>136188</v>
      </c>
      <c r="L336" s="8">
        <v>3121</v>
      </c>
      <c r="M336" s="8">
        <v>30916</v>
      </c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>
        <v>197341</v>
      </c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>
        <v>540590</v>
      </c>
      <c r="ER336" s="8">
        <v>795617</v>
      </c>
      <c r="ES336" s="8">
        <v>971078</v>
      </c>
      <c r="ET336" s="8">
        <v>546139</v>
      </c>
      <c r="EU336" s="8">
        <v>722069</v>
      </c>
      <c r="EV336" s="8">
        <v>194944</v>
      </c>
      <c r="EW336" s="8">
        <v>59690</v>
      </c>
      <c r="EX336" s="8">
        <v>1238056</v>
      </c>
      <c r="EY336" s="8">
        <v>12583</v>
      </c>
      <c r="EZ336" s="8">
        <v>7</v>
      </c>
      <c r="FA336" s="8">
        <v>6383</v>
      </c>
      <c r="FB336" s="8">
        <v>492</v>
      </c>
      <c r="FC336" s="8">
        <v>7</v>
      </c>
      <c r="FD336" s="8">
        <v>5</v>
      </c>
      <c r="FE336" s="8">
        <v>7</v>
      </c>
      <c r="FF336" s="8">
        <v>5</v>
      </c>
      <c r="FG336" s="8">
        <v>6223</v>
      </c>
      <c r="FH336" s="8">
        <v>171658</v>
      </c>
      <c r="FI336" s="8">
        <v>19460</v>
      </c>
      <c r="FJ336" s="8">
        <v>171629</v>
      </c>
      <c r="FK336" s="8">
        <v>0</v>
      </c>
      <c r="FL336" s="8">
        <v>0</v>
      </c>
      <c r="FM336" s="8">
        <v>0</v>
      </c>
      <c r="FN336" s="8">
        <v>0</v>
      </c>
      <c r="FO336" s="8">
        <v>0</v>
      </c>
      <c r="FP336" s="8">
        <v>44717</v>
      </c>
      <c r="FQ336" s="8">
        <v>126912</v>
      </c>
      <c r="FR336" s="8">
        <v>0</v>
      </c>
      <c r="FS336" s="8">
        <v>2369508</v>
      </c>
      <c r="FT336" s="8">
        <v>3606649</v>
      </c>
      <c r="FU336" s="8">
        <v>0</v>
      </c>
      <c r="FV336" s="8">
        <v>0</v>
      </c>
      <c r="FW336" s="8">
        <v>0</v>
      </c>
      <c r="FX336" s="8">
        <v>0</v>
      </c>
      <c r="FY336" s="8">
        <v>0</v>
      </c>
      <c r="FZ336" s="8">
        <v>0</v>
      </c>
      <c r="GA336" s="8">
        <v>3917</v>
      </c>
      <c r="GB336" s="8">
        <v>120294243.86379901</v>
      </c>
    </row>
    <row r="337" spans="1:184" x14ac:dyDescent="0.2">
      <c r="A337" s="3" t="s">
        <v>356</v>
      </c>
      <c r="B337" s="8"/>
      <c r="C337" s="8">
        <v>0.85583900000000002</v>
      </c>
      <c r="D337" s="8">
        <v>50000001</v>
      </c>
      <c r="E337" s="8">
        <v>58422179</v>
      </c>
      <c r="F337" s="8">
        <v>120573</v>
      </c>
      <c r="G337" s="8">
        <v>307307</v>
      </c>
      <c r="H337" s="8">
        <v>0</v>
      </c>
      <c r="I337" s="8">
        <v>0</v>
      </c>
      <c r="J337" s="8">
        <v>6542</v>
      </c>
      <c r="K337" s="8">
        <v>136658</v>
      </c>
      <c r="L337" s="8">
        <v>3078</v>
      </c>
      <c r="M337" s="8">
        <v>30933</v>
      </c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>
        <v>194216</v>
      </c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>
        <v>540544</v>
      </c>
      <c r="ER337" s="8">
        <v>795618</v>
      </c>
      <c r="ES337" s="8">
        <v>974263</v>
      </c>
      <c r="ET337" s="8">
        <v>546134</v>
      </c>
      <c r="EU337" s="8">
        <v>722065</v>
      </c>
      <c r="EV337" s="8">
        <v>194940</v>
      </c>
      <c r="EW337" s="8">
        <v>59690</v>
      </c>
      <c r="EX337" s="8">
        <v>1238056</v>
      </c>
      <c r="EY337" s="8">
        <v>12629</v>
      </c>
      <c r="EZ337" s="8">
        <v>6</v>
      </c>
      <c r="FA337" s="8">
        <v>3198</v>
      </c>
      <c r="FB337" s="8">
        <v>492</v>
      </c>
      <c r="FC337" s="8">
        <v>12</v>
      </c>
      <c r="FD337" s="8">
        <v>9</v>
      </c>
      <c r="FE337" s="8">
        <v>11</v>
      </c>
      <c r="FF337" s="8">
        <v>5</v>
      </c>
      <c r="FG337" s="8">
        <v>6223</v>
      </c>
      <c r="FH337" s="8">
        <v>171669</v>
      </c>
      <c r="FI337" s="8">
        <v>16324</v>
      </c>
      <c r="FJ337" s="8">
        <v>171631</v>
      </c>
      <c r="FK337" s="8">
        <v>0</v>
      </c>
      <c r="FL337" s="8">
        <v>0</v>
      </c>
      <c r="FM337" s="8">
        <v>0</v>
      </c>
      <c r="FN337" s="8">
        <v>0</v>
      </c>
      <c r="FO337" s="8">
        <v>0</v>
      </c>
      <c r="FP337" s="8">
        <v>44717</v>
      </c>
      <c r="FQ337" s="8">
        <v>126914</v>
      </c>
      <c r="FR337" s="8">
        <v>0</v>
      </c>
      <c r="FS337" s="8">
        <v>2332008</v>
      </c>
      <c r="FT337" s="8">
        <v>74</v>
      </c>
      <c r="FU337" s="8">
        <v>1436293</v>
      </c>
      <c r="FV337" s="8">
        <v>1</v>
      </c>
      <c r="FW337" s="8">
        <v>25</v>
      </c>
      <c r="FX337" s="8">
        <v>1436293</v>
      </c>
      <c r="FY337" s="8">
        <v>0</v>
      </c>
      <c r="FZ337" s="8">
        <v>25</v>
      </c>
      <c r="GA337" s="8">
        <v>3917</v>
      </c>
      <c r="GB337" s="8">
        <v>120055273.855839</v>
      </c>
    </row>
    <row r="338" spans="1:184" x14ac:dyDescent="0.2">
      <c r="A338" s="2" t="s">
        <v>152</v>
      </c>
      <c r="B338" s="8"/>
      <c r="C338" s="8">
        <v>6.0056569999999994</v>
      </c>
      <c r="D338" s="8">
        <v>300000006</v>
      </c>
      <c r="E338" s="8">
        <v>305676443</v>
      </c>
      <c r="F338" s="8">
        <v>717463</v>
      </c>
      <c r="G338" s="8">
        <v>1842866</v>
      </c>
      <c r="H338" s="8">
        <v>2453657</v>
      </c>
      <c r="I338" s="8">
        <v>1366648</v>
      </c>
      <c r="J338" s="8">
        <v>38607</v>
      </c>
      <c r="K338" s="8">
        <v>823532</v>
      </c>
      <c r="L338" s="8">
        <v>18110</v>
      </c>
      <c r="M338" s="8">
        <v>174350</v>
      </c>
      <c r="N338" s="8">
        <v>7433997</v>
      </c>
      <c r="O338" s="8">
        <v>0</v>
      </c>
      <c r="P338" s="8">
        <v>0</v>
      </c>
      <c r="Q338" s="8">
        <v>923094</v>
      </c>
      <c r="R338" s="8">
        <v>2764230</v>
      </c>
      <c r="S338" s="8">
        <v>2148351</v>
      </c>
      <c r="T338" s="8">
        <v>3223569</v>
      </c>
      <c r="U338" s="8">
        <v>2103279</v>
      </c>
      <c r="V338" s="8">
        <v>2277234</v>
      </c>
      <c r="W338" s="8">
        <v>1469970</v>
      </c>
      <c r="X338" s="8">
        <v>957246</v>
      </c>
      <c r="Y338" s="8">
        <v>827661</v>
      </c>
      <c r="Z338" s="8">
        <v>426801</v>
      </c>
      <c r="AA338" s="8">
        <v>433353</v>
      </c>
      <c r="AB338" s="8">
        <v>519729</v>
      </c>
      <c r="AC338" s="8">
        <v>556437</v>
      </c>
      <c r="AD338" s="8">
        <v>694008</v>
      </c>
      <c r="AE338" s="8">
        <v>290970</v>
      </c>
      <c r="AF338" s="8">
        <v>870651</v>
      </c>
      <c r="AG338" s="8">
        <v>497223</v>
      </c>
      <c r="AH338" s="8">
        <v>460236</v>
      </c>
      <c r="AI338" s="8">
        <v>219201</v>
      </c>
      <c r="AJ338" s="8">
        <v>60807</v>
      </c>
      <c r="AK338" s="8">
        <v>1024509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  <c r="BD338" s="8">
        <v>0</v>
      </c>
      <c r="BE338" s="8">
        <v>0</v>
      </c>
      <c r="BF338" s="8">
        <v>0</v>
      </c>
      <c r="BG338" s="8">
        <v>0</v>
      </c>
      <c r="BH338" s="8">
        <v>357945</v>
      </c>
      <c r="BI338" s="8">
        <v>0</v>
      </c>
      <c r="BJ338" s="8">
        <v>0</v>
      </c>
      <c r="BK338" s="8">
        <v>0</v>
      </c>
      <c r="BL338" s="8">
        <v>0</v>
      </c>
      <c r="BM338" s="8">
        <v>0</v>
      </c>
      <c r="BN338" s="8">
        <v>0</v>
      </c>
      <c r="BO338" s="8">
        <v>0</v>
      </c>
      <c r="BP338" s="8">
        <v>0</v>
      </c>
      <c r="BQ338" s="8">
        <v>0</v>
      </c>
      <c r="BR338" s="8">
        <v>0</v>
      </c>
      <c r="BS338" s="8">
        <v>0</v>
      </c>
      <c r="BT338" s="8">
        <v>0</v>
      </c>
      <c r="BU338" s="8">
        <v>0</v>
      </c>
      <c r="BV338" s="8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0</v>
      </c>
      <c r="CB338" s="8">
        <v>1362526</v>
      </c>
      <c r="CC338" s="8">
        <v>7433997</v>
      </c>
      <c r="CD338" s="8">
        <v>0</v>
      </c>
      <c r="CE338" s="8">
        <v>234429</v>
      </c>
      <c r="CF338" s="8">
        <v>1263879</v>
      </c>
      <c r="CG338" s="8">
        <v>1824555</v>
      </c>
      <c r="CH338" s="8">
        <v>1867929</v>
      </c>
      <c r="CI338" s="8">
        <v>2902428</v>
      </c>
      <c r="CJ338" s="8">
        <v>2261430</v>
      </c>
      <c r="CK338" s="8">
        <v>1967907</v>
      </c>
      <c r="CL338" s="8">
        <v>1642341</v>
      </c>
      <c r="CM338" s="8">
        <v>1175565</v>
      </c>
      <c r="CN338" s="8">
        <v>1240290</v>
      </c>
      <c r="CO338" s="8">
        <v>435222</v>
      </c>
      <c r="CP338" s="8">
        <v>427185</v>
      </c>
      <c r="CQ338" s="8">
        <v>443862</v>
      </c>
      <c r="CR338" s="8">
        <v>562902</v>
      </c>
      <c r="CS338" s="8">
        <v>1094445</v>
      </c>
      <c r="CT338" s="8">
        <v>141234</v>
      </c>
      <c r="CU338" s="8">
        <v>515919</v>
      </c>
      <c r="CV338" s="8">
        <v>1041675</v>
      </c>
      <c r="CW338" s="8">
        <v>534342</v>
      </c>
      <c r="CX338" s="8">
        <v>123843</v>
      </c>
      <c r="CY338" s="8">
        <v>1047177</v>
      </c>
      <c r="CZ338" s="8">
        <v>0</v>
      </c>
      <c r="DA338" s="8">
        <v>0</v>
      </c>
      <c r="DB338" s="8">
        <v>0</v>
      </c>
      <c r="DC338" s="8">
        <v>0</v>
      </c>
      <c r="DD338" s="8">
        <v>0</v>
      </c>
      <c r="DE338" s="8">
        <v>0</v>
      </c>
      <c r="DF338" s="8">
        <v>0</v>
      </c>
      <c r="DG338" s="8">
        <v>0</v>
      </c>
      <c r="DH338" s="8">
        <v>0</v>
      </c>
      <c r="DI338" s="8">
        <v>0</v>
      </c>
      <c r="DJ338" s="8">
        <v>0</v>
      </c>
      <c r="DK338" s="8">
        <v>0</v>
      </c>
      <c r="DL338" s="8">
        <v>0</v>
      </c>
      <c r="DM338" s="8">
        <v>0</v>
      </c>
      <c r="DN338" s="8">
        <v>0</v>
      </c>
      <c r="DO338" s="8">
        <v>0</v>
      </c>
      <c r="DP338" s="8">
        <v>0</v>
      </c>
      <c r="DQ338" s="8">
        <v>0</v>
      </c>
      <c r="DR338" s="8">
        <v>0</v>
      </c>
      <c r="DS338" s="8">
        <v>0</v>
      </c>
      <c r="DT338" s="8">
        <v>0</v>
      </c>
      <c r="DU338" s="8">
        <v>0</v>
      </c>
      <c r="DV338" s="8">
        <v>357945</v>
      </c>
      <c r="DW338" s="8">
        <v>0</v>
      </c>
      <c r="DX338" s="8">
        <v>0</v>
      </c>
      <c r="DY338" s="8">
        <v>0</v>
      </c>
      <c r="DZ338" s="8">
        <v>0</v>
      </c>
      <c r="EA338" s="8">
        <v>0</v>
      </c>
      <c r="EB338" s="8">
        <v>0</v>
      </c>
      <c r="EC338" s="8">
        <v>0</v>
      </c>
      <c r="ED338" s="8">
        <v>0</v>
      </c>
      <c r="EE338" s="8">
        <v>0</v>
      </c>
      <c r="EF338" s="8">
        <v>0</v>
      </c>
      <c r="EG338" s="8">
        <v>0</v>
      </c>
      <c r="EH338" s="8">
        <v>0</v>
      </c>
      <c r="EI338" s="8">
        <v>0</v>
      </c>
      <c r="EJ338" s="8">
        <v>0</v>
      </c>
      <c r="EK338" s="8">
        <v>0</v>
      </c>
      <c r="EL338" s="8">
        <v>0</v>
      </c>
      <c r="EM338" s="8">
        <v>0</v>
      </c>
      <c r="EN338" s="8">
        <v>0</v>
      </c>
      <c r="EO338" s="8">
        <v>0</v>
      </c>
      <c r="EP338" s="8">
        <v>0</v>
      </c>
      <c r="EQ338" s="8">
        <v>3233897</v>
      </c>
      <c r="ER338" s="8">
        <v>4772446</v>
      </c>
      <c r="ES338" s="8">
        <v>5831554</v>
      </c>
      <c r="ET338" s="8">
        <v>3276816</v>
      </c>
      <c r="EU338" s="8">
        <v>4332404</v>
      </c>
      <c r="EV338" s="8">
        <v>1169664</v>
      </c>
      <c r="EW338" s="8">
        <v>358140</v>
      </c>
      <c r="EX338" s="8">
        <v>7428360</v>
      </c>
      <c r="EY338" s="8">
        <v>85144</v>
      </c>
      <c r="EZ338" s="8">
        <v>1211</v>
      </c>
      <c r="FA338" s="8">
        <v>32023</v>
      </c>
      <c r="FB338" s="8">
        <v>4252</v>
      </c>
      <c r="FC338" s="8">
        <v>60</v>
      </c>
      <c r="FD338" s="8">
        <v>46</v>
      </c>
      <c r="FE338" s="8">
        <v>54</v>
      </c>
      <c r="FF338" s="8">
        <v>30</v>
      </c>
      <c r="FG338" s="8">
        <v>37307</v>
      </c>
      <c r="FH338" s="8">
        <v>1202603</v>
      </c>
      <c r="FI338" s="8">
        <v>122616</v>
      </c>
      <c r="FJ338" s="8">
        <v>1202399</v>
      </c>
      <c r="FK338" s="8">
        <v>0</v>
      </c>
      <c r="FL338" s="8">
        <v>0</v>
      </c>
      <c r="FM338" s="8">
        <v>0</v>
      </c>
      <c r="FN338" s="8">
        <v>0</v>
      </c>
      <c r="FO338" s="8">
        <v>0</v>
      </c>
      <c r="FP338" s="8">
        <v>268302</v>
      </c>
      <c r="FQ338" s="8">
        <v>934097</v>
      </c>
      <c r="FR338" s="8">
        <v>0</v>
      </c>
      <c r="FS338" s="8">
        <v>76985578</v>
      </c>
      <c r="FT338" s="8">
        <v>7213600</v>
      </c>
      <c r="FU338" s="8">
        <v>3200047</v>
      </c>
      <c r="FV338" s="8">
        <v>2</v>
      </c>
      <c r="FW338" s="8">
        <v>50</v>
      </c>
      <c r="FX338" s="8">
        <v>3200047</v>
      </c>
      <c r="FY338" s="8">
        <v>0</v>
      </c>
      <c r="FZ338" s="8">
        <v>50</v>
      </c>
      <c r="GA338" s="8">
        <v>23502</v>
      </c>
      <c r="GB338" s="8">
        <v>800471517.00565696</v>
      </c>
    </row>
    <row r="339" spans="1:184" x14ac:dyDescent="0.2">
      <c r="A339" s="2" t="s">
        <v>110</v>
      </c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  <c r="EW339" s="8"/>
      <c r="EX339" s="8"/>
      <c r="EY339" s="8"/>
      <c r="EZ339" s="8"/>
      <c r="FA339" s="8"/>
      <c r="FB339" s="8"/>
      <c r="FC339" s="8"/>
      <c r="FD339" s="8"/>
      <c r="FE339" s="8"/>
      <c r="FF339" s="8"/>
      <c r="FG339" s="8"/>
      <c r="FH339" s="8"/>
      <c r="FI339" s="8"/>
      <c r="FJ339" s="8"/>
      <c r="FK339" s="8"/>
      <c r="FL339" s="8"/>
      <c r="FM339" s="8"/>
      <c r="FN339" s="8"/>
      <c r="FO339" s="8"/>
      <c r="FP339" s="8"/>
      <c r="FQ339" s="8"/>
      <c r="FR339" s="8"/>
      <c r="FS339" s="8"/>
      <c r="FT339" s="8"/>
      <c r="FU339" s="8"/>
      <c r="FV339" s="8"/>
      <c r="FW339" s="8"/>
      <c r="FX339" s="8"/>
      <c r="FY339" s="8"/>
      <c r="FZ339" s="8"/>
      <c r="GA339" s="8"/>
      <c r="GB339" s="8"/>
    </row>
    <row r="340" spans="1:184" x14ac:dyDescent="0.2">
      <c r="A340" s="3" t="s">
        <v>354</v>
      </c>
      <c r="B340" s="8"/>
      <c r="C340" s="8">
        <v>0.87680000000000002</v>
      </c>
      <c r="D340" s="8">
        <v>50000001</v>
      </c>
      <c r="E340" s="8">
        <v>57025521</v>
      </c>
      <c r="F340" s="8">
        <v>51471</v>
      </c>
      <c r="G340" s="8">
        <v>156224</v>
      </c>
      <c r="H340" s="8">
        <v>0</v>
      </c>
      <c r="I340" s="8">
        <v>0</v>
      </c>
      <c r="J340" s="8">
        <v>1</v>
      </c>
      <c r="K340" s="8">
        <v>0</v>
      </c>
      <c r="L340" s="8">
        <v>2</v>
      </c>
      <c r="M340" s="8">
        <v>0</v>
      </c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>
        <v>141274</v>
      </c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>
        <v>489103</v>
      </c>
      <c r="ER340" s="8">
        <v>811404</v>
      </c>
      <c r="ES340" s="8">
        <v>959699</v>
      </c>
      <c r="ET340" s="8">
        <v>737614</v>
      </c>
      <c r="EU340" s="8">
        <v>584336</v>
      </c>
      <c r="EV340" s="8">
        <v>251423</v>
      </c>
      <c r="EW340" s="8">
        <v>0</v>
      </c>
      <c r="EX340" s="8">
        <v>1209170</v>
      </c>
      <c r="EY340" s="8">
        <v>1</v>
      </c>
      <c r="EZ340" s="8">
        <v>0</v>
      </c>
      <c r="FA340" s="8">
        <v>4</v>
      </c>
      <c r="FB340" s="8">
        <v>2</v>
      </c>
      <c r="FC340" s="8">
        <v>1</v>
      </c>
      <c r="FD340" s="8">
        <v>1</v>
      </c>
      <c r="FE340" s="8">
        <v>0</v>
      </c>
      <c r="FF340" s="8">
        <v>0</v>
      </c>
      <c r="FG340" s="8">
        <v>7689</v>
      </c>
      <c r="FH340" s="8">
        <v>133579</v>
      </c>
      <c r="FI340" s="8">
        <v>6</v>
      </c>
      <c r="FJ340" s="8">
        <v>133576</v>
      </c>
      <c r="FK340" s="8">
        <v>0</v>
      </c>
      <c r="FL340" s="8">
        <v>0</v>
      </c>
      <c r="FM340" s="8">
        <v>0</v>
      </c>
      <c r="FN340" s="8">
        <v>0</v>
      </c>
      <c r="FO340" s="8">
        <v>0</v>
      </c>
      <c r="FP340" s="8">
        <v>32860</v>
      </c>
      <c r="FQ340" s="8">
        <v>100716</v>
      </c>
      <c r="FR340" s="8">
        <v>0</v>
      </c>
      <c r="FS340" s="8">
        <v>1695588</v>
      </c>
      <c r="FT340" s="8">
        <v>8</v>
      </c>
      <c r="FU340" s="8">
        <v>0</v>
      </c>
      <c r="FV340" s="8">
        <v>0</v>
      </c>
      <c r="FW340" s="8">
        <v>0</v>
      </c>
      <c r="FX340" s="8">
        <v>0</v>
      </c>
      <c r="FY340" s="8">
        <v>0</v>
      </c>
      <c r="FZ340" s="8">
        <v>0</v>
      </c>
      <c r="GA340" s="8">
        <v>2634</v>
      </c>
      <c r="GB340" s="8">
        <v>114523908.8768</v>
      </c>
    </row>
    <row r="341" spans="1:184" x14ac:dyDescent="0.2">
      <c r="A341" s="3" t="s">
        <v>351</v>
      </c>
      <c r="B341" s="8"/>
      <c r="C341" s="8">
        <v>1.1292500000000001</v>
      </c>
      <c r="D341" s="8">
        <v>50000003</v>
      </c>
      <c r="E341" s="8">
        <v>44277141</v>
      </c>
      <c r="F341" s="8">
        <v>50782</v>
      </c>
      <c r="G341" s="8">
        <v>156246</v>
      </c>
      <c r="H341" s="8">
        <v>717144</v>
      </c>
      <c r="I341" s="8">
        <v>542481</v>
      </c>
      <c r="J341" s="8">
        <v>59</v>
      </c>
      <c r="K341" s="8">
        <v>0</v>
      </c>
      <c r="L341" s="8">
        <v>0</v>
      </c>
      <c r="M341" s="8">
        <v>0</v>
      </c>
      <c r="N341" s="8">
        <v>2415478</v>
      </c>
      <c r="O341" s="8">
        <v>0</v>
      </c>
      <c r="P341" s="8">
        <v>0</v>
      </c>
      <c r="Q341" s="8">
        <v>248002</v>
      </c>
      <c r="R341" s="8">
        <v>889143</v>
      </c>
      <c r="S341" s="8">
        <v>631416</v>
      </c>
      <c r="T341" s="8">
        <v>1230585</v>
      </c>
      <c r="U341" s="8">
        <v>678143</v>
      </c>
      <c r="V341" s="8">
        <v>794534</v>
      </c>
      <c r="W341" s="8">
        <v>516998</v>
      </c>
      <c r="X341" s="8">
        <v>454152</v>
      </c>
      <c r="Y341" s="8">
        <v>328402</v>
      </c>
      <c r="Z341" s="8">
        <v>118599</v>
      </c>
      <c r="AA341" s="8">
        <v>170110</v>
      </c>
      <c r="AB341" s="8">
        <v>190390</v>
      </c>
      <c r="AC341" s="8">
        <v>136215</v>
      </c>
      <c r="AD341" s="8">
        <v>163191</v>
      </c>
      <c r="AE341" s="8">
        <v>66066</v>
      </c>
      <c r="AF341" s="8">
        <v>316217</v>
      </c>
      <c r="AG341" s="8">
        <v>78929</v>
      </c>
      <c r="AH341" s="8">
        <v>151394</v>
      </c>
      <c r="AI341" s="8">
        <v>66182</v>
      </c>
      <c r="AJ341" s="8">
        <v>13212</v>
      </c>
      <c r="AK341" s="8">
        <v>422789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0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  <c r="BD341" s="8">
        <v>0</v>
      </c>
      <c r="BE341" s="8">
        <v>0</v>
      </c>
      <c r="BF341" s="8">
        <v>0</v>
      </c>
      <c r="BG341" s="8">
        <v>0</v>
      </c>
      <c r="BH341" s="8">
        <v>0</v>
      </c>
      <c r="BI341" s="8">
        <v>0</v>
      </c>
      <c r="BJ341" s="8">
        <v>0</v>
      </c>
      <c r="BK341" s="8">
        <v>0</v>
      </c>
      <c r="BL341" s="8">
        <v>0</v>
      </c>
      <c r="BM341" s="8">
        <v>0</v>
      </c>
      <c r="BN341" s="8">
        <v>0</v>
      </c>
      <c r="BO341" s="8">
        <v>0</v>
      </c>
      <c r="BP341" s="8">
        <v>0</v>
      </c>
      <c r="BQ341" s="8">
        <v>0</v>
      </c>
      <c r="BR341" s="8">
        <v>0</v>
      </c>
      <c r="BS341" s="8">
        <v>0</v>
      </c>
      <c r="BT341" s="8">
        <v>0</v>
      </c>
      <c r="BU341" s="8">
        <v>0</v>
      </c>
      <c r="BV341" s="8">
        <v>0</v>
      </c>
      <c r="BW341" s="8">
        <v>0</v>
      </c>
      <c r="BX341" s="8">
        <v>0</v>
      </c>
      <c r="BY341" s="8">
        <v>0</v>
      </c>
      <c r="BZ341" s="8">
        <v>0</v>
      </c>
      <c r="CA341" s="8">
        <v>0</v>
      </c>
      <c r="CB341" s="8">
        <v>183800</v>
      </c>
      <c r="CC341" s="8">
        <v>2415478</v>
      </c>
      <c r="CD341" s="8">
        <v>0</v>
      </c>
      <c r="CE341" s="8">
        <v>98132</v>
      </c>
      <c r="CF341" s="8">
        <v>374514</v>
      </c>
      <c r="CG341" s="8">
        <v>508495</v>
      </c>
      <c r="CH341" s="8">
        <v>905591</v>
      </c>
      <c r="CI341" s="8">
        <v>711452</v>
      </c>
      <c r="CJ341" s="8">
        <v>635231</v>
      </c>
      <c r="CK341" s="8">
        <v>757634</v>
      </c>
      <c r="CL341" s="8">
        <v>528342</v>
      </c>
      <c r="CM341" s="8">
        <v>477588</v>
      </c>
      <c r="CN341" s="8">
        <v>536352</v>
      </c>
      <c r="CO341" s="8">
        <v>242551</v>
      </c>
      <c r="CP341" s="8">
        <v>218867</v>
      </c>
      <c r="CQ341" s="8">
        <v>118276</v>
      </c>
      <c r="CR341" s="8">
        <v>105997</v>
      </c>
      <c r="CS341" s="8">
        <v>189548</v>
      </c>
      <c r="CT341" s="8">
        <v>59492</v>
      </c>
      <c r="CU341" s="8">
        <v>158546</v>
      </c>
      <c r="CV341" s="8">
        <v>410934</v>
      </c>
      <c r="CW341" s="8">
        <v>124944</v>
      </c>
      <c r="CX341" s="8">
        <v>79394</v>
      </c>
      <c r="CY341" s="8">
        <v>422789</v>
      </c>
      <c r="CZ341" s="8">
        <v>0</v>
      </c>
      <c r="DA341" s="8">
        <v>0</v>
      </c>
      <c r="DB341" s="8">
        <v>0</v>
      </c>
      <c r="DC341" s="8">
        <v>0</v>
      </c>
      <c r="DD341" s="8">
        <v>0</v>
      </c>
      <c r="DE341" s="8">
        <v>0</v>
      </c>
      <c r="DF341" s="8">
        <v>0</v>
      </c>
      <c r="DG341" s="8">
        <v>0</v>
      </c>
      <c r="DH341" s="8">
        <v>0</v>
      </c>
      <c r="DI341" s="8">
        <v>0</v>
      </c>
      <c r="DJ341" s="8">
        <v>0</v>
      </c>
      <c r="DK341" s="8">
        <v>0</v>
      </c>
      <c r="DL341" s="8">
        <v>0</v>
      </c>
      <c r="DM341" s="8">
        <v>0</v>
      </c>
      <c r="DN341" s="8">
        <v>0</v>
      </c>
      <c r="DO341" s="8">
        <v>0</v>
      </c>
      <c r="DP341" s="8">
        <v>0</v>
      </c>
      <c r="DQ341" s="8">
        <v>0</v>
      </c>
      <c r="DR341" s="8">
        <v>0</v>
      </c>
      <c r="DS341" s="8">
        <v>0</v>
      </c>
      <c r="DT341" s="8">
        <v>0</v>
      </c>
      <c r="DU341" s="8">
        <v>0</v>
      </c>
      <c r="DV341" s="8">
        <v>0</v>
      </c>
      <c r="DW341" s="8">
        <v>0</v>
      </c>
      <c r="DX341" s="8">
        <v>0</v>
      </c>
      <c r="DY341" s="8">
        <v>0</v>
      </c>
      <c r="DZ341" s="8">
        <v>0</v>
      </c>
      <c r="EA341" s="8">
        <v>0</v>
      </c>
      <c r="EB341" s="8">
        <v>0</v>
      </c>
      <c r="EC341" s="8">
        <v>0</v>
      </c>
      <c r="ED341" s="8">
        <v>0</v>
      </c>
      <c r="EE341" s="8">
        <v>0</v>
      </c>
      <c r="EF341" s="8">
        <v>0</v>
      </c>
      <c r="EG341" s="8">
        <v>0</v>
      </c>
      <c r="EH341" s="8">
        <v>0</v>
      </c>
      <c r="EI341" s="8">
        <v>0</v>
      </c>
      <c r="EJ341" s="8">
        <v>0</v>
      </c>
      <c r="EK341" s="8">
        <v>0</v>
      </c>
      <c r="EL341" s="8">
        <v>0</v>
      </c>
      <c r="EM341" s="8">
        <v>0</v>
      </c>
      <c r="EN341" s="8">
        <v>0</v>
      </c>
      <c r="EO341" s="8">
        <v>0</v>
      </c>
      <c r="EP341" s="8">
        <v>0</v>
      </c>
      <c r="EQ341" s="8">
        <v>489100</v>
      </c>
      <c r="ER341" s="8">
        <v>811411</v>
      </c>
      <c r="ES341" s="8">
        <v>959705</v>
      </c>
      <c r="ET341" s="8">
        <v>737616</v>
      </c>
      <c r="EU341" s="8">
        <v>584338</v>
      </c>
      <c r="EV341" s="8">
        <v>251423</v>
      </c>
      <c r="EW341" s="8">
        <v>0</v>
      </c>
      <c r="EX341" s="8">
        <v>1209157</v>
      </c>
      <c r="EY341" s="8">
        <v>2</v>
      </c>
      <c r="EZ341" s="8">
        <v>0</v>
      </c>
      <c r="FA341" s="8">
        <v>4</v>
      </c>
      <c r="FB341" s="8">
        <v>2</v>
      </c>
      <c r="FC341" s="8">
        <v>1</v>
      </c>
      <c r="FD341" s="8">
        <v>1</v>
      </c>
      <c r="FE341" s="8">
        <v>0</v>
      </c>
      <c r="FF341" s="8">
        <v>2</v>
      </c>
      <c r="FG341" s="8">
        <v>7689</v>
      </c>
      <c r="FH341" s="8">
        <v>176104</v>
      </c>
      <c r="FI341" s="8">
        <v>7</v>
      </c>
      <c r="FJ341" s="8">
        <v>176099</v>
      </c>
      <c r="FK341" s="8">
        <v>0</v>
      </c>
      <c r="FL341" s="8">
        <v>0</v>
      </c>
      <c r="FM341" s="8">
        <v>0</v>
      </c>
      <c r="FN341" s="8">
        <v>0</v>
      </c>
      <c r="FO341" s="8">
        <v>0</v>
      </c>
      <c r="FP341" s="8">
        <v>32861</v>
      </c>
      <c r="FQ341" s="8">
        <v>143238</v>
      </c>
      <c r="FR341" s="8">
        <v>0</v>
      </c>
      <c r="FS341" s="8">
        <v>17229176</v>
      </c>
      <c r="FT341" s="8">
        <v>8</v>
      </c>
      <c r="FU341" s="8">
        <v>0</v>
      </c>
      <c r="FV341" s="8">
        <v>0</v>
      </c>
      <c r="FW341" s="8">
        <v>0</v>
      </c>
      <c r="FX341" s="8">
        <v>0</v>
      </c>
      <c r="FY341" s="8">
        <v>0</v>
      </c>
      <c r="FZ341" s="8">
        <v>0</v>
      </c>
      <c r="GA341" s="8">
        <v>2634</v>
      </c>
      <c r="GB341" s="8">
        <v>138898529.12924999</v>
      </c>
    </row>
    <row r="342" spans="1:184" x14ac:dyDescent="0.2">
      <c r="A342" s="3" t="s">
        <v>352</v>
      </c>
      <c r="B342" s="8"/>
      <c r="C342" s="8">
        <v>1.1292500000000001</v>
      </c>
      <c r="D342" s="8">
        <v>50000003</v>
      </c>
      <c r="E342" s="8">
        <v>44277141</v>
      </c>
      <c r="F342" s="8">
        <v>50782</v>
      </c>
      <c r="G342" s="8">
        <v>156246</v>
      </c>
      <c r="H342" s="8">
        <v>717144</v>
      </c>
      <c r="I342" s="8">
        <v>542481</v>
      </c>
      <c r="J342" s="8">
        <v>59</v>
      </c>
      <c r="K342" s="8">
        <v>0</v>
      </c>
      <c r="L342" s="8">
        <v>0</v>
      </c>
      <c r="M342" s="8">
        <v>0</v>
      </c>
      <c r="N342" s="8">
        <v>2415478</v>
      </c>
      <c r="O342" s="8">
        <v>0</v>
      </c>
      <c r="P342" s="8">
        <v>0</v>
      </c>
      <c r="Q342" s="8">
        <v>248002</v>
      </c>
      <c r="R342" s="8">
        <v>889143</v>
      </c>
      <c r="S342" s="8">
        <v>631416</v>
      </c>
      <c r="T342" s="8">
        <v>1230585</v>
      </c>
      <c r="U342" s="8">
        <v>678143</v>
      </c>
      <c r="V342" s="8">
        <v>794534</v>
      </c>
      <c r="W342" s="8">
        <v>516998</v>
      </c>
      <c r="X342" s="8">
        <v>454152</v>
      </c>
      <c r="Y342" s="8">
        <v>328402</v>
      </c>
      <c r="Z342" s="8">
        <v>118599</v>
      </c>
      <c r="AA342" s="8">
        <v>170110</v>
      </c>
      <c r="AB342" s="8">
        <v>190390</v>
      </c>
      <c r="AC342" s="8">
        <v>136215</v>
      </c>
      <c r="AD342" s="8">
        <v>163191</v>
      </c>
      <c r="AE342" s="8">
        <v>66066</v>
      </c>
      <c r="AF342" s="8">
        <v>316217</v>
      </c>
      <c r="AG342" s="8">
        <v>78929</v>
      </c>
      <c r="AH342" s="8">
        <v>151394</v>
      </c>
      <c r="AI342" s="8">
        <v>66182</v>
      </c>
      <c r="AJ342" s="8">
        <v>13212</v>
      </c>
      <c r="AK342" s="8">
        <v>422789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0</v>
      </c>
      <c r="BS342" s="8">
        <v>0</v>
      </c>
      <c r="BT342" s="8">
        <v>0</v>
      </c>
      <c r="BU342" s="8">
        <v>0</v>
      </c>
      <c r="BV342" s="8">
        <v>0</v>
      </c>
      <c r="BW342" s="8">
        <v>0</v>
      </c>
      <c r="BX342" s="8">
        <v>0</v>
      </c>
      <c r="BY342" s="8">
        <v>0</v>
      </c>
      <c r="BZ342" s="8">
        <v>0</v>
      </c>
      <c r="CA342" s="8">
        <v>0</v>
      </c>
      <c r="CB342" s="8">
        <v>183800</v>
      </c>
      <c r="CC342" s="8">
        <v>2415478</v>
      </c>
      <c r="CD342" s="8">
        <v>0</v>
      </c>
      <c r="CE342" s="8">
        <v>98132</v>
      </c>
      <c r="CF342" s="8">
        <v>374514</v>
      </c>
      <c r="CG342" s="8">
        <v>508495</v>
      </c>
      <c r="CH342" s="8">
        <v>905591</v>
      </c>
      <c r="CI342" s="8">
        <v>711452</v>
      </c>
      <c r="CJ342" s="8">
        <v>635231</v>
      </c>
      <c r="CK342" s="8">
        <v>757634</v>
      </c>
      <c r="CL342" s="8">
        <v>528342</v>
      </c>
      <c r="CM342" s="8">
        <v>477588</v>
      </c>
      <c r="CN342" s="8">
        <v>536352</v>
      </c>
      <c r="CO342" s="8">
        <v>242551</v>
      </c>
      <c r="CP342" s="8">
        <v>218867</v>
      </c>
      <c r="CQ342" s="8">
        <v>118276</v>
      </c>
      <c r="CR342" s="8">
        <v>105997</v>
      </c>
      <c r="CS342" s="8">
        <v>189548</v>
      </c>
      <c r="CT342" s="8">
        <v>59492</v>
      </c>
      <c r="CU342" s="8">
        <v>158546</v>
      </c>
      <c r="CV342" s="8">
        <v>410934</v>
      </c>
      <c r="CW342" s="8">
        <v>124944</v>
      </c>
      <c r="CX342" s="8">
        <v>79394</v>
      </c>
      <c r="CY342" s="8">
        <v>422789</v>
      </c>
      <c r="CZ342" s="8">
        <v>0</v>
      </c>
      <c r="DA342" s="8">
        <v>0</v>
      </c>
      <c r="DB342" s="8">
        <v>0</v>
      </c>
      <c r="DC342" s="8">
        <v>0</v>
      </c>
      <c r="DD342" s="8">
        <v>0</v>
      </c>
      <c r="DE342" s="8">
        <v>0</v>
      </c>
      <c r="DF342" s="8">
        <v>0</v>
      </c>
      <c r="DG342" s="8">
        <v>0</v>
      </c>
      <c r="DH342" s="8">
        <v>0</v>
      </c>
      <c r="DI342" s="8">
        <v>0</v>
      </c>
      <c r="DJ342" s="8">
        <v>0</v>
      </c>
      <c r="DK342" s="8">
        <v>0</v>
      </c>
      <c r="DL342" s="8">
        <v>0</v>
      </c>
      <c r="DM342" s="8">
        <v>0</v>
      </c>
      <c r="DN342" s="8">
        <v>0</v>
      </c>
      <c r="DO342" s="8">
        <v>0</v>
      </c>
      <c r="DP342" s="8">
        <v>0</v>
      </c>
      <c r="DQ342" s="8">
        <v>0</v>
      </c>
      <c r="DR342" s="8">
        <v>0</v>
      </c>
      <c r="DS342" s="8">
        <v>0</v>
      </c>
      <c r="DT342" s="8">
        <v>0</v>
      </c>
      <c r="DU342" s="8">
        <v>0</v>
      </c>
      <c r="DV342" s="8">
        <v>0</v>
      </c>
      <c r="DW342" s="8">
        <v>0</v>
      </c>
      <c r="DX342" s="8">
        <v>0</v>
      </c>
      <c r="DY342" s="8">
        <v>0</v>
      </c>
      <c r="DZ342" s="8">
        <v>0</v>
      </c>
      <c r="EA342" s="8">
        <v>0</v>
      </c>
      <c r="EB342" s="8">
        <v>0</v>
      </c>
      <c r="EC342" s="8">
        <v>0</v>
      </c>
      <c r="ED342" s="8">
        <v>0</v>
      </c>
      <c r="EE342" s="8">
        <v>0</v>
      </c>
      <c r="EF342" s="8">
        <v>0</v>
      </c>
      <c r="EG342" s="8">
        <v>0</v>
      </c>
      <c r="EH342" s="8">
        <v>0</v>
      </c>
      <c r="EI342" s="8">
        <v>0</v>
      </c>
      <c r="EJ342" s="8">
        <v>0</v>
      </c>
      <c r="EK342" s="8">
        <v>0</v>
      </c>
      <c r="EL342" s="8">
        <v>0</v>
      </c>
      <c r="EM342" s="8">
        <v>0</v>
      </c>
      <c r="EN342" s="8">
        <v>0</v>
      </c>
      <c r="EO342" s="8">
        <v>0</v>
      </c>
      <c r="EP342" s="8">
        <v>0</v>
      </c>
      <c r="EQ342" s="8">
        <v>489100</v>
      </c>
      <c r="ER342" s="8">
        <v>811411</v>
      </c>
      <c r="ES342" s="8">
        <v>959705</v>
      </c>
      <c r="ET342" s="8">
        <v>737616</v>
      </c>
      <c r="EU342" s="8">
        <v>584338</v>
      </c>
      <c r="EV342" s="8">
        <v>251423</v>
      </c>
      <c r="EW342" s="8">
        <v>0</v>
      </c>
      <c r="EX342" s="8">
        <v>1209157</v>
      </c>
      <c r="EY342" s="8">
        <v>2</v>
      </c>
      <c r="EZ342" s="8">
        <v>0</v>
      </c>
      <c r="FA342" s="8">
        <v>4</v>
      </c>
      <c r="FB342" s="8">
        <v>2</v>
      </c>
      <c r="FC342" s="8">
        <v>1</v>
      </c>
      <c r="FD342" s="8">
        <v>1</v>
      </c>
      <c r="FE342" s="8">
        <v>0</v>
      </c>
      <c r="FF342" s="8">
        <v>2</v>
      </c>
      <c r="FG342" s="8">
        <v>7689</v>
      </c>
      <c r="FH342" s="8">
        <v>176104</v>
      </c>
      <c r="FI342" s="8">
        <v>7</v>
      </c>
      <c r="FJ342" s="8">
        <v>176099</v>
      </c>
      <c r="FK342" s="8">
        <v>0</v>
      </c>
      <c r="FL342" s="8">
        <v>0</v>
      </c>
      <c r="FM342" s="8">
        <v>0</v>
      </c>
      <c r="FN342" s="8">
        <v>0</v>
      </c>
      <c r="FO342" s="8">
        <v>0</v>
      </c>
      <c r="FP342" s="8">
        <v>32861</v>
      </c>
      <c r="FQ342" s="8">
        <v>143238</v>
      </c>
      <c r="FR342" s="8">
        <v>0</v>
      </c>
      <c r="FS342" s="8">
        <v>17229176</v>
      </c>
      <c r="FT342" s="8">
        <v>2928295</v>
      </c>
      <c r="FU342" s="8">
        <v>0</v>
      </c>
      <c r="FV342" s="8">
        <v>0</v>
      </c>
      <c r="FW342" s="8">
        <v>0</v>
      </c>
      <c r="FX342" s="8">
        <v>0</v>
      </c>
      <c r="FY342" s="8">
        <v>0</v>
      </c>
      <c r="FZ342" s="8">
        <v>0</v>
      </c>
      <c r="GA342" s="8">
        <v>2634</v>
      </c>
      <c r="GB342" s="8">
        <v>141826816.12924999</v>
      </c>
    </row>
    <row r="343" spans="1:184" x14ac:dyDescent="0.2">
      <c r="A343" s="3" t="s">
        <v>353</v>
      </c>
      <c r="B343" s="8"/>
      <c r="C343" s="8">
        <v>1.1275500000000001</v>
      </c>
      <c r="D343" s="8">
        <v>50000003</v>
      </c>
      <c r="E343" s="8">
        <v>44343928</v>
      </c>
      <c r="F343" s="8">
        <v>50803</v>
      </c>
      <c r="G343" s="8">
        <v>156248</v>
      </c>
      <c r="H343" s="8">
        <v>702975</v>
      </c>
      <c r="I343" s="8">
        <v>541761</v>
      </c>
      <c r="J343" s="8">
        <v>72</v>
      </c>
      <c r="K343" s="8">
        <v>0</v>
      </c>
      <c r="L343" s="8">
        <v>0</v>
      </c>
      <c r="M343" s="8">
        <v>0</v>
      </c>
      <c r="N343" s="8">
        <v>2415478</v>
      </c>
      <c r="O343" s="8">
        <v>0</v>
      </c>
      <c r="P343" s="8">
        <v>0</v>
      </c>
      <c r="Q343" s="8">
        <v>248002</v>
      </c>
      <c r="R343" s="8">
        <v>889143</v>
      </c>
      <c r="S343" s="8">
        <v>631416</v>
      </c>
      <c r="T343" s="8">
        <v>1230585</v>
      </c>
      <c r="U343" s="8">
        <v>678143</v>
      </c>
      <c r="V343" s="8">
        <v>794534</v>
      </c>
      <c r="W343" s="8">
        <v>516998</v>
      </c>
      <c r="X343" s="8">
        <v>454152</v>
      </c>
      <c r="Y343" s="8">
        <v>328402</v>
      </c>
      <c r="Z343" s="8">
        <v>118599</v>
      </c>
      <c r="AA343" s="8">
        <v>170110</v>
      </c>
      <c r="AB343" s="8">
        <v>190390</v>
      </c>
      <c r="AC343" s="8">
        <v>136215</v>
      </c>
      <c r="AD343" s="8">
        <v>163191</v>
      </c>
      <c r="AE343" s="8">
        <v>66066</v>
      </c>
      <c r="AF343" s="8">
        <v>316217</v>
      </c>
      <c r="AG343" s="8">
        <v>78929</v>
      </c>
      <c r="AH343" s="8">
        <v>151394</v>
      </c>
      <c r="AI343" s="8">
        <v>66182</v>
      </c>
      <c r="AJ343" s="8">
        <v>13212</v>
      </c>
      <c r="AK343" s="8">
        <v>422789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  <c r="BD343" s="8">
        <v>0</v>
      </c>
      <c r="BE343" s="8">
        <v>0</v>
      </c>
      <c r="BF343" s="8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0</v>
      </c>
      <c r="BN343" s="8">
        <v>0</v>
      </c>
      <c r="BO343" s="8">
        <v>0</v>
      </c>
      <c r="BP343" s="8">
        <v>0</v>
      </c>
      <c r="BQ343" s="8">
        <v>0</v>
      </c>
      <c r="BR343" s="8">
        <v>0</v>
      </c>
      <c r="BS343" s="8">
        <v>0</v>
      </c>
      <c r="BT343" s="8">
        <v>0</v>
      </c>
      <c r="BU343" s="8">
        <v>0</v>
      </c>
      <c r="BV343" s="8">
        <v>0</v>
      </c>
      <c r="BW343" s="8">
        <v>0</v>
      </c>
      <c r="BX343" s="8">
        <v>0</v>
      </c>
      <c r="BY343" s="8">
        <v>0</v>
      </c>
      <c r="BZ343" s="8">
        <v>0</v>
      </c>
      <c r="CA343" s="8">
        <v>0</v>
      </c>
      <c r="CB343" s="8">
        <v>186665</v>
      </c>
      <c r="CC343" s="8">
        <v>2415478</v>
      </c>
      <c r="CD343" s="8">
        <v>0</v>
      </c>
      <c r="CE343" s="8">
        <v>98132</v>
      </c>
      <c r="CF343" s="8">
        <v>374514</v>
      </c>
      <c r="CG343" s="8">
        <v>508495</v>
      </c>
      <c r="CH343" s="8">
        <v>905591</v>
      </c>
      <c r="CI343" s="8">
        <v>711452</v>
      </c>
      <c r="CJ343" s="8">
        <v>635231</v>
      </c>
      <c r="CK343" s="8">
        <v>757634</v>
      </c>
      <c r="CL343" s="8">
        <v>528342</v>
      </c>
      <c r="CM343" s="8">
        <v>477588</v>
      </c>
      <c r="CN343" s="8">
        <v>536352</v>
      </c>
      <c r="CO343" s="8">
        <v>242551</v>
      </c>
      <c r="CP343" s="8">
        <v>218867</v>
      </c>
      <c r="CQ343" s="8">
        <v>118276</v>
      </c>
      <c r="CR343" s="8">
        <v>105997</v>
      </c>
      <c r="CS343" s="8">
        <v>189548</v>
      </c>
      <c r="CT343" s="8">
        <v>59492</v>
      </c>
      <c r="CU343" s="8">
        <v>158546</v>
      </c>
      <c r="CV343" s="8">
        <v>410934</v>
      </c>
      <c r="CW343" s="8">
        <v>124944</v>
      </c>
      <c r="CX343" s="8">
        <v>79394</v>
      </c>
      <c r="CY343" s="8">
        <v>422789</v>
      </c>
      <c r="CZ343" s="8">
        <v>0</v>
      </c>
      <c r="DA343" s="8">
        <v>0</v>
      </c>
      <c r="DB343" s="8">
        <v>0</v>
      </c>
      <c r="DC343" s="8">
        <v>0</v>
      </c>
      <c r="DD343" s="8">
        <v>0</v>
      </c>
      <c r="DE343" s="8">
        <v>0</v>
      </c>
      <c r="DF343" s="8">
        <v>0</v>
      </c>
      <c r="DG343" s="8">
        <v>0</v>
      </c>
      <c r="DH343" s="8">
        <v>0</v>
      </c>
      <c r="DI343" s="8">
        <v>0</v>
      </c>
      <c r="DJ343" s="8">
        <v>0</v>
      </c>
      <c r="DK343" s="8">
        <v>0</v>
      </c>
      <c r="DL343" s="8">
        <v>0</v>
      </c>
      <c r="DM343" s="8">
        <v>0</v>
      </c>
      <c r="DN343" s="8">
        <v>0</v>
      </c>
      <c r="DO343" s="8">
        <v>0</v>
      </c>
      <c r="DP343" s="8">
        <v>0</v>
      </c>
      <c r="DQ343" s="8">
        <v>0</v>
      </c>
      <c r="DR343" s="8">
        <v>0</v>
      </c>
      <c r="DS343" s="8">
        <v>0</v>
      </c>
      <c r="DT343" s="8">
        <v>0</v>
      </c>
      <c r="DU343" s="8">
        <v>0</v>
      </c>
      <c r="DV343" s="8">
        <v>0</v>
      </c>
      <c r="DW343" s="8">
        <v>0</v>
      </c>
      <c r="DX343" s="8">
        <v>0</v>
      </c>
      <c r="DY343" s="8">
        <v>0</v>
      </c>
      <c r="DZ343" s="8">
        <v>0</v>
      </c>
      <c r="EA343" s="8">
        <v>0</v>
      </c>
      <c r="EB343" s="8">
        <v>0</v>
      </c>
      <c r="EC343" s="8">
        <v>0</v>
      </c>
      <c r="ED343" s="8">
        <v>0</v>
      </c>
      <c r="EE343" s="8">
        <v>0</v>
      </c>
      <c r="EF343" s="8">
        <v>0</v>
      </c>
      <c r="EG343" s="8">
        <v>0</v>
      </c>
      <c r="EH343" s="8">
        <v>0</v>
      </c>
      <c r="EI343" s="8">
        <v>0</v>
      </c>
      <c r="EJ343" s="8">
        <v>0</v>
      </c>
      <c r="EK343" s="8">
        <v>0</v>
      </c>
      <c r="EL343" s="8">
        <v>0</v>
      </c>
      <c r="EM343" s="8">
        <v>0</v>
      </c>
      <c r="EN343" s="8">
        <v>0</v>
      </c>
      <c r="EO343" s="8">
        <v>0</v>
      </c>
      <c r="EP343" s="8">
        <v>0</v>
      </c>
      <c r="EQ343" s="8">
        <v>489101</v>
      </c>
      <c r="ER343" s="8">
        <v>808531</v>
      </c>
      <c r="ES343" s="8">
        <v>959705</v>
      </c>
      <c r="ET343" s="8">
        <v>737616</v>
      </c>
      <c r="EU343" s="8">
        <v>584338</v>
      </c>
      <c r="EV343" s="8">
        <v>251423</v>
      </c>
      <c r="EW343" s="8">
        <v>0</v>
      </c>
      <c r="EX343" s="8">
        <v>1209159</v>
      </c>
      <c r="EY343" s="8">
        <v>1</v>
      </c>
      <c r="EZ343" s="8">
        <v>2880</v>
      </c>
      <c r="FA343" s="8">
        <v>4</v>
      </c>
      <c r="FB343" s="8">
        <v>2</v>
      </c>
      <c r="FC343" s="8">
        <v>1</v>
      </c>
      <c r="FD343" s="8">
        <v>1</v>
      </c>
      <c r="FE343" s="8">
        <v>0</v>
      </c>
      <c r="FF343" s="8">
        <v>0</v>
      </c>
      <c r="FG343" s="8">
        <v>7689</v>
      </c>
      <c r="FH343" s="8">
        <v>176090</v>
      </c>
      <c r="FI343" s="8">
        <v>2886</v>
      </c>
      <c r="FJ343" s="8">
        <v>176087</v>
      </c>
      <c r="FK343" s="8">
        <v>0</v>
      </c>
      <c r="FL343" s="8">
        <v>0</v>
      </c>
      <c r="FM343" s="8">
        <v>0</v>
      </c>
      <c r="FN343" s="8">
        <v>0</v>
      </c>
      <c r="FO343" s="8">
        <v>0</v>
      </c>
      <c r="FP343" s="8">
        <v>32861</v>
      </c>
      <c r="FQ343" s="8">
        <v>143226</v>
      </c>
      <c r="FR343" s="8">
        <v>0</v>
      </c>
      <c r="FS343" s="8">
        <v>15958929</v>
      </c>
      <c r="FT343" s="8">
        <v>8</v>
      </c>
      <c r="FU343" s="8">
        <v>2010136</v>
      </c>
      <c r="FV343" s="8">
        <v>0</v>
      </c>
      <c r="FW343" s="8">
        <v>2</v>
      </c>
      <c r="FX343" s="8">
        <v>2010136</v>
      </c>
      <c r="FY343" s="8">
        <v>0</v>
      </c>
      <c r="FZ343" s="8">
        <v>2</v>
      </c>
      <c r="GA343" s="8">
        <v>2634</v>
      </c>
      <c r="GB343" s="8">
        <v>141706198.12755001</v>
      </c>
    </row>
    <row r="344" spans="1:184" x14ac:dyDescent="0.2">
      <c r="A344" s="3" t="s">
        <v>355</v>
      </c>
      <c r="B344" s="8"/>
      <c r="C344" s="8">
        <v>0.87680000000000002</v>
      </c>
      <c r="D344" s="8">
        <v>50000001</v>
      </c>
      <c r="E344" s="8">
        <v>57025521</v>
      </c>
      <c r="F344" s="8">
        <v>51471</v>
      </c>
      <c r="G344" s="8">
        <v>156224</v>
      </c>
      <c r="H344" s="8">
        <v>0</v>
      </c>
      <c r="I344" s="8">
        <v>0</v>
      </c>
      <c r="J344" s="8">
        <v>1</v>
      </c>
      <c r="K344" s="8">
        <v>0</v>
      </c>
      <c r="L344" s="8">
        <v>2</v>
      </c>
      <c r="M344" s="8">
        <v>0</v>
      </c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>
        <v>141274</v>
      </c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>
        <v>489103</v>
      </c>
      <c r="ER344" s="8">
        <v>811404</v>
      </c>
      <c r="ES344" s="8">
        <v>959699</v>
      </c>
      <c r="ET344" s="8">
        <v>737614</v>
      </c>
      <c r="EU344" s="8">
        <v>584336</v>
      </c>
      <c r="EV344" s="8">
        <v>251423</v>
      </c>
      <c r="EW344" s="8">
        <v>0</v>
      </c>
      <c r="EX344" s="8">
        <v>1209170</v>
      </c>
      <c r="EY344" s="8">
        <v>1</v>
      </c>
      <c r="EZ344" s="8">
        <v>0</v>
      </c>
      <c r="FA344" s="8">
        <v>4</v>
      </c>
      <c r="FB344" s="8">
        <v>2</v>
      </c>
      <c r="FC344" s="8">
        <v>1</v>
      </c>
      <c r="FD344" s="8">
        <v>1</v>
      </c>
      <c r="FE344" s="8">
        <v>0</v>
      </c>
      <c r="FF344" s="8">
        <v>0</v>
      </c>
      <c r="FG344" s="8">
        <v>7689</v>
      </c>
      <c r="FH344" s="8">
        <v>133579</v>
      </c>
      <c r="FI344" s="8">
        <v>6</v>
      </c>
      <c r="FJ344" s="8">
        <v>133576</v>
      </c>
      <c r="FK344" s="8">
        <v>0</v>
      </c>
      <c r="FL344" s="8">
        <v>0</v>
      </c>
      <c r="FM344" s="8">
        <v>0</v>
      </c>
      <c r="FN344" s="8">
        <v>0</v>
      </c>
      <c r="FO344" s="8">
        <v>0</v>
      </c>
      <c r="FP344" s="8">
        <v>32860</v>
      </c>
      <c r="FQ344" s="8">
        <v>100716</v>
      </c>
      <c r="FR344" s="8">
        <v>0</v>
      </c>
      <c r="FS344" s="8">
        <v>1695588</v>
      </c>
      <c r="FT344" s="8">
        <v>2928283</v>
      </c>
      <c r="FU344" s="8">
        <v>0</v>
      </c>
      <c r="FV344" s="8">
        <v>0</v>
      </c>
      <c r="FW344" s="8">
        <v>0</v>
      </c>
      <c r="FX344" s="8">
        <v>0</v>
      </c>
      <c r="FY344" s="8">
        <v>0</v>
      </c>
      <c r="FZ344" s="8">
        <v>0</v>
      </c>
      <c r="GA344" s="8">
        <v>2634</v>
      </c>
      <c r="GB344" s="8">
        <v>117452183.8768</v>
      </c>
    </row>
    <row r="345" spans="1:184" x14ac:dyDescent="0.2">
      <c r="A345" s="3" t="s">
        <v>356</v>
      </c>
      <c r="B345" s="8"/>
      <c r="C345" s="8">
        <v>0.86615500000000001</v>
      </c>
      <c r="D345" s="8">
        <v>50000001</v>
      </c>
      <c r="E345" s="8">
        <v>57726382</v>
      </c>
      <c r="F345" s="8">
        <v>51473</v>
      </c>
      <c r="G345" s="8">
        <v>156224</v>
      </c>
      <c r="H345" s="8">
        <v>0</v>
      </c>
      <c r="I345" s="8">
        <v>0</v>
      </c>
      <c r="J345" s="8">
        <v>1</v>
      </c>
      <c r="K345" s="8">
        <v>1</v>
      </c>
      <c r="L345" s="8">
        <v>2</v>
      </c>
      <c r="M345" s="8">
        <v>0</v>
      </c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>
        <v>141274</v>
      </c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>
        <v>489103</v>
      </c>
      <c r="ER345" s="8">
        <v>811404</v>
      </c>
      <c r="ES345" s="8">
        <v>959699</v>
      </c>
      <c r="ET345" s="8">
        <v>737614</v>
      </c>
      <c r="EU345" s="8">
        <v>584336</v>
      </c>
      <c r="EV345" s="8">
        <v>251423</v>
      </c>
      <c r="EW345" s="8">
        <v>0</v>
      </c>
      <c r="EX345" s="8">
        <v>1209171</v>
      </c>
      <c r="EY345" s="8">
        <v>1</v>
      </c>
      <c r="EZ345" s="8">
        <v>0</v>
      </c>
      <c r="FA345" s="8">
        <v>4</v>
      </c>
      <c r="FB345" s="8">
        <v>2</v>
      </c>
      <c r="FC345" s="8">
        <v>1</v>
      </c>
      <c r="FD345" s="8">
        <v>1</v>
      </c>
      <c r="FE345" s="8">
        <v>0</v>
      </c>
      <c r="FF345" s="8">
        <v>0</v>
      </c>
      <c r="FG345" s="8">
        <v>7689</v>
      </c>
      <c r="FH345" s="8">
        <v>133579</v>
      </c>
      <c r="FI345" s="8">
        <v>6</v>
      </c>
      <c r="FJ345" s="8">
        <v>133576</v>
      </c>
      <c r="FK345" s="8">
        <v>0</v>
      </c>
      <c r="FL345" s="8">
        <v>0</v>
      </c>
      <c r="FM345" s="8">
        <v>0</v>
      </c>
      <c r="FN345" s="8">
        <v>0</v>
      </c>
      <c r="FO345" s="8">
        <v>0</v>
      </c>
      <c r="FP345" s="8">
        <v>32860</v>
      </c>
      <c r="FQ345" s="8">
        <v>100716</v>
      </c>
      <c r="FR345" s="8">
        <v>0</v>
      </c>
      <c r="FS345" s="8">
        <v>1695588</v>
      </c>
      <c r="FT345" s="8">
        <v>8</v>
      </c>
      <c r="FU345" s="8">
        <v>1431549</v>
      </c>
      <c r="FV345" s="8">
        <v>0</v>
      </c>
      <c r="FW345" s="8">
        <v>2</v>
      </c>
      <c r="FX345" s="8">
        <v>1431549</v>
      </c>
      <c r="FY345" s="8">
        <v>0</v>
      </c>
      <c r="FZ345" s="8">
        <v>2</v>
      </c>
      <c r="GA345" s="8">
        <v>2634</v>
      </c>
      <c r="GB345" s="8">
        <v>118087875.866155</v>
      </c>
    </row>
    <row r="346" spans="1:184" x14ac:dyDescent="0.2">
      <c r="A346" s="2" t="s">
        <v>153</v>
      </c>
      <c r="B346" s="8"/>
      <c r="C346" s="8">
        <v>6.0058050000000005</v>
      </c>
      <c r="D346" s="8">
        <v>300000012</v>
      </c>
      <c r="E346" s="8">
        <v>304675634</v>
      </c>
      <c r="F346" s="8">
        <v>306782</v>
      </c>
      <c r="G346" s="8">
        <v>937412</v>
      </c>
      <c r="H346" s="8">
        <v>2137263</v>
      </c>
      <c r="I346" s="8">
        <v>1626723</v>
      </c>
      <c r="J346" s="8">
        <v>193</v>
      </c>
      <c r="K346" s="8">
        <v>1</v>
      </c>
      <c r="L346" s="8">
        <v>6</v>
      </c>
      <c r="M346" s="8">
        <v>0</v>
      </c>
      <c r="N346" s="8">
        <v>7246434</v>
      </c>
      <c r="O346" s="8">
        <v>0</v>
      </c>
      <c r="P346" s="8">
        <v>0</v>
      </c>
      <c r="Q346" s="8">
        <v>744006</v>
      </c>
      <c r="R346" s="8">
        <v>2667429</v>
      </c>
      <c r="S346" s="8">
        <v>1894248</v>
      </c>
      <c r="T346" s="8">
        <v>3691755</v>
      </c>
      <c r="U346" s="8">
        <v>2034429</v>
      </c>
      <c r="V346" s="8">
        <v>2383602</v>
      </c>
      <c r="W346" s="8">
        <v>1550994</v>
      </c>
      <c r="X346" s="8">
        <v>1362456</v>
      </c>
      <c r="Y346" s="8">
        <v>985206</v>
      </c>
      <c r="Z346" s="8">
        <v>355797</v>
      </c>
      <c r="AA346" s="8">
        <v>510330</v>
      </c>
      <c r="AB346" s="8">
        <v>571170</v>
      </c>
      <c r="AC346" s="8">
        <v>408645</v>
      </c>
      <c r="AD346" s="8">
        <v>489573</v>
      </c>
      <c r="AE346" s="8">
        <v>198198</v>
      </c>
      <c r="AF346" s="8">
        <v>948651</v>
      </c>
      <c r="AG346" s="8">
        <v>236787</v>
      </c>
      <c r="AH346" s="8">
        <v>454182</v>
      </c>
      <c r="AI346" s="8">
        <v>198546</v>
      </c>
      <c r="AJ346" s="8">
        <v>39636</v>
      </c>
      <c r="AK346" s="8">
        <v>1268367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0</v>
      </c>
      <c r="BG346" s="8">
        <v>0</v>
      </c>
      <c r="BH346" s="8">
        <v>0</v>
      </c>
      <c r="BI346" s="8">
        <v>0</v>
      </c>
      <c r="BJ346" s="8">
        <v>0</v>
      </c>
      <c r="BK346" s="8">
        <v>0</v>
      </c>
      <c r="BL346" s="8">
        <v>0</v>
      </c>
      <c r="BM346" s="8">
        <v>0</v>
      </c>
      <c r="BN346" s="8">
        <v>0</v>
      </c>
      <c r="BO346" s="8">
        <v>0</v>
      </c>
      <c r="BP346" s="8">
        <v>0</v>
      </c>
      <c r="BQ346" s="8">
        <v>0</v>
      </c>
      <c r="BR346" s="8">
        <v>0</v>
      </c>
      <c r="BS346" s="8">
        <v>0</v>
      </c>
      <c r="BT346" s="8">
        <v>0</v>
      </c>
      <c r="BU346" s="8">
        <v>0</v>
      </c>
      <c r="BV346" s="8">
        <v>0</v>
      </c>
      <c r="BW346" s="8">
        <v>0</v>
      </c>
      <c r="BX346" s="8">
        <v>0</v>
      </c>
      <c r="BY346" s="8">
        <v>0</v>
      </c>
      <c r="BZ346" s="8">
        <v>0</v>
      </c>
      <c r="CA346" s="8">
        <v>0</v>
      </c>
      <c r="CB346" s="8">
        <v>978087</v>
      </c>
      <c r="CC346" s="8">
        <v>7246434</v>
      </c>
      <c r="CD346" s="8">
        <v>0</v>
      </c>
      <c r="CE346" s="8">
        <v>294396</v>
      </c>
      <c r="CF346" s="8">
        <v>1123542</v>
      </c>
      <c r="CG346" s="8">
        <v>1525485</v>
      </c>
      <c r="CH346" s="8">
        <v>2716773</v>
      </c>
      <c r="CI346" s="8">
        <v>2134356</v>
      </c>
      <c r="CJ346" s="8">
        <v>1905693</v>
      </c>
      <c r="CK346" s="8">
        <v>2272902</v>
      </c>
      <c r="CL346" s="8">
        <v>1585026</v>
      </c>
      <c r="CM346" s="8">
        <v>1432764</v>
      </c>
      <c r="CN346" s="8">
        <v>1609056</v>
      </c>
      <c r="CO346" s="8">
        <v>727653</v>
      </c>
      <c r="CP346" s="8">
        <v>656601</v>
      </c>
      <c r="CQ346" s="8">
        <v>354828</v>
      </c>
      <c r="CR346" s="8">
        <v>317991</v>
      </c>
      <c r="CS346" s="8">
        <v>568644</v>
      </c>
      <c r="CT346" s="8">
        <v>178476</v>
      </c>
      <c r="CU346" s="8">
        <v>475638</v>
      </c>
      <c r="CV346" s="8">
        <v>1232802</v>
      </c>
      <c r="CW346" s="8">
        <v>374832</v>
      </c>
      <c r="CX346" s="8">
        <v>238182</v>
      </c>
      <c r="CY346" s="8">
        <v>1268367</v>
      </c>
      <c r="CZ346" s="8">
        <v>0</v>
      </c>
      <c r="DA346" s="8">
        <v>0</v>
      </c>
      <c r="DB346" s="8">
        <v>0</v>
      </c>
      <c r="DC346" s="8">
        <v>0</v>
      </c>
      <c r="DD346" s="8">
        <v>0</v>
      </c>
      <c r="DE346" s="8">
        <v>0</v>
      </c>
      <c r="DF346" s="8">
        <v>0</v>
      </c>
      <c r="DG346" s="8">
        <v>0</v>
      </c>
      <c r="DH346" s="8">
        <v>0</v>
      </c>
      <c r="DI346" s="8">
        <v>0</v>
      </c>
      <c r="DJ346" s="8">
        <v>0</v>
      </c>
      <c r="DK346" s="8">
        <v>0</v>
      </c>
      <c r="DL346" s="8">
        <v>0</v>
      </c>
      <c r="DM346" s="8">
        <v>0</v>
      </c>
      <c r="DN346" s="8">
        <v>0</v>
      </c>
      <c r="DO346" s="8">
        <v>0</v>
      </c>
      <c r="DP346" s="8">
        <v>0</v>
      </c>
      <c r="DQ346" s="8">
        <v>0</v>
      </c>
      <c r="DR346" s="8">
        <v>0</v>
      </c>
      <c r="DS346" s="8">
        <v>0</v>
      </c>
      <c r="DT346" s="8">
        <v>0</v>
      </c>
      <c r="DU346" s="8">
        <v>0</v>
      </c>
      <c r="DV346" s="8">
        <v>0</v>
      </c>
      <c r="DW346" s="8">
        <v>0</v>
      </c>
      <c r="DX346" s="8">
        <v>0</v>
      </c>
      <c r="DY346" s="8">
        <v>0</v>
      </c>
      <c r="DZ346" s="8">
        <v>0</v>
      </c>
      <c r="EA346" s="8">
        <v>0</v>
      </c>
      <c r="EB346" s="8">
        <v>0</v>
      </c>
      <c r="EC346" s="8">
        <v>0</v>
      </c>
      <c r="ED346" s="8">
        <v>0</v>
      </c>
      <c r="EE346" s="8">
        <v>0</v>
      </c>
      <c r="EF346" s="8">
        <v>0</v>
      </c>
      <c r="EG346" s="8">
        <v>0</v>
      </c>
      <c r="EH346" s="8">
        <v>0</v>
      </c>
      <c r="EI346" s="8">
        <v>0</v>
      </c>
      <c r="EJ346" s="8">
        <v>0</v>
      </c>
      <c r="EK346" s="8">
        <v>0</v>
      </c>
      <c r="EL346" s="8">
        <v>0</v>
      </c>
      <c r="EM346" s="8">
        <v>0</v>
      </c>
      <c r="EN346" s="8">
        <v>0</v>
      </c>
      <c r="EO346" s="8">
        <v>0</v>
      </c>
      <c r="EP346" s="8">
        <v>0</v>
      </c>
      <c r="EQ346" s="8">
        <v>2934610</v>
      </c>
      <c r="ER346" s="8">
        <v>4865565</v>
      </c>
      <c r="ES346" s="8">
        <v>5758212</v>
      </c>
      <c r="ET346" s="8">
        <v>4425690</v>
      </c>
      <c r="EU346" s="8">
        <v>3506022</v>
      </c>
      <c r="EV346" s="8">
        <v>1508538</v>
      </c>
      <c r="EW346" s="8">
        <v>0</v>
      </c>
      <c r="EX346" s="8">
        <v>7254984</v>
      </c>
      <c r="EY346" s="8">
        <v>8</v>
      </c>
      <c r="EZ346" s="8">
        <v>2880</v>
      </c>
      <c r="FA346" s="8">
        <v>24</v>
      </c>
      <c r="FB346" s="8">
        <v>12</v>
      </c>
      <c r="FC346" s="8">
        <v>6</v>
      </c>
      <c r="FD346" s="8">
        <v>6</v>
      </c>
      <c r="FE346" s="8">
        <v>0</v>
      </c>
      <c r="FF346" s="8">
        <v>4</v>
      </c>
      <c r="FG346" s="8">
        <v>46134</v>
      </c>
      <c r="FH346" s="8">
        <v>929035</v>
      </c>
      <c r="FI346" s="8">
        <v>2918</v>
      </c>
      <c r="FJ346" s="8">
        <v>929013</v>
      </c>
      <c r="FK346" s="8">
        <v>0</v>
      </c>
      <c r="FL346" s="8">
        <v>0</v>
      </c>
      <c r="FM346" s="8">
        <v>0</v>
      </c>
      <c r="FN346" s="8">
        <v>0</v>
      </c>
      <c r="FO346" s="8">
        <v>0</v>
      </c>
      <c r="FP346" s="8">
        <v>197163</v>
      </c>
      <c r="FQ346" s="8">
        <v>731850</v>
      </c>
      <c r="FR346" s="8">
        <v>0</v>
      </c>
      <c r="FS346" s="8">
        <v>55504045</v>
      </c>
      <c r="FT346" s="8">
        <v>5856610</v>
      </c>
      <c r="FU346" s="8">
        <v>3441685</v>
      </c>
      <c r="FV346" s="8">
        <v>0</v>
      </c>
      <c r="FW346" s="8">
        <v>4</v>
      </c>
      <c r="FX346" s="8">
        <v>3441685</v>
      </c>
      <c r="FY346" s="8">
        <v>0</v>
      </c>
      <c r="FZ346" s="8">
        <v>4</v>
      </c>
      <c r="GA346" s="8">
        <v>15804</v>
      </c>
      <c r="GB346" s="8">
        <v>772495512.00580513</v>
      </c>
    </row>
    <row r="347" spans="1:184" x14ac:dyDescent="0.2">
      <c r="A347" s="2" t="s">
        <v>33</v>
      </c>
      <c r="B347" s="8"/>
      <c r="C347" s="8">
        <v>219.85048599999999</v>
      </c>
      <c r="D347" s="8">
        <v>12650000330</v>
      </c>
      <c r="E347" s="8">
        <v>15601601204</v>
      </c>
      <c r="F347" s="8">
        <v>34673092</v>
      </c>
      <c r="G347" s="8">
        <v>105621130</v>
      </c>
      <c r="H347" s="8">
        <v>70064390</v>
      </c>
      <c r="I347" s="8">
        <v>38975370</v>
      </c>
      <c r="J347" s="8">
        <v>6470156</v>
      </c>
      <c r="K347" s="8">
        <v>64799837</v>
      </c>
      <c r="L347" s="8">
        <v>4411959</v>
      </c>
      <c r="M347" s="8">
        <v>32777092</v>
      </c>
      <c r="N347" s="8">
        <v>263363117</v>
      </c>
      <c r="O347" s="8">
        <v>0</v>
      </c>
      <c r="P347" s="8">
        <v>581877</v>
      </c>
      <c r="Q347" s="8">
        <v>79031142</v>
      </c>
      <c r="R347" s="8">
        <v>142568273</v>
      </c>
      <c r="S347" s="8">
        <v>121928059</v>
      </c>
      <c r="T347" s="8">
        <v>148841494</v>
      </c>
      <c r="U347" s="8">
        <v>93170622</v>
      </c>
      <c r="V347" s="8">
        <v>78273483</v>
      </c>
      <c r="W347" s="8">
        <v>52550759</v>
      </c>
      <c r="X347" s="8">
        <v>36861202</v>
      </c>
      <c r="Y347" s="8">
        <v>26996016</v>
      </c>
      <c r="Z347" s="8">
        <v>15430740</v>
      </c>
      <c r="AA347" s="8">
        <v>14638070</v>
      </c>
      <c r="AB347" s="8">
        <v>17491976</v>
      </c>
      <c r="AC347" s="8">
        <v>17467771</v>
      </c>
      <c r="AD347" s="8">
        <v>13692879</v>
      </c>
      <c r="AE347" s="8">
        <v>9750385</v>
      </c>
      <c r="AF347" s="8">
        <v>23067899</v>
      </c>
      <c r="AG347" s="8">
        <v>19948577</v>
      </c>
      <c r="AH347" s="8">
        <v>26267628</v>
      </c>
      <c r="AI347" s="8">
        <v>23984176</v>
      </c>
      <c r="AJ347" s="8">
        <v>17708478</v>
      </c>
      <c r="AK347" s="8">
        <v>29474790</v>
      </c>
      <c r="AL347" s="8">
        <v>4437520</v>
      </c>
      <c r="AM347" s="8">
        <v>1545174</v>
      </c>
      <c r="AN347" s="8">
        <v>563769</v>
      </c>
      <c r="AO347" s="8">
        <v>93327</v>
      </c>
      <c r="AP347" s="8">
        <v>478464</v>
      </c>
      <c r="AQ347" s="8">
        <v>45933</v>
      </c>
      <c r="AR347" s="8">
        <v>23391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281454</v>
      </c>
      <c r="BA347" s="8">
        <v>0</v>
      </c>
      <c r="BB347" s="8">
        <v>0</v>
      </c>
      <c r="BC347" s="8">
        <v>0</v>
      </c>
      <c r="BD347" s="8">
        <v>0</v>
      </c>
      <c r="BE347" s="8">
        <v>0</v>
      </c>
      <c r="BF347" s="8">
        <v>0</v>
      </c>
      <c r="BG347" s="8">
        <v>0</v>
      </c>
      <c r="BH347" s="8">
        <v>11497141</v>
      </c>
      <c r="BI347" s="8">
        <v>32241</v>
      </c>
      <c r="BJ347" s="8">
        <v>0</v>
      </c>
      <c r="BK347" s="8">
        <v>0</v>
      </c>
      <c r="BL347" s="8">
        <v>0</v>
      </c>
      <c r="BM347" s="8">
        <v>0</v>
      </c>
      <c r="BN347" s="8">
        <v>0</v>
      </c>
      <c r="BO347" s="8">
        <v>0</v>
      </c>
      <c r="BP347" s="8">
        <v>0</v>
      </c>
      <c r="BQ347" s="8">
        <v>0</v>
      </c>
      <c r="BR347" s="8">
        <v>0</v>
      </c>
      <c r="BS347" s="8">
        <v>0</v>
      </c>
      <c r="BT347" s="8">
        <v>0</v>
      </c>
      <c r="BU347" s="8">
        <v>0</v>
      </c>
      <c r="BV347" s="8">
        <v>0</v>
      </c>
      <c r="BW347" s="8">
        <v>0</v>
      </c>
      <c r="BX347" s="8">
        <v>0</v>
      </c>
      <c r="BY347" s="8">
        <v>369</v>
      </c>
      <c r="BZ347" s="8">
        <v>0</v>
      </c>
      <c r="CA347" s="8">
        <v>0</v>
      </c>
      <c r="CB347" s="8">
        <v>123175457</v>
      </c>
      <c r="CC347" s="8">
        <v>263363117</v>
      </c>
      <c r="CD347" s="8">
        <v>384579</v>
      </c>
      <c r="CE347" s="8">
        <v>36543745</v>
      </c>
      <c r="CF347" s="8">
        <v>68954687</v>
      </c>
      <c r="CG347" s="8">
        <v>96149905</v>
      </c>
      <c r="CH347" s="8">
        <v>128720150</v>
      </c>
      <c r="CI347" s="8">
        <v>99741100</v>
      </c>
      <c r="CJ347" s="8">
        <v>92538377</v>
      </c>
      <c r="CK347" s="8">
        <v>74710583</v>
      </c>
      <c r="CL347" s="8">
        <v>78886400</v>
      </c>
      <c r="CM347" s="8">
        <v>48117335</v>
      </c>
      <c r="CN347" s="8">
        <v>37479941</v>
      </c>
      <c r="CO347" s="8">
        <v>20208432</v>
      </c>
      <c r="CP347" s="8">
        <v>19596886</v>
      </c>
      <c r="CQ347" s="8">
        <v>13065073</v>
      </c>
      <c r="CR347" s="8">
        <v>13482361</v>
      </c>
      <c r="CS347" s="8">
        <v>23529709</v>
      </c>
      <c r="CT347" s="8">
        <v>9424213</v>
      </c>
      <c r="CU347" s="8">
        <v>14605980</v>
      </c>
      <c r="CV347" s="8">
        <v>37373164</v>
      </c>
      <c r="CW347" s="8">
        <v>29416832</v>
      </c>
      <c r="CX347" s="8">
        <v>18559599</v>
      </c>
      <c r="CY347" s="8">
        <v>39718602</v>
      </c>
      <c r="CZ347" s="8">
        <v>6623280</v>
      </c>
      <c r="DA347" s="8">
        <v>78</v>
      </c>
      <c r="DB347" s="8">
        <v>8441730</v>
      </c>
      <c r="DC347" s="8">
        <v>18</v>
      </c>
      <c r="DD347" s="8">
        <v>571791</v>
      </c>
      <c r="DE347" s="8">
        <v>45933</v>
      </c>
      <c r="DF347" s="8">
        <v>23391</v>
      </c>
      <c r="DG347" s="8">
        <v>0</v>
      </c>
      <c r="DH347" s="8">
        <v>0</v>
      </c>
      <c r="DI347" s="8">
        <v>0</v>
      </c>
      <c r="DJ347" s="8">
        <v>0</v>
      </c>
      <c r="DK347" s="8">
        <v>0</v>
      </c>
      <c r="DL347" s="8">
        <v>0</v>
      </c>
      <c r="DM347" s="8">
        <v>0</v>
      </c>
      <c r="DN347" s="8">
        <v>281454</v>
      </c>
      <c r="DO347" s="8">
        <v>0</v>
      </c>
      <c r="DP347" s="8">
        <v>0</v>
      </c>
      <c r="DQ347" s="8">
        <v>0</v>
      </c>
      <c r="DR347" s="8">
        <v>0</v>
      </c>
      <c r="DS347" s="8">
        <v>0</v>
      </c>
      <c r="DT347" s="8">
        <v>0</v>
      </c>
      <c r="DU347" s="8">
        <v>0</v>
      </c>
      <c r="DV347" s="8">
        <v>11497141</v>
      </c>
      <c r="DW347" s="8">
        <v>32241</v>
      </c>
      <c r="DX347" s="8">
        <v>0</v>
      </c>
      <c r="DY347" s="8">
        <v>0</v>
      </c>
      <c r="DZ347" s="8">
        <v>0</v>
      </c>
      <c r="EA347" s="8">
        <v>0</v>
      </c>
      <c r="EB347" s="8">
        <v>0</v>
      </c>
      <c r="EC347" s="8">
        <v>0</v>
      </c>
      <c r="ED347" s="8">
        <v>0</v>
      </c>
      <c r="EE347" s="8">
        <v>0</v>
      </c>
      <c r="EF347" s="8">
        <v>0</v>
      </c>
      <c r="EG347" s="8">
        <v>0</v>
      </c>
      <c r="EH347" s="8">
        <v>0</v>
      </c>
      <c r="EI347" s="8">
        <v>0</v>
      </c>
      <c r="EJ347" s="8">
        <v>0</v>
      </c>
      <c r="EK347" s="8">
        <v>0</v>
      </c>
      <c r="EL347" s="8">
        <v>0</v>
      </c>
      <c r="EM347" s="8">
        <v>369</v>
      </c>
      <c r="EN347" s="8">
        <v>0</v>
      </c>
      <c r="EO347" s="8">
        <v>0</v>
      </c>
      <c r="EP347" s="8">
        <v>0</v>
      </c>
      <c r="EQ347" s="8">
        <v>173951078</v>
      </c>
      <c r="ER347" s="8">
        <v>215069565</v>
      </c>
      <c r="ES347" s="8">
        <v>239413958</v>
      </c>
      <c r="ET347" s="8">
        <v>123452945</v>
      </c>
      <c r="EU347" s="8">
        <v>136786822</v>
      </c>
      <c r="EV347" s="8">
        <v>71099818</v>
      </c>
      <c r="EW347" s="8">
        <v>12285211</v>
      </c>
      <c r="EX347" s="8">
        <v>261493360</v>
      </c>
      <c r="EY347" s="8">
        <v>27277112</v>
      </c>
      <c r="EZ347" s="8">
        <v>12547452</v>
      </c>
      <c r="FA347" s="8">
        <v>6748126</v>
      </c>
      <c r="FB347" s="8">
        <v>7301039</v>
      </c>
      <c r="FC347" s="8">
        <v>1177520</v>
      </c>
      <c r="FD347" s="8">
        <v>1572677</v>
      </c>
      <c r="FE347" s="8">
        <v>2845987</v>
      </c>
      <c r="FF347" s="8">
        <v>1656372</v>
      </c>
      <c r="FG347" s="8">
        <v>13363227</v>
      </c>
      <c r="FH347" s="8">
        <v>56150148</v>
      </c>
      <c r="FI347" s="8">
        <v>53662082</v>
      </c>
      <c r="FJ347" s="8">
        <v>48685385</v>
      </c>
      <c r="FK347" s="8">
        <v>0</v>
      </c>
      <c r="FL347" s="8">
        <v>225</v>
      </c>
      <c r="FM347" s="8">
        <v>5560577</v>
      </c>
      <c r="FN347" s="8">
        <v>0</v>
      </c>
      <c r="FO347" s="8">
        <v>1725</v>
      </c>
      <c r="FP347" s="8">
        <v>8168823</v>
      </c>
      <c r="FQ347" s="8">
        <v>34954035</v>
      </c>
      <c r="FR347" s="8">
        <v>0</v>
      </c>
      <c r="FS347" s="8">
        <v>6743419971</v>
      </c>
      <c r="FT347" s="8">
        <v>272204886</v>
      </c>
      <c r="FU347" s="8">
        <v>142309667</v>
      </c>
      <c r="FV347" s="8">
        <v>2932</v>
      </c>
      <c r="FW347" s="8">
        <v>664053</v>
      </c>
      <c r="FX347" s="8">
        <v>142309667</v>
      </c>
      <c r="FY347" s="8">
        <v>0</v>
      </c>
      <c r="FZ347" s="8">
        <v>664053</v>
      </c>
      <c r="GA347" s="8">
        <v>3506505</v>
      </c>
      <c r="GB347" s="8">
        <v>40137053631.850471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9162"/>
  <sheetViews>
    <sheetView topLeftCell="A29641" workbookViewId="0">
      <selection activeCell="D29443" sqref="D29443:D29671"/>
    </sheetView>
  </sheetViews>
  <sheetFormatPr baseColWidth="10" defaultColWidth="8.83203125" defaultRowHeight="15" x14ac:dyDescent="0.2"/>
  <cols>
    <col min="1" max="1" width="9.5" bestFit="1" customWidth="1"/>
    <col min="2" max="2" width="11.5" bestFit="1" customWidth="1"/>
    <col min="3" max="3" width="24" bestFit="1" customWidth="1"/>
    <col min="4" max="4" width="10.1640625" bestFit="1" customWidth="1"/>
    <col min="5" max="5" width="15.1640625" bestFit="1" customWidth="1"/>
    <col min="6" max="6" width="10.6640625" bestFit="1" customWidth="1"/>
    <col min="7" max="7" width="8" bestFit="1" customWidth="1"/>
    <col min="8" max="8" width="6.83203125" bestFit="1" customWidth="1"/>
    <col min="9" max="9" width="8" bestFit="1" customWidth="1"/>
    <col min="10" max="10" width="7.33203125" bestFit="1" customWidth="1"/>
    <col min="11" max="11" width="8" bestFit="1" customWidth="1"/>
    <col min="12" max="12" width="7.83203125" bestFit="1" customWidth="1"/>
    <col min="13" max="13" width="8" bestFit="1" customWidth="1"/>
    <col min="14" max="14" width="10" bestFit="1" customWidth="1"/>
    <col min="15" max="15" width="7.33203125" bestFit="1" customWidth="1"/>
    <col min="16" max="16" width="22" customWidth="1"/>
    <col min="17" max="17" width="7.6640625" customWidth="1"/>
    <col min="18" max="18" width="8.33203125" bestFit="1" customWidth="1"/>
    <col min="19" max="19" width="8.33203125" customWidth="1"/>
  </cols>
  <sheetData>
    <row r="1" spans="1:34" x14ac:dyDescent="0.2">
      <c r="A1" t="s">
        <v>28</v>
      </c>
      <c r="B1" t="s">
        <v>29</v>
      </c>
      <c r="C1" t="s">
        <v>30</v>
      </c>
      <c r="D1" t="s">
        <v>31</v>
      </c>
    </row>
    <row r="2" spans="1:34" x14ac:dyDescent="0.2">
      <c r="A2" t="s">
        <v>64</v>
      </c>
      <c r="B2" t="s">
        <v>351</v>
      </c>
      <c r="C2" t="s">
        <v>225</v>
      </c>
      <c r="D2">
        <v>1.03678</v>
      </c>
    </row>
    <row r="3" spans="1:34" x14ac:dyDescent="0.2">
      <c r="A3" t="s">
        <v>64</v>
      </c>
      <c r="B3" t="s">
        <v>351</v>
      </c>
      <c r="C3" t="s">
        <v>65</v>
      </c>
      <c r="D3">
        <v>50000003</v>
      </c>
      <c r="AH3" s="3" t="s">
        <v>221</v>
      </c>
    </row>
    <row r="4" spans="1:34" x14ac:dyDescent="0.2">
      <c r="A4" t="s">
        <v>64</v>
      </c>
      <c r="B4" t="s">
        <v>351</v>
      </c>
      <c r="C4" t="s">
        <v>66</v>
      </c>
      <c r="D4">
        <v>48226457</v>
      </c>
    </row>
    <row r="5" spans="1:34" x14ac:dyDescent="0.2">
      <c r="A5" t="s">
        <v>64</v>
      </c>
      <c r="B5" t="s">
        <v>351</v>
      </c>
      <c r="C5" t="s">
        <v>226</v>
      </c>
      <c r="D5">
        <v>130820</v>
      </c>
    </row>
    <row r="6" spans="1:34" x14ac:dyDescent="0.2">
      <c r="A6" t="s">
        <v>64</v>
      </c>
      <c r="B6" t="s">
        <v>351</v>
      </c>
      <c r="C6" t="s">
        <v>227</v>
      </c>
      <c r="D6">
        <v>253391</v>
      </c>
    </row>
    <row r="7" spans="1:34" x14ac:dyDescent="0.2">
      <c r="A7" t="s">
        <v>64</v>
      </c>
      <c r="B7" t="s">
        <v>351</v>
      </c>
      <c r="C7" t="s">
        <v>67</v>
      </c>
      <c r="D7">
        <v>102658</v>
      </c>
    </row>
    <row r="8" spans="1:34" x14ac:dyDescent="0.2">
      <c r="A8" t="s">
        <v>64</v>
      </c>
      <c r="B8" t="s">
        <v>351</v>
      </c>
      <c r="C8" t="s">
        <v>68</v>
      </c>
      <c r="D8">
        <v>41550</v>
      </c>
    </row>
    <row r="9" spans="1:34" x14ac:dyDescent="0.2">
      <c r="A9" t="s">
        <v>64</v>
      </c>
      <c r="B9" t="s">
        <v>351</v>
      </c>
      <c r="C9" t="s">
        <v>228</v>
      </c>
      <c r="D9">
        <v>16110</v>
      </c>
    </row>
    <row r="10" spans="1:34" x14ac:dyDescent="0.2">
      <c r="A10" t="s">
        <v>64</v>
      </c>
      <c r="B10" t="s">
        <v>351</v>
      </c>
      <c r="C10" t="s">
        <v>229</v>
      </c>
      <c r="D10">
        <v>138501</v>
      </c>
    </row>
    <row r="11" spans="1:34" x14ac:dyDescent="0.2">
      <c r="A11" t="s">
        <v>64</v>
      </c>
      <c r="B11" t="s">
        <v>351</v>
      </c>
      <c r="C11" t="s">
        <v>230</v>
      </c>
      <c r="D11">
        <v>29902</v>
      </c>
    </row>
    <row r="12" spans="1:34" x14ac:dyDescent="0.2">
      <c r="A12" t="s">
        <v>64</v>
      </c>
      <c r="B12" t="s">
        <v>351</v>
      </c>
      <c r="C12" t="s">
        <v>231</v>
      </c>
      <c r="D12">
        <v>97266</v>
      </c>
    </row>
    <row r="13" spans="1:34" x14ac:dyDescent="0.2">
      <c r="A13" t="s">
        <v>64</v>
      </c>
      <c r="B13" t="s">
        <v>351</v>
      </c>
      <c r="C13" t="s">
        <v>154</v>
      </c>
      <c r="D13">
        <v>1439710</v>
      </c>
    </row>
    <row r="14" spans="1:34" x14ac:dyDescent="0.2">
      <c r="A14" t="s">
        <v>64</v>
      </c>
      <c r="B14" t="s">
        <v>351</v>
      </c>
      <c r="C14" t="s">
        <v>155</v>
      </c>
      <c r="D14">
        <v>0</v>
      </c>
    </row>
    <row r="15" spans="1:34" x14ac:dyDescent="0.2">
      <c r="A15" t="s">
        <v>64</v>
      </c>
      <c r="B15" t="s">
        <v>351</v>
      </c>
      <c r="C15" t="s">
        <v>156</v>
      </c>
      <c r="D15">
        <v>932</v>
      </c>
    </row>
    <row r="16" spans="1:34" x14ac:dyDescent="0.2">
      <c r="A16" t="s">
        <v>64</v>
      </c>
      <c r="B16" t="s">
        <v>351</v>
      </c>
      <c r="C16" t="s">
        <v>157</v>
      </c>
      <c r="D16">
        <v>617057</v>
      </c>
    </row>
    <row r="17" spans="1:4" x14ac:dyDescent="0.2">
      <c r="A17" t="s">
        <v>64</v>
      </c>
      <c r="B17" t="s">
        <v>351</v>
      </c>
      <c r="C17" t="s">
        <v>158</v>
      </c>
      <c r="D17">
        <v>986168</v>
      </c>
    </row>
    <row r="18" spans="1:4" x14ac:dyDescent="0.2">
      <c r="A18" t="s">
        <v>64</v>
      </c>
      <c r="B18" t="s">
        <v>351</v>
      </c>
      <c r="C18" t="s">
        <v>159</v>
      </c>
      <c r="D18">
        <v>947322</v>
      </c>
    </row>
    <row r="19" spans="1:4" x14ac:dyDescent="0.2">
      <c r="A19" t="s">
        <v>64</v>
      </c>
      <c r="B19" t="s">
        <v>351</v>
      </c>
      <c r="C19" t="s">
        <v>160</v>
      </c>
      <c r="D19">
        <v>1120852</v>
      </c>
    </row>
    <row r="20" spans="1:4" x14ac:dyDescent="0.2">
      <c r="A20" t="s">
        <v>64</v>
      </c>
      <c r="B20" t="s">
        <v>351</v>
      </c>
      <c r="C20" t="s">
        <v>161</v>
      </c>
      <c r="D20">
        <v>880375</v>
      </c>
    </row>
    <row r="21" spans="1:4" x14ac:dyDescent="0.2">
      <c r="A21" t="s">
        <v>64</v>
      </c>
      <c r="B21" t="s">
        <v>351</v>
      </c>
      <c r="C21" t="s">
        <v>162</v>
      </c>
      <c r="D21">
        <v>623804</v>
      </c>
    </row>
    <row r="22" spans="1:4" x14ac:dyDescent="0.2">
      <c r="A22" t="s">
        <v>64</v>
      </c>
      <c r="B22" t="s">
        <v>351</v>
      </c>
      <c r="C22" t="s">
        <v>163</v>
      </c>
      <c r="D22">
        <v>304971</v>
      </c>
    </row>
    <row r="23" spans="1:4" x14ac:dyDescent="0.2">
      <c r="A23" t="s">
        <v>64</v>
      </c>
      <c r="B23" t="s">
        <v>351</v>
      </c>
      <c r="C23" t="s">
        <v>164</v>
      </c>
      <c r="D23">
        <v>188595</v>
      </c>
    </row>
    <row r="24" spans="1:4" x14ac:dyDescent="0.2">
      <c r="A24" t="s">
        <v>64</v>
      </c>
      <c r="B24" t="s">
        <v>351</v>
      </c>
      <c r="C24" t="s">
        <v>165</v>
      </c>
      <c r="D24">
        <v>56844</v>
      </c>
    </row>
    <row r="25" spans="1:4" x14ac:dyDescent="0.2">
      <c r="A25" t="s">
        <v>64</v>
      </c>
      <c r="B25" t="s">
        <v>351</v>
      </c>
      <c r="C25" t="s">
        <v>166</v>
      </c>
      <c r="D25">
        <v>30297</v>
      </c>
    </row>
    <row r="26" spans="1:4" x14ac:dyDescent="0.2">
      <c r="A26" t="s">
        <v>64</v>
      </c>
      <c r="B26" t="s">
        <v>351</v>
      </c>
      <c r="C26" t="s">
        <v>167</v>
      </c>
      <c r="D26">
        <v>38724</v>
      </c>
    </row>
    <row r="27" spans="1:4" x14ac:dyDescent="0.2">
      <c r="A27" t="s">
        <v>64</v>
      </c>
      <c r="B27" t="s">
        <v>351</v>
      </c>
      <c r="C27" t="s">
        <v>168</v>
      </c>
      <c r="D27">
        <v>98325</v>
      </c>
    </row>
    <row r="28" spans="1:4" x14ac:dyDescent="0.2">
      <c r="A28" t="s">
        <v>64</v>
      </c>
      <c r="B28" t="s">
        <v>351</v>
      </c>
      <c r="C28" t="s">
        <v>169</v>
      </c>
      <c r="D28">
        <v>38246</v>
      </c>
    </row>
    <row r="29" spans="1:4" x14ac:dyDescent="0.2">
      <c r="A29" t="s">
        <v>64</v>
      </c>
      <c r="B29" t="s">
        <v>351</v>
      </c>
      <c r="C29" t="s">
        <v>170</v>
      </c>
      <c r="D29">
        <v>17284</v>
      </c>
    </row>
    <row r="30" spans="1:4" x14ac:dyDescent="0.2">
      <c r="A30" t="s">
        <v>64</v>
      </c>
      <c r="B30" t="s">
        <v>351</v>
      </c>
      <c r="C30" t="s">
        <v>171</v>
      </c>
      <c r="D30">
        <v>51977</v>
      </c>
    </row>
    <row r="31" spans="1:4" x14ac:dyDescent="0.2">
      <c r="A31" t="s">
        <v>64</v>
      </c>
      <c r="B31" t="s">
        <v>351</v>
      </c>
      <c r="C31" t="s">
        <v>172</v>
      </c>
      <c r="D31">
        <v>66683</v>
      </c>
    </row>
    <row r="32" spans="1:4" x14ac:dyDescent="0.2">
      <c r="A32" t="s">
        <v>64</v>
      </c>
      <c r="B32" t="s">
        <v>351</v>
      </c>
      <c r="C32" t="s">
        <v>173</v>
      </c>
      <c r="D32">
        <v>225881</v>
      </c>
    </row>
    <row r="33" spans="1:4" x14ac:dyDescent="0.2">
      <c r="A33" t="s">
        <v>64</v>
      </c>
      <c r="B33" t="s">
        <v>351</v>
      </c>
      <c r="C33" t="s">
        <v>174</v>
      </c>
      <c r="D33">
        <v>219617</v>
      </c>
    </row>
    <row r="34" spans="1:4" x14ac:dyDescent="0.2">
      <c r="A34" t="s">
        <v>64</v>
      </c>
      <c r="B34" t="s">
        <v>351</v>
      </c>
      <c r="C34" t="s">
        <v>175</v>
      </c>
      <c r="D34">
        <v>298040</v>
      </c>
    </row>
    <row r="35" spans="1:4" x14ac:dyDescent="0.2">
      <c r="A35" t="s">
        <v>64</v>
      </c>
      <c r="B35" t="s">
        <v>351</v>
      </c>
      <c r="C35" t="s">
        <v>176</v>
      </c>
      <c r="D35">
        <v>305781</v>
      </c>
    </row>
    <row r="36" spans="1:4" x14ac:dyDescent="0.2">
      <c r="A36" t="s">
        <v>64</v>
      </c>
      <c r="B36" t="s">
        <v>351</v>
      </c>
      <c r="C36" t="s">
        <v>177</v>
      </c>
      <c r="D36">
        <v>44847</v>
      </c>
    </row>
    <row r="37" spans="1:4" x14ac:dyDescent="0.2">
      <c r="A37" t="s">
        <v>64</v>
      </c>
      <c r="B37" t="s">
        <v>351</v>
      </c>
      <c r="C37" t="s">
        <v>178</v>
      </c>
      <c r="D37">
        <v>0</v>
      </c>
    </row>
    <row r="38" spans="1:4" x14ac:dyDescent="0.2">
      <c r="A38" t="s">
        <v>64</v>
      </c>
      <c r="B38" t="s">
        <v>351</v>
      </c>
      <c r="C38" t="s">
        <v>179</v>
      </c>
      <c r="D38">
        <v>0</v>
      </c>
    </row>
    <row r="39" spans="1:4" x14ac:dyDescent="0.2">
      <c r="A39" t="s">
        <v>64</v>
      </c>
      <c r="B39" t="s">
        <v>351</v>
      </c>
      <c r="C39" t="s">
        <v>180</v>
      </c>
      <c r="D39">
        <v>0</v>
      </c>
    </row>
    <row r="40" spans="1:4" x14ac:dyDescent="0.2">
      <c r="A40" t="s">
        <v>64</v>
      </c>
      <c r="B40" t="s">
        <v>351</v>
      </c>
      <c r="C40" t="s">
        <v>181</v>
      </c>
      <c r="D40">
        <v>9359</v>
      </c>
    </row>
    <row r="41" spans="1:4" x14ac:dyDescent="0.2">
      <c r="A41" t="s">
        <v>64</v>
      </c>
      <c r="B41" t="s">
        <v>351</v>
      </c>
      <c r="C41" t="s">
        <v>182</v>
      </c>
      <c r="D41">
        <v>0</v>
      </c>
    </row>
    <row r="42" spans="1:4" x14ac:dyDescent="0.2">
      <c r="A42" t="s">
        <v>64</v>
      </c>
      <c r="B42" t="s">
        <v>351</v>
      </c>
      <c r="C42" t="s">
        <v>183</v>
      </c>
      <c r="D42">
        <v>0</v>
      </c>
    </row>
    <row r="43" spans="1:4" x14ac:dyDescent="0.2">
      <c r="A43" t="s">
        <v>64</v>
      </c>
      <c r="B43" t="s">
        <v>351</v>
      </c>
      <c r="C43" t="s">
        <v>184</v>
      </c>
      <c r="D43">
        <v>0</v>
      </c>
    </row>
    <row r="44" spans="1:4" x14ac:dyDescent="0.2">
      <c r="A44" t="s">
        <v>64</v>
      </c>
      <c r="B44" t="s">
        <v>351</v>
      </c>
      <c r="C44" t="s">
        <v>185</v>
      </c>
      <c r="D44">
        <v>0</v>
      </c>
    </row>
    <row r="45" spans="1:4" x14ac:dyDescent="0.2">
      <c r="A45" t="s">
        <v>64</v>
      </c>
      <c r="B45" t="s">
        <v>351</v>
      </c>
      <c r="C45" t="s">
        <v>186</v>
      </c>
      <c r="D45">
        <v>0</v>
      </c>
    </row>
    <row r="46" spans="1:4" x14ac:dyDescent="0.2">
      <c r="A46" t="s">
        <v>64</v>
      </c>
      <c r="B46" t="s">
        <v>351</v>
      </c>
      <c r="C46" t="s">
        <v>187</v>
      </c>
      <c r="D46">
        <v>0</v>
      </c>
    </row>
    <row r="47" spans="1:4" x14ac:dyDescent="0.2">
      <c r="A47" t="s">
        <v>64</v>
      </c>
      <c r="B47" t="s">
        <v>351</v>
      </c>
      <c r="C47" t="s">
        <v>188</v>
      </c>
      <c r="D47">
        <v>0</v>
      </c>
    </row>
    <row r="48" spans="1:4" x14ac:dyDescent="0.2">
      <c r="A48" t="s">
        <v>64</v>
      </c>
      <c r="B48" t="s">
        <v>351</v>
      </c>
      <c r="C48" t="s">
        <v>189</v>
      </c>
      <c r="D48">
        <v>0</v>
      </c>
    </row>
    <row r="49" spans="1:4" x14ac:dyDescent="0.2">
      <c r="A49" t="s">
        <v>64</v>
      </c>
      <c r="B49" t="s">
        <v>351</v>
      </c>
      <c r="C49" t="s">
        <v>190</v>
      </c>
      <c r="D49">
        <v>0</v>
      </c>
    </row>
    <row r="50" spans="1:4" x14ac:dyDescent="0.2">
      <c r="A50" t="s">
        <v>64</v>
      </c>
      <c r="B50" t="s">
        <v>351</v>
      </c>
      <c r="C50" t="s">
        <v>191</v>
      </c>
      <c r="D50">
        <v>0</v>
      </c>
    </row>
    <row r="51" spans="1:4" x14ac:dyDescent="0.2">
      <c r="A51" t="s">
        <v>64</v>
      </c>
      <c r="B51" t="s">
        <v>351</v>
      </c>
      <c r="C51" t="s">
        <v>192</v>
      </c>
      <c r="D51">
        <v>0</v>
      </c>
    </row>
    <row r="52" spans="1:4" x14ac:dyDescent="0.2">
      <c r="A52" t="s">
        <v>64</v>
      </c>
      <c r="B52" t="s">
        <v>351</v>
      </c>
      <c r="C52" t="s">
        <v>193</v>
      </c>
      <c r="D52">
        <v>0</v>
      </c>
    </row>
    <row r="53" spans="1:4" x14ac:dyDescent="0.2">
      <c r="A53" t="s">
        <v>64</v>
      </c>
      <c r="B53" t="s">
        <v>351</v>
      </c>
      <c r="C53" t="s">
        <v>194</v>
      </c>
      <c r="D53">
        <v>0</v>
      </c>
    </row>
    <row r="54" spans="1:4" x14ac:dyDescent="0.2">
      <c r="A54" t="s">
        <v>64</v>
      </c>
      <c r="B54" t="s">
        <v>351</v>
      </c>
      <c r="C54" t="s">
        <v>195</v>
      </c>
      <c r="D54">
        <v>0</v>
      </c>
    </row>
    <row r="55" spans="1:4" x14ac:dyDescent="0.2">
      <c r="A55" t="s">
        <v>64</v>
      </c>
      <c r="B55" t="s">
        <v>351</v>
      </c>
      <c r="C55" t="s">
        <v>196</v>
      </c>
      <c r="D55">
        <v>0</v>
      </c>
    </row>
    <row r="56" spans="1:4" x14ac:dyDescent="0.2">
      <c r="A56" t="s">
        <v>64</v>
      </c>
      <c r="B56" t="s">
        <v>351</v>
      </c>
      <c r="C56" t="s">
        <v>197</v>
      </c>
      <c r="D56">
        <v>0</v>
      </c>
    </row>
    <row r="57" spans="1:4" x14ac:dyDescent="0.2">
      <c r="A57" t="s">
        <v>64</v>
      </c>
      <c r="B57" t="s">
        <v>351</v>
      </c>
      <c r="C57" t="s">
        <v>198</v>
      </c>
      <c r="D57">
        <v>0</v>
      </c>
    </row>
    <row r="58" spans="1:4" x14ac:dyDescent="0.2">
      <c r="A58" t="s">
        <v>64</v>
      </c>
      <c r="B58" t="s">
        <v>351</v>
      </c>
      <c r="C58" t="s">
        <v>199</v>
      </c>
      <c r="D58">
        <v>0</v>
      </c>
    </row>
    <row r="59" spans="1:4" x14ac:dyDescent="0.2">
      <c r="A59" t="s">
        <v>64</v>
      </c>
      <c r="B59" t="s">
        <v>351</v>
      </c>
      <c r="C59" t="s">
        <v>200</v>
      </c>
      <c r="D59">
        <v>0</v>
      </c>
    </row>
    <row r="60" spans="1:4" x14ac:dyDescent="0.2">
      <c r="A60" t="s">
        <v>64</v>
      </c>
      <c r="B60" t="s">
        <v>351</v>
      </c>
      <c r="C60" t="s">
        <v>201</v>
      </c>
      <c r="D60">
        <v>0</v>
      </c>
    </row>
    <row r="61" spans="1:4" x14ac:dyDescent="0.2">
      <c r="A61" t="s">
        <v>64</v>
      </c>
      <c r="B61" t="s">
        <v>351</v>
      </c>
      <c r="C61" t="s">
        <v>202</v>
      </c>
      <c r="D61">
        <v>0</v>
      </c>
    </row>
    <row r="62" spans="1:4" x14ac:dyDescent="0.2">
      <c r="A62" t="s">
        <v>64</v>
      </c>
      <c r="B62" t="s">
        <v>351</v>
      </c>
      <c r="C62" t="s">
        <v>203</v>
      </c>
      <c r="D62">
        <v>0</v>
      </c>
    </row>
    <row r="63" spans="1:4" x14ac:dyDescent="0.2">
      <c r="A63" t="s">
        <v>64</v>
      </c>
      <c r="B63" t="s">
        <v>351</v>
      </c>
      <c r="C63" t="s">
        <v>204</v>
      </c>
      <c r="D63">
        <v>0</v>
      </c>
    </row>
    <row r="64" spans="1:4" x14ac:dyDescent="0.2">
      <c r="A64" t="s">
        <v>64</v>
      </c>
      <c r="B64" t="s">
        <v>351</v>
      </c>
      <c r="C64" t="s">
        <v>205</v>
      </c>
      <c r="D64">
        <v>0</v>
      </c>
    </row>
    <row r="65" spans="1:4" x14ac:dyDescent="0.2">
      <c r="A65" t="s">
        <v>64</v>
      </c>
      <c r="B65" t="s">
        <v>351</v>
      </c>
      <c r="C65" t="s">
        <v>206</v>
      </c>
      <c r="D65">
        <v>0</v>
      </c>
    </row>
    <row r="66" spans="1:4" x14ac:dyDescent="0.2">
      <c r="A66" t="s">
        <v>64</v>
      </c>
      <c r="B66" t="s">
        <v>351</v>
      </c>
      <c r="C66" t="s">
        <v>207</v>
      </c>
      <c r="D66">
        <v>0</v>
      </c>
    </row>
    <row r="67" spans="1:4" x14ac:dyDescent="0.2">
      <c r="A67" t="s">
        <v>64</v>
      </c>
      <c r="B67" t="s">
        <v>351</v>
      </c>
      <c r="C67" t="s">
        <v>208</v>
      </c>
      <c r="D67">
        <v>0</v>
      </c>
    </row>
    <row r="68" spans="1:4" x14ac:dyDescent="0.2">
      <c r="A68" t="s">
        <v>64</v>
      </c>
      <c r="B68" t="s">
        <v>351</v>
      </c>
      <c r="C68" t="s">
        <v>209</v>
      </c>
      <c r="D68">
        <v>0</v>
      </c>
    </row>
    <row r="69" spans="1:4" x14ac:dyDescent="0.2">
      <c r="A69" t="s">
        <v>64</v>
      </c>
      <c r="B69" t="s">
        <v>351</v>
      </c>
      <c r="C69" t="s">
        <v>210</v>
      </c>
      <c r="D69">
        <v>0</v>
      </c>
    </row>
    <row r="70" spans="1:4" x14ac:dyDescent="0.2">
      <c r="A70" t="s">
        <v>64</v>
      </c>
      <c r="B70" t="s">
        <v>351</v>
      </c>
      <c r="C70" t="s">
        <v>211</v>
      </c>
      <c r="D70">
        <v>0</v>
      </c>
    </row>
    <row r="71" spans="1:4" x14ac:dyDescent="0.2">
      <c r="A71" t="s">
        <v>64</v>
      </c>
      <c r="B71" t="s">
        <v>351</v>
      </c>
      <c r="C71" t="s">
        <v>212</v>
      </c>
      <c r="D71">
        <v>0</v>
      </c>
    </row>
    <row r="72" spans="1:4" x14ac:dyDescent="0.2">
      <c r="A72" t="s">
        <v>64</v>
      </c>
      <c r="B72" t="s">
        <v>351</v>
      </c>
      <c r="C72" t="s">
        <v>213</v>
      </c>
      <c r="D72">
        <v>0</v>
      </c>
    </row>
    <row r="73" spans="1:4" x14ac:dyDescent="0.2">
      <c r="A73" t="s">
        <v>64</v>
      </c>
      <c r="B73" t="s">
        <v>351</v>
      </c>
      <c r="C73" t="s">
        <v>214</v>
      </c>
      <c r="D73">
        <v>0</v>
      </c>
    </row>
    <row r="74" spans="1:4" x14ac:dyDescent="0.2">
      <c r="A74" t="s">
        <v>64</v>
      </c>
      <c r="B74" t="s">
        <v>351</v>
      </c>
      <c r="C74" t="s">
        <v>215</v>
      </c>
      <c r="D74">
        <v>0</v>
      </c>
    </row>
    <row r="75" spans="1:4" x14ac:dyDescent="0.2">
      <c r="A75" t="s">
        <v>64</v>
      </c>
      <c r="B75" t="s">
        <v>351</v>
      </c>
      <c r="C75" t="s">
        <v>216</v>
      </c>
      <c r="D75">
        <v>0</v>
      </c>
    </row>
    <row r="76" spans="1:4" x14ac:dyDescent="0.2">
      <c r="A76" t="s">
        <v>64</v>
      </c>
      <c r="B76" t="s">
        <v>351</v>
      </c>
      <c r="C76" t="s">
        <v>217</v>
      </c>
      <c r="D76">
        <v>0</v>
      </c>
    </row>
    <row r="77" spans="1:4" x14ac:dyDescent="0.2">
      <c r="A77" t="s">
        <v>64</v>
      </c>
      <c r="B77" t="s">
        <v>351</v>
      </c>
      <c r="C77" t="s">
        <v>218</v>
      </c>
      <c r="D77">
        <v>0</v>
      </c>
    </row>
    <row r="78" spans="1:4" x14ac:dyDescent="0.2">
      <c r="A78" t="s">
        <v>64</v>
      </c>
      <c r="B78" t="s">
        <v>351</v>
      </c>
      <c r="C78" t="s">
        <v>219</v>
      </c>
      <c r="D78">
        <v>0</v>
      </c>
    </row>
    <row r="79" spans="1:4" x14ac:dyDescent="0.2">
      <c r="A79" t="s">
        <v>64</v>
      </c>
      <c r="B79" t="s">
        <v>351</v>
      </c>
      <c r="C79" t="s">
        <v>233</v>
      </c>
      <c r="D79">
        <v>1439710</v>
      </c>
    </row>
    <row r="80" spans="1:4" x14ac:dyDescent="0.2">
      <c r="A80" t="s">
        <v>64</v>
      </c>
      <c r="B80" t="s">
        <v>351</v>
      </c>
      <c r="C80" t="s">
        <v>234</v>
      </c>
      <c r="D80">
        <v>506</v>
      </c>
    </row>
    <row r="81" spans="1:4" x14ac:dyDescent="0.2">
      <c r="A81" t="s">
        <v>64</v>
      </c>
      <c r="B81" t="s">
        <v>351</v>
      </c>
      <c r="C81" t="s">
        <v>235</v>
      </c>
      <c r="D81">
        <v>362293</v>
      </c>
    </row>
    <row r="82" spans="1:4" x14ac:dyDescent="0.2">
      <c r="A82" t="s">
        <v>64</v>
      </c>
      <c r="B82" t="s">
        <v>351</v>
      </c>
      <c r="C82" t="s">
        <v>236</v>
      </c>
      <c r="D82">
        <v>350362</v>
      </c>
    </row>
    <row r="83" spans="1:4" x14ac:dyDescent="0.2">
      <c r="A83" t="s">
        <v>64</v>
      </c>
      <c r="B83" t="s">
        <v>351</v>
      </c>
      <c r="C83" t="s">
        <v>237</v>
      </c>
      <c r="D83">
        <v>724575</v>
      </c>
    </row>
    <row r="84" spans="1:4" x14ac:dyDescent="0.2">
      <c r="A84" t="s">
        <v>64</v>
      </c>
      <c r="B84" t="s">
        <v>351</v>
      </c>
      <c r="C84" t="s">
        <v>238</v>
      </c>
      <c r="D84">
        <v>1041876</v>
      </c>
    </row>
    <row r="85" spans="1:4" x14ac:dyDescent="0.2">
      <c r="A85" t="s">
        <v>64</v>
      </c>
      <c r="B85" t="s">
        <v>351</v>
      </c>
      <c r="C85" t="s">
        <v>239</v>
      </c>
      <c r="D85">
        <v>1132643</v>
      </c>
    </row>
    <row r="86" spans="1:4" x14ac:dyDescent="0.2">
      <c r="A86" t="s">
        <v>64</v>
      </c>
      <c r="B86" t="s">
        <v>351</v>
      </c>
      <c r="C86" t="s">
        <v>240</v>
      </c>
      <c r="D86">
        <v>509269</v>
      </c>
    </row>
    <row r="87" spans="1:4" x14ac:dyDescent="0.2">
      <c r="A87" t="s">
        <v>64</v>
      </c>
      <c r="B87" t="s">
        <v>351</v>
      </c>
      <c r="C87" t="s">
        <v>241</v>
      </c>
      <c r="D87">
        <v>383316</v>
      </c>
    </row>
    <row r="88" spans="1:4" x14ac:dyDescent="0.2">
      <c r="A88" t="s">
        <v>64</v>
      </c>
      <c r="B88" t="s">
        <v>351</v>
      </c>
      <c r="C88" t="s">
        <v>242</v>
      </c>
      <c r="D88">
        <v>387504</v>
      </c>
    </row>
    <row r="89" spans="1:4" x14ac:dyDescent="0.2">
      <c r="A89" t="s">
        <v>64</v>
      </c>
      <c r="B89" t="s">
        <v>351</v>
      </c>
      <c r="C89" t="s">
        <v>243</v>
      </c>
      <c r="D89">
        <v>487589</v>
      </c>
    </row>
    <row r="90" spans="1:4" x14ac:dyDescent="0.2">
      <c r="A90" t="s">
        <v>64</v>
      </c>
      <c r="B90" t="s">
        <v>351</v>
      </c>
      <c r="C90" t="s">
        <v>244</v>
      </c>
      <c r="D90">
        <v>241393</v>
      </c>
    </row>
    <row r="91" spans="1:4" x14ac:dyDescent="0.2">
      <c r="A91" t="s">
        <v>64</v>
      </c>
      <c r="B91" t="s">
        <v>351</v>
      </c>
      <c r="C91" t="s">
        <v>245</v>
      </c>
      <c r="D91">
        <v>96023</v>
      </c>
    </row>
    <row r="92" spans="1:4" x14ac:dyDescent="0.2">
      <c r="A92" t="s">
        <v>64</v>
      </c>
      <c r="B92" t="s">
        <v>351</v>
      </c>
      <c r="C92" t="s">
        <v>246</v>
      </c>
      <c r="D92">
        <v>23123</v>
      </c>
    </row>
    <row r="93" spans="1:4" x14ac:dyDescent="0.2">
      <c r="A93" t="s">
        <v>64</v>
      </c>
      <c r="B93" t="s">
        <v>351</v>
      </c>
      <c r="C93" t="s">
        <v>247</v>
      </c>
      <c r="D93">
        <v>42129</v>
      </c>
    </row>
    <row r="94" spans="1:4" x14ac:dyDescent="0.2">
      <c r="A94" t="s">
        <v>64</v>
      </c>
      <c r="B94" t="s">
        <v>351</v>
      </c>
      <c r="C94" t="s">
        <v>248</v>
      </c>
      <c r="D94">
        <v>68812</v>
      </c>
    </row>
    <row r="95" spans="1:4" x14ac:dyDescent="0.2">
      <c r="A95" t="s">
        <v>64</v>
      </c>
      <c r="B95" t="s">
        <v>351</v>
      </c>
      <c r="C95" t="s">
        <v>249</v>
      </c>
      <c r="D95">
        <v>84677</v>
      </c>
    </row>
    <row r="96" spans="1:4" x14ac:dyDescent="0.2">
      <c r="A96" t="s">
        <v>64</v>
      </c>
      <c r="B96" t="s">
        <v>351</v>
      </c>
      <c r="C96" t="s">
        <v>250</v>
      </c>
      <c r="D96">
        <v>68050</v>
      </c>
    </row>
    <row r="97" spans="1:4" x14ac:dyDescent="0.2">
      <c r="A97" t="s">
        <v>64</v>
      </c>
      <c r="B97" t="s">
        <v>351</v>
      </c>
      <c r="C97" t="s">
        <v>251</v>
      </c>
      <c r="D97">
        <v>118834</v>
      </c>
    </row>
    <row r="98" spans="1:4" x14ac:dyDescent="0.2">
      <c r="A98" t="s">
        <v>64</v>
      </c>
      <c r="B98" t="s">
        <v>351</v>
      </c>
      <c r="C98" t="s">
        <v>252</v>
      </c>
      <c r="D98">
        <v>68240</v>
      </c>
    </row>
    <row r="99" spans="1:4" x14ac:dyDescent="0.2">
      <c r="A99" t="s">
        <v>64</v>
      </c>
      <c r="B99" t="s">
        <v>351</v>
      </c>
      <c r="C99" t="s">
        <v>253</v>
      </c>
      <c r="D99">
        <v>255228</v>
      </c>
    </row>
    <row r="100" spans="1:4" x14ac:dyDescent="0.2">
      <c r="A100" t="s">
        <v>64</v>
      </c>
      <c r="B100" t="s">
        <v>351</v>
      </c>
      <c r="C100" t="s">
        <v>254</v>
      </c>
      <c r="D100">
        <v>203619</v>
      </c>
    </row>
    <row r="101" spans="1:4" x14ac:dyDescent="0.2">
      <c r="A101" t="s">
        <v>64</v>
      </c>
      <c r="B101" t="s">
        <v>351</v>
      </c>
      <c r="C101" t="s">
        <v>255</v>
      </c>
      <c r="D101">
        <v>505808</v>
      </c>
    </row>
    <row r="102" spans="1:4" x14ac:dyDescent="0.2">
      <c r="A102" t="s">
        <v>64</v>
      </c>
      <c r="B102" t="s">
        <v>351</v>
      </c>
      <c r="C102" t="s">
        <v>256</v>
      </c>
      <c r="D102">
        <v>6753</v>
      </c>
    </row>
    <row r="103" spans="1:4" x14ac:dyDescent="0.2">
      <c r="A103" t="s">
        <v>64</v>
      </c>
      <c r="B103" t="s">
        <v>351</v>
      </c>
      <c r="C103" t="s">
        <v>257</v>
      </c>
      <c r="D103">
        <v>0</v>
      </c>
    </row>
    <row r="104" spans="1:4" x14ac:dyDescent="0.2">
      <c r="A104" t="s">
        <v>64</v>
      </c>
      <c r="B104" t="s">
        <v>351</v>
      </c>
      <c r="C104" t="s">
        <v>258</v>
      </c>
      <c r="D104">
        <v>0</v>
      </c>
    </row>
    <row r="105" spans="1:4" x14ac:dyDescent="0.2">
      <c r="A105" t="s">
        <v>64</v>
      </c>
      <c r="B105" t="s">
        <v>351</v>
      </c>
      <c r="C105" t="s">
        <v>259</v>
      </c>
      <c r="D105">
        <v>0</v>
      </c>
    </row>
    <row r="106" spans="1:4" x14ac:dyDescent="0.2">
      <c r="A106" t="s">
        <v>64</v>
      </c>
      <c r="B106" t="s">
        <v>351</v>
      </c>
      <c r="C106" t="s">
        <v>260</v>
      </c>
      <c r="D106">
        <v>9359</v>
      </c>
    </row>
    <row r="107" spans="1:4" x14ac:dyDescent="0.2">
      <c r="A107" t="s">
        <v>64</v>
      </c>
      <c r="B107" t="s">
        <v>351</v>
      </c>
      <c r="C107" t="s">
        <v>261</v>
      </c>
      <c r="D107">
        <v>0</v>
      </c>
    </row>
    <row r="108" spans="1:4" x14ac:dyDescent="0.2">
      <c r="A108" t="s">
        <v>64</v>
      </c>
      <c r="B108" t="s">
        <v>351</v>
      </c>
      <c r="C108" t="s">
        <v>262</v>
      </c>
      <c r="D108">
        <v>0</v>
      </c>
    </row>
    <row r="109" spans="1:4" x14ac:dyDescent="0.2">
      <c r="A109" t="s">
        <v>64</v>
      </c>
      <c r="B109" t="s">
        <v>351</v>
      </c>
      <c r="C109" t="s">
        <v>263</v>
      </c>
      <c r="D109">
        <v>0</v>
      </c>
    </row>
    <row r="110" spans="1:4" x14ac:dyDescent="0.2">
      <c r="A110" t="s">
        <v>64</v>
      </c>
      <c r="B110" t="s">
        <v>351</v>
      </c>
      <c r="C110" t="s">
        <v>264</v>
      </c>
      <c r="D110">
        <v>0</v>
      </c>
    </row>
    <row r="111" spans="1:4" x14ac:dyDescent="0.2">
      <c r="A111" t="s">
        <v>64</v>
      </c>
      <c r="B111" t="s">
        <v>351</v>
      </c>
      <c r="C111" t="s">
        <v>265</v>
      </c>
      <c r="D111">
        <v>0</v>
      </c>
    </row>
    <row r="112" spans="1:4" x14ac:dyDescent="0.2">
      <c r="A112" t="s">
        <v>64</v>
      </c>
      <c r="B112" t="s">
        <v>351</v>
      </c>
      <c r="C112" t="s">
        <v>266</v>
      </c>
      <c r="D112">
        <v>0</v>
      </c>
    </row>
    <row r="113" spans="1:4" x14ac:dyDescent="0.2">
      <c r="A113" t="s">
        <v>64</v>
      </c>
      <c r="B113" t="s">
        <v>351</v>
      </c>
      <c r="C113" t="s">
        <v>267</v>
      </c>
      <c r="D113">
        <v>0</v>
      </c>
    </row>
    <row r="114" spans="1:4" x14ac:dyDescent="0.2">
      <c r="A114" t="s">
        <v>64</v>
      </c>
      <c r="B114" t="s">
        <v>351</v>
      </c>
      <c r="C114" t="s">
        <v>268</v>
      </c>
      <c r="D114">
        <v>0</v>
      </c>
    </row>
    <row r="115" spans="1:4" x14ac:dyDescent="0.2">
      <c r="A115" t="s">
        <v>64</v>
      </c>
      <c r="B115" t="s">
        <v>351</v>
      </c>
      <c r="C115" t="s">
        <v>269</v>
      </c>
      <c r="D115">
        <v>0</v>
      </c>
    </row>
    <row r="116" spans="1:4" x14ac:dyDescent="0.2">
      <c r="A116" t="s">
        <v>64</v>
      </c>
      <c r="B116" t="s">
        <v>351</v>
      </c>
      <c r="C116" t="s">
        <v>270</v>
      </c>
      <c r="D116">
        <v>0</v>
      </c>
    </row>
    <row r="117" spans="1:4" x14ac:dyDescent="0.2">
      <c r="A117" t="s">
        <v>64</v>
      </c>
      <c r="B117" t="s">
        <v>351</v>
      </c>
      <c r="C117" t="s">
        <v>271</v>
      </c>
      <c r="D117">
        <v>0</v>
      </c>
    </row>
    <row r="118" spans="1:4" x14ac:dyDescent="0.2">
      <c r="A118" t="s">
        <v>64</v>
      </c>
      <c r="B118" t="s">
        <v>351</v>
      </c>
      <c r="C118" t="s">
        <v>272</v>
      </c>
      <c r="D118">
        <v>0</v>
      </c>
    </row>
    <row r="119" spans="1:4" x14ac:dyDescent="0.2">
      <c r="A119" t="s">
        <v>64</v>
      </c>
      <c r="B119" t="s">
        <v>351</v>
      </c>
      <c r="C119" t="s">
        <v>273</v>
      </c>
      <c r="D119">
        <v>0</v>
      </c>
    </row>
    <row r="120" spans="1:4" x14ac:dyDescent="0.2">
      <c r="A120" t="s">
        <v>64</v>
      </c>
      <c r="B120" t="s">
        <v>351</v>
      </c>
      <c r="C120" t="s">
        <v>274</v>
      </c>
      <c r="D120">
        <v>0</v>
      </c>
    </row>
    <row r="121" spans="1:4" x14ac:dyDescent="0.2">
      <c r="A121" t="s">
        <v>64</v>
      </c>
      <c r="B121" t="s">
        <v>351</v>
      </c>
      <c r="C121" t="s">
        <v>275</v>
      </c>
      <c r="D121">
        <v>0</v>
      </c>
    </row>
    <row r="122" spans="1:4" x14ac:dyDescent="0.2">
      <c r="A122" t="s">
        <v>64</v>
      </c>
      <c r="B122" t="s">
        <v>351</v>
      </c>
      <c r="C122" t="s">
        <v>276</v>
      </c>
      <c r="D122">
        <v>0</v>
      </c>
    </row>
    <row r="123" spans="1:4" x14ac:dyDescent="0.2">
      <c r="A123" t="s">
        <v>64</v>
      </c>
      <c r="B123" t="s">
        <v>351</v>
      </c>
      <c r="C123" t="s">
        <v>277</v>
      </c>
      <c r="D123">
        <v>0</v>
      </c>
    </row>
    <row r="124" spans="1:4" x14ac:dyDescent="0.2">
      <c r="A124" t="s">
        <v>64</v>
      </c>
      <c r="B124" t="s">
        <v>351</v>
      </c>
      <c r="C124" t="s">
        <v>278</v>
      </c>
      <c r="D124">
        <v>0</v>
      </c>
    </row>
    <row r="125" spans="1:4" x14ac:dyDescent="0.2">
      <c r="A125" t="s">
        <v>64</v>
      </c>
      <c r="B125" t="s">
        <v>351</v>
      </c>
      <c r="C125" t="s">
        <v>279</v>
      </c>
      <c r="D125">
        <v>0</v>
      </c>
    </row>
    <row r="126" spans="1:4" x14ac:dyDescent="0.2">
      <c r="A126" t="s">
        <v>64</v>
      </c>
      <c r="B126" t="s">
        <v>351</v>
      </c>
      <c r="C126" t="s">
        <v>280</v>
      </c>
      <c r="D126">
        <v>0</v>
      </c>
    </row>
    <row r="127" spans="1:4" x14ac:dyDescent="0.2">
      <c r="A127" t="s">
        <v>64</v>
      </c>
      <c r="B127" t="s">
        <v>351</v>
      </c>
      <c r="C127" t="s">
        <v>281</v>
      </c>
      <c r="D127">
        <v>0</v>
      </c>
    </row>
    <row r="128" spans="1:4" x14ac:dyDescent="0.2">
      <c r="A128" t="s">
        <v>64</v>
      </c>
      <c r="B128" t="s">
        <v>351</v>
      </c>
      <c r="C128" t="s">
        <v>282</v>
      </c>
      <c r="D128">
        <v>0</v>
      </c>
    </row>
    <row r="129" spans="1:4" x14ac:dyDescent="0.2">
      <c r="A129" t="s">
        <v>64</v>
      </c>
      <c r="B129" t="s">
        <v>351</v>
      </c>
      <c r="C129" t="s">
        <v>283</v>
      </c>
      <c r="D129">
        <v>0</v>
      </c>
    </row>
    <row r="130" spans="1:4" x14ac:dyDescent="0.2">
      <c r="A130" t="s">
        <v>64</v>
      </c>
      <c r="B130" t="s">
        <v>351</v>
      </c>
      <c r="C130" t="s">
        <v>284</v>
      </c>
      <c r="D130">
        <v>0</v>
      </c>
    </row>
    <row r="131" spans="1:4" x14ac:dyDescent="0.2">
      <c r="A131" t="s">
        <v>64</v>
      </c>
      <c r="B131" t="s">
        <v>351</v>
      </c>
      <c r="C131" t="s">
        <v>285</v>
      </c>
      <c r="D131">
        <v>0</v>
      </c>
    </row>
    <row r="132" spans="1:4" x14ac:dyDescent="0.2">
      <c r="A132" t="s">
        <v>64</v>
      </c>
      <c r="B132" t="s">
        <v>351</v>
      </c>
      <c r="C132" t="s">
        <v>286</v>
      </c>
      <c r="D132">
        <v>0</v>
      </c>
    </row>
    <row r="133" spans="1:4" x14ac:dyDescent="0.2">
      <c r="A133" t="s">
        <v>64</v>
      </c>
      <c r="B133" t="s">
        <v>351</v>
      </c>
      <c r="C133" t="s">
        <v>287</v>
      </c>
      <c r="D133">
        <v>0</v>
      </c>
    </row>
    <row r="134" spans="1:4" x14ac:dyDescent="0.2">
      <c r="A134" t="s">
        <v>64</v>
      </c>
      <c r="B134" t="s">
        <v>351</v>
      </c>
      <c r="C134" t="s">
        <v>288</v>
      </c>
      <c r="D134">
        <v>0</v>
      </c>
    </row>
    <row r="135" spans="1:4" x14ac:dyDescent="0.2">
      <c r="A135" t="s">
        <v>64</v>
      </c>
      <c r="B135" t="s">
        <v>351</v>
      </c>
      <c r="C135" t="s">
        <v>289</v>
      </c>
      <c r="D135">
        <v>0</v>
      </c>
    </row>
    <row r="136" spans="1:4" x14ac:dyDescent="0.2">
      <c r="A136" t="s">
        <v>64</v>
      </c>
      <c r="B136" t="s">
        <v>351</v>
      </c>
      <c r="C136" t="s">
        <v>290</v>
      </c>
      <c r="D136">
        <v>0</v>
      </c>
    </row>
    <row r="137" spans="1:4" x14ac:dyDescent="0.2">
      <c r="A137" t="s">
        <v>64</v>
      </c>
      <c r="B137" t="s">
        <v>351</v>
      </c>
      <c r="C137" t="s">
        <v>291</v>
      </c>
      <c r="D137">
        <v>0</v>
      </c>
    </row>
    <row r="138" spans="1:4" x14ac:dyDescent="0.2">
      <c r="A138" t="s">
        <v>64</v>
      </c>
      <c r="B138" t="s">
        <v>351</v>
      </c>
      <c r="C138" t="s">
        <v>292</v>
      </c>
      <c r="D138">
        <v>0</v>
      </c>
    </row>
    <row r="139" spans="1:4" x14ac:dyDescent="0.2">
      <c r="A139" t="s">
        <v>64</v>
      </c>
      <c r="B139" t="s">
        <v>351</v>
      </c>
      <c r="C139" t="s">
        <v>293</v>
      </c>
      <c r="D139">
        <v>0</v>
      </c>
    </row>
    <row r="140" spans="1:4" x14ac:dyDescent="0.2">
      <c r="A140" t="s">
        <v>64</v>
      </c>
      <c r="B140" t="s">
        <v>351</v>
      </c>
      <c r="C140" t="s">
        <v>294</v>
      </c>
      <c r="D140">
        <v>0</v>
      </c>
    </row>
    <row r="141" spans="1:4" x14ac:dyDescent="0.2">
      <c r="A141" t="s">
        <v>64</v>
      </c>
      <c r="B141" t="s">
        <v>351</v>
      </c>
      <c r="C141" t="s">
        <v>295</v>
      </c>
      <c r="D141">
        <v>0</v>
      </c>
    </row>
    <row r="142" spans="1:4" x14ac:dyDescent="0.2">
      <c r="A142" t="s">
        <v>64</v>
      </c>
      <c r="B142" t="s">
        <v>351</v>
      </c>
      <c r="C142" t="s">
        <v>296</v>
      </c>
      <c r="D142">
        <v>0</v>
      </c>
    </row>
    <row r="143" spans="1:4" x14ac:dyDescent="0.2">
      <c r="A143" t="s">
        <v>64</v>
      </c>
      <c r="B143" t="s">
        <v>351</v>
      </c>
      <c r="C143" t="s">
        <v>297</v>
      </c>
      <c r="D143">
        <v>0</v>
      </c>
    </row>
    <row r="144" spans="1:4" x14ac:dyDescent="0.2">
      <c r="A144" t="s">
        <v>64</v>
      </c>
      <c r="B144" t="s">
        <v>351</v>
      </c>
      <c r="C144" t="s">
        <v>298</v>
      </c>
      <c r="D144">
        <v>0</v>
      </c>
    </row>
    <row r="145" spans="1:4" x14ac:dyDescent="0.2">
      <c r="A145" t="s">
        <v>64</v>
      </c>
      <c r="B145" t="s">
        <v>351</v>
      </c>
      <c r="C145" t="s">
        <v>232</v>
      </c>
      <c r="D145">
        <v>634957</v>
      </c>
    </row>
    <row r="146" spans="1:4" x14ac:dyDescent="0.2">
      <c r="A146" t="s">
        <v>64</v>
      </c>
      <c r="B146" t="s">
        <v>351</v>
      </c>
      <c r="C146" t="s">
        <v>319</v>
      </c>
      <c r="D146">
        <v>202378</v>
      </c>
    </row>
    <row r="147" spans="1:4" x14ac:dyDescent="0.2">
      <c r="A147" t="s">
        <v>64</v>
      </c>
      <c r="B147" t="s">
        <v>351</v>
      </c>
      <c r="C147" t="s">
        <v>320</v>
      </c>
      <c r="D147">
        <v>274378</v>
      </c>
    </row>
    <row r="148" spans="1:4" x14ac:dyDescent="0.2">
      <c r="A148" t="s">
        <v>64</v>
      </c>
      <c r="B148" t="s">
        <v>351</v>
      </c>
      <c r="C148" t="s">
        <v>318</v>
      </c>
      <c r="D148">
        <v>158201</v>
      </c>
    </row>
    <row r="149" spans="1:4" x14ac:dyDescent="0.2">
      <c r="A149" t="s">
        <v>64</v>
      </c>
      <c r="B149" t="s">
        <v>351</v>
      </c>
      <c r="C149" t="s">
        <v>321</v>
      </c>
      <c r="D149">
        <v>191533</v>
      </c>
    </row>
    <row r="150" spans="1:4" x14ac:dyDescent="0.2">
      <c r="A150" t="s">
        <v>64</v>
      </c>
      <c r="B150" t="s">
        <v>351</v>
      </c>
      <c r="C150" t="s">
        <v>322</v>
      </c>
      <c r="D150">
        <v>0</v>
      </c>
    </row>
    <row r="151" spans="1:4" x14ac:dyDescent="0.2">
      <c r="A151" t="s">
        <v>64</v>
      </c>
      <c r="B151" t="s">
        <v>351</v>
      </c>
      <c r="C151" t="s">
        <v>323</v>
      </c>
      <c r="D151">
        <v>0</v>
      </c>
    </row>
    <row r="152" spans="1:4" x14ac:dyDescent="0.2">
      <c r="A152" t="s">
        <v>64</v>
      </c>
      <c r="B152" t="s">
        <v>351</v>
      </c>
      <c r="C152" t="s">
        <v>324</v>
      </c>
      <c r="D152">
        <v>6288</v>
      </c>
    </row>
    <row r="153" spans="1:4" x14ac:dyDescent="0.2">
      <c r="A153" t="s">
        <v>64</v>
      </c>
      <c r="B153" t="s">
        <v>351</v>
      </c>
      <c r="C153" t="s">
        <v>325</v>
      </c>
      <c r="D153">
        <v>0</v>
      </c>
    </row>
    <row r="154" spans="1:4" x14ac:dyDescent="0.2">
      <c r="A154" t="s">
        <v>64</v>
      </c>
      <c r="B154" t="s">
        <v>351</v>
      </c>
      <c r="C154" t="s">
        <v>326</v>
      </c>
      <c r="D154">
        <v>0</v>
      </c>
    </row>
    <row r="155" spans="1:4" x14ac:dyDescent="0.2">
      <c r="A155" t="s">
        <v>64</v>
      </c>
      <c r="B155" t="s">
        <v>351</v>
      </c>
      <c r="C155" t="s">
        <v>327</v>
      </c>
      <c r="D155">
        <v>55444</v>
      </c>
    </row>
    <row r="156" spans="1:4" x14ac:dyDescent="0.2">
      <c r="A156" t="s">
        <v>64</v>
      </c>
      <c r="B156" t="s">
        <v>351</v>
      </c>
      <c r="C156" t="s">
        <v>328</v>
      </c>
      <c r="D156">
        <v>129801</v>
      </c>
    </row>
    <row r="157" spans="1:4" x14ac:dyDescent="0.2">
      <c r="A157" t="s">
        <v>64</v>
      </c>
      <c r="B157" t="s">
        <v>351</v>
      </c>
      <c r="C157" t="s">
        <v>329</v>
      </c>
      <c r="D157">
        <v>0</v>
      </c>
    </row>
    <row r="158" spans="1:4" x14ac:dyDescent="0.2">
      <c r="A158" t="s">
        <v>64</v>
      </c>
      <c r="B158" t="s">
        <v>351</v>
      </c>
      <c r="C158" t="s">
        <v>339</v>
      </c>
      <c r="D158">
        <v>50347478</v>
      </c>
    </row>
    <row r="159" spans="1:4" x14ac:dyDescent="0.2">
      <c r="A159" t="s">
        <v>64</v>
      </c>
      <c r="B159" t="s">
        <v>351</v>
      </c>
      <c r="C159" t="s">
        <v>340</v>
      </c>
      <c r="D159">
        <v>1223</v>
      </c>
    </row>
    <row r="160" spans="1:4" x14ac:dyDescent="0.2">
      <c r="A160" t="s">
        <v>64</v>
      </c>
      <c r="B160" t="s">
        <v>351</v>
      </c>
      <c r="C160" t="s">
        <v>341</v>
      </c>
      <c r="D160">
        <v>0</v>
      </c>
    </row>
    <row r="161" spans="1:4" x14ac:dyDescent="0.2">
      <c r="A161" t="s">
        <v>64</v>
      </c>
      <c r="B161" t="s">
        <v>351</v>
      </c>
      <c r="C161" t="s">
        <v>342</v>
      </c>
      <c r="D161">
        <v>0</v>
      </c>
    </row>
    <row r="162" spans="1:4" x14ac:dyDescent="0.2">
      <c r="A162" t="s">
        <v>64</v>
      </c>
      <c r="B162" t="s">
        <v>351</v>
      </c>
      <c r="C162" t="s">
        <v>343</v>
      </c>
      <c r="D162">
        <v>0</v>
      </c>
    </row>
    <row r="163" spans="1:4" x14ac:dyDescent="0.2">
      <c r="A163" t="s">
        <v>64</v>
      </c>
      <c r="B163" t="s">
        <v>351</v>
      </c>
      <c r="C163" t="s">
        <v>344</v>
      </c>
      <c r="D163">
        <v>0</v>
      </c>
    </row>
    <row r="164" spans="1:4" x14ac:dyDescent="0.2">
      <c r="A164" t="s">
        <v>64</v>
      </c>
      <c r="B164" t="s">
        <v>351</v>
      </c>
      <c r="C164" t="s">
        <v>345</v>
      </c>
      <c r="D164">
        <v>0</v>
      </c>
    </row>
    <row r="165" spans="1:4" x14ac:dyDescent="0.2">
      <c r="A165" t="s">
        <v>64</v>
      </c>
      <c r="B165" t="s">
        <v>351</v>
      </c>
      <c r="C165" t="s">
        <v>346</v>
      </c>
      <c r="D165">
        <v>0</v>
      </c>
    </row>
    <row r="166" spans="1:4" x14ac:dyDescent="0.2">
      <c r="A166" t="s">
        <v>64</v>
      </c>
      <c r="B166" t="s">
        <v>351</v>
      </c>
      <c r="C166" t="s">
        <v>300</v>
      </c>
      <c r="D166">
        <v>561315</v>
      </c>
    </row>
    <row r="167" spans="1:4" x14ac:dyDescent="0.2">
      <c r="A167" t="s">
        <v>64</v>
      </c>
      <c r="B167" t="s">
        <v>351</v>
      </c>
      <c r="C167" t="s">
        <v>301</v>
      </c>
      <c r="D167">
        <v>913419</v>
      </c>
    </row>
    <row r="168" spans="1:4" x14ac:dyDescent="0.2">
      <c r="A168" t="s">
        <v>64</v>
      </c>
      <c r="B168" t="s">
        <v>351</v>
      </c>
      <c r="C168" t="s">
        <v>302</v>
      </c>
      <c r="D168">
        <v>566899</v>
      </c>
    </row>
    <row r="169" spans="1:4" x14ac:dyDescent="0.2">
      <c r="A169" t="s">
        <v>64</v>
      </c>
      <c r="B169" t="s">
        <v>351</v>
      </c>
      <c r="C169" t="s">
        <v>303</v>
      </c>
      <c r="D169">
        <v>490005</v>
      </c>
    </row>
    <row r="170" spans="1:4" x14ac:dyDescent="0.2">
      <c r="A170" t="s">
        <v>64</v>
      </c>
      <c r="B170" t="s">
        <v>351</v>
      </c>
      <c r="C170" t="s">
        <v>304</v>
      </c>
      <c r="D170">
        <v>354190</v>
      </c>
    </row>
    <row r="171" spans="1:4" x14ac:dyDescent="0.2">
      <c r="A171" t="s">
        <v>64</v>
      </c>
      <c r="B171" t="s">
        <v>351</v>
      </c>
      <c r="C171" t="s">
        <v>305</v>
      </c>
      <c r="D171">
        <v>385279</v>
      </c>
    </row>
    <row r="172" spans="1:4" x14ac:dyDescent="0.2">
      <c r="A172" t="s">
        <v>64</v>
      </c>
      <c r="B172" t="s">
        <v>351</v>
      </c>
      <c r="C172" t="s">
        <v>306</v>
      </c>
      <c r="D172">
        <v>4163</v>
      </c>
    </row>
    <row r="173" spans="1:4" x14ac:dyDescent="0.2">
      <c r="A173" t="s">
        <v>64</v>
      </c>
      <c r="B173" t="s">
        <v>351</v>
      </c>
      <c r="C173" t="s">
        <v>307</v>
      </c>
      <c r="D173">
        <v>716465</v>
      </c>
    </row>
    <row r="174" spans="1:4" x14ac:dyDescent="0.2">
      <c r="A174" t="s">
        <v>64</v>
      </c>
      <c r="B174" t="s">
        <v>351</v>
      </c>
      <c r="C174" t="s">
        <v>308</v>
      </c>
      <c r="D174">
        <v>136860</v>
      </c>
    </row>
    <row r="175" spans="1:4" x14ac:dyDescent="0.2">
      <c r="A175" t="s">
        <v>64</v>
      </c>
      <c r="B175" t="s">
        <v>351</v>
      </c>
      <c r="C175" t="s">
        <v>309</v>
      </c>
      <c r="D175">
        <v>31056</v>
      </c>
    </row>
    <row r="176" spans="1:4" x14ac:dyDescent="0.2">
      <c r="A176" t="s">
        <v>64</v>
      </c>
      <c r="B176" t="s">
        <v>351</v>
      </c>
      <c r="C176" t="s">
        <v>310</v>
      </c>
      <c r="D176">
        <v>89648</v>
      </c>
    </row>
    <row r="177" spans="1:4" x14ac:dyDescent="0.2">
      <c r="A177" t="s">
        <v>64</v>
      </c>
      <c r="B177" t="s">
        <v>351</v>
      </c>
      <c r="C177" t="s">
        <v>311</v>
      </c>
      <c r="D177">
        <v>12064</v>
      </c>
    </row>
    <row r="178" spans="1:4" x14ac:dyDescent="0.2">
      <c r="A178" t="s">
        <v>64</v>
      </c>
      <c r="B178" t="s">
        <v>351</v>
      </c>
      <c r="C178" t="s">
        <v>312</v>
      </c>
      <c r="D178">
        <v>6942</v>
      </c>
    </row>
    <row r="179" spans="1:4" x14ac:dyDescent="0.2">
      <c r="A179" t="s">
        <v>64</v>
      </c>
      <c r="B179" t="s">
        <v>351</v>
      </c>
      <c r="C179" t="s">
        <v>313</v>
      </c>
      <c r="D179">
        <v>1362</v>
      </c>
    </row>
    <row r="180" spans="1:4" x14ac:dyDescent="0.2">
      <c r="A180" t="s">
        <v>64</v>
      </c>
      <c r="B180" t="s">
        <v>351</v>
      </c>
      <c r="C180" t="s">
        <v>314</v>
      </c>
      <c r="D180">
        <v>194</v>
      </c>
    </row>
    <row r="181" spans="1:4" x14ac:dyDescent="0.2">
      <c r="A181" t="s">
        <v>64</v>
      </c>
      <c r="B181" t="s">
        <v>351</v>
      </c>
      <c r="C181" t="s">
        <v>315</v>
      </c>
      <c r="D181">
        <v>7097</v>
      </c>
    </row>
    <row r="182" spans="1:4" x14ac:dyDescent="0.2">
      <c r="A182" t="s">
        <v>64</v>
      </c>
      <c r="B182" t="s">
        <v>351</v>
      </c>
      <c r="C182" t="s">
        <v>347</v>
      </c>
      <c r="D182">
        <v>7708</v>
      </c>
    </row>
    <row r="183" spans="1:4" x14ac:dyDescent="0.2">
      <c r="A183" t="s">
        <v>64</v>
      </c>
      <c r="B183" t="s">
        <v>352</v>
      </c>
      <c r="C183" t="s">
        <v>225</v>
      </c>
      <c r="D183">
        <v>1.03678</v>
      </c>
    </row>
    <row r="184" spans="1:4" x14ac:dyDescent="0.2">
      <c r="A184" t="s">
        <v>64</v>
      </c>
      <c r="B184" t="s">
        <v>352</v>
      </c>
      <c r="C184" t="s">
        <v>65</v>
      </c>
      <c r="D184">
        <v>50000003</v>
      </c>
    </row>
    <row r="185" spans="1:4" x14ac:dyDescent="0.2">
      <c r="A185" t="s">
        <v>64</v>
      </c>
      <c r="B185" t="s">
        <v>352</v>
      </c>
      <c r="C185" t="s">
        <v>66</v>
      </c>
      <c r="D185">
        <v>48226171</v>
      </c>
    </row>
    <row r="186" spans="1:4" x14ac:dyDescent="0.2">
      <c r="A186" t="s">
        <v>64</v>
      </c>
      <c r="B186" t="s">
        <v>352</v>
      </c>
      <c r="C186" t="s">
        <v>226</v>
      </c>
      <c r="D186">
        <v>130685</v>
      </c>
    </row>
    <row r="187" spans="1:4" x14ac:dyDescent="0.2">
      <c r="A187" t="s">
        <v>64</v>
      </c>
      <c r="B187" t="s">
        <v>352</v>
      </c>
      <c r="C187" t="s">
        <v>227</v>
      </c>
      <c r="D187">
        <v>253397</v>
      </c>
    </row>
    <row r="188" spans="1:4" x14ac:dyDescent="0.2">
      <c r="A188" t="s">
        <v>64</v>
      </c>
      <c r="B188" t="s">
        <v>352</v>
      </c>
      <c r="C188" t="s">
        <v>67</v>
      </c>
      <c r="D188">
        <v>103271</v>
      </c>
    </row>
    <row r="189" spans="1:4" x14ac:dyDescent="0.2">
      <c r="A189" t="s">
        <v>64</v>
      </c>
      <c r="B189" t="s">
        <v>352</v>
      </c>
      <c r="C189" t="s">
        <v>68</v>
      </c>
      <c r="D189">
        <v>41847</v>
      </c>
    </row>
    <row r="190" spans="1:4" x14ac:dyDescent="0.2">
      <c r="A190" t="s">
        <v>64</v>
      </c>
      <c r="B190" t="s">
        <v>352</v>
      </c>
      <c r="C190" t="s">
        <v>228</v>
      </c>
      <c r="D190">
        <v>16049</v>
      </c>
    </row>
    <row r="191" spans="1:4" x14ac:dyDescent="0.2">
      <c r="A191" t="s">
        <v>64</v>
      </c>
      <c r="B191" t="s">
        <v>352</v>
      </c>
      <c r="C191" t="s">
        <v>229</v>
      </c>
      <c r="D191">
        <v>138754</v>
      </c>
    </row>
    <row r="192" spans="1:4" x14ac:dyDescent="0.2">
      <c r="A192" t="s">
        <v>64</v>
      </c>
      <c r="B192" t="s">
        <v>352</v>
      </c>
      <c r="C192" t="s">
        <v>230</v>
      </c>
      <c r="D192">
        <v>29876</v>
      </c>
    </row>
    <row r="193" spans="1:4" x14ac:dyDescent="0.2">
      <c r="A193" t="s">
        <v>64</v>
      </c>
      <c r="B193" t="s">
        <v>352</v>
      </c>
      <c r="C193" t="s">
        <v>231</v>
      </c>
      <c r="D193">
        <v>97169</v>
      </c>
    </row>
    <row r="194" spans="1:4" x14ac:dyDescent="0.2">
      <c r="A194" t="s">
        <v>64</v>
      </c>
      <c r="B194" t="s">
        <v>352</v>
      </c>
      <c r="C194" t="s">
        <v>154</v>
      </c>
      <c r="D194">
        <v>1439710</v>
      </c>
    </row>
    <row r="195" spans="1:4" x14ac:dyDescent="0.2">
      <c r="A195" t="s">
        <v>64</v>
      </c>
      <c r="B195" t="s">
        <v>352</v>
      </c>
      <c r="C195" t="s">
        <v>155</v>
      </c>
      <c r="D195">
        <v>0</v>
      </c>
    </row>
    <row r="196" spans="1:4" x14ac:dyDescent="0.2">
      <c r="A196" t="s">
        <v>64</v>
      </c>
      <c r="B196" t="s">
        <v>352</v>
      </c>
      <c r="C196" t="s">
        <v>156</v>
      </c>
      <c r="D196">
        <v>932</v>
      </c>
    </row>
    <row r="197" spans="1:4" x14ac:dyDescent="0.2">
      <c r="A197" t="s">
        <v>64</v>
      </c>
      <c r="B197" t="s">
        <v>352</v>
      </c>
      <c r="C197" t="s">
        <v>157</v>
      </c>
      <c r="D197">
        <v>617057</v>
      </c>
    </row>
    <row r="198" spans="1:4" x14ac:dyDescent="0.2">
      <c r="A198" t="s">
        <v>64</v>
      </c>
      <c r="B198" t="s">
        <v>352</v>
      </c>
      <c r="C198" t="s">
        <v>158</v>
      </c>
      <c r="D198">
        <v>986168</v>
      </c>
    </row>
    <row r="199" spans="1:4" x14ac:dyDescent="0.2">
      <c r="A199" t="s">
        <v>64</v>
      </c>
      <c r="B199" t="s">
        <v>352</v>
      </c>
      <c r="C199" t="s">
        <v>159</v>
      </c>
      <c r="D199">
        <v>947322</v>
      </c>
    </row>
    <row r="200" spans="1:4" x14ac:dyDescent="0.2">
      <c r="A200" t="s">
        <v>64</v>
      </c>
      <c r="B200" t="s">
        <v>352</v>
      </c>
      <c r="C200" t="s">
        <v>160</v>
      </c>
      <c r="D200">
        <v>1120852</v>
      </c>
    </row>
    <row r="201" spans="1:4" x14ac:dyDescent="0.2">
      <c r="A201" t="s">
        <v>64</v>
      </c>
      <c r="B201" t="s">
        <v>352</v>
      </c>
      <c r="C201" t="s">
        <v>161</v>
      </c>
      <c r="D201">
        <v>880375</v>
      </c>
    </row>
    <row r="202" spans="1:4" x14ac:dyDescent="0.2">
      <c r="A202" t="s">
        <v>64</v>
      </c>
      <c r="B202" t="s">
        <v>352</v>
      </c>
      <c r="C202" t="s">
        <v>162</v>
      </c>
      <c r="D202">
        <v>623804</v>
      </c>
    </row>
    <row r="203" spans="1:4" x14ac:dyDescent="0.2">
      <c r="A203" t="s">
        <v>64</v>
      </c>
      <c r="B203" t="s">
        <v>352</v>
      </c>
      <c r="C203" t="s">
        <v>163</v>
      </c>
      <c r="D203">
        <v>304971</v>
      </c>
    </row>
    <row r="204" spans="1:4" x14ac:dyDescent="0.2">
      <c r="A204" t="s">
        <v>64</v>
      </c>
      <c r="B204" t="s">
        <v>352</v>
      </c>
      <c r="C204" t="s">
        <v>164</v>
      </c>
      <c r="D204">
        <v>188595</v>
      </c>
    </row>
    <row r="205" spans="1:4" x14ac:dyDescent="0.2">
      <c r="A205" t="s">
        <v>64</v>
      </c>
      <c r="B205" t="s">
        <v>352</v>
      </c>
      <c r="C205" t="s">
        <v>165</v>
      </c>
      <c r="D205">
        <v>56844</v>
      </c>
    </row>
    <row r="206" spans="1:4" x14ac:dyDescent="0.2">
      <c r="A206" t="s">
        <v>64</v>
      </c>
      <c r="B206" t="s">
        <v>352</v>
      </c>
      <c r="C206" t="s">
        <v>166</v>
      </c>
      <c r="D206">
        <v>30297</v>
      </c>
    </row>
    <row r="207" spans="1:4" x14ac:dyDescent="0.2">
      <c r="A207" t="s">
        <v>64</v>
      </c>
      <c r="B207" t="s">
        <v>352</v>
      </c>
      <c r="C207" t="s">
        <v>167</v>
      </c>
      <c r="D207">
        <v>38724</v>
      </c>
    </row>
    <row r="208" spans="1:4" x14ac:dyDescent="0.2">
      <c r="A208" t="s">
        <v>64</v>
      </c>
      <c r="B208" t="s">
        <v>352</v>
      </c>
      <c r="C208" t="s">
        <v>168</v>
      </c>
      <c r="D208">
        <v>98325</v>
      </c>
    </row>
    <row r="209" spans="1:4" x14ac:dyDescent="0.2">
      <c r="A209" t="s">
        <v>64</v>
      </c>
      <c r="B209" t="s">
        <v>352</v>
      </c>
      <c r="C209" t="s">
        <v>169</v>
      </c>
      <c r="D209">
        <v>38246</v>
      </c>
    </row>
    <row r="210" spans="1:4" x14ac:dyDescent="0.2">
      <c r="A210" t="s">
        <v>64</v>
      </c>
      <c r="B210" t="s">
        <v>352</v>
      </c>
      <c r="C210" t="s">
        <v>170</v>
      </c>
      <c r="D210">
        <v>17284</v>
      </c>
    </row>
    <row r="211" spans="1:4" x14ac:dyDescent="0.2">
      <c r="A211" t="s">
        <v>64</v>
      </c>
      <c r="B211" t="s">
        <v>352</v>
      </c>
      <c r="C211" t="s">
        <v>171</v>
      </c>
      <c r="D211">
        <v>51977</v>
      </c>
    </row>
    <row r="212" spans="1:4" x14ac:dyDescent="0.2">
      <c r="A212" t="s">
        <v>64</v>
      </c>
      <c r="B212" t="s">
        <v>352</v>
      </c>
      <c r="C212" t="s">
        <v>172</v>
      </c>
      <c r="D212">
        <v>66683</v>
      </c>
    </row>
    <row r="213" spans="1:4" x14ac:dyDescent="0.2">
      <c r="A213" t="s">
        <v>64</v>
      </c>
      <c r="B213" t="s">
        <v>352</v>
      </c>
      <c r="C213" t="s">
        <v>173</v>
      </c>
      <c r="D213">
        <v>225881</v>
      </c>
    </row>
    <row r="214" spans="1:4" x14ac:dyDescent="0.2">
      <c r="A214" t="s">
        <v>64</v>
      </c>
      <c r="B214" t="s">
        <v>352</v>
      </c>
      <c r="C214" t="s">
        <v>174</v>
      </c>
      <c r="D214">
        <v>219617</v>
      </c>
    </row>
    <row r="215" spans="1:4" x14ac:dyDescent="0.2">
      <c r="A215" t="s">
        <v>64</v>
      </c>
      <c r="B215" t="s">
        <v>352</v>
      </c>
      <c r="C215" t="s">
        <v>175</v>
      </c>
      <c r="D215">
        <v>298040</v>
      </c>
    </row>
    <row r="216" spans="1:4" x14ac:dyDescent="0.2">
      <c r="A216" t="s">
        <v>64</v>
      </c>
      <c r="B216" t="s">
        <v>352</v>
      </c>
      <c r="C216" t="s">
        <v>176</v>
      </c>
      <c r="D216">
        <v>305781</v>
      </c>
    </row>
    <row r="217" spans="1:4" x14ac:dyDescent="0.2">
      <c r="A217" t="s">
        <v>64</v>
      </c>
      <c r="B217" t="s">
        <v>352</v>
      </c>
      <c r="C217" t="s">
        <v>177</v>
      </c>
      <c r="D217">
        <v>44847</v>
      </c>
    </row>
    <row r="218" spans="1:4" x14ac:dyDescent="0.2">
      <c r="A218" t="s">
        <v>64</v>
      </c>
      <c r="B218" t="s">
        <v>352</v>
      </c>
      <c r="C218" t="s">
        <v>178</v>
      </c>
      <c r="D218">
        <v>0</v>
      </c>
    </row>
    <row r="219" spans="1:4" x14ac:dyDescent="0.2">
      <c r="A219" t="s">
        <v>64</v>
      </c>
      <c r="B219" t="s">
        <v>352</v>
      </c>
      <c r="C219" t="s">
        <v>179</v>
      </c>
      <c r="D219">
        <v>0</v>
      </c>
    </row>
    <row r="220" spans="1:4" x14ac:dyDescent="0.2">
      <c r="A220" t="s">
        <v>64</v>
      </c>
      <c r="B220" t="s">
        <v>352</v>
      </c>
      <c r="C220" t="s">
        <v>180</v>
      </c>
      <c r="D220">
        <v>0</v>
      </c>
    </row>
    <row r="221" spans="1:4" x14ac:dyDescent="0.2">
      <c r="A221" t="s">
        <v>64</v>
      </c>
      <c r="B221" t="s">
        <v>352</v>
      </c>
      <c r="C221" t="s">
        <v>181</v>
      </c>
      <c r="D221">
        <v>9359</v>
      </c>
    </row>
    <row r="222" spans="1:4" x14ac:dyDescent="0.2">
      <c r="A222" t="s">
        <v>64</v>
      </c>
      <c r="B222" t="s">
        <v>352</v>
      </c>
      <c r="C222" t="s">
        <v>182</v>
      </c>
      <c r="D222">
        <v>0</v>
      </c>
    </row>
    <row r="223" spans="1:4" x14ac:dyDescent="0.2">
      <c r="A223" t="s">
        <v>64</v>
      </c>
      <c r="B223" t="s">
        <v>352</v>
      </c>
      <c r="C223" t="s">
        <v>183</v>
      </c>
      <c r="D223">
        <v>0</v>
      </c>
    </row>
    <row r="224" spans="1:4" x14ac:dyDescent="0.2">
      <c r="A224" t="s">
        <v>64</v>
      </c>
      <c r="B224" t="s">
        <v>352</v>
      </c>
      <c r="C224" t="s">
        <v>184</v>
      </c>
      <c r="D224">
        <v>0</v>
      </c>
    </row>
    <row r="225" spans="1:4" x14ac:dyDescent="0.2">
      <c r="A225" t="s">
        <v>64</v>
      </c>
      <c r="B225" t="s">
        <v>352</v>
      </c>
      <c r="C225" t="s">
        <v>185</v>
      </c>
      <c r="D225">
        <v>0</v>
      </c>
    </row>
    <row r="226" spans="1:4" x14ac:dyDescent="0.2">
      <c r="A226" t="s">
        <v>64</v>
      </c>
      <c r="B226" t="s">
        <v>352</v>
      </c>
      <c r="C226" t="s">
        <v>186</v>
      </c>
      <c r="D226">
        <v>0</v>
      </c>
    </row>
    <row r="227" spans="1:4" x14ac:dyDescent="0.2">
      <c r="A227" t="s">
        <v>64</v>
      </c>
      <c r="B227" t="s">
        <v>352</v>
      </c>
      <c r="C227" t="s">
        <v>187</v>
      </c>
      <c r="D227">
        <v>0</v>
      </c>
    </row>
    <row r="228" spans="1:4" x14ac:dyDescent="0.2">
      <c r="A228" t="s">
        <v>64</v>
      </c>
      <c r="B228" t="s">
        <v>352</v>
      </c>
      <c r="C228" t="s">
        <v>188</v>
      </c>
      <c r="D228">
        <v>0</v>
      </c>
    </row>
    <row r="229" spans="1:4" x14ac:dyDescent="0.2">
      <c r="A229" t="s">
        <v>64</v>
      </c>
      <c r="B229" t="s">
        <v>352</v>
      </c>
      <c r="C229" t="s">
        <v>189</v>
      </c>
      <c r="D229">
        <v>0</v>
      </c>
    </row>
    <row r="230" spans="1:4" x14ac:dyDescent="0.2">
      <c r="A230" t="s">
        <v>64</v>
      </c>
      <c r="B230" t="s">
        <v>352</v>
      </c>
      <c r="C230" t="s">
        <v>190</v>
      </c>
      <c r="D230">
        <v>0</v>
      </c>
    </row>
    <row r="231" spans="1:4" x14ac:dyDescent="0.2">
      <c r="A231" t="s">
        <v>64</v>
      </c>
      <c r="B231" t="s">
        <v>352</v>
      </c>
      <c r="C231" t="s">
        <v>191</v>
      </c>
      <c r="D231">
        <v>0</v>
      </c>
    </row>
    <row r="232" spans="1:4" x14ac:dyDescent="0.2">
      <c r="A232" t="s">
        <v>64</v>
      </c>
      <c r="B232" t="s">
        <v>352</v>
      </c>
      <c r="C232" t="s">
        <v>192</v>
      </c>
      <c r="D232">
        <v>0</v>
      </c>
    </row>
    <row r="233" spans="1:4" x14ac:dyDescent="0.2">
      <c r="A233" t="s">
        <v>64</v>
      </c>
      <c r="B233" t="s">
        <v>352</v>
      </c>
      <c r="C233" t="s">
        <v>193</v>
      </c>
      <c r="D233">
        <v>0</v>
      </c>
    </row>
    <row r="234" spans="1:4" x14ac:dyDescent="0.2">
      <c r="A234" t="s">
        <v>64</v>
      </c>
      <c r="B234" t="s">
        <v>352</v>
      </c>
      <c r="C234" t="s">
        <v>194</v>
      </c>
      <c r="D234">
        <v>0</v>
      </c>
    </row>
    <row r="235" spans="1:4" x14ac:dyDescent="0.2">
      <c r="A235" t="s">
        <v>64</v>
      </c>
      <c r="B235" t="s">
        <v>352</v>
      </c>
      <c r="C235" t="s">
        <v>195</v>
      </c>
      <c r="D235">
        <v>0</v>
      </c>
    </row>
    <row r="236" spans="1:4" x14ac:dyDescent="0.2">
      <c r="A236" t="s">
        <v>64</v>
      </c>
      <c r="B236" t="s">
        <v>352</v>
      </c>
      <c r="C236" t="s">
        <v>196</v>
      </c>
      <c r="D236">
        <v>0</v>
      </c>
    </row>
    <row r="237" spans="1:4" x14ac:dyDescent="0.2">
      <c r="A237" t="s">
        <v>64</v>
      </c>
      <c r="B237" t="s">
        <v>352</v>
      </c>
      <c r="C237" t="s">
        <v>197</v>
      </c>
      <c r="D237">
        <v>0</v>
      </c>
    </row>
    <row r="238" spans="1:4" x14ac:dyDescent="0.2">
      <c r="A238" t="s">
        <v>64</v>
      </c>
      <c r="B238" t="s">
        <v>352</v>
      </c>
      <c r="C238" t="s">
        <v>198</v>
      </c>
      <c r="D238">
        <v>0</v>
      </c>
    </row>
    <row r="239" spans="1:4" x14ac:dyDescent="0.2">
      <c r="A239" t="s">
        <v>64</v>
      </c>
      <c r="B239" t="s">
        <v>352</v>
      </c>
      <c r="C239" t="s">
        <v>199</v>
      </c>
      <c r="D239">
        <v>0</v>
      </c>
    </row>
    <row r="240" spans="1:4" x14ac:dyDescent="0.2">
      <c r="A240" t="s">
        <v>64</v>
      </c>
      <c r="B240" t="s">
        <v>352</v>
      </c>
      <c r="C240" t="s">
        <v>200</v>
      </c>
      <c r="D240">
        <v>0</v>
      </c>
    </row>
    <row r="241" spans="1:4" x14ac:dyDescent="0.2">
      <c r="A241" t="s">
        <v>64</v>
      </c>
      <c r="B241" t="s">
        <v>352</v>
      </c>
      <c r="C241" t="s">
        <v>201</v>
      </c>
      <c r="D241">
        <v>0</v>
      </c>
    </row>
    <row r="242" spans="1:4" x14ac:dyDescent="0.2">
      <c r="A242" t="s">
        <v>64</v>
      </c>
      <c r="B242" t="s">
        <v>352</v>
      </c>
      <c r="C242" t="s">
        <v>202</v>
      </c>
      <c r="D242">
        <v>0</v>
      </c>
    </row>
    <row r="243" spans="1:4" x14ac:dyDescent="0.2">
      <c r="A243" t="s">
        <v>64</v>
      </c>
      <c r="B243" t="s">
        <v>352</v>
      </c>
      <c r="C243" t="s">
        <v>203</v>
      </c>
      <c r="D243">
        <v>0</v>
      </c>
    </row>
    <row r="244" spans="1:4" x14ac:dyDescent="0.2">
      <c r="A244" t="s">
        <v>64</v>
      </c>
      <c r="B244" t="s">
        <v>352</v>
      </c>
      <c r="C244" t="s">
        <v>204</v>
      </c>
      <c r="D244">
        <v>0</v>
      </c>
    </row>
    <row r="245" spans="1:4" x14ac:dyDescent="0.2">
      <c r="A245" t="s">
        <v>64</v>
      </c>
      <c r="B245" t="s">
        <v>352</v>
      </c>
      <c r="C245" t="s">
        <v>205</v>
      </c>
      <c r="D245">
        <v>0</v>
      </c>
    </row>
    <row r="246" spans="1:4" x14ac:dyDescent="0.2">
      <c r="A246" t="s">
        <v>64</v>
      </c>
      <c r="B246" t="s">
        <v>352</v>
      </c>
      <c r="C246" t="s">
        <v>206</v>
      </c>
      <c r="D246">
        <v>0</v>
      </c>
    </row>
    <row r="247" spans="1:4" x14ac:dyDescent="0.2">
      <c r="A247" t="s">
        <v>64</v>
      </c>
      <c r="B247" t="s">
        <v>352</v>
      </c>
      <c r="C247" t="s">
        <v>207</v>
      </c>
      <c r="D247">
        <v>0</v>
      </c>
    </row>
    <row r="248" spans="1:4" x14ac:dyDescent="0.2">
      <c r="A248" t="s">
        <v>64</v>
      </c>
      <c r="B248" t="s">
        <v>352</v>
      </c>
      <c r="C248" t="s">
        <v>208</v>
      </c>
      <c r="D248">
        <v>0</v>
      </c>
    </row>
    <row r="249" spans="1:4" x14ac:dyDescent="0.2">
      <c r="A249" t="s">
        <v>64</v>
      </c>
      <c r="B249" t="s">
        <v>352</v>
      </c>
      <c r="C249" t="s">
        <v>209</v>
      </c>
      <c r="D249">
        <v>0</v>
      </c>
    </row>
    <row r="250" spans="1:4" x14ac:dyDescent="0.2">
      <c r="A250" t="s">
        <v>64</v>
      </c>
      <c r="B250" t="s">
        <v>352</v>
      </c>
      <c r="C250" t="s">
        <v>210</v>
      </c>
      <c r="D250">
        <v>0</v>
      </c>
    </row>
    <row r="251" spans="1:4" x14ac:dyDescent="0.2">
      <c r="A251" t="s">
        <v>64</v>
      </c>
      <c r="B251" t="s">
        <v>352</v>
      </c>
      <c r="C251" t="s">
        <v>211</v>
      </c>
      <c r="D251">
        <v>0</v>
      </c>
    </row>
    <row r="252" spans="1:4" x14ac:dyDescent="0.2">
      <c r="A252" t="s">
        <v>64</v>
      </c>
      <c r="B252" t="s">
        <v>352</v>
      </c>
      <c r="C252" t="s">
        <v>212</v>
      </c>
      <c r="D252">
        <v>0</v>
      </c>
    </row>
    <row r="253" spans="1:4" x14ac:dyDescent="0.2">
      <c r="A253" t="s">
        <v>64</v>
      </c>
      <c r="B253" t="s">
        <v>352</v>
      </c>
      <c r="C253" t="s">
        <v>213</v>
      </c>
      <c r="D253">
        <v>0</v>
      </c>
    </row>
    <row r="254" spans="1:4" x14ac:dyDescent="0.2">
      <c r="A254" t="s">
        <v>64</v>
      </c>
      <c r="B254" t="s">
        <v>352</v>
      </c>
      <c r="C254" t="s">
        <v>214</v>
      </c>
      <c r="D254">
        <v>0</v>
      </c>
    </row>
    <row r="255" spans="1:4" x14ac:dyDescent="0.2">
      <c r="A255" t="s">
        <v>64</v>
      </c>
      <c r="B255" t="s">
        <v>352</v>
      </c>
      <c r="C255" t="s">
        <v>215</v>
      </c>
      <c r="D255">
        <v>0</v>
      </c>
    </row>
    <row r="256" spans="1:4" x14ac:dyDescent="0.2">
      <c r="A256" t="s">
        <v>64</v>
      </c>
      <c r="B256" t="s">
        <v>352</v>
      </c>
      <c r="C256" t="s">
        <v>216</v>
      </c>
      <c r="D256">
        <v>0</v>
      </c>
    </row>
    <row r="257" spans="1:4" x14ac:dyDescent="0.2">
      <c r="A257" t="s">
        <v>64</v>
      </c>
      <c r="B257" t="s">
        <v>352</v>
      </c>
      <c r="C257" t="s">
        <v>217</v>
      </c>
      <c r="D257">
        <v>0</v>
      </c>
    </row>
    <row r="258" spans="1:4" x14ac:dyDescent="0.2">
      <c r="A258" t="s">
        <v>64</v>
      </c>
      <c r="B258" t="s">
        <v>352</v>
      </c>
      <c r="C258" t="s">
        <v>218</v>
      </c>
      <c r="D258">
        <v>0</v>
      </c>
    </row>
    <row r="259" spans="1:4" x14ac:dyDescent="0.2">
      <c r="A259" t="s">
        <v>64</v>
      </c>
      <c r="B259" t="s">
        <v>352</v>
      </c>
      <c r="C259" t="s">
        <v>219</v>
      </c>
      <c r="D259">
        <v>0</v>
      </c>
    </row>
    <row r="260" spans="1:4" x14ac:dyDescent="0.2">
      <c r="A260" t="s">
        <v>64</v>
      </c>
      <c r="B260" t="s">
        <v>352</v>
      </c>
      <c r="C260" t="s">
        <v>233</v>
      </c>
      <c r="D260">
        <v>1439710</v>
      </c>
    </row>
    <row r="261" spans="1:4" x14ac:dyDescent="0.2">
      <c r="A261" t="s">
        <v>64</v>
      </c>
      <c r="B261" t="s">
        <v>352</v>
      </c>
      <c r="C261" t="s">
        <v>234</v>
      </c>
      <c r="D261">
        <v>506</v>
      </c>
    </row>
    <row r="262" spans="1:4" x14ac:dyDescent="0.2">
      <c r="A262" t="s">
        <v>64</v>
      </c>
      <c r="B262" t="s">
        <v>352</v>
      </c>
      <c r="C262" t="s">
        <v>235</v>
      </c>
      <c r="D262">
        <v>362293</v>
      </c>
    </row>
    <row r="263" spans="1:4" x14ac:dyDescent="0.2">
      <c r="A263" t="s">
        <v>64</v>
      </c>
      <c r="B263" t="s">
        <v>352</v>
      </c>
      <c r="C263" t="s">
        <v>236</v>
      </c>
      <c r="D263">
        <v>350362</v>
      </c>
    </row>
    <row r="264" spans="1:4" x14ac:dyDescent="0.2">
      <c r="A264" t="s">
        <v>64</v>
      </c>
      <c r="B264" t="s">
        <v>352</v>
      </c>
      <c r="C264" t="s">
        <v>237</v>
      </c>
      <c r="D264">
        <v>724575</v>
      </c>
    </row>
    <row r="265" spans="1:4" x14ac:dyDescent="0.2">
      <c r="A265" t="s">
        <v>64</v>
      </c>
      <c r="B265" t="s">
        <v>352</v>
      </c>
      <c r="C265" t="s">
        <v>238</v>
      </c>
      <c r="D265">
        <v>1041876</v>
      </c>
    </row>
    <row r="266" spans="1:4" x14ac:dyDescent="0.2">
      <c r="A266" t="s">
        <v>64</v>
      </c>
      <c r="B266" t="s">
        <v>352</v>
      </c>
      <c r="C266" t="s">
        <v>239</v>
      </c>
      <c r="D266">
        <v>1132643</v>
      </c>
    </row>
    <row r="267" spans="1:4" x14ac:dyDescent="0.2">
      <c r="A267" t="s">
        <v>64</v>
      </c>
      <c r="B267" t="s">
        <v>352</v>
      </c>
      <c r="C267" t="s">
        <v>240</v>
      </c>
      <c r="D267">
        <v>509269</v>
      </c>
    </row>
    <row r="268" spans="1:4" x14ac:dyDescent="0.2">
      <c r="A268" t="s">
        <v>64</v>
      </c>
      <c r="B268" t="s">
        <v>352</v>
      </c>
      <c r="C268" t="s">
        <v>241</v>
      </c>
      <c r="D268">
        <v>383316</v>
      </c>
    </row>
    <row r="269" spans="1:4" x14ac:dyDescent="0.2">
      <c r="A269" t="s">
        <v>64</v>
      </c>
      <c r="B269" t="s">
        <v>352</v>
      </c>
      <c r="C269" t="s">
        <v>242</v>
      </c>
      <c r="D269">
        <v>387504</v>
      </c>
    </row>
    <row r="270" spans="1:4" x14ac:dyDescent="0.2">
      <c r="A270" t="s">
        <v>64</v>
      </c>
      <c r="B270" t="s">
        <v>352</v>
      </c>
      <c r="C270" t="s">
        <v>243</v>
      </c>
      <c r="D270">
        <v>487589</v>
      </c>
    </row>
    <row r="271" spans="1:4" x14ac:dyDescent="0.2">
      <c r="A271" t="s">
        <v>64</v>
      </c>
      <c r="B271" t="s">
        <v>352</v>
      </c>
      <c r="C271" t="s">
        <v>244</v>
      </c>
      <c r="D271">
        <v>241393</v>
      </c>
    </row>
    <row r="272" spans="1:4" x14ac:dyDescent="0.2">
      <c r="A272" t="s">
        <v>64</v>
      </c>
      <c r="B272" t="s">
        <v>352</v>
      </c>
      <c r="C272" t="s">
        <v>245</v>
      </c>
      <c r="D272">
        <v>96023</v>
      </c>
    </row>
    <row r="273" spans="1:4" x14ac:dyDescent="0.2">
      <c r="A273" t="s">
        <v>64</v>
      </c>
      <c r="B273" t="s">
        <v>352</v>
      </c>
      <c r="C273" t="s">
        <v>246</v>
      </c>
      <c r="D273">
        <v>23123</v>
      </c>
    </row>
    <row r="274" spans="1:4" x14ac:dyDescent="0.2">
      <c r="A274" t="s">
        <v>64</v>
      </c>
      <c r="B274" t="s">
        <v>352</v>
      </c>
      <c r="C274" t="s">
        <v>247</v>
      </c>
      <c r="D274">
        <v>42129</v>
      </c>
    </row>
    <row r="275" spans="1:4" x14ac:dyDescent="0.2">
      <c r="A275" t="s">
        <v>64</v>
      </c>
      <c r="B275" t="s">
        <v>352</v>
      </c>
      <c r="C275" t="s">
        <v>248</v>
      </c>
      <c r="D275">
        <v>68812</v>
      </c>
    </row>
    <row r="276" spans="1:4" x14ac:dyDescent="0.2">
      <c r="A276" t="s">
        <v>64</v>
      </c>
      <c r="B276" t="s">
        <v>352</v>
      </c>
      <c r="C276" t="s">
        <v>249</v>
      </c>
      <c r="D276">
        <v>84677</v>
      </c>
    </row>
    <row r="277" spans="1:4" x14ac:dyDescent="0.2">
      <c r="A277" t="s">
        <v>64</v>
      </c>
      <c r="B277" t="s">
        <v>352</v>
      </c>
      <c r="C277" t="s">
        <v>250</v>
      </c>
      <c r="D277">
        <v>68050</v>
      </c>
    </row>
    <row r="278" spans="1:4" x14ac:dyDescent="0.2">
      <c r="A278" t="s">
        <v>64</v>
      </c>
      <c r="B278" t="s">
        <v>352</v>
      </c>
      <c r="C278" t="s">
        <v>251</v>
      </c>
      <c r="D278">
        <v>118834</v>
      </c>
    </row>
    <row r="279" spans="1:4" x14ac:dyDescent="0.2">
      <c r="A279" t="s">
        <v>64</v>
      </c>
      <c r="B279" t="s">
        <v>352</v>
      </c>
      <c r="C279" t="s">
        <v>252</v>
      </c>
      <c r="D279">
        <v>68240</v>
      </c>
    </row>
    <row r="280" spans="1:4" x14ac:dyDescent="0.2">
      <c r="A280" t="s">
        <v>64</v>
      </c>
      <c r="B280" t="s">
        <v>352</v>
      </c>
      <c r="C280" t="s">
        <v>253</v>
      </c>
      <c r="D280">
        <v>255228</v>
      </c>
    </row>
    <row r="281" spans="1:4" x14ac:dyDescent="0.2">
      <c r="A281" t="s">
        <v>64</v>
      </c>
      <c r="B281" t="s">
        <v>352</v>
      </c>
      <c r="C281" t="s">
        <v>254</v>
      </c>
      <c r="D281">
        <v>203619</v>
      </c>
    </row>
    <row r="282" spans="1:4" x14ac:dyDescent="0.2">
      <c r="A282" t="s">
        <v>64</v>
      </c>
      <c r="B282" t="s">
        <v>352</v>
      </c>
      <c r="C282" t="s">
        <v>255</v>
      </c>
      <c r="D282">
        <v>505808</v>
      </c>
    </row>
    <row r="283" spans="1:4" x14ac:dyDescent="0.2">
      <c r="A283" t="s">
        <v>64</v>
      </c>
      <c r="B283" t="s">
        <v>352</v>
      </c>
      <c r="C283" t="s">
        <v>256</v>
      </c>
      <c r="D283">
        <v>6753</v>
      </c>
    </row>
    <row r="284" spans="1:4" x14ac:dyDescent="0.2">
      <c r="A284" t="s">
        <v>64</v>
      </c>
      <c r="B284" t="s">
        <v>352</v>
      </c>
      <c r="C284" t="s">
        <v>257</v>
      </c>
      <c r="D284">
        <v>0</v>
      </c>
    </row>
    <row r="285" spans="1:4" x14ac:dyDescent="0.2">
      <c r="A285" t="s">
        <v>64</v>
      </c>
      <c r="B285" t="s">
        <v>352</v>
      </c>
      <c r="C285" t="s">
        <v>258</v>
      </c>
      <c r="D285">
        <v>0</v>
      </c>
    </row>
    <row r="286" spans="1:4" x14ac:dyDescent="0.2">
      <c r="A286" t="s">
        <v>64</v>
      </c>
      <c r="B286" t="s">
        <v>352</v>
      </c>
      <c r="C286" t="s">
        <v>259</v>
      </c>
      <c r="D286">
        <v>0</v>
      </c>
    </row>
    <row r="287" spans="1:4" x14ac:dyDescent="0.2">
      <c r="A287" t="s">
        <v>64</v>
      </c>
      <c r="B287" t="s">
        <v>352</v>
      </c>
      <c r="C287" t="s">
        <v>260</v>
      </c>
      <c r="D287">
        <v>9359</v>
      </c>
    </row>
    <row r="288" spans="1:4" x14ac:dyDescent="0.2">
      <c r="A288" t="s">
        <v>64</v>
      </c>
      <c r="B288" t="s">
        <v>352</v>
      </c>
      <c r="C288" t="s">
        <v>261</v>
      </c>
      <c r="D288">
        <v>0</v>
      </c>
    </row>
    <row r="289" spans="1:4" x14ac:dyDescent="0.2">
      <c r="A289" t="s">
        <v>64</v>
      </c>
      <c r="B289" t="s">
        <v>352</v>
      </c>
      <c r="C289" t="s">
        <v>262</v>
      </c>
      <c r="D289">
        <v>0</v>
      </c>
    </row>
    <row r="290" spans="1:4" x14ac:dyDescent="0.2">
      <c r="A290" t="s">
        <v>64</v>
      </c>
      <c r="B290" t="s">
        <v>352</v>
      </c>
      <c r="C290" t="s">
        <v>263</v>
      </c>
      <c r="D290">
        <v>0</v>
      </c>
    </row>
    <row r="291" spans="1:4" x14ac:dyDescent="0.2">
      <c r="A291" t="s">
        <v>64</v>
      </c>
      <c r="B291" t="s">
        <v>352</v>
      </c>
      <c r="C291" t="s">
        <v>264</v>
      </c>
      <c r="D291">
        <v>0</v>
      </c>
    </row>
    <row r="292" spans="1:4" x14ac:dyDescent="0.2">
      <c r="A292" t="s">
        <v>64</v>
      </c>
      <c r="B292" t="s">
        <v>352</v>
      </c>
      <c r="C292" t="s">
        <v>265</v>
      </c>
      <c r="D292">
        <v>0</v>
      </c>
    </row>
    <row r="293" spans="1:4" x14ac:dyDescent="0.2">
      <c r="A293" t="s">
        <v>64</v>
      </c>
      <c r="B293" t="s">
        <v>352</v>
      </c>
      <c r="C293" t="s">
        <v>266</v>
      </c>
      <c r="D293">
        <v>0</v>
      </c>
    </row>
    <row r="294" spans="1:4" x14ac:dyDescent="0.2">
      <c r="A294" t="s">
        <v>64</v>
      </c>
      <c r="B294" t="s">
        <v>352</v>
      </c>
      <c r="C294" t="s">
        <v>267</v>
      </c>
      <c r="D294">
        <v>0</v>
      </c>
    </row>
    <row r="295" spans="1:4" x14ac:dyDescent="0.2">
      <c r="A295" t="s">
        <v>64</v>
      </c>
      <c r="B295" t="s">
        <v>352</v>
      </c>
      <c r="C295" t="s">
        <v>268</v>
      </c>
      <c r="D295">
        <v>0</v>
      </c>
    </row>
    <row r="296" spans="1:4" x14ac:dyDescent="0.2">
      <c r="A296" t="s">
        <v>64</v>
      </c>
      <c r="B296" t="s">
        <v>352</v>
      </c>
      <c r="C296" t="s">
        <v>269</v>
      </c>
      <c r="D296">
        <v>0</v>
      </c>
    </row>
    <row r="297" spans="1:4" x14ac:dyDescent="0.2">
      <c r="A297" t="s">
        <v>64</v>
      </c>
      <c r="B297" t="s">
        <v>352</v>
      </c>
      <c r="C297" t="s">
        <v>270</v>
      </c>
      <c r="D297">
        <v>0</v>
      </c>
    </row>
    <row r="298" spans="1:4" x14ac:dyDescent="0.2">
      <c r="A298" t="s">
        <v>64</v>
      </c>
      <c r="B298" t="s">
        <v>352</v>
      </c>
      <c r="C298" t="s">
        <v>271</v>
      </c>
      <c r="D298">
        <v>0</v>
      </c>
    </row>
    <row r="299" spans="1:4" x14ac:dyDescent="0.2">
      <c r="A299" t="s">
        <v>64</v>
      </c>
      <c r="B299" t="s">
        <v>352</v>
      </c>
      <c r="C299" t="s">
        <v>272</v>
      </c>
      <c r="D299">
        <v>0</v>
      </c>
    </row>
    <row r="300" spans="1:4" x14ac:dyDescent="0.2">
      <c r="A300" t="s">
        <v>64</v>
      </c>
      <c r="B300" t="s">
        <v>352</v>
      </c>
      <c r="C300" t="s">
        <v>273</v>
      </c>
      <c r="D300">
        <v>0</v>
      </c>
    </row>
    <row r="301" spans="1:4" x14ac:dyDescent="0.2">
      <c r="A301" t="s">
        <v>64</v>
      </c>
      <c r="B301" t="s">
        <v>352</v>
      </c>
      <c r="C301" t="s">
        <v>274</v>
      </c>
      <c r="D301">
        <v>0</v>
      </c>
    </row>
    <row r="302" spans="1:4" x14ac:dyDescent="0.2">
      <c r="A302" t="s">
        <v>64</v>
      </c>
      <c r="B302" t="s">
        <v>352</v>
      </c>
      <c r="C302" t="s">
        <v>275</v>
      </c>
      <c r="D302">
        <v>0</v>
      </c>
    </row>
    <row r="303" spans="1:4" x14ac:dyDescent="0.2">
      <c r="A303" t="s">
        <v>64</v>
      </c>
      <c r="B303" t="s">
        <v>352</v>
      </c>
      <c r="C303" t="s">
        <v>276</v>
      </c>
      <c r="D303">
        <v>0</v>
      </c>
    </row>
    <row r="304" spans="1:4" x14ac:dyDescent="0.2">
      <c r="A304" t="s">
        <v>64</v>
      </c>
      <c r="B304" t="s">
        <v>352</v>
      </c>
      <c r="C304" t="s">
        <v>277</v>
      </c>
      <c r="D304">
        <v>0</v>
      </c>
    </row>
    <row r="305" spans="1:4" x14ac:dyDescent="0.2">
      <c r="A305" t="s">
        <v>64</v>
      </c>
      <c r="B305" t="s">
        <v>352</v>
      </c>
      <c r="C305" t="s">
        <v>278</v>
      </c>
      <c r="D305">
        <v>0</v>
      </c>
    </row>
    <row r="306" spans="1:4" x14ac:dyDescent="0.2">
      <c r="A306" t="s">
        <v>64</v>
      </c>
      <c r="B306" t="s">
        <v>352</v>
      </c>
      <c r="C306" t="s">
        <v>279</v>
      </c>
      <c r="D306">
        <v>0</v>
      </c>
    </row>
    <row r="307" spans="1:4" x14ac:dyDescent="0.2">
      <c r="A307" t="s">
        <v>64</v>
      </c>
      <c r="B307" t="s">
        <v>352</v>
      </c>
      <c r="C307" t="s">
        <v>280</v>
      </c>
      <c r="D307">
        <v>0</v>
      </c>
    </row>
    <row r="308" spans="1:4" x14ac:dyDescent="0.2">
      <c r="A308" t="s">
        <v>64</v>
      </c>
      <c r="B308" t="s">
        <v>352</v>
      </c>
      <c r="C308" t="s">
        <v>281</v>
      </c>
      <c r="D308">
        <v>0</v>
      </c>
    </row>
    <row r="309" spans="1:4" x14ac:dyDescent="0.2">
      <c r="A309" t="s">
        <v>64</v>
      </c>
      <c r="B309" t="s">
        <v>352</v>
      </c>
      <c r="C309" t="s">
        <v>282</v>
      </c>
      <c r="D309">
        <v>0</v>
      </c>
    </row>
    <row r="310" spans="1:4" x14ac:dyDescent="0.2">
      <c r="A310" t="s">
        <v>64</v>
      </c>
      <c r="B310" t="s">
        <v>352</v>
      </c>
      <c r="C310" t="s">
        <v>283</v>
      </c>
      <c r="D310">
        <v>0</v>
      </c>
    </row>
    <row r="311" spans="1:4" x14ac:dyDescent="0.2">
      <c r="A311" t="s">
        <v>64</v>
      </c>
      <c r="B311" t="s">
        <v>352</v>
      </c>
      <c r="C311" t="s">
        <v>284</v>
      </c>
      <c r="D311">
        <v>0</v>
      </c>
    </row>
    <row r="312" spans="1:4" x14ac:dyDescent="0.2">
      <c r="A312" t="s">
        <v>64</v>
      </c>
      <c r="B312" t="s">
        <v>352</v>
      </c>
      <c r="C312" t="s">
        <v>285</v>
      </c>
      <c r="D312">
        <v>0</v>
      </c>
    </row>
    <row r="313" spans="1:4" x14ac:dyDescent="0.2">
      <c r="A313" t="s">
        <v>64</v>
      </c>
      <c r="B313" t="s">
        <v>352</v>
      </c>
      <c r="C313" t="s">
        <v>286</v>
      </c>
      <c r="D313">
        <v>0</v>
      </c>
    </row>
    <row r="314" spans="1:4" x14ac:dyDescent="0.2">
      <c r="A314" t="s">
        <v>64</v>
      </c>
      <c r="B314" t="s">
        <v>352</v>
      </c>
      <c r="C314" t="s">
        <v>287</v>
      </c>
      <c r="D314">
        <v>0</v>
      </c>
    </row>
    <row r="315" spans="1:4" x14ac:dyDescent="0.2">
      <c r="A315" t="s">
        <v>64</v>
      </c>
      <c r="B315" t="s">
        <v>352</v>
      </c>
      <c r="C315" t="s">
        <v>288</v>
      </c>
      <c r="D315">
        <v>0</v>
      </c>
    </row>
    <row r="316" spans="1:4" x14ac:dyDescent="0.2">
      <c r="A316" t="s">
        <v>64</v>
      </c>
      <c r="B316" t="s">
        <v>352</v>
      </c>
      <c r="C316" t="s">
        <v>289</v>
      </c>
      <c r="D316">
        <v>0</v>
      </c>
    </row>
    <row r="317" spans="1:4" x14ac:dyDescent="0.2">
      <c r="A317" t="s">
        <v>64</v>
      </c>
      <c r="B317" t="s">
        <v>352</v>
      </c>
      <c r="C317" t="s">
        <v>290</v>
      </c>
      <c r="D317">
        <v>0</v>
      </c>
    </row>
    <row r="318" spans="1:4" x14ac:dyDescent="0.2">
      <c r="A318" t="s">
        <v>64</v>
      </c>
      <c r="B318" t="s">
        <v>352</v>
      </c>
      <c r="C318" t="s">
        <v>291</v>
      </c>
      <c r="D318">
        <v>0</v>
      </c>
    </row>
    <row r="319" spans="1:4" x14ac:dyDescent="0.2">
      <c r="A319" t="s">
        <v>64</v>
      </c>
      <c r="B319" t="s">
        <v>352</v>
      </c>
      <c r="C319" t="s">
        <v>292</v>
      </c>
      <c r="D319">
        <v>0</v>
      </c>
    </row>
    <row r="320" spans="1:4" x14ac:dyDescent="0.2">
      <c r="A320" t="s">
        <v>64</v>
      </c>
      <c r="B320" t="s">
        <v>352</v>
      </c>
      <c r="C320" t="s">
        <v>293</v>
      </c>
      <c r="D320">
        <v>0</v>
      </c>
    </row>
    <row r="321" spans="1:4" x14ac:dyDescent="0.2">
      <c r="A321" t="s">
        <v>64</v>
      </c>
      <c r="B321" t="s">
        <v>352</v>
      </c>
      <c r="C321" t="s">
        <v>294</v>
      </c>
      <c r="D321">
        <v>0</v>
      </c>
    </row>
    <row r="322" spans="1:4" x14ac:dyDescent="0.2">
      <c r="A322" t="s">
        <v>64</v>
      </c>
      <c r="B322" t="s">
        <v>352</v>
      </c>
      <c r="C322" t="s">
        <v>295</v>
      </c>
      <c r="D322">
        <v>0</v>
      </c>
    </row>
    <row r="323" spans="1:4" x14ac:dyDescent="0.2">
      <c r="A323" t="s">
        <v>64</v>
      </c>
      <c r="B323" t="s">
        <v>352</v>
      </c>
      <c r="C323" t="s">
        <v>296</v>
      </c>
      <c r="D323">
        <v>0</v>
      </c>
    </row>
    <row r="324" spans="1:4" x14ac:dyDescent="0.2">
      <c r="A324" t="s">
        <v>64</v>
      </c>
      <c r="B324" t="s">
        <v>352</v>
      </c>
      <c r="C324" t="s">
        <v>297</v>
      </c>
      <c r="D324">
        <v>0</v>
      </c>
    </row>
    <row r="325" spans="1:4" x14ac:dyDescent="0.2">
      <c r="A325" t="s">
        <v>64</v>
      </c>
      <c r="B325" t="s">
        <v>352</v>
      </c>
      <c r="C325" t="s">
        <v>298</v>
      </c>
      <c r="D325">
        <v>0</v>
      </c>
    </row>
    <row r="326" spans="1:4" x14ac:dyDescent="0.2">
      <c r="A326" t="s">
        <v>64</v>
      </c>
      <c r="B326" t="s">
        <v>352</v>
      </c>
      <c r="C326" t="s">
        <v>232</v>
      </c>
      <c r="D326">
        <v>638279</v>
      </c>
    </row>
    <row r="327" spans="1:4" x14ac:dyDescent="0.2">
      <c r="A327" t="s">
        <v>64</v>
      </c>
      <c r="B327" t="s">
        <v>352</v>
      </c>
      <c r="C327" t="s">
        <v>319</v>
      </c>
      <c r="D327">
        <v>202557</v>
      </c>
    </row>
    <row r="328" spans="1:4" x14ac:dyDescent="0.2">
      <c r="A328" t="s">
        <v>64</v>
      </c>
      <c r="B328" t="s">
        <v>352</v>
      </c>
      <c r="C328" t="s">
        <v>320</v>
      </c>
      <c r="D328">
        <v>279414</v>
      </c>
    </row>
    <row r="329" spans="1:4" x14ac:dyDescent="0.2">
      <c r="A329" t="s">
        <v>64</v>
      </c>
      <c r="B329" t="s">
        <v>352</v>
      </c>
      <c r="C329" t="s">
        <v>318</v>
      </c>
      <c r="D329">
        <v>156308</v>
      </c>
    </row>
    <row r="330" spans="1:4" x14ac:dyDescent="0.2">
      <c r="A330" t="s">
        <v>64</v>
      </c>
      <c r="B330" t="s">
        <v>352</v>
      </c>
      <c r="C330" t="s">
        <v>321</v>
      </c>
      <c r="D330">
        <v>191701</v>
      </c>
    </row>
    <row r="331" spans="1:4" x14ac:dyDescent="0.2">
      <c r="A331" t="s">
        <v>64</v>
      </c>
      <c r="B331" t="s">
        <v>352</v>
      </c>
      <c r="C331" t="s">
        <v>322</v>
      </c>
      <c r="D331">
        <v>0</v>
      </c>
    </row>
    <row r="332" spans="1:4" x14ac:dyDescent="0.2">
      <c r="A332" t="s">
        <v>64</v>
      </c>
      <c r="B332" t="s">
        <v>352</v>
      </c>
      <c r="C332" t="s">
        <v>323</v>
      </c>
      <c r="D332">
        <v>1</v>
      </c>
    </row>
    <row r="333" spans="1:4" x14ac:dyDescent="0.2">
      <c r="A333" t="s">
        <v>64</v>
      </c>
      <c r="B333" t="s">
        <v>352</v>
      </c>
      <c r="C333" t="s">
        <v>324</v>
      </c>
      <c r="D333">
        <v>6288</v>
      </c>
    </row>
    <row r="334" spans="1:4" x14ac:dyDescent="0.2">
      <c r="A334" t="s">
        <v>64</v>
      </c>
      <c r="B334" t="s">
        <v>352</v>
      </c>
      <c r="C334" t="s">
        <v>325</v>
      </c>
      <c r="D334">
        <v>0</v>
      </c>
    </row>
    <row r="335" spans="1:4" x14ac:dyDescent="0.2">
      <c r="A335" t="s">
        <v>64</v>
      </c>
      <c r="B335" t="s">
        <v>352</v>
      </c>
      <c r="C335" t="s">
        <v>326</v>
      </c>
      <c r="D335">
        <v>0</v>
      </c>
    </row>
    <row r="336" spans="1:4" x14ac:dyDescent="0.2">
      <c r="A336" t="s">
        <v>64</v>
      </c>
      <c r="B336" t="s">
        <v>352</v>
      </c>
      <c r="C336" t="s">
        <v>327</v>
      </c>
      <c r="D336">
        <v>55447</v>
      </c>
    </row>
    <row r="337" spans="1:4" x14ac:dyDescent="0.2">
      <c r="A337" t="s">
        <v>64</v>
      </c>
      <c r="B337" t="s">
        <v>352</v>
      </c>
      <c r="C337" t="s">
        <v>328</v>
      </c>
      <c r="D337">
        <v>129965</v>
      </c>
    </row>
    <row r="338" spans="1:4" x14ac:dyDescent="0.2">
      <c r="A338" t="s">
        <v>64</v>
      </c>
      <c r="B338" t="s">
        <v>352</v>
      </c>
      <c r="C338" t="s">
        <v>329</v>
      </c>
      <c r="D338">
        <v>0</v>
      </c>
    </row>
    <row r="339" spans="1:4" x14ac:dyDescent="0.2">
      <c r="A339" t="s">
        <v>64</v>
      </c>
      <c r="B339" t="s">
        <v>352</v>
      </c>
      <c r="C339" t="s">
        <v>339</v>
      </c>
      <c r="D339">
        <v>50610454</v>
      </c>
    </row>
    <row r="340" spans="1:4" x14ac:dyDescent="0.2">
      <c r="A340" t="s">
        <v>64</v>
      </c>
      <c r="B340" t="s">
        <v>352</v>
      </c>
      <c r="C340" t="s">
        <v>340</v>
      </c>
      <c r="D340">
        <v>2336326</v>
      </c>
    </row>
    <row r="341" spans="1:4" x14ac:dyDescent="0.2">
      <c r="A341" t="s">
        <v>64</v>
      </c>
      <c r="B341" t="s">
        <v>352</v>
      </c>
      <c r="C341" t="s">
        <v>341</v>
      </c>
      <c r="D341">
        <v>0</v>
      </c>
    </row>
    <row r="342" spans="1:4" x14ac:dyDescent="0.2">
      <c r="A342" t="s">
        <v>64</v>
      </c>
      <c r="B342" t="s">
        <v>352</v>
      </c>
      <c r="C342" t="s">
        <v>342</v>
      </c>
      <c r="D342">
        <v>0</v>
      </c>
    </row>
    <row r="343" spans="1:4" x14ac:dyDescent="0.2">
      <c r="A343" t="s">
        <v>64</v>
      </c>
      <c r="B343" t="s">
        <v>352</v>
      </c>
      <c r="C343" t="s">
        <v>343</v>
      </c>
      <c r="D343">
        <v>0</v>
      </c>
    </row>
    <row r="344" spans="1:4" x14ac:dyDescent="0.2">
      <c r="A344" t="s">
        <v>64</v>
      </c>
      <c r="B344" t="s">
        <v>352</v>
      </c>
      <c r="C344" t="s">
        <v>344</v>
      </c>
      <c r="D344">
        <v>0</v>
      </c>
    </row>
    <row r="345" spans="1:4" x14ac:dyDescent="0.2">
      <c r="A345" t="s">
        <v>64</v>
      </c>
      <c r="B345" t="s">
        <v>352</v>
      </c>
      <c r="C345" t="s">
        <v>345</v>
      </c>
      <c r="D345">
        <v>0</v>
      </c>
    </row>
    <row r="346" spans="1:4" x14ac:dyDescent="0.2">
      <c r="A346" t="s">
        <v>64</v>
      </c>
      <c r="B346" t="s">
        <v>352</v>
      </c>
      <c r="C346" t="s">
        <v>346</v>
      </c>
      <c r="D346">
        <v>0</v>
      </c>
    </row>
    <row r="347" spans="1:4" x14ac:dyDescent="0.2">
      <c r="A347" t="s">
        <v>64</v>
      </c>
      <c r="B347" t="s">
        <v>352</v>
      </c>
      <c r="C347" t="s">
        <v>300</v>
      </c>
      <c r="D347">
        <v>559983</v>
      </c>
    </row>
    <row r="348" spans="1:4" x14ac:dyDescent="0.2">
      <c r="A348" t="s">
        <v>64</v>
      </c>
      <c r="B348" t="s">
        <v>352</v>
      </c>
      <c r="C348" t="s">
        <v>301</v>
      </c>
      <c r="D348">
        <v>910490</v>
      </c>
    </row>
    <row r="349" spans="1:4" x14ac:dyDescent="0.2">
      <c r="A349" t="s">
        <v>64</v>
      </c>
      <c r="B349" t="s">
        <v>352</v>
      </c>
      <c r="C349" t="s">
        <v>302</v>
      </c>
      <c r="D349">
        <v>566572</v>
      </c>
    </row>
    <row r="350" spans="1:4" x14ac:dyDescent="0.2">
      <c r="A350" t="s">
        <v>64</v>
      </c>
      <c r="B350" t="s">
        <v>352</v>
      </c>
      <c r="C350" t="s">
        <v>303</v>
      </c>
      <c r="D350">
        <v>489547</v>
      </c>
    </row>
    <row r="351" spans="1:4" x14ac:dyDescent="0.2">
      <c r="A351" t="s">
        <v>64</v>
      </c>
      <c r="B351" t="s">
        <v>352</v>
      </c>
      <c r="C351" t="s">
        <v>304</v>
      </c>
      <c r="D351">
        <v>354215</v>
      </c>
    </row>
    <row r="352" spans="1:4" x14ac:dyDescent="0.2">
      <c r="A352" t="s">
        <v>64</v>
      </c>
      <c r="B352" t="s">
        <v>352</v>
      </c>
      <c r="C352" t="s">
        <v>305</v>
      </c>
      <c r="D352">
        <v>385300</v>
      </c>
    </row>
    <row r="353" spans="1:4" x14ac:dyDescent="0.2">
      <c r="A353" t="s">
        <v>64</v>
      </c>
      <c r="B353" t="s">
        <v>352</v>
      </c>
      <c r="C353" t="s">
        <v>306</v>
      </c>
      <c r="D353">
        <v>4164</v>
      </c>
    </row>
    <row r="354" spans="1:4" x14ac:dyDescent="0.2">
      <c r="A354" t="s">
        <v>64</v>
      </c>
      <c r="B354" t="s">
        <v>352</v>
      </c>
      <c r="C354" t="s">
        <v>307</v>
      </c>
      <c r="D354">
        <v>716417</v>
      </c>
    </row>
    <row r="355" spans="1:4" x14ac:dyDescent="0.2">
      <c r="A355" t="s">
        <v>64</v>
      </c>
      <c r="B355" t="s">
        <v>352</v>
      </c>
      <c r="C355" t="s">
        <v>308</v>
      </c>
      <c r="D355">
        <v>138192</v>
      </c>
    </row>
    <row r="356" spans="1:4" x14ac:dyDescent="0.2">
      <c r="A356" t="s">
        <v>64</v>
      </c>
      <c r="B356" t="s">
        <v>352</v>
      </c>
      <c r="C356" t="s">
        <v>309</v>
      </c>
      <c r="D356">
        <v>32617</v>
      </c>
    </row>
    <row r="357" spans="1:4" x14ac:dyDescent="0.2">
      <c r="A357" t="s">
        <v>64</v>
      </c>
      <c r="B357" t="s">
        <v>352</v>
      </c>
      <c r="C357" t="s">
        <v>310</v>
      </c>
      <c r="D357">
        <v>91311</v>
      </c>
    </row>
    <row r="358" spans="1:4" x14ac:dyDescent="0.2">
      <c r="A358" t="s">
        <v>64</v>
      </c>
      <c r="B358" t="s">
        <v>352</v>
      </c>
      <c r="C358" t="s">
        <v>311</v>
      </c>
      <c r="D358">
        <v>12096</v>
      </c>
    </row>
    <row r="359" spans="1:4" x14ac:dyDescent="0.2">
      <c r="A359" t="s">
        <v>64</v>
      </c>
      <c r="B359" t="s">
        <v>352</v>
      </c>
      <c r="C359" t="s">
        <v>312</v>
      </c>
      <c r="D359">
        <v>7386</v>
      </c>
    </row>
    <row r="360" spans="1:4" x14ac:dyDescent="0.2">
      <c r="A360" t="s">
        <v>64</v>
      </c>
      <c r="B360" t="s">
        <v>352</v>
      </c>
      <c r="C360" t="s">
        <v>313</v>
      </c>
      <c r="D360">
        <v>1357</v>
      </c>
    </row>
    <row r="361" spans="1:4" x14ac:dyDescent="0.2">
      <c r="A361" t="s">
        <v>64</v>
      </c>
      <c r="B361" t="s">
        <v>352</v>
      </c>
      <c r="C361" t="s">
        <v>314</v>
      </c>
      <c r="D361">
        <v>166</v>
      </c>
    </row>
    <row r="362" spans="1:4" x14ac:dyDescent="0.2">
      <c r="A362" t="s">
        <v>64</v>
      </c>
      <c r="B362" t="s">
        <v>352</v>
      </c>
      <c r="C362" t="s">
        <v>315</v>
      </c>
      <c r="D362">
        <v>7145</v>
      </c>
    </row>
    <row r="363" spans="1:4" x14ac:dyDescent="0.2">
      <c r="A363" t="s">
        <v>64</v>
      </c>
      <c r="B363" t="s">
        <v>352</v>
      </c>
      <c r="C363" t="s">
        <v>347</v>
      </c>
      <c r="D363">
        <v>7708</v>
      </c>
    </row>
    <row r="364" spans="1:4" x14ac:dyDescent="0.2">
      <c r="A364" t="s">
        <v>64</v>
      </c>
      <c r="B364" t="s">
        <v>353</v>
      </c>
      <c r="C364" t="s">
        <v>225</v>
      </c>
      <c r="D364">
        <v>1.0343800000000001</v>
      </c>
    </row>
    <row r="365" spans="1:4" x14ac:dyDescent="0.2">
      <c r="A365" t="s">
        <v>64</v>
      </c>
      <c r="B365" t="s">
        <v>353</v>
      </c>
      <c r="C365" t="s">
        <v>65</v>
      </c>
      <c r="D365">
        <v>50000003</v>
      </c>
    </row>
    <row r="366" spans="1:4" x14ac:dyDescent="0.2">
      <c r="A366" t="s">
        <v>64</v>
      </c>
      <c r="B366" t="s">
        <v>353</v>
      </c>
      <c r="C366" t="s">
        <v>66</v>
      </c>
      <c r="D366">
        <v>48338234</v>
      </c>
    </row>
    <row r="367" spans="1:4" x14ac:dyDescent="0.2">
      <c r="A367" t="s">
        <v>64</v>
      </c>
      <c r="B367" t="s">
        <v>353</v>
      </c>
      <c r="C367" t="s">
        <v>226</v>
      </c>
      <c r="D367">
        <v>130892</v>
      </c>
    </row>
    <row r="368" spans="1:4" x14ac:dyDescent="0.2">
      <c r="A368" t="s">
        <v>64</v>
      </c>
      <c r="B368" t="s">
        <v>353</v>
      </c>
      <c r="C368" t="s">
        <v>227</v>
      </c>
      <c r="D368">
        <v>253430</v>
      </c>
    </row>
    <row r="369" spans="1:4" x14ac:dyDescent="0.2">
      <c r="A369" t="s">
        <v>64</v>
      </c>
      <c r="B369" t="s">
        <v>353</v>
      </c>
      <c r="C369" t="s">
        <v>67</v>
      </c>
      <c r="D369">
        <v>100539</v>
      </c>
    </row>
    <row r="370" spans="1:4" x14ac:dyDescent="0.2">
      <c r="A370" t="s">
        <v>64</v>
      </c>
      <c r="B370" t="s">
        <v>353</v>
      </c>
      <c r="C370" t="s">
        <v>68</v>
      </c>
      <c r="D370">
        <v>40503</v>
      </c>
    </row>
    <row r="371" spans="1:4" x14ac:dyDescent="0.2">
      <c r="A371" t="s">
        <v>64</v>
      </c>
      <c r="B371" t="s">
        <v>353</v>
      </c>
      <c r="C371" t="s">
        <v>228</v>
      </c>
      <c r="D371">
        <v>16072</v>
      </c>
    </row>
    <row r="372" spans="1:4" x14ac:dyDescent="0.2">
      <c r="A372" t="s">
        <v>64</v>
      </c>
      <c r="B372" t="s">
        <v>353</v>
      </c>
      <c r="C372" t="s">
        <v>229</v>
      </c>
      <c r="D372">
        <v>138343</v>
      </c>
    </row>
    <row r="373" spans="1:4" x14ac:dyDescent="0.2">
      <c r="A373" t="s">
        <v>64</v>
      </c>
      <c r="B373" t="s">
        <v>353</v>
      </c>
      <c r="C373" t="s">
        <v>230</v>
      </c>
      <c r="D373">
        <v>29905</v>
      </c>
    </row>
    <row r="374" spans="1:4" x14ac:dyDescent="0.2">
      <c r="A374" t="s">
        <v>64</v>
      </c>
      <c r="B374" t="s">
        <v>353</v>
      </c>
      <c r="C374" t="s">
        <v>231</v>
      </c>
      <c r="D374">
        <v>98440</v>
      </c>
    </row>
    <row r="375" spans="1:4" x14ac:dyDescent="0.2">
      <c r="A375" t="s">
        <v>64</v>
      </c>
      <c r="B375" t="s">
        <v>353</v>
      </c>
      <c r="C375" t="s">
        <v>154</v>
      </c>
      <c r="D375">
        <v>1439710</v>
      </c>
    </row>
    <row r="376" spans="1:4" x14ac:dyDescent="0.2">
      <c r="A376" t="s">
        <v>64</v>
      </c>
      <c r="B376" t="s">
        <v>353</v>
      </c>
      <c r="C376" t="s">
        <v>155</v>
      </c>
      <c r="D376">
        <v>0</v>
      </c>
    </row>
    <row r="377" spans="1:4" x14ac:dyDescent="0.2">
      <c r="A377" t="s">
        <v>64</v>
      </c>
      <c r="B377" t="s">
        <v>353</v>
      </c>
      <c r="C377" t="s">
        <v>156</v>
      </c>
      <c r="D377">
        <v>932</v>
      </c>
    </row>
    <row r="378" spans="1:4" x14ac:dyDescent="0.2">
      <c r="A378" t="s">
        <v>64</v>
      </c>
      <c r="B378" t="s">
        <v>353</v>
      </c>
      <c r="C378" t="s">
        <v>157</v>
      </c>
      <c r="D378">
        <v>617057</v>
      </c>
    </row>
    <row r="379" spans="1:4" x14ac:dyDescent="0.2">
      <c r="A379" t="s">
        <v>64</v>
      </c>
      <c r="B379" t="s">
        <v>353</v>
      </c>
      <c r="C379" t="s">
        <v>158</v>
      </c>
      <c r="D379">
        <v>986168</v>
      </c>
    </row>
    <row r="380" spans="1:4" x14ac:dyDescent="0.2">
      <c r="A380" t="s">
        <v>64</v>
      </c>
      <c r="B380" t="s">
        <v>353</v>
      </c>
      <c r="C380" t="s">
        <v>159</v>
      </c>
      <c r="D380">
        <v>947322</v>
      </c>
    </row>
    <row r="381" spans="1:4" x14ac:dyDescent="0.2">
      <c r="A381" t="s">
        <v>64</v>
      </c>
      <c r="B381" t="s">
        <v>353</v>
      </c>
      <c r="C381" t="s">
        <v>160</v>
      </c>
      <c r="D381">
        <v>1120852</v>
      </c>
    </row>
    <row r="382" spans="1:4" x14ac:dyDescent="0.2">
      <c r="A382" t="s">
        <v>64</v>
      </c>
      <c r="B382" t="s">
        <v>353</v>
      </c>
      <c r="C382" t="s">
        <v>161</v>
      </c>
      <c r="D382">
        <v>880375</v>
      </c>
    </row>
    <row r="383" spans="1:4" x14ac:dyDescent="0.2">
      <c r="A383" t="s">
        <v>64</v>
      </c>
      <c r="B383" t="s">
        <v>353</v>
      </c>
      <c r="C383" t="s">
        <v>162</v>
      </c>
      <c r="D383">
        <v>623804</v>
      </c>
    </row>
    <row r="384" spans="1:4" x14ac:dyDescent="0.2">
      <c r="A384" t="s">
        <v>64</v>
      </c>
      <c r="B384" t="s">
        <v>353</v>
      </c>
      <c r="C384" t="s">
        <v>163</v>
      </c>
      <c r="D384">
        <v>304971</v>
      </c>
    </row>
    <row r="385" spans="1:4" x14ac:dyDescent="0.2">
      <c r="A385" t="s">
        <v>64</v>
      </c>
      <c r="B385" t="s">
        <v>353</v>
      </c>
      <c r="C385" t="s">
        <v>164</v>
      </c>
      <c r="D385">
        <v>188595</v>
      </c>
    </row>
    <row r="386" spans="1:4" x14ac:dyDescent="0.2">
      <c r="A386" t="s">
        <v>64</v>
      </c>
      <c r="B386" t="s">
        <v>353</v>
      </c>
      <c r="C386" t="s">
        <v>165</v>
      </c>
      <c r="D386">
        <v>56844</v>
      </c>
    </row>
    <row r="387" spans="1:4" x14ac:dyDescent="0.2">
      <c r="A387" t="s">
        <v>64</v>
      </c>
      <c r="B387" t="s">
        <v>353</v>
      </c>
      <c r="C387" t="s">
        <v>166</v>
      </c>
      <c r="D387">
        <v>30297</v>
      </c>
    </row>
    <row r="388" spans="1:4" x14ac:dyDescent="0.2">
      <c r="A388" t="s">
        <v>64</v>
      </c>
      <c r="B388" t="s">
        <v>353</v>
      </c>
      <c r="C388" t="s">
        <v>167</v>
      </c>
      <c r="D388">
        <v>38724</v>
      </c>
    </row>
    <row r="389" spans="1:4" x14ac:dyDescent="0.2">
      <c r="A389" t="s">
        <v>64</v>
      </c>
      <c r="B389" t="s">
        <v>353</v>
      </c>
      <c r="C389" t="s">
        <v>168</v>
      </c>
      <c r="D389">
        <v>98325</v>
      </c>
    </row>
    <row r="390" spans="1:4" x14ac:dyDescent="0.2">
      <c r="A390" t="s">
        <v>64</v>
      </c>
      <c r="B390" t="s">
        <v>353</v>
      </c>
      <c r="C390" t="s">
        <v>169</v>
      </c>
      <c r="D390">
        <v>38246</v>
      </c>
    </row>
    <row r="391" spans="1:4" x14ac:dyDescent="0.2">
      <c r="A391" t="s">
        <v>64</v>
      </c>
      <c r="B391" t="s">
        <v>353</v>
      </c>
      <c r="C391" t="s">
        <v>170</v>
      </c>
      <c r="D391">
        <v>17284</v>
      </c>
    </row>
    <row r="392" spans="1:4" x14ac:dyDescent="0.2">
      <c r="A392" t="s">
        <v>64</v>
      </c>
      <c r="B392" t="s">
        <v>353</v>
      </c>
      <c r="C392" t="s">
        <v>171</v>
      </c>
      <c r="D392">
        <v>51977</v>
      </c>
    </row>
    <row r="393" spans="1:4" x14ac:dyDescent="0.2">
      <c r="A393" t="s">
        <v>64</v>
      </c>
      <c r="B393" t="s">
        <v>353</v>
      </c>
      <c r="C393" t="s">
        <v>172</v>
      </c>
      <c r="D393">
        <v>66683</v>
      </c>
    </row>
    <row r="394" spans="1:4" x14ac:dyDescent="0.2">
      <c r="A394" t="s">
        <v>64</v>
      </c>
      <c r="B394" t="s">
        <v>353</v>
      </c>
      <c r="C394" t="s">
        <v>173</v>
      </c>
      <c r="D394">
        <v>225881</v>
      </c>
    </row>
    <row r="395" spans="1:4" x14ac:dyDescent="0.2">
      <c r="A395" t="s">
        <v>64</v>
      </c>
      <c r="B395" t="s">
        <v>353</v>
      </c>
      <c r="C395" t="s">
        <v>174</v>
      </c>
      <c r="D395">
        <v>219617</v>
      </c>
    </row>
    <row r="396" spans="1:4" x14ac:dyDescent="0.2">
      <c r="A396" t="s">
        <v>64</v>
      </c>
      <c r="B396" t="s">
        <v>353</v>
      </c>
      <c r="C396" t="s">
        <v>175</v>
      </c>
      <c r="D396">
        <v>298040</v>
      </c>
    </row>
    <row r="397" spans="1:4" x14ac:dyDescent="0.2">
      <c r="A397" t="s">
        <v>64</v>
      </c>
      <c r="B397" t="s">
        <v>353</v>
      </c>
      <c r="C397" t="s">
        <v>176</v>
      </c>
      <c r="D397">
        <v>305781</v>
      </c>
    </row>
    <row r="398" spans="1:4" x14ac:dyDescent="0.2">
      <c r="A398" t="s">
        <v>64</v>
      </c>
      <c r="B398" t="s">
        <v>353</v>
      </c>
      <c r="C398" t="s">
        <v>177</v>
      </c>
      <c r="D398">
        <v>44847</v>
      </c>
    </row>
    <row r="399" spans="1:4" x14ac:dyDescent="0.2">
      <c r="A399" t="s">
        <v>64</v>
      </c>
      <c r="B399" t="s">
        <v>353</v>
      </c>
      <c r="C399" t="s">
        <v>178</v>
      </c>
      <c r="D399">
        <v>0</v>
      </c>
    </row>
    <row r="400" spans="1:4" x14ac:dyDescent="0.2">
      <c r="A400" t="s">
        <v>64</v>
      </c>
      <c r="B400" t="s">
        <v>353</v>
      </c>
      <c r="C400" t="s">
        <v>179</v>
      </c>
      <c r="D400">
        <v>0</v>
      </c>
    </row>
    <row r="401" spans="1:4" x14ac:dyDescent="0.2">
      <c r="A401" t="s">
        <v>64</v>
      </c>
      <c r="B401" t="s">
        <v>353</v>
      </c>
      <c r="C401" t="s">
        <v>180</v>
      </c>
      <c r="D401">
        <v>0</v>
      </c>
    </row>
    <row r="402" spans="1:4" x14ac:dyDescent="0.2">
      <c r="A402" t="s">
        <v>64</v>
      </c>
      <c r="B402" t="s">
        <v>353</v>
      </c>
      <c r="C402" t="s">
        <v>181</v>
      </c>
      <c r="D402">
        <v>9359</v>
      </c>
    </row>
    <row r="403" spans="1:4" x14ac:dyDescent="0.2">
      <c r="A403" t="s">
        <v>64</v>
      </c>
      <c r="B403" t="s">
        <v>353</v>
      </c>
      <c r="C403" t="s">
        <v>182</v>
      </c>
      <c r="D403">
        <v>0</v>
      </c>
    </row>
    <row r="404" spans="1:4" x14ac:dyDescent="0.2">
      <c r="A404" t="s">
        <v>64</v>
      </c>
      <c r="B404" t="s">
        <v>353</v>
      </c>
      <c r="C404" t="s">
        <v>183</v>
      </c>
      <c r="D404">
        <v>0</v>
      </c>
    </row>
    <row r="405" spans="1:4" x14ac:dyDescent="0.2">
      <c r="A405" t="s">
        <v>64</v>
      </c>
      <c r="B405" t="s">
        <v>353</v>
      </c>
      <c r="C405" t="s">
        <v>184</v>
      </c>
      <c r="D405">
        <v>0</v>
      </c>
    </row>
    <row r="406" spans="1:4" x14ac:dyDescent="0.2">
      <c r="A406" t="s">
        <v>64</v>
      </c>
      <c r="B406" t="s">
        <v>353</v>
      </c>
      <c r="C406" t="s">
        <v>185</v>
      </c>
      <c r="D406">
        <v>0</v>
      </c>
    </row>
    <row r="407" spans="1:4" x14ac:dyDescent="0.2">
      <c r="A407" t="s">
        <v>64</v>
      </c>
      <c r="B407" t="s">
        <v>353</v>
      </c>
      <c r="C407" t="s">
        <v>186</v>
      </c>
      <c r="D407">
        <v>0</v>
      </c>
    </row>
    <row r="408" spans="1:4" x14ac:dyDescent="0.2">
      <c r="A408" t="s">
        <v>64</v>
      </c>
      <c r="B408" t="s">
        <v>353</v>
      </c>
      <c r="C408" t="s">
        <v>187</v>
      </c>
      <c r="D408">
        <v>0</v>
      </c>
    </row>
    <row r="409" spans="1:4" x14ac:dyDescent="0.2">
      <c r="A409" t="s">
        <v>64</v>
      </c>
      <c r="B409" t="s">
        <v>353</v>
      </c>
      <c r="C409" t="s">
        <v>188</v>
      </c>
      <c r="D409">
        <v>0</v>
      </c>
    </row>
    <row r="410" spans="1:4" x14ac:dyDescent="0.2">
      <c r="A410" t="s">
        <v>64</v>
      </c>
      <c r="B410" t="s">
        <v>353</v>
      </c>
      <c r="C410" t="s">
        <v>189</v>
      </c>
      <c r="D410">
        <v>0</v>
      </c>
    </row>
    <row r="411" spans="1:4" x14ac:dyDescent="0.2">
      <c r="A411" t="s">
        <v>64</v>
      </c>
      <c r="B411" t="s">
        <v>353</v>
      </c>
      <c r="C411" t="s">
        <v>190</v>
      </c>
      <c r="D411">
        <v>0</v>
      </c>
    </row>
    <row r="412" spans="1:4" x14ac:dyDescent="0.2">
      <c r="A412" t="s">
        <v>64</v>
      </c>
      <c r="B412" t="s">
        <v>353</v>
      </c>
      <c r="C412" t="s">
        <v>191</v>
      </c>
      <c r="D412">
        <v>0</v>
      </c>
    </row>
    <row r="413" spans="1:4" x14ac:dyDescent="0.2">
      <c r="A413" t="s">
        <v>64</v>
      </c>
      <c r="B413" t="s">
        <v>353</v>
      </c>
      <c r="C413" t="s">
        <v>192</v>
      </c>
      <c r="D413">
        <v>0</v>
      </c>
    </row>
    <row r="414" spans="1:4" x14ac:dyDescent="0.2">
      <c r="A414" t="s">
        <v>64</v>
      </c>
      <c r="B414" t="s">
        <v>353</v>
      </c>
      <c r="C414" t="s">
        <v>193</v>
      </c>
      <c r="D414">
        <v>0</v>
      </c>
    </row>
    <row r="415" spans="1:4" x14ac:dyDescent="0.2">
      <c r="A415" t="s">
        <v>64</v>
      </c>
      <c r="B415" t="s">
        <v>353</v>
      </c>
      <c r="C415" t="s">
        <v>194</v>
      </c>
      <c r="D415">
        <v>0</v>
      </c>
    </row>
    <row r="416" spans="1:4" x14ac:dyDescent="0.2">
      <c r="A416" t="s">
        <v>64</v>
      </c>
      <c r="B416" t="s">
        <v>353</v>
      </c>
      <c r="C416" t="s">
        <v>195</v>
      </c>
      <c r="D416">
        <v>0</v>
      </c>
    </row>
    <row r="417" spans="1:4" x14ac:dyDescent="0.2">
      <c r="A417" t="s">
        <v>64</v>
      </c>
      <c r="B417" t="s">
        <v>353</v>
      </c>
      <c r="C417" t="s">
        <v>196</v>
      </c>
      <c r="D417">
        <v>0</v>
      </c>
    </row>
    <row r="418" spans="1:4" x14ac:dyDescent="0.2">
      <c r="A418" t="s">
        <v>64</v>
      </c>
      <c r="B418" t="s">
        <v>353</v>
      </c>
      <c r="C418" t="s">
        <v>197</v>
      </c>
      <c r="D418">
        <v>0</v>
      </c>
    </row>
    <row r="419" spans="1:4" x14ac:dyDescent="0.2">
      <c r="A419" t="s">
        <v>64</v>
      </c>
      <c r="B419" t="s">
        <v>353</v>
      </c>
      <c r="C419" t="s">
        <v>198</v>
      </c>
      <c r="D419">
        <v>0</v>
      </c>
    </row>
    <row r="420" spans="1:4" x14ac:dyDescent="0.2">
      <c r="A420" t="s">
        <v>64</v>
      </c>
      <c r="B420" t="s">
        <v>353</v>
      </c>
      <c r="C420" t="s">
        <v>199</v>
      </c>
      <c r="D420">
        <v>0</v>
      </c>
    </row>
    <row r="421" spans="1:4" x14ac:dyDescent="0.2">
      <c r="A421" t="s">
        <v>64</v>
      </c>
      <c r="B421" t="s">
        <v>353</v>
      </c>
      <c r="C421" t="s">
        <v>200</v>
      </c>
      <c r="D421">
        <v>0</v>
      </c>
    </row>
    <row r="422" spans="1:4" x14ac:dyDescent="0.2">
      <c r="A422" t="s">
        <v>64</v>
      </c>
      <c r="B422" t="s">
        <v>353</v>
      </c>
      <c r="C422" t="s">
        <v>201</v>
      </c>
      <c r="D422">
        <v>0</v>
      </c>
    </row>
    <row r="423" spans="1:4" x14ac:dyDescent="0.2">
      <c r="A423" t="s">
        <v>64</v>
      </c>
      <c r="B423" t="s">
        <v>353</v>
      </c>
      <c r="C423" t="s">
        <v>202</v>
      </c>
      <c r="D423">
        <v>0</v>
      </c>
    </row>
    <row r="424" spans="1:4" x14ac:dyDescent="0.2">
      <c r="A424" t="s">
        <v>64</v>
      </c>
      <c r="B424" t="s">
        <v>353</v>
      </c>
      <c r="C424" t="s">
        <v>203</v>
      </c>
      <c r="D424">
        <v>0</v>
      </c>
    </row>
    <row r="425" spans="1:4" x14ac:dyDescent="0.2">
      <c r="A425" t="s">
        <v>64</v>
      </c>
      <c r="B425" t="s">
        <v>353</v>
      </c>
      <c r="C425" t="s">
        <v>204</v>
      </c>
      <c r="D425">
        <v>0</v>
      </c>
    </row>
    <row r="426" spans="1:4" x14ac:dyDescent="0.2">
      <c r="A426" t="s">
        <v>64</v>
      </c>
      <c r="B426" t="s">
        <v>353</v>
      </c>
      <c r="C426" t="s">
        <v>205</v>
      </c>
      <c r="D426">
        <v>0</v>
      </c>
    </row>
    <row r="427" spans="1:4" x14ac:dyDescent="0.2">
      <c r="A427" t="s">
        <v>64</v>
      </c>
      <c r="B427" t="s">
        <v>353</v>
      </c>
      <c r="C427" t="s">
        <v>206</v>
      </c>
      <c r="D427">
        <v>0</v>
      </c>
    </row>
    <row r="428" spans="1:4" x14ac:dyDescent="0.2">
      <c r="A428" t="s">
        <v>64</v>
      </c>
      <c r="B428" t="s">
        <v>353</v>
      </c>
      <c r="C428" t="s">
        <v>207</v>
      </c>
      <c r="D428">
        <v>0</v>
      </c>
    </row>
    <row r="429" spans="1:4" x14ac:dyDescent="0.2">
      <c r="A429" t="s">
        <v>64</v>
      </c>
      <c r="B429" t="s">
        <v>353</v>
      </c>
      <c r="C429" t="s">
        <v>208</v>
      </c>
      <c r="D429">
        <v>0</v>
      </c>
    </row>
    <row r="430" spans="1:4" x14ac:dyDescent="0.2">
      <c r="A430" t="s">
        <v>64</v>
      </c>
      <c r="B430" t="s">
        <v>353</v>
      </c>
      <c r="C430" t="s">
        <v>209</v>
      </c>
      <c r="D430">
        <v>0</v>
      </c>
    </row>
    <row r="431" spans="1:4" x14ac:dyDescent="0.2">
      <c r="A431" t="s">
        <v>64</v>
      </c>
      <c r="B431" t="s">
        <v>353</v>
      </c>
      <c r="C431" t="s">
        <v>210</v>
      </c>
      <c r="D431">
        <v>0</v>
      </c>
    </row>
    <row r="432" spans="1:4" x14ac:dyDescent="0.2">
      <c r="A432" t="s">
        <v>64</v>
      </c>
      <c r="B432" t="s">
        <v>353</v>
      </c>
      <c r="C432" t="s">
        <v>211</v>
      </c>
      <c r="D432">
        <v>0</v>
      </c>
    </row>
    <row r="433" spans="1:4" x14ac:dyDescent="0.2">
      <c r="A433" t="s">
        <v>64</v>
      </c>
      <c r="B433" t="s">
        <v>353</v>
      </c>
      <c r="C433" t="s">
        <v>212</v>
      </c>
      <c r="D433">
        <v>0</v>
      </c>
    </row>
    <row r="434" spans="1:4" x14ac:dyDescent="0.2">
      <c r="A434" t="s">
        <v>64</v>
      </c>
      <c r="B434" t="s">
        <v>353</v>
      </c>
      <c r="C434" t="s">
        <v>213</v>
      </c>
      <c r="D434">
        <v>0</v>
      </c>
    </row>
    <row r="435" spans="1:4" x14ac:dyDescent="0.2">
      <c r="A435" t="s">
        <v>64</v>
      </c>
      <c r="B435" t="s">
        <v>353</v>
      </c>
      <c r="C435" t="s">
        <v>214</v>
      </c>
      <c r="D435">
        <v>0</v>
      </c>
    </row>
    <row r="436" spans="1:4" x14ac:dyDescent="0.2">
      <c r="A436" t="s">
        <v>64</v>
      </c>
      <c r="B436" t="s">
        <v>353</v>
      </c>
      <c r="C436" t="s">
        <v>215</v>
      </c>
      <c r="D436">
        <v>0</v>
      </c>
    </row>
    <row r="437" spans="1:4" x14ac:dyDescent="0.2">
      <c r="A437" t="s">
        <v>64</v>
      </c>
      <c r="B437" t="s">
        <v>353</v>
      </c>
      <c r="C437" t="s">
        <v>216</v>
      </c>
      <c r="D437">
        <v>0</v>
      </c>
    </row>
    <row r="438" spans="1:4" x14ac:dyDescent="0.2">
      <c r="A438" t="s">
        <v>64</v>
      </c>
      <c r="B438" t="s">
        <v>353</v>
      </c>
      <c r="C438" t="s">
        <v>217</v>
      </c>
      <c r="D438">
        <v>0</v>
      </c>
    </row>
    <row r="439" spans="1:4" x14ac:dyDescent="0.2">
      <c r="A439" t="s">
        <v>64</v>
      </c>
      <c r="B439" t="s">
        <v>353</v>
      </c>
      <c r="C439" t="s">
        <v>218</v>
      </c>
      <c r="D439">
        <v>0</v>
      </c>
    </row>
    <row r="440" spans="1:4" x14ac:dyDescent="0.2">
      <c r="A440" t="s">
        <v>64</v>
      </c>
      <c r="B440" t="s">
        <v>353</v>
      </c>
      <c r="C440" t="s">
        <v>219</v>
      </c>
      <c r="D440">
        <v>0</v>
      </c>
    </row>
    <row r="441" spans="1:4" x14ac:dyDescent="0.2">
      <c r="A441" t="s">
        <v>64</v>
      </c>
      <c r="B441" t="s">
        <v>353</v>
      </c>
      <c r="C441" t="s">
        <v>233</v>
      </c>
      <c r="D441">
        <v>1439710</v>
      </c>
    </row>
    <row r="442" spans="1:4" x14ac:dyDescent="0.2">
      <c r="A442" t="s">
        <v>64</v>
      </c>
      <c r="B442" t="s">
        <v>353</v>
      </c>
      <c r="C442" t="s">
        <v>234</v>
      </c>
      <c r="D442">
        <v>506</v>
      </c>
    </row>
    <row r="443" spans="1:4" x14ac:dyDescent="0.2">
      <c r="A443" t="s">
        <v>64</v>
      </c>
      <c r="B443" t="s">
        <v>353</v>
      </c>
      <c r="C443" t="s">
        <v>235</v>
      </c>
      <c r="D443">
        <v>362293</v>
      </c>
    </row>
    <row r="444" spans="1:4" x14ac:dyDescent="0.2">
      <c r="A444" t="s">
        <v>64</v>
      </c>
      <c r="B444" t="s">
        <v>353</v>
      </c>
      <c r="C444" t="s">
        <v>236</v>
      </c>
      <c r="D444">
        <v>350362</v>
      </c>
    </row>
    <row r="445" spans="1:4" x14ac:dyDescent="0.2">
      <c r="A445" t="s">
        <v>64</v>
      </c>
      <c r="B445" t="s">
        <v>353</v>
      </c>
      <c r="C445" t="s">
        <v>237</v>
      </c>
      <c r="D445">
        <v>724575</v>
      </c>
    </row>
    <row r="446" spans="1:4" x14ac:dyDescent="0.2">
      <c r="A446" t="s">
        <v>64</v>
      </c>
      <c r="B446" t="s">
        <v>353</v>
      </c>
      <c r="C446" t="s">
        <v>238</v>
      </c>
      <c r="D446">
        <v>1041876</v>
      </c>
    </row>
    <row r="447" spans="1:4" x14ac:dyDescent="0.2">
      <c r="A447" t="s">
        <v>64</v>
      </c>
      <c r="B447" t="s">
        <v>353</v>
      </c>
      <c r="C447" t="s">
        <v>239</v>
      </c>
      <c r="D447">
        <v>1132643</v>
      </c>
    </row>
    <row r="448" spans="1:4" x14ac:dyDescent="0.2">
      <c r="A448" t="s">
        <v>64</v>
      </c>
      <c r="B448" t="s">
        <v>353</v>
      </c>
      <c r="C448" t="s">
        <v>240</v>
      </c>
      <c r="D448">
        <v>509269</v>
      </c>
    </row>
    <row r="449" spans="1:4" x14ac:dyDescent="0.2">
      <c r="A449" t="s">
        <v>64</v>
      </c>
      <c r="B449" t="s">
        <v>353</v>
      </c>
      <c r="C449" t="s">
        <v>241</v>
      </c>
      <c r="D449">
        <v>383316</v>
      </c>
    </row>
    <row r="450" spans="1:4" x14ac:dyDescent="0.2">
      <c r="A450" t="s">
        <v>64</v>
      </c>
      <c r="B450" t="s">
        <v>353</v>
      </c>
      <c r="C450" t="s">
        <v>242</v>
      </c>
      <c r="D450">
        <v>387504</v>
      </c>
    </row>
    <row r="451" spans="1:4" x14ac:dyDescent="0.2">
      <c r="A451" t="s">
        <v>64</v>
      </c>
      <c r="B451" t="s">
        <v>353</v>
      </c>
      <c r="C451" t="s">
        <v>243</v>
      </c>
      <c r="D451">
        <v>487589</v>
      </c>
    </row>
    <row r="452" spans="1:4" x14ac:dyDescent="0.2">
      <c r="A452" t="s">
        <v>64</v>
      </c>
      <c r="B452" t="s">
        <v>353</v>
      </c>
      <c r="C452" t="s">
        <v>244</v>
      </c>
      <c r="D452">
        <v>241393</v>
      </c>
    </row>
    <row r="453" spans="1:4" x14ac:dyDescent="0.2">
      <c r="A453" t="s">
        <v>64</v>
      </c>
      <c r="B453" t="s">
        <v>353</v>
      </c>
      <c r="C453" t="s">
        <v>245</v>
      </c>
      <c r="D453">
        <v>96023</v>
      </c>
    </row>
    <row r="454" spans="1:4" x14ac:dyDescent="0.2">
      <c r="A454" t="s">
        <v>64</v>
      </c>
      <c r="B454" t="s">
        <v>353</v>
      </c>
      <c r="C454" t="s">
        <v>246</v>
      </c>
      <c r="D454">
        <v>23123</v>
      </c>
    </row>
    <row r="455" spans="1:4" x14ac:dyDescent="0.2">
      <c r="A455" t="s">
        <v>64</v>
      </c>
      <c r="B455" t="s">
        <v>353</v>
      </c>
      <c r="C455" t="s">
        <v>247</v>
      </c>
      <c r="D455">
        <v>42129</v>
      </c>
    </row>
    <row r="456" spans="1:4" x14ac:dyDescent="0.2">
      <c r="A456" t="s">
        <v>64</v>
      </c>
      <c r="B456" t="s">
        <v>353</v>
      </c>
      <c r="C456" t="s">
        <v>248</v>
      </c>
      <c r="D456">
        <v>68812</v>
      </c>
    </row>
    <row r="457" spans="1:4" x14ac:dyDescent="0.2">
      <c r="A457" t="s">
        <v>64</v>
      </c>
      <c r="B457" t="s">
        <v>353</v>
      </c>
      <c r="C457" t="s">
        <v>249</v>
      </c>
      <c r="D457">
        <v>84677</v>
      </c>
    </row>
    <row r="458" spans="1:4" x14ac:dyDescent="0.2">
      <c r="A458" t="s">
        <v>64</v>
      </c>
      <c r="B458" t="s">
        <v>353</v>
      </c>
      <c r="C458" t="s">
        <v>250</v>
      </c>
      <c r="D458">
        <v>68050</v>
      </c>
    </row>
    <row r="459" spans="1:4" x14ac:dyDescent="0.2">
      <c r="A459" t="s">
        <v>64</v>
      </c>
      <c r="B459" t="s">
        <v>353</v>
      </c>
      <c r="C459" t="s">
        <v>251</v>
      </c>
      <c r="D459">
        <v>118834</v>
      </c>
    </row>
    <row r="460" spans="1:4" x14ac:dyDescent="0.2">
      <c r="A460" t="s">
        <v>64</v>
      </c>
      <c r="B460" t="s">
        <v>353</v>
      </c>
      <c r="C460" t="s">
        <v>252</v>
      </c>
      <c r="D460">
        <v>68240</v>
      </c>
    </row>
    <row r="461" spans="1:4" x14ac:dyDescent="0.2">
      <c r="A461" t="s">
        <v>64</v>
      </c>
      <c r="B461" t="s">
        <v>353</v>
      </c>
      <c r="C461" t="s">
        <v>253</v>
      </c>
      <c r="D461">
        <v>255228</v>
      </c>
    </row>
    <row r="462" spans="1:4" x14ac:dyDescent="0.2">
      <c r="A462" t="s">
        <v>64</v>
      </c>
      <c r="B462" t="s">
        <v>353</v>
      </c>
      <c r="C462" t="s">
        <v>254</v>
      </c>
      <c r="D462">
        <v>203619</v>
      </c>
    </row>
    <row r="463" spans="1:4" x14ac:dyDescent="0.2">
      <c r="A463" t="s">
        <v>64</v>
      </c>
      <c r="B463" t="s">
        <v>353</v>
      </c>
      <c r="C463" t="s">
        <v>255</v>
      </c>
      <c r="D463">
        <v>505808</v>
      </c>
    </row>
    <row r="464" spans="1:4" x14ac:dyDescent="0.2">
      <c r="A464" t="s">
        <v>64</v>
      </c>
      <c r="B464" t="s">
        <v>353</v>
      </c>
      <c r="C464" t="s">
        <v>256</v>
      </c>
      <c r="D464">
        <v>6753</v>
      </c>
    </row>
    <row r="465" spans="1:4" x14ac:dyDescent="0.2">
      <c r="A465" t="s">
        <v>64</v>
      </c>
      <c r="B465" t="s">
        <v>353</v>
      </c>
      <c r="C465" t="s">
        <v>257</v>
      </c>
      <c r="D465">
        <v>0</v>
      </c>
    </row>
    <row r="466" spans="1:4" x14ac:dyDescent="0.2">
      <c r="A466" t="s">
        <v>64</v>
      </c>
      <c r="B466" t="s">
        <v>353</v>
      </c>
      <c r="C466" t="s">
        <v>258</v>
      </c>
      <c r="D466">
        <v>0</v>
      </c>
    </row>
    <row r="467" spans="1:4" x14ac:dyDescent="0.2">
      <c r="A467" t="s">
        <v>64</v>
      </c>
      <c r="B467" t="s">
        <v>353</v>
      </c>
      <c r="C467" t="s">
        <v>259</v>
      </c>
      <c r="D467">
        <v>0</v>
      </c>
    </row>
    <row r="468" spans="1:4" x14ac:dyDescent="0.2">
      <c r="A468" t="s">
        <v>64</v>
      </c>
      <c r="B468" t="s">
        <v>353</v>
      </c>
      <c r="C468" t="s">
        <v>260</v>
      </c>
      <c r="D468">
        <v>9359</v>
      </c>
    </row>
    <row r="469" spans="1:4" x14ac:dyDescent="0.2">
      <c r="A469" t="s">
        <v>64</v>
      </c>
      <c r="B469" t="s">
        <v>353</v>
      </c>
      <c r="C469" t="s">
        <v>261</v>
      </c>
      <c r="D469">
        <v>0</v>
      </c>
    </row>
    <row r="470" spans="1:4" x14ac:dyDescent="0.2">
      <c r="A470" t="s">
        <v>64</v>
      </c>
      <c r="B470" t="s">
        <v>353</v>
      </c>
      <c r="C470" t="s">
        <v>262</v>
      </c>
      <c r="D470">
        <v>0</v>
      </c>
    </row>
    <row r="471" spans="1:4" x14ac:dyDescent="0.2">
      <c r="A471" t="s">
        <v>64</v>
      </c>
      <c r="B471" t="s">
        <v>353</v>
      </c>
      <c r="C471" t="s">
        <v>263</v>
      </c>
      <c r="D471">
        <v>0</v>
      </c>
    </row>
    <row r="472" spans="1:4" x14ac:dyDescent="0.2">
      <c r="A472" t="s">
        <v>64</v>
      </c>
      <c r="B472" t="s">
        <v>353</v>
      </c>
      <c r="C472" t="s">
        <v>264</v>
      </c>
      <c r="D472">
        <v>0</v>
      </c>
    </row>
    <row r="473" spans="1:4" x14ac:dyDescent="0.2">
      <c r="A473" t="s">
        <v>64</v>
      </c>
      <c r="B473" t="s">
        <v>353</v>
      </c>
      <c r="C473" t="s">
        <v>265</v>
      </c>
      <c r="D473">
        <v>0</v>
      </c>
    </row>
    <row r="474" spans="1:4" x14ac:dyDescent="0.2">
      <c r="A474" t="s">
        <v>64</v>
      </c>
      <c r="B474" t="s">
        <v>353</v>
      </c>
      <c r="C474" t="s">
        <v>266</v>
      </c>
      <c r="D474">
        <v>0</v>
      </c>
    </row>
    <row r="475" spans="1:4" x14ac:dyDescent="0.2">
      <c r="A475" t="s">
        <v>64</v>
      </c>
      <c r="B475" t="s">
        <v>353</v>
      </c>
      <c r="C475" t="s">
        <v>267</v>
      </c>
      <c r="D475">
        <v>0</v>
      </c>
    </row>
    <row r="476" spans="1:4" x14ac:dyDescent="0.2">
      <c r="A476" t="s">
        <v>64</v>
      </c>
      <c r="B476" t="s">
        <v>353</v>
      </c>
      <c r="C476" t="s">
        <v>268</v>
      </c>
      <c r="D476">
        <v>0</v>
      </c>
    </row>
    <row r="477" spans="1:4" x14ac:dyDescent="0.2">
      <c r="A477" t="s">
        <v>64</v>
      </c>
      <c r="B477" t="s">
        <v>353</v>
      </c>
      <c r="C477" t="s">
        <v>269</v>
      </c>
      <c r="D477">
        <v>0</v>
      </c>
    </row>
    <row r="478" spans="1:4" x14ac:dyDescent="0.2">
      <c r="A478" t="s">
        <v>64</v>
      </c>
      <c r="B478" t="s">
        <v>353</v>
      </c>
      <c r="C478" t="s">
        <v>270</v>
      </c>
      <c r="D478">
        <v>0</v>
      </c>
    </row>
    <row r="479" spans="1:4" x14ac:dyDescent="0.2">
      <c r="A479" t="s">
        <v>64</v>
      </c>
      <c r="B479" t="s">
        <v>353</v>
      </c>
      <c r="C479" t="s">
        <v>271</v>
      </c>
      <c r="D479">
        <v>0</v>
      </c>
    </row>
    <row r="480" spans="1:4" x14ac:dyDescent="0.2">
      <c r="A480" t="s">
        <v>64</v>
      </c>
      <c r="B480" t="s">
        <v>353</v>
      </c>
      <c r="C480" t="s">
        <v>272</v>
      </c>
      <c r="D480">
        <v>0</v>
      </c>
    </row>
    <row r="481" spans="1:4" x14ac:dyDescent="0.2">
      <c r="A481" t="s">
        <v>64</v>
      </c>
      <c r="B481" t="s">
        <v>353</v>
      </c>
      <c r="C481" t="s">
        <v>273</v>
      </c>
      <c r="D481">
        <v>0</v>
      </c>
    </row>
    <row r="482" spans="1:4" x14ac:dyDescent="0.2">
      <c r="A482" t="s">
        <v>64</v>
      </c>
      <c r="B482" t="s">
        <v>353</v>
      </c>
      <c r="C482" t="s">
        <v>274</v>
      </c>
      <c r="D482">
        <v>0</v>
      </c>
    </row>
    <row r="483" spans="1:4" x14ac:dyDescent="0.2">
      <c r="A483" t="s">
        <v>64</v>
      </c>
      <c r="B483" t="s">
        <v>353</v>
      </c>
      <c r="C483" t="s">
        <v>275</v>
      </c>
      <c r="D483">
        <v>0</v>
      </c>
    </row>
    <row r="484" spans="1:4" x14ac:dyDescent="0.2">
      <c r="A484" t="s">
        <v>64</v>
      </c>
      <c r="B484" t="s">
        <v>353</v>
      </c>
      <c r="C484" t="s">
        <v>276</v>
      </c>
      <c r="D484">
        <v>0</v>
      </c>
    </row>
    <row r="485" spans="1:4" x14ac:dyDescent="0.2">
      <c r="A485" t="s">
        <v>64</v>
      </c>
      <c r="B485" t="s">
        <v>353</v>
      </c>
      <c r="C485" t="s">
        <v>277</v>
      </c>
      <c r="D485">
        <v>0</v>
      </c>
    </row>
    <row r="486" spans="1:4" x14ac:dyDescent="0.2">
      <c r="A486" t="s">
        <v>64</v>
      </c>
      <c r="B486" t="s">
        <v>353</v>
      </c>
      <c r="C486" t="s">
        <v>278</v>
      </c>
      <c r="D486">
        <v>0</v>
      </c>
    </row>
    <row r="487" spans="1:4" x14ac:dyDescent="0.2">
      <c r="A487" t="s">
        <v>64</v>
      </c>
      <c r="B487" t="s">
        <v>353</v>
      </c>
      <c r="C487" t="s">
        <v>279</v>
      </c>
      <c r="D487">
        <v>0</v>
      </c>
    </row>
    <row r="488" spans="1:4" x14ac:dyDescent="0.2">
      <c r="A488" t="s">
        <v>64</v>
      </c>
      <c r="B488" t="s">
        <v>353</v>
      </c>
      <c r="C488" t="s">
        <v>280</v>
      </c>
      <c r="D488">
        <v>0</v>
      </c>
    </row>
    <row r="489" spans="1:4" x14ac:dyDescent="0.2">
      <c r="A489" t="s">
        <v>64</v>
      </c>
      <c r="B489" t="s">
        <v>353</v>
      </c>
      <c r="C489" t="s">
        <v>281</v>
      </c>
      <c r="D489">
        <v>0</v>
      </c>
    </row>
    <row r="490" spans="1:4" x14ac:dyDescent="0.2">
      <c r="A490" t="s">
        <v>64</v>
      </c>
      <c r="B490" t="s">
        <v>353</v>
      </c>
      <c r="C490" t="s">
        <v>282</v>
      </c>
      <c r="D490">
        <v>0</v>
      </c>
    </row>
    <row r="491" spans="1:4" x14ac:dyDescent="0.2">
      <c r="A491" t="s">
        <v>64</v>
      </c>
      <c r="B491" t="s">
        <v>353</v>
      </c>
      <c r="C491" t="s">
        <v>283</v>
      </c>
      <c r="D491">
        <v>0</v>
      </c>
    </row>
    <row r="492" spans="1:4" x14ac:dyDescent="0.2">
      <c r="A492" t="s">
        <v>64</v>
      </c>
      <c r="B492" t="s">
        <v>353</v>
      </c>
      <c r="C492" t="s">
        <v>284</v>
      </c>
      <c r="D492">
        <v>0</v>
      </c>
    </row>
    <row r="493" spans="1:4" x14ac:dyDescent="0.2">
      <c r="A493" t="s">
        <v>64</v>
      </c>
      <c r="B493" t="s">
        <v>353</v>
      </c>
      <c r="C493" t="s">
        <v>285</v>
      </c>
      <c r="D493">
        <v>0</v>
      </c>
    </row>
    <row r="494" spans="1:4" x14ac:dyDescent="0.2">
      <c r="A494" t="s">
        <v>64</v>
      </c>
      <c r="B494" t="s">
        <v>353</v>
      </c>
      <c r="C494" t="s">
        <v>286</v>
      </c>
      <c r="D494">
        <v>0</v>
      </c>
    </row>
    <row r="495" spans="1:4" x14ac:dyDescent="0.2">
      <c r="A495" t="s">
        <v>64</v>
      </c>
      <c r="B495" t="s">
        <v>353</v>
      </c>
      <c r="C495" t="s">
        <v>287</v>
      </c>
      <c r="D495">
        <v>0</v>
      </c>
    </row>
    <row r="496" spans="1:4" x14ac:dyDescent="0.2">
      <c r="A496" t="s">
        <v>64</v>
      </c>
      <c r="B496" t="s">
        <v>353</v>
      </c>
      <c r="C496" t="s">
        <v>288</v>
      </c>
      <c r="D496">
        <v>0</v>
      </c>
    </row>
    <row r="497" spans="1:4" x14ac:dyDescent="0.2">
      <c r="A497" t="s">
        <v>64</v>
      </c>
      <c r="B497" t="s">
        <v>353</v>
      </c>
      <c r="C497" t="s">
        <v>289</v>
      </c>
      <c r="D497">
        <v>0</v>
      </c>
    </row>
    <row r="498" spans="1:4" x14ac:dyDescent="0.2">
      <c r="A498" t="s">
        <v>64</v>
      </c>
      <c r="B498" t="s">
        <v>353</v>
      </c>
      <c r="C498" t="s">
        <v>290</v>
      </c>
      <c r="D498">
        <v>0</v>
      </c>
    </row>
    <row r="499" spans="1:4" x14ac:dyDescent="0.2">
      <c r="A499" t="s">
        <v>64</v>
      </c>
      <c r="B499" t="s">
        <v>353</v>
      </c>
      <c r="C499" t="s">
        <v>291</v>
      </c>
      <c r="D499">
        <v>0</v>
      </c>
    </row>
    <row r="500" spans="1:4" x14ac:dyDescent="0.2">
      <c r="A500" t="s">
        <v>64</v>
      </c>
      <c r="B500" t="s">
        <v>353</v>
      </c>
      <c r="C500" t="s">
        <v>292</v>
      </c>
      <c r="D500">
        <v>0</v>
      </c>
    </row>
    <row r="501" spans="1:4" x14ac:dyDescent="0.2">
      <c r="A501" t="s">
        <v>64</v>
      </c>
      <c r="B501" t="s">
        <v>353</v>
      </c>
      <c r="C501" t="s">
        <v>293</v>
      </c>
      <c r="D501">
        <v>0</v>
      </c>
    </row>
    <row r="502" spans="1:4" x14ac:dyDescent="0.2">
      <c r="A502" t="s">
        <v>64</v>
      </c>
      <c r="B502" t="s">
        <v>353</v>
      </c>
      <c r="C502" t="s">
        <v>294</v>
      </c>
      <c r="D502">
        <v>0</v>
      </c>
    </row>
    <row r="503" spans="1:4" x14ac:dyDescent="0.2">
      <c r="A503" t="s">
        <v>64</v>
      </c>
      <c r="B503" t="s">
        <v>353</v>
      </c>
      <c r="C503" t="s">
        <v>295</v>
      </c>
      <c r="D503">
        <v>0</v>
      </c>
    </row>
    <row r="504" spans="1:4" x14ac:dyDescent="0.2">
      <c r="A504" t="s">
        <v>64</v>
      </c>
      <c r="B504" t="s">
        <v>353</v>
      </c>
      <c r="C504" t="s">
        <v>296</v>
      </c>
      <c r="D504">
        <v>0</v>
      </c>
    </row>
    <row r="505" spans="1:4" x14ac:dyDescent="0.2">
      <c r="A505" t="s">
        <v>64</v>
      </c>
      <c r="B505" t="s">
        <v>353</v>
      </c>
      <c r="C505" t="s">
        <v>297</v>
      </c>
      <c r="D505">
        <v>0</v>
      </c>
    </row>
    <row r="506" spans="1:4" x14ac:dyDescent="0.2">
      <c r="A506" t="s">
        <v>64</v>
      </c>
      <c r="B506" t="s">
        <v>353</v>
      </c>
      <c r="C506" t="s">
        <v>298</v>
      </c>
      <c r="D506">
        <v>0</v>
      </c>
    </row>
    <row r="507" spans="1:4" x14ac:dyDescent="0.2">
      <c r="A507" t="s">
        <v>64</v>
      </c>
      <c r="B507" t="s">
        <v>353</v>
      </c>
      <c r="C507" t="s">
        <v>232</v>
      </c>
      <c r="D507">
        <v>630865</v>
      </c>
    </row>
    <row r="508" spans="1:4" x14ac:dyDescent="0.2">
      <c r="A508" t="s">
        <v>64</v>
      </c>
      <c r="B508" t="s">
        <v>353</v>
      </c>
      <c r="C508" t="s">
        <v>319</v>
      </c>
      <c r="D508">
        <v>199383</v>
      </c>
    </row>
    <row r="509" spans="1:4" x14ac:dyDescent="0.2">
      <c r="A509" t="s">
        <v>64</v>
      </c>
      <c r="B509" t="s">
        <v>353</v>
      </c>
      <c r="C509" t="s">
        <v>320</v>
      </c>
      <c r="D509">
        <v>273289</v>
      </c>
    </row>
    <row r="510" spans="1:4" x14ac:dyDescent="0.2">
      <c r="A510" t="s">
        <v>64</v>
      </c>
      <c r="B510" t="s">
        <v>353</v>
      </c>
      <c r="C510" t="s">
        <v>318</v>
      </c>
      <c r="D510">
        <v>158193</v>
      </c>
    </row>
    <row r="511" spans="1:4" x14ac:dyDescent="0.2">
      <c r="A511" t="s">
        <v>64</v>
      </c>
      <c r="B511" t="s">
        <v>353</v>
      </c>
      <c r="C511" t="s">
        <v>321</v>
      </c>
      <c r="D511">
        <v>190985</v>
      </c>
    </row>
    <row r="512" spans="1:4" x14ac:dyDescent="0.2">
      <c r="A512" t="s">
        <v>64</v>
      </c>
      <c r="B512" t="s">
        <v>353</v>
      </c>
      <c r="C512" t="s">
        <v>322</v>
      </c>
      <c r="D512">
        <v>0</v>
      </c>
    </row>
    <row r="513" spans="1:4" x14ac:dyDescent="0.2">
      <c r="A513" t="s">
        <v>64</v>
      </c>
      <c r="B513" t="s">
        <v>353</v>
      </c>
      <c r="C513" t="s">
        <v>323</v>
      </c>
      <c r="D513">
        <v>0</v>
      </c>
    </row>
    <row r="514" spans="1:4" x14ac:dyDescent="0.2">
      <c r="A514" t="s">
        <v>64</v>
      </c>
      <c r="B514" t="s">
        <v>353</v>
      </c>
      <c r="C514" t="s">
        <v>324</v>
      </c>
      <c r="D514">
        <v>6288</v>
      </c>
    </row>
    <row r="515" spans="1:4" x14ac:dyDescent="0.2">
      <c r="A515" t="s">
        <v>64</v>
      </c>
      <c r="B515" t="s">
        <v>353</v>
      </c>
      <c r="C515" t="s">
        <v>325</v>
      </c>
      <c r="D515">
        <v>0</v>
      </c>
    </row>
    <row r="516" spans="1:4" x14ac:dyDescent="0.2">
      <c r="A516" t="s">
        <v>64</v>
      </c>
      <c r="B516" t="s">
        <v>353</v>
      </c>
      <c r="C516" t="s">
        <v>326</v>
      </c>
      <c r="D516">
        <v>0</v>
      </c>
    </row>
    <row r="517" spans="1:4" x14ac:dyDescent="0.2">
      <c r="A517" t="s">
        <v>64</v>
      </c>
      <c r="B517" t="s">
        <v>353</v>
      </c>
      <c r="C517" t="s">
        <v>327</v>
      </c>
      <c r="D517">
        <v>55447</v>
      </c>
    </row>
    <row r="518" spans="1:4" x14ac:dyDescent="0.2">
      <c r="A518" t="s">
        <v>64</v>
      </c>
      <c r="B518" t="s">
        <v>353</v>
      </c>
      <c r="C518" t="s">
        <v>328</v>
      </c>
      <c r="D518">
        <v>129250</v>
      </c>
    </row>
    <row r="519" spans="1:4" x14ac:dyDescent="0.2">
      <c r="A519" t="s">
        <v>64</v>
      </c>
      <c r="B519" t="s">
        <v>353</v>
      </c>
      <c r="C519" t="s">
        <v>329</v>
      </c>
      <c r="D519">
        <v>0</v>
      </c>
    </row>
    <row r="520" spans="1:4" x14ac:dyDescent="0.2">
      <c r="A520" t="s">
        <v>64</v>
      </c>
      <c r="B520" t="s">
        <v>353</v>
      </c>
      <c r="C520" t="s">
        <v>339</v>
      </c>
      <c r="D520">
        <v>46855349</v>
      </c>
    </row>
    <row r="521" spans="1:4" x14ac:dyDescent="0.2">
      <c r="A521" t="s">
        <v>64</v>
      </c>
      <c r="B521" t="s">
        <v>353</v>
      </c>
      <c r="C521" t="s">
        <v>340</v>
      </c>
      <c r="D521">
        <v>1255</v>
      </c>
    </row>
    <row r="522" spans="1:4" x14ac:dyDescent="0.2">
      <c r="A522" t="s">
        <v>64</v>
      </c>
      <c r="B522" t="s">
        <v>353</v>
      </c>
      <c r="C522" t="s">
        <v>341</v>
      </c>
      <c r="D522">
        <v>2298450</v>
      </c>
    </row>
    <row r="523" spans="1:4" x14ac:dyDescent="0.2">
      <c r="A523" t="s">
        <v>64</v>
      </c>
      <c r="B523" t="s">
        <v>353</v>
      </c>
      <c r="C523" t="s">
        <v>342</v>
      </c>
      <c r="D523">
        <v>23</v>
      </c>
    </row>
    <row r="524" spans="1:4" x14ac:dyDescent="0.2">
      <c r="A524" t="s">
        <v>64</v>
      </c>
      <c r="B524" t="s">
        <v>353</v>
      </c>
      <c r="C524" t="s">
        <v>343</v>
      </c>
      <c r="D524">
        <v>471</v>
      </c>
    </row>
    <row r="525" spans="1:4" x14ac:dyDescent="0.2">
      <c r="A525" t="s">
        <v>64</v>
      </c>
      <c r="B525" t="s">
        <v>353</v>
      </c>
      <c r="C525" t="s">
        <v>344</v>
      </c>
      <c r="D525">
        <v>2298450</v>
      </c>
    </row>
    <row r="526" spans="1:4" x14ac:dyDescent="0.2">
      <c r="A526" t="s">
        <v>64</v>
      </c>
      <c r="B526" t="s">
        <v>353</v>
      </c>
      <c r="C526" t="s">
        <v>345</v>
      </c>
      <c r="D526">
        <v>0</v>
      </c>
    </row>
    <row r="527" spans="1:4" x14ac:dyDescent="0.2">
      <c r="A527" t="s">
        <v>64</v>
      </c>
      <c r="B527" t="s">
        <v>353</v>
      </c>
      <c r="C527" t="s">
        <v>346</v>
      </c>
      <c r="D527">
        <v>471</v>
      </c>
    </row>
    <row r="528" spans="1:4" x14ac:dyDescent="0.2">
      <c r="A528" t="s">
        <v>64</v>
      </c>
      <c r="B528" t="s">
        <v>353</v>
      </c>
      <c r="C528" t="s">
        <v>300</v>
      </c>
      <c r="D528">
        <v>561311</v>
      </c>
    </row>
    <row r="529" spans="1:4" x14ac:dyDescent="0.2">
      <c r="A529" t="s">
        <v>64</v>
      </c>
      <c r="B529" t="s">
        <v>353</v>
      </c>
      <c r="C529" t="s">
        <v>301</v>
      </c>
      <c r="D529">
        <v>913382</v>
      </c>
    </row>
    <row r="530" spans="1:4" x14ac:dyDescent="0.2">
      <c r="A530" t="s">
        <v>64</v>
      </c>
      <c r="B530" t="s">
        <v>353</v>
      </c>
      <c r="C530" t="s">
        <v>302</v>
      </c>
      <c r="D530">
        <v>566883</v>
      </c>
    </row>
    <row r="531" spans="1:4" x14ac:dyDescent="0.2">
      <c r="A531" t="s">
        <v>64</v>
      </c>
      <c r="B531" t="s">
        <v>353</v>
      </c>
      <c r="C531" t="s">
        <v>303</v>
      </c>
      <c r="D531">
        <v>491141</v>
      </c>
    </row>
    <row r="532" spans="1:4" x14ac:dyDescent="0.2">
      <c r="A532" t="s">
        <v>64</v>
      </c>
      <c r="B532" t="s">
        <v>353</v>
      </c>
      <c r="C532" t="s">
        <v>304</v>
      </c>
      <c r="D532">
        <v>354197</v>
      </c>
    </row>
    <row r="533" spans="1:4" x14ac:dyDescent="0.2">
      <c r="A533" t="s">
        <v>64</v>
      </c>
      <c r="B533" t="s">
        <v>353</v>
      </c>
      <c r="C533" t="s">
        <v>305</v>
      </c>
      <c r="D533">
        <v>385293</v>
      </c>
    </row>
    <row r="534" spans="1:4" x14ac:dyDescent="0.2">
      <c r="A534" t="s">
        <v>64</v>
      </c>
      <c r="B534" t="s">
        <v>353</v>
      </c>
      <c r="C534" t="s">
        <v>306</v>
      </c>
      <c r="D534">
        <v>4164</v>
      </c>
    </row>
    <row r="535" spans="1:4" x14ac:dyDescent="0.2">
      <c r="A535" t="s">
        <v>64</v>
      </c>
      <c r="B535" t="s">
        <v>353</v>
      </c>
      <c r="C535" t="s">
        <v>307</v>
      </c>
      <c r="D535">
        <v>718900</v>
      </c>
    </row>
    <row r="536" spans="1:4" x14ac:dyDescent="0.2">
      <c r="A536" t="s">
        <v>64</v>
      </c>
      <c r="B536" t="s">
        <v>353</v>
      </c>
      <c r="C536" t="s">
        <v>308</v>
      </c>
      <c r="D536">
        <v>136864</v>
      </c>
    </row>
    <row r="537" spans="1:4" x14ac:dyDescent="0.2">
      <c r="A537" t="s">
        <v>64</v>
      </c>
      <c r="B537" t="s">
        <v>353</v>
      </c>
      <c r="C537" t="s">
        <v>309</v>
      </c>
      <c r="D537">
        <v>31093</v>
      </c>
    </row>
    <row r="538" spans="1:4" x14ac:dyDescent="0.2">
      <c r="A538" t="s">
        <v>64</v>
      </c>
      <c r="B538" t="s">
        <v>353</v>
      </c>
      <c r="C538" t="s">
        <v>310</v>
      </c>
      <c r="D538">
        <v>89655</v>
      </c>
    </row>
    <row r="539" spans="1:4" x14ac:dyDescent="0.2">
      <c r="A539" t="s">
        <v>64</v>
      </c>
      <c r="B539" t="s">
        <v>353</v>
      </c>
      <c r="C539" t="s">
        <v>311</v>
      </c>
      <c r="D539">
        <v>12073</v>
      </c>
    </row>
    <row r="540" spans="1:4" x14ac:dyDescent="0.2">
      <c r="A540" t="s">
        <v>64</v>
      </c>
      <c r="B540" t="s">
        <v>353</v>
      </c>
      <c r="C540" t="s">
        <v>312</v>
      </c>
      <c r="D540">
        <v>6961</v>
      </c>
    </row>
    <row r="541" spans="1:4" x14ac:dyDescent="0.2">
      <c r="A541" t="s">
        <v>64</v>
      </c>
      <c r="B541" t="s">
        <v>353</v>
      </c>
      <c r="C541" t="s">
        <v>313</v>
      </c>
      <c r="D541">
        <v>210</v>
      </c>
    </row>
    <row r="542" spans="1:4" x14ac:dyDescent="0.2">
      <c r="A542" t="s">
        <v>64</v>
      </c>
      <c r="B542" t="s">
        <v>353</v>
      </c>
      <c r="C542" t="s">
        <v>314</v>
      </c>
      <c r="D542">
        <v>169</v>
      </c>
    </row>
    <row r="543" spans="1:4" x14ac:dyDescent="0.2">
      <c r="A543" t="s">
        <v>64</v>
      </c>
      <c r="B543" t="s">
        <v>353</v>
      </c>
      <c r="C543" t="s">
        <v>315</v>
      </c>
      <c r="D543">
        <v>4662</v>
      </c>
    </row>
    <row r="544" spans="1:4" x14ac:dyDescent="0.2">
      <c r="A544" t="s">
        <v>64</v>
      </c>
      <c r="B544" t="s">
        <v>353</v>
      </c>
      <c r="C544" t="s">
        <v>347</v>
      </c>
      <c r="D544">
        <v>7708</v>
      </c>
    </row>
    <row r="545" spans="1:4" x14ac:dyDescent="0.2">
      <c r="A545" t="s">
        <v>64</v>
      </c>
      <c r="B545" t="s">
        <v>354</v>
      </c>
      <c r="C545" t="s">
        <v>225</v>
      </c>
      <c r="D545">
        <v>0.99910200000000005</v>
      </c>
    </row>
    <row r="546" spans="1:4" x14ac:dyDescent="0.2">
      <c r="A546" t="s">
        <v>64</v>
      </c>
      <c r="B546" t="s">
        <v>354</v>
      </c>
      <c r="C546" t="s">
        <v>65</v>
      </c>
      <c r="D546">
        <v>50000003</v>
      </c>
    </row>
    <row r="547" spans="1:4" x14ac:dyDescent="0.2">
      <c r="A547" t="s">
        <v>64</v>
      </c>
      <c r="B547" t="s">
        <v>354</v>
      </c>
      <c r="C547" t="s">
        <v>66</v>
      </c>
      <c r="D547">
        <v>50044928</v>
      </c>
    </row>
    <row r="548" spans="1:4" x14ac:dyDescent="0.2">
      <c r="A548" t="s">
        <v>64</v>
      </c>
      <c r="B548" t="s">
        <v>354</v>
      </c>
      <c r="C548" t="s">
        <v>226</v>
      </c>
      <c r="D548">
        <v>134862</v>
      </c>
    </row>
    <row r="549" spans="1:4" x14ac:dyDescent="0.2">
      <c r="A549" t="s">
        <v>64</v>
      </c>
      <c r="B549" t="s">
        <v>354</v>
      </c>
      <c r="C549" t="s">
        <v>227</v>
      </c>
      <c r="D549">
        <v>253541</v>
      </c>
    </row>
    <row r="550" spans="1:4" x14ac:dyDescent="0.2">
      <c r="A550" t="s">
        <v>64</v>
      </c>
      <c r="B550" t="s">
        <v>354</v>
      </c>
      <c r="C550" t="s">
        <v>67</v>
      </c>
      <c r="D550">
        <v>0</v>
      </c>
    </row>
    <row r="551" spans="1:4" x14ac:dyDescent="0.2">
      <c r="A551" t="s">
        <v>64</v>
      </c>
      <c r="B551" t="s">
        <v>354</v>
      </c>
      <c r="C551" t="s">
        <v>68</v>
      </c>
      <c r="D551">
        <v>0</v>
      </c>
    </row>
    <row r="552" spans="1:4" x14ac:dyDescent="0.2">
      <c r="A552" t="s">
        <v>64</v>
      </c>
      <c r="B552" t="s">
        <v>354</v>
      </c>
      <c r="C552" t="s">
        <v>228</v>
      </c>
      <c r="D552">
        <v>14306</v>
      </c>
    </row>
    <row r="553" spans="1:4" x14ac:dyDescent="0.2">
      <c r="A553" t="s">
        <v>64</v>
      </c>
      <c r="B553" t="s">
        <v>354</v>
      </c>
      <c r="C553" t="s">
        <v>229</v>
      </c>
      <c r="D553">
        <v>127209</v>
      </c>
    </row>
    <row r="554" spans="1:4" x14ac:dyDescent="0.2">
      <c r="A554" t="s">
        <v>64</v>
      </c>
      <c r="B554" t="s">
        <v>354</v>
      </c>
      <c r="C554" t="s">
        <v>230</v>
      </c>
      <c r="D554">
        <v>31497</v>
      </c>
    </row>
    <row r="555" spans="1:4" x14ac:dyDescent="0.2">
      <c r="A555" t="s">
        <v>64</v>
      </c>
      <c r="B555" t="s">
        <v>354</v>
      </c>
      <c r="C555" t="s">
        <v>231</v>
      </c>
      <c r="D555">
        <v>90396</v>
      </c>
    </row>
    <row r="556" spans="1:4" x14ac:dyDescent="0.2">
      <c r="A556" t="s">
        <v>64</v>
      </c>
      <c r="B556" t="s">
        <v>354</v>
      </c>
      <c r="C556" t="s">
        <v>232</v>
      </c>
      <c r="D556">
        <v>421055</v>
      </c>
    </row>
    <row r="557" spans="1:4" x14ac:dyDescent="0.2">
      <c r="A557" t="s">
        <v>64</v>
      </c>
      <c r="B557" t="s">
        <v>354</v>
      </c>
      <c r="C557" t="s">
        <v>319</v>
      </c>
      <c r="D557">
        <v>110663</v>
      </c>
    </row>
    <row r="558" spans="1:4" x14ac:dyDescent="0.2">
      <c r="A558" t="s">
        <v>64</v>
      </c>
      <c r="B558" t="s">
        <v>354</v>
      </c>
      <c r="C558" t="s">
        <v>320</v>
      </c>
      <c r="D558">
        <v>147361</v>
      </c>
    </row>
    <row r="559" spans="1:4" x14ac:dyDescent="0.2">
      <c r="A559" t="s">
        <v>64</v>
      </c>
      <c r="B559" t="s">
        <v>354</v>
      </c>
      <c r="C559" t="s">
        <v>318</v>
      </c>
      <c r="D559">
        <v>163031</v>
      </c>
    </row>
    <row r="560" spans="1:4" x14ac:dyDescent="0.2">
      <c r="A560" t="s">
        <v>64</v>
      </c>
      <c r="B560" t="s">
        <v>354</v>
      </c>
      <c r="C560" t="s">
        <v>321</v>
      </c>
      <c r="D560">
        <v>107340</v>
      </c>
    </row>
    <row r="561" spans="1:4" x14ac:dyDescent="0.2">
      <c r="A561" t="s">
        <v>64</v>
      </c>
      <c r="B561" t="s">
        <v>354</v>
      </c>
      <c r="C561" t="s">
        <v>322</v>
      </c>
      <c r="D561">
        <v>0</v>
      </c>
    </row>
    <row r="562" spans="1:4" x14ac:dyDescent="0.2">
      <c r="A562" t="s">
        <v>64</v>
      </c>
      <c r="B562" t="s">
        <v>354</v>
      </c>
      <c r="C562" t="s">
        <v>323</v>
      </c>
      <c r="D562">
        <v>0</v>
      </c>
    </row>
    <row r="563" spans="1:4" x14ac:dyDescent="0.2">
      <c r="A563" t="s">
        <v>64</v>
      </c>
      <c r="B563" t="s">
        <v>354</v>
      </c>
      <c r="C563" t="s">
        <v>324</v>
      </c>
      <c r="D563">
        <v>6288</v>
      </c>
    </row>
    <row r="564" spans="1:4" x14ac:dyDescent="0.2">
      <c r="A564" t="s">
        <v>64</v>
      </c>
      <c r="B564" t="s">
        <v>354</v>
      </c>
      <c r="C564" t="s">
        <v>325</v>
      </c>
      <c r="D564">
        <v>0</v>
      </c>
    </row>
    <row r="565" spans="1:4" x14ac:dyDescent="0.2">
      <c r="A565" t="s">
        <v>64</v>
      </c>
      <c r="B565" t="s">
        <v>354</v>
      </c>
      <c r="C565" t="s">
        <v>326</v>
      </c>
      <c r="D565">
        <v>0</v>
      </c>
    </row>
    <row r="566" spans="1:4" x14ac:dyDescent="0.2">
      <c r="A566" t="s">
        <v>64</v>
      </c>
      <c r="B566" t="s">
        <v>354</v>
      </c>
      <c r="C566" t="s">
        <v>327</v>
      </c>
      <c r="D566">
        <v>55444</v>
      </c>
    </row>
    <row r="567" spans="1:4" x14ac:dyDescent="0.2">
      <c r="A567" t="s">
        <v>64</v>
      </c>
      <c r="B567" t="s">
        <v>354</v>
      </c>
      <c r="C567" t="s">
        <v>328</v>
      </c>
      <c r="D567">
        <v>45608</v>
      </c>
    </row>
    <row r="568" spans="1:4" x14ac:dyDescent="0.2">
      <c r="A568" t="s">
        <v>64</v>
      </c>
      <c r="B568" t="s">
        <v>354</v>
      </c>
      <c r="C568" t="s">
        <v>329</v>
      </c>
      <c r="D568">
        <v>0</v>
      </c>
    </row>
    <row r="569" spans="1:4" x14ac:dyDescent="0.2">
      <c r="A569" t="s">
        <v>64</v>
      </c>
      <c r="B569" t="s">
        <v>354</v>
      </c>
      <c r="C569" t="s">
        <v>339</v>
      </c>
      <c r="D569">
        <v>5181420</v>
      </c>
    </row>
    <row r="570" spans="1:4" x14ac:dyDescent="0.2">
      <c r="A570" t="s">
        <v>64</v>
      </c>
      <c r="B570" t="s">
        <v>354</v>
      </c>
      <c r="C570" t="s">
        <v>340</v>
      </c>
      <c r="D570">
        <v>1223</v>
      </c>
    </row>
    <row r="571" spans="1:4" x14ac:dyDescent="0.2">
      <c r="A571" t="s">
        <v>64</v>
      </c>
      <c r="B571" t="s">
        <v>354</v>
      </c>
      <c r="C571" t="s">
        <v>341</v>
      </c>
      <c r="D571">
        <v>0</v>
      </c>
    </row>
    <row r="572" spans="1:4" x14ac:dyDescent="0.2">
      <c r="A572" t="s">
        <v>64</v>
      </c>
      <c r="B572" t="s">
        <v>354</v>
      </c>
      <c r="C572" t="s">
        <v>342</v>
      </c>
      <c r="D572">
        <v>0</v>
      </c>
    </row>
    <row r="573" spans="1:4" x14ac:dyDescent="0.2">
      <c r="A573" t="s">
        <v>64</v>
      </c>
      <c r="B573" t="s">
        <v>354</v>
      </c>
      <c r="C573" t="s">
        <v>343</v>
      </c>
      <c r="D573">
        <v>0</v>
      </c>
    </row>
    <row r="574" spans="1:4" x14ac:dyDescent="0.2">
      <c r="A574" t="s">
        <v>64</v>
      </c>
      <c r="B574" t="s">
        <v>354</v>
      </c>
      <c r="C574" t="s">
        <v>344</v>
      </c>
      <c r="D574">
        <v>0</v>
      </c>
    </row>
    <row r="575" spans="1:4" x14ac:dyDescent="0.2">
      <c r="A575" t="s">
        <v>64</v>
      </c>
      <c r="B575" t="s">
        <v>354</v>
      </c>
      <c r="C575" t="s">
        <v>345</v>
      </c>
      <c r="D575">
        <v>0</v>
      </c>
    </row>
    <row r="576" spans="1:4" x14ac:dyDescent="0.2">
      <c r="A576" t="s">
        <v>64</v>
      </c>
      <c r="B576" t="s">
        <v>354</v>
      </c>
      <c r="C576" t="s">
        <v>346</v>
      </c>
      <c r="D576">
        <v>0</v>
      </c>
    </row>
    <row r="577" spans="1:4" x14ac:dyDescent="0.2">
      <c r="A577" t="s">
        <v>64</v>
      </c>
      <c r="B577" t="s">
        <v>354</v>
      </c>
      <c r="C577" t="s">
        <v>300</v>
      </c>
      <c r="D577">
        <v>597915</v>
      </c>
    </row>
    <row r="578" spans="1:4" x14ac:dyDescent="0.2">
      <c r="A578" t="s">
        <v>64</v>
      </c>
      <c r="B578" t="s">
        <v>354</v>
      </c>
      <c r="C578" t="s">
        <v>301</v>
      </c>
      <c r="D578">
        <v>978422</v>
      </c>
    </row>
    <row r="579" spans="1:4" x14ac:dyDescent="0.2">
      <c r="A579" t="s">
        <v>64</v>
      </c>
      <c r="B579" t="s">
        <v>354</v>
      </c>
      <c r="C579" t="s">
        <v>302</v>
      </c>
      <c r="D579">
        <v>590782</v>
      </c>
    </row>
    <row r="580" spans="1:4" x14ac:dyDescent="0.2">
      <c r="A580" t="s">
        <v>64</v>
      </c>
      <c r="B580" t="s">
        <v>354</v>
      </c>
      <c r="C580" t="s">
        <v>303</v>
      </c>
      <c r="D580">
        <v>494765</v>
      </c>
    </row>
    <row r="581" spans="1:4" x14ac:dyDescent="0.2">
      <c r="A581" t="s">
        <v>64</v>
      </c>
      <c r="B581" t="s">
        <v>354</v>
      </c>
      <c r="C581" t="s">
        <v>304</v>
      </c>
      <c r="D581">
        <v>354189</v>
      </c>
    </row>
    <row r="582" spans="1:4" x14ac:dyDescent="0.2">
      <c r="A582" t="s">
        <v>64</v>
      </c>
      <c r="B582" t="s">
        <v>354</v>
      </c>
      <c r="C582" t="s">
        <v>305</v>
      </c>
      <c r="D582">
        <v>385275</v>
      </c>
    </row>
    <row r="583" spans="1:4" x14ac:dyDescent="0.2">
      <c r="A583" t="s">
        <v>64</v>
      </c>
      <c r="B583" t="s">
        <v>354</v>
      </c>
      <c r="C583" t="s">
        <v>306</v>
      </c>
      <c r="D583">
        <v>4163</v>
      </c>
    </row>
    <row r="584" spans="1:4" x14ac:dyDescent="0.2">
      <c r="A584" t="s">
        <v>64</v>
      </c>
      <c r="B584" t="s">
        <v>354</v>
      </c>
      <c r="C584" t="s">
        <v>307</v>
      </c>
      <c r="D584">
        <v>720758</v>
      </c>
    </row>
    <row r="585" spans="1:4" x14ac:dyDescent="0.2">
      <c r="A585" t="s">
        <v>64</v>
      </c>
      <c r="B585" t="s">
        <v>354</v>
      </c>
      <c r="C585" t="s">
        <v>308</v>
      </c>
      <c r="D585">
        <v>100262</v>
      </c>
    </row>
    <row r="586" spans="1:4" x14ac:dyDescent="0.2">
      <c r="A586" t="s">
        <v>64</v>
      </c>
      <c r="B586" t="s">
        <v>354</v>
      </c>
      <c r="C586" t="s">
        <v>309</v>
      </c>
      <c r="D586">
        <v>3612</v>
      </c>
    </row>
    <row r="587" spans="1:4" x14ac:dyDescent="0.2">
      <c r="A587" t="s">
        <v>64</v>
      </c>
      <c r="B587" t="s">
        <v>354</v>
      </c>
      <c r="C587" t="s">
        <v>310</v>
      </c>
      <c r="D587">
        <v>39945</v>
      </c>
    </row>
    <row r="588" spans="1:4" x14ac:dyDescent="0.2">
      <c r="A588" t="s">
        <v>64</v>
      </c>
      <c r="B588" t="s">
        <v>354</v>
      </c>
      <c r="C588" t="s">
        <v>311</v>
      </c>
      <c r="D588">
        <v>326</v>
      </c>
    </row>
    <row r="589" spans="1:4" x14ac:dyDescent="0.2">
      <c r="A589" t="s">
        <v>64</v>
      </c>
      <c r="B589" t="s">
        <v>354</v>
      </c>
      <c r="C589" t="s">
        <v>312</v>
      </c>
      <c r="D589">
        <v>3290</v>
      </c>
    </row>
    <row r="590" spans="1:4" x14ac:dyDescent="0.2">
      <c r="A590" t="s">
        <v>64</v>
      </c>
      <c r="B590" t="s">
        <v>354</v>
      </c>
      <c r="C590" t="s">
        <v>313</v>
      </c>
      <c r="D590">
        <v>253</v>
      </c>
    </row>
    <row r="591" spans="1:4" x14ac:dyDescent="0.2">
      <c r="A591" t="s">
        <v>64</v>
      </c>
      <c r="B591" t="s">
        <v>354</v>
      </c>
      <c r="C591" t="s">
        <v>314</v>
      </c>
      <c r="D591">
        <v>194</v>
      </c>
    </row>
    <row r="592" spans="1:4" x14ac:dyDescent="0.2">
      <c r="A592" t="s">
        <v>64</v>
      </c>
      <c r="B592" t="s">
        <v>354</v>
      </c>
      <c r="C592" t="s">
        <v>315</v>
      </c>
      <c r="D592">
        <v>2802</v>
      </c>
    </row>
    <row r="593" spans="1:4" x14ac:dyDescent="0.2">
      <c r="A593" t="s">
        <v>64</v>
      </c>
      <c r="B593" t="s">
        <v>354</v>
      </c>
      <c r="C593" t="s">
        <v>347</v>
      </c>
      <c r="D593">
        <v>7708</v>
      </c>
    </row>
    <row r="594" spans="1:4" x14ac:dyDescent="0.2">
      <c r="A594" t="s">
        <v>64</v>
      </c>
      <c r="B594" t="s">
        <v>355</v>
      </c>
      <c r="C594" t="s">
        <v>225</v>
      </c>
      <c r="D594">
        <v>0.99876900000000002</v>
      </c>
    </row>
    <row r="595" spans="1:4" x14ac:dyDescent="0.2">
      <c r="A595" t="s">
        <v>64</v>
      </c>
      <c r="B595" t="s">
        <v>355</v>
      </c>
      <c r="C595" t="s">
        <v>65</v>
      </c>
      <c r="D595">
        <v>50000003</v>
      </c>
    </row>
    <row r="596" spans="1:4" x14ac:dyDescent="0.2">
      <c r="A596" t="s">
        <v>64</v>
      </c>
      <c r="B596" t="s">
        <v>355</v>
      </c>
      <c r="C596" t="s">
        <v>66</v>
      </c>
      <c r="D596">
        <v>50061640</v>
      </c>
    </row>
    <row r="597" spans="1:4" x14ac:dyDescent="0.2">
      <c r="A597" t="s">
        <v>64</v>
      </c>
      <c r="B597" t="s">
        <v>355</v>
      </c>
      <c r="C597" t="s">
        <v>226</v>
      </c>
      <c r="D597">
        <v>134869</v>
      </c>
    </row>
    <row r="598" spans="1:4" x14ac:dyDescent="0.2">
      <c r="A598" t="s">
        <v>64</v>
      </c>
      <c r="B598" t="s">
        <v>355</v>
      </c>
      <c r="C598" t="s">
        <v>227</v>
      </c>
      <c r="D598">
        <v>253540</v>
      </c>
    </row>
    <row r="599" spans="1:4" x14ac:dyDescent="0.2">
      <c r="A599" t="s">
        <v>64</v>
      </c>
      <c r="B599" t="s">
        <v>355</v>
      </c>
      <c r="C599" t="s">
        <v>67</v>
      </c>
      <c r="D599">
        <v>0</v>
      </c>
    </row>
    <row r="600" spans="1:4" x14ac:dyDescent="0.2">
      <c r="A600" t="s">
        <v>64</v>
      </c>
      <c r="B600" t="s">
        <v>355</v>
      </c>
      <c r="C600" t="s">
        <v>68</v>
      </c>
      <c r="D600">
        <v>0</v>
      </c>
    </row>
    <row r="601" spans="1:4" x14ac:dyDescent="0.2">
      <c r="A601" t="s">
        <v>64</v>
      </c>
      <c r="B601" t="s">
        <v>355</v>
      </c>
      <c r="C601" t="s">
        <v>228</v>
      </c>
      <c r="D601">
        <v>14191</v>
      </c>
    </row>
    <row r="602" spans="1:4" x14ac:dyDescent="0.2">
      <c r="A602" t="s">
        <v>64</v>
      </c>
      <c r="B602" t="s">
        <v>355</v>
      </c>
      <c r="C602" t="s">
        <v>229</v>
      </c>
      <c r="D602">
        <v>127242</v>
      </c>
    </row>
    <row r="603" spans="1:4" x14ac:dyDescent="0.2">
      <c r="A603" t="s">
        <v>64</v>
      </c>
      <c r="B603" t="s">
        <v>355</v>
      </c>
      <c r="C603" t="s">
        <v>230</v>
      </c>
      <c r="D603">
        <v>31487</v>
      </c>
    </row>
    <row r="604" spans="1:4" x14ac:dyDescent="0.2">
      <c r="A604" t="s">
        <v>64</v>
      </c>
      <c r="B604" t="s">
        <v>355</v>
      </c>
      <c r="C604" t="s">
        <v>231</v>
      </c>
      <c r="D604">
        <v>90035</v>
      </c>
    </row>
    <row r="605" spans="1:4" x14ac:dyDescent="0.2">
      <c r="A605" t="s">
        <v>64</v>
      </c>
      <c r="B605" t="s">
        <v>355</v>
      </c>
      <c r="C605" t="s">
        <v>232</v>
      </c>
      <c r="D605">
        <v>421521</v>
      </c>
    </row>
    <row r="606" spans="1:4" x14ac:dyDescent="0.2">
      <c r="A606" t="s">
        <v>64</v>
      </c>
      <c r="B606" t="s">
        <v>355</v>
      </c>
      <c r="C606" t="s">
        <v>319</v>
      </c>
      <c r="D606">
        <v>110693</v>
      </c>
    </row>
    <row r="607" spans="1:4" x14ac:dyDescent="0.2">
      <c r="A607" t="s">
        <v>64</v>
      </c>
      <c r="B607" t="s">
        <v>355</v>
      </c>
      <c r="C607" t="s">
        <v>320</v>
      </c>
      <c r="D607">
        <v>147929</v>
      </c>
    </row>
    <row r="608" spans="1:4" x14ac:dyDescent="0.2">
      <c r="A608" t="s">
        <v>64</v>
      </c>
      <c r="B608" t="s">
        <v>355</v>
      </c>
      <c r="C608" t="s">
        <v>318</v>
      </c>
      <c r="D608">
        <v>162899</v>
      </c>
    </row>
    <row r="609" spans="1:4" x14ac:dyDescent="0.2">
      <c r="A609" t="s">
        <v>64</v>
      </c>
      <c r="B609" t="s">
        <v>355</v>
      </c>
      <c r="C609" t="s">
        <v>321</v>
      </c>
      <c r="D609">
        <v>107359</v>
      </c>
    </row>
    <row r="610" spans="1:4" x14ac:dyDescent="0.2">
      <c r="A610" t="s">
        <v>64</v>
      </c>
      <c r="B610" t="s">
        <v>355</v>
      </c>
      <c r="C610" t="s">
        <v>322</v>
      </c>
      <c r="D610">
        <v>0</v>
      </c>
    </row>
    <row r="611" spans="1:4" x14ac:dyDescent="0.2">
      <c r="A611" t="s">
        <v>64</v>
      </c>
      <c r="B611" t="s">
        <v>355</v>
      </c>
      <c r="C611" t="s">
        <v>323</v>
      </c>
      <c r="D611">
        <v>1</v>
      </c>
    </row>
    <row r="612" spans="1:4" x14ac:dyDescent="0.2">
      <c r="A612" t="s">
        <v>64</v>
      </c>
      <c r="B612" t="s">
        <v>355</v>
      </c>
      <c r="C612" t="s">
        <v>324</v>
      </c>
      <c r="D612">
        <v>6288</v>
      </c>
    </row>
    <row r="613" spans="1:4" x14ac:dyDescent="0.2">
      <c r="A613" t="s">
        <v>64</v>
      </c>
      <c r="B613" t="s">
        <v>355</v>
      </c>
      <c r="C613" t="s">
        <v>325</v>
      </c>
      <c r="D613">
        <v>0</v>
      </c>
    </row>
    <row r="614" spans="1:4" x14ac:dyDescent="0.2">
      <c r="A614" t="s">
        <v>64</v>
      </c>
      <c r="B614" t="s">
        <v>355</v>
      </c>
      <c r="C614" t="s">
        <v>326</v>
      </c>
      <c r="D614">
        <v>0</v>
      </c>
    </row>
    <row r="615" spans="1:4" x14ac:dyDescent="0.2">
      <c r="A615" t="s">
        <v>64</v>
      </c>
      <c r="B615" t="s">
        <v>355</v>
      </c>
      <c r="C615" t="s">
        <v>327</v>
      </c>
      <c r="D615">
        <v>55447</v>
      </c>
    </row>
    <row r="616" spans="1:4" x14ac:dyDescent="0.2">
      <c r="A616" t="s">
        <v>64</v>
      </c>
      <c r="B616" t="s">
        <v>355</v>
      </c>
      <c r="C616" t="s">
        <v>328</v>
      </c>
      <c r="D616">
        <v>45623</v>
      </c>
    </row>
    <row r="617" spans="1:4" x14ac:dyDescent="0.2">
      <c r="A617" t="s">
        <v>64</v>
      </c>
      <c r="B617" t="s">
        <v>355</v>
      </c>
      <c r="C617" t="s">
        <v>329</v>
      </c>
      <c r="D617">
        <v>0</v>
      </c>
    </row>
    <row r="618" spans="1:4" x14ac:dyDescent="0.2">
      <c r="A618" t="s">
        <v>64</v>
      </c>
      <c r="B618" t="s">
        <v>355</v>
      </c>
      <c r="C618" t="s">
        <v>339</v>
      </c>
      <c r="D618">
        <v>5187792</v>
      </c>
    </row>
    <row r="619" spans="1:4" x14ac:dyDescent="0.2">
      <c r="A619" t="s">
        <v>64</v>
      </c>
      <c r="B619" t="s">
        <v>355</v>
      </c>
      <c r="C619" t="s">
        <v>340</v>
      </c>
      <c r="D619">
        <v>2336309</v>
      </c>
    </row>
    <row r="620" spans="1:4" x14ac:dyDescent="0.2">
      <c r="A620" t="s">
        <v>64</v>
      </c>
      <c r="B620" t="s">
        <v>355</v>
      </c>
      <c r="C620" t="s">
        <v>341</v>
      </c>
      <c r="D620">
        <v>0</v>
      </c>
    </row>
    <row r="621" spans="1:4" x14ac:dyDescent="0.2">
      <c r="A621" t="s">
        <v>64</v>
      </c>
      <c r="B621" t="s">
        <v>355</v>
      </c>
      <c r="C621" t="s">
        <v>342</v>
      </c>
      <c r="D621">
        <v>0</v>
      </c>
    </row>
    <row r="622" spans="1:4" x14ac:dyDescent="0.2">
      <c r="A622" t="s">
        <v>64</v>
      </c>
      <c r="B622" t="s">
        <v>355</v>
      </c>
      <c r="C622" t="s">
        <v>343</v>
      </c>
      <c r="D622">
        <v>0</v>
      </c>
    </row>
    <row r="623" spans="1:4" x14ac:dyDescent="0.2">
      <c r="A623" t="s">
        <v>64</v>
      </c>
      <c r="B623" t="s">
        <v>355</v>
      </c>
      <c r="C623" t="s">
        <v>344</v>
      </c>
      <c r="D623">
        <v>0</v>
      </c>
    </row>
    <row r="624" spans="1:4" x14ac:dyDescent="0.2">
      <c r="A624" t="s">
        <v>64</v>
      </c>
      <c r="B624" t="s">
        <v>355</v>
      </c>
      <c r="C624" t="s">
        <v>345</v>
      </c>
      <c r="D624">
        <v>0</v>
      </c>
    </row>
    <row r="625" spans="1:4" x14ac:dyDescent="0.2">
      <c r="A625" t="s">
        <v>64</v>
      </c>
      <c r="B625" t="s">
        <v>355</v>
      </c>
      <c r="C625" t="s">
        <v>346</v>
      </c>
      <c r="D625">
        <v>0</v>
      </c>
    </row>
    <row r="626" spans="1:4" x14ac:dyDescent="0.2">
      <c r="A626" t="s">
        <v>64</v>
      </c>
      <c r="B626" t="s">
        <v>355</v>
      </c>
      <c r="C626" t="s">
        <v>300</v>
      </c>
      <c r="D626">
        <v>597855</v>
      </c>
    </row>
    <row r="627" spans="1:4" x14ac:dyDescent="0.2">
      <c r="A627" t="s">
        <v>64</v>
      </c>
      <c r="B627" t="s">
        <v>355</v>
      </c>
      <c r="C627" t="s">
        <v>301</v>
      </c>
      <c r="D627">
        <v>977950</v>
      </c>
    </row>
    <row r="628" spans="1:4" x14ac:dyDescent="0.2">
      <c r="A628" t="s">
        <v>64</v>
      </c>
      <c r="B628" t="s">
        <v>355</v>
      </c>
      <c r="C628" t="s">
        <v>302</v>
      </c>
      <c r="D628">
        <v>590736</v>
      </c>
    </row>
    <row r="629" spans="1:4" x14ac:dyDescent="0.2">
      <c r="A629" t="s">
        <v>64</v>
      </c>
      <c r="B629" t="s">
        <v>355</v>
      </c>
      <c r="C629" t="s">
        <v>303</v>
      </c>
      <c r="D629">
        <v>494765</v>
      </c>
    </row>
    <row r="630" spans="1:4" x14ac:dyDescent="0.2">
      <c r="A630" t="s">
        <v>64</v>
      </c>
      <c r="B630" t="s">
        <v>355</v>
      </c>
      <c r="C630" t="s">
        <v>304</v>
      </c>
      <c r="D630">
        <v>354214</v>
      </c>
    </row>
    <row r="631" spans="1:4" x14ac:dyDescent="0.2">
      <c r="A631" t="s">
        <v>64</v>
      </c>
      <c r="B631" t="s">
        <v>355</v>
      </c>
      <c r="C631" t="s">
        <v>305</v>
      </c>
      <c r="D631">
        <v>385296</v>
      </c>
    </row>
    <row r="632" spans="1:4" x14ac:dyDescent="0.2">
      <c r="A632" t="s">
        <v>64</v>
      </c>
      <c r="B632" t="s">
        <v>355</v>
      </c>
      <c r="C632" t="s">
        <v>306</v>
      </c>
      <c r="D632">
        <v>4164</v>
      </c>
    </row>
    <row r="633" spans="1:4" x14ac:dyDescent="0.2">
      <c r="A633" t="s">
        <v>64</v>
      </c>
      <c r="B633" t="s">
        <v>355</v>
      </c>
      <c r="C633" t="s">
        <v>307</v>
      </c>
      <c r="D633">
        <v>720710</v>
      </c>
    </row>
    <row r="634" spans="1:4" x14ac:dyDescent="0.2">
      <c r="A634" t="s">
        <v>64</v>
      </c>
      <c r="B634" t="s">
        <v>355</v>
      </c>
      <c r="C634" t="s">
        <v>308</v>
      </c>
      <c r="D634">
        <v>100322</v>
      </c>
    </row>
    <row r="635" spans="1:4" x14ac:dyDescent="0.2">
      <c r="A635" t="s">
        <v>64</v>
      </c>
      <c r="B635" t="s">
        <v>355</v>
      </c>
      <c r="C635" t="s">
        <v>309</v>
      </c>
      <c r="D635">
        <v>3677</v>
      </c>
    </row>
    <row r="636" spans="1:4" x14ac:dyDescent="0.2">
      <c r="A636" t="s">
        <v>64</v>
      </c>
      <c r="B636" t="s">
        <v>355</v>
      </c>
      <c r="C636" t="s">
        <v>310</v>
      </c>
      <c r="D636">
        <v>40372</v>
      </c>
    </row>
    <row r="637" spans="1:4" x14ac:dyDescent="0.2">
      <c r="A637" t="s">
        <v>64</v>
      </c>
      <c r="B637" t="s">
        <v>355</v>
      </c>
      <c r="C637" t="s">
        <v>311</v>
      </c>
      <c r="D637">
        <v>352</v>
      </c>
    </row>
    <row r="638" spans="1:4" x14ac:dyDescent="0.2">
      <c r="A638" t="s">
        <v>64</v>
      </c>
      <c r="B638" t="s">
        <v>355</v>
      </c>
      <c r="C638" t="s">
        <v>312</v>
      </c>
      <c r="D638">
        <v>3308</v>
      </c>
    </row>
    <row r="639" spans="1:4" x14ac:dyDescent="0.2">
      <c r="A639" t="s">
        <v>64</v>
      </c>
      <c r="B639" t="s">
        <v>355</v>
      </c>
      <c r="C639" t="s">
        <v>313</v>
      </c>
      <c r="D639">
        <v>216</v>
      </c>
    </row>
    <row r="640" spans="1:4" x14ac:dyDescent="0.2">
      <c r="A640" t="s">
        <v>64</v>
      </c>
      <c r="B640" t="s">
        <v>355</v>
      </c>
      <c r="C640" t="s">
        <v>314</v>
      </c>
      <c r="D640">
        <v>166</v>
      </c>
    </row>
    <row r="641" spans="1:4" x14ac:dyDescent="0.2">
      <c r="A641" t="s">
        <v>64</v>
      </c>
      <c r="B641" t="s">
        <v>355</v>
      </c>
      <c r="C641" t="s">
        <v>315</v>
      </c>
      <c r="D641">
        <v>2850</v>
      </c>
    </row>
    <row r="642" spans="1:4" x14ac:dyDescent="0.2">
      <c r="A642" t="s">
        <v>64</v>
      </c>
      <c r="B642" t="s">
        <v>355</v>
      </c>
      <c r="C642" t="s">
        <v>347</v>
      </c>
      <c r="D642">
        <v>7708</v>
      </c>
    </row>
    <row r="643" spans="1:4" x14ac:dyDescent="0.2">
      <c r="A643" t="s">
        <v>64</v>
      </c>
      <c r="B643" t="s">
        <v>356</v>
      </c>
      <c r="C643" t="s">
        <v>225</v>
      </c>
      <c r="D643">
        <v>0.99672400000000005</v>
      </c>
    </row>
    <row r="644" spans="1:4" x14ac:dyDescent="0.2">
      <c r="A644" t="s">
        <v>64</v>
      </c>
      <c r="B644" t="s">
        <v>356</v>
      </c>
      <c r="C644" t="s">
        <v>65</v>
      </c>
      <c r="D644">
        <v>50000003</v>
      </c>
    </row>
    <row r="645" spans="1:4" x14ac:dyDescent="0.2">
      <c r="A645" t="s">
        <v>64</v>
      </c>
      <c r="B645" t="s">
        <v>356</v>
      </c>
      <c r="C645" t="s">
        <v>66</v>
      </c>
      <c r="D645">
        <v>50164331</v>
      </c>
    </row>
    <row r="646" spans="1:4" x14ac:dyDescent="0.2">
      <c r="A646" t="s">
        <v>64</v>
      </c>
      <c r="B646" t="s">
        <v>356</v>
      </c>
      <c r="C646" t="s">
        <v>226</v>
      </c>
      <c r="D646">
        <v>135055</v>
      </c>
    </row>
    <row r="647" spans="1:4" x14ac:dyDescent="0.2">
      <c r="A647" t="s">
        <v>64</v>
      </c>
      <c r="B647" t="s">
        <v>356</v>
      </c>
      <c r="C647" t="s">
        <v>227</v>
      </c>
      <c r="D647">
        <v>253537</v>
      </c>
    </row>
    <row r="648" spans="1:4" x14ac:dyDescent="0.2">
      <c r="A648" t="s">
        <v>64</v>
      </c>
      <c r="B648" t="s">
        <v>356</v>
      </c>
      <c r="C648" t="s">
        <v>67</v>
      </c>
      <c r="D648">
        <v>0</v>
      </c>
    </row>
    <row r="649" spans="1:4" x14ac:dyDescent="0.2">
      <c r="A649" t="s">
        <v>64</v>
      </c>
      <c r="B649" t="s">
        <v>356</v>
      </c>
      <c r="C649" t="s">
        <v>68</v>
      </c>
      <c r="D649">
        <v>0</v>
      </c>
    </row>
    <row r="650" spans="1:4" x14ac:dyDescent="0.2">
      <c r="A650" t="s">
        <v>64</v>
      </c>
      <c r="B650" t="s">
        <v>356</v>
      </c>
      <c r="C650" t="s">
        <v>228</v>
      </c>
      <c r="D650">
        <v>14275</v>
      </c>
    </row>
    <row r="651" spans="1:4" x14ac:dyDescent="0.2">
      <c r="A651" t="s">
        <v>64</v>
      </c>
      <c r="B651" t="s">
        <v>356</v>
      </c>
      <c r="C651" t="s">
        <v>229</v>
      </c>
      <c r="D651">
        <v>127293</v>
      </c>
    </row>
    <row r="652" spans="1:4" x14ac:dyDescent="0.2">
      <c r="A652" t="s">
        <v>64</v>
      </c>
      <c r="B652" t="s">
        <v>356</v>
      </c>
      <c r="C652" t="s">
        <v>230</v>
      </c>
      <c r="D652">
        <v>31620</v>
      </c>
    </row>
    <row r="653" spans="1:4" x14ac:dyDescent="0.2">
      <c r="A653" t="s">
        <v>64</v>
      </c>
      <c r="B653" t="s">
        <v>356</v>
      </c>
      <c r="C653" t="s">
        <v>231</v>
      </c>
      <c r="D653">
        <v>89988</v>
      </c>
    </row>
    <row r="654" spans="1:4" x14ac:dyDescent="0.2">
      <c r="A654" t="s">
        <v>64</v>
      </c>
      <c r="B654" t="s">
        <v>356</v>
      </c>
      <c r="C654" t="s">
        <v>232</v>
      </c>
      <c r="D654">
        <v>426578</v>
      </c>
    </row>
    <row r="655" spans="1:4" x14ac:dyDescent="0.2">
      <c r="A655" t="s">
        <v>64</v>
      </c>
      <c r="B655" t="s">
        <v>356</v>
      </c>
      <c r="C655" t="s">
        <v>319</v>
      </c>
      <c r="D655">
        <v>112507</v>
      </c>
    </row>
    <row r="656" spans="1:4" x14ac:dyDescent="0.2">
      <c r="A656" t="s">
        <v>64</v>
      </c>
      <c r="B656" t="s">
        <v>356</v>
      </c>
      <c r="C656" t="s">
        <v>320</v>
      </c>
      <c r="D656">
        <v>151287</v>
      </c>
    </row>
    <row r="657" spans="1:4" x14ac:dyDescent="0.2">
      <c r="A657" t="s">
        <v>64</v>
      </c>
      <c r="B657" t="s">
        <v>356</v>
      </c>
      <c r="C657" t="s">
        <v>318</v>
      </c>
      <c r="D657">
        <v>162784</v>
      </c>
    </row>
    <row r="658" spans="1:4" x14ac:dyDescent="0.2">
      <c r="A658" t="s">
        <v>64</v>
      </c>
      <c r="B658" t="s">
        <v>356</v>
      </c>
      <c r="C658" t="s">
        <v>321</v>
      </c>
      <c r="D658">
        <v>107340</v>
      </c>
    </row>
    <row r="659" spans="1:4" x14ac:dyDescent="0.2">
      <c r="A659" t="s">
        <v>64</v>
      </c>
      <c r="B659" t="s">
        <v>356</v>
      </c>
      <c r="C659" t="s">
        <v>322</v>
      </c>
      <c r="D659">
        <v>0</v>
      </c>
    </row>
    <row r="660" spans="1:4" x14ac:dyDescent="0.2">
      <c r="A660" t="s">
        <v>64</v>
      </c>
      <c r="B660" t="s">
        <v>356</v>
      </c>
      <c r="C660" t="s">
        <v>323</v>
      </c>
      <c r="D660">
        <v>0</v>
      </c>
    </row>
    <row r="661" spans="1:4" x14ac:dyDescent="0.2">
      <c r="A661" t="s">
        <v>64</v>
      </c>
      <c r="B661" t="s">
        <v>356</v>
      </c>
      <c r="C661" t="s">
        <v>324</v>
      </c>
      <c r="D661">
        <v>6288</v>
      </c>
    </row>
    <row r="662" spans="1:4" x14ac:dyDescent="0.2">
      <c r="A662" t="s">
        <v>64</v>
      </c>
      <c r="B662" t="s">
        <v>356</v>
      </c>
      <c r="C662" t="s">
        <v>325</v>
      </c>
      <c r="D662">
        <v>0</v>
      </c>
    </row>
    <row r="663" spans="1:4" x14ac:dyDescent="0.2">
      <c r="A663" t="s">
        <v>64</v>
      </c>
      <c r="B663" t="s">
        <v>356</v>
      </c>
      <c r="C663" t="s">
        <v>326</v>
      </c>
      <c r="D663">
        <v>0</v>
      </c>
    </row>
    <row r="664" spans="1:4" x14ac:dyDescent="0.2">
      <c r="A664" t="s">
        <v>64</v>
      </c>
      <c r="B664" t="s">
        <v>356</v>
      </c>
      <c r="C664" t="s">
        <v>327</v>
      </c>
      <c r="D664">
        <v>55447</v>
      </c>
    </row>
    <row r="665" spans="1:4" x14ac:dyDescent="0.2">
      <c r="A665" t="s">
        <v>64</v>
      </c>
      <c r="B665" t="s">
        <v>356</v>
      </c>
      <c r="C665" t="s">
        <v>328</v>
      </c>
      <c r="D665">
        <v>45605</v>
      </c>
    </row>
    <row r="666" spans="1:4" x14ac:dyDescent="0.2">
      <c r="A666" t="s">
        <v>64</v>
      </c>
      <c r="B666" t="s">
        <v>356</v>
      </c>
      <c r="C666" t="s">
        <v>329</v>
      </c>
      <c r="D666">
        <v>0</v>
      </c>
    </row>
    <row r="667" spans="1:4" x14ac:dyDescent="0.2">
      <c r="A667" t="s">
        <v>64</v>
      </c>
      <c r="B667" t="s">
        <v>356</v>
      </c>
      <c r="C667" t="s">
        <v>339</v>
      </c>
      <c r="D667">
        <v>5249400</v>
      </c>
    </row>
    <row r="668" spans="1:4" x14ac:dyDescent="0.2">
      <c r="A668" t="s">
        <v>64</v>
      </c>
      <c r="B668" t="s">
        <v>356</v>
      </c>
      <c r="C668" t="s">
        <v>340</v>
      </c>
      <c r="D668">
        <v>1253</v>
      </c>
    </row>
    <row r="669" spans="1:4" x14ac:dyDescent="0.2">
      <c r="A669" t="s">
        <v>64</v>
      </c>
      <c r="B669" t="s">
        <v>356</v>
      </c>
      <c r="C669" t="s">
        <v>341</v>
      </c>
      <c r="D669">
        <v>1151486</v>
      </c>
    </row>
    <row r="670" spans="1:4" x14ac:dyDescent="0.2">
      <c r="A670" t="s">
        <v>64</v>
      </c>
      <c r="B670" t="s">
        <v>356</v>
      </c>
      <c r="C670" t="s">
        <v>342</v>
      </c>
      <c r="D670">
        <v>23</v>
      </c>
    </row>
    <row r="671" spans="1:4" x14ac:dyDescent="0.2">
      <c r="A671" t="s">
        <v>64</v>
      </c>
      <c r="B671" t="s">
        <v>356</v>
      </c>
      <c r="C671" t="s">
        <v>343</v>
      </c>
      <c r="D671">
        <v>468</v>
      </c>
    </row>
    <row r="672" spans="1:4" x14ac:dyDescent="0.2">
      <c r="A672" t="s">
        <v>64</v>
      </c>
      <c r="B672" t="s">
        <v>356</v>
      </c>
      <c r="C672" t="s">
        <v>344</v>
      </c>
      <c r="D672">
        <v>1151486</v>
      </c>
    </row>
    <row r="673" spans="1:4" x14ac:dyDescent="0.2">
      <c r="A673" t="s">
        <v>64</v>
      </c>
      <c r="B673" t="s">
        <v>356</v>
      </c>
      <c r="C673" t="s">
        <v>345</v>
      </c>
      <c r="D673">
        <v>0</v>
      </c>
    </row>
    <row r="674" spans="1:4" x14ac:dyDescent="0.2">
      <c r="A674" t="s">
        <v>64</v>
      </c>
      <c r="B674" t="s">
        <v>356</v>
      </c>
      <c r="C674" t="s">
        <v>346</v>
      </c>
      <c r="D674">
        <v>468</v>
      </c>
    </row>
    <row r="675" spans="1:4" x14ac:dyDescent="0.2">
      <c r="A675" t="s">
        <v>64</v>
      </c>
      <c r="B675" t="s">
        <v>356</v>
      </c>
      <c r="C675" t="s">
        <v>300</v>
      </c>
      <c r="D675">
        <v>597892</v>
      </c>
    </row>
    <row r="676" spans="1:4" x14ac:dyDescent="0.2">
      <c r="A676" t="s">
        <v>64</v>
      </c>
      <c r="B676" t="s">
        <v>356</v>
      </c>
      <c r="C676" t="s">
        <v>301</v>
      </c>
      <c r="D676">
        <v>974517</v>
      </c>
    </row>
    <row r="677" spans="1:4" x14ac:dyDescent="0.2">
      <c r="A677" t="s">
        <v>64</v>
      </c>
      <c r="B677" t="s">
        <v>356</v>
      </c>
      <c r="C677" t="s">
        <v>302</v>
      </c>
      <c r="D677">
        <v>590747</v>
      </c>
    </row>
    <row r="678" spans="1:4" x14ac:dyDescent="0.2">
      <c r="A678" t="s">
        <v>64</v>
      </c>
      <c r="B678" t="s">
        <v>356</v>
      </c>
      <c r="C678" t="s">
        <v>303</v>
      </c>
      <c r="D678">
        <v>494793</v>
      </c>
    </row>
    <row r="679" spans="1:4" x14ac:dyDescent="0.2">
      <c r="A679" t="s">
        <v>64</v>
      </c>
      <c r="B679" t="s">
        <v>356</v>
      </c>
      <c r="C679" t="s">
        <v>304</v>
      </c>
      <c r="D679">
        <v>354197</v>
      </c>
    </row>
    <row r="680" spans="1:4" x14ac:dyDescent="0.2">
      <c r="A680" t="s">
        <v>64</v>
      </c>
      <c r="B680" t="s">
        <v>356</v>
      </c>
      <c r="C680" t="s">
        <v>305</v>
      </c>
      <c r="D680">
        <v>385289</v>
      </c>
    </row>
    <row r="681" spans="1:4" x14ac:dyDescent="0.2">
      <c r="A681" t="s">
        <v>64</v>
      </c>
      <c r="B681" t="s">
        <v>356</v>
      </c>
      <c r="C681" t="s">
        <v>306</v>
      </c>
      <c r="D681">
        <v>4164</v>
      </c>
    </row>
    <row r="682" spans="1:4" x14ac:dyDescent="0.2">
      <c r="A682" t="s">
        <v>64</v>
      </c>
      <c r="B682" t="s">
        <v>356</v>
      </c>
      <c r="C682" t="s">
        <v>307</v>
      </c>
      <c r="D682">
        <v>718900</v>
      </c>
    </row>
    <row r="683" spans="1:4" x14ac:dyDescent="0.2">
      <c r="A683" t="s">
        <v>64</v>
      </c>
      <c r="B683" t="s">
        <v>356</v>
      </c>
      <c r="C683" t="s">
        <v>308</v>
      </c>
      <c r="D683">
        <v>100285</v>
      </c>
    </row>
    <row r="684" spans="1:4" x14ac:dyDescent="0.2">
      <c r="A684" t="s">
        <v>64</v>
      </c>
      <c r="B684" t="s">
        <v>356</v>
      </c>
      <c r="C684" t="s">
        <v>309</v>
      </c>
      <c r="D684">
        <v>3594</v>
      </c>
    </row>
    <row r="685" spans="1:4" x14ac:dyDescent="0.2">
      <c r="A685" t="s">
        <v>64</v>
      </c>
      <c r="B685" t="s">
        <v>356</v>
      </c>
      <c r="C685" t="s">
        <v>310</v>
      </c>
      <c r="D685">
        <v>43874</v>
      </c>
    </row>
    <row r="686" spans="1:4" x14ac:dyDescent="0.2">
      <c r="A686" t="s">
        <v>64</v>
      </c>
      <c r="B686" t="s">
        <v>356</v>
      </c>
      <c r="C686" t="s">
        <v>311</v>
      </c>
      <c r="D686">
        <v>355</v>
      </c>
    </row>
    <row r="687" spans="1:4" x14ac:dyDescent="0.2">
      <c r="A687" t="s">
        <v>64</v>
      </c>
      <c r="B687" t="s">
        <v>356</v>
      </c>
      <c r="C687" t="s">
        <v>312</v>
      </c>
      <c r="D687">
        <v>3308</v>
      </c>
    </row>
    <row r="688" spans="1:4" x14ac:dyDescent="0.2">
      <c r="A688" t="s">
        <v>64</v>
      </c>
      <c r="B688" t="s">
        <v>356</v>
      </c>
      <c r="C688" t="s">
        <v>313</v>
      </c>
      <c r="D688">
        <v>209</v>
      </c>
    </row>
    <row r="689" spans="1:4" x14ac:dyDescent="0.2">
      <c r="A689" t="s">
        <v>64</v>
      </c>
      <c r="B689" t="s">
        <v>356</v>
      </c>
      <c r="C689" t="s">
        <v>314</v>
      </c>
      <c r="D689">
        <v>169</v>
      </c>
    </row>
    <row r="690" spans="1:4" x14ac:dyDescent="0.2">
      <c r="A690" t="s">
        <v>64</v>
      </c>
      <c r="B690" t="s">
        <v>356</v>
      </c>
      <c r="C690" t="s">
        <v>315</v>
      </c>
      <c r="D690">
        <v>4660</v>
      </c>
    </row>
    <row r="691" spans="1:4" x14ac:dyDescent="0.2">
      <c r="A691" t="s">
        <v>64</v>
      </c>
      <c r="B691" t="s">
        <v>356</v>
      </c>
      <c r="C691" t="s">
        <v>347</v>
      </c>
      <c r="D691">
        <v>7708</v>
      </c>
    </row>
    <row r="692" spans="1:4" x14ac:dyDescent="0.2">
      <c r="A692" t="s">
        <v>69</v>
      </c>
      <c r="B692" t="s">
        <v>351</v>
      </c>
      <c r="C692" t="s">
        <v>225</v>
      </c>
      <c r="D692">
        <v>1.17455</v>
      </c>
    </row>
    <row r="693" spans="1:4" x14ac:dyDescent="0.2">
      <c r="A693" t="s">
        <v>69</v>
      </c>
      <c r="B693" t="s">
        <v>351</v>
      </c>
      <c r="C693" t="s">
        <v>65</v>
      </c>
      <c r="D693">
        <v>50000001</v>
      </c>
    </row>
    <row r="694" spans="1:4" x14ac:dyDescent="0.2">
      <c r="A694" t="s">
        <v>69</v>
      </c>
      <c r="B694" t="s">
        <v>351</v>
      </c>
      <c r="C694" t="s">
        <v>66</v>
      </c>
      <c r="D694">
        <v>42569327</v>
      </c>
    </row>
    <row r="695" spans="1:4" x14ac:dyDescent="0.2">
      <c r="A695" t="s">
        <v>69</v>
      </c>
      <c r="B695" t="s">
        <v>351</v>
      </c>
      <c r="C695" t="s">
        <v>226</v>
      </c>
      <c r="D695">
        <v>55997</v>
      </c>
    </row>
    <row r="696" spans="1:4" x14ac:dyDescent="0.2">
      <c r="A696" t="s">
        <v>69</v>
      </c>
      <c r="B696" t="s">
        <v>351</v>
      </c>
      <c r="C696" t="s">
        <v>227</v>
      </c>
      <c r="D696">
        <v>77841</v>
      </c>
    </row>
    <row r="697" spans="1:4" x14ac:dyDescent="0.2">
      <c r="A697" t="s">
        <v>69</v>
      </c>
      <c r="B697" t="s">
        <v>351</v>
      </c>
      <c r="C697" t="s">
        <v>67</v>
      </c>
      <c r="D697">
        <v>242553</v>
      </c>
    </row>
    <row r="698" spans="1:4" x14ac:dyDescent="0.2">
      <c r="A698" t="s">
        <v>69</v>
      </c>
      <c r="B698" t="s">
        <v>351</v>
      </c>
      <c r="C698" t="s">
        <v>68</v>
      </c>
      <c r="D698">
        <v>165945</v>
      </c>
    </row>
    <row r="699" spans="1:4" x14ac:dyDescent="0.2">
      <c r="A699" t="s">
        <v>69</v>
      </c>
      <c r="B699" t="s">
        <v>351</v>
      </c>
      <c r="C699" t="s">
        <v>228</v>
      </c>
      <c r="D699">
        <v>23963</v>
      </c>
    </row>
    <row r="700" spans="1:4" x14ac:dyDescent="0.2">
      <c r="A700" t="s">
        <v>69</v>
      </c>
      <c r="B700" t="s">
        <v>351</v>
      </c>
      <c r="C700" t="s">
        <v>229</v>
      </c>
      <c r="D700">
        <v>117324</v>
      </c>
    </row>
    <row r="701" spans="1:4" x14ac:dyDescent="0.2">
      <c r="A701" t="s">
        <v>69</v>
      </c>
      <c r="B701" t="s">
        <v>351</v>
      </c>
      <c r="C701" t="s">
        <v>230</v>
      </c>
      <c r="D701">
        <v>5035</v>
      </c>
    </row>
    <row r="702" spans="1:4" x14ac:dyDescent="0.2">
      <c r="A702" t="s">
        <v>69</v>
      </c>
      <c r="B702" t="s">
        <v>351</v>
      </c>
      <c r="C702" t="s">
        <v>231</v>
      </c>
      <c r="D702">
        <v>22224</v>
      </c>
    </row>
    <row r="703" spans="1:4" x14ac:dyDescent="0.2">
      <c r="A703" t="s">
        <v>69</v>
      </c>
      <c r="B703" t="s">
        <v>351</v>
      </c>
      <c r="C703" t="s">
        <v>154</v>
      </c>
      <c r="D703">
        <v>2175330</v>
      </c>
    </row>
    <row r="704" spans="1:4" x14ac:dyDescent="0.2">
      <c r="A704" t="s">
        <v>69</v>
      </c>
      <c r="B704" t="s">
        <v>351</v>
      </c>
      <c r="C704" t="s">
        <v>155</v>
      </c>
      <c r="D704">
        <v>0</v>
      </c>
    </row>
    <row r="705" spans="1:4" x14ac:dyDescent="0.2">
      <c r="A705" t="s">
        <v>69</v>
      </c>
      <c r="B705" t="s">
        <v>351</v>
      </c>
      <c r="C705" t="s">
        <v>156</v>
      </c>
      <c r="D705">
        <v>23503</v>
      </c>
    </row>
    <row r="706" spans="1:4" x14ac:dyDescent="0.2">
      <c r="A706" t="s">
        <v>69</v>
      </c>
      <c r="B706" t="s">
        <v>351</v>
      </c>
      <c r="C706" t="s">
        <v>157</v>
      </c>
      <c r="D706">
        <v>442197</v>
      </c>
    </row>
    <row r="707" spans="1:4" x14ac:dyDescent="0.2">
      <c r="A707" t="s">
        <v>69</v>
      </c>
      <c r="B707" t="s">
        <v>351</v>
      </c>
      <c r="C707" t="s">
        <v>158</v>
      </c>
      <c r="D707">
        <v>1236364</v>
      </c>
    </row>
    <row r="708" spans="1:4" x14ac:dyDescent="0.2">
      <c r="A708" t="s">
        <v>69</v>
      </c>
      <c r="B708" t="s">
        <v>351</v>
      </c>
      <c r="C708" t="s">
        <v>159</v>
      </c>
      <c r="D708">
        <v>640839</v>
      </c>
    </row>
    <row r="709" spans="1:4" x14ac:dyDescent="0.2">
      <c r="A709" t="s">
        <v>69</v>
      </c>
      <c r="B709" t="s">
        <v>351</v>
      </c>
      <c r="C709" t="s">
        <v>160</v>
      </c>
      <c r="D709">
        <v>1358948</v>
      </c>
    </row>
    <row r="710" spans="1:4" x14ac:dyDescent="0.2">
      <c r="A710" t="s">
        <v>69</v>
      </c>
      <c r="B710" t="s">
        <v>351</v>
      </c>
      <c r="C710" t="s">
        <v>161</v>
      </c>
      <c r="D710">
        <v>950109</v>
      </c>
    </row>
    <row r="711" spans="1:4" x14ac:dyDescent="0.2">
      <c r="A711" t="s">
        <v>69</v>
      </c>
      <c r="B711" t="s">
        <v>351</v>
      </c>
      <c r="C711" t="s">
        <v>162</v>
      </c>
      <c r="D711">
        <v>1063251</v>
      </c>
    </row>
    <row r="712" spans="1:4" x14ac:dyDescent="0.2">
      <c r="A712" t="s">
        <v>69</v>
      </c>
      <c r="B712" t="s">
        <v>351</v>
      </c>
      <c r="C712" t="s">
        <v>163</v>
      </c>
      <c r="D712">
        <v>586666</v>
      </c>
    </row>
    <row r="713" spans="1:4" x14ac:dyDescent="0.2">
      <c r="A713" t="s">
        <v>69</v>
      </c>
      <c r="B713" t="s">
        <v>351</v>
      </c>
      <c r="C713" t="s">
        <v>164</v>
      </c>
      <c r="D713">
        <v>333840</v>
      </c>
    </row>
    <row r="714" spans="1:4" x14ac:dyDescent="0.2">
      <c r="A714" t="s">
        <v>69</v>
      </c>
      <c r="B714" t="s">
        <v>351</v>
      </c>
      <c r="C714" t="s">
        <v>165</v>
      </c>
      <c r="D714">
        <v>220335</v>
      </c>
    </row>
    <row r="715" spans="1:4" x14ac:dyDescent="0.2">
      <c r="A715" t="s">
        <v>69</v>
      </c>
      <c r="B715" t="s">
        <v>351</v>
      </c>
      <c r="C715" t="s">
        <v>166</v>
      </c>
      <c r="D715">
        <v>190281</v>
      </c>
    </row>
    <row r="716" spans="1:4" x14ac:dyDescent="0.2">
      <c r="A716" t="s">
        <v>69</v>
      </c>
      <c r="B716" t="s">
        <v>351</v>
      </c>
      <c r="C716" t="s">
        <v>167</v>
      </c>
      <c r="D716">
        <v>160408</v>
      </c>
    </row>
    <row r="717" spans="1:4" x14ac:dyDescent="0.2">
      <c r="A717" t="s">
        <v>69</v>
      </c>
      <c r="B717" t="s">
        <v>351</v>
      </c>
      <c r="C717" t="s">
        <v>168</v>
      </c>
      <c r="D717">
        <v>149956</v>
      </c>
    </row>
    <row r="718" spans="1:4" x14ac:dyDescent="0.2">
      <c r="A718" t="s">
        <v>69</v>
      </c>
      <c r="B718" t="s">
        <v>351</v>
      </c>
      <c r="C718" t="s">
        <v>169</v>
      </c>
      <c r="D718">
        <v>84757</v>
      </c>
    </row>
    <row r="719" spans="1:4" x14ac:dyDescent="0.2">
      <c r="A719" t="s">
        <v>69</v>
      </c>
      <c r="B719" t="s">
        <v>351</v>
      </c>
      <c r="C719" t="s">
        <v>170</v>
      </c>
      <c r="D719">
        <v>58585</v>
      </c>
    </row>
    <row r="720" spans="1:4" x14ac:dyDescent="0.2">
      <c r="A720" t="s">
        <v>69</v>
      </c>
      <c r="B720" t="s">
        <v>351</v>
      </c>
      <c r="C720" t="s">
        <v>171</v>
      </c>
      <c r="D720">
        <v>61388</v>
      </c>
    </row>
    <row r="721" spans="1:4" x14ac:dyDescent="0.2">
      <c r="A721" t="s">
        <v>69</v>
      </c>
      <c r="B721" t="s">
        <v>351</v>
      </c>
      <c r="C721" t="s">
        <v>172</v>
      </c>
      <c r="D721">
        <v>355892</v>
      </c>
    </row>
    <row r="722" spans="1:4" x14ac:dyDescent="0.2">
      <c r="A722" t="s">
        <v>69</v>
      </c>
      <c r="B722" t="s">
        <v>351</v>
      </c>
      <c r="C722" t="s">
        <v>173</v>
      </c>
      <c r="D722">
        <v>398065</v>
      </c>
    </row>
    <row r="723" spans="1:4" x14ac:dyDescent="0.2">
      <c r="A723" t="s">
        <v>69</v>
      </c>
      <c r="B723" t="s">
        <v>351</v>
      </c>
      <c r="C723" t="s">
        <v>174</v>
      </c>
      <c r="D723">
        <v>337599</v>
      </c>
    </row>
    <row r="724" spans="1:4" x14ac:dyDescent="0.2">
      <c r="A724" t="s">
        <v>69</v>
      </c>
      <c r="B724" t="s">
        <v>351</v>
      </c>
      <c r="C724" t="s">
        <v>175</v>
      </c>
      <c r="D724">
        <v>201544</v>
      </c>
    </row>
    <row r="725" spans="1:4" x14ac:dyDescent="0.2">
      <c r="A725" t="s">
        <v>69</v>
      </c>
      <c r="B725" t="s">
        <v>351</v>
      </c>
      <c r="C725" t="s">
        <v>176</v>
      </c>
      <c r="D725">
        <v>7066</v>
      </c>
    </row>
    <row r="726" spans="1:4" x14ac:dyDescent="0.2">
      <c r="A726" t="s">
        <v>69</v>
      </c>
      <c r="B726" t="s">
        <v>351</v>
      </c>
      <c r="C726" t="s">
        <v>177</v>
      </c>
      <c r="D726">
        <v>0</v>
      </c>
    </row>
    <row r="727" spans="1:4" x14ac:dyDescent="0.2">
      <c r="A727" t="s">
        <v>69</v>
      </c>
      <c r="B727" t="s">
        <v>351</v>
      </c>
      <c r="C727" t="s">
        <v>178</v>
      </c>
      <c r="D727">
        <v>0</v>
      </c>
    </row>
    <row r="728" spans="1:4" x14ac:dyDescent="0.2">
      <c r="A728" t="s">
        <v>69</v>
      </c>
      <c r="B728" t="s">
        <v>351</v>
      </c>
      <c r="C728" t="s">
        <v>179</v>
      </c>
      <c r="D728">
        <v>0</v>
      </c>
    </row>
    <row r="729" spans="1:4" x14ac:dyDescent="0.2">
      <c r="A729" t="s">
        <v>69</v>
      </c>
      <c r="B729" t="s">
        <v>351</v>
      </c>
      <c r="C729" t="s">
        <v>180</v>
      </c>
      <c r="D729">
        <v>0</v>
      </c>
    </row>
    <row r="730" spans="1:4" x14ac:dyDescent="0.2">
      <c r="A730" t="s">
        <v>69</v>
      </c>
      <c r="B730" t="s">
        <v>351</v>
      </c>
      <c r="C730" t="s">
        <v>181</v>
      </c>
      <c r="D730">
        <v>0</v>
      </c>
    </row>
    <row r="731" spans="1:4" x14ac:dyDescent="0.2">
      <c r="A731" t="s">
        <v>69</v>
      </c>
      <c r="B731" t="s">
        <v>351</v>
      </c>
      <c r="C731" t="s">
        <v>182</v>
      </c>
      <c r="D731">
        <v>0</v>
      </c>
    </row>
    <row r="732" spans="1:4" x14ac:dyDescent="0.2">
      <c r="A732" t="s">
        <v>69</v>
      </c>
      <c r="B732" t="s">
        <v>351</v>
      </c>
      <c r="C732" t="s">
        <v>183</v>
      </c>
      <c r="D732">
        <v>7683</v>
      </c>
    </row>
    <row r="733" spans="1:4" x14ac:dyDescent="0.2">
      <c r="A733" t="s">
        <v>69</v>
      </c>
      <c r="B733" t="s">
        <v>351</v>
      </c>
      <c r="C733" t="s">
        <v>184</v>
      </c>
      <c r="D733">
        <v>0</v>
      </c>
    </row>
    <row r="734" spans="1:4" x14ac:dyDescent="0.2">
      <c r="A734" t="s">
        <v>69</v>
      </c>
      <c r="B734" t="s">
        <v>351</v>
      </c>
      <c r="C734" t="s">
        <v>185</v>
      </c>
      <c r="D734">
        <v>0</v>
      </c>
    </row>
    <row r="735" spans="1:4" x14ac:dyDescent="0.2">
      <c r="A735" t="s">
        <v>69</v>
      </c>
      <c r="B735" t="s">
        <v>351</v>
      </c>
      <c r="C735" t="s">
        <v>186</v>
      </c>
      <c r="D735">
        <v>0</v>
      </c>
    </row>
    <row r="736" spans="1:4" x14ac:dyDescent="0.2">
      <c r="A736" t="s">
        <v>69</v>
      </c>
      <c r="B736" t="s">
        <v>351</v>
      </c>
      <c r="C736" t="s">
        <v>187</v>
      </c>
      <c r="D736">
        <v>0</v>
      </c>
    </row>
    <row r="737" spans="1:4" x14ac:dyDescent="0.2">
      <c r="A737" t="s">
        <v>69</v>
      </c>
      <c r="B737" t="s">
        <v>351</v>
      </c>
      <c r="C737" t="s">
        <v>188</v>
      </c>
      <c r="D737">
        <v>0</v>
      </c>
    </row>
    <row r="738" spans="1:4" x14ac:dyDescent="0.2">
      <c r="A738" t="s">
        <v>69</v>
      </c>
      <c r="B738" t="s">
        <v>351</v>
      </c>
      <c r="C738" t="s">
        <v>189</v>
      </c>
      <c r="D738">
        <v>0</v>
      </c>
    </row>
    <row r="739" spans="1:4" x14ac:dyDescent="0.2">
      <c r="A739" t="s">
        <v>69</v>
      </c>
      <c r="B739" t="s">
        <v>351</v>
      </c>
      <c r="C739" t="s">
        <v>190</v>
      </c>
      <c r="D739">
        <v>0</v>
      </c>
    </row>
    <row r="740" spans="1:4" x14ac:dyDescent="0.2">
      <c r="A740" t="s">
        <v>69</v>
      </c>
      <c r="B740" t="s">
        <v>351</v>
      </c>
      <c r="C740" t="s">
        <v>191</v>
      </c>
      <c r="D740">
        <v>0</v>
      </c>
    </row>
    <row r="741" spans="1:4" x14ac:dyDescent="0.2">
      <c r="A741" t="s">
        <v>69</v>
      </c>
      <c r="B741" t="s">
        <v>351</v>
      </c>
      <c r="C741" t="s">
        <v>192</v>
      </c>
      <c r="D741">
        <v>33301</v>
      </c>
    </row>
    <row r="742" spans="1:4" x14ac:dyDescent="0.2">
      <c r="A742" t="s">
        <v>69</v>
      </c>
      <c r="B742" t="s">
        <v>351</v>
      </c>
      <c r="C742" t="s">
        <v>193</v>
      </c>
      <c r="D742">
        <v>0</v>
      </c>
    </row>
    <row r="743" spans="1:4" x14ac:dyDescent="0.2">
      <c r="A743" t="s">
        <v>69</v>
      </c>
      <c r="B743" t="s">
        <v>351</v>
      </c>
      <c r="C743" t="s">
        <v>194</v>
      </c>
      <c r="D743">
        <v>0</v>
      </c>
    </row>
    <row r="744" spans="1:4" x14ac:dyDescent="0.2">
      <c r="A744" t="s">
        <v>69</v>
      </c>
      <c r="B744" t="s">
        <v>351</v>
      </c>
      <c r="C744" t="s">
        <v>195</v>
      </c>
      <c r="D744">
        <v>0</v>
      </c>
    </row>
    <row r="745" spans="1:4" x14ac:dyDescent="0.2">
      <c r="A745" t="s">
        <v>69</v>
      </c>
      <c r="B745" t="s">
        <v>351</v>
      </c>
      <c r="C745" t="s">
        <v>196</v>
      </c>
      <c r="D745">
        <v>0</v>
      </c>
    </row>
    <row r="746" spans="1:4" x14ac:dyDescent="0.2">
      <c r="A746" t="s">
        <v>69</v>
      </c>
      <c r="B746" t="s">
        <v>351</v>
      </c>
      <c r="C746" t="s">
        <v>197</v>
      </c>
      <c r="D746">
        <v>0</v>
      </c>
    </row>
    <row r="747" spans="1:4" x14ac:dyDescent="0.2">
      <c r="A747" t="s">
        <v>69</v>
      </c>
      <c r="B747" t="s">
        <v>351</v>
      </c>
      <c r="C747" t="s">
        <v>198</v>
      </c>
      <c r="D747">
        <v>0</v>
      </c>
    </row>
    <row r="748" spans="1:4" x14ac:dyDescent="0.2">
      <c r="A748" t="s">
        <v>69</v>
      </c>
      <c r="B748" t="s">
        <v>351</v>
      </c>
      <c r="C748" t="s">
        <v>199</v>
      </c>
      <c r="D748">
        <v>0</v>
      </c>
    </row>
    <row r="749" spans="1:4" x14ac:dyDescent="0.2">
      <c r="A749" t="s">
        <v>69</v>
      </c>
      <c r="B749" t="s">
        <v>351</v>
      </c>
      <c r="C749" t="s">
        <v>200</v>
      </c>
      <c r="D749">
        <v>0</v>
      </c>
    </row>
    <row r="750" spans="1:4" x14ac:dyDescent="0.2">
      <c r="A750" t="s">
        <v>69</v>
      </c>
      <c r="B750" t="s">
        <v>351</v>
      </c>
      <c r="C750" t="s">
        <v>201</v>
      </c>
      <c r="D750">
        <v>0</v>
      </c>
    </row>
    <row r="751" spans="1:4" x14ac:dyDescent="0.2">
      <c r="A751" t="s">
        <v>69</v>
      </c>
      <c r="B751" t="s">
        <v>351</v>
      </c>
      <c r="C751" t="s">
        <v>202</v>
      </c>
      <c r="D751">
        <v>0</v>
      </c>
    </row>
    <row r="752" spans="1:4" x14ac:dyDescent="0.2">
      <c r="A752" t="s">
        <v>69</v>
      </c>
      <c r="B752" t="s">
        <v>351</v>
      </c>
      <c r="C752" t="s">
        <v>203</v>
      </c>
      <c r="D752">
        <v>0</v>
      </c>
    </row>
    <row r="753" spans="1:4" x14ac:dyDescent="0.2">
      <c r="A753" t="s">
        <v>69</v>
      </c>
      <c r="B753" t="s">
        <v>351</v>
      </c>
      <c r="C753" t="s">
        <v>204</v>
      </c>
      <c r="D753">
        <v>0</v>
      </c>
    </row>
    <row r="754" spans="1:4" x14ac:dyDescent="0.2">
      <c r="A754" t="s">
        <v>69</v>
      </c>
      <c r="B754" t="s">
        <v>351</v>
      </c>
      <c r="C754" t="s">
        <v>205</v>
      </c>
      <c r="D754">
        <v>0</v>
      </c>
    </row>
    <row r="755" spans="1:4" x14ac:dyDescent="0.2">
      <c r="A755" t="s">
        <v>69</v>
      </c>
      <c r="B755" t="s">
        <v>351</v>
      </c>
      <c r="C755" t="s">
        <v>206</v>
      </c>
      <c r="D755">
        <v>0</v>
      </c>
    </row>
    <row r="756" spans="1:4" x14ac:dyDescent="0.2">
      <c r="A756" t="s">
        <v>69</v>
      </c>
      <c r="B756" t="s">
        <v>351</v>
      </c>
      <c r="C756" t="s">
        <v>207</v>
      </c>
      <c r="D756">
        <v>0</v>
      </c>
    </row>
    <row r="757" spans="1:4" x14ac:dyDescent="0.2">
      <c r="A757" t="s">
        <v>69</v>
      </c>
      <c r="B757" t="s">
        <v>351</v>
      </c>
      <c r="C757" t="s">
        <v>208</v>
      </c>
      <c r="D757">
        <v>0</v>
      </c>
    </row>
    <row r="758" spans="1:4" x14ac:dyDescent="0.2">
      <c r="A758" t="s">
        <v>69</v>
      </c>
      <c r="B758" t="s">
        <v>351</v>
      </c>
      <c r="C758" t="s">
        <v>209</v>
      </c>
      <c r="D758">
        <v>0</v>
      </c>
    </row>
    <row r="759" spans="1:4" x14ac:dyDescent="0.2">
      <c r="A759" t="s">
        <v>69</v>
      </c>
      <c r="B759" t="s">
        <v>351</v>
      </c>
      <c r="C759" t="s">
        <v>210</v>
      </c>
      <c r="D759">
        <v>0</v>
      </c>
    </row>
    <row r="760" spans="1:4" x14ac:dyDescent="0.2">
      <c r="A760" t="s">
        <v>69</v>
      </c>
      <c r="B760" t="s">
        <v>351</v>
      </c>
      <c r="C760" t="s">
        <v>211</v>
      </c>
      <c r="D760">
        <v>0</v>
      </c>
    </row>
    <row r="761" spans="1:4" x14ac:dyDescent="0.2">
      <c r="A761" t="s">
        <v>69</v>
      </c>
      <c r="B761" t="s">
        <v>351</v>
      </c>
      <c r="C761" t="s">
        <v>212</v>
      </c>
      <c r="D761">
        <v>0</v>
      </c>
    </row>
    <row r="762" spans="1:4" x14ac:dyDescent="0.2">
      <c r="A762" t="s">
        <v>69</v>
      </c>
      <c r="B762" t="s">
        <v>351</v>
      </c>
      <c r="C762" t="s">
        <v>213</v>
      </c>
      <c r="D762">
        <v>0</v>
      </c>
    </row>
    <row r="763" spans="1:4" x14ac:dyDescent="0.2">
      <c r="A763" t="s">
        <v>69</v>
      </c>
      <c r="B763" t="s">
        <v>351</v>
      </c>
      <c r="C763" t="s">
        <v>214</v>
      </c>
      <c r="D763">
        <v>0</v>
      </c>
    </row>
    <row r="764" spans="1:4" x14ac:dyDescent="0.2">
      <c r="A764" t="s">
        <v>69</v>
      </c>
      <c r="B764" t="s">
        <v>351</v>
      </c>
      <c r="C764" t="s">
        <v>215</v>
      </c>
      <c r="D764">
        <v>0</v>
      </c>
    </row>
    <row r="765" spans="1:4" x14ac:dyDescent="0.2">
      <c r="A765" t="s">
        <v>69</v>
      </c>
      <c r="B765" t="s">
        <v>351</v>
      </c>
      <c r="C765" t="s">
        <v>216</v>
      </c>
      <c r="D765">
        <v>0</v>
      </c>
    </row>
    <row r="766" spans="1:4" x14ac:dyDescent="0.2">
      <c r="A766" t="s">
        <v>69</v>
      </c>
      <c r="B766" t="s">
        <v>351</v>
      </c>
      <c r="C766" t="s">
        <v>217</v>
      </c>
      <c r="D766">
        <v>0</v>
      </c>
    </row>
    <row r="767" spans="1:4" x14ac:dyDescent="0.2">
      <c r="A767" t="s">
        <v>69</v>
      </c>
      <c r="B767" t="s">
        <v>351</v>
      </c>
      <c r="C767" t="s">
        <v>218</v>
      </c>
      <c r="D767">
        <v>0</v>
      </c>
    </row>
    <row r="768" spans="1:4" x14ac:dyDescent="0.2">
      <c r="A768" t="s">
        <v>69</v>
      </c>
      <c r="B768" t="s">
        <v>351</v>
      </c>
      <c r="C768" t="s">
        <v>219</v>
      </c>
      <c r="D768">
        <v>0</v>
      </c>
    </row>
    <row r="769" spans="1:4" x14ac:dyDescent="0.2">
      <c r="A769" t="s">
        <v>69</v>
      </c>
      <c r="B769" t="s">
        <v>351</v>
      </c>
      <c r="C769" t="s">
        <v>233</v>
      </c>
      <c r="D769">
        <v>2175330</v>
      </c>
    </row>
    <row r="770" spans="1:4" x14ac:dyDescent="0.2">
      <c r="A770" t="s">
        <v>69</v>
      </c>
      <c r="B770" t="s">
        <v>351</v>
      </c>
      <c r="C770" t="s">
        <v>234</v>
      </c>
      <c r="D770">
        <v>23286</v>
      </c>
    </row>
    <row r="771" spans="1:4" x14ac:dyDescent="0.2">
      <c r="A771" t="s">
        <v>69</v>
      </c>
      <c r="B771" t="s">
        <v>351</v>
      </c>
      <c r="C771" t="s">
        <v>235</v>
      </c>
      <c r="D771">
        <v>218024</v>
      </c>
    </row>
    <row r="772" spans="1:4" x14ac:dyDescent="0.2">
      <c r="A772" t="s">
        <v>69</v>
      </c>
      <c r="B772" t="s">
        <v>351</v>
      </c>
      <c r="C772" t="s">
        <v>236</v>
      </c>
      <c r="D772">
        <v>406398</v>
      </c>
    </row>
    <row r="773" spans="1:4" x14ac:dyDescent="0.2">
      <c r="A773" t="s">
        <v>69</v>
      </c>
      <c r="B773" t="s">
        <v>351</v>
      </c>
      <c r="C773" t="s">
        <v>237</v>
      </c>
      <c r="D773">
        <v>779867</v>
      </c>
    </row>
    <row r="774" spans="1:4" x14ac:dyDescent="0.2">
      <c r="A774" t="s">
        <v>69</v>
      </c>
      <c r="B774" t="s">
        <v>351</v>
      </c>
      <c r="C774" t="s">
        <v>238</v>
      </c>
      <c r="D774">
        <v>693746</v>
      </c>
    </row>
    <row r="775" spans="1:4" x14ac:dyDescent="0.2">
      <c r="A775" t="s">
        <v>69</v>
      </c>
      <c r="B775" t="s">
        <v>351</v>
      </c>
      <c r="C775" t="s">
        <v>239</v>
      </c>
      <c r="D775">
        <v>744149</v>
      </c>
    </row>
    <row r="776" spans="1:4" x14ac:dyDescent="0.2">
      <c r="A776" t="s">
        <v>69</v>
      </c>
      <c r="B776" t="s">
        <v>351</v>
      </c>
      <c r="C776" t="s">
        <v>240</v>
      </c>
      <c r="D776">
        <v>1629952</v>
      </c>
    </row>
    <row r="777" spans="1:4" x14ac:dyDescent="0.2">
      <c r="A777" t="s">
        <v>69</v>
      </c>
      <c r="B777" t="s">
        <v>351</v>
      </c>
      <c r="C777" t="s">
        <v>241</v>
      </c>
      <c r="D777">
        <v>847196</v>
      </c>
    </row>
    <row r="778" spans="1:4" x14ac:dyDescent="0.2">
      <c r="A778" t="s">
        <v>69</v>
      </c>
      <c r="B778" t="s">
        <v>351</v>
      </c>
      <c r="C778" t="s">
        <v>242</v>
      </c>
      <c r="D778">
        <v>548878</v>
      </c>
    </row>
    <row r="779" spans="1:4" x14ac:dyDescent="0.2">
      <c r="A779" t="s">
        <v>69</v>
      </c>
      <c r="B779" t="s">
        <v>351</v>
      </c>
      <c r="C779" t="s">
        <v>243</v>
      </c>
      <c r="D779">
        <v>451140</v>
      </c>
    </row>
    <row r="780" spans="1:4" x14ac:dyDescent="0.2">
      <c r="A780" t="s">
        <v>69</v>
      </c>
      <c r="B780" t="s">
        <v>351</v>
      </c>
      <c r="C780" t="s">
        <v>244</v>
      </c>
      <c r="D780">
        <v>443072</v>
      </c>
    </row>
    <row r="781" spans="1:4" x14ac:dyDescent="0.2">
      <c r="A781" t="s">
        <v>69</v>
      </c>
      <c r="B781" t="s">
        <v>351</v>
      </c>
      <c r="C781" t="s">
        <v>245</v>
      </c>
      <c r="D781">
        <v>193491</v>
      </c>
    </row>
    <row r="782" spans="1:4" x14ac:dyDescent="0.2">
      <c r="A782" t="s">
        <v>69</v>
      </c>
      <c r="B782" t="s">
        <v>351</v>
      </c>
      <c r="C782" t="s">
        <v>246</v>
      </c>
      <c r="D782">
        <v>157057</v>
      </c>
    </row>
    <row r="783" spans="1:4" x14ac:dyDescent="0.2">
      <c r="A783" t="s">
        <v>69</v>
      </c>
      <c r="B783" t="s">
        <v>351</v>
      </c>
      <c r="C783" t="s">
        <v>247</v>
      </c>
      <c r="D783">
        <v>62320</v>
      </c>
    </row>
    <row r="784" spans="1:4" x14ac:dyDescent="0.2">
      <c r="A784" t="s">
        <v>69</v>
      </c>
      <c r="B784" t="s">
        <v>351</v>
      </c>
      <c r="C784" t="s">
        <v>248</v>
      </c>
      <c r="D784">
        <v>98281</v>
      </c>
    </row>
    <row r="785" spans="1:4" x14ac:dyDescent="0.2">
      <c r="A785" t="s">
        <v>69</v>
      </c>
      <c r="B785" t="s">
        <v>351</v>
      </c>
      <c r="C785" t="s">
        <v>249</v>
      </c>
      <c r="D785">
        <v>204485</v>
      </c>
    </row>
    <row r="786" spans="1:4" x14ac:dyDescent="0.2">
      <c r="A786" t="s">
        <v>69</v>
      </c>
      <c r="B786" t="s">
        <v>351</v>
      </c>
      <c r="C786" t="s">
        <v>250</v>
      </c>
      <c r="D786">
        <v>97711</v>
      </c>
    </row>
    <row r="787" spans="1:4" x14ac:dyDescent="0.2">
      <c r="A787" t="s">
        <v>69</v>
      </c>
      <c r="B787" t="s">
        <v>351</v>
      </c>
      <c r="C787" t="s">
        <v>251</v>
      </c>
      <c r="D787">
        <v>282214</v>
      </c>
    </row>
    <row r="788" spans="1:4" x14ac:dyDescent="0.2">
      <c r="A788" t="s">
        <v>69</v>
      </c>
      <c r="B788" t="s">
        <v>351</v>
      </c>
      <c r="C788" t="s">
        <v>252</v>
      </c>
      <c r="D788">
        <v>560954</v>
      </c>
    </row>
    <row r="789" spans="1:4" x14ac:dyDescent="0.2">
      <c r="A789" t="s">
        <v>69</v>
      </c>
      <c r="B789" t="s">
        <v>351</v>
      </c>
      <c r="C789" t="s">
        <v>253</v>
      </c>
      <c r="D789">
        <v>405618</v>
      </c>
    </row>
    <row r="790" spans="1:4" x14ac:dyDescent="0.2">
      <c r="A790" t="s">
        <v>69</v>
      </c>
      <c r="B790" t="s">
        <v>351</v>
      </c>
      <c r="C790" t="s">
        <v>254</v>
      </c>
      <c r="D790">
        <v>6160</v>
      </c>
    </row>
    <row r="791" spans="1:4" x14ac:dyDescent="0.2">
      <c r="A791" t="s">
        <v>69</v>
      </c>
      <c r="B791" t="s">
        <v>351</v>
      </c>
      <c r="C791" t="s">
        <v>255</v>
      </c>
      <c r="D791">
        <v>0</v>
      </c>
    </row>
    <row r="792" spans="1:4" x14ac:dyDescent="0.2">
      <c r="A792" t="s">
        <v>69</v>
      </c>
      <c r="B792" t="s">
        <v>351</v>
      </c>
      <c r="C792" t="s">
        <v>256</v>
      </c>
      <c r="D792">
        <v>0</v>
      </c>
    </row>
    <row r="793" spans="1:4" x14ac:dyDescent="0.2">
      <c r="A793" t="s">
        <v>69</v>
      </c>
      <c r="B793" t="s">
        <v>351</v>
      </c>
      <c r="C793" t="s">
        <v>257</v>
      </c>
      <c r="D793">
        <v>0</v>
      </c>
    </row>
    <row r="794" spans="1:4" x14ac:dyDescent="0.2">
      <c r="A794" t="s">
        <v>69</v>
      </c>
      <c r="B794" t="s">
        <v>351</v>
      </c>
      <c r="C794" t="s">
        <v>258</v>
      </c>
      <c r="D794">
        <v>7594</v>
      </c>
    </row>
    <row r="795" spans="1:4" x14ac:dyDescent="0.2">
      <c r="A795" t="s">
        <v>69</v>
      </c>
      <c r="B795" t="s">
        <v>351</v>
      </c>
      <c r="C795" t="s">
        <v>259</v>
      </c>
      <c r="D795">
        <v>0</v>
      </c>
    </row>
    <row r="796" spans="1:4" x14ac:dyDescent="0.2">
      <c r="A796" t="s">
        <v>69</v>
      </c>
      <c r="B796" t="s">
        <v>351</v>
      </c>
      <c r="C796" t="s">
        <v>260</v>
      </c>
      <c r="D796">
        <v>0</v>
      </c>
    </row>
    <row r="797" spans="1:4" x14ac:dyDescent="0.2">
      <c r="A797" t="s">
        <v>69</v>
      </c>
      <c r="B797" t="s">
        <v>351</v>
      </c>
      <c r="C797" t="s">
        <v>261</v>
      </c>
      <c r="D797">
        <v>7683</v>
      </c>
    </row>
    <row r="798" spans="1:4" x14ac:dyDescent="0.2">
      <c r="A798" t="s">
        <v>69</v>
      </c>
      <c r="B798" t="s">
        <v>351</v>
      </c>
      <c r="C798" t="s">
        <v>262</v>
      </c>
      <c r="D798">
        <v>0</v>
      </c>
    </row>
    <row r="799" spans="1:4" x14ac:dyDescent="0.2">
      <c r="A799" t="s">
        <v>69</v>
      </c>
      <c r="B799" t="s">
        <v>351</v>
      </c>
      <c r="C799" t="s">
        <v>263</v>
      </c>
      <c r="D799">
        <v>0</v>
      </c>
    </row>
    <row r="800" spans="1:4" x14ac:dyDescent="0.2">
      <c r="A800" t="s">
        <v>69</v>
      </c>
      <c r="B800" t="s">
        <v>351</v>
      </c>
      <c r="C800" t="s">
        <v>264</v>
      </c>
      <c r="D800">
        <v>0</v>
      </c>
    </row>
    <row r="801" spans="1:4" x14ac:dyDescent="0.2">
      <c r="A801" t="s">
        <v>69</v>
      </c>
      <c r="B801" t="s">
        <v>351</v>
      </c>
      <c r="C801" t="s">
        <v>265</v>
      </c>
      <c r="D801">
        <v>0</v>
      </c>
    </row>
    <row r="802" spans="1:4" x14ac:dyDescent="0.2">
      <c r="A802" t="s">
        <v>69</v>
      </c>
      <c r="B802" t="s">
        <v>351</v>
      </c>
      <c r="C802" t="s">
        <v>266</v>
      </c>
      <c r="D802">
        <v>0</v>
      </c>
    </row>
    <row r="803" spans="1:4" x14ac:dyDescent="0.2">
      <c r="A803" t="s">
        <v>69</v>
      </c>
      <c r="B803" t="s">
        <v>351</v>
      </c>
      <c r="C803" t="s">
        <v>267</v>
      </c>
      <c r="D803">
        <v>0</v>
      </c>
    </row>
    <row r="804" spans="1:4" x14ac:dyDescent="0.2">
      <c r="A804" t="s">
        <v>69</v>
      </c>
      <c r="B804" t="s">
        <v>351</v>
      </c>
      <c r="C804" t="s">
        <v>268</v>
      </c>
      <c r="D804">
        <v>0</v>
      </c>
    </row>
    <row r="805" spans="1:4" x14ac:dyDescent="0.2">
      <c r="A805" t="s">
        <v>69</v>
      </c>
      <c r="B805" t="s">
        <v>351</v>
      </c>
      <c r="C805" t="s">
        <v>269</v>
      </c>
      <c r="D805">
        <v>0</v>
      </c>
    </row>
    <row r="806" spans="1:4" x14ac:dyDescent="0.2">
      <c r="A806" t="s">
        <v>69</v>
      </c>
      <c r="B806" t="s">
        <v>351</v>
      </c>
      <c r="C806" t="s">
        <v>270</v>
      </c>
      <c r="D806">
        <v>33301</v>
      </c>
    </row>
    <row r="807" spans="1:4" x14ac:dyDescent="0.2">
      <c r="A807" t="s">
        <v>69</v>
      </c>
      <c r="B807" t="s">
        <v>351</v>
      </c>
      <c r="C807" t="s">
        <v>271</v>
      </c>
      <c r="D807">
        <v>0</v>
      </c>
    </row>
    <row r="808" spans="1:4" x14ac:dyDescent="0.2">
      <c r="A808" t="s">
        <v>69</v>
      </c>
      <c r="B808" t="s">
        <v>351</v>
      </c>
      <c r="C808" t="s">
        <v>272</v>
      </c>
      <c r="D808">
        <v>0</v>
      </c>
    </row>
    <row r="809" spans="1:4" x14ac:dyDescent="0.2">
      <c r="A809" t="s">
        <v>69</v>
      </c>
      <c r="B809" t="s">
        <v>351</v>
      </c>
      <c r="C809" t="s">
        <v>273</v>
      </c>
      <c r="D809">
        <v>0</v>
      </c>
    </row>
    <row r="810" spans="1:4" x14ac:dyDescent="0.2">
      <c r="A810" t="s">
        <v>69</v>
      </c>
      <c r="B810" t="s">
        <v>351</v>
      </c>
      <c r="C810" t="s">
        <v>274</v>
      </c>
      <c r="D810">
        <v>0</v>
      </c>
    </row>
    <row r="811" spans="1:4" x14ac:dyDescent="0.2">
      <c r="A811" t="s">
        <v>69</v>
      </c>
      <c r="B811" t="s">
        <v>351</v>
      </c>
      <c r="C811" t="s">
        <v>275</v>
      </c>
      <c r="D811">
        <v>0</v>
      </c>
    </row>
    <row r="812" spans="1:4" x14ac:dyDescent="0.2">
      <c r="A812" t="s">
        <v>69</v>
      </c>
      <c r="B812" t="s">
        <v>351</v>
      </c>
      <c r="C812" t="s">
        <v>276</v>
      </c>
      <c r="D812">
        <v>0</v>
      </c>
    </row>
    <row r="813" spans="1:4" x14ac:dyDescent="0.2">
      <c r="A813" t="s">
        <v>69</v>
      </c>
      <c r="B813" t="s">
        <v>351</v>
      </c>
      <c r="C813" t="s">
        <v>277</v>
      </c>
      <c r="D813">
        <v>0</v>
      </c>
    </row>
    <row r="814" spans="1:4" x14ac:dyDescent="0.2">
      <c r="A814" t="s">
        <v>69</v>
      </c>
      <c r="B814" t="s">
        <v>351</v>
      </c>
      <c r="C814" t="s">
        <v>278</v>
      </c>
      <c r="D814">
        <v>0</v>
      </c>
    </row>
    <row r="815" spans="1:4" x14ac:dyDescent="0.2">
      <c r="A815" t="s">
        <v>69</v>
      </c>
      <c r="B815" t="s">
        <v>351</v>
      </c>
      <c r="C815" t="s">
        <v>279</v>
      </c>
      <c r="D815">
        <v>0</v>
      </c>
    </row>
    <row r="816" spans="1:4" x14ac:dyDescent="0.2">
      <c r="A816" t="s">
        <v>69</v>
      </c>
      <c r="B816" t="s">
        <v>351</v>
      </c>
      <c r="C816" t="s">
        <v>280</v>
      </c>
      <c r="D816">
        <v>0</v>
      </c>
    </row>
    <row r="817" spans="1:4" x14ac:dyDescent="0.2">
      <c r="A817" t="s">
        <v>69</v>
      </c>
      <c r="B817" t="s">
        <v>351</v>
      </c>
      <c r="C817" t="s">
        <v>281</v>
      </c>
      <c r="D817">
        <v>0</v>
      </c>
    </row>
    <row r="818" spans="1:4" x14ac:dyDescent="0.2">
      <c r="A818" t="s">
        <v>69</v>
      </c>
      <c r="B818" t="s">
        <v>351</v>
      </c>
      <c r="C818" t="s">
        <v>282</v>
      </c>
      <c r="D818">
        <v>0</v>
      </c>
    </row>
    <row r="819" spans="1:4" x14ac:dyDescent="0.2">
      <c r="A819" t="s">
        <v>69</v>
      </c>
      <c r="B819" t="s">
        <v>351</v>
      </c>
      <c r="C819" t="s">
        <v>283</v>
      </c>
      <c r="D819">
        <v>0</v>
      </c>
    </row>
    <row r="820" spans="1:4" x14ac:dyDescent="0.2">
      <c r="A820" t="s">
        <v>69</v>
      </c>
      <c r="B820" t="s">
        <v>351</v>
      </c>
      <c r="C820" t="s">
        <v>284</v>
      </c>
      <c r="D820">
        <v>0</v>
      </c>
    </row>
    <row r="821" spans="1:4" x14ac:dyDescent="0.2">
      <c r="A821" t="s">
        <v>69</v>
      </c>
      <c r="B821" t="s">
        <v>351</v>
      </c>
      <c r="C821" t="s">
        <v>285</v>
      </c>
      <c r="D821">
        <v>0</v>
      </c>
    </row>
    <row r="822" spans="1:4" x14ac:dyDescent="0.2">
      <c r="A822" t="s">
        <v>69</v>
      </c>
      <c r="B822" t="s">
        <v>351</v>
      </c>
      <c r="C822" t="s">
        <v>286</v>
      </c>
      <c r="D822">
        <v>0</v>
      </c>
    </row>
    <row r="823" spans="1:4" x14ac:dyDescent="0.2">
      <c r="A823" t="s">
        <v>69</v>
      </c>
      <c r="B823" t="s">
        <v>351</v>
      </c>
      <c r="C823" t="s">
        <v>287</v>
      </c>
      <c r="D823">
        <v>0</v>
      </c>
    </row>
    <row r="824" spans="1:4" x14ac:dyDescent="0.2">
      <c r="A824" t="s">
        <v>69</v>
      </c>
      <c r="B824" t="s">
        <v>351</v>
      </c>
      <c r="C824" t="s">
        <v>288</v>
      </c>
      <c r="D824">
        <v>0</v>
      </c>
    </row>
    <row r="825" spans="1:4" x14ac:dyDescent="0.2">
      <c r="A825" t="s">
        <v>69</v>
      </c>
      <c r="B825" t="s">
        <v>351</v>
      </c>
      <c r="C825" t="s">
        <v>289</v>
      </c>
      <c r="D825">
        <v>0</v>
      </c>
    </row>
    <row r="826" spans="1:4" x14ac:dyDescent="0.2">
      <c r="A826" t="s">
        <v>69</v>
      </c>
      <c r="B826" t="s">
        <v>351</v>
      </c>
      <c r="C826" t="s">
        <v>290</v>
      </c>
      <c r="D826">
        <v>0</v>
      </c>
    </row>
    <row r="827" spans="1:4" x14ac:dyDescent="0.2">
      <c r="A827" t="s">
        <v>69</v>
      </c>
      <c r="B827" t="s">
        <v>351</v>
      </c>
      <c r="C827" t="s">
        <v>291</v>
      </c>
      <c r="D827">
        <v>0</v>
      </c>
    </row>
    <row r="828" spans="1:4" x14ac:dyDescent="0.2">
      <c r="A828" t="s">
        <v>69</v>
      </c>
      <c r="B828" t="s">
        <v>351</v>
      </c>
      <c r="C828" t="s">
        <v>292</v>
      </c>
      <c r="D828">
        <v>0</v>
      </c>
    </row>
    <row r="829" spans="1:4" x14ac:dyDescent="0.2">
      <c r="A829" t="s">
        <v>69</v>
      </c>
      <c r="B829" t="s">
        <v>351</v>
      </c>
      <c r="C829" t="s">
        <v>293</v>
      </c>
      <c r="D829">
        <v>0</v>
      </c>
    </row>
    <row r="830" spans="1:4" x14ac:dyDescent="0.2">
      <c r="A830" t="s">
        <v>69</v>
      </c>
      <c r="B830" t="s">
        <v>351</v>
      </c>
      <c r="C830" t="s">
        <v>294</v>
      </c>
      <c r="D830">
        <v>0</v>
      </c>
    </row>
    <row r="831" spans="1:4" x14ac:dyDescent="0.2">
      <c r="A831" t="s">
        <v>69</v>
      </c>
      <c r="B831" t="s">
        <v>351</v>
      </c>
      <c r="C831" t="s">
        <v>295</v>
      </c>
      <c r="D831">
        <v>0</v>
      </c>
    </row>
    <row r="832" spans="1:4" x14ac:dyDescent="0.2">
      <c r="A832" t="s">
        <v>69</v>
      </c>
      <c r="B832" t="s">
        <v>351</v>
      </c>
      <c r="C832" t="s">
        <v>296</v>
      </c>
      <c r="D832">
        <v>0</v>
      </c>
    </row>
    <row r="833" spans="1:4" x14ac:dyDescent="0.2">
      <c r="A833" t="s">
        <v>69</v>
      </c>
      <c r="B833" t="s">
        <v>351</v>
      </c>
      <c r="C833" t="s">
        <v>297</v>
      </c>
      <c r="D833">
        <v>0</v>
      </c>
    </row>
    <row r="834" spans="1:4" x14ac:dyDescent="0.2">
      <c r="A834" t="s">
        <v>69</v>
      </c>
      <c r="B834" t="s">
        <v>351</v>
      </c>
      <c r="C834" t="s">
        <v>298</v>
      </c>
      <c r="D834">
        <v>0</v>
      </c>
    </row>
    <row r="835" spans="1:4" x14ac:dyDescent="0.2">
      <c r="A835" t="s">
        <v>69</v>
      </c>
      <c r="B835" t="s">
        <v>351</v>
      </c>
      <c r="C835" t="s">
        <v>232</v>
      </c>
      <c r="D835">
        <v>640415</v>
      </c>
    </row>
    <row r="836" spans="1:4" x14ac:dyDescent="0.2">
      <c r="A836" t="s">
        <v>69</v>
      </c>
      <c r="B836" t="s">
        <v>351</v>
      </c>
      <c r="C836" t="s">
        <v>319</v>
      </c>
      <c r="D836">
        <v>364427</v>
      </c>
    </row>
    <row r="837" spans="1:4" x14ac:dyDescent="0.2">
      <c r="A837" t="s">
        <v>69</v>
      </c>
      <c r="B837" t="s">
        <v>351</v>
      </c>
      <c r="C837" t="s">
        <v>320</v>
      </c>
      <c r="D837">
        <v>216746</v>
      </c>
    </row>
    <row r="838" spans="1:4" x14ac:dyDescent="0.2">
      <c r="A838" t="s">
        <v>69</v>
      </c>
      <c r="B838" t="s">
        <v>351</v>
      </c>
      <c r="C838" t="s">
        <v>318</v>
      </c>
      <c r="D838">
        <v>59242</v>
      </c>
    </row>
    <row r="839" spans="1:4" x14ac:dyDescent="0.2">
      <c r="A839" t="s">
        <v>69</v>
      </c>
      <c r="B839" t="s">
        <v>351</v>
      </c>
      <c r="C839" t="s">
        <v>321</v>
      </c>
      <c r="D839">
        <v>341034</v>
      </c>
    </row>
    <row r="840" spans="1:4" x14ac:dyDescent="0.2">
      <c r="A840" t="s">
        <v>69</v>
      </c>
      <c r="B840" t="s">
        <v>351</v>
      </c>
      <c r="C840" t="s">
        <v>322</v>
      </c>
      <c r="D840">
        <v>0</v>
      </c>
    </row>
    <row r="841" spans="1:4" x14ac:dyDescent="0.2">
      <c r="A841" t="s">
        <v>69</v>
      </c>
      <c r="B841" t="s">
        <v>351</v>
      </c>
      <c r="C841" t="s">
        <v>323</v>
      </c>
      <c r="D841">
        <v>0</v>
      </c>
    </row>
    <row r="842" spans="1:4" x14ac:dyDescent="0.2">
      <c r="A842" t="s">
        <v>69</v>
      </c>
      <c r="B842" t="s">
        <v>351</v>
      </c>
      <c r="C842" t="s">
        <v>324</v>
      </c>
      <c r="D842">
        <v>53828</v>
      </c>
    </row>
    <row r="843" spans="1:4" x14ac:dyDescent="0.2">
      <c r="A843" t="s">
        <v>69</v>
      </c>
      <c r="B843" t="s">
        <v>351</v>
      </c>
      <c r="C843" t="s">
        <v>325</v>
      </c>
      <c r="D843">
        <v>0</v>
      </c>
    </row>
    <row r="844" spans="1:4" x14ac:dyDescent="0.2">
      <c r="A844" t="s">
        <v>69</v>
      </c>
      <c r="B844" t="s">
        <v>351</v>
      </c>
      <c r="C844" t="s">
        <v>326</v>
      </c>
      <c r="D844">
        <v>0</v>
      </c>
    </row>
    <row r="845" spans="1:4" x14ac:dyDescent="0.2">
      <c r="A845" t="s">
        <v>69</v>
      </c>
      <c r="B845" t="s">
        <v>351</v>
      </c>
      <c r="C845" t="s">
        <v>327</v>
      </c>
      <c r="D845">
        <v>18261</v>
      </c>
    </row>
    <row r="846" spans="1:4" x14ac:dyDescent="0.2">
      <c r="A846" t="s">
        <v>69</v>
      </c>
      <c r="B846" t="s">
        <v>351</v>
      </c>
      <c r="C846" t="s">
        <v>328</v>
      </c>
      <c r="D846">
        <v>268945</v>
      </c>
    </row>
    <row r="847" spans="1:4" x14ac:dyDescent="0.2">
      <c r="A847" t="s">
        <v>69</v>
      </c>
      <c r="B847" t="s">
        <v>351</v>
      </c>
      <c r="C847" t="s">
        <v>329</v>
      </c>
      <c r="D847">
        <v>0</v>
      </c>
    </row>
    <row r="848" spans="1:4" x14ac:dyDescent="0.2">
      <c r="A848" t="s">
        <v>69</v>
      </c>
      <c r="B848" t="s">
        <v>351</v>
      </c>
      <c r="C848" t="s">
        <v>339</v>
      </c>
      <c r="D848">
        <v>49939146</v>
      </c>
    </row>
    <row r="849" spans="1:4" x14ac:dyDescent="0.2">
      <c r="A849" t="s">
        <v>69</v>
      </c>
      <c r="B849" t="s">
        <v>351</v>
      </c>
      <c r="C849" t="s">
        <v>340</v>
      </c>
      <c r="D849">
        <v>18435</v>
      </c>
    </row>
    <row r="850" spans="1:4" x14ac:dyDescent="0.2">
      <c r="A850" t="s">
        <v>69</v>
      </c>
      <c r="B850" t="s">
        <v>351</v>
      </c>
      <c r="C850" t="s">
        <v>341</v>
      </c>
      <c r="D850">
        <v>0</v>
      </c>
    </row>
    <row r="851" spans="1:4" x14ac:dyDescent="0.2">
      <c r="A851" t="s">
        <v>69</v>
      </c>
      <c r="B851" t="s">
        <v>351</v>
      </c>
      <c r="C851" t="s">
        <v>342</v>
      </c>
      <c r="D851">
        <v>0</v>
      </c>
    </row>
    <row r="852" spans="1:4" x14ac:dyDescent="0.2">
      <c r="A852" t="s">
        <v>69</v>
      </c>
      <c r="B852" t="s">
        <v>351</v>
      </c>
      <c r="C852" t="s">
        <v>343</v>
      </c>
      <c r="D852">
        <v>0</v>
      </c>
    </row>
    <row r="853" spans="1:4" x14ac:dyDescent="0.2">
      <c r="A853" t="s">
        <v>69</v>
      </c>
      <c r="B853" t="s">
        <v>351</v>
      </c>
      <c r="C853" t="s">
        <v>344</v>
      </c>
      <c r="D853">
        <v>0</v>
      </c>
    </row>
    <row r="854" spans="1:4" x14ac:dyDescent="0.2">
      <c r="A854" t="s">
        <v>69</v>
      </c>
      <c r="B854" t="s">
        <v>351</v>
      </c>
      <c r="C854" t="s">
        <v>345</v>
      </c>
      <c r="D854">
        <v>0</v>
      </c>
    </row>
    <row r="855" spans="1:4" x14ac:dyDescent="0.2">
      <c r="A855" t="s">
        <v>69</v>
      </c>
      <c r="B855" t="s">
        <v>351</v>
      </c>
      <c r="C855" t="s">
        <v>346</v>
      </c>
      <c r="D855">
        <v>0</v>
      </c>
    </row>
    <row r="856" spans="1:4" x14ac:dyDescent="0.2">
      <c r="A856" t="s">
        <v>69</v>
      </c>
      <c r="B856" t="s">
        <v>351</v>
      </c>
      <c r="C856" t="s">
        <v>300</v>
      </c>
      <c r="D856">
        <v>601863</v>
      </c>
    </row>
    <row r="857" spans="1:4" x14ac:dyDescent="0.2">
      <c r="A857" t="s">
        <v>69</v>
      </c>
      <c r="B857" t="s">
        <v>351</v>
      </c>
      <c r="C857" t="s">
        <v>301</v>
      </c>
      <c r="D857">
        <v>700776</v>
      </c>
    </row>
    <row r="858" spans="1:4" x14ac:dyDescent="0.2">
      <c r="A858" t="s">
        <v>69</v>
      </c>
      <c r="B858" t="s">
        <v>351</v>
      </c>
      <c r="C858" t="s">
        <v>302</v>
      </c>
      <c r="D858">
        <v>1426129</v>
      </c>
    </row>
    <row r="859" spans="1:4" x14ac:dyDescent="0.2">
      <c r="A859" t="s">
        <v>69</v>
      </c>
      <c r="B859" t="s">
        <v>351</v>
      </c>
      <c r="C859" t="s">
        <v>303</v>
      </c>
      <c r="D859">
        <v>620804</v>
      </c>
    </row>
    <row r="860" spans="1:4" x14ac:dyDescent="0.2">
      <c r="A860" t="s">
        <v>69</v>
      </c>
      <c r="B860" t="s">
        <v>351</v>
      </c>
      <c r="C860" t="s">
        <v>304</v>
      </c>
      <c r="D860">
        <v>844558</v>
      </c>
    </row>
    <row r="861" spans="1:4" x14ac:dyDescent="0.2">
      <c r="A861" t="s">
        <v>69</v>
      </c>
      <c r="B861" t="s">
        <v>351</v>
      </c>
      <c r="C861" t="s">
        <v>305</v>
      </c>
      <c r="D861">
        <v>3517</v>
      </c>
    </row>
    <row r="862" spans="1:4" x14ac:dyDescent="0.2">
      <c r="A862" t="s">
        <v>69</v>
      </c>
      <c r="B862" t="s">
        <v>351</v>
      </c>
      <c r="C862" t="s">
        <v>306</v>
      </c>
      <c r="D862">
        <v>20381</v>
      </c>
    </row>
    <row r="863" spans="1:4" x14ac:dyDescent="0.2">
      <c r="A863" t="s">
        <v>69</v>
      </c>
      <c r="B863" t="s">
        <v>351</v>
      </c>
      <c r="C863" t="s">
        <v>307</v>
      </c>
      <c r="D863">
        <v>1078401</v>
      </c>
    </row>
    <row r="864" spans="1:4" x14ac:dyDescent="0.2">
      <c r="A864" t="s">
        <v>69</v>
      </c>
      <c r="B864" t="s">
        <v>351</v>
      </c>
      <c r="C864" t="s">
        <v>308</v>
      </c>
      <c r="D864">
        <v>110221</v>
      </c>
    </row>
    <row r="865" spans="1:4" x14ac:dyDescent="0.2">
      <c r="A865" t="s">
        <v>69</v>
      </c>
      <c r="B865" t="s">
        <v>351</v>
      </c>
      <c r="C865" t="s">
        <v>309</v>
      </c>
      <c r="D865">
        <v>8181</v>
      </c>
    </row>
    <row r="866" spans="1:4" x14ac:dyDescent="0.2">
      <c r="A866" t="s">
        <v>69</v>
      </c>
      <c r="B866" t="s">
        <v>351</v>
      </c>
      <c r="C866" t="s">
        <v>310</v>
      </c>
      <c r="D866">
        <v>94386</v>
      </c>
    </row>
    <row r="867" spans="1:4" x14ac:dyDescent="0.2">
      <c r="A867" t="s">
        <v>69</v>
      </c>
      <c r="B867" t="s">
        <v>351</v>
      </c>
      <c r="C867" t="s">
        <v>311</v>
      </c>
      <c r="D867">
        <v>4807</v>
      </c>
    </row>
    <row r="868" spans="1:4" x14ac:dyDescent="0.2">
      <c r="A868" t="s">
        <v>69</v>
      </c>
      <c r="B868" t="s">
        <v>351</v>
      </c>
      <c r="C868" t="s">
        <v>312</v>
      </c>
      <c r="D868">
        <v>993</v>
      </c>
    </row>
    <row r="869" spans="1:4" x14ac:dyDescent="0.2">
      <c r="A869" t="s">
        <v>69</v>
      </c>
      <c r="B869" t="s">
        <v>351</v>
      </c>
      <c r="C869" t="s">
        <v>313</v>
      </c>
      <c r="D869">
        <v>7573</v>
      </c>
    </row>
    <row r="870" spans="1:4" x14ac:dyDescent="0.2">
      <c r="A870" t="s">
        <v>69</v>
      </c>
      <c r="B870" t="s">
        <v>351</v>
      </c>
      <c r="C870" t="s">
        <v>314</v>
      </c>
      <c r="D870">
        <v>7452</v>
      </c>
    </row>
    <row r="871" spans="1:4" x14ac:dyDescent="0.2">
      <c r="A871" t="s">
        <v>69</v>
      </c>
      <c r="B871" t="s">
        <v>351</v>
      </c>
      <c r="C871" t="s">
        <v>315</v>
      </c>
      <c r="D871">
        <v>6526</v>
      </c>
    </row>
    <row r="872" spans="1:4" x14ac:dyDescent="0.2">
      <c r="A872" t="s">
        <v>69</v>
      </c>
      <c r="B872" t="s">
        <v>351</v>
      </c>
      <c r="C872" t="s">
        <v>347</v>
      </c>
      <c r="D872">
        <v>16301</v>
      </c>
    </row>
    <row r="873" spans="1:4" x14ac:dyDescent="0.2">
      <c r="A873" t="s">
        <v>69</v>
      </c>
      <c r="B873" t="s">
        <v>352</v>
      </c>
      <c r="C873" t="s">
        <v>225</v>
      </c>
      <c r="D873">
        <v>1.16225</v>
      </c>
    </row>
    <row r="874" spans="1:4" x14ac:dyDescent="0.2">
      <c r="A874" t="s">
        <v>69</v>
      </c>
      <c r="B874" t="s">
        <v>352</v>
      </c>
      <c r="C874" t="s">
        <v>65</v>
      </c>
      <c r="D874">
        <v>50000001</v>
      </c>
    </row>
    <row r="875" spans="1:4" x14ac:dyDescent="0.2">
      <c r="A875" t="s">
        <v>69</v>
      </c>
      <c r="B875" t="s">
        <v>352</v>
      </c>
      <c r="C875" t="s">
        <v>66</v>
      </c>
      <c r="D875">
        <v>43020172</v>
      </c>
    </row>
    <row r="876" spans="1:4" x14ac:dyDescent="0.2">
      <c r="A876" t="s">
        <v>69</v>
      </c>
      <c r="B876" t="s">
        <v>352</v>
      </c>
      <c r="C876" t="s">
        <v>226</v>
      </c>
      <c r="D876">
        <v>56199</v>
      </c>
    </row>
    <row r="877" spans="1:4" x14ac:dyDescent="0.2">
      <c r="A877" t="s">
        <v>69</v>
      </c>
      <c r="B877" t="s">
        <v>352</v>
      </c>
      <c r="C877" t="s">
        <v>227</v>
      </c>
      <c r="D877">
        <v>77838</v>
      </c>
    </row>
    <row r="878" spans="1:4" x14ac:dyDescent="0.2">
      <c r="A878" t="s">
        <v>69</v>
      </c>
      <c r="B878" t="s">
        <v>352</v>
      </c>
      <c r="C878" t="s">
        <v>67</v>
      </c>
      <c r="D878">
        <v>256809</v>
      </c>
    </row>
    <row r="879" spans="1:4" x14ac:dyDescent="0.2">
      <c r="A879" t="s">
        <v>69</v>
      </c>
      <c r="B879" t="s">
        <v>352</v>
      </c>
      <c r="C879" t="s">
        <v>68</v>
      </c>
      <c r="D879">
        <v>192162</v>
      </c>
    </row>
    <row r="880" spans="1:4" x14ac:dyDescent="0.2">
      <c r="A880" t="s">
        <v>69</v>
      </c>
      <c r="B880" t="s">
        <v>352</v>
      </c>
      <c r="C880" t="s">
        <v>228</v>
      </c>
      <c r="D880">
        <v>30735</v>
      </c>
    </row>
    <row r="881" spans="1:4" x14ac:dyDescent="0.2">
      <c r="A881" t="s">
        <v>69</v>
      </c>
      <c r="B881" t="s">
        <v>352</v>
      </c>
      <c r="C881" t="s">
        <v>229</v>
      </c>
      <c r="D881">
        <v>148566</v>
      </c>
    </row>
    <row r="882" spans="1:4" x14ac:dyDescent="0.2">
      <c r="A882" t="s">
        <v>69</v>
      </c>
      <c r="B882" t="s">
        <v>352</v>
      </c>
      <c r="C882" t="s">
        <v>230</v>
      </c>
      <c r="D882">
        <v>5086</v>
      </c>
    </row>
    <row r="883" spans="1:4" x14ac:dyDescent="0.2">
      <c r="A883" t="s">
        <v>69</v>
      </c>
      <c r="B883" t="s">
        <v>352</v>
      </c>
      <c r="C883" t="s">
        <v>231</v>
      </c>
      <c r="D883">
        <v>25291</v>
      </c>
    </row>
    <row r="884" spans="1:4" x14ac:dyDescent="0.2">
      <c r="A884" t="s">
        <v>69</v>
      </c>
      <c r="B884" t="s">
        <v>352</v>
      </c>
      <c r="C884" t="s">
        <v>154</v>
      </c>
      <c r="D884">
        <v>2175330</v>
      </c>
    </row>
    <row r="885" spans="1:4" x14ac:dyDescent="0.2">
      <c r="A885" t="s">
        <v>69</v>
      </c>
      <c r="B885" t="s">
        <v>352</v>
      </c>
      <c r="C885" t="s">
        <v>155</v>
      </c>
      <c r="D885">
        <v>0</v>
      </c>
    </row>
    <row r="886" spans="1:4" x14ac:dyDescent="0.2">
      <c r="A886" t="s">
        <v>69</v>
      </c>
      <c r="B886" t="s">
        <v>352</v>
      </c>
      <c r="C886" t="s">
        <v>156</v>
      </c>
      <c r="D886">
        <v>23503</v>
      </c>
    </row>
    <row r="887" spans="1:4" x14ac:dyDescent="0.2">
      <c r="A887" t="s">
        <v>69</v>
      </c>
      <c r="B887" t="s">
        <v>352</v>
      </c>
      <c r="C887" t="s">
        <v>157</v>
      </c>
      <c r="D887">
        <v>442197</v>
      </c>
    </row>
    <row r="888" spans="1:4" x14ac:dyDescent="0.2">
      <c r="A888" t="s">
        <v>69</v>
      </c>
      <c r="B888" t="s">
        <v>352</v>
      </c>
      <c r="C888" t="s">
        <v>158</v>
      </c>
      <c r="D888">
        <v>1236364</v>
      </c>
    </row>
    <row r="889" spans="1:4" x14ac:dyDescent="0.2">
      <c r="A889" t="s">
        <v>69</v>
      </c>
      <c r="B889" t="s">
        <v>352</v>
      </c>
      <c r="C889" t="s">
        <v>159</v>
      </c>
      <c r="D889">
        <v>640839</v>
      </c>
    </row>
    <row r="890" spans="1:4" x14ac:dyDescent="0.2">
      <c r="A890" t="s">
        <v>69</v>
      </c>
      <c r="B890" t="s">
        <v>352</v>
      </c>
      <c r="C890" t="s">
        <v>160</v>
      </c>
      <c r="D890">
        <v>1358948</v>
      </c>
    </row>
    <row r="891" spans="1:4" x14ac:dyDescent="0.2">
      <c r="A891" t="s">
        <v>69</v>
      </c>
      <c r="B891" t="s">
        <v>352</v>
      </c>
      <c r="C891" t="s">
        <v>161</v>
      </c>
      <c r="D891">
        <v>950109</v>
      </c>
    </row>
    <row r="892" spans="1:4" x14ac:dyDescent="0.2">
      <c r="A892" t="s">
        <v>69</v>
      </c>
      <c r="B892" t="s">
        <v>352</v>
      </c>
      <c r="C892" t="s">
        <v>162</v>
      </c>
      <c r="D892">
        <v>1063251</v>
      </c>
    </row>
    <row r="893" spans="1:4" x14ac:dyDescent="0.2">
      <c r="A893" t="s">
        <v>69</v>
      </c>
      <c r="B893" t="s">
        <v>352</v>
      </c>
      <c r="C893" t="s">
        <v>163</v>
      </c>
      <c r="D893">
        <v>586666</v>
      </c>
    </row>
    <row r="894" spans="1:4" x14ac:dyDescent="0.2">
      <c r="A894" t="s">
        <v>69</v>
      </c>
      <c r="B894" t="s">
        <v>352</v>
      </c>
      <c r="C894" t="s">
        <v>164</v>
      </c>
      <c r="D894">
        <v>333840</v>
      </c>
    </row>
    <row r="895" spans="1:4" x14ac:dyDescent="0.2">
      <c r="A895" t="s">
        <v>69</v>
      </c>
      <c r="B895" t="s">
        <v>352</v>
      </c>
      <c r="C895" t="s">
        <v>165</v>
      </c>
      <c r="D895">
        <v>220335</v>
      </c>
    </row>
    <row r="896" spans="1:4" x14ac:dyDescent="0.2">
      <c r="A896" t="s">
        <v>69</v>
      </c>
      <c r="B896" t="s">
        <v>352</v>
      </c>
      <c r="C896" t="s">
        <v>166</v>
      </c>
      <c r="D896">
        <v>190281</v>
      </c>
    </row>
    <row r="897" spans="1:4" x14ac:dyDescent="0.2">
      <c r="A897" t="s">
        <v>69</v>
      </c>
      <c r="B897" t="s">
        <v>352</v>
      </c>
      <c r="C897" t="s">
        <v>167</v>
      </c>
      <c r="D897">
        <v>160408</v>
      </c>
    </row>
    <row r="898" spans="1:4" x14ac:dyDescent="0.2">
      <c r="A898" t="s">
        <v>69</v>
      </c>
      <c r="B898" t="s">
        <v>352</v>
      </c>
      <c r="C898" t="s">
        <v>168</v>
      </c>
      <c r="D898">
        <v>149956</v>
      </c>
    </row>
    <row r="899" spans="1:4" x14ac:dyDescent="0.2">
      <c r="A899" t="s">
        <v>69</v>
      </c>
      <c r="B899" t="s">
        <v>352</v>
      </c>
      <c r="C899" t="s">
        <v>169</v>
      </c>
      <c r="D899">
        <v>84757</v>
      </c>
    </row>
    <row r="900" spans="1:4" x14ac:dyDescent="0.2">
      <c r="A900" t="s">
        <v>69</v>
      </c>
      <c r="B900" t="s">
        <v>352</v>
      </c>
      <c r="C900" t="s">
        <v>170</v>
      </c>
      <c r="D900">
        <v>58585</v>
      </c>
    </row>
    <row r="901" spans="1:4" x14ac:dyDescent="0.2">
      <c r="A901" t="s">
        <v>69</v>
      </c>
      <c r="B901" t="s">
        <v>352</v>
      </c>
      <c r="C901" t="s">
        <v>171</v>
      </c>
      <c r="D901">
        <v>61388</v>
      </c>
    </row>
    <row r="902" spans="1:4" x14ac:dyDescent="0.2">
      <c r="A902" t="s">
        <v>69</v>
      </c>
      <c r="B902" t="s">
        <v>352</v>
      </c>
      <c r="C902" t="s">
        <v>172</v>
      </c>
      <c r="D902">
        <v>355892</v>
      </c>
    </row>
    <row r="903" spans="1:4" x14ac:dyDescent="0.2">
      <c r="A903" t="s">
        <v>69</v>
      </c>
      <c r="B903" t="s">
        <v>352</v>
      </c>
      <c r="C903" t="s">
        <v>173</v>
      </c>
      <c r="D903">
        <v>398065</v>
      </c>
    </row>
    <row r="904" spans="1:4" x14ac:dyDescent="0.2">
      <c r="A904" t="s">
        <v>69</v>
      </c>
      <c r="B904" t="s">
        <v>352</v>
      </c>
      <c r="C904" t="s">
        <v>174</v>
      </c>
      <c r="D904">
        <v>337599</v>
      </c>
    </row>
    <row r="905" spans="1:4" x14ac:dyDescent="0.2">
      <c r="A905" t="s">
        <v>69</v>
      </c>
      <c r="B905" t="s">
        <v>352</v>
      </c>
      <c r="C905" t="s">
        <v>175</v>
      </c>
      <c r="D905">
        <v>201544</v>
      </c>
    </row>
    <row r="906" spans="1:4" x14ac:dyDescent="0.2">
      <c r="A906" t="s">
        <v>69</v>
      </c>
      <c r="B906" t="s">
        <v>352</v>
      </c>
      <c r="C906" t="s">
        <v>176</v>
      </c>
      <c r="D906">
        <v>7066</v>
      </c>
    </row>
    <row r="907" spans="1:4" x14ac:dyDescent="0.2">
      <c r="A907" t="s">
        <v>69</v>
      </c>
      <c r="B907" t="s">
        <v>352</v>
      </c>
      <c r="C907" t="s">
        <v>177</v>
      </c>
      <c r="D907">
        <v>0</v>
      </c>
    </row>
    <row r="908" spans="1:4" x14ac:dyDescent="0.2">
      <c r="A908" t="s">
        <v>69</v>
      </c>
      <c r="B908" t="s">
        <v>352</v>
      </c>
      <c r="C908" t="s">
        <v>178</v>
      </c>
      <c r="D908">
        <v>0</v>
      </c>
    </row>
    <row r="909" spans="1:4" x14ac:dyDescent="0.2">
      <c r="A909" t="s">
        <v>69</v>
      </c>
      <c r="B909" t="s">
        <v>352</v>
      </c>
      <c r="C909" t="s">
        <v>179</v>
      </c>
      <c r="D909">
        <v>0</v>
      </c>
    </row>
    <row r="910" spans="1:4" x14ac:dyDescent="0.2">
      <c r="A910" t="s">
        <v>69</v>
      </c>
      <c r="B910" t="s">
        <v>352</v>
      </c>
      <c r="C910" t="s">
        <v>180</v>
      </c>
      <c r="D910">
        <v>0</v>
      </c>
    </row>
    <row r="911" spans="1:4" x14ac:dyDescent="0.2">
      <c r="A911" t="s">
        <v>69</v>
      </c>
      <c r="B911" t="s">
        <v>352</v>
      </c>
      <c r="C911" t="s">
        <v>181</v>
      </c>
      <c r="D911">
        <v>0</v>
      </c>
    </row>
    <row r="912" spans="1:4" x14ac:dyDescent="0.2">
      <c r="A912" t="s">
        <v>69</v>
      </c>
      <c r="B912" t="s">
        <v>352</v>
      </c>
      <c r="C912" t="s">
        <v>182</v>
      </c>
      <c r="D912">
        <v>0</v>
      </c>
    </row>
    <row r="913" spans="1:4" x14ac:dyDescent="0.2">
      <c r="A913" t="s">
        <v>69</v>
      </c>
      <c r="B913" t="s">
        <v>352</v>
      </c>
      <c r="C913" t="s">
        <v>183</v>
      </c>
      <c r="D913">
        <v>7683</v>
      </c>
    </row>
    <row r="914" spans="1:4" x14ac:dyDescent="0.2">
      <c r="A914" t="s">
        <v>69</v>
      </c>
      <c r="B914" t="s">
        <v>352</v>
      </c>
      <c r="C914" t="s">
        <v>184</v>
      </c>
      <c r="D914">
        <v>0</v>
      </c>
    </row>
    <row r="915" spans="1:4" x14ac:dyDescent="0.2">
      <c r="A915" t="s">
        <v>69</v>
      </c>
      <c r="B915" t="s">
        <v>352</v>
      </c>
      <c r="C915" t="s">
        <v>185</v>
      </c>
      <c r="D915">
        <v>0</v>
      </c>
    </row>
    <row r="916" spans="1:4" x14ac:dyDescent="0.2">
      <c r="A916" t="s">
        <v>69</v>
      </c>
      <c r="B916" t="s">
        <v>352</v>
      </c>
      <c r="C916" t="s">
        <v>186</v>
      </c>
      <c r="D916">
        <v>0</v>
      </c>
    </row>
    <row r="917" spans="1:4" x14ac:dyDescent="0.2">
      <c r="A917" t="s">
        <v>69</v>
      </c>
      <c r="B917" t="s">
        <v>352</v>
      </c>
      <c r="C917" t="s">
        <v>187</v>
      </c>
      <c r="D917">
        <v>0</v>
      </c>
    </row>
    <row r="918" spans="1:4" x14ac:dyDescent="0.2">
      <c r="A918" t="s">
        <v>69</v>
      </c>
      <c r="B918" t="s">
        <v>352</v>
      </c>
      <c r="C918" t="s">
        <v>188</v>
      </c>
      <c r="D918">
        <v>0</v>
      </c>
    </row>
    <row r="919" spans="1:4" x14ac:dyDescent="0.2">
      <c r="A919" t="s">
        <v>69</v>
      </c>
      <c r="B919" t="s">
        <v>352</v>
      </c>
      <c r="C919" t="s">
        <v>189</v>
      </c>
      <c r="D919">
        <v>0</v>
      </c>
    </row>
    <row r="920" spans="1:4" x14ac:dyDescent="0.2">
      <c r="A920" t="s">
        <v>69</v>
      </c>
      <c r="B920" t="s">
        <v>352</v>
      </c>
      <c r="C920" t="s">
        <v>190</v>
      </c>
      <c r="D920">
        <v>0</v>
      </c>
    </row>
    <row r="921" spans="1:4" x14ac:dyDescent="0.2">
      <c r="A921" t="s">
        <v>69</v>
      </c>
      <c r="B921" t="s">
        <v>352</v>
      </c>
      <c r="C921" t="s">
        <v>191</v>
      </c>
      <c r="D921">
        <v>0</v>
      </c>
    </row>
    <row r="922" spans="1:4" x14ac:dyDescent="0.2">
      <c r="A922" t="s">
        <v>69</v>
      </c>
      <c r="B922" t="s">
        <v>352</v>
      </c>
      <c r="C922" t="s">
        <v>192</v>
      </c>
      <c r="D922">
        <v>33301</v>
      </c>
    </row>
    <row r="923" spans="1:4" x14ac:dyDescent="0.2">
      <c r="A923" t="s">
        <v>69</v>
      </c>
      <c r="B923" t="s">
        <v>352</v>
      </c>
      <c r="C923" t="s">
        <v>193</v>
      </c>
      <c r="D923">
        <v>0</v>
      </c>
    </row>
    <row r="924" spans="1:4" x14ac:dyDescent="0.2">
      <c r="A924" t="s">
        <v>69</v>
      </c>
      <c r="B924" t="s">
        <v>352</v>
      </c>
      <c r="C924" t="s">
        <v>194</v>
      </c>
      <c r="D924">
        <v>0</v>
      </c>
    </row>
    <row r="925" spans="1:4" x14ac:dyDescent="0.2">
      <c r="A925" t="s">
        <v>69</v>
      </c>
      <c r="B925" t="s">
        <v>352</v>
      </c>
      <c r="C925" t="s">
        <v>195</v>
      </c>
      <c r="D925">
        <v>0</v>
      </c>
    </row>
    <row r="926" spans="1:4" x14ac:dyDescent="0.2">
      <c r="A926" t="s">
        <v>69</v>
      </c>
      <c r="B926" t="s">
        <v>352</v>
      </c>
      <c r="C926" t="s">
        <v>196</v>
      </c>
      <c r="D926">
        <v>0</v>
      </c>
    </row>
    <row r="927" spans="1:4" x14ac:dyDescent="0.2">
      <c r="A927" t="s">
        <v>69</v>
      </c>
      <c r="B927" t="s">
        <v>352</v>
      </c>
      <c r="C927" t="s">
        <v>197</v>
      </c>
      <c r="D927">
        <v>0</v>
      </c>
    </row>
    <row r="928" spans="1:4" x14ac:dyDescent="0.2">
      <c r="A928" t="s">
        <v>69</v>
      </c>
      <c r="B928" t="s">
        <v>352</v>
      </c>
      <c r="C928" t="s">
        <v>198</v>
      </c>
      <c r="D928">
        <v>0</v>
      </c>
    </row>
    <row r="929" spans="1:4" x14ac:dyDescent="0.2">
      <c r="A929" t="s">
        <v>69</v>
      </c>
      <c r="B929" t="s">
        <v>352</v>
      </c>
      <c r="C929" t="s">
        <v>199</v>
      </c>
      <c r="D929">
        <v>0</v>
      </c>
    </row>
    <row r="930" spans="1:4" x14ac:dyDescent="0.2">
      <c r="A930" t="s">
        <v>69</v>
      </c>
      <c r="B930" t="s">
        <v>352</v>
      </c>
      <c r="C930" t="s">
        <v>200</v>
      </c>
      <c r="D930">
        <v>0</v>
      </c>
    </row>
    <row r="931" spans="1:4" x14ac:dyDescent="0.2">
      <c r="A931" t="s">
        <v>69</v>
      </c>
      <c r="B931" t="s">
        <v>352</v>
      </c>
      <c r="C931" t="s">
        <v>201</v>
      </c>
      <c r="D931">
        <v>0</v>
      </c>
    </row>
    <row r="932" spans="1:4" x14ac:dyDescent="0.2">
      <c r="A932" t="s">
        <v>69</v>
      </c>
      <c r="B932" t="s">
        <v>352</v>
      </c>
      <c r="C932" t="s">
        <v>202</v>
      </c>
      <c r="D932">
        <v>0</v>
      </c>
    </row>
    <row r="933" spans="1:4" x14ac:dyDescent="0.2">
      <c r="A933" t="s">
        <v>69</v>
      </c>
      <c r="B933" t="s">
        <v>352</v>
      </c>
      <c r="C933" t="s">
        <v>203</v>
      </c>
      <c r="D933">
        <v>0</v>
      </c>
    </row>
    <row r="934" spans="1:4" x14ac:dyDescent="0.2">
      <c r="A934" t="s">
        <v>69</v>
      </c>
      <c r="B934" t="s">
        <v>352</v>
      </c>
      <c r="C934" t="s">
        <v>204</v>
      </c>
      <c r="D934">
        <v>0</v>
      </c>
    </row>
    <row r="935" spans="1:4" x14ac:dyDescent="0.2">
      <c r="A935" t="s">
        <v>69</v>
      </c>
      <c r="B935" t="s">
        <v>352</v>
      </c>
      <c r="C935" t="s">
        <v>205</v>
      </c>
      <c r="D935">
        <v>0</v>
      </c>
    </row>
    <row r="936" spans="1:4" x14ac:dyDescent="0.2">
      <c r="A936" t="s">
        <v>69</v>
      </c>
      <c r="B936" t="s">
        <v>352</v>
      </c>
      <c r="C936" t="s">
        <v>206</v>
      </c>
      <c r="D936">
        <v>0</v>
      </c>
    </row>
    <row r="937" spans="1:4" x14ac:dyDescent="0.2">
      <c r="A937" t="s">
        <v>69</v>
      </c>
      <c r="B937" t="s">
        <v>352</v>
      </c>
      <c r="C937" t="s">
        <v>207</v>
      </c>
      <c r="D937">
        <v>0</v>
      </c>
    </row>
    <row r="938" spans="1:4" x14ac:dyDescent="0.2">
      <c r="A938" t="s">
        <v>69</v>
      </c>
      <c r="B938" t="s">
        <v>352</v>
      </c>
      <c r="C938" t="s">
        <v>208</v>
      </c>
      <c r="D938">
        <v>0</v>
      </c>
    </row>
    <row r="939" spans="1:4" x14ac:dyDescent="0.2">
      <c r="A939" t="s">
        <v>69</v>
      </c>
      <c r="B939" t="s">
        <v>352</v>
      </c>
      <c r="C939" t="s">
        <v>209</v>
      </c>
      <c r="D939">
        <v>0</v>
      </c>
    </row>
    <row r="940" spans="1:4" x14ac:dyDescent="0.2">
      <c r="A940" t="s">
        <v>69</v>
      </c>
      <c r="B940" t="s">
        <v>352</v>
      </c>
      <c r="C940" t="s">
        <v>210</v>
      </c>
      <c r="D940">
        <v>0</v>
      </c>
    </row>
    <row r="941" spans="1:4" x14ac:dyDescent="0.2">
      <c r="A941" t="s">
        <v>69</v>
      </c>
      <c r="B941" t="s">
        <v>352</v>
      </c>
      <c r="C941" t="s">
        <v>211</v>
      </c>
      <c r="D941">
        <v>0</v>
      </c>
    </row>
    <row r="942" spans="1:4" x14ac:dyDescent="0.2">
      <c r="A942" t="s">
        <v>69</v>
      </c>
      <c r="B942" t="s">
        <v>352</v>
      </c>
      <c r="C942" t="s">
        <v>212</v>
      </c>
      <c r="D942">
        <v>0</v>
      </c>
    </row>
    <row r="943" spans="1:4" x14ac:dyDescent="0.2">
      <c r="A943" t="s">
        <v>69</v>
      </c>
      <c r="B943" t="s">
        <v>352</v>
      </c>
      <c r="C943" t="s">
        <v>213</v>
      </c>
      <c r="D943">
        <v>0</v>
      </c>
    </row>
    <row r="944" spans="1:4" x14ac:dyDescent="0.2">
      <c r="A944" t="s">
        <v>69</v>
      </c>
      <c r="B944" t="s">
        <v>352</v>
      </c>
      <c r="C944" t="s">
        <v>214</v>
      </c>
      <c r="D944">
        <v>0</v>
      </c>
    </row>
    <row r="945" spans="1:4" x14ac:dyDescent="0.2">
      <c r="A945" t="s">
        <v>69</v>
      </c>
      <c r="B945" t="s">
        <v>352</v>
      </c>
      <c r="C945" t="s">
        <v>215</v>
      </c>
      <c r="D945">
        <v>0</v>
      </c>
    </row>
    <row r="946" spans="1:4" x14ac:dyDescent="0.2">
      <c r="A946" t="s">
        <v>69</v>
      </c>
      <c r="B946" t="s">
        <v>352</v>
      </c>
      <c r="C946" t="s">
        <v>216</v>
      </c>
      <c r="D946">
        <v>0</v>
      </c>
    </row>
    <row r="947" spans="1:4" x14ac:dyDescent="0.2">
      <c r="A947" t="s">
        <v>69</v>
      </c>
      <c r="B947" t="s">
        <v>352</v>
      </c>
      <c r="C947" t="s">
        <v>217</v>
      </c>
      <c r="D947">
        <v>0</v>
      </c>
    </row>
    <row r="948" spans="1:4" x14ac:dyDescent="0.2">
      <c r="A948" t="s">
        <v>69</v>
      </c>
      <c r="B948" t="s">
        <v>352</v>
      </c>
      <c r="C948" t="s">
        <v>218</v>
      </c>
      <c r="D948">
        <v>0</v>
      </c>
    </row>
    <row r="949" spans="1:4" x14ac:dyDescent="0.2">
      <c r="A949" t="s">
        <v>69</v>
      </c>
      <c r="B949" t="s">
        <v>352</v>
      </c>
      <c r="C949" t="s">
        <v>219</v>
      </c>
      <c r="D949">
        <v>0</v>
      </c>
    </row>
    <row r="950" spans="1:4" x14ac:dyDescent="0.2">
      <c r="A950" t="s">
        <v>69</v>
      </c>
      <c r="B950" t="s">
        <v>352</v>
      </c>
      <c r="C950" t="s">
        <v>233</v>
      </c>
      <c r="D950">
        <v>2175330</v>
      </c>
    </row>
    <row r="951" spans="1:4" x14ac:dyDescent="0.2">
      <c r="A951" t="s">
        <v>69</v>
      </c>
      <c r="B951" t="s">
        <v>352</v>
      </c>
      <c r="C951" t="s">
        <v>234</v>
      </c>
      <c r="D951">
        <v>23286</v>
      </c>
    </row>
    <row r="952" spans="1:4" x14ac:dyDescent="0.2">
      <c r="A952" t="s">
        <v>69</v>
      </c>
      <c r="B952" t="s">
        <v>352</v>
      </c>
      <c r="C952" t="s">
        <v>235</v>
      </c>
      <c r="D952">
        <v>218024</v>
      </c>
    </row>
    <row r="953" spans="1:4" x14ac:dyDescent="0.2">
      <c r="A953" t="s">
        <v>69</v>
      </c>
      <c r="B953" t="s">
        <v>352</v>
      </c>
      <c r="C953" t="s">
        <v>236</v>
      </c>
      <c r="D953">
        <v>406398</v>
      </c>
    </row>
    <row r="954" spans="1:4" x14ac:dyDescent="0.2">
      <c r="A954" t="s">
        <v>69</v>
      </c>
      <c r="B954" t="s">
        <v>352</v>
      </c>
      <c r="C954" t="s">
        <v>237</v>
      </c>
      <c r="D954">
        <v>779867</v>
      </c>
    </row>
    <row r="955" spans="1:4" x14ac:dyDescent="0.2">
      <c r="A955" t="s">
        <v>69</v>
      </c>
      <c r="B955" t="s">
        <v>352</v>
      </c>
      <c r="C955" t="s">
        <v>238</v>
      </c>
      <c r="D955">
        <v>693746</v>
      </c>
    </row>
    <row r="956" spans="1:4" x14ac:dyDescent="0.2">
      <c r="A956" t="s">
        <v>69</v>
      </c>
      <c r="B956" t="s">
        <v>352</v>
      </c>
      <c r="C956" t="s">
        <v>239</v>
      </c>
      <c r="D956">
        <v>744149</v>
      </c>
    </row>
    <row r="957" spans="1:4" x14ac:dyDescent="0.2">
      <c r="A957" t="s">
        <v>69</v>
      </c>
      <c r="B957" t="s">
        <v>352</v>
      </c>
      <c r="C957" t="s">
        <v>240</v>
      </c>
      <c r="D957">
        <v>1629952</v>
      </c>
    </row>
    <row r="958" spans="1:4" x14ac:dyDescent="0.2">
      <c r="A958" t="s">
        <v>69</v>
      </c>
      <c r="B958" t="s">
        <v>352</v>
      </c>
      <c r="C958" t="s">
        <v>241</v>
      </c>
      <c r="D958">
        <v>847196</v>
      </c>
    </row>
    <row r="959" spans="1:4" x14ac:dyDescent="0.2">
      <c r="A959" t="s">
        <v>69</v>
      </c>
      <c r="B959" t="s">
        <v>352</v>
      </c>
      <c r="C959" t="s">
        <v>242</v>
      </c>
      <c r="D959">
        <v>548878</v>
      </c>
    </row>
    <row r="960" spans="1:4" x14ac:dyDescent="0.2">
      <c r="A960" t="s">
        <v>69</v>
      </c>
      <c r="B960" t="s">
        <v>352</v>
      </c>
      <c r="C960" t="s">
        <v>243</v>
      </c>
      <c r="D960">
        <v>451140</v>
      </c>
    </row>
    <row r="961" spans="1:4" x14ac:dyDescent="0.2">
      <c r="A961" t="s">
        <v>69</v>
      </c>
      <c r="B961" t="s">
        <v>352</v>
      </c>
      <c r="C961" t="s">
        <v>244</v>
      </c>
      <c r="D961">
        <v>443072</v>
      </c>
    </row>
    <row r="962" spans="1:4" x14ac:dyDescent="0.2">
      <c r="A962" t="s">
        <v>69</v>
      </c>
      <c r="B962" t="s">
        <v>352</v>
      </c>
      <c r="C962" t="s">
        <v>245</v>
      </c>
      <c r="D962">
        <v>193491</v>
      </c>
    </row>
    <row r="963" spans="1:4" x14ac:dyDescent="0.2">
      <c r="A963" t="s">
        <v>69</v>
      </c>
      <c r="B963" t="s">
        <v>352</v>
      </c>
      <c r="C963" t="s">
        <v>246</v>
      </c>
      <c r="D963">
        <v>157057</v>
      </c>
    </row>
    <row r="964" spans="1:4" x14ac:dyDescent="0.2">
      <c r="A964" t="s">
        <v>69</v>
      </c>
      <c r="B964" t="s">
        <v>352</v>
      </c>
      <c r="C964" t="s">
        <v>247</v>
      </c>
      <c r="D964">
        <v>62320</v>
      </c>
    </row>
    <row r="965" spans="1:4" x14ac:dyDescent="0.2">
      <c r="A965" t="s">
        <v>69</v>
      </c>
      <c r="B965" t="s">
        <v>352</v>
      </c>
      <c r="C965" t="s">
        <v>248</v>
      </c>
      <c r="D965">
        <v>98281</v>
      </c>
    </row>
    <row r="966" spans="1:4" x14ac:dyDescent="0.2">
      <c r="A966" t="s">
        <v>69</v>
      </c>
      <c r="B966" t="s">
        <v>352</v>
      </c>
      <c r="C966" t="s">
        <v>249</v>
      </c>
      <c r="D966">
        <v>204485</v>
      </c>
    </row>
    <row r="967" spans="1:4" x14ac:dyDescent="0.2">
      <c r="A967" t="s">
        <v>69</v>
      </c>
      <c r="B967" t="s">
        <v>352</v>
      </c>
      <c r="C967" t="s">
        <v>250</v>
      </c>
      <c r="D967">
        <v>97711</v>
      </c>
    </row>
    <row r="968" spans="1:4" x14ac:dyDescent="0.2">
      <c r="A968" t="s">
        <v>69</v>
      </c>
      <c r="B968" t="s">
        <v>352</v>
      </c>
      <c r="C968" t="s">
        <v>251</v>
      </c>
      <c r="D968">
        <v>282214</v>
      </c>
    </row>
    <row r="969" spans="1:4" x14ac:dyDescent="0.2">
      <c r="A969" t="s">
        <v>69</v>
      </c>
      <c r="B969" t="s">
        <v>352</v>
      </c>
      <c r="C969" t="s">
        <v>252</v>
      </c>
      <c r="D969">
        <v>560954</v>
      </c>
    </row>
    <row r="970" spans="1:4" x14ac:dyDescent="0.2">
      <c r="A970" t="s">
        <v>69</v>
      </c>
      <c r="B970" t="s">
        <v>352</v>
      </c>
      <c r="C970" t="s">
        <v>253</v>
      </c>
      <c r="D970">
        <v>405618</v>
      </c>
    </row>
    <row r="971" spans="1:4" x14ac:dyDescent="0.2">
      <c r="A971" t="s">
        <v>69</v>
      </c>
      <c r="B971" t="s">
        <v>352</v>
      </c>
      <c r="C971" t="s">
        <v>254</v>
      </c>
      <c r="D971">
        <v>6160</v>
      </c>
    </row>
    <row r="972" spans="1:4" x14ac:dyDescent="0.2">
      <c r="A972" t="s">
        <v>69</v>
      </c>
      <c r="B972" t="s">
        <v>352</v>
      </c>
      <c r="C972" t="s">
        <v>255</v>
      </c>
      <c r="D972">
        <v>0</v>
      </c>
    </row>
    <row r="973" spans="1:4" x14ac:dyDescent="0.2">
      <c r="A973" t="s">
        <v>69</v>
      </c>
      <c r="B973" t="s">
        <v>352</v>
      </c>
      <c r="C973" t="s">
        <v>256</v>
      </c>
      <c r="D973">
        <v>0</v>
      </c>
    </row>
    <row r="974" spans="1:4" x14ac:dyDescent="0.2">
      <c r="A974" t="s">
        <v>69</v>
      </c>
      <c r="B974" t="s">
        <v>352</v>
      </c>
      <c r="C974" t="s">
        <v>257</v>
      </c>
      <c r="D974">
        <v>0</v>
      </c>
    </row>
    <row r="975" spans="1:4" x14ac:dyDescent="0.2">
      <c r="A975" t="s">
        <v>69</v>
      </c>
      <c r="B975" t="s">
        <v>352</v>
      </c>
      <c r="C975" t="s">
        <v>258</v>
      </c>
      <c r="D975">
        <v>7594</v>
      </c>
    </row>
    <row r="976" spans="1:4" x14ac:dyDescent="0.2">
      <c r="A976" t="s">
        <v>69</v>
      </c>
      <c r="B976" t="s">
        <v>352</v>
      </c>
      <c r="C976" t="s">
        <v>259</v>
      </c>
      <c r="D976">
        <v>0</v>
      </c>
    </row>
    <row r="977" spans="1:4" x14ac:dyDescent="0.2">
      <c r="A977" t="s">
        <v>69</v>
      </c>
      <c r="B977" t="s">
        <v>352</v>
      </c>
      <c r="C977" t="s">
        <v>260</v>
      </c>
      <c r="D977">
        <v>0</v>
      </c>
    </row>
    <row r="978" spans="1:4" x14ac:dyDescent="0.2">
      <c r="A978" t="s">
        <v>69</v>
      </c>
      <c r="B978" t="s">
        <v>352</v>
      </c>
      <c r="C978" t="s">
        <v>261</v>
      </c>
      <c r="D978">
        <v>7683</v>
      </c>
    </row>
    <row r="979" spans="1:4" x14ac:dyDescent="0.2">
      <c r="A979" t="s">
        <v>69</v>
      </c>
      <c r="B979" t="s">
        <v>352</v>
      </c>
      <c r="C979" t="s">
        <v>262</v>
      </c>
      <c r="D979">
        <v>0</v>
      </c>
    </row>
    <row r="980" spans="1:4" x14ac:dyDescent="0.2">
      <c r="A980" t="s">
        <v>69</v>
      </c>
      <c r="B980" t="s">
        <v>352</v>
      </c>
      <c r="C980" t="s">
        <v>263</v>
      </c>
      <c r="D980">
        <v>0</v>
      </c>
    </row>
    <row r="981" spans="1:4" x14ac:dyDescent="0.2">
      <c r="A981" t="s">
        <v>69</v>
      </c>
      <c r="B981" t="s">
        <v>352</v>
      </c>
      <c r="C981" t="s">
        <v>264</v>
      </c>
      <c r="D981">
        <v>0</v>
      </c>
    </row>
    <row r="982" spans="1:4" x14ac:dyDescent="0.2">
      <c r="A982" t="s">
        <v>69</v>
      </c>
      <c r="B982" t="s">
        <v>352</v>
      </c>
      <c r="C982" t="s">
        <v>265</v>
      </c>
      <c r="D982">
        <v>0</v>
      </c>
    </row>
    <row r="983" spans="1:4" x14ac:dyDescent="0.2">
      <c r="A983" t="s">
        <v>69</v>
      </c>
      <c r="B983" t="s">
        <v>352</v>
      </c>
      <c r="C983" t="s">
        <v>266</v>
      </c>
      <c r="D983">
        <v>0</v>
      </c>
    </row>
    <row r="984" spans="1:4" x14ac:dyDescent="0.2">
      <c r="A984" t="s">
        <v>69</v>
      </c>
      <c r="B984" t="s">
        <v>352</v>
      </c>
      <c r="C984" t="s">
        <v>267</v>
      </c>
      <c r="D984">
        <v>0</v>
      </c>
    </row>
    <row r="985" spans="1:4" x14ac:dyDescent="0.2">
      <c r="A985" t="s">
        <v>69</v>
      </c>
      <c r="B985" t="s">
        <v>352</v>
      </c>
      <c r="C985" t="s">
        <v>268</v>
      </c>
      <c r="D985">
        <v>0</v>
      </c>
    </row>
    <row r="986" spans="1:4" x14ac:dyDescent="0.2">
      <c r="A986" t="s">
        <v>69</v>
      </c>
      <c r="B986" t="s">
        <v>352</v>
      </c>
      <c r="C986" t="s">
        <v>269</v>
      </c>
      <c r="D986">
        <v>0</v>
      </c>
    </row>
    <row r="987" spans="1:4" x14ac:dyDescent="0.2">
      <c r="A987" t="s">
        <v>69</v>
      </c>
      <c r="B987" t="s">
        <v>352</v>
      </c>
      <c r="C987" t="s">
        <v>270</v>
      </c>
      <c r="D987">
        <v>33301</v>
      </c>
    </row>
    <row r="988" spans="1:4" x14ac:dyDescent="0.2">
      <c r="A988" t="s">
        <v>69</v>
      </c>
      <c r="B988" t="s">
        <v>352</v>
      </c>
      <c r="C988" t="s">
        <v>271</v>
      </c>
      <c r="D988">
        <v>0</v>
      </c>
    </row>
    <row r="989" spans="1:4" x14ac:dyDescent="0.2">
      <c r="A989" t="s">
        <v>69</v>
      </c>
      <c r="B989" t="s">
        <v>352</v>
      </c>
      <c r="C989" t="s">
        <v>272</v>
      </c>
      <c r="D989">
        <v>0</v>
      </c>
    </row>
    <row r="990" spans="1:4" x14ac:dyDescent="0.2">
      <c r="A990" t="s">
        <v>69</v>
      </c>
      <c r="B990" t="s">
        <v>352</v>
      </c>
      <c r="C990" t="s">
        <v>273</v>
      </c>
      <c r="D990">
        <v>0</v>
      </c>
    </row>
    <row r="991" spans="1:4" x14ac:dyDescent="0.2">
      <c r="A991" t="s">
        <v>69</v>
      </c>
      <c r="B991" t="s">
        <v>352</v>
      </c>
      <c r="C991" t="s">
        <v>274</v>
      </c>
      <c r="D991">
        <v>0</v>
      </c>
    </row>
    <row r="992" spans="1:4" x14ac:dyDescent="0.2">
      <c r="A992" t="s">
        <v>69</v>
      </c>
      <c r="B992" t="s">
        <v>352</v>
      </c>
      <c r="C992" t="s">
        <v>275</v>
      </c>
      <c r="D992">
        <v>0</v>
      </c>
    </row>
    <row r="993" spans="1:4" x14ac:dyDescent="0.2">
      <c r="A993" t="s">
        <v>69</v>
      </c>
      <c r="B993" t="s">
        <v>352</v>
      </c>
      <c r="C993" t="s">
        <v>276</v>
      </c>
      <c r="D993">
        <v>0</v>
      </c>
    </row>
    <row r="994" spans="1:4" x14ac:dyDescent="0.2">
      <c r="A994" t="s">
        <v>69</v>
      </c>
      <c r="B994" t="s">
        <v>352</v>
      </c>
      <c r="C994" t="s">
        <v>277</v>
      </c>
      <c r="D994">
        <v>0</v>
      </c>
    </row>
    <row r="995" spans="1:4" x14ac:dyDescent="0.2">
      <c r="A995" t="s">
        <v>69</v>
      </c>
      <c r="B995" t="s">
        <v>352</v>
      </c>
      <c r="C995" t="s">
        <v>278</v>
      </c>
      <c r="D995">
        <v>0</v>
      </c>
    </row>
    <row r="996" spans="1:4" x14ac:dyDescent="0.2">
      <c r="A996" t="s">
        <v>69</v>
      </c>
      <c r="B996" t="s">
        <v>352</v>
      </c>
      <c r="C996" t="s">
        <v>279</v>
      </c>
      <c r="D996">
        <v>0</v>
      </c>
    </row>
    <row r="997" spans="1:4" x14ac:dyDescent="0.2">
      <c r="A997" t="s">
        <v>69</v>
      </c>
      <c r="B997" t="s">
        <v>352</v>
      </c>
      <c r="C997" t="s">
        <v>280</v>
      </c>
      <c r="D997">
        <v>0</v>
      </c>
    </row>
    <row r="998" spans="1:4" x14ac:dyDescent="0.2">
      <c r="A998" t="s">
        <v>69</v>
      </c>
      <c r="B998" t="s">
        <v>352</v>
      </c>
      <c r="C998" t="s">
        <v>281</v>
      </c>
      <c r="D998">
        <v>0</v>
      </c>
    </row>
    <row r="999" spans="1:4" x14ac:dyDescent="0.2">
      <c r="A999" t="s">
        <v>69</v>
      </c>
      <c r="B999" t="s">
        <v>352</v>
      </c>
      <c r="C999" t="s">
        <v>282</v>
      </c>
      <c r="D999">
        <v>0</v>
      </c>
    </row>
    <row r="1000" spans="1:4" x14ac:dyDescent="0.2">
      <c r="A1000" t="s">
        <v>69</v>
      </c>
      <c r="B1000" t="s">
        <v>352</v>
      </c>
      <c r="C1000" t="s">
        <v>283</v>
      </c>
      <c r="D1000">
        <v>0</v>
      </c>
    </row>
    <row r="1001" spans="1:4" x14ac:dyDescent="0.2">
      <c r="A1001" t="s">
        <v>69</v>
      </c>
      <c r="B1001" t="s">
        <v>352</v>
      </c>
      <c r="C1001" t="s">
        <v>284</v>
      </c>
      <c r="D1001">
        <v>0</v>
      </c>
    </row>
    <row r="1002" spans="1:4" x14ac:dyDescent="0.2">
      <c r="A1002" t="s">
        <v>69</v>
      </c>
      <c r="B1002" t="s">
        <v>352</v>
      </c>
      <c r="C1002" t="s">
        <v>285</v>
      </c>
      <c r="D1002">
        <v>0</v>
      </c>
    </row>
    <row r="1003" spans="1:4" x14ac:dyDescent="0.2">
      <c r="A1003" t="s">
        <v>69</v>
      </c>
      <c r="B1003" t="s">
        <v>352</v>
      </c>
      <c r="C1003" t="s">
        <v>286</v>
      </c>
      <c r="D1003">
        <v>0</v>
      </c>
    </row>
    <row r="1004" spans="1:4" x14ac:dyDescent="0.2">
      <c r="A1004" t="s">
        <v>69</v>
      </c>
      <c r="B1004" t="s">
        <v>352</v>
      </c>
      <c r="C1004" t="s">
        <v>287</v>
      </c>
      <c r="D1004">
        <v>0</v>
      </c>
    </row>
    <row r="1005" spans="1:4" x14ac:dyDescent="0.2">
      <c r="A1005" t="s">
        <v>69</v>
      </c>
      <c r="B1005" t="s">
        <v>352</v>
      </c>
      <c r="C1005" t="s">
        <v>288</v>
      </c>
      <c r="D1005">
        <v>0</v>
      </c>
    </row>
    <row r="1006" spans="1:4" x14ac:dyDescent="0.2">
      <c r="A1006" t="s">
        <v>69</v>
      </c>
      <c r="B1006" t="s">
        <v>352</v>
      </c>
      <c r="C1006" t="s">
        <v>289</v>
      </c>
      <c r="D1006">
        <v>0</v>
      </c>
    </row>
    <row r="1007" spans="1:4" x14ac:dyDescent="0.2">
      <c r="A1007" t="s">
        <v>69</v>
      </c>
      <c r="B1007" t="s">
        <v>352</v>
      </c>
      <c r="C1007" t="s">
        <v>290</v>
      </c>
      <c r="D1007">
        <v>0</v>
      </c>
    </row>
    <row r="1008" spans="1:4" x14ac:dyDescent="0.2">
      <c r="A1008" t="s">
        <v>69</v>
      </c>
      <c r="B1008" t="s">
        <v>352</v>
      </c>
      <c r="C1008" t="s">
        <v>291</v>
      </c>
      <c r="D1008">
        <v>0</v>
      </c>
    </row>
    <row r="1009" spans="1:4" x14ac:dyDescent="0.2">
      <c r="A1009" t="s">
        <v>69</v>
      </c>
      <c r="B1009" t="s">
        <v>352</v>
      </c>
      <c r="C1009" t="s">
        <v>292</v>
      </c>
      <c r="D1009">
        <v>0</v>
      </c>
    </row>
    <row r="1010" spans="1:4" x14ac:dyDescent="0.2">
      <c r="A1010" t="s">
        <v>69</v>
      </c>
      <c r="B1010" t="s">
        <v>352</v>
      </c>
      <c r="C1010" t="s">
        <v>293</v>
      </c>
      <c r="D1010">
        <v>0</v>
      </c>
    </row>
    <row r="1011" spans="1:4" x14ac:dyDescent="0.2">
      <c r="A1011" t="s">
        <v>69</v>
      </c>
      <c r="B1011" t="s">
        <v>352</v>
      </c>
      <c r="C1011" t="s">
        <v>294</v>
      </c>
      <c r="D1011">
        <v>0</v>
      </c>
    </row>
    <row r="1012" spans="1:4" x14ac:dyDescent="0.2">
      <c r="A1012" t="s">
        <v>69</v>
      </c>
      <c r="B1012" t="s">
        <v>352</v>
      </c>
      <c r="C1012" t="s">
        <v>295</v>
      </c>
      <c r="D1012">
        <v>0</v>
      </c>
    </row>
    <row r="1013" spans="1:4" x14ac:dyDescent="0.2">
      <c r="A1013" t="s">
        <v>69</v>
      </c>
      <c r="B1013" t="s">
        <v>352</v>
      </c>
      <c r="C1013" t="s">
        <v>296</v>
      </c>
      <c r="D1013">
        <v>0</v>
      </c>
    </row>
    <row r="1014" spans="1:4" x14ac:dyDescent="0.2">
      <c r="A1014" t="s">
        <v>69</v>
      </c>
      <c r="B1014" t="s">
        <v>352</v>
      </c>
      <c r="C1014" t="s">
        <v>297</v>
      </c>
      <c r="D1014">
        <v>0</v>
      </c>
    </row>
    <row r="1015" spans="1:4" x14ac:dyDescent="0.2">
      <c r="A1015" t="s">
        <v>69</v>
      </c>
      <c r="B1015" t="s">
        <v>352</v>
      </c>
      <c r="C1015" t="s">
        <v>298</v>
      </c>
      <c r="D1015">
        <v>0</v>
      </c>
    </row>
    <row r="1016" spans="1:4" x14ac:dyDescent="0.2">
      <c r="A1016" t="s">
        <v>69</v>
      </c>
      <c r="B1016" t="s">
        <v>352</v>
      </c>
      <c r="C1016" t="s">
        <v>232</v>
      </c>
      <c r="D1016">
        <v>692079</v>
      </c>
    </row>
    <row r="1017" spans="1:4" x14ac:dyDescent="0.2">
      <c r="A1017" t="s">
        <v>69</v>
      </c>
      <c r="B1017" t="s">
        <v>352</v>
      </c>
      <c r="C1017" t="s">
        <v>319</v>
      </c>
      <c r="D1017">
        <v>390243</v>
      </c>
    </row>
    <row r="1018" spans="1:4" x14ac:dyDescent="0.2">
      <c r="A1018" t="s">
        <v>69</v>
      </c>
      <c r="B1018" t="s">
        <v>352</v>
      </c>
      <c r="C1018" t="s">
        <v>320</v>
      </c>
      <c r="D1018">
        <v>244535</v>
      </c>
    </row>
    <row r="1019" spans="1:4" x14ac:dyDescent="0.2">
      <c r="A1019" t="s">
        <v>69</v>
      </c>
      <c r="B1019" t="s">
        <v>352</v>
      </c>
      <c r="C1019" t="s">
        <v>318</v>
      </c>
      <c r="D1019">
        <v>57301</v>
      </c>
    </row>
    <row r="1020" spans="1:4" x14ac:dyDescent="0.2">
      <c r="A1020" t="s">
        <v>69</v>
      </c>
      <c r="B1020" t="s">
        <v>352</v>
      </c>
      <c r="C1020" t="s">
        <v>321</v>
      </c>
      <c r="D1020">
        <v>344295</v>
      </c>
    </row>
    <row r="1021" spans="1:4" x14ac:dyDescent="0.2">
      <c r="A1021" t="s">
        <v>69</v>
      </c>
      <c r="B1021" t="s">
        <v>352</v>
      </c>
      <c r="C1021" t="s">
        <v>322</v>
      </c>
      <c r="D1021">
        <v>0</v>
      </c>
    </row>
    <row r="1022" spans="1:4" x14ac:dyDescent="0.2">
      <c r="A1022" t="s">
        <v>69</v>
      </c>
      <c r="B1022" t="s">
        <v>352</v>
      </c>
      <c r="C1022" t="s">
        <v>323</v>
      </c>
      <c r="D1022">
        <v>0</v>
      </c>
    </row>
    <row r="1023" spans="1:4" x14ac:dyDescent="0.2">
      <c r="A1023" t="s">
        <v>69</v>
      </c>
      <c r="B1023" t="s">
        <v>352</v>
      </c>
      <c r="C1023" t="s">
        <v>324</v>
      </c>
      <c r="D1023">
        <v>53736</v>
      </c>
    </row>
    <row r="1024" spans="1:4" x14ac:dyDescent="0.2">
      <c r="A1024" t="s">
        <v>69</v>
      </c>
      <c r="B1024" t="s">
        <v>352</v>
      </c>
      <c r="C1024" t="s">
        <v>325</v>
      </c>
      <c r="D1024">
        <v>0</v>
      </c>
    </row>
    <row r="1025" spans="1:4" x14ac:dyDescent="0.2">
      <c r="A1025" t="s">
        <v>69</v>
      </c>
      <c r="B1025" t="s">
        <v>352</v>
      </c>
      <c r="C1025" t="s">
        <v>326</v>
      </c>
      <c r="D1025">
        <v>0</v>
      </c>
    </row>
    <row r="1026" spans="1:4" x14ac:dyDescent="0.2">
      <c r="A1026" t="s">
        <v>69</v>
      </c>
      <c r="B1026" t="s">
        <v>352</v>
      </c>
      <c r="C1026" t="s">
        <v>327</v>
      </c>
      <c r="D1026">
        <v>18172</v>
      </c>
    </row>
    <row r="1027" spans="1:4" x14ac:dyDescent="0.2">
      <c r="A1027" t="s">
        <v>69</v>
      </c>
      <c r="B1027" t="s">
        <v>352</v>
      </c>
      <c r="C1027" t="s">
        <v>328</v>
      </c>
      <c r="D1027">
        <v>272387</v>
      </c>
    </row>
    <row r="1028" spans="1:4" x14ac:dyDescent="0.2">
      <c r="A1028" t="s">
        <v>69</v>
      </c>
      <c r="B1028" t="s">
        <v>352</v>
      </c>
      <c r="C1028" t="s">
        <v>329</v>
      </c>
      <c r="D1028">
        <v>0</v>
      </c>
    </row>
    <row r="1029" spans="1:4" x14ac:dyDescent="0.2">
      <c r="A1029" t="s">
        <v>69</v>
      </c>
      <c r="B1029" t="s">
        <v>352</v>
      </c>
      <c r="C1029" t="s">
        <v>339</v>
      </c>
      <c r="D1029">
        <v>54925547</v>
      </c>
    </row>
    <row r="1030" spans="1:4" x14ac:dyDescent="0.2">
      <c r="A1030" t="s">
        <v>69</v>
      </c>
      <c r="B1030" t="s">
        <v>352</v>
      </c>
      <c r="C1030" t="s">
        <v>340</v>
      </c>
      <c r="D1030">
        <v>2498619</v>
      </c>
    </row>
    <row r="1031" spans="1:4" x14ac:dyDescent="0.2">
      <c r="A1031" t="s">
        <v>69</v>
      </c>
      <c r="B1031" t="s">
        <v>352</v>
      </c>
      <c r="C1031" t="s">
        <v>341</v>
      </c>
      <c r="D1031">
        <v>0</v>
      </c>
    </row>
    <row r="1032" spans="1:4" x14ac:dyDescent="0.2">
      <c r="A1032" t="s">
        <v>69</v>
      </c>
      <c r="B1032" t="s">
        <v>352</v>
      </c>
      <c r="C1032" t="s">
        <v>342</v>
      </c>
      <c r="D1032">
        <v>0</v>
      </c>
    </row>
    <row r="1033" spans="1:4" x14ac:dyDescent="0.2">
      <c r="A1033" t="s">
        <v>69</v>
      </c>
      <c r="B1033" t="s">
        <v>352</v>
      </c>
      <c r="C1033" t="s">
        <v>343</v>
      </c>
      <c r="D1033">
        <v>0</v>
      </c>
    </row>
    <row r="1034" spans="1:4" x14ac:dyDescent="0.2">
      <c r="A1034" t="s">
        <v>69</v>
      </c>
      <c r="B1034" t="s">
        <v>352</v>
      </c>
      <c r="C1034" t="s">
        <v>344</v>
      </c>
      <c r="D1034">
        <v>0</v>
      </c>
    </row>
    <row r="1035" spans="1:4" x14ac:dyDescent="0.2">
      <c r="A1035" t="s">
        <v>69</v>
      </c>
      <c r="B1035" t="s">
        <v>352</v>
      </c>
      <c r="C1035" t="s">
        <v>345</v>
      </c>
      <c r="D1035">
        <v>0</v>
      </c>
    </row>
    <row r="1036" spans="1:4" x14ac:dyDescent="0.2">
      <c r="A1036" t="s">
        <v>69</v>
      </c>
      <c r="B1036" t="s">
        <v>352</v>
      </c>
      <c r="C1036" t="s">
        <v>346</v>
      </c>
      <c r="D1036">
        <v>0</v>
      </c>
    </row>
    <row r="1037" spans="1:4" x14ac:dyDescent="0.2">
      <c r="A1037" t="s">
        <v>69</v>
      </c>
      <c r="B1037" t="s">
        <v>352</v>
      </c>
      <c r="C1037" t="s">
        <v>300</v>
      </c>
      <c r="D1037">
        <v>589441</v>
      </c>
    </row>
    <row r="1038" spans="1:4" x14ac:dyDescent="0.2">
      <c r="A1038" t="s">
        <v>69</v>
      </c>
      <c r="B1038" t="s">
        <v>352</v>
      </c>
      <c r="C1038" t="s">
        <v>301</v>
      </c>
      <c r="D1038">
        <v>693823</v>
      </c>
    </row>
    <row r="1039" spans="1:4" x14ac:dyDescent="0.2">
      <c r="A1039" t="s">
        <v>69</v>
      </c>
      <c r="B1039" t="s">
        <v>352</v>
      </c>
      <c r="C1039" t="s">
        <v>302</v>
      </c>
      <c r="D1039">
        <v>1413200</v>
      </c>
    </row>
    <row r="1040" spans="1:4" x14ac:dyDescent="0.2">
      <c r="A1040" t="s">
        <v>69</v>
      </c>
      <c r="B1040" t="s">
        <v>352</v>
      </c>
      <c r="C1040" t="s">
        <v>303</v>
      </c>
      <c r="D1040">
        <v>616341</v>
      </c>
    </row>
    <row r="1041" spans="1:4" x14ac:dyDescent="0.2">
      <c r="A1041" t="s">
        <v>69</v>
      </c>
      <c r="B1041" t="s">
        <v>352</v>
      </c>
      <c r="C1041" t="s">
        <v>304</v>
      </c>
      <c r="D1041">
        <v>838592</v>
      </c>
    </row>
    <row r="1042" spans="1:4" x14ac:dyDescent="0.2">
      <c r="A1042" t="s">
        <v>69</v>
      </c>
      <c r="B1042" t="s">
        <v>352</v>
      </c>
      <c r="C1042" t="s">
        <v>305</v>
      </c>
      <c r="D1042">
        <v>3473</v>
      </c>
    </row>
    <row r="1043" spans="1:4" x14ac:dyDescent="0.2">
      <c r="A1043" t="s">
        <v>69</v>
      </c>
      <c r="B1043" t="s">
        <v>352</v>
      </c>
      <c r="C1043" t="s">
        <v>306</v>
      </c>
      <c r="D1043">
        <v>20552</v>
      </c>
    </row>
    <row r="1044" spans="1:4" x14ac:dyDescent="0.2">
      <c r="A1044" t="s">
        <v>69</v>
      </c>
      <c r="B1044" t="s">
        <v>352</v>
      </c>
      <c r="C1044" t="s">
        <v>307</v>
      </c>
      <c r="D1044">
        <v>1070663</v>
      </c>
    </row>
    <row r="1045" spans="1:4" x14ac:dyDescent="0.2">
      <c r="A1045" t="s">
        <v>69</v>
      </c>
      <c r="B1045" t="s">
        <v>352</v>
      </c>
      <c r="C1045" t="s">
        <v>308</v>
      </c>
      <c r="D1045">
        <v>122643</v>
      </c>
    </row>
    <row r="1046" spans="1:4" x14ac:dyDescent="0.2">
      <c r="A1046" t="s">
        <v>69</v>
      </c>
      <c r="B1046" t="s">
        <v>352</v>
      </c>
      <c r="C1046" t="s">
        <v>309</v>
      </c>
      <c r="D1046">
        <v>11284</v>
      </c>
    </row>
    <row r="1047" spans="1:4" x14ac:dyDescent="0.2">
      <c r="A1047" t="s">
        <v>69</v>
      </c>
      <c r="B1047" t="s">
        <v>352</v>
      </c>
      <c r="C1047" t="s">
        <v>310</v>
      </c>
      <c r="D1047">
        <v>104390</v>
      </c>
    </row>
    <row r="1048" spans="1:4" x14ac:dyDescent="0.2">
      <c r="A1048" t="s">
        <v>69</v>
      </c>
      <c r="B1048" t="s">
        <v>352</v>
      </c>
      <c r="C1048" t="s">
        <v>311</v>
      </c>
      <c r="D1048">
        <v>11582</v>
      </c>
    </row>
    <row r="1049" spans="1:4" x14ac:dyDescent="0.2">
      <c r="A1049" t="s">
        <v>69</v>
      </c>
      <c r="B1049" t="s">
        <v>352</v>
      </c>
      <c r="C1049" t="s">
        <v>312</v>
      </c>
      <c r="D1049">
        <v>4254</v>
      </c>
    </row>
    <row r="1050" spans="1:4" x14ac:dyDescent="0.2">
      <c r="A1050" t="s">
        <v>69</v>
      </c>
      <c r="B1050" t="s">
        <v>352</v>
      </c>
      <c r="C1050" t="s">
        <v>313</v>
      </c>
      <c r="D1050">
        <v>13803</v>
      </c>
    </row>
    <row r="1051" spans="1:4" x14ac:dyDescent="0.2">
      <c r="A1051" t="s">
        <v>69</v>
      </c>
      <c r="B1051" t="s">
        <v>352</v>
      </c>
      <c r="C1051" t="s">
        <v>314</v>
      </c>
      <c r="D1051">
        <v>8263</v>
      </c>
    </row>
    <row r="1052" spans="1:4" x14ac:dyDescent="0.2">
      <c r="A1052" t="s">
        <v>69</v>
      </c>
      <c r="B1052" t="s">
        <v>352</v>
      </c>
      <c r="C1052" t="s">
        <v>315</v>
      </c>
      <c r="D1052">
        <v>14264</v>
      </c>
    </row>
    <row r="1053" spans="1:4" x14ac:dyDescent="0.2">
      <c r="A1053" t="s">
        <v>69</v>
      </c>
      <c r="B1053" t="s">
        <v>352</v>
      </c>
      <c r="C1053" t="s">
        <v>347</v>
      </c>
      <c r="D1053">
        <v>16301</v>
      </c>
    </row>
    <row r="1054" spans="1:4" x14ac:dyDescent="0.2">
      <c r="A1054" t="s">
        <v>69</v>
      </c>
      <c r="B1054" t="s">
        <v>353</v>
      </c>
      <c r="C1054" t="s">
        <v>225</v>
      </c>
      <c r="D1054">
        <v>1.17289</v>
      </c>
    </row>
    <row r="1055" spans="1:4" x14ac:dyDescent="0.2">
      <c r="A1055" t="s">
        <v>69</v>
      </c>
      <c r="B1055" t="s">
        <v>353</v>
      </c>
      <c r="C1055" t="s">
        <v>65</v>
      </c>
      <c r="D1055">
        <v>50000001</v>
      </c>
    </row>
    <row r="1056" spans="1:4" x14ac:dyDescent="0.2">
      <c r="A1056" t="s">
        <v>69</v>
      </c>
      <c r="B1056" t="s">
        <v>353</v>
      </c>
      <c r="C1056" t="s">
        <v>66</v>
      </c>
      <c r="D1056">
        <v>42629795</v>
      </c>
    </row>
    <row r="1057" spans="1:4" x14ac:dyDescent="0.2">
      <c r="A1057" t="s">
        <v>69</v>
      </c>
      <c r="B1057" t="s">
        <v>353</v>
      </c>
      <c r="C1057" t="s">
        <v>226</v>
      </c>
      <c r="D1057">
        <v>55925</v>
      </c>
    </row>
    <row r="1058" spans="1:4" x14ac:dyDescent="0.2">
      <c r="A1058" t="s">
        <v>69</v>
      </c>
      <c r="B1058" t="s">
        <v>353</v>
      </c>
      <c r="C1058" t="s">
        <v>227</v>
      </c>
      <c r="D1058">
        <v>77831</v>
      </c>
    </row>
    <row r="1059" spans="1:4" x14ac:dyDescent="0.2">
      <c r="A1059" t="s">
        <v>69</v>
      </c>
      <c r="B1059" t="s">
        <v>353</v>
      </c>
      <c r="C1059" t="s">
        <v>67</v>
      </c>
      <c r="D1059">
        <v>226801</v>
      </c>
    </row>
    <row r="1060" spans="1:4" x14ac:dyDescent="0.2">
      <c r="A1060" t="s">
        <v>69</v>
      </c>
      <c r="B1060" t="s">
        <v>353</v>
      </c>
      <c r="C1060" t="s">
        <v>68</v>
      </c>
      <c r="D1060">
        <v>160569</v>
      </c>
    </row>
    <row r="1061" spans="1:4" x14ac:dyDescent="0.2">
      <c r="A1061" t="s">
        <v>69</v>
      </c>
      <c r="B1061" t="s">
        <v>353</v>
      </c>
      <c r="C1061" t="s">
        <v>228</v>
      </c>
      <c r="D1061">
        <v>22820</v>
      </c>
    </row>
    <row r="1062" spans="1:4" x14ac:dyDescent="0.2">
      <c r="A1062" t="s">
        <v>69</v>
      </c>
      <c r="B1062" t="s">
        <v>353</v>
      </c>
      <c r="C1062" t="s">
        <v>229</v>
      </c>
      <c r="D1062">
        <v>117014</v>
      </c>
    </row>
    <row r="1063" spans="1:4" x14ac:dyDescent="0.2">
      <c r="A1063" t="s">
        <v>69</v>
      </c>
      <c r="B1063" t="s">
        <v>353</v>
      </c>
      <c r="C1063" t="s">
        <v>230</v>
      </c>
      <c r="D1063">
        <v>5197</v>
      </c>
    </row>
    <row r="1064" spans="1:4" x14ac:dyDescent="0.2">
      <c r="A1064" t="s">
        <v>69</v>
      </c>
      <c r="B1064" t="s">
        <v>353</v>
      </c>
      <c r="C1064" t="s">
        <v>231</v>
      </c>
      <c r="D1064">
        <v>22834</v>
      </c>
    </row>
    <row r="1065" spans="1:4" x14ac:dyDescent="0.2">
      <c r="A1065" t="s">
        <v>69</v>
      </c>
      <c r="B1065" t="s">
        <v>353</v>
      </c>
      <c r="C1065" t="s">
        <v>154</v>
      </c>
      <c r="D1065">
        <v>2175330</v>
      </c>
    </row>
    <row r="1066" spans="1:4" x14ac:dyDescent="0.2">
      <c r="A1066" t="s">
        <v>69</v>
      </c>
      <c r="B1066" t="s">
        <v>353</v>
      </c>
      <c r="C1066" t="s">
        <v>155</v>
      </c>
      <c r="D1066">
        <v>0</v>
      </c>
    </row>
    <row r="1067" spans="1:4" x14ac:dyDescent="0.2">
      <c r="A1067" t="s">
        <v>69</v>
      </c>
      <c r="B1067" t="s">
        <v>353</v>
      </c>
      <c r="C1067" t="s">
        <v>156</v>
      </c>
      <c r="D1067">
        <v>23503</v>
      </c>
    </row>
    <row r="1068" spans="1:4" x14ac:dyDescent="0.2">
      <c r="A1068" t="s">
        <v>69</v>
      </c>
      <c r="B1068" t="s">
        <v>353</v>
      </c>
      <c r="C1068" t="s">
        <v>157</v>
      </c>
      <c r="D1068">
        <v>442197</v>
      </c>
    </row>
    <row r="1069" spans="1:4" x14ac:dyDescent="0.2">
      <c r="A1069" t="s">
        <v>69</v>
      </c>
      <c r="B1069" t="s">
        <v>353</v>
      </c>
      <c r="C1069" t="s">
        <v>158</v>
      </c>
      <c r="D1069">
        <v>1236364</v>
      </c>
    </row>
    <row r="1070" spans="1:4" x14ac:dyDescent="0.2">
      <c r="A1070" t="s">
        <v>69</v>
      </c>
      <c r="B1070" t="s">
        <v>353</v>
      </c>
      <c r="C1070" t="s">
        <v>159</v>
      </c>
      <c r="D1070">
        <v>640839</v>
      </c>
    </row>
    <row r="1071" spans="1:4" x14ac:dyDescent="0.2">
      <c r="A1071" t="s">
        <v>69</v>
      </c>
      <c r="B1071" t="s">
        <v>353</v>
      </c>
      <c r="C1071" t="s">
        <v>160</v>
      </c>
      <c r="D1071">
        <v>1358948</v>
      </c>
    </row>
    <row r="1072" spans="1:4" x14ac:dyDescent="0.2">
      <c r="A1072" t="s">
        <v>69</v>
      </c>
      <c r="B1072" t="s">
        <v>353</v>
      </c>
      <c r="C1072" t="s">
        <v>161</v>
      </c>
      <c r="D1072">
        <v>950109</v>
      </c>
    </row>
    <row r="1073" spans="1:4" x14ac:dyDescent="0.2">
      <c r="A1073" t="s">
        <v>69</v>
      </c>
      <c r="B1073" t="s">
        <v>353</v>
      </c>
      <c r="C1073" t="s">
        <v>162</v>
      </c>
      <c r="D1073">
        <v>1063251</v>
      </c>
    </row>
    <row r="1074" spans="1:4" x14ac:dyDescent="0.2">
      <c r="A1074" t="s">
        <v>69</v>
      </c>
      <c r="B1074" t="s">
        <v>353</v>
      </c>
      <c r="C1074" t="s">
        <v>163</v>
      </c>
      <c r="D1074">
        <v>586666</v>
      </c>
    </row>
    <row r="1075" spans="1:4" x14ac:dyDescent="0.2">
      <c r="A1075" t="s">
        <v>69</v>
      </c>
      <c r="B1075" t="s">
        <v>353</v>
      </c>
      <c r="C1075" t="s">
        <v>164</v>
      </c>
      <c r="D1075">
        <v>333840</v>
      </c>
    </row>
    <row r="1076" spans="1:4" x14ac:dyDescent="0.2">
      <c r="A1076" t="s">
        <v>69</v>
      </c>
      <c r="B1076" t="s">
        <v>353</v>
      </c>
      <c r="C1076" t="s">
        <v>165</v>
      </c>
      <c r="D1076">
        <v>220335</v>
      </c>
    </row>
    <row r="1077" spans="1:4" x14ac:dyDescent="0.2">
      <c r="A1077" t="s">
        <v>69</v>
      </c>
      <c r="B1077" t="s">
        <v>353</v>
      </c>
      <c r="C1077" t="s">
        <v>166</v>
      </c>
      <c r="D1077">
        <v>190281</v>
      </c>
    </row>
    <row r="1078" spans="1:4" x14ac:dyDescent="0.2">
      <c r="A1078" t="s">
        <v>69</v>
      </c>
      <c r="B1078" t="s">
        <v>353</v>
      </c>
      <c r="C1078" t="s">
        <v>167</v>
      </c>
      <c r="D1078">
        <v>160408</v>
      </c>
    </row>
    <row r="1079" spans="1:4" x14ac:dyDescent="0.2">
      <c r="A1079" t="s">
        <v>69</v>
      </c>
      <c r="B1079" t="s">
        <v>353</v>
      </c>
      <c r="C1079" t="s">
        <v>168</v>
      </c>
      <c r="D1079">
        <v>149956</v>
      </c>
    </row>
    <row r="1080" spans="1:4" x14ac:dyDescent="0.2">
      <c r="A1080" t="s">
        <v>69</v>
      </c>
      <c r="B1080" t="s">
        <v>353</v>
      </c>
      <c r="C1080" t="s">
        <v>169</v>
      </c>
      <c r="D1080">
        <v>84757</v>
      </c>
    </row>
    <row r="1081" spans="1:4" x14ac:dyDescent="0.2">
      <c r="A1081" t="s">
        <v>69</v>
      </c>
      <c r="B1081" t="s">
        <v>353</v>
      </c>
      <c r="C1081" t="s">
        <v>170</v>
      </c>
      <c r="D1081">
        <v>58585</v>
      </c>
    </row>
    <row r="1082" spans="1:4" x14ac:dyDescent="0.2">
      <c r="A1082" t="s">
        <v>69</v>
      </c>
      <c r="B1082" t="s">
        <v>353</v>
      </c>
      <c r="C1082" t="s">
        <v>171</v>
      </c>
      <c r="D1082">
        <v>61388</v>
      </c>
    </row>
    <row r="1083" spans="1:4" x14ac:dyDescent="0.2">
      <c r="A1083" t="s">
        <v>69</v>
      </c>
      <c r="B1083" t="s">
        <v>353</v>
      </c>
      <c r="C1083" t="s">
        <v>172</v>
      </c>
      <c r="D1083">
        <v>355892</v>
      </c>
    </row>
    <row r="1084" spans="1:4" x14ac:dyDescent="0.2">
      <c r="A1084" t="s">
        <v>69</v>
      </c>
      <c r="B1084" t="s">
        <v>353</v>
      </c>
      <c r="C1084" t="s">
        <v>173</v>
      </c>
      <c r="D1084">
        <v>398065</v>
      </c>
    </row>
    <row r="1085" spans="1:4" x14ac:dyDescent="0.2">
      <c r="A1085" t="s">
        <v>69</v>
      </c>
      <c r="B1085" t="s">
        <v>353</v>
      </c>
      <c r="C1085" t="s">
        <v>174</v>
      </c>
      <c r="D1085">
        <v>337599</v>
      </c>
    </row>
    <row r="1086" spans="1:4" x14ac:dyDescent="0.2">
      <c r="A1086" t="s">
        <v>69</v>
      </c>
      <c r="B1086" t="s">
        <v>353</v>
      </c>
      <c r="C1086" t="s">
        <v>175</v>
      </c>
      <c r="D1086">
        <v>201544</v>
      </c>
    </row>
    <row r="1087" spans="1:4" x14ac:dyDescent="0.2">
      <c r="A1087" t="s">
        <v>69</v>
      </c>
      <c r="B1087" t="s">
        <v>353</v>
      </c>
      <c r="C1087" t="s">
        <v>176</v>
      </c>
      <c r="D1087">
        <v>7066</v>
      </c>
    </row>
    <row r="1088" spans="1:4" x14ac:dyDescent="0.2">
      <c r="A1088" t="s">
        <v>69</v>
      </c>
      <c r="B1088" t="s">
        <v>353</v>
      </c>
      <c r="C1088" t="s">
        <v>177</v>
      </c>
      <c r="D1088">
        <v>0</v>
      </c>
    </row>
    <row r="1089" spans="1:4" x14ac:dyDescent="0.2">
      <c r="A1089" t="s">
        <v>69</v>
      </c>
      <c r="B1089" t="s">
        <v>353</v>
      </c>
      <c r="C1089" t="s">
        <v>178</v>
      </c>
      <c r="D1089">
        <v>0</v>
      </c>
    </row>
    <row r="1090" spans="1:4" x14ac:dyDescent="0.2">
      <c r="A1090" t="s">
        <v>69</v>
      </c>
      <c r="B1090" t="s">
        <v>353</v>
      </c>
      <c r="C1090" t="s">
        <v>179</v>
      </c>
      <c r="D1090">
        <v>0</v>
      </c>
    </row>
    <row r="1091" spans="1:4" x14ac:dyDescent="0.2">
      <c r="A1091" t="s">
        <v>69</v>
      </c>
      <c r="B1091" t="s">
        <v>353</v>
      </c>
      <c r="C1091" t="s">
        <v>180</v>
      </c>
      <c r="D1091">
        <v>0</v>
      </c>
    </row>
    <row r="1092" spans="1:4" x14ac:dyDescent="0.2">
      <c r="A1092" t="s">
        <v>69</v>
      </c>
      <c r="B1092" t="s">
        <v>353</v>
      </c>
      <c r="C1092" t="s">
        <v>181</v>
      </c>
      <c r="D1092">
        <v>0</v>
      </c>
    </row>
    <row r="1093" spans="1:4" x14ac:dyDescent="0.2">
      <c r="A1093" t="s">
        <v>69</v>
      </c>
      <c r="B1093" t="s">
        <v>353</v>
      </c>
      <c r="C1093" t="s">
        <v>182</v>
      </c>
      <c r="D1093">
        <v>0</v>
      </c>
    </row>
    <row r="1094" spans="1:4" x14ac:dyDescent="0.2">
      <c r="A1094" t="s">
        <v>69</v>
      </c>
      <c r="B1094" t="s">
        <v>353</v>
      </c>
      <c r="C1094" t="s">
        <v>183</v>
      </c>
      <c r="D1094">
        <v>7683</v>
      </c>
    </row>
    <row r="1095" spans="1:4" x14ac:dyDescent="0.2">
      <c r="A1095" t="s">
        <v>69</v>
      </c>
      <c r="B1095" t="s">
        <v>353</v>
      </c>
      <c r="C1095" t="s">
        <v>184</v>
      </c>
      <c r="D1095">
        <v>0</v>
      </c>
    </row>
    <row r="1096" spans="1:4" x14ac:dyDescent="0.2">
      <c r="A1096" t="s">
        <v>69</v>
      </c>
      <c r="B1096" t="s">
        <v>353</v>
      </c>
      <c r="C1096" t="s">
        <v>185</v>
      </c>
      <c r="D1096">
        <v>0</v>
      </c>
    </row>
    <row r="1097" spans="1:4" x14ac:dyDescent="0.2">
      <c r="A1097" t="s">
        <v>69</v>
      </c>
      <c r="B1097" t="s">
        <v>353</v>
      </c>
      <c r="C1097" t="s">
        <v>186</v>
      </c>
      <c r="D1097">
        <v>0</v>
      </c>
    </row>
    <row r="1098" spans="1:4" x14ac:dyDescent="0.2">
      <c r="A1098" t="s">
        <v>69</v>
      </c>
      <c r="B1098" t="s">
        <v>353</v>
      </c>
      <c r="C1098" t="s">
        <v>187</v>
      </c>
      <c r="D1098">
        <v>0</v>
      </c>
    </row>
    <row r="1099" spans="1:4" x14ac:dyDescent="0.2">
      <c r="A1099" t="s">
        <v>69</v>
      </c>
      <c r="B1099" t="s">
        <v>353</v>
      </c>
      <c r="C1099" t="s">
        <v>188</v>
      </c>
      <c r="D1099">
        <v>0</v>
      </c>
    </row>
    <row r="1100" spans="1:4" x14ac:dyDescent="0.2">
      <c r="A1100" t="s">
        <v>69</v>
      </c>
      <c r="B1100" t="s">
        <v>353</v>
      </c>
      <c r="C1100" t="s">
        <v>189</v>
      </c>
      <c r="D1100">
        <v>0</v>
      </c>
    </row>
    <row r="1101" spans="1:4" x14ac:dyDescent="0.2">
      <c r="A1101" t="s">
        <v>69</v>
      </c>
      <c r="B1101" t="s">
        <v>353</v>
      </c>
      <c r="C1101" t="s">
        <v>190</v>
      </c>
      <c r="D1101">
        <v>0</v>
      </c>
    </row>
    <row r="1102" spans="1:4" x14ac:dyDescent="0.2">
      <c r="A1102" t="s">
        <v>69</v>
      </c>
      <c r="B1102" t="s">
        <v>353</v>
      </c>
      <c r="C1102" t="s">
        <v>191</v>
      </c>
      <c r="D1102">
        <v>0</v>
      </c>
    </row>
    <row r="1103" spans="1:4" x14ac:dyDescent="0.2">
      <c r="A1103" t="s">
        <v>69</v>
      </c>
      <c r="B1103" t="s">
        <v>353</v>
      </c>
      <c r="C1103" t="s">
        <v>192</v>
      </c>
      <c r="D1103">
        <v>33301</v>
      </c>
    </row>
    <row r="1104" spans="1:4" x14ac:dyDescent="0.2">
      <c r="A1104" t="s">
        <v>69</v>
      </c>
      <c r="B1104" t="s">
        <v>353</v>
      </c>
      <c r="C1104" t="s">
        <v>193</v>
      </c>
      <c r="D1104">
        <v>0</v>
      </c>
    </row>
    <row r="1105" spans="1:4" x14ac:dyDescent="0.2">
      <c r="A1105" t="s">
        <v>69</v>
      </c>
      <c r="B1105" t="s">
        <v>353</v>
      </c>
      <c r="C1105" t="s">
        <v>194</v>
      </c>
      <c r="D1105">
        <v>0</v>
      </c>
    </row>
    <row r="1106" spans="1:4" x14ac:dyDescent="0.2">
      <c r="A1106" t="s">
        <v>69</v>
      </c>
      <c r="B1106" t="s">
        <v>353</v>
      </c>
      <c r="C1106" t="s">
        <v>195</v>
      </c>
      <c r="D1106">
        <v>0</v>
      </c>
    </row>
    <row r="1107" spans="1:4" x14ac:dyDescent="0.2">
      <c r="A1107" t="s">
        <v>69</v>
      </c>
      <c r="B1107" t="s">
        <v>353</v>
      </c>
      <c r="C1107" t="s">
        <v>196</v>
      </c>
      <c r="D1107">
        <v>0</v>
      </c>
    </row>
    <row r="1108" spans="1:4" x14ac:dyDescent="0.2">
      <c r="A1108" t="s">
        <v>69</v>
      </c>
      <c r="B1108" t="s">
        <v>353</v>
      </c>
      <c r="C1108" t="s">
        <v>197</v>
      </c>
      <c r="D1108">
        <v>0</v>
      </c>
    </row>
    <row r="1109" spans="1:4" x14ac:dyDescent="0.2">
      <c r="A1109" t="s">
        <v>69</v>
      </c>
      <c r="B1109" t="s">
        <v>353</v>
      </c>
      <c r="C1109" t="s">
        <v>198</v>
      </c>
      <c r="D1109">
        <v>0</v>
      </c>
    </row>
    <row r="1110" spans="1:4" x14ac:dyDescent="0.2">
      <c r="A1110" t="s">
        <v>69</v>
      </c>
      <c r="B1110" t="s">
        <v>353</v>
      </c>
      <c r="C1110" t="s">
        <v>199</v>
      </c>
      <c r="D1110">
        <v>0</v>
      </c>
    </row>
    <row r="1111" spans="1:4" x14ac:dyDescent="0.2">
      <c r="A1111" t="s">
        <v>69</v>
      </c>
      <c r="B1111" t="s">
        <v>353</v>
      </c>
      <c r="C1111" t="s">
        <v>200</v>
      </c>
      <c r="D1111">
        <v>0</v>
      </c>
    </row>
    <row r="1112" spans="1:4" x14ac:dyDescent="0.2">
      <c r="A1112" t="s">
        <v>69</v>
      </c>
      <c r="B1112" t="s">
        <v>353</v>
      </c>
      <c r="C1112" t="s">
        <v>201</v>
      </c>
      <c r="D1112">
        <v>0</v>
      </c>
    </row>
    <row r="1113" spans="1:4" x14ac:dyDescent="0.2">
      <c r="A1113" t="s">
        <v>69</v>
      </c>
      <c r="B1113" t="s">
        <v>353</v>
      </c>
      <c r="C1113" t="s">
        <v>202</v>
      </c>
      <c r="D1113">
        <v>0</v>
      </c>
    </row>
    <row r="1114" spans="1:4" x14ac:dyDescent="0.2">
      <c r="A1114" t="s">
        <v>69</v>
      </c>
      <c r="B1114" t="s">
        <v>353</v>
      </c>
      <c r="C1114" t="s">
        <v>203</v>
      </c>
      <c r="D1114">
        <v>0</v>
      </c>
    </row>
    <row r="1115" spans="1:4" x14ac:dyDescent="0.2">
      <c r="A1115" t="s">
        <v>69</v>
      </c>
      <c r="B1115" t="s">
        <v>353</v>
      </c>
      <c r="C1115" t="s">
        <v>204</v>
      </c>
      <c r="D1115">
        <v>0</v>
      </c>
    </row>
    <row r="1116" spans="1:4" x14ac:dyDescent="0.2">
      <c r="A1116" t="s">
        <v>69</v>
      </c>
      <c r="B1116" t="s">
        <v>353</v>
      </c>
      <c r="C1116" t="s">
        <v>205</v>
      </c>
      <c r="D1116">
        <v>0</v>
      </c>
    </row>
    <row r="1117" spans="1:4" x14ac:dyDescent="0.2">
      <c r="A1117" t="s">
        <v>69</v>
      </c>
      <c r="B1117" t="s">
        <v>353</v>
      </c>
      <c r="C1117" t="s">
        <v>206</v>
      </c>
      <c r="D1117">
        <v>0</v>
      </c>
    </row>
    <row r="1118" spans="1:4" x14ac:dyDescent="0.2">
      <c r="A1118" t="s">
        <v>69</v>
      </c>
      <c r="B1118" t="s">
        <v>353</v>
      </c>
      <c r="C1118" t="s">
        <v>207</v>
      </c>
      <c r="D1118">
        <v>0</v>
      </c>
    </row>
    <row r="1119" spans="1:4" x14ac:dyDescent="0.2">
      <c r="A1119" t="s">
        <v>69</v>
      </c>
      <c r="B1119" t="s">
        <v>353</v>
      </c>
      <c r="C1119" t="s">
        <v>208</v>
      </c>
      <c r="D1119">
        <v>0</v>
      </c>
    </row>
    <row r="1120" spans="1:4" x14ac:dyDescent="0.2">
      <c r="A1120" t="s">
        <v>69</v>
      </c>
      <c r="B1120" t="s">
        <v>353</v>
      </c>
      <c r="C1120" t="s">
        <v>209</v>
      </c>
      <c r="D1120">
        <v>0</v>
      </c>
    </row>
    <row r="1121" spans="1:4" x14ac:dyDescent="0.2">
      <c r="A1121" t="s">
        <v>69</v>
      </c>
      <c r="B1121" t="s">
        <v>353</v>
      </c>
      <c r="C1121" t="s">
        <v>210</v>
      </c>
      <c r="D1121">
        <v>0</v>
      </c>
    </row>
    <row r="1122" spans="1:4" x14ac:dyDescent="0.2">
      <c r="A1122" t="s">
        <v>69</v>
      </c>
      <c r="B1122" t="s">
        <v>353</v>
      </c>
      <c r="C1122" t="s">
        <v>211</v>
      </c>
      <c r="D1122">
        <v>0</v>
      </c>
    </row>
    <row r="1123" spans="1:4" x14ac:dyDescent="0.2">
      <c r="A1123" t="s">
        <v>69</v>
      </c>
      <c r="B1123" t="s">
        <v>353</v>
      </c>
      <c r="C1123" t="s">
        <v>212</v>
      </c>
      <c r="D1123">
        <v>0</v>
      </c>
    </row>
    <row r="1124" spans="1:4" x14ac:dyDescent="0.2">
      <c r="A1124" t="s">
        <v>69</v>
      </c>
      <c r="B1124" t="s">
        <v>353</v>
      </c>
      <c r="C1124" t="s">
        <v>213</v>
      </c>
      <c r="D1124">
        <v>0</v>
      </c>
    </row>
    <row r="1125" spans="1:4" x14ac:dyDescent="0.2">
      <c r="A1125" t="s">
        <v>69</v>
      </c>
      <c r="B1125" t="s">
        <v>353</v>
      </c>
      <c r="C1125" t="s">
        <v>214</v>
      </c>
      <c r="D1125">
        <v>0</v>
      </c>
    </row>
    <row r="1126" spans="1:4" x14ac:dyDescent="0.2">
      <c r="A1126" t="s">
        <v>69</v>
      </c>
      <c r="B1126" t="s">
        <v>353</v>
      </c>
      <c r="C1126" t="s">
        <v>215</v>
      </c>
      <c r="D1126">
        <v>0</v>
      </c>
    </row>
    <row r="1127" spans="1:4" x14ac:dyDescent="0.2">
      <c r="A1127" t="s">
        <v>69</v>
      </c>
      <c r="B1127" t="s">
        <v>353</v>
      </c>
      <c r="C1127" t="s">
        <v>216</v>
      </c>
      <c r="D1127">
        <v>0</v>
      </c>
    </row>
    <row r="1128" spans="1:4" x14ac:dyDescent="0.2">
      <c r="A1128" t="s">
        <v>69</v>
      </c>
      <c r="B1128" t="s">
        <v>353</v>
      </c>
      <c r="C1128" t="s">
        <v>217</v>
      </c>
      <c r="D1128">
        <v>0</v>
      </c>
    </row>
    <row r="1129" spans="1:4" x14ac:dyDescent="0.2">
      <c r="A1129" t="s">
        <v>69</v>
      </c>
      <c r="B1129" t="s">
        <v>353</v>
      </c>
      <c r="C1129" t="s">
        <v>218</v>
      </c>
      <c r="D1129">
        <v>0</v>
      </c>
    </row>
    <row r="1130" spans="1:4" x14ac:dyDescent="0.2">
      <c r="A1130" t="s">
        <v>69</v>
      </c>
      <c r="B1130" t="s">
        <v>353</v>
      </c>
      <c r="C1130" t="s">
        <v>219</v>
      </c>
      <c r="D1130">
        <v>0</v>
      </c>
    </row>
    <row r="1131" spans="1:4" x14ac:dyDescent="0.2">
      <c r="A1131" t="s">
        <v>69</v>
      </c>
      <c r="B1131" t="s">
        <v>353</v>
      </c>
      <c r="C1131" t="s">
        <v>233</v>
      </c>
      <c r="D1131">
        <v>2175330</v>
      </c>
    </row>
    <row r="1132" spans="1:4" x14ac:dyDescent="0.2">
      <c r="A1132" t="s">
        <v>69</v>
      </c>
      <c r="B1132" t="s">
        <v>353</v>
      </c>
      <c r="C1132" t="s">
        <v>234</v>
      </c>
      <c r="D1132">
        <v>23286</v>
      </c>
    </row>
    <row r="1133" spans="1:4" x14ac:dyDescent="0.2">
      <c r="A1133" t="s">
        <v>69</v>
      </c>
      <c r="B1133" t="s">
        <v>353</v>
      </c>
      <c r="C1133" t="s">
        <v>235</v>
      </c>
      <c r="D1133">
        <v>218024</v>
      </c>
    </row>
    <row r="1134" spans="1:4" x14ac:dyDescent="0.2">
      <c r="A1134" t="s">
        <v>69</v>
      </c>
      <c r="B1134" t="s">
        <v>353</v>
      </c>
      <c r="C1134" t="s">
        <v>236</v>
      </c>
      <c r="D1134">
        <v>406398</v>
      </c>
    </row>
    <row r="1135" spans="1:4" x14ac:dyDescent="0.2">
      <c r="A1135" t="s">
        <v>69</v>
      </c>
      <c r="B1135" t="s">
        <v>353</v>
      </c>
      <c r="C1135" t="s">
        <v>237</v>
      </c>
      <c r="D1135">
        <v>779867</v>
      </c>
    </row>
    <row r="1136" spans="1:4" x14ac:dyDescent="0.2">
      <c r="A1136" t="s">
        <v>69</v>
      </c>
      <c r="B1136" t="s">
        <v>353</v>
      </c>
      <c r="C1136" t="s">
        <v>238</v>
      </c>
      <c r="D1136">
        <v>693746</v>
      </c>
    </row>
    <row r="1137" spans="1:4" x14ac:dyDescent="0.2">
      <c r="A1137" t="s">
        <v>69</v>
      </c>
      <c r="B1137" t="s">
        <v>353</v>
      </c>
      <c r="C1137" t="s">
        <v>239</v>
      </c>
      <c r="D1137">
        <v>744149</v>
      </c>
    </row>
    <row r="1138" spans="1:4" x14ac:dyDescent="0.2">
      <c r="A1138" t="s">
        <v>69</v>
      </c>
      <c r="B1138" t="s">
        <v>353</v>
      </c>
      <c r="C1138" t="s">
        <v>240</v>
      </c>
      <c r="D1138">
        <v>1629952</v>
      </c>
    </row>
    <row r="1139" spans="1:4" x14ac:dyDescent="0.2">
      <c r="A1139" t="s">
        <v>69</v>
      </c>
      <c r="B1139" t="s">
        <v>353</v>
      </c>
      <c r="C1139" t="s">
        <v>241</v>
      </c>
      <c r="D1139">
        <v>847196</v>
      </c>
    </row>
    <row r="1140" spans="1:4" x14ac:dyDescent="0.2">
      <c r="A1140" t="s">
        <v>69</v>
      </c>
      <c r="B1140" t="s">
        <v>353</v>
      </c>
      <c r="C1140" t="s">
        <v>242</v>
      </c>
      <c r="D1140">
        <v>548878</v>
      </c>
    </row>
    <row r="1141" spans="1:4" x14ac:dyDescent="0.2">
      <c r="A1141" t="s">
        <v>69</v>
      </c>
      <c r="B1141" t="s">
        <v>353</v>
      </c>
      <c r="C1141" t="s">
        <v>243</v>
      </c>
      <c r="D1141">
        <v>451140</v>
      </c>
    </row>
    <row r="1142" spans="1:4" x14ac:dyDescent="0.2">
      <c r="A1142" t="s">
        <v>69</v>
      </c>
      <c r="B1142" t="s">
        <v>353</v>
      </c>
      <c r="C1142" t="s">
        <v>244</v>
      </c>
      <c r="D1142">
        <v>443072</v>
      </c>
    </row>
    <row r="1143" spans="1:4" x14ac:dyDescent="0.2">
      <c r="A1143" t="s">
        <v>69</v>
      </c>
      <c r="B1143" t="s">
        <v>353</v>
      </c>
      <c r="C1143" t="s">
        <v>245</v>
      </c>
      <c r="D1143">
        <v>193491</v>
      </c>
    </row>
    <row r="1144" spans="1:4" x14ac:dyDescent="0.2">
      <c r="A1144" t="s">
        <v>69</v>
      </c>
      <c r="B1144" t="s">
        <v>353</v>
      </c>
      <c r="C1144" t="s">
        <v>246</v>
      </c>
      <c r="D1144">
        <v>157057</v>
      </c>
    </row>
    <row r="1145" spans="1:4" x14ac:dyDescent="0.2">
      <c r="A1145" t="s">
        <v>69</v>
      </c>
      <c r="B1145" t="s">
        <v>353</v>
      </c>
      <c r="C1145" t="s">
        <v>247</v>
      </c>
      <c r="D1145">
        <v>62320</v>
      </c>
    </row>
    <row r="1146" spans="1:4" x14ac:dyDescent="0.2">
      <c r="A1146" t="s">
        <v>69</v>
      </c>
      <c r="B1146" t="s">
        <v>353</v>
      </c>
      <c r="C1146" t="s">
        <v>248</v>
      </c>
      <c r="D1146">
        <v>98281</v>
      </c>
    </row>
    <row r="1147" spans="1:4" x14ac:dyDescent="0.2">
      <c r="A1147" t="s">
        <v>69</v>
      </c>
      <c r="B1147" t="s">
        <v>353</v>
      </c>
      <c r="C1147" t="s">
        <v>249</v>
      </c>
      <c r="D1147">
        <v>204485</v>
      </c>
    </row>
    <row r="1148" spans="1:4" x14ac:dyDescent="0.2">
      <c r="A1148" t="s">
        <v>69</v>
      </c>
      <c r="B1148" t="s">
        <v>353</v>
      </c>
      <c r="C1148" t="s">
        <v>250</v>
      </c>
      <c r="D1148">
        <v>97711</v>
      </c>
    </row>
    <row r="1149" spans="1:4" x14ac:dyDescent="0.2">
      <c r="A1149" t="s">
        <v>69</v>
      </c>
      <c r="B1149" t="s">
        <v>353</v>
      </c>
      <c r="C1149" t="s">
        <v>251</v>
      </c>
      <c r="D1149">
        <v>282214</v>
      </c>
    </row>
    <row r="1150" spans="1:4" x14ac:dyDescent="0.2">
      <c r="A1150" t="s">
        <v>69</v>
      </c>
      <c r="B1150" t="s">
        <v>353</v>
      </c>
      <c r="C1150" t="s">
        <v>252</v>
      </c>
      <c r="D1150">
        <v>560954</v>
      </c>
    </row>
    <row r="1151" spans="1:4" x14ac:dyDescent="0.2">
      <c r="A1151" t="s">
        <v>69</v>
      </c>
      <c r="B1151" t="s">
        <v>353</v>
      </c>
      <c r="C1151" t="s">
        <v>253</v>
      </c>
      <c r="D1151">
        <v>405618</v>
      </c>
    </row>
    <row r="1152" spans="1:4" x14ac:dyDescent="0.2">
      <c r="A1152" t="s">
        <v>69</v>
      </c>
      <c r="B1152" t="s">
        <v>353</v>
      </c>
      <c r="C1152" t="s">
        <v>254</v>
      </c>
      <c r="D1152">
        <v>6160</v>
      </c>
    </row>
    <row r="1153" spans="1:4" x14ac:dyDescent="0.2">
      <c r="A1153" t="s">
        <v>69</v>
      </c>
      <c r="B1153" t="s">
        <v>353</v>
      </c>
      <c r="C1153" t="s">
        <v>255</v>
      </c>
      <c r="D1153">
        <v>0</v>
      </c>
    </row>
    <row r="1154" spans="1:4" x14ac:dyDescent="0.2">
      <c r="A1154" t="s">
        <v>69</v>
      </c>
      <c r="B1154" t="s">
        <v>353</v>
      </c>
      <c r="C1154" t="s">
        <v>256</v>
      </c>
      <c r="D1154">
        <v>0</v>
      </c>
    </row>
    <row r="1155" spans="1:4" x14ac:dyDescent="0.2">
      <c r="A1155" t="s">
        <v>69</v>
      </c>
      <c r="B1155" t="s">
        <v>353</v>
      </c>
      <c r="C1155" t="s">
        <v>257</v>
      </c>
      <c r="D1155">
        <v>0</v>
      </c>
    </row>
    <row r="1156" spans="1:4" x14ac:dyDescent="0.2">
      <c r="A1156" t="s">
        <v>69</v>
      </c>
      <c r="B1156" t="s">
        <v>353</v>
      </c>
      <c r="C1156" t="s">
        <v>258</v>
      </c>
      <c r="D1156">
        <v>7594</v>
      </c>
    </row>
    <row r="1157" spans="1:4" x14ac:dyDescent="0.2">
      <c r="A1157" t="s">
        <v>69</v>
      </c>
      <c r="B1157" t="s">
        <v>353</v>
      </c>
      <c r="C1157" t="s">
        <v>259</v>
      </c>
      <c r="D1157">
        <v>0</v>
      </c>
    </row>
    <row r="1158" spans="1:4" x14ac:dyDescent="0.2">
      <c r="A1158" t="s">
        <v>69</v>
      </c>
      <c r="B1158" t="s">
        <v>353</v>
      </c>
      <c r="C1158" t="s">
        <v>260</v>
      </c>
      <c r="D1158">
        <v>0</v>
      </c>
    </row>
    <row r="1159" spans="1:4" x14ac:dyDescent="0.2">
      <c r="A1159" t="s">
        <v>69</v>
      </c>
      <c r="B1159" t="s">
        <v>353</v>
      </c>
      <c r="C1159" t="s">
        <v>261</v>
      </c>
      <c r="D1159">
        <v>7683</v>
      </c>
    </row>
    <row r="1160" spans="1:4" x14ac:dyDescent="0.2">
      <c r="A1160" t="s">
        <v>69</v>
      </c>
      <c r="B1160" t="s">
        <v>353</v>
      </c>
      <c r="C1160" t="s">
        <v>262</v>
      </c>
      <c r="D1160">
        <v>0</v>
      </c>
    </row>
    <row r="1161" spans="1:4" x14ac:dyDescent="0.2">
      <c r="A1161" t="s">
        <v>69</v>
      </c>
      <c r="B1161" t="s">
        <v>353</v>
      </c>
      <c r="C1161" t="s">
        <v>263</v>
      </c>
      <c r="D1161">
        <v>0</v>
      </c>
    </row>
    <row r="1162" spans="1:4" x14ac:dyDescent="0.2">
      <c r="A1162" t="s">
        <v>69</v>
      </c>
      <c r="B1162" t="s">
        <v>353</v>
      </c>
      <c r="C1162" t="s">
        <v>264</v>
      </c>
      <c r="D1162">
        <v>0</v>
      </c>
    </row>
    <row r="1163" spans="1:4" x14ac:dyDescent="0.2">
      <c r="A1163" t="s">
        <v>69</v>
      </c>
      <c r="B1163" t="s">
        <v>353</v>
      </c>
      <c r="C1163" t="s">
        <v>265</v>
      </c>
      <c r="D1163">
        <v>0</v>
      </c>
    </row>
    <row r="1164" spans="1:4" x14ac:dyDescent="0.2">
      <c r="A1164" t="s">
        <v>69</v>
      </c>
      <c r="B1164" t="s">
        <v>353</v>
      </c>
      <c r="C1164" t="s">
        <v>266</v>
      </c>
      <c r="D1164">
        <v>0</v>
      </c>
    </row>
    <row r="1165" spans="1:4" x14ac:dyDescent="0.2">
      <c r="A1165" t="s">
        <v>69</v>
      </c>
      <c r="B1165" t="s">
        <v>353</v>
      </c>
      <c r="C1165" t="s">
        <v>267</v>
      </c>
      <c r="D1165">
        <v>0</v>
      </c>
    </row>
    <row r="1166" spans="1:4" x14ac:dyDescent="0.2">
      <c r="A1166" t="s">
        <v>69</v>
      </c>
      <c r="B1166" t="s">
        <v>353</v>
      </c>
      <c r="C1166" t="s">
        <v>268</v>
      </c>
      <c r="D1166">
        <v>0</v>
      </c>
    </row>
    <row r="1167" spans="1:4" x14ac:dyDescent="0.2">
      <c r="A1167" t="s">
        <v>69</v>
      </c>
      <c r="B1167" t="s">
        <v>353</v>
      </c>
      <c r="C1167" t="s">
        <v>269</v>
      </c>
      <c r="D1167">
        <v>0</v>
      </c>
    </row>
    <row r="1168" spans="1:4" x14ac:dyDescent="0.2">
      <c r="A1168" t="s">
        <v>69</v>
      </c>
      <c r="B1168" t="s">
        <v>353</v>
      </c>
      <c r="C1168" t="s">
        <v>270</v>
      </c>
      <c r="D1168">
        <v>33301</v>
      </c>
    </row>
    <row r="1169" spans="1:4" x14ac:dyDescent="0.2">
      <c r="A1169" t="s">
        <v>69</v>
      </c>
      <c r="B1169" t="s">
        <v>353</v>
      </c>
      <c r="C1169" t="s">
        <v>271</v>
      </c>
      <c r="D1169">
        <v>0</v>
      </c>
    </row>
    <row r="1170" spans="1:4" x14ac:dyDescent="0.2">
      <c r="A1170" t="s">
        <v>69</v>
      </c>
      <c r="B1170" t="s">
        <v>353</v>
      </c>
      <c r="C1170" t="s">
        <v>272</v>
      </c>
      <c r="D1170">
        <v>0</v>
      </c>
    </row>
    <row r="1171" spans="1:4" x14ac:dyDescent="0.2">
      <c r="A1171" t="s">
        <v>69</v>
      </c>
      <c r="B1171" t="s">
        <v>353</v>
      </c>
      <c r="C1171" t="s">
        <v>273</v>
      </c>
      <c r="D1171">
        <v>0</v>
      </c>
    </row>
    <row r="1172" spans="1:4" x14ac:dyDescent="0.2">
      <c r="A1172" t="s">
        <v>69</v>
      </c>
      <c r="B1172" t="s">
        <v>353</v>
      </c>
      <c r="C1172" t="s">
        <v>274</v>
      </c>
      <c r="D1172">
        <v>0</v>
      </c>
    </row>
    <row r="1173" spans="1:4" x14ac:dyDescent="0.2">
      <c r="A1173" t="s">
        <v>69</v>
      </c>
      <c r="B1173" t="s">
        <v>353</v>
      </c>
      <c r="C1173" t="s">
        <v>275</v>
      </c>
      <c r="D1173">
        <v>0</v>
      </c>
    </row>
    <row r="1174" spans="1:4" x14ac:dyDescent="0.2">
      <c r="A1174" t="s">
        <v>69</v>
      </c>
      <c r="B1174" t="s">
        <v>353</v>
      </c>
      <c r="C1174" t="s">
        <v>276</v>
      </c>
      <c r="D1174">
        <v>0</v>
      </c>
    </row>
    <row r="1175" spans="1:4" x14ac:dyDescent="0.2">
      <c r="A1175" t="s">
        <v>69</v>
      </c>
      <c r="B1175" t="s">
        <v>353</v>
      </c>
      <c r="C1175" t="s">
        <v>277</v>
      </c>
      <c r="D1175">
        <v>0</v>
      </c>
    </row>
    <row r="1176" spans="1:4" x14ac:dyDescent="0.2">
      <c r="A1176" t="s">
        <v>69</v>
      </c>
      <c r="B1176" t="s">
        <v>353</v>
      </c>
      <c r="C1176" t="s">
        <v>278</v>
      </c>
      <c r="D1176">
        <v>0</v>
      </c>
    </row>
    <row r="1177" spans="1:4" x14ac:dyDescent="0.2">
      <c r="A1177" t="s">
        <v>69</v>
      </c>
      <c r="B1177" t="s">
        <v>353</v>
      </c>
      <c r="C1177" t="s">
        <v>279</v>
      </c>
      <c r="D1177">
        <v>0</v>
      </c>
    </row>
    <row r="1178" spans="1:4" x14ac:dyDescent="0.2">
      <c r="A1178" t="s">
        <v>69</v>
      </c>
      <c r="B1178" t="s">
        <v>353</v>
      </c>
      <c r="C1178" t="s">
        <v>280</v>
      </c>
      <c r="D1178">
        <v>0</v>
      </c>
    </row>
    <row r="1179" spans="1:4" x14ac:dyDescent="0.2">
      <c r="A1179" t="s">
        <v>69</v>
      </c>
      <c r="B1179" t="s">
        <v>353</v>
      </c>
      <c r="C1179" t="s">
        <v>281</v>
      </c>
      <c r="D1179">
        <v>0</v>
      </c>
    </row>
    <row r="1180" spans="1:4" x14ac:dyDescent="0.2">
      <c r="A1180" t="s">
        <v>69</v>
      </c>
      <c r="B1180" t="s">
        <v>353</v>
      </c>
      <c r="C1180" t="s">
        <v>282</v>
      </c>
      <c r="D1180">
        <v>0</v>
      </c>
    </row>
    <row r="1181" spans="1:4" x14ac:dyDescent="0.2">
      <c r="A1181" t="s">
        <v>69</v>
      </c>
      <c r="B1181" t="s">
        <v>353</v>
      </c>
      <c r="C1181" t="s">
        <v>283</v>
      </c>
      <c r="D1181">
        <v>0</v>
      </c>
    </row>
    <row r="1182" spans="1:4" x14ac:dyDescent="0.2">
      <c r="A1182" t="s">
        <v>69</v>
      </c>
      <c r="B1182" t="s">
        <v>353</v>
      </c>
      <c r="C1182" t="s">
        <v>284</v>
      </c>
      <c r="D1182">
        <v>0</v>
      </c>
    </row>
    <row r="1183" spans="1:4" x14ac:dyDescent="0.2">
      <c r="A1183" t="s">
        <v>69</v>
      </c>
      <c r="B1183" t="s">
        <v>353</v>
      </c>
      <c r="C1183" t="s">
        <v>285</v>
      </c>
      <c r="D1183">
        <v>0</v>
      </c>
    </row>
    <row r="1184" spans="1:4" x14ac:dyDescent="0.2">
      <c r="A1184" t="s">
        <v>69</v>
      </c>
      <c r="B1184" t="s">
        <v>353</v>
      </c>
      <c r="C1184" t="s">
        <v>286</v>
      </c>
      <c r="D1184">
        <v>0</v>
      </c>
    </row>
    <row r="1185" spans="1:4" x14ac:dyDescent="0.2">
      <c r="A1185" t="s">
        <v>69</v>
      </c>
      <c r="B1185" t="s">
        <v>353</v>
      </c>
      <c r="C1185" t="s">
        <v>287</v>
      </c>
      <c r="D1185">
        <v>0</v>
      </c>
    </row>
    <row r="1186" spans="1:4" x14ac:dyDescent="0.2">
      <c r="A1186" t="s">
        <v>69</v>
      </c>
      <c r="B1186" t="s">
        <v>353</v>
      </c>
      <c r="C1186" t="s">
        <v>288</v>
      </c>
      <c r="D1186">
        <v>0</v>
      </c>
    </row>
    <row r="1187" spans="1:4" x14ac:dyDescent="0.2">
      <c r="A1187" t="s">
        <v>69</v>
      </c>
      <c r="B1187" t="s">
        <v>353</v>
      </c>
      <c r="C1187" t="s">
        <v>289</v>
      </c>
      <c r="D1187">
        <v>0</v>
      </c>
    </row>
    <row r="1188" spans="1:4" x14ac:dyDescent="0.2">
      <c r="A1188" t="s">
        <v>69</v>
      </c>
      <c r="B1188" t="s">
        <v>353</v>
      </c>
      <c r="C1188" t="s">
        <v>290</v>
      </c>
      <c r="D1188">
        <v>0</v>
      </c>
    </row>
    <row r="1189" spans="1:4" x14ac:dyDescent="0.2">
      <c r="A1189" t="s">
        <v>69</v>
      </c>
      <c r="B1189" t="s">
        <v>353</v>
      </c>
      <c r="C1189" t="s">
        <v>291</v>
      </c>
      <c r="D1189">
        <v>0</v>
      </c>
    </row>
    <row r="1190" spans="1:4" x14ac:dyDescent="0.2">
      <c r="A1190" t="s">
        <v>69</v>
      </c>
      <c r="B1190" t="s">
        <v>353</v>
      </c>
      <c r="C1190" t="s">
        <v>292</v>
      </c>
      <c r="D1190">
        <v>0</v>
      </c>
    </row>
    <row r="1191" spans="1:4" x14ac:dyDescent="0.2">
      <c r="A1191" t="s">
        <v>69</v>
      </c>
      <c r="B1191" t="s">
        <v>353</v>
      </c>
      <c r="C1191" t="s">
        <v>293</v>
      </c>
      <c r="D1191">
        <v>0</v>
      </c>
    </row>
    <row r="1192" spans="1:4" x14ac:dyDescent="0.2">
      <c r="A1192" t="s">
        <v>69</v>
      </c>
      <c r="B1192" t="s">
        <v>353</v>
      </c>
      <c r="C1192" t="s">
        <v>294</v>
      </c>
      <c r="D1192">
        <v>0</v>
      </c>
    </row>
    <row r="1193" spans="1:4" x14ac:dyDescent="0.2">
      <c r="A1193" t="s">
        <v>69</v>
      </c>
      <c r="B1193" t="s">
        <v>353</v>
      </c>
      <c r="C1193" t="s">
        <v>295</v>
      </c>
      <c r="D1193">
        <v>0</v>
      </c>
    </row>
    <row r="1194" spans="1:4" x14ac:dyDescent="0.2">
      <c r="A1194" t="s">
        <v>69</v>
      </c>
      <c r="B1194" t="s">
        <v>353</v>
      </c>
      <c r="C1194" t="s">
        <v>296</v>
      </c>
      <c r="D1194">
        <v>0</v>
      </c>
    </row>
    <row r="1195" spans="1:4" x14ac:dyDescent="0.2">
      <c r="A1195" t="s">
        <v>69</v>
      </c>
      <c r="B1195" t="s">
        <v>353</v>
      </c>
      <c r="C1195" t="s">
        <v>297</v>
      </c>
      <c r="D1195">
        <v>0</v>
      </c>
    </row>
    <row r="1196" spans="1:4" x14ac:dyDescent="0.2">
      <c r="A1196" t="s">
        <v>69</v>
      </c>
      <c r="B1196" t="s">
        <v>353</v>
      </c>
      <c r="C1196" t="s">
        <v>298</v>
      </c>
      <c r="D1196">
        <v>0</v>
      </c>
    </row>
    <row r="1197" spans="1:4" x14ac:dyDescent="0.2">
      <c r="A1197" t="s">
        <v>69</v>
      </c>
      <c r="B1197" t="s">
        <v>353</v>
      </c>
      <c r="C1197" t="s">
        <v>232</v>
      </c>
      <c r="D1197">
        <v>631081</v>
      </c>
    </row>
    <row r="1198" spans="1:4" x14ac:dyDescent="0.2">
      <c r="A1198" t="s">
        <v>69</v>
      </c>
      <c r="B1198" t="s">
        <v>353</v>
      </c>
      <c r="C1198" t="s">
        <v>319</v>
      </c>
      <c r="D1198">
        <v>354431</v>
      </c>
    </row>
    <row r="1199" spans="1:4" x14ac:dyDescent="0.2">
      <c r="A1199" t="s">
        <v>69</v>
      </c>
      <c r="B1199" t="s">
        <v>353</v>
      </c>
      <c r="C1199" t="s">
        <v>320</v>
      </c>
      <c r="D1199">
        <v>217426</v>
      </c>
    </row>
    <row r="1200" spans="1:4" x14ac:dyDescent="0.2">
      <c r="A1200" t="s">
        <v>69</v>
      </c>
      <c r="B1200" t="s">
        <v>353</v>
      </c>
      <c r="C1200" t="s">
        <v>318</v>
      </c>
      <c r="D1200">
        <v>59224</v>
      </c>
    </row>
    <row r="1201" spans="1:4" x14ac:dyDescent="0.2">
      <c r="A1201" t="s">
        <v>69</v>
      </c>
      <c r="B1201" t="s">
        <v>353</v>
      </c>
      <c r="C1201" t="s">
        <v>321</v>
      </c>
      <c r="D1201">
        <v>340139</v>
      </c>
    </row>
    <row r="1202" spans="1:4" x14ac:dyDescent="0.2">
      <c r="A1202" t="s">
        <v>69</v>
      </c>
      <c r="B1202" t="s">
        <v>353</v>
      </c>
      <c r="C1202" t="s">
        <v>322</v>
      </c>
      <c r="D1202">
        <v>0</v>
      </c>
    </row>
    <row r="1203" spans="1:4" x14ac:dyDescent="0.2">
      <c r="A1203" t="s">
        <v>69</v>
      </c>
      <c r="B1203" t="s">
        <v>353</v>
      </c>
      <c r="C1203" t="s">
        <v>323</v>
      </c>
      <c r="D1203">
        <v>0</v>
      </c>
    </row>
    <row r="1204" spans="1:4" x14ac:dyDescent="0.2">
      <c r="A1204" t="s">
        <v>69</v>
      </c>
      <c r="B1204" t="s">
        <v>353</v>
      </c>
      <c r="C1204" t="s">
        <v>324</v>
      </c>
      <c r="D1204">
        <v>53831</v>
      </c>
    </row>
    <row r="1205" spans="1:4" x14ac:dyDescent="0.2">
      <c r="A1205" t="s">
        <v>69</v>
      </c>
      <c r="B1205" t="s">
        <v>353</v>
      </c>
      <c r="C1205" t="s">
        <v>325</v>
      </c>
      <c r="D1205">
        <v>0</v>
      </c>
    </row>
    <row r="1206" spans="1:4" x14ac:dyDescent="0.2">
      <c r="A1206" t="s">
        <v>69</v>
      </c>
      <c r="B1206" t="s">
        <v>353</v>
      </c>
      <c r="C1206" t="s">
        <v>326</v>
      </c>
      <c r="D1206">
        <v>0</v>
      </c>
    </row>
    <row r="1207" spans="1:4" x14ac:dyDescent="0.2">
      <c r="A1207" t="s">
        <v>69</v>
      </c>
      <c r="B1207" t="s">
        <v>353</v>
      </c>
      <c r="C1207" t="s">
        <v>327</v>
      </c>
      <c r="D1207">
        <v>18392</v>
      </c>
    </row>
    <row r="1208" spans="1:4" x14ac:dyDescent="0.2">
      <c r="A1208" t="s">
        <v>69</v>
      </c>
      <c r="B1208" t="s">
        <v>353</v>
      </c>
      <c r="C1208" t="s">
        <v>328</v>
      </c>
      <c r="D1208">
        <v>267916</v>
      </c>
    </row>
    <row r="1209" spans="1:4" x14ac:dyDescent="0.2">
      <c r="A1209" t="s">
        <v>69</v>
      </c>
      <c r="B1209" t="s">
        <v>353</v>
      </c>
      <c r="C1209" t="s">
        <v>329</v>
      </c>
      <c r="D1209">
        <v>0</v>
      </c>
    </row>
    <row r="1210" spans="1:4" x14ac:dyDescent="0.2">
      <c r="A1210" t="s">
        <v>69</v>
      </c>
      <c r="B1210" t="s">
        <v>353</v>
      </c>
      <c r="C1210" t="s">
        <v>339</v>
      </c>
      <c r="D1210">
        <v>45947456</v>
      </c>
    </row>
    <row r="1211" spans="1:4" x14ac:dyDescent="0.2">
      <c r="A1211" t="s">
        <v>69</v>
      </c>
      <c r="B1211" t="s">
        <v>353</v>
      </c>
      <c r="C1211" t="s">
        <v>340</v>
      </c>
      <c r="D1211">
        <v>16589</v>
      </c>
    </row>
    <row r="1212" spans="1:4" x14ac:dyDescent="0.2">
      <c r="A1212" t="s">
        <v>69</v>
      </c>
      <c r="B1212" t="s">
        <v>353</v>
      </c>
      <c r="C1212" t="s">
        <v>341</v>
      </c>
      <c r="D1212">
        <v>2370521</v>
      </c>
    </row>
    <row r="1213" spans="1:4" x14ac:dyDescent="0.2">
      <c r="A1213" t="s">
        <v>69</v>
      </c>
      <c r="B1213" t="s">
        <v>353</v>
      </c>
      <c r="C1213" t="s">
        <v>342</v>
      </c>
      <c r="D1213">
        <v>91</v>
      </c>
    </row>
    <row r="1214" spans="1:4" x14ac:dyDescent="0.2">
      <c r="A1214" t="s">
        <v>69</v>
      </c>
      <c r="B1214" t="s">
        <v>353</v>
      </c>
      <c r="C1214" t="s">
        <v>343</v>
      </c>
      <c r="D1214">
        <v>10631</v>
      </c>
    </row>
    <row r="1215" spans="1:4" x14ac:dyDescent="0.2">
      <c r="A1215" t="s">
        <v>69</v>
      </c>
      <c r="B1215" t="s">
        <v>353</v>
      </c>
      <c r="C1215" t="s">
        <v>344</v>
      </c>
      <c r="D1215">
        <v>2370521</v>
      </c>
    </row>
    <row r="1216" spans="1:4" x14ac:dyDescent="0.2">
      <c r="A1216" t="s">
        <v>69</v>
      </c>
      <c r="B1216" t="s">
        <v>353</v>
      </c>
      <c r="C1216" t="s">
        <v>345</v>
      </c>
      <c r="D1216">
        <v>0</v>
      </c>
    </row>
    <row r="1217" spans="1:4" x14ac:dyDescent="0.2">
      <c r="A1217" t="s">
        <v>69</v>
      </c>
      <c r="B1217" t="s">
        <v>353</v>
      </c>
      <c r="C1217" t="s">
        <v>346</v>
      </c>
      <c r="D1217">
        <v>10631</v>
      </c>
    </row>
    <row r="1218" spans="1:4" x14ac:dyDescent="0.2">
      <c r="A1218" t="s">
        <v>69</v>
      </c>
      <c r="B1218" t="s">
        <v>353</v>
      </c>
      <c r="C1218" t="s">
        <v>300</v>
      </c>
      <c r="D1218">
        <v>602262</v>
      </c>
    </row>
    <row r="1219" spans="1:4" x14ac:dyDescent="0.2">
      <c r="A1219" t="s">
        <v>69</v>
      </c>
      <c r="B1219" t="s">
        <v>353</v>
      </c>
      <c r="C1219" t="s">
        <v>301</v>
      </c>
      <c r="D1219">
        <v>700469</v>
      </c>
    </row>
    <row r="1220" spans="1:4" x14ac:dyDescent="0.2">
      <c r="A1220" t="s">
        <v>69</v>
      </c>
      <c r="B1220" t="s">
        <v>353</v>
      </c>
      <c r="C1220" t="s">
        <v>302</v>
      </c>
      <c r="D1220">
        <v>1425454</v>
      </c>
    </row>
    <row r="1221" spans="1:4" x14ac:dyDescent="0.2">
      <c r="A1221" t="s">
        <v>69</v>
      </c>
      <c r="B1221" t="s">
        <v>353</v>
      </c>
      <c r="C1221" t="s">
        <v>303</v>
      </c>
      <c r="D1221">
        <v>621070</v>
      </c>
    </row>
    <row r="1222" spans="1:4" x14ac:dyDescent="0.2">
      <c r="A1222" t="s">
        <v>69</v>
      </c>
      <c r="B1222" t="s">
        <v>353</v>
      </c>
      <c r="C1222" t="s">
        <v>304</v>
      </c>
      <c r="D1222">
        <v>848715</v>
      </c>
    </row>
    <row r="1223" spans="1:4" x14ac:dyDescent="0.2">
      <c r="A1223" t="s">
        <v>69</v>
      </c>
      <c r="B1223" t="s">
        <v>353</v>
      </c>
      <c r="C1223" t="s">
        <v>305</v>
      </c>
      <c r="D1223">
        <v>3611</v>
      </c>
    </row>
    <row r="1224" spans="1:4" x14ac:dyDescent="0.2">
      <c r="A1224" t="s">
        <v>69</v>
      </c>
      <c r="B1224" t="s">
        <v>353</v>
      </c>
      <c r="C1224" t="s">
        <v>306</v>
      </c>
      <c r="D1224">
        <v>20633</v>
      </c>
    </row>
    <row r="1225" spans="1:4" x14ac:dyDescent="0.2">
      <c r="A1225" t="s">
        <v>69</v>
      </c>
      <c r="B1225" t="s">
        <v>353</v>
      </c>
      <c r="C1225" t="s">
        <v>307</v>
      </c>
      <c r="D1225">
        <v>1082636</v>
      </c>
    </row>
    <row r="1226" spans="1:4" x14ac:dyDescent="0.2">
      <c r="A1226" t="s">
        <v>69</v>
      </c>
      <c r="B1226" t="s">
        <v>353</v>
      </c>
      <c r="C1226" t="s">
        <v>308</v>
      </c>
      <c r="D1226">
        <v>109822</v>
      </c>
    </row>
    <row r="1227" spans="1:4" x14ac:dyDescent="0.2">
      <c r="A1227" t="s">
        <v>69</v>
      </c>
      <c r="B1227" t="s">
        <v>353</v>
      </c>
      <c r="C1227" t="s">
        <v>309</v>
      </c>
      <c r="D1227">
        <v>8274</v>
      </c>
    </row>
    <row r="1228" spans="1:4" x14ac:dyDescent="0.2">
      <c r="A1228" t="s">
        <v>69</v>
      </c>
      <c r="B1228" t="s">
        <v>353</v>
      </c>
      <c r="C1228" t="s">
        <v>310</v>
      </c>
      <c r="D1228">
        <v>94912</v>
      </c>
    </row>
    <row r="1229" spans="1:4" x14ac:dyDescent="0.2">
      <c r="A1229" t="s">
        <v>69</v>
      </c>
      <c r="B1229" t="s">
        <v>353</v>
      </c>
      <c r="C1229" t="s">
        <v>311</v>
      </c>
      <c r="D1229">
        <v>5170</v>
      </c>
    </row>
    <row r="1230" spans="1:4" x14ac:dyDescent="0.2">
      <c r="A1230" t="s">
        <v>69</v>
      </c>
      <c r="B1230" t="s">
        <v>353</v>
      </c>
      <c r="C1230" t="s">
        <v>312</v>
      </c>
      <c r="D1230">
        <v>1230</v>
      </c>
    </row>
    <row r="1231" spans="1:4" x14ac:dyDescent="0.2">
      <c r="A1231" t="s">
        <v>69</v>
      </c>
      <c r="B1231" t="s">
        <v>353</v>
      </c>
      <c r="C1231" t="s">
        <v>313</v>
      </c>
      <c r="D1231">
        <v>4945</v>
      </c>
    </row>
    <row r="1232" spans="1:4" x14ac:dyDescent="0.2">
      <c r="A1232" t="s">
        <v>69</v>
      </c>
      <c r="B1232" t="s">
        <v>353</v>
      </c>
      <c r="C1232" t="s">
        <v>314</v>
      </c>
      <c r="D1232">
        <v>5074</v>
      </c>
    </row>
    <row r="1233" spans="1:4" x14ac:dyDescent="0.2">
      <c r="A1233" t="s">
        <v>69</v>
      </c>
      <c r="B1233" t="s">
        <v>353</v>
      </c>
      <c r="C1233" t="s">
        <v>315</v>
      </c>
      <c r="D1233">
        <v>2291</v>
      </c>
    </row>
    <row r="1234" spans="1:4" x14ac:dyDescent="0.2">
      <c r="A1234" t="s">
        <v>69</v>
      </c>
      <c r="B1234" t="s">
        <v>353</v>
      </c>
      <c r="C1234" t="s">
        <v>347</v>
      </c>
      <c r="D1234">
        <v>16301</v>
      </c>
    </row>
    <row r="1235" spans="1:4" x14ac:dyDescent="0.2">
      <c r="A1235" t="s">
        <v>69</v>
      </c>
      <c r="B1235" t="s">
        <v>354</v>
      </c>
      <c r="C1235" t="s">
        <v>225</v>
      </c>
      <c r="D1235">
        <v>1.0906199999999999</v>
      </c>
    </row>
    <row r="1236" spans="1:4" x14ac:dyDescent="0.2">
      <c r="A1236" t="s">
        <v>69</v>
      </c>
      <c r="B1236" t="s">
        <v>354</v>
      </c>
      <c r="C1236" t="s">
        <v>65</v>
      </c>
      <c r="D1236">
        <v>50000001</v>
      </c>
    </row>
    <row r="1237" spans="1:4" x14ac:dyDescent="0.2">
      <c r="A1237" t="s">
        <v>69</v>
      </c>
      <c r="B1237" t="s">
        <v>354</v>
      </c>
      <c r="C1237" t="s">
        <v>66</v>
      </c>
      <c r="D1237">
        <v>45845366</v>
      </c>
    </row>
    <row r="1238" spans="1:4" x14ac:dyDescent="0.2">
      <c r="A1238" t="s">
        <v>69</v>
      </c>
      <c r="B1238" t="s">
        <v>354</v>
      </c>
      <c r="C1238" t="s">
        <v>226</v>
      </c>
      <c r="D1238">
        <v>57344</v>
      </c>
    </row>
    <row r="1239" spans="1:4" x14ac:dyDescent="0.2">
      <c r="A1239" t="s">
        <v>69</v>
      </c>
      <c r="B1239" t="s">
        <v>354</v>
      </c>
      <c r="C1239" t="s">
        <v>227</v>
      </c>
      <c r="D1239">
        <v>77916</v>
      </c>
    </row>
    <row r="1240" spans="1:4" x14ac:dyDescent="0.2">
      <c r="A1240" t="s">
        <v>69</v>
      </c>
      <c r="B1240" t="s">
        <v>354</v>
      </c>
      <c r="C1240" t="s">
        <v>67</v>
      </c>
      <c r="D1240">
        <v>0</v>
      </c>
    </row>
    <row r="1241" spans="1:4" x14ac:dyDescent="0.2">
      <c r="A1241" t="s">
        <v>69</v>
      </c>
      <c r="B1241" t="s">
        <v>354</v>
      </c>
      <c r="C1241" t="s">
        <v>68</v>
      </c>
      <c r="D1241">
        <v>0</v>
      </c>
    </row>
    <row r="1242" spans="1:4" x14ac:dyDescent="0.2">
      <c r="A1242" t="s">
        <v>69</v>
      </c>
      <c r="B1242" t="s">
        <v>354</v>
      </c>
      <c r="C1242" t="s">
        <v>228</v>
      </c>
      <c r="D1242">
        <v>5286</v>
      </c>
    </row>
    <row r="1243" spans="1:4" x14ac:dyDescent="0.2">
      <c r="A1243" t="s">
        <v>69</v>
      </c>
      <c r="B1243" t="s">
        <v>354</v>
      </c>
      <c r="C1243" t="s">
        <v>229</v>
      </c>
      <c r="D1243">
        <v>44126</v>
      </c>
    </row>
    <row r="1244" spans="1:4" x14ac:dyDescent="0.2">
      <c r="A1244" t="s">
        <v>69</v>
      </c>
      <c r="B1244" t="s">
        <v>354</v>
      </c>
      <c r="C1244" t="s">
        <v>230</v>
      </c>
      <c r="D1244">
        <v>6343</v>
      </c>
    </row>
    <row r="1245" spans="1:4" x14ac:dyDescent="0.2">
      <c r="A1245" t="s">
        <v>69</v>
      </c>
      <c r="B1245" t="s">
        <v>354</v>
      </c>
      <c r="C1245" t="s">
        <v>231</v>
      </c>
      <c r="D1245">
        <v>17040</v>
      </c>
    </row>
    <row r="1246" spans="1:4" x14ac:dyDescent="0.2">
      <c r="A1246" t="s">
        <v>69</v>
      </c>
      <c r="B1246" t="s">
        <v>354</v>
      </c>
      <c r="C1246" t="s">
        <v>232</v>
      </c>
      <c r="D1246">
        <v>399867</v>
      </c>
    </row>
    <row r="1247" spans="1:4" x14ac:dyDescent="0.2">
      <c r="A1247" t="s">
        <v>69</v>
      </c>
      <c r="B1247" t="s">
        <v>354</v>
      </c>
      <c r="C1247" t="s">
        <v>319</v>
      </c>
      <c r="D1247">
        <v>269377</v>
      </c>
    </row>
    <row r="1248" spans="1:4" x14ac:dyDescent="0.2">
      <c r="A1248" t="s">
        <v>69</v>
      </c>
      <c r="B1248" t="s">
        <v>354</v>
      </c>
      <c r="C1248" t="s">
        <v>320</v>
      </c>
      <c r="D1248">
        <v>69534</v>
      </c>
    </row>
    <row r="1249" spans="1:4" x14ac:dyDescent="0.2">
      <c r="A1249" t="s">
        <v>69</v>
      </c>
      <c r="B1249" t="s">
        <v>354</v>
      </c>
      <c r="C1249" t="s">
        <v>318</v>
      </c>
      <c r="D1249">
        <v>60956</v>
      </c>
    </row>
    <row r="1250" spans="1:4" x14ac:dyDescent="0.2">
      <c r="A1250" t="s">
        <v>69</v>
      </c>
      <c r="B1250" t="s">
        <v>354</v>
      </c>
      <c r="C1250" t="s">
        <v>321</v>
      </c>
      <c r="D1250">
        <v>251947</v>
      </c>
    </row>
    <row r="1251" spans="1:4" x14ac:dyDescent="0.2">
      <c r="A1251" t="s">
        <v>69</v>
      </c>
      <c r="B1251" t="s">
        <v>354</v>
      </c>
      <c r="C1251" t="s">
        <v>322</v>
      </c>
      <c r="D1251">
        <v>0</v>
      </c>
    </row>
    <row r="1252" spans="1:4" x14ac:dyDescent="0.2">
      <c r="A1252" t="s">
        <v>69</v>
      </c>
      <c r="B1252" t="s">
        <v>354</v>
      </c>
      <c r="C1252" t="s">
        <v>323</v>
      </c>
      <c r="D1252">
        <v>0</v>
      </c>
    </row>
    <row r="1253" spans="1:4" x14ac:dyDescent="0.2">
      <c r="A1253" t="s">
        <v>69</v>
      </c>
      <c r="B1253" t="s">
        <v>354</v>
      </c>
      <c r="C1253" t="s">
        <v>324</v>
      </c>
      <c r="D1253">
        <v>53828</v>
      </c>
    </row>
    <row r="1254" spans="1:4" x14ac:dyDescent="0.2">
      <c r="A1254" t="s">
        <v>69</v>
      </c>
      <c r="B1254" t="s">
        <v>354</v>
      </c>
      <c r="C1254" t="s">
        <v>325</v>
      </c>
      <c r="D1254">
        <v>0</v>
      </c>
    </row>
    <row r="1255" spans="1:4" x14ac:dyDescent="0.2">
      <c r="A1255" t="s">
        <v>69</v>
      </c>
      <c r="B1255" t="s">
        <v>354</v>
      </c>
      <c r="C1255" t="s">
        <v>326</v>
      </c>
      <c r="D1255">
        <v>0</v>
      </c>
    </row>
    <row r="1256" spans="1:4" x14ac:dyDescent="0.2">
      <c r="A1256" t="s">
        <v>69</v>
      </c>
      <c r="B1256" t="s">
        <v>354</v>
      </c>
      <c r="C1256" t="s">
        <v>327</v>
      </c>
      <c r="D1256">
        <v>18261</v>
      </c>
    </row>
    <row r="1257" spans="1:4" x14ac:dyDescent="0.2">
      <c r="A1257" t="s">
        <v>69</v>
      </c>
      <c r="B1257" t="s">
        <v>354</v>
      </c>
      <c r="C1257" t="s">
        <v>328</v>
      </c>
      <c r="D1257">
        <v>179858</v>
      </c>
    </row>
    <row r="1258" spans="1:4" x14ac:dyDescent="0.2">
      <c r="A1258" t="s">
        <v>69</v>
      </c>
      <c r="B1258" t="s">
        <v>354</v>
      </c>
      <c r="C1258" t="s">
        <v>329</v>
      </c>
      <c r="D1258">
        <v>0</v>
      </c>
    </row>
    <row r="1259" spans="1:4" x14ac:dyDescent="0.2">
      <c r="A1259" t="s">
        <v>69</v>
      </c>
      <c r="B1259" t="s">
        <v>354</v>
      </c>
      <c r="C1259" t="s">
        <v>339</v>
      </c>
      <c r="D1259">
        <v>4878624</v>
      </c>
    </row>
    <row r="1260" spans="1:4" x14ac:dyDescent="0.2">
      <c r="A1260" t="s">
        <v>69</v>
      </c>
      <c r="B1260" t="s">
        <v>354</v>
      </c>
      <c r="C1260" t="s">
        <v>340</v>
      </c>
      <c r="D1260">
        <v>18435</v>
      </c>
    </row>
    <row r="1261" spans="1:4" x14ac:dyDescent="0.2">
      <c r="A1261" t="s">
        <v>69</v>
      </c>
      <c r="B1261" t="s">
        <v>354</v>
      </c>
      <c r="C1261" t="s">
        <v>341</v>
      </c>
      <c r="D1261">
        <v>0</v>
      </c>
    </row>
    <row r="1262" spans="1:4" x14ac:dyDescent="0.2">
      <c r="A1262" t="s">
        <v>69</v>
      </c>
      <c r="B1262" t="s">
        <v>354</v>
      </c>
      <c r="C1262" t="s">
        <v>342</v>
      </c>
      <c r="D1262">
        <v>0</v>
      </c>
    </row>
    <row r="1263" spans="1:4" x14ac:dyDescent="0.2">
      <c r="A1263" t="s">
        <v>69</v>
      </c>
      <c r="B1263" t="s">
        <v>354</v>
      </c>
      <c r="C1263" t="s">
        <v>343</v>
      </c>
      <c r="D1263">
        <v>0</v>
      </c>
    </row>
    <row r="1264" spans="1:4" x14ac:dyDescent="0.2">
      <c r="A1264" t="s">
        <v>69</v>
      </c>
      <c r="B1264" t="s">
        <v>354</v>
      </c>
      <c r="C1264" t="s">
        <v>344</v>
      </c>
      <c r="D1264">
        <v>0</v>
      </c>
    </row>
    <row r="1265" spans="1:4" x14ac:dyDescent="0.2">
      <c r="A1265" t="s">
        <v>69</v>
      </c>
      <c r="B1265" t="s">
        <v>354</v>
      </c>
      <c r="C1265" t="s">
        <v>345</v>
      </c>
      <c r="D1265">
        <v>0</v>
      </c>
    </row>
    <row r="1266" spans="1:4" x14ac:dyDescent="0.2">
      <c r="A1266" t="s">
        <v>69</v>
      </c>
      <c r="B1266" t="s">
        <v>354</v>
      </c>
      <c r="C1266" t="s">
        <v>346</v>
      </c>
      <c r="D1266">
        <v>0</v>
      </c>
    </row>
    <row r="1267" spans="1:4" x14ac:dyDescent="0.2">
      <c r="A1267" t="s">
        <v>69</v>
      </c>
      <c r="B1267" t="s">
        <v>354</v>
      </c>
      <c r="C1267" t="s">
        <v>300</v>
      </c>
      <c r="D1267">
        <v>650095</v>
      </c>
    </row>
    <row r="1268" spans="1:4" x14ac:dyDescent="0.2">
      <c r="A1268" t="s">
        <v>69</v>
      </c>
      <c r="B1268" t="s">
        <v>354</v>
      </c>
      <c r="C1268" t="s">
        <v>301</v>
      </c>
      <c r="D1268">
        <v>711853</v>
      </c>
    </row>
    <row r="1269" spans="1:4" x14ac:dyDescent="0.2">
      <c r="A1269" t="s">
        <v>69</v>
      </c>
      <c r="B1269" t="s">
        <v>354</v>
      </c>
      <c r="C1269" t="s">
        <v>302</v>
      </c>
      <c r="D1269">
        <v>1514313</v>
      </c>
    </row>
    <row r="1270" spans="1:4" x14ac:dyDescent="0.2">
      <c r="A1270" t="s">
        <v>69</v>
      </c>
      <c r="B1270" t="s">
        <v>354</v>
      </c>
      <c r="C1270" t="s">
        <v>303</v>
      </c>
      <c r="D1270">
        <v>620861</v>
      </c>
    </row>
    <row r="1271" spans="1:4" x14ac:dyDescent="0.2">
      <c r="A1271" t="s">
        <v>69</v>
      </c>
      <c r="B1271" t="s">
        <v>354</v>
      </c>
      <c r="C1271" t="s">
        <v>304</v>
      </c>
      <c r="D1271">
        <v>844560</v>
      </c>
    </row>
    <row r="1272" spans="1:4" x14ac:dyDescent="0.2">
      <c r="A1272" t="s">
        <v>69</v>
      </c>
      <c r="B1272" t="s">
        <v>354</v>
      </c>
      <c r="C1272" t="s">
        <v>305</v>
      </c>
      <c r="D1272">
        <v>3517</v>
      </c>
    </row>
    <row r="1273" spans="1:4" x14ac:dyDescent="0.2">
      <c r="A1273" t="s">
        <v>69</v>
      </c>
      <c r="B1273" t="s">
        <v>354</v>
      </c>
      <c r="C1273" t="s">
        <v>306</v>
      </c>
      <c r="D1273">
        <v>20381</v>
      </c>
    </row>
    <row r="1274" spans="1:4" x14ac:dyDescent="0.2">
      <c r="A1274" t="s">
        <v>69</v>
      </c>
      <c r="B1274" t="s">
        <v>354</v>
      </c>
      <c r="C1274" t="s">
        <v>307</v>
      </c>
      <c r="D1274">
        <v>1084033</v>
      </c>
    </row>
    <row r="1275" spans="1:4" x14ac:dyDescent="0.2">
      <c r="A1275" t="s">
        <v>69</v>
      </c>
      <c r="B1275" t="s">
        <v>354</v>
      </c>
      <c r="C1275" t="s">
        <v>308</v>
      </c>
      <c r="D1275">
        <v>61989</v>
      </c>
    </row>
    <row r="1276" spans="1:4" x14ac:dyDescent="0.2">
      <c r="A1276" t="s">
        <v>69</v>
      </c>
      <c r="B1276" t="s">
        <v>354</v>
      </c>
      <c r="C1276" t="s">
        <v>309</v>
      </c>
      <c r="D1276">
        <v>2837</v>
      </c>
    </row>
    <row r="1277" spans="1:4" x14ac:dyDescent="0.2">
      <c r="A1277" t="s">
        <v>69</v>
      </c>
      <c r="B1277" t="s">
        <v>354</v>
      </c>
      <c r="C1277" t="s">
        <v>310</v>
      </c>
      <c r="D1277">
        <v>3427</v>
      </c>
    </row>
    <row r="1278" spans="1:4" x14ac:dyDescent="0.2">
      <c r="A1278" t="s">
        <v>69</v>
      </c>
      <c r="B1278" t="s">
        <v>354</v>
      </c>
      <c r="C1278" t="s">
        <v>311</v>
      </c>
      <c r="D1278">
        <v>1853</v>
      </c>
    </row>
    <row r="1279" spans="1:4" x14ac:dyDescent="0.2">
      <c r="A1279" t="s">
        <v>69</v>
      </c>
      <c r="B1279" t="s">
        <v>354</v>
      </c>
      <c r="C1279" t="s">
        <v>312</v>
      </c>
      <c r="D1279">
        <v>937</v>
      </c>
    </row>
    <row r="1280" spans="1:4" x14ac:dyDescent="0.2">
      <c r="A1280" t="s">
        <v>69</v>
      </c>
      <c r="B1280" t="s">
        <v>354</v>
      </c>
      <c r="C1280" t="s">
        <v>313</v>
      </c>
      <c r="D1280">
        <v>7573</v>
      </c>
    </row>
    <row r="1281" spans="1:4" x14ac:dyDescent="0.2">
      <c r="A1281" t="s">
        <v>69</v>
      </c>
      <c r="B1281" t="s">
        <v>354</v>
      </c>
      <c r="C1281" t="s">
        <v>314</v>
      </c>
      <c r="D1281">
        <v>7452</v>
      </c>
    </row>
    <row r="1282" spans="1:4" x14ac:dyDescent="0.2">
      <c r="A1282" t="s">
        <v>69</v>
      </c>
      <c r="B1282" t="s">
        <v>354</v>
      </c>
      <c r="C1282" t="s">
        <v>315</v>
      </c>
      <c r="D1282">
        <v>896</v>
      </c>
    </row>
    <row r="1283" spans="1:4" x14ac:dyDescent="0.2">
      <c r="A1283" t="s">
        <v>69</v>
      </c>
      <c r="B1283" t="s">
        <v>354</v>
      </c>
      <c r="C1283" t="s">
        <v>347</v>
      </c>
      <c r="D1283">
        <v>16301</v>
      </c>
    </row>
    <row r="1284" spans="1:4" x14ac:dyDescent="0.2">
      <c r="A1284" t="s">
        <v>69</v>
      </c>
      <c r="B1284" t="s">
        <v>355</v>
      </c>
      <c r="C1284" t="s">
        <v>225</v>
      </c>
      <c r="D1284">
        <v>1.07453</v>
      </c>
    </row>
    <row r="1285" spans="1:4" x14ac:dyDescent="0.2">
      <c r="A1285" t="s">
        <v>69</v>
      </c>
      <c r="B1285" t="s">
        <v>355</v>
      </c>
      <c r="C1285" t="s">
        <v>65</v>
      </c>
      <c r="D1285">
        <v>50000001</v>
      </c>
    </row>
    <row r="1286" spans="1:4" x14ac:dyDescent="0.2">
      <c r="A1286" t="s">
        <v>69</v>
      </c>
      <c r="B1286" t="s">
        <v>355</v>
      </c>
      <c r="C1286" t="s">
        <v>66</v>
      </c>
      <c r="D1286">
        <v>46531898</v>
      </c>
    </row>
    <row r="1287" spans="1:4" x14ac:dyDescent="0.2">
      <c r="A1287" t="s">
        <v>69</v>
      </c>
      <c r="B1287" t="s">
        <v>355</v>
      </c>
      <c r="C1287" t="s">
        <v>226</v>
      </c>
      <c r="D1287">
        <v>57475</v>
      </c>
    </row>
    <row r="1288" spans="1:4" x14ac:dyDescent="0.2">
      <c r="A1288" t="s">
        <v>69</v>
      </c>
      <c r="B1288" t="s">
        <v>355</v>
      </c>
      <c r="C1288" t="s">
        <v>227</v>
      </c>
      <c r="D1288">
        <v>77921</v>
      </c>
    </row>
    <row r="1289" spans="1:4" x14ac:dyDescent="0.2">
      <c r="A1289" t="s">
        <v>69</v>
      </c>
      <c r="B1289" t="s">
        <v>355</v>
      </c>
      <c r="C1289" t="s">
        <v>67</v>
      </c>
      <c r="D1289">
        <v>0</v>
      </c>
    </row>
    <row r="1290" spans="1:4" x14ac:dyDescent="0.2">
      <c r="A1290" t="s">
        <v>69</v>
      </c>
      <c r="B1290" t="s">
        <v>355</v>
      </c>
      <c r="C1290" t="s">
        <v>68</v>
      </c>
      <c r="D1290">
        <v>0</v>
      </c>
    </row>
    <row r="1291" spans="1:4" x14ac:dyDescent="0.2">
      <c r="A1291" t="s">
        <v>69</v>
      </c>
      <c r="B1291" t="s">
        <v>355</v>
      </c>
      <c r="C1291" t="s">
        <v>228</v>
      </c>
      <c r="D1291">
        <v>5327</v>
      </c>
    </row>
    <row r="1292" spans="1:4" x14ac:dyDescent="0.2">
      <c r="A1292" t="s">
        <v>69</v>
      </c>
      <c r="B1292" t="s">
        <v>355</v>
      </c>
      <c r="C1292" t="s">
        <v>229</v>
      </c>
      <c r="D1292">
        <v>44151</v>
      </c>
    </row>
    <row r="1293" spans="1:4" x14ac:dyDescent="0.2">
      <c r="A1293" t="s">
        <v>69</v>
      </c>
      <c r="B1293" t="s">
        <v>355</v>
      </c>
      <c r="C1293" t="s">
        <v>230</v>
      </c>
      <c r="D1293">
        <v>6403</v>
      </c>
    </row>
    <row r="1294" spans="1:4" x14ac:dyDescent="0.2">
      <c r="A1294" t="s">
        <v>69</v>
      </c>
      <c r="B1294" t="s">
        <v>355</v>
      </c>
      <c r="C1294" t="s">
        <v>231</v>
      </c>
      <c r="D1294">
        <v>17039</v>
      </c>
    </row>
    <row r="1295" spans="1:4" x14ac:dyDescent="0.2">
      <c r="A1295" t="s">
        <v>69</v>
      </c>
      <c r="B1295" t="s">
        <v>355</v>
      </c>
      <c r="C1295" t="s">
        <v>232</v>
      </c>
      <c r="D1295">
        <v>444176</v>
      </c>
    </row>
    <row r="1296" spans="1:4" x14ac:dyDescent="0.2">
      <c r="A1296" t="s">
        <v>69</v>
      </c>
      <c r="B1296" t="s">
        <v>355</v>
      </c>
      <c r="C1296" t="s">
        <v>319</v>
      </c>
      <c r="D1296">
        <v>292226</v>
      </c>
    </row>
    <row r="1297" spans="1:4" x14ac:dyDescent="0.2">
      <c r="A1297" t="s">
        <v>69</v>
      </c>
      <c r="B1297" t="s">
        <v>355</v>
      </c>
      <c r="C1297" t="s">
        <v>320</v>
      </c>
      <c r="D1297">
        <v>92308</v>
      </c>
    </row>
    <row r="1298" spans="1:4" x14ac:dyDescent="0.2">
      <c r="A1298" t="s">
        <v>69</v>
      </c>
      <c r="B1298" t="s">
        <v>355</v>
      </c>
      <c r="C1298" t="s">
        <v>318</v>
      </c>
      <c r="D1298">
        <v>59642</v>
      </c>
    </row>
    <row r="1299" spans="1:4" x14ac:dyDescent="0.2">
      <c r="A1299" t="s">
        <v>69</v>
      </c>
      <c r="B1299" t="s">
        <v>355</v>
      </c>
      <c r="C1299" t="s">
        <v>321</v>
      </c>
      <c r="D1299">
        <v>252183</v>
      </c>
    </row>
    <row r="1300" spans="1:4" x14ac:dyDescent="0.2">
      <c r="A1300" t="s">
        <v>69</v>
      </c>
      <c r="B1300" t="s">
        <v>355</v>
      </c>
      <c r="C1300" t="s">
        <v>322</v>
      </c>
      <c r="D1300">
        <v>0</v>
      </c>
    </row>
    <row r="1301" spans="1:4" x14ac:dyDescent="0.2">
      <c r="A1301" t="s">
        <v>69</v>
      </c>
      <c r="B1301" t="s">
        <v>355</v>
      </c>
      <c r="C1301" t="s">
        <v>323</v>
      </c>
      <c r="D1301">
        <v>0</v>
      </c>
    </row>
    <row r="1302" spans="1:4" x14ac:dyDescent="0.2">
      <c r="A1302" t="s">
        <v>69</v>
      </c>
      <c r="B1302" t="s">
        <v>355</v>
      </c>
      <c r="C1302" t="s">
        <v>324</v>
      </c>
      <c r="D1302">
        <v>53736</v>
      </c>
    </row>
    <row r="1303" spans="1:4" x14ac:dyDescent="0.2">
      <c r="A1303" t="s">
        <v>69</v>
      </c>
      <c r="B1303" t="s">
        <v>355</v>
      </c>
      <c r="C1303" t="s">
        <v>325</v>
      </c>
      <c r="D1303">
        <v>0</v>
      </c>
    </row>
    <row r="1304" spans="1:4" x14ac:dyDescent="0.2">
      <c r="A1304" t="s">
        <v>69</v>
      </c>
      <c r="B1304" t="s">
        <v>355</v>
      </c>
      <c r="C1304" t="s">
        <v>326</v>
      </c>
      <c r="D1304">
        <v>0</v>
      </c>
    </row>
    <row r="1305" spans="1:4" x14ac:dyDescent="0.2">
      <c r="A1305" t="s">
        <v>69</v>
      </c>
      <c r="B1305" t="s">
        <v>355</v>
      </c>
      <c r="C1305" t="s">
        <v>327</v>
      </c>
      <c r="D1305">
        <v>18172</v>
      </c>
    </row>
    <row r="1306" spans="1:4" x14ac:dyDescent="0.2">
      <c r="A1306" t="s">
        <v>69</v>
      </c>
      <c r="B1306" t="s">
        <v>355</v>
      </c>
      <c r="C1306" t="s">
        <v>328</v>
      </c>
      <c r="D1306">
        <v>180275</v>
      </c>
    </row>
    <row r="1307" spans="1:4" x14ac:dyDescent="0.2">
      <c r="A1307" t="s">
        <v>69</v>
      </c>
      <c r="B1307" t="s">
        <v>355</v>
      </c>
      <c r="C1307" t="s">
        <v>329</v>
      </c>
      <c r="D1307">
        <v>0</v>
      </c>
    </row>
    <row r="1308" spans="1:4" x14ac:dyDescent="0.2">
      <c r="A1308" t="s">
        <v>69</v>
      </c>
      <c r="B1308" t="s">
        <v>355</v>
      </c>
      <c r="C1308" t="s">
        <v>339</v>
      </c>
      <c r="D1308">
        <v>5416272</v>
      </c>
    </row>
    <row r="1309" spans="1:4" x14ac:dyDescent="0.2">
      <c r="A1309" t="s">
        <v>69</v>
      </c>
      <c r="B1309" t="s">
        <v>355</v>
      </c>
      <c r="C1309" t="s">
        <v>340</v>
      </c>
      <c r="D1309">
        <v>2498621</v>
      </c>
    </row>
    <row r="1310" spans="1:4" x14ac:dyDescent="0.2">
      <c r="A1310" t="s">
        <v>69</v>
      </c>
      <c r="B1310" t="s">
        <v>355</v>
      </c>
      <c r="C1310" t="s">
        <v>341</v>
      </c>
      <c r="D1310">
        <v>0</v>
      </c>
    </row>
    <row r="1311" spans="1:4" x14ac:dyDescent="0.2">
      <c r="A1311" t="s">
        <v>69</v>
      </c>
      <c r="B1311" t="s">
        <v>355</v>
      </c>
      <c r="C1311" t="s">
        <v>342</v>
      </c>
      <c r="D1311">
        <v>0</v>
      </c>
    </row>
    <row r="1312" spans="1:4" x14ac:dyDescent="0.2">
      <c r="A1312" t="s">
        <v>69</v>
      </c>
      <c r="B1312" t="s">
        <v>355</v>
      </c>
      <c r="C1312" t="s">
        <v>343</v>
      </c>
      <c r="D1312">
        <v>0</v>
      </c>
    </row>
    <row r="1313" spans="1:4" x14ac:dyDescent="0.2">
      <c r="A1313" t="s">
        <v>69</v>
      </c>
      <c r="B1313" t="s">
        <v>355</v>
      </c>
      <c r="C1313" t="s">
        <v>344</v>
      </c>
      <c r="D1313">
        <v>0</v>
      </c>
    </row>
    <row r="1314" spans="1:4" x14ac:dyDescent="0.2">
      <c r="A1314" t="s">
        <v>69</v>
      </c>
      <c r="B1314" t="s">
        <v>355</v>
      </c>
      <c r="C1314" t="s">
        <v>345</v>
      </c>
      <c r="D1314">
        <v>0</v>
      </c>
    </row>
    <row r="1315" spans="1:4" x14ac:dyDescent="0.2">
      <c r="A1315" t="s">
        <v>69</v>
      </c>
      <c r="B1315" t="s">
        <v>355</v>
      </c>
      <c r="C1315" t="s">
        <v>346</v>
      </c>
      <c r="D1315">
        <v>0</v>
      </c>
    </row>
    <row r="1316" spans="1:4" x14ac:dyDescent="0.2">
      <c r="A1316" t="s">
        <v>69</v>
      </c>
      <c r="B1316" t="s">
        <v>355</v>
      </c>
      <c r="C1316" t="s">
        <v>300</v>
      </c>
      <c r="D1316">
        <v>638784</v>
      </c>
    </row>
    <row r="1317" spans="1:4" x14ac:dyDescent="0.2">
      <c r="A1317" t="s">
        <v>69</v>
      </c>
      <c r="B1317" t="s">
        <v>355</v>
      </c>
      <c r="C1317" t="s">
        <v>301</v>
      </c>
      <c r="D1317">
        <v>706146</v>
      </c>
    </row>
    <row r="1318" spans="1:4" x14ac:dyDescent="0.2">
      <c r="A1318" t="s">
        <v>69</v>
      </c>
      <c r="B1318" t="s">
        <v>355</v>
      </c>
      <c r="C1318" t="s">
        <v>302</v>
      </c>
      <c r="D1318">
        <v>1504138</v>
      </c>
    </row>
    <row r="1319" spans="1:4" x14ac:dyDescent="0.2">
      <c r="A1319" t="s">
        <v>69</v>
      </c>
      <c r="B1319" t="s">
        <v>355</v>
      </c>
      <c r="C1319" t="s">
        <v>303</v>
      </c>
      <c r="D1319">
        <v>616335</v>
      </c>
    </row>
    <row r="1320" spans="1:4" x14ac:dyDescent="0.2">
      <c r="A1320" t="s">
        <v>69</v>
      </c>
      <c r="B1320" t="s">
        <v>355</v>
      </c>
      <c r="C1320" t="s">
        <v>304</v>
      </c>
      <c r="D1320">
        <v>838594</v>
      </c>
    </row>
    <row r="1321" spans="1:4" x14ac:dyDescent="0.2">
      <c r="A1321" t="s">
        <v>69</v>
      </c>
      <c r="B1321" t="s">
        <v>355</v>
      </c>
      <c r="C1321" t="s">
        <v>305</v>
      </c>
      <c r="D1321">
        <v>3473</v>
      </c>
    </row>
    <row r="1322" spans="1:4" x14ac:dyDescent="0.2">
      <c r="A1322" t="s">
        <v>69</v>
      </c>
      <c r="B1322" t="s">
        <v>355</v>
      </c>
      <c r="C1322" t="s">
        <v>306</v>
      </c>
      <c r="D1322">
        <v>20552</v>
      </c>
    </row>
    <row r="1323" spans="1:4" x14ac:dyDescent="0.2">
      <c r="A1323" t="s">
        <v>69</v>
      </c>
      <c r="B1323" t="s">
        <v>355</v>
      </c>
      <c r="C1323" t="s">
        <v>307</v>
      </c>
      <c r="D1323">
        <v>1076204</v>
      </c>
    </row>
    <row r="1324" spans="1:4" x14ac:dyDescent="0.2">
      <c r="A1324" t="s">
        <v>69</v>
      </c>
      <c r="B1324" t="s">
        <v>355</v>
      </c>
      <c r="C1324" t="s">
        <v>308</v>
      </c>
      <c r="D1324">
        <v>73300</v>
      </c>
    </row>
    <row r="1325" spans="1:4" x14ac:dyDescent="0.2">
      <c r="A1325" t="s">
        <v>69</v>
      </c>
      <c r="B1325" t="s">
        <v>355</v>
      </c>
      <c r="C1325" t="s">
        <v>309</v>
      </c>
      <c r="D1325">
        <v>5731</v>
      </c>
    </row>
    <row r="1326" spans="1:4" x14ac:dyDescent="0.2">
      <c r="A1326" t="s">
        <v>69</v>
      </c>
      <c r="B1326" t="s">
        <v>355</v>
      </c>
      <c r="C1326" t="s">
        <v>310</v>
      </c>
      <c r="D1326">
        <v>10442</v>
      </c>
    </row>
    <row r="1327" spans="1:4" x14ac:dyDescent="0.2">
      <c r="A1327" t="s">
        <v>69</v>
      </c>
      <c r="B1327" t="s">
        <v>355</v>
      </c>
      <c r="C1327" t="s">
        <v>311</v>
      </c>
      <c r="D1327">
        <v>7826</v>
      </c>
    </row>
    <row r="1328" spans="1:4" x14ac:dyDescent="0.2">
      <c r="A1328" t="s">
        <v>69</v>
      </c>
      <c r="B1328" t="s">
        <v>355</v>
      </c>
      <c r="C1328" t="s">
        <v>312</v>
      </c>
      <c r="D1328">
        <v>4261</v>
      </c>
    </row>
    <row r="1329" spans="1:4" x14ac:dyDescent="0.2">
      <c r="A1329" t="s">
        <v>69</v>
      </c>
      <c r="B1329" t="s">
        <v>355</v>
      </c>
      <c r="C1329" t="s">
        <v>313</v>
      </c>
      <c r="D1329">
        <v>13803</v>
      </c>
    </row>
    <row r="1330" spans="1:4" x14ac:dyDescent="0.2">
      <c r="A1330" t="s">
        <v>69</v>
      </c>
      <c r="B1330" t="s">
        <v>355</v>
      </c>
      <c r="C1330" t="s">
        <v>314</v>
      </c>
      <c r="D1330">
        <v>8263</v>
      </c>
    </row>
    <row r="1331" spans="1:4" x14ac:dyDescent="0.2">
      <c r="A1331" t="s">
        <v>69</v>
      </c>
      <c r="B1331" t="s">
        <v>355</v>
      </c>
      <c r="C1331" t="s">
        <v>315</v>
      </c>
      <c r="D1331">
        <v>8725</v>
      </c>
    </row>
    <row r="1332" spans="1:4" x14ac:dyDescent="0.2">
      <c r="A1332" t="s">
        <v>69</v>
      </c>
      <c r="B1332" t="s">
        <v>355</v>
      </c>
      <c r="C1332" t="s">
        <v>347</v>
      </c>
      <c r="D1332">
        <v>16301</v>
      </c>
    </row>
    <row r="1333" spans="1:4" x14ac:dyDescent="0.2">
      <c r="A1333" t="s">
        <v>69</v>
      </c>
      <c r="B1333" t="s">
        <v>356</v>
      </c>
      <c r="C1333" t="s">
        <v>225</v>
      </c>
      <c r="D1333">
        <v>1.0878099999999999</v>
      </c>
    </row>
    <row r="1334" spans="1:4" x14ac:dyDescent="0.2">
      <c r="A1334" t="s">
        <v>69</v>
      </c>
      <c r="B1334" t="s">
        <v>356</v>
      </c>
      <c r="C1334" t="s">
        <v>65</v>
      </c>
      <c r="D1334">
        <v>50000001</v>
      </c>
    </row>
    <row r="1335" spans="1:4" x14ac:dyDescent="0.2">
      <c r="A1335" t="s">
        <v>69</v>
      </c>
      <c r="B1335" t="s">
        <v>356</v>
      </c>
      <c r="C1335" t="s">
        <v>66</v>
      </c>
      <c r="D1335">
        <v>45963782</v>
      </c>
    </row>
    <row r="1336" spans="1:4" x14ac:dyDescent="0.2">
      <c r="A1336" t="s">
        <v>69</v>
      </c>
      <c r="B1336" t="s">
        <v>356</v>
      </c>
      <c r="C1336" t="s">
        <v>226</v>
      </c>
      <c r="D1336">
        <v>57312</v>
      </c>
    </row>
    <row r="1337" spans="1:4" x14ac:dyDescent="0.2">
      <c r="A1337" t="s">
        <v>69</v>
      </c>
      <c r="B1337" t="s">
        <v>356</v>
      </c>
      <c r="C1337" t="s">
        <v>227</v>
      </c>
      <c r="D1337">
        <v>77899</v>
      </c>
    </row>
    <row r="1338" spans="1:4" x14ac:dyDescent="0.2">
      <c r="A1338" t="s">
        <v>69</v>
      </c>
      <c r="B1338" t="s">
        <v>356</v>
      </c>
      <c r="C1338" t="s">
        <v>67</v>
      </c>
      <c r="D1338">
        <v>0</v>
      </c>
    </row>
    <row r="1339" spans="1:4" x14ac:dyDescent="0.2">
      <c r="A1339" t="s">
        <v>69</v>
      </c>
      <c r="B1339" t="s">
        <v>356</v>
      </c>
      <c r="C1339" t="s">
        <v>68</v>
      </c>
      <c r="D1339">
        <v>0</v>
      </c>
    </row>
    <row r="1340" spans="1:4" x14ac:dyDescent="0.2">
      <c r="A1340" t="s">
        <v>69</v>
      </c>
      <c r="B1340" t="s">
        <v>356</v>
      </c>
      <c r="C1340" t="s">
        <v>228</v>
      </c>
      <c r="D1340">
        <v>5292</v>
      </c>
    </row>
    <row r="1341" spans="1:4" x14ac:dyDescent="0.2">
      <c r="A1341" t="s">
        <v>69</v>
      </c>
      <c r="B1341" t="s">
        <v>356</v>
      </c>
      <c r="C1341" t="s">
        <v>229</v>
      </c>
      <c r="D1341">
        <v>44135</v>
      </c>
    </row>
    <row r="1342" spans="1:4" x14ac:dyDescent="0.2">
      <c r="A1342" t="s">
        <v>69</v>
      </c>
      <c r="B1342" t="s">
        <v>356</v>
      </c>
      <c r="C1342" t="s">
        <v>230</v>
      </c>
      <c r="D1342">
        <v>6350</v>
      </c>
    </row>
    <row r="1343" spans="1:4" x14ac:dyDescent="0.2">
      <c r="A1343" t="s">
        <v>69</v>
      </c>
      <c r="B1343" t="s">
        <v>356</v>
      </c>
      <c r="C1343" t="s">
        <v>231</v>
      </c>
      <c r="D1343">
        <v>17017</v>
      </c>
    </row>
    <row r="1344" spans="1:4" x14ac:dyDescent="0.2">
      <c r="A1344" t="s">
        <v>69</v>
      </c>
      <c r="B1344" t="s">
        <v>356</v>
      </c>
      <c r="C1344" t="s">
        <v>232</v>
      </c>
      <c r="D1344">
        <v>395286</v>
      </c>
    </row>
    <row r="1345" spans="1:4" x14ac:dyDescent="0.2">
      <c r="A1345" t="s">
        <v>69</v>
      </c>
      <c r="B1345" t="s">
        <v>356</v>
      </c>
      <c r="C1345" t="s">
        <v>319</v>
      </c>
      <c r="D1345">
        <v>263940</v>
      </c>
    </row>
    <row r="1346" spans="1:4" x14ac:dyDescent="0.2">
      <c r="A1346" t="s">
        <v>69</v>
      </c>
      <c r="B1346" t="s">
        <v>356</v>
      </c>
      <c r="C1346" t="s">
        <v>320</v>
      </c>
      <c r="D1346">
        <v>70410</v>
      </c>
    </row>
    <row r="1347" spans="1:4" x14ac:dyDescent="0.2">
      <c r="A1347" t="s">
        <v>69</v>
      </c>
      <c r="B1347" t="s">
        <v>356</v>
      </c>
      <c r="C1347" t="s">
        <v>318</v>
      </c>
      <c r="D1347">
        <v>60936</v>
      </c>
    </row>
    <row r="1348" spans="1:4" x14ac:dyDescent="0.2">
      <c r="A1348" t="s">
        <v>69</v>
      </c>
      <c r="B1348" t="s">
        <v>356</v>
      </c>
      <c r="C1348" t="s">
        <v>321</v>
      </c>
      <c r="D1348">
        <v>250283</v>
      </c>
    </row>
    <row r="1349" spans="1:4" x14ac:dyDescent="0.2">
      <c r="A1349" t="s">
        <v>69</v>
      </c>
      <c r="B1349" t="s">
        <v>356</v>
      </c>
      <c r="C1349" t="s">
        <v>322</v>
      </c>
      <c r="D1349">
        <v>0</v>
      </c>
    </row>
    <row r="1350" spans="1:4" x14ac:dyDescent="0.2">
      <c r="A1350" t="s">
        <v>69</v>
      </c>
      <c r="B1350" t="s">
        <v>356</v>
      </c>
      <c r="C1350" t="s">
        <v>323</v>
      </c>
      <c r="D1350">
        <v>0</v>
      </c>
    </row>
    <row r="1351" spans="1:4" x14ac:dyDescent="0.2">
      <c r="A1351" t="s">
        <v>69</v>
      </c>
      <c r="B1351" t="s">
        <v>356</v>
      </c>
      <c r="C1351" t="s">
        <v>324</v>
      </c>
      <c r="D1351">
        <v>53831</v>
      </c>
    </row>
    <row r="1352" spans="1:4" x14ac:dyDescent="0.2">
      <c r="A1352" t="s">
        <v>69</v>
      </c>
      <c r="B1352" t="s">
        <v>356</v>
      </c>
      <c r="C1352" t="s">
        <v>325</v>
      </c>
      <c r="D1352">
        <v>0</v>
      </c>
    </row>
    <row r="1353" spans="1:4" x14ac:dyDescent="0.2">
      <c r="A1353" t="s">
        <v>69</v>
      </c>
      <c r="B1353" t="s">
        <v>356</v>
      </c>
      <c r="C1353" t="s">
        <v>326</v>
      </c>
      <c r="D1353">
        <v>0</v>
      </c>
    </row>
    <row r="1354" spans="1:4" x14ac:dyDescent="0.2">
      <c r="A1354" t="s">
        <v>69</v>
      </c>
      <c r="B1354" t="s">
        <v>356</v>
      </c>
      <c r="C1354" t="s">
        <v>327</v>
      </c>
      <c r="D1354">
        <v>18371</v>
      </c>
    </row>
    <row r="1355" spans="1:4" x14ac:dyDescent="0.2">
      <c r="A1355" t="s">
        <v>69</v>
      </c>
      <c r="B1355" t="s">
        <v>356</v>
      </c>
      <c r="C1355" t="s">
        <v>328</v>
      </c>
      <c r="D1355">
        <v>178081</v>
      </c>
    </row>
    <row r="1356" spans="1:4" x14ac:dyDescent="0.2">
      <c r="A1356" t="s">
        <v>69</v>
      </c>
      <c r="B1356" t="s">
        <v>356</v>
      </c>
      <c r="C1356" t="s">
        <v>329</v>
      </c>
      <c r="D1356">
        <v>0</v>
      </c>
    </row>
    <row r="1357" spans="1:4" x14ac:dyDescent="0.2">
      <c r="A1357" t="s">
        <v>69</v>
      </c>
      <c r="B1357" t="s">
        <v>356</v>
      </c>
      <c r="C1357" t="s">
        <v>339</v>
      </c>
      <c r="D1357">
        <v>4823673</v>
      </c>
    </row>
    <row r="1358" spans="1:4" x14ac:dyDescent="0.2">
      <c r="A1358" t="s">
        <v>69</v>
      </c>
      <c r="B1358" t="s">
        <v>356</v>
      </c>
      <c r="C1358" t="s">
        <v>340</v>
      </c>
      <c r="D1358">
        <v>16931</v>
      </c>
    </row>
    <row r="1359" spans="1:4" x14ac:dyDescent="0.2">
      <c r="A1359" t="s">
        <v>69</v>
      </c>
      <c r="B1359" t="s">
        <v>356</v>
      </c>
      <c r="C1359" t="s">
        <v>341</v>
      </c>
      <c r="D1359">
        <v>1439135</v>
      </c>
    </row>
    <row r="1360" spans="1:4" x14ac:dyDescent="0.2">
      <c r="A1360" t="s">
        <v>69</v>
      </c>
      <c r="B1360" t="s">
        <v>356</v>
      </c>
      <c r="C1360" t="s">
        <v>342</v>
      </c>
      <c r="D1360">
        <v>91</v>
      </c>
    </row>
    <row r="1361" spans="1:4" x14ac:dyDescent="0.2">
      <c r="A1361" t="s">
        <v>69</v>
      </c>
      <c r="B1361" t="s">
        <v>356</v>
      </c>
      <c r="C1361" t="s">
        <v>343</v>
      </c>
      <c r="D1361">
        <v>10816</v>
      </c>
    </row>
    <row r="1362" spans="1:4" x14ac:dyDescent="0.2">
      <c r="A1362" t="s">
        <v>69</v>
      </c>
      <c r="B1362" t="s">
        <v>356</v>
      </c>
      <c r="C1362" t="s">
        <v>344</v>
      </c>
      <c r="D1362">
        <v>1439135</v>
      </c>
    </row>
    <row r="1363" spans="1:4" x14ac:dyDescent="0.2">
      <c r="A1363" t="s">
        <v>69</v>
      </c>
      <c r="B1363" t="s">
        <v>356</v>
      </c>
      <c r="C1363" t="s">
        <v>345</v>
      </c>
      <c r="D1363">
        <v>0</v>
      </c>
    </row>
    <row r="1364" spans="1:4" x14ac:dyDescent="0.2">
      <c r="A1364" t="s">
        <v>69</v>
      </c>
      <c r="B1364" t="s">
        <v>356</v>
      </c>
      <c r="C1364" t="s">
        <v>346</v>
      </c>
      <c r="D1364">
        <v>10816</v>
      </c>
    </row>
    <row r="1365" spans="1:4" x14ac:dyDescent="0.2">
      <c r="A1365" t="s">
        <v>69</v>
      </c>
      <c r="B1365" t="s">
        <v>356</v>
      </c>
      <c r="C1365" t="s">
        <v>300</v>
      </c>
      <c r="D1365">
        <v>650473</v>
      </c>
    </row>
    <row r="1366" spans="1:4" x14ac:dyDescent="0.2">
      <c r="A1366" t="s">
        <v>69</v>
      </c>
      <c r="B1366" t="s">
        <v>356</v>
      </c>
      <c r="C1366" t="s">
        <v>301</v>
      </c>
      <c r="D1366">
        <v>711231</v>
      </c>
    </row>
    <row r="1367" spans="1:4" x14ac:dyDescent="0.2">
      <c r="A1367" t="s">
        <v>69</v>
      </c>
      <c r="B1367" t="s">
        <v>356</v>
      </c>
      <c r="C1367" t="s">
        <v>302</v>
      </c>
      <c r="D1367">
        <v>1513558</v>
      </c>
    </row>
    <row r="1368" spans="1:4" x14ac:dyDescent="0.2">
      <c r="A1368" t="s">
        <v>69</v>
      </c>
      <c r="B1368" t="s">
        <v>356</v>
      </c>
      <c r="C1368" t="s">
        <v>303</v>
      </c>
      <c r="D1368">
        <v>621095</v>
      </c>
    </row>
    <row r="1369" spans="1:4" x14ac:dyDescent="0.2">
      <c r="A1369" t="s">
        <v>69</v>
      </c>
      <c r="B1369" t="s">
        <v>356</v>
      </c>
      <c r="C1369" t="s">
        <v>304</v>
      </c>
      <c r="D1369">
        <v>848552</v>
      </c>
    </row>
    <row r="1370" spans="1:4" x14ac:dyDescent="0.2">
      <c r="A1370" t="s">
        <v>69</v>
      </c>
      <c r="B1370" t="s">
        <v>356</v>
      </c>
      <c r="C1370" t="s">
        <v>305</v>
      </c>
      <c r="D1370">
        <v>3607</v>
      </c>
    </row>
    <row r="1371" spans="1:4" x14ac:dyDescent="0.2">
      <c r="A1371" t="s">
        <v>69</v>
      </c>
      <c r="B1371" t="s">
        <v>356</v>
      </c>
      <c r="C1371" t="s">
        <v>306</v>
      </c>
      <c r="D1371">
        <v>20633</v>
      </c>
    </row>
    <row r="1372" spans="1:4" x14ac:dyDescent="0.2">
      <c r="A1372" t="s">
        <v>69</v>
      </c>
      <c r="B1372" t="s">
        <v>356</v>
      </c>
      <c r="C1372" t="s">
        <v>307</v>
      </c>
      <c r="D1372">
        <v>1083360</v>
      </c>
    </row>
    <row r="1373" spans="1:4" x14ac:dyDescent="0.2">
      <c r="A1373" t="s">
        <v>69</v>
      </c>
      <c r="B1373" t="s">
        <v>356</v>
      </c>
      <c r="C1373" t="s">
        <v>308</v>
      </c>
      <c r="D1373">
        <v>61611</v>
      </c>
    </row>
    <row r="1374" spans="1:4" x14ac:dyDescent="0.2">
      <c r="A1374" t="s">
        <v>69</v>
      </c>
      <c r="B1374" t="s">
        <v>356</v>
      </c>
      <c r="C1374" t="s">
        <v>309</v>
      </c>
      <c r="D1374">
        <v>3208</v>
      </c>
    </row>
    <row r="1375" spans="1:4" x14ac:dyDescent="0.2">
      <c r="A1375" t="s">
        <v>69</v>
      </c>
      <c r="B1375" t="s">
        <v>356</v>
      </c>
      <c r="C1375" t="s">
        <v>310</v>
      </c>
      <c r="D1375">
        <v>4020</v>
      </c>
    </row>
    <row r="1376" spans="1:4" x14ac:dyDescent="0.2">
      <c r="A1376" t="s">
        <v>69</v>
      </c>
      <c r="B1376" t="s">
        <v>356</v>
      </c>
      <c r="C1376" t="s">
        <v>311</v>
      </c>
      <c r="D1376">
        <v>2265</v>
      </c>
    </row>
    <row r="1377" spans="1:4" x14ac:dyDescent="0.2">
      <c r="A1377" t="s">
        <v>69</v>
      </c>
      <c r="B1377" t="s">
        <v>356</v>
      </c>
      <c r="C1377" t="s">
        <v>312</v>
      </c>
      <c r="D1377">
        <v>1188</v>
      </c>
    </row>
    <row r="1378" spans="1:4" x14ac:dyDescent="0.2">
      <c r="A1378" t="s">
        <v>69</v>
      </c>
      <c r="B1378" t="s">
        <v>356</v>
      </c>
      <c r="C1378" t="s">
        <v>313</v>
      </c>
      <c r="D1378">
        <v>5063</v>
      </c>
    </row>
    <row r="1379" spans="1:4" x14ac:dyDescent="0.2">
      <c r="A1379" t="s">
        <v>69</v>
      </c>
      <c r="B1379" t="s">
        <v>356</v>
      </c>
      <c r="C1379" t="s">
        <v>314</v>
      </c>
      <c r="D1379">
        <v>5143</v>
      </c>
    </row>
    <row r="1380" spans="1:4" x14ac:dyDescent="0.2">
      <c r="A1380" t="s">
        <v>69</v>
      </c>
      <c r="B1380" t="s">
        <v>356</v>
      </c>
      <c r="C1380" t="s">
        <v>315</v>
      </c>
      <c r="D1380">
        <v>1569</v>
      </c>
    </row>
    <row r="1381" spans="1:4" x14ac:dyDescent="0.2">
      <c r="A1381" t="s">
        <v>69</v>
      </c>
      <c r="B1381" t="s">
        <v>356</v>
      </c>
      <c r="C1381" t="s">
        <v>347</v>
      </c>
      <c r="D1381">
        <v>16301</v>
      </c>
    </row>
    <row r="1382" spans="1:4" x14ac:dyDescent="0.2">
      <c r="A1382" t="s">
        <v>70</v>
      </c>
      <c r="B1382" t="s">
        <v>351</v>
      </c>
      <c r="C1382" t="s">
        <v>225</v>
      </c>
      <c r="D1382">
        <v>0.91160799999999997</v>
      </c>
    </row>
    <row r="1383" spans="1:4" x14ac:dyDescent="0.2">
      <c r="A1383" t="s">
        <v>70</v>
      </c>
      <c r="B1383" t="s">
        <v>351</v>
      </c>
      <c r="C1383" t="s">
        <v>65</v>
      </c>
      <c r="D1383">
        <v>50000001</v>
      </c>
    </row>
    <row r="1384" spans="1:4" x14ac:dyDescent="0.2">
      <c r="A1384" t="s">
        <v>70</v>
      </c>
      <c r="B1384" t="s">
        <v>351</v>
      </c>
      <c r="C1384" t="s">
        <v>66</v>
      </c>
      <c r="D1384">
        <v>54848157</v>
      </c>
    </row>
    <row r="1385" spans="1:4" x14ac:dyDescent="0.2">
      <c r="A1385" t="s">
        <v>70</v>
      </c>
      <c r="B1385" t="s">
        <v>351</v>
      </c>
      <c r="C1385" t="s">
        <v>226</v>
      </c>
      <c r="D1385">
        <v>78623</v>
      </c>
    </row>
    <row r="1386" spans="1:4" x14ac:dyDescent="0.2">
      <c r="A1386" t="s">
        <v>70</v>
      </c>
      <c r="B1386" t="s">
        <v>351</v>
      </c>
      <c r="C1386" t="s">
        <v>227</v>
      </c>
      <c r="D1386">
        <v>67880</v>
      </c>
    </row>
    <row r="1387" spans="1:4" x14ac:dyDescent="0.2">
      <c r="A1387" t="s">
        <v>70</v>
      </c>
      <c r="B1387" t="s">
        <v>351</v>
      </c>
      <c r="C1387" t="s">
        <v>67</v>
      </c>
      <c r="D1387">
        <v>232519</v>
      </c>
    </row>
    <row r="1388" spans="1:4" x14ac:dyDescent="0.2">
      <c r="A1388" t="s">
        <v>70</v>
      </c>
      <c r="B1388" t="s">
        <v>351</v>
      </c>
      <c r="C1388" t="s">
        <v>68</v>
      </c>
      <c r="D1388">
        <v>172034</v>
      </c>
    </row>
    <row r="1389" spans="1:4" x14ac:dyDescent="0.2">
      <c r="A1389" t="s">
        <v>70</v>
      </c>
      <c r="B1389" t="s">
        <v>351</v>
      </c>
      <c r="C1389" t="s">
        <v>228</v>
      </c>
      <c r="D1389">
        <v>17491</v>
      </c>
    </row>
    <row r="1390" spans="1:4" x14ac:dyDescent="0.2">
      <c r="A1390" t="s">
        <v>70</v>
      </c>
      <c r="B1390" t="s">
        <v>351</v>
      </c>
      <c r="C1390" t="s">
        <v>229</v>
      </c>
      <c r="D1390">
        <v>147238</v>
      </c>
    </row>
    <row r="1391" spans="1:4" x14ac:dyDescent="0.2">
      <c r="A1391" t="s">
        <v>70</v>
      </c>
      <c r="B1391" t="s">
        <v>351</v>
      </c>
      <c r="C1391" t="s">
        <v>230</v>
      </c>
      <c r="D1391">
        <v>9199</v>
      </c>
    </row>
    <row r="1392" spans="1:4" x14ac:dyDescent="0.2">
      <c r="A1392" t="s">
        <v>70</v>
      </c>
      <c r="B1392" t="s">
        <v>351</v>
      </c>
      <c r="C1392" t="s">
        <v>231</v>
      </c>
      <c r="D1392">
        <v>98041</v>
      </c>
    </row>
    <row r="1393" spans="1:4" x14ac:dyDescent="0.2">
      <c r="A1393" t="s">
        <v>70</v>
      </c>
      <c r="B1393" t="s">
        <v>351</v>
      </c>
      <c r="C1393" t="s">
        <v>154</v>
      </c>
      <c r="D1393">
        <v>1983451</v>
      </c>
    </row>
    <row r="1394" spans="1:4" x14ac:dyDescent="0.2">
      <c r="A1394" t="s">
        <v>70</v>
      </c>
      <c r="B1394" t="s">
        <v>351</v>
      </c>
      <c r="C1394" t="s">
        <v>155</v>
      </c>
      <c r="D1394">
        <v>0</v>
      </c>
    </row>
    <row r="1395" spans="1:4" x14ac:dyDescent="0.2">
      <c r="A1395" t="s">
        <v>70</v>
      </c>
      <c r="B1395" t="s">
        <v>351</v>
      </c>
      <c r="C1395" t="s">
        <v>156</v>
      </c>
      <c r="D1395">
        <v>16224</v>
      </c>
    </row>
    <row r="1396" spans="1:4" x14ac:dyDescent="0.2">
      <c r="A1396" t="s">
        <v>70</v>
      </c>
      <c r="B1396" t="s">
        <v>351</v>
      </c>
      <c r="C1396" t="s">
        <v>157</v>
      </c>
      <c r="D1396">
        <v>691304</v>
      </c>
    </row>
    <row r="1397" spans="1:4" x14ac:dyDescent="0.2">
      <c r="A1397" t="s">
        <v>70</v>
      </c>
      <c r="B1397" t="s">
        <v>351</v>
      </c>
      <c r="C1397" t="s">
        <v>158</v>
      </c>
      <c r="D1397">
        <v>1635363</v>
      </c>
    </row>
    <row r="1398" spans="1:4" x14ac:dyDescent="0.2">
      <c r="A1398" t="s">
        <v>70</v>
      </c>
      <c r="B1398" t="s">
        <v>351</v>
      </c>
      <c r="C1398" t="s">
        <v>159</v>
      </c>
      <c r="D1398">
        <v>771098</v>
      </c>
    </row>
    <row r="1399" spans="1:4" x14ac:dyDescent="0.2">
      <c r="A1399" t="s">
        <v>70</v>
      </c>
      <c r="B1399" t="s">
        <v>351</v>
      </c>
      <c r="C1399" t="s">
        <v>160</v>
      </c>
      <c r="D1399">
        <v>2103487</v>
      </c>
    </row>
    <row r="1400" spans="1:4" x14ac:dyDescent="0.2">
      <c r="A1400" t="s">
        <v>70</v>
      </c>
      <c r="B1400" t="s">
        <v>351</v>
      </c>
      <c r="C1400" t="s">
        <v>161</v>
      </c>
      <c r="D1400">
        <v>735227</v>
      </c>
    </row>
    <row r="1401" spans="1:4" x14ac:dyDescent="0.2">
      <c r="A1401" t="s">
        <v>70</v>
      </c>
      <c r="B1401" t="s">
        <v>351</v>
      </c>
      <c r="C1401" t="s">
        <v>162</v>
      </c>
      <c r="D1401">
        <v>748884</v>
      </c>
    </row>
    <row r="1402" spans="1:4" x14ac:dyDescent="0.2">
      <c r="A1402" t="s">
        <v>70</v>
      </c>
      <c r="B1402" t="s">
        <v>351</v>
      </c>
      <c r="C1402" t="s">
        <v>163</v>
      </c>
      <c r="D1402">
        <v>545310</v>
      </c>
    </row>
    <row r="1403" spans="1:4" x14ac:dyDescent="0.2">
      <c r="A1403" t="s">
        <v>70</v>
      </c>
      <c r="B1403" t="s">
        <v>351</v>
      </c>
      <c r="C1403" t="s">
        <v>164</v>
      </c>
      <c r="D1403">
        <v>519294</v>
      </c>
    </row>
    <row r="1404" spans="1:4" x14ac:dyDescent="0.2">
      <c r="A1404" t="s">
        <v>70</v>
      </c>
      <c r="B1404" t="s">
        <v>351</v>
      </c>
      <c r="C1404" t="s">
        <v>165</v>
      </c>
      <c r="D1404">
        <v>222512</v>
      </c>
    </row>
    <row r="1405" spans="1:4" x14ac:dyDescent="0.2">
      <c r="A1405" t="s">
        <v>70</v>
      </c>
      <c r="B1405" t="s">
        <v>351</v>
      </c>
      <c r="C1405" t="s">
        <v>166</v>
      </c>
      <c r="D1405">
        <v>130884</v>
      </c>
    </row>
    <row r="1406" spans="1:4" x14ac:dyDescent="0.2">
      <c r="A1406" t="s">
        <v>70</v>
      </c>
      <c r="B1406" t="s">
        <v>351</v>
      </c>
      <c r="C1406" t="s">
        <v>167</v>
      </c>
      <c r="D1406">
        <v>175720</v>
      </c>
    </row>
    <row r="1407" spans="1:4" x14ac:dyDescent="0.2">
      <c r="A1407" t="s">
        <v>70</v>
      </c>
      <c r="B1407" t="s">
        <v>351</v>
      </c>
      <c r="C1407" t="s">
        <v>168</v>
      </c>
      <c r="D1407">
        <v>159194</v>
      </c>
    </row>
    <row r="1408" spans="1:4" x14ac:dyDescent="0.2">
      <c r="A1408" t="s">
        <v>70</v>
      </c>
      <c r="B1408" t="s">
        <v>351</v>
      </c>
      <c r="C1408" t="s">
        <v>169</v>
      </c>
      <c r="D1408">
        <v>127277</v>
      </c>
    </row>
    <row r="1409" spans="1:4" x14ac:dyDescent="0.2">
      <c r="A1409" t="s">
        <v>70</v>
      </c>
      <c r="B1409" t="s">
        <v>351</v>
      </c>
      <c r="C1409" t="s">
        <v>170</v>
      </c>
      <c r="D1409">
        <v>78864</v>
      </c>
    </row>
    <row r="1410" spans="1:4" x14ac:dyDescent="0.2">
      <c r="A1410" t="s">
        <v>70</v>
      </c>
      <c r="B1410" t="s">
        <v>351</v>
      </c>
      <c r="C1410" t="s">
        <v>171</v>
      </c>
      <c r="D1410">
        <v>69170</v>
      </c>
    </row>
    <row r="1411" spans="1:4" x14ac:dyDescent="0.2">
      <c r="A1411" t="s">
        <v>70</v>
      </c>
      <c r="B1411" t="s">
        <v>351</v>
      </c>
      <c r="C1411" t="s">
        <v>172</v>
      </c>
      <c r="D1411">
        <v>255696</v>
      </c>
    </row>
    <row r="1412" spans="1:4" x14ac:dyDescent="0.2">
      <c r="A1412" t="s">
        <v>70</v>
      </c>
      <c r="B1412" t="s">
        <v>351</v>
      </c>
      <c r="C1412" t="s">
        <v>173</v>
      </c>
      <c r="D1412">
        <v>219760</v>
      </c>
    </row>
    <row r="1413" spans="1:4" x14ac:dyDescent="0.2">
      <c r="A1413" t="s">
        <v>70</v>
      </c>
      <c r="B1413" t="s">
        <v>351</v>
      </c>
      <c r="C1413" t="s">
        <v>174</v>
      </c>
      <c r="D1413">
        <v>409829</v>
      </c>
    </row>
    <row r="1414" spans="1:4" x14ac:dyDescent="0.2">
      <c r="A1414" t="s">
        <v>70</v>
      </c>
      <c r="B1414" t="s">
        <v>351</v>
      </c>
      <c r="C1414" t="s">
        <v>175</v>
      </c>
      <c r="D1414">
        <v>140098</v>
      </c>
    </row>
    <row r="1415" spans="1:4" x14ac:dyDescent="0.2">
      <c r="A1415" t="s">
        <v>70</v>
      </c>
      <c r="B1415" t="s">
        <v>351</v>
      </c>
      <c r="C1415" t="s">
        <v>176</v>
      </c>
      <c r="D1415">
        <v>8</v>
      </c>
    </row>
    <row r="1416" spans="1:4" x14ac:dyDescent="0.2">
      <c r="A1416" t="s">
        <v>70</v>
      </c>
      <c r="B1416" t="s">
        <v>351</v>
      </c>
      <c r="C1416" t="s">
        <v>177</v>
      </c>
      <c r="D1416">
        <v>0</v>
      </c>
    </row>
    <row r="1417" spans="1:4" x14ac:dyDescent="0.2">
      <c r="A1417" t="s">
        <v>70</v>
      </c>
      <c r="B1417" t="s">
        <v>351</v>
      </c>
      <c r="C1417" t="s">
        <v>178</v>
      </c>
      <c r="D1417">
        <v>0</v>
      </c>
    </row>
    <row r="1418" spans="1:4" x14ac:dyDescent="0.2">
      <c r="A1418" t="s">
        <v>70</v>
      </c>
      <c r="B1418" t="s">
        <v>351</v>
      </c>
      <c r="C1418" t="s">
        <v>179</v>
      </c>
      <c r="D1418">
        <v>0</v>
      </c>
    </row>
    <row r="1419" spans="1:4" x14ac:dyDescent="0.2">
      <c r="A1419" t="s">
        <v>70</v>
      </c>
      <c r="B1419" t="s">
        <v>351</v>
      </c>
      <c r="C1419" t="s">
        <v>180</v>
      </c>
      <c r="D1419">
        <v>0</v>
      </c>
    </row>
    <row r="1420" spans="1:4" x14ac:dyDescent="0.2">
      <c r="A1420" t="s">
        <v>70</v>
      </c>
      <c r="B1420" t="s">
        <v>351</v>
      </c>
      <c r="C1420" t="s">
        <v>181</v>
      </c>
      <c r="D1420">
        <v>0</v>
      </c>
    </row>
    <row r="1421" spans="1:4" x14ac:dyDescent="0.2">
      <c r="A1421" t="s">
        <v>70</v>
      </c>
      <c r="B1421" t="s">
        <v>351</v>
      </c>
      <c r="C1421" t="s">
        <v>182</v>
      </c>
      <c r="D1421">
        <v>0</v>
      </c>
    </row>
    <row r="1422" spans="1:4" x14ac:dyDescent="0.2">
      <c r="A1422" t="s">
        <v>70</v>
      </c>
      <c r="B1422" t="s">
        <v>351</v>
      </c>
      <c r="C1422" t="s">
        <v>183</v>
      </c>
      <c r="D1422">
        <v>0</v>
      </c>
    </row>
    <row r="1423" spans="1:4" x14ac:dyDescent="0.2">
      <c r="A1423" t="s">
        <v>70</v>
      </c>
      <c r="B1423" t="s">
        <v>351</v>
      </c>
      <c r="C1423" t="s">
        <v>184</v>
      </c>
      <c r="D1423">
        <v>7797</v>
      </c>
    </row>
    <row r="1424" spans="1:4" x14ac:dyDescent="0.2">
      <c r="A1424" t="s">
        <v>70</v>
      </c>
      <c r="B1424" t="s">
        <v>351</v>
      </c>
      <c r="C1424" t="s">
        <v>185</v>
      </c>
      <c r="D1424">
        <v>0</v>
      </c>
    </row>
    <row r="1425" spans="1:4" x14ac:dyDescent="0.2">
      <c r="A1425" t="s">
        <v>70</v>
      </c>
      <c r="B1425" t="s">
        <v>351</v>
      </c>
      <c r="C1425" t="s">
        <v>186</v>
      </c>
      <c r="D1425">
        <v>0</v>
      </c>
    </row>
    <row r="1426" spans="1:4" x14ac:dyDescent="0.2">
      <c r="A1426" t="s">
        <v>70</v>
      </c>
      <c r="B1426" t="s">
        <v>351</v>
      </c>
      <c r="C1426" t="s">
        <v>187</v>
      </c>
      <c r="D1426">
        <v>0</v>
      </c>
    </row>
    <row r="1427" spans="1:4" x14ac:dyDescent="0.2">
      <c r="A1427" t="s">
        <v>70</v>
      </c>
      <c r="B1427" t="s">
        <v>351</v>
      </c>
      <c r="C1427" t="s">
        <v>188</v>
      </c>
      <c r="D1427">
        <v>0</v>
      </c>
    </row>
    <row r="1428" spans="1:4" x14ac:dyDescent="0.2">
      <c r="A1428" t="s">
        <v>70</v>
      </c>
      <c r="B1428" t="s">
        <v>351</v>
      </c>
      <c r="C1428" t="s">
        <v>189</v>
      </c>
      <c r="D1428">
        <v>0</v>
      </c>
    </row>
    <row r="1429" spans="1:4" x14ac:dyDescent="0.2">
      <c r="A1429" t="s">
        <v>70</v>
      </c>
      <c r="B1429" t="s">
        <v>351</v>
      </c>
      <c r="C1429" t="s">
        <v>190</v>
      </c>
      <c r="D1429">
        <v>0</v>
      </c>
    </row>
    <row r="1430" spans="1:4" x14ac:dyDescent="0.2">
      <c r="A1430" t="s">
        <v>70</v>
      </c>
      <c r="B1430" t="s">
        <v>351</v>
      </c>
      <c r="C1430" t="s">
        <v>191</v>
      </c>
      <c r="D1430">
        <v>0</v>
      </c>
    </row>
    <row r="1431" spans="1:4" x14ac:dyDescent="0.2">
      <c r="A1431" t="s">
        <v>70</v>
      </c>
      <c r="B1431" t="s">
        <v>351</v>
      </c>
      <c r="C1431" t="s">
        <v>192</v>
      </c>
      <c r="D1431">
        <v>18615</v>
      </c>
    </row>
    <row r="1432" spans="1:4" x14ac:dyDescent="0.2">
      <c r="A1432" t="s">
        <v>70</v>
      </c>
      <c r="B1432" t="s">
        <v>351</v>
      </c>
      <c r="C1432" t="s">
        <v>193</v>
      </c>
      <c r="D1432">
        <v>0</v>
      </c>
    </row>
    <row r="1433" spans="1:4" x14ac:dyDescent="0.2">
      <c r="A1433" t="s">
        <v>70</v>
      </c>
      <c r="B1433" t="s">
        <v>351</v>
      </c>
      <c r="C1433" t="s">
        <v>194</v>
      </c>
      <c r="D1433">
        <v>0</v>
      </c>
    </row>
    <row r="1434" spans="1:4" x14ac:dyDescent="0.2">
      <c r="A1434" t="s">
        <v>70</v>
      </c>
      <c r="B1434" t="s">
        <v>351</v>
      </c>
      <c r="C1434" t="s">
        <v>195</v>
      </c>
      <c r="D1434">
        <v>0</v>
      </c>
    </row>
    <row r="1435" spans="1:4" x14ac:dyDescent="0.2">
      <c r="A1435" t="s">
        <v>70</v>
      </c>
      <c r="B1435" t="s">
        <v>351</v>
      </c>
      <c r="C1435" t="s">
        <v>196</v>
      </c>
      <c r="D1435">
        <v>0</v>
      </c>
    </row>
    <row r="1436" spans="1:4" x14ac:dyDescent="0.2">
      <c r="A1436" t="s">
        <v>70</v>
      </c>
      <c r="B1436" t="s">
        <v>351</v>
      </c>
      <c r="C1436" t="s">
        <v>197</v>
      </c>
      <c r="D1436">
        <v>0</v>
      </c>
    </row>
    <row r="1437" spans="1:4" x14ac:dyDescent="0.2">
      <c r="A1437" t="s">
        <v>70</v>
      </c>
      <c r="B1437" t="s">
        <v>351</v>
      </c>
      <c r="C1437" t="s">
        <v>198</v>
      </c>
      <c r="D1437">
        <v>0</v>
      </c>
    </row>
    <row r="1438" spans="1:4" x14ac:dyDescent="0.2">
      <c r="A1438" t="s">
        <v>70</v>
      </c>
      <c r="B1438" t="s">
        <v>351</v>
      </c>
      <c r="C1438" t="s">
        <v>199</v>
      </c>
      <c r="D1438">
        <v>0</v>
      </c>
    </row>
    <row r="1439" spans="1:4" x14ac:dyDescent="0.2">
      <c r="A1439" t="s">
        <v>70</v>
      </c>
      <c r="B1439" t="s">
        <v>351</v>
      </c>
      <c r="C1439" t="s">
        <v>200</v>
      </c>
      <c r="D1439">
        <v>0</v>
      </c>
    </row>
    <row r="1440" spans="1:4" x14ac:dyDescent="0.2">
      <c r="A1440" t="s">
        <v>70</v>
      </c>
      <c r="B1440" t="s">
        <v>351</v>
      </c>
      <c r="C1440" t="s">
        <v>201</v>
      </c>
      <c r="D1440">
        <v>0</v>
      </c>
    </row>
    <row r="1441" spans="1:4" x14ac:dyDescent="0.2">
      <c r="A1441" t="s">
        <v>70</v>
      </c>
      <c r="B1441" t="s">
        <v>351</v>
      </c>
      <c r="C1441" t="s">
        <v>202</v>
      </c>
      <c r="D1441">
        <v>0</v>
      </c>
    </row>
    <row r="1442" spans="1:4" x14ac:dyDescent="0.2">
      <c r="A1442" t="s">
        <v>70</v>
      </c>
      <c r="B1442" t="s">
        <v>351</v>
      </c>
      <c r="C1442" t="s">
        <v>203</v>
      </c>
      <c r="D1442">
        <v>0</v>
      </c>
    </row>
    <row r="1443" spans="1:4" x14ac:dyDescent="0.2">
      <c r="A1443" t="s">
        <v>70</v>
      </c>
      <c r="B1443" t="s">
        <v>351</v>
      </c>
      <c r="C1443" t="s">
        <v>204</v>
      </c>
      <c r="D1443">
        <v>0</v>
      </c>
    </row>
    <row r="1444" spans="1:4" x14ac:dyDescent="0.2">
      <c r="A1444" t="s">
        <v>70</v>
      </c>
      <c r="B1444" t="s">
        <v>351</v>
      </c>
      <c r="C1444" t="s">
        <v>205</v>
      </c>
      <c r="D1444">
        <v>0</v>
      </c>
    </row>
    <row r="1445" spans="1:4" x14ac:dyDescent="0.2">
      <c r="A1445" t="s">
        <v>70</v>
      </c>
      <c r="B1445" t="s">
        <v>351</v>
      </c>
      <c r="C1445" t="s">
        <v>206</v>
      </c>
      <c r="D1445">
        <v>0</v>
      </c>
    </row>
    <row r="1446" spans="1:4" x14ac:dyDescent="0.2">
      <c r="A1446" t="s">
        <v>70</v>
      </c>
      <c r="B1446" t="s">
        <v>351</v>
      </c>
      <c r="C1446" t="s">
        <v>207</v>
      </c>
      <c r="D1446">
        <v>0</v>
      </c>
    </row>
    <row r="1447" spans="1:4" x14ac:dyDescent="0.2">
      <c r="A1447" t="s">
        <v>70</v>
      </c>
      <c r="B1447" t="s">
        <v>351</v>
      </c>
      <c r="C1447" t="s">
        <v>208</v>
      </c>
      <c r="D1447">
        <v>0</v>
      </c>
    </row>
    <row r="1448" spans="1:4" x14ac:dyDescent="0.2">
      <c r="A1448" t="s">
        <v>70</v>
      </c>
      <c r="B1448" t="s">
        <v>351</v>
      </c>
      <c r="C1448" t="s">
        <v>209</v>
      </c>
      <c r="D1448">
        <v>0</v>
      </c>
    </row>
    <row r="1449" spans="1:4" x14ac:dyDescent="0.2">
      <c r="A1449" t="s">
        <v>70</v>
      </c>
      <c r="B1449" t="s">
        <v>351</v>
      </c>
      <c r="C1449" t="s">
        <v>210</v>
      </c>
      <c r="D1449">
        <v>0</v>
      </c>
    </row>
    <row r="1450" spans="1:4" x14ac:dyDescent="0.2">
      <c r="A1450" t="s">
        <v>70</v>
      </c>
      <c r="B1450" t="s">
        <v>351</v>
      </c>
      <c r="C1450" t="s">
        <v>211</v>
      </c>
      <c r="D1450">
        <v>0</v>
      </c>
    </row>
    <row r="1451" spans="1:4" x14ac:dyDescent="0.2">
      <c r="A1451" t="s">
        <v>70</v>
      </c>
      <c r="B1451" t="s">
        <v>351</v>
      </c>
      <c r="C1451" t="s">
        <v>212</v>
      </c>
      <c r="D1451">
        <v>0</v>
      </c>
    </row>
    <row r="1452" spans="1:4" x14ac:dyDescent="0.2">
      <c r="A1452" t="s">
        <v>70</v>
      </c>
      <c r="B1452" t="s">
        <v>351</v>
      </c>
      <c r="C1452" t="s">
        <v>213</v>
      </c>
      <c r="D1452">
        <v>0</v>
      </c>
    </row>
    <row r="1453" spans="1:4" x14ac:dyDescent="0.2">
      <c r="A1453" t="s">
        <v>70</v>
      </c>
      <c r="B1453" t="s">
        <v>351</v>
      </c>
      <c r="C1453" t="s">
        <v>214</v>
      </c>
      <c r="D1453">
        <v>0</v>
      </c>
    </row>
    <row r="1454" spans="1:4" x14ac:dyDescent="0.2">
      <c r="A1454" t="s">
        <v>70</v>
      </c>
      <c r="B1454" t="s">
        <v>351</v>
      </c>
      <c r="C1454" t="s">
        <v>215</v>
      </c>
      <c r="D1454">
        <v>0</v>
      </c>
    </row>
    <row r="1455" spans="1:4" x14ac:dyDescent="0.2">
      <c r="A1455" t="s">
        <v>70</v>
      </c>
      <c r="B1455" t="s">
        <v>351</v>
      </c>
      <c r="C1455" t="s">
        <v>216</v>
      </c>
      <c r="D1455">
        <v>0</v>
      </c>
    </row>
    <row r="1456" spans="1:4" x14ac:dyDescent="0.2">
      <c r="A1456" t="s">
        <v>70</v>
      </c>
      <c r="B1456" t="s">
        <v>351</v>
      </c>
      <c r="C1456" t="s">
        <v>217</v>
      </c>
      <c r="D1456">
        <v>0</v>
      </c>
    </row>
    <row r="1457" spans="1:4" x14ac:dyDescent="0.2">
      <c r="A1457" t="s">
        <v>70</v>
      </c>
      <c r="B1457" t="s">
        <v>351</v>
      </c>
      <c r="C1457" t="s">
        <v>218</v>
      </c>
      <c r="D1457">
        <v>0</v>
      </c>
    </row>
    <row r="1458" spans="1:4" x14ac:dyDescent="0.2">
      <c r="A1458" t="s">
        <v>70</v>
      </c>
      <c r="B1458" t="s">
        <v>351</v>
      </c>
      <c r="C1458" t="s">
        <v>219</v>
      </c>
      <c r="D1458">
        <v>0</v>
      </c>
    </row>
    <row r="1459" spans="1:4" x14ac:dyDescent="0.2">
      <c r="A1459" t="s">
        <v>70</v>
      </c>
      <c r="B1459" t="s">
        <v>351</v>
      </c>
      <c r="C1459" t="s">
        <v>233</v>
      </c>
      <c r="D1459">
        <v>1983451</v>
      </c>
    </row>
    <row r="1460" spans="1:4" x14ac:dyDescent="0.2">
      <c r="A1460" t="s">
        <v>70</v>
      </c>
      <c r="B1460" t="s">
        <v>351</v>
      </c>
      <c r="C1460" t="s">
        <v>234</v>
      </c>
      <c r="D1460">
        <v>15376</v>
      </c>
    </row>
    <row r="1461" spans="1:4" x14ac:dyDescent="0.2">
      <c r="A1461" t="s">
        <v>70</v>
      </c>
      <c r="B1461" t="s">
        <v>351</v>
      </c>
      <c r="C1461" t="s">
        <v>235</v>
      </c>
      <c r="D1461">
        <v>290330</v>
      </c>
    </row>
    <row r="1462" spans="1:4" x14ac:dyDescent="0.2">
      <c r="A1462" t="s">
        <v>70</v>
      </c>
      <c r="B1462" t="s">
        <v>351</v>
      </c>
      <c r="C1462" t="s">
        <v>236</v>
      </c>
      <c r="D1462">
        <v>440239</v>
      </c>
    </row>
    <row r="1463" spans="1:4" x14ac:dyDescent="0.2">
      <c r="A1463" t="s">
        <v>70</v>
      </c>
      <c r="B1463" t="s">
        <v>351</v>
      </c>
      <c r="C1463" t="s">
        <v>237</v>
      </c>
      <c r="D1463">
        <v>1671126</v>
      </c>
    </row>
    <row r="1464" spans="1:4" x14ac:dyDescent="0.2">
      <c r="A1464" t="s">
        <v>70</v>
      </c>
      <c r="B1464" t="s">
        <v>351</v>
      </c>
      <c r="C1464" t="s">
        <v>238</v>
      </c>
      <c r="D1464">
        <v>523206</v>
      </c>
    </row>
    <row r="1465" spans="1:4" x14ac:dyDescent="0.2">
      <c r="A1465" t="s">
        <v>70</v>
      </c>
      <c r="B1465" t="s">
        <v>351</v>
      </c>
      <c r="C1465" t="s">
        <v>239</v>
      </c>
      <c r="D1465">
        <v>615310</v>
      </c>
    </row>
    <row r="1466" spans="1:4" x14ac:dyDescent="0.2">
      <c r="A1466" t="s">
        <v>70</v>
      </c>
      <c r="B1466" t="s">
        <v>351</v>
      </c>
      <c r="C1466" t="s">
        <v>240</v>
      </c>
      <c r="D1466">
        <v>1079048</v>
      </c>
    </row>
    <row r="1467" spans="1:4" x14ac:dyDescent="0.2">
      <c r="A1467" t="s">
        <v>70</v>
      </c>
      <c r="B1467" t="s">
        <v>351</v>
      </c>
      <c r="C1467" t="s">
        <v>241</v>
      </c>
      <c r="D1467">
        <v>1708111</v>
      </c>
    </row>
    <row r="1468" spans="1:4" x14ac:dyDescent="0.2">
      <c r="A1468" t="s">
        <v>70</v>
      </c>
      <c r="B1468" t="s">
        <v>351</v>
      </c>
      <c r="C1468" t="s">
        <v>242</v>
      </c>
      <c r="D1468">
        <v>513556</v>
      </c>
    </row>
    <row r="1469" spans="1:4" x14ac:dyDescent="0.2">
      <c r="A1469" t="s">
        <v>70</v>
      </c>
      <c r="B1469" t="s">
        <v>351</v>
      </c>
      <c r="C1469" t="s">
        <v>243</v>
      </c>
      <c r="D1469">
        <v>590378</v>
      </c>
    </row>
    <row r="1470" spans="1:4" x14ac:dyDescent="0.2">
      <c r="A1470" t="s">
        <v>70</v>
      </c>
      <c r="B1470" t="s">
        <v>351</v>
      </c>
      <c r="C1470" t="s">
        <v>244</v>
      </c>
      <c r="D1470">
        <v>384404</v>
      </c>
    </row>
    <row r="1471" spans="1:4" x14ac:dyDescent="0.2">
      <c r="A1471" t="s">
        <v>70</v>
      </c>
      <c r="B1471" t="s">
        <v>351</v>
      </c>
      <c r="C1471" t="s">
        <v>245</v>
      </c>
      <c r="D1471">
        <v>144235</v>
      </c>
    </row>
    <row r="1472" spans="1:4" x14ac:dyDescent="0.2">
      <c r="A1472" t="s">
        <v>70</v>
      </c>
      <c r="B1472" t="s">
        <v>351</v>
      </c>
      <c r="C1472" t="s">
        <v>246</v>
      </c>
      <c r="D1472">
        <v>162616</v>
      </c>
    </row>
    <row r="1473" spans="1:4" x14ac:dyDescent="0.2">
      <c r="A1473" t="s">
        <v>70</v>
      </c>
      <c r="B1473" t="s">
        <v>351</v>
      </c>
      <c r="C1473" t="s">
        <v>247</v>
      </c>
      <c r="D1473">
        <v>100562</v>
      </c>
    </row>
    <row r="1474" spans="1:4" x14ac:dyDescent="0.2">
      <c r="A1474" t="s">
        <v>70</v>
      </c>
      <c r="B1474" t="s">
        <v>351</v>
      </c>
      <c r="C1474" t="s">
        <v>248</v>
      </c>
      <c r="D1474">
        <v>67262</v>
      </c>
    </row>
    <row r="1475" spans="1:4" x14ac:dyDescent="0.2">
      <c r="A1475" t="s">
        <v>70</v>
      </c>
      <c r="B1475" t="s">
        <v>351</v>
      </c>
      <c r="C1475" t="s">
        <v>249</v>
      </c>
      <c r="D1475">
        <v>341296</v>
      </c>
    </row>
    <row r="1476" spans="1:4" x14ac:dyDescent="0.2">
      <c r="A1476" t="s">
        <v>70</v>
      </c>
      <c r="B1476" t="s">
        <v>351</v>
      </c>
      <c r="C1476" t="s">
        <v>250</v>
      </c>
      <c r="D1476">
        <v>103028</v>
      </c>
    </row>
    <row r="1477" spans="1:4" x14ac:dyDescent="0.2">
      <c r="A1477" t="s">
        <v>70</v>
      </c>
      <c r="B1477" t="s">
        <v>351</v>
      </c>
      <c r="C1477" t="s">
        <v>251</v>
      </c>
      <c r="D1477">
        <v>186774</v>
      </c>
    </row>
    <row r="1478" spans="1:4" x14ac:dyDescent="0.2">
      <c r="A1478" t="s">
        <v>70</v>
      </c>
      <c r="B1478" t="s">
        <v>351</v>
      </c>
      <c r="C1478" t="s">
        <v>252</v>
      </c>
      <c r="D1478">
        <v>505277</v>
      </c>
    </row>
    <row r="1479" spans="1:4" x14ac:dyDescent="0.2">
      <c r="A1479" t="s">
        <v>70</v>
      </c>
      <c r="B1479" t="s">
        <v>351</v>
      </c>
      <c r="C1479" t="s">
        <v>253</v>
      </c>
      <c r="D1479">
        <v>283199</v>
      </c>
    </row>
    <row r="1480" spans="1:4" x14ac:dyDescent="0.2">
      <c r="A1480" t="s">
        <v>70</v>
      </c>
      <c r="B1480" t="s">
        <v>351</v>
      </c>
      <c r="C1480" t="s">
        <v>254</v>
      </c>
      <c r="D1480">
        <v>29870</v>
      </c>
    </row>
    <row r="1481" spans="1:4" x14ac:dyDescent="0.2">
      <c r="A1481" t="s">
        <v>70</v>
      </c>
      <c r="B1481" t="s">
        <v>351</v>
      </c>
      <c r="C1481" t="s">
        <v>255</v>
      </c>
      <c r="D1481">
        <v>0</v>
      </c>
    </row>
    <row r="1482" spans="1:4" x14ac:dyDescent="0.2">
      <c r="A1482" t="s">
        <v>70</v>
      </c>
      <c r="B1482" t="s">
        <v>351</v>
      </c>
      <c r="C1482" t="s">
        <v>256</v>
      </c>
      <c r="D1482">
        <v>0</v>
      </c>
    </row>
    <row r="1483" spans="1:4" x14ac:dyDescent="0.2">
      <c r="A1483" t="s">
        <v>70</v>
      </c>
      <c r="B1483" t="s">
        <v>351</v>
      </c>
      <c r="C1483" t="s">
        <v>257</v>
      </c>
      <c r="D1483">
        <v>0</v>
      </c>
    </row>
    <row r="1484" spans="1:4" x14ac:dyDescent="0.2">
      <c r="A1484" t="s">
        <v>70</v>
      </c>
      <c r="B1484" t="s">
        <v>351</v>
      </c>
      <c r="C1484" t="s">
        <v>258</v>
      </c>
      <c r="D1484">
        <v>0</v>
      </c>
    </row>
    <row r="1485" spans="1:4" x14ac:dyDescent="0.2">
      <c r="A1485" t="s">
        <v>70</v>
      </c>
      <c r="B1485" t="s">
        <v>351</v>
      </c>
      <c r="C1485" t="s">
        <v>259</v>
      </c>
      <c r="D1485">
        <v>0</v>
      </c>
    </row>
    <row r="1486" spans="1:4" x14ac:dyDescent="0.2">
      <c r="A1486" t="s">
        <v>70</v>
      </c>
      <c r="B1486" t="s">
        <v>351</v>
      </c>
      <c r="C1486" t="s">
        <v>260</v>
      </c>
      <c r="D1486">
        <v>0</v>
      </c>
    </row>
    <row r="1487" spans="1:4" x14ac:dyDescent="0.2">
      <c r="A1487" t="s">
        <v>70</v>
      </c>
      <c r="B1487" t="s">
        <v>351</v>
      </c>
      <c r="C1487" t="s">
        <v>261</v>
      </c>
      <c r="D1487">
        <v>0</v>
      </c>
    </row>
    <row r="1488" spans="1:4" x14ac:dyDescent="0.2">
      <c r="A1488" t="s">
        <v>70</v>
      </c>
      <c r="B1488" t="s">
        <v>351</v>
      </c>
      <c r="C1488" t="s">
        <v>262</v>
      </c>
      <c r="D1488">
        <v>7797</v>
      </c>
    </row>
    <row r="1489" spans="1:4" x14ac:dyDescent="0.2">
      <c r="A1489" t="s">
        <v>70</v>
      </c>
      <c r="B1489" t="s">
        <v>351</v>
      </c>
      <c r="C1489" t="s">
        <v>263</v>
      </c>
      <c r="D1489">
        <v>0</v>
      </c>
    </row>
    <row r="1490" spans="1:4" x14ac:dyDescent="0.2">
      <c r="A1490" t="s">
        <v>70</v>
      </c>
      <c r="B1490" t="s">
        <v>351</v>
      </c>
      <c r="C1490" t="s">
        <v>264</v>
      </c>
      <c r="D1490">
        <v>0</v>
      </c>
    </row>
    <row r="1491" spans="1:4" x14ac:dyDescent="0.2">
      <c r="A1491" t="s">
        <v>70</v>
      </c>
      <c r="B1491" t="s">
        <v>351</v>
      </c>
      <c r="C1491" t="s">
        <v>265</v>
      </c>
      <c r="D1491">
        <v>0</v>
      </c>
    </row>
    <row r="1492" spans="1:4" x14ac:dyDescent="0.2">
      <c r="A1492" t="s">
        <v>70</v>
      </c>
      <c r="B1492" t="s">
        <v>351</v>
      </c>
      <c r="C1492" t="s">
        <v>266</v>
      </c>
      <c r="D1492">
        <v>0</v>
      </c>
    </row>
    <row r="1493" spans="1:4" x14ac:dyDescent="0.2">
      <c r="A1493" t="s">
        <v>70</v>
      </c>
      <c r="B1493" t="s">
        <v>351</v>
      </c>
      <c r="C1493" t="s">
        <v>267</v>
      </c>
      <c r="D1493">
        <v>0</v>
      </c>
    </row>
    <row r="1494" spans="1:4" x14ac:dyDescent="0.2">
      <c r="A1494" t="s">
        <v>70</v>
      </c>
      <c r="B1494" t="s">
        <v>351</v>
      </c>
      <c r="C1494" t="s">
        <v>268</v>
      </c>
      <c r="D1494">
        <v>0</v>
      </c>
    </row>
    <row r="1495" spans="1:4" x14ac:dyDescent="0.2">
      <c r="A1495" t="s">
        <v>70</v>
      </c>
      <c r="B1495" t="s">
        <v>351</v>
      </c>
      <c r="C1495" t="s">
        <v>269</v>
      </c>
      <c r="D1495">
        <v>0</v>
      </c>
    </row>
    <row r="1496" spans="1:4" x14ac:dyDescent="0.2">
      <c r="A1496" t="s">
        <v>70</v>
      </c>
      <c r="B1496" t="s">
        <v>351</v>
      </c>
      <c r="C1496" t="s">
        <v>270</v>
      </c>
      <c r="D1496">
        <v>18615</v>
      </c>
    </row>
    <row r="1497" spans="1:4" x14ac:dyDescent="0.2">
      <c r="A1497" t="s">
        <v>70</v>
      </c>
      <c r="B1497" t="s">
        <v>351</v>
      </c>
      <c r="C1497" t="s">
        <v>271</v>
      </c>
      <c r="D1497">
        <v>0</v>
      </c>
    </row>
    <row r="1498" spans="1:4" x14ac:dyDescent="0.2">
      <c r="A1498" t="s">
        <v>70</v>
      </c>
      <c r="B1498" t="s">
        <v>351</v>
      </c>
      <c r="C1498" t="s">
        <v>272</v>
      </c>
      <c r="D1498">
        <v>0</v>
      </c>
    </row>
    <row r="1499" spans="1:4" x14ac:dyDescent="0.2">
      <c r="A1499" t="s">
        <v>70</v>
      </c>
      <c r="B1499" t="s">
        <v>351</v>
      </c>
      <c r="C1499" t="s">
        <v>273</v>
      </c>
      <c r="D1499">
        <v>0</v>
      </c>
    </row>
    <row r="1500" spans="1:4" x14ac:dyDescent="0.2">
      <c r="A1500" t="s">
        <v>70</v>
      </c>
      <c r="B1500" t="s">
        <v>351</v>
      </c>
      <c r="C1500" t="s">
        <v>274</v>
      </c>
      <c r="D1500">
        <v>0</v>
      </c>
    </row>
    <row r="1501" spans="1:4" x14ac:dyDescent="0.2">
      <c r="A1501" t="s">
        <v>70</v>
      </c>
      <c r="B1501" t="s">
        <v>351</v>
      </c>
      <c r="C1501" t="s">
        <v>275</v>
      </c>
      <c r="D1501">
        <v>0</v>
      </c>
    </row>
    <row r="1502" spans="1:4" x14ac:dyDescent="0.2">
      <c r="A1502" t="s">
        <v>70</v>
      </c>
      <c r="B1502" t="s">
        <v>351</v>
      </c>
      <c r="C1502" t="s">
        <v>276</v>
      </c>
      <c r="D1502">
        <v>0</v>
      </c>
    </row>
    <row r="1503" spans="1:4" x14ac:dyDescent="0.2">
      <c r="A1503" t="s">
        <v>70</v>
      </c>
      <c r="B1503" t="s">
        <v>351</v>
      </c>
      <c r="C1503" t="s">
        <v>277</v>
      </c>
      <c r="D1503">
        <v>0</v>
      </c>
    </row>
    <row r="1504" spans="1:4" x14ac:dyDescent="0.2">
      <c r="A1504" t="s">
        <v>70</v>
      </c>
      <c r="B1504" t="s">
        <v>351</v>
      </c>
      <c r="C1504" t="s">
        <v>278</v>
      </c>
      <c r="D1504">
        <v>0</v>
      </c>
    </row>
    <row r="1505" spans="1:4" x14ac:dyDescent="0.2">
      <c r="A1505" t="s">
        <v>70</v>
      </c>
      <c r="B1505" t="s">
        <v>351</v>
      </c>
      <c r="C1505" t="s">
        <v>279</v>
      </c>
      <c r="D1505">
        <v>0</v>
      </c>
    </row>
    <row r="1506" spans="1:4" x14ac:dyDescent="0.2">
      <c r="A1506" t="s">
        <v>70</v>
      </c>
      <c r="B1506" t="s">
        <v>351</v>
      </c>
      <c r="C1506" t="s">
        <v>280</v>
      </c>
      <c r="D1506">
        <v>0</v>
      </c>
    </row>
    <row r="1507" spans="1:4" x14ac:dyDescent="0.2">
      <c r="A1507" t="s">
        <v>70</v>
      </c>
      <c r="B1507" t="s">
        <v>351</v>
      </c>
      <c r="C1507" t="s">
        <v>281</v>
      </c>
      <c r="D1507">
        <v>0</v>
      </c>
    </row>
    <row r="1508" spans="1:4" x14ac:dyDescent="0.2">
      <c r="A1508" t="s">
        <v>70</v>
      </c>
      <c r="B1508" t="s">
        <v>351</v>
      </c>
      <c r="C1508" t="s">
        <v>282</v>
      </c>
      <c r="D1508">
        <v>0</v>
      </c>
    </row>
    <row r="1509" spans="1:4" x14ac:dyDescent="0.2">
      <c r="A1509" t="s">
        <v>70</v>
      </c>
      <c r="B1509" t="s">
        <v>351</v>
      </c>
      <c r="C1509" t="s">
        <v>283</v>
      </c>
      <c r="D1509">
        <v>0</v>
      </c>
    </row>
    <row r="1510" spans="1:4" x14ac:dyDescent="0.2">
      <c r="A1510" t="s">
        <v>70</v>
      </c>
      <c r="B1510" t="s">
        <v>351</v>
      </c>
      <c r="C1510" t="s">
        <v>284</v>
      </c>
      <c r="D1510">
        <v>0</v>
      </c>
    </row>
    <row r="1511" spans="1:4" x14ac:dyDescent="0.2">
      <c r="A1511" t="s">
        <v>70</v>
      </c>
      <c r="B1511" t="s">
        <v>351</v>
      </c>
      <c r="C1511" t="s">
        <v>285</v>
      </c>
      <c r="D1511">
        <v>0</v>
      </c>
    </row>
    <row r="1512" spans="1:4" x14ac:dyDescent="0.2">
      <c r="A1512" t="s">
        <v>70</v>
      </c>
      <c r="B1512" t="s">
        <v>351</v>
      </c>
      <c r="C1512" t="s">
        <v>286</v>
      </c>
      <c r="D1512">
        <v>0</v>
      </c>
    </row>
    <row r="1513" spans="1:4" x14ac:dyDescent="0.2">
      <c r="A1513" t="s">
        <v>70</v>
      </c>
      <c r="B1513" t="s">
        <v>351</v>
      </c>
      <c r="C1513" t="s">
        <v>287</v>
      </c>
      <c r="D1513">
        <v>0</v>
      </c>
    </row>
    <row r="1514" spans="1:4" x14ac:dyDescent="0.2">
      <c r="A1514" t="s">
        <v>70</v>
      </c>
      <c r="B1514" t="s">
        <v>351</v>
      </c>
      <c r="C1514" t="s">
        <v>288</v>
      </c>
      <c r="D1514">
        <v>0</v>
      </c>
    </row>
    <row r="1515" spans="1:4" x14ac:dyDescent="0.2">
      <c r="A1515" t="s">
        <v>70</v>
      </c>
      <c r="B1515" t="s">
        <v>351</v>
      </c>
      <c r="C1515" t="s">
        <v>289</v>
      </c>
      <c r="D1515">
        <v>0</v>
      </c>
    </row>
    <row r="1516" spans="1:4" x14ac:dyDescent="0.2">
      <c r="A1516" t="s">
        <v>70</v>
      </c>
      <c r="B1516" t="s">
        <v>351</v>
      </c>
      <c r="C1516" t="s">
        <v>290</v>
      </c>
      <c r="D1516">
        <v>0</v>
      </c>
    </row>
    <row r="1517" spans="1:4" x14ac:dyDescent="0.2">
      <c r="A1517" t="s">
        <v>70</v>
      </c>
      <c r="B1517" t="s">
        <v>351</v>
      </c>
      <c r="C1517" t="s">
        <v>291</v>
      </c>
      <c r="D1517">
        <v>0</v>
      </c>
    </row>
    <row r="1518" spans="1:4" x14ac:dyDescent="0.2">
      <c r="A1518" t="s">
        <v>70</v>
      </c>
      <c r="B1518" t="s">
        <v>351</v>
      </c>
      <c r="C1518" t="s">
        <v>292</v>
      </c>
      <c r="D1518">
        <v>0</v>
      </c>
    </row>
    <row r="1519" spans="1:4" x14ac:dyDescent="0.2">
      <c r="A1519" t="s">
        <v>70</v>
      </c>
      <c r="B1519" t="s">
        <v>351</v>
      </c>
      <c r="C1519" t="s">
        <v>293</v>
      </c>
      <c r="D1519">
        <v>0</v>
      </c>
    </row>
    <row r="1520" spans="1:4" x14ac:dyDescent="0.2">
      <c r="A1520" t="s">
        <v>70</v>
      </c>
      <c r="B1520" t="s">
        <v>351</v>
      </c>
      <c r="C1520" t="s">
        <v>294</v>
      </c>
      <c r="D1520">
        <v>0</v>
      </c>
    </row>
    <row r="1521" spans="1:4" x14ac:dyDescent="0.2">
      <c r="A1521" t="s">
        <v>70</v>
      </c>
      <c r="B1521" t="s">
        <v>351</v>
      </c>
      <c r="C1521" t="s">
        <v>295</v>
      </c>
      <c r="D1521">
        <v>0</v>
      </c>
    </row>
    <row r="1522" spans="1:4" x14ac:dyDescent="0.2">
      <c r="A1522" t="s">
        <v>70</v>
      </c>
      <c r="B1522" t="s">
        <v>351</v>
      </c>
      <c r="C1522" t="s">
        <v>296</v>
      </c>
      <c r="D1522">
        <v>0</v>
      </c>
    </row>
    <row r="1523" spans="1:4" x14ac:dyDescent="0.2">
      <c r="A1523" t="s">
        <v>70</v>
      </c>
      <c r="B1523" t="s">
        <v>351</v>
      </c>
      <c r="C1523" t="s">
        <v>297</v>
      </c>
      <c r="D1523">
        <v>0</v>
      </c>
    </row>
    <row r="1524" spans="1:4" x14ac:dyDescent="0.2">
      <c r="A1524" t="s">
        <v>70</v>
      </c>
      <c r="B1524" t="s">
        <v>351</v>
      </c>
      <c r="C1524" t="s">
        <v>298</v>
      </c>
      <c r="D1524">
        <v>0</v>
      </c>
    </row>
    <row r="1525" spans="1:4" x14ac:dyDescent="0.2">
      <c r="A1525" t="s">
        <v>70</v>
      </c>
      <c r="B1525" t="s">
        <v>351</v>
      </c>
      <c r="C1525" t="s">
        <v>232</v>
      </c>
      <c r="D1525">
        <v>1380760</v>
      </c>
    </row>
    <row r="1526" spans="1:4" x14ac:dyDescent="0.2">
      <c r="A1526" t="s">
        <v>70</v>
      </c>
      <c r="B1526" t="s">
        <v>351</v>
      </c>
      <c r="C1526" t="s">
        <v>319</v>
      </c>
      <c r="D1526">
        <v>319934</v>
      </c>
    </row>
    <row r="1527" spans="1:4" x14ac:dyDescent="0.2">
      <c r="A1527" t="s">
        <v>70</v>
      </c>
      <c r="B1527" t="s">
        <v>351</v>
      </c>
      <c r="C1527" t="s">
        <v>320</v>
      </c>
      <c r="D1527">
        <v>971954</v>
      </c>
    </row>
    <row r="1528" spans="1:4" x14ac:dyDescent="0.2">
      <c r="A1528" t="s">
        <v>70</v>
      </c>
      <c r="B1528" t="s">
        <v>351</v>
      </c>
      <c r="C1528" t="s">
        <v>318</v>
      </c>
      <c r="D1528">
        <v>88872</v>
      </c>
    </row>
    <row r="1529" spans="1:4" x14ac:dyDescent="0.2">
      <c r="A1529" t="s">
        <v>70</v>
      </c>
      <c r="B1529" t="s">
        <v>351</v>
      </c>
      <c r="C1529" t="s">
        <v>321</v>
      </c>
      <c r="D1529">
        <v>304384</v>
      </c>
    </row>
    <row r="1530" spans="1:4" x14ac:dyDescent="0.2">
      <c r="A1530" t="s">
        <v>70</v>
      </c>
      <c r="B1530" t="s">
        <v>351</v>
      </c>
      <c r="C1530" t="s">
        <v>322</v>
      </c>
      <c r="D1530">
        <v>0</v>
      </c>
    </row>
    <row r="1531" spans="1:4" x14ac:dyDescent="0.2">
      <c r="A1531" t="s">
        <v>70</v>
      </c>
      <c r="B1531" t="s">
        <v>351</v>
      </c>
      <c r="C1531" t="s">
        <v>323</v>
      </c>
      <c r="D1531">
        <v>0</v>
      </c>
    </row>
    <row r="1532" spans="1:4" x14ac:dyDescent="0.2">
      <c r="A1532" t="s">
        <v>70</v>
      </c>
      <c r="B1532" t="s">
        <v>351</v>
      </c>
      <c r="C1532" t="s">
        <v>324</v>
      </c>
      <c r="D1532">
        <v>43167</v>
      </c>
    </row>
    <row r="1533" spans="1:4" x14ac:dyDescent="0.2">
      <c r="A1533" t="s">
        <v>70</v>
      </c>
      <c r="B1533" t="s">
        <v>351</v>
      </c>
      <c r="C1533" t="s">
        <v>325</v>
      </c>
      <c r="D1533">
        <v>0</v>
      </c>
    </row>
    <row r="1534" spans="1:4" x14ac:dyDescent="0.2">
      <c r="A1534" t="s">
        <v>70</v>
      </c>
      <c r="B1534" t="s">
        <v>351</v>
      </c>
      <c r="C1534" t="s">
        <v>326</v>
      </c>
      <c r="D1534">
        <v>0</v>
      </c>
    </row>
    <row r="1535" spans="1:4" x14ac:dyDescent="0.2">
      <c r="A1535" t="s">
        <v>70</v>
      </c>
      <c r="B1535" t="s">
        <v>351</v>
      </c>
      <c r="C1535" t="s">
        <v>327</v>
      </c>
      <c r="D1535">
        <v>15328</v>
      </c>
    </row>
    <row r="1536" spans="1:4" x14ac:dyDescent="0.2">
      <c r="A1536" t="s">
        <v>70</v>
      </c>
      <c r="B1536" t="s">
        <v>351</v>
      </c>
      <c r="C1536" t="s">
        <v>328</v>
      </c>
      <c r="D1536">
        <v>245889</v>
      </c>
    </row>
    <row r="1537" spans="1:4" x14ac:dyDescent="0.2">
      <c r="A1537" t="s">
        <v>70</v>
      </c>
      <c r="B1537" t="s">
        <v>351</v>
      </c>
      <c r="C1537" t="s">
        <v>329</v>
      </c>
      <c r="D1537">
        <v>0</v>
      </c>
    </row>
    <row r="1538" spans="1:4" x14ac:dyDescent="0.2">
      <c r="A1538" t="s">
        <v>70</v>
      </c>
      <c r="B1538" t="s">
        <v>351</v>
      </c>
      <c r="C1538" t="s">
        <v>339</v>
      </c>
      <c r="D1538">
        <v>110215766</v>
      </c>
    </row>
    <row r="1539" spans="1:4" x14ac:dyDescent="0.2">
      <c r="A1539" t="s">
        <v>70</v>
      </c>
      <c r="B1539" t="s">
        <v>351</v>
      </c>
      <c r="C1539" t="s">
        <v>340</v>
      </c>
      <c r="D1539">
        <v>15893</v>
      </c>
    </row>
    <row r="1540" spans="1:4" x14ac:dyDescent="0.2">
      <c r="A1540" t="s">
        <v>70</v>
      </c>
      <c r="B1540" t="s">
        <v>351</v>
      </c>
      <c r="C1540" t="s">
        <v>341</v>
      </c>
      <c r="D1540">
        <v>0</v>
      </c>
    </row>
    <row r="1541" spans="1:4" x14ac:dyDescent="0.2">
      <c r="A1541" t="s">
        <v>70</v>
      </c>
      <c r="B1541" t="s">
        <v>351</v>
      </c>
      <c r="C1541" t="s">
        <v>342</v>
      </c>
      <c r="D1541">
        <v>0</v>
      </c>
    </row>
    <row r="1542" spans="1:4" x14ac:dyDescent="0.2">
      <c r="A1542" t="s">
        <v>70</v>
      </c>
      <c r="B1542" t="s">
        <v>351</v>
      </c>
      <c r="C1542" t="s">
        <v>343</v>
      </c>
      <c r="D1542">
        <v>0</v>
      </c>
    </row>
    <row r="1543" spans="1:4" x14ac:dyDescent="0.2">
      <c r="A1543" t="s">
        <v>70</v>
      </c>
      <c r="B1543" t="s">
        <v>351</v>
      </c>
      <c r="C1543" t="s">
        <v>344</v>
      </c>
      <c r="D1543">
        <v>0</v>
      </c>
    </row>
    <row r="1544" spans="1:4" x14ac:dyDescent="0.2">
      <c r="A1544" t="s">
        <v>70</v>
      </c>
      <c r="B1544" t="s">
        <v>351</v>
      </c>
      <c r="C1544" t="s">
        <v>345</v>
      </c>
      <c r="D1544">
        <v>0</v>
      </c>
    </row>
    <row r="1545" spans="1:4" x14ac:dyDescent="0.2">
      <c r="A1545" t="s">
        <v>70</v>
      </c>
      <c r="B1545" t="s">
        <v>351</v>
      </c>
      <c r="C1545" t="s">
        <v>346</v>
      </c>
      <c r="D1545">
        <v>0</v>
      </c>
    </row>
    <row r="1546" spans="1:4" x14ac:dyDescent="0.2">
      <c r="A1546" t="s">
        <v>70</v>
      </c>
      <c r="B1546" t="s">
        <v>351</v>
      </c>
      <c r="C1546" t="s">
        <v>300</v>
      </c>
      <c r="D1546">
        <v>981829</v>
      </c>
    </row>
    <row r="1547" spans="1:4" x14ac:dyDescent="0.2">
      <c r="A1547" t="s">
        <v>70</v>
      </c>
      <c r="B1547" t="s">
        <v>351</v>
      </c>
      <c r="C1547" t="s">
        <v>301</v>
      </c>
      <c r="D1547">
        <v>477134</v>
      </c>
    </row>
    <row r="1548" spans="1:4" x14ac:dyDescent="0.2">
      <c r="A1548" t="s">
        <v>70</v>
      </c>
      <c r="B1548" t="s">
        <v>351</v>
      </c>
      <c r="C1548" t="s">
        <v>302</v>
      </c>
      <c r="D1548">
        <v>1642797</v>
      </c>
    </row>
    <row r="1549" spans="1:4" x14ac:dyDescent="0.2">
      <c r="A1549" t="s">
        <v>70</v>
      </c>
      <c r="B1549" t="s">
        <v>351</v>
      </c>
      <c r="C1549" t="s">
        <v>303</v>
      </c>
      <c r="D1549">
        <v>525505</v>
      </c>
    </row>
    <row r="1550" spans="1:4" x14ac:dyDescent="0.2">
      <c r="A1550" t="s">
        <v>70</v>
      </c>
      <c r="B1550" t="s">
        <v>351</v>
      </c>
      <c r="C1550" t="s">
        <v>304</v>
      </c>
      <c r="D1550">
        <v>644150</v>
      </c>
    </row>
    <row r="1551" spans="1:4" x14ac:dyDescent="0.2">
      <c r="A1551" t="s">
        <v>70</v>
      </c>
      <c r="B1551" t="s">
        <v>351</v>
      </c>
      <c r="C1551" t="s">
        <v>305</v>
      </c>
      <c r="D1551">
        <v>19681</v>
      </c>
    </row>
    <row r="1552" spans="1:4" x14ac:dyDescent="0.2">
      <c r="A1552" t="s">
        <v>70</v>
      </c>
      <c r="B1552" t="s">
        <v>351</v>
      </c>
      <c r="C1552" t="s">
        <v>306</v>
      </c>
      <c r="D1552">
        <v>11489</v>
      </c>
    </row>
    <row r="1553" spans="1:4" x14ac:dyDescent="0.2">
      <c r="A1553" t="s">
        <v>70</v>
      </c>
      <c r="B1553" t="s">
        <v>351</v>
      </c>
      <c r="C1553" t="s">
        <v>307</v>
      </c>
      <c r="D1553">
        <v>822069</v>
      </c>
    </row>
    <row r="1554" spans="1:4" x14ac:dyDescent="0.2">
      <c r="A1554" t="s">
        <v>70</v>
      </c>
      <c r="B1554" t="s">
        <v>351</v>
      </c>
      <c r="C1554" t="s">
        <v>308</v>
      </c>
      <c r="D1554">
        <v>551580</v>
      </c>
    </row>
    <row r="1555" spans="1:4" x14ac:dyDescent="0.2">
      <c r="A1555" t="s">
        <v>70</v>
      </c>
      <c r="B1555" t="s">
        <v>351</v>
      </c>
      <c r="C1555" t="s">
        <v>309</v>
      </c>
      <c r="D1555">
        <v>5182</v>
      </c>
    </row>
    <row r="1556" spans="1:4" x14ac:dyDescent="0.2">
      <c r="A1556" t="s">
        <v>70</v>
      </c>
      <c r="B1556" t="s">
        <v>351</v>
      </c>
      <c r="C1556" t="s">
        <v>310</v>
      </c>
      <c r="D1556">
        <v>17168</v>
      </c>
    </row>
    <row r="1557" spans="1:4" x14ac:dyDescent="0.2">
      <c r="A1557" t="s">
        <v>70</v>
      </c>
      <c r="B1557" t="s">
        <v>351</v>
      </c>
      <c r="C1557" t="s">
        <v>311</v>
      </c>
      <c r="D1557">
        <v>370139</v>
      </c>
    </row>
    <row r="1558" spans="1:4" x14ac:dyDescent="0.2">
      <c r="A1558" t="s">
        <v>70</v>
      </c>
      <c r="B1558" t="s">
        <v>351</v>
      </c>
      <c r="C1558" t="s">
        <v>312</v>
      </c>
      <c r="D1558">
        <v>29896</v>
      </c>
    </row>
    <row r="1559" spans="1:4" x14ac:dyDescent="0.2">
      <c r="A1559" t="s">
        <v>70</v>
      </c>
      <c r="B1559" t="s">
        <v>351</v>
      </c>
      <c r="C1559" t="s">
        <v>313</v>
      </c>
      <c r="D1559">
        <v>7755</v>
      </c>
    </row>
    <row r="1560" spans="1:4" x14ac:dyDescent="0.2">
      <c r="A1560" t="s">
        <v>70</v>
      </c>
      <c r="B1560" t="s">
        <v>351</v>
      </c>
      <c r="C1560" t="s">
        <v>314</v>
      </c>
      <c r="D1560">
        <v>2500</v>
      </c>
    </row>
    <row r="1561" spans="1:4" x14ac:dyDescent="0.2">
      <c r="A1561" t="s">
        <v>70</v>
      </c>
      <c r="B1561" t="s">
        <v>351</v>
      </c>
      <c r="C1561" t="s">
        <v>315</v>
      </c>
      <c r="D1561">
        <v>3282</v>
      </c>
    </row>
    <row r="1562" spans="1:4" x14ac:dyDescent="0.2">
      <c r="A1562" t="s">
        <v>70</v>
      </c>
      <c r="B1562" t="s">
        <v>351</v>
      </c>
      <c r="C1562" t="s">
        <v>347</v>
      </c>
      <c r="D1562">
        <v>25840</v>
      </c>
    </row>
    <row r="1563" spans="1:4" x14ac:dyDescent="0.2">
      <c r="A1563" t="s">
        <v>70</v>
      </c>
      <c r="B1563" t="s">
        <v>352</v>
      </c>
      <c r="C1563" t="s">
        <v>225</v>
      </c>
      <c r="D1563">
        <v>0.90730599999999995</v>
      </c>
    </row>
    <row r="1564" spans="1:4" x14ac:dyDescent="0.2">
      <c r="A1564" t="s">
        <v>70</v>
      </c>
      <c r="B1564" t="s">
        <v>352</v>
      </c>
      <c r="C1564" t="s">
        <v>65</v>
      </c>
      <c r="D1564">
        <v>50000001</v>
      </c>
    </row>
    <row r="1565" spans="1:4" x14ac:dyDescent="0.2">
      <c r="A1565" t="s">
        <v>70</v>
      </c>
      <c r="B1565" t="s">
        <v>352</v>
      </c>
      <c r="C1565" t="s">
        <v>66</v>
      </c>
      <c r="D1565">
        <v>55108194</v>
      </c>
    </row>
    <row r="1566" spans="1:4" x14ac:dyDescent="0.2">
      <c r="A1566" t="s">
        <v>70</v>
      </c>
      <c r="B1566" t="s">
        <v>352</v>
      </c>
      <c r="C1566" t="s">
        <v>226</v>
      </c>
      <c r="D1566">
        <v>78801</v>
      </c>
    </row>
    <row r="1567" spans="1:4" x14ac:dyDescent="0.2">
      <c r="A1567" t="s">
        <v>70</v>
      </c>
      <c r="B1567" t="s">
        <v>352</v>
      </c>
      <c r="C1567" t="s">
        <v>227</v>
      </c>
      <c r="D1567">
        <v>67868</v>
      </c>
    </row>
    <row r="1568" spans="1:4" x14ac:dyDescent="0.2">
      <c r="A1568" t="s">
        <v>70</v>
      </c>
      <c r="B1568" t="s">
        <v>352</v>
      </c>
      <c r="C1568" t="s">
        <v>67</v>
      </c>
      <c r="D1568">
        <v>235964</v>
      </c>
    </row>
    <row r="1569" spans="1:4" x14ac:dyDescent="0.2">
      <c r="A1569" t="s">
        <v>70</v>
      </c>
      <c r="B1569" t="s">
        <v>352</v>
      </c>
      <c r="C1569" t="s">
        <v>68</v>
      </c>
      <c r="D1569">
        <v>186808</v>
      </c>
    </row>
    <row r="1570" spans="1:4" x14ac:dyDescent="0.2">
      <c r="A1570" t="s">
        <v>70</v>
      </c>
      <c r="B1570" t="s">
        <v>352</v>
      </c>
      <c r="C1570" t="s">
        <v>228</v>
      </c>
      <c r="D1570">
        <v>19259</v>
      </c>
    </row>
    <row r="1571" spans="1:4" x14ac:dyDescent="0.2">
      <c r="A1571" t="s">
        <v>70</v>
      </c>
      <c r="B1571" t="s">
        <v>352</v>
      </c>
      <c r="C1571" t="s">
        <v>229</v>
      </c>
      <c r="D1571">
        <v>159362</v>
      </c>
    </row>
    <row r="1572" spans="1:4" x14ac:dyDescent="0.2">
      <c r="A1572" t="s">
        <v>70</v>
      </c>
      <c r="B1572" t="s">
        <v>352</v>
      </c>
      <c r="C1572" t="s">
        <v>230</v>
      </c>
      <c r="D1572">
        <v>9393</v>
      </c>
    </row>
    <row r="1573" spans="1:4" x14ac:dyDescent="0.2">
      <c r="A1573" t="s">
        <v>70</v>
      </c>
      <c r="B1573" t="s">
        <v>352</v>
      </c>
      <c r="C1573" t="s">
        <v>231</v>
      </c>
      <c r="D1573">
        <v>105729</v>
      </c>
    </row>
    <row r="1574" spans="1:4" x14ac:dyDescent="0.2">
      <c r="A1574" t="s">
        <v>70</v>
      </c>
      <c r="B1574" t="s">
        <v>352</v>
      </c>
      <c r="C1574" t="s">
        <v>154</v>
      </c>
      <c r="D1574">
        <v>1983451</v>
      </c>
    </row>
    <row r="1575" spans="1:4" x14ac:dyDescent="0.2">
      <c r="A1575" t="s">
        <v>70</v>
      </c>
      <c r="B1575" t="s">
        <v>352</v>
      </c>
      <c r="C1575" t="s">
        <v>155</v>
      </c>
      <c r="D1575">
        <v>0</v>
      </c>
    </row>
    <row r="1576" spans="1:4" x14ac:dyDescent="0.2">
      <c r="A1576" t="s">
        <v>70</v>
      </c>
      <c r="B1576" t="s">
        <v>352</v>
      </c>
      <c r="C1576" t="s">
        <v>156</v>
      </c>
      <c r="D1576">
        <v>16224</v>
      </c>
    </row>
    <row r="1577" spans="1:4" x14ac:dyDescent="0.2">
      <c r="A1577" t="s">
        <v>70</v>
      </c>
      <c r="B1577" t="s">
        <v>352</v>
      </c>
      <c r="C1577" t="s">
        <v>157</v>
      </c>
      <c r="D1577">
        <v>691304</v>
      </c>
    </row>
    <row r="1578" spans="1:4" x14ac:dyDescent="0.2">
      <c r="A1578" t="s">
        <v>70</v>
      </c>
      <c r="B1578" t="s">
        <v>352</v>
      </c>
      <c r="C1578" t="s">
        <v>158</v>
      </c>
      <c r="D1578">
        <v>1635363</v>
      </c>
    </row>
    <row r="1579" spans="1:4" x14ac:dyDescent="0.2">
      <c r="A1579" t="s">
        <v>70</v>
      </c>
      <c r="B1579" t="s">
        <v>352</v>
      </c>
      <c r="C1579" t="s">
        <v>159</v>
      </c>
      <c r="D1579">
        <v>771098</v>
      </c>
    </row>
    <row r="1580" spans="1:4" x14ac:dyDescent="0.2">
      <c r="A1580" t="s">
        <v>70</v>
      </c>
      <c r="B1580" t="s">
        <v>352</v>
      </c>
      <c r="C1580" t="s">
        <v>160</v>
      </c>
      <c r="D1580">
        <v>2103487</v>
      </c>
    </row>
    <row r="1581" spans="1:4" x14ac:dyDescent="0.2">
      <c r="A1581" t="s">
        <v>70</v>
      </c>
      <c r="B1581" t="s">
        <v>352</v>
      </c>
      <c r="C1581" t="s">
        <v>161</v>
      </c>
      <c r="D1581">
        <v>735227</v>
      </c>
    </row>
    <row r="1582" spans="1:4" x14ac:dyDescent="0.2">
      <c r="A1582" t="s">
        <v>70</v>
      </c>
      <c r="B1582" t="s">
        <v>352</v>
      </c>
      <c r="C1582" t="s">
        <v>162</v>
      </c>
      <c r="D1582">
        <v>748884</v>
      </c>
    </row>
    <row r="1583" spans="1:4" x14ac:dyDescent="0.2">
      <c r="A1583" t="s">
        <v>70</v>
      </c>
      <c r="B1583" t="s">
        <v>352</v>
      </c>
      <c r="C1583" t="s">
        <v>163</v>
      </c>
      <c r="D1583">
        <v>545310</v>
      </c>
    </row>
    <row r="1584" spans="1:4" x14ac:dyDescent="0.2">
      <c r="A1584" t="s">
        <v>70</v>
      </c>
      <c r="B1584" t="s">
        <v>352</v>
      </c>
      <c r="C1584" t="s">
        <v>164</v>
      </c>
      <c r="D1584">
        <v>519294</v>
      </c>
    </row>
    <row r="1585" spans="1:4" x14ac:dyDescent="0.2">
      <c r="A1585" t="s">
        <v>70</v>
      </c>
      <c r="B1585" t="s">
        <v>352</v>
      </c>
      <c r="C1585" t="s">
        <v>165</v>
      </c>
      <c r="D1585">
        <v>222512</v>
      </c>
    </row>
    <row r="1586" spans="1:4" x14ac:dyDescent="0.2">
      <c r="A1586" t="s">
        <v>70</v>
      </c>
      <c r="B1586" t="s">
        <v>352</v>
      </c>
      <c r="C1586" t="s">
        <v>166</v>
      </c>
      <c r="D1586">
        <v>130884</v>
      </c>
    </row>
    <row r="1587" spans="1:4" x14ac:dyDescent="0.2">
      <c r="A1587" t="s">
        <v>70</v>
      </c>
      <c r="B1587" t="s">
        <v>352</v>
      </c>
      <c r="C1587" t="s">
        <v>167</v>
      </c>
      <c r="D1587">
        <v>175720</v>
      </c>
    </row>
    <row r="1588" spans="1:4" x14ac:dyDescent="0.2">
      <c r="A1588" t="s">
        <v>70</v>
      </c>
      <c r="B1588" t="s">
        <v>352</v>
      </c>
      <c r="C1588" t="s">
        <v>168</v>
      </c>
      <c r="D1588">
        <v>159194</v>
      </c>
    </row>
    <row r="1589" spans="1:4" x14ac:dyDescent="0.2">
      <c r="A1589" t="s">
        <v>70</v>
      </c>
      <c r="B1589" t="s">
        <v>352</v>
      </c>
      <c r="C1589" t="s">
        <v>169</v>
      </c>
      <c r="D1589">
        <v>127277</v>
      </c>
    </row>
    <row r="1590" spans="1:4" x14ac:dyDescent="0.2">
      <c r="A1590" t="s">
        <v>70</v>
      </c>
      <c r="B1590" t="s">
        <v>352</v>
      </c>
      <c r="C1590" t="s">
        <v>170</v>
      </c>
      <c r="D1590">
        <v>78864</v>
      </c>
    </row>
    <row r="1591" spans="1:4" x14ac:dyDescent="0.2">
      <c r="A1591" t="s">
        <v>70</v>
      </c>
      <c r="B1591" t="s">
        <v>352</v>
      </c>
      <c r="C1591" t="s">
        <v>171</v>
      </c>
      <c r="D1591">
        <v>69170</v>
      </c>
    </row>
    <row r="1592" spans="1:4" x14ac:dyDescent="0.2">
      <c r="A1592" t="s">
        <v>70</v>
      </c>
      <c r="B1592" t="s">
        <v>352</v>
      </c>
      <c r="C1592" t="s">
        <v>172</v>
      </c>
      <c r="D1592">
        <v>255696</v>
      </c>
    </row>
    <row r="1593" spans="1:4" x14ac:dyDescent="0.2">
      <c r="A1593" t="s">
        <v>70</v>
      </c>
      <c r="B1593" t="s">
        <v>352</v>
      </c>
      <c r="C1593" t="s">
        <v>173</v>
      </c>
      <c r="D1593">
        <v>219760</v>
      </c>
    </row>
    <row r="1594" spans="1:4" x14ac:dyDescent="0.2">
      <c r="A1594" t="s">
        <v>70</v>
      </c>
      <c r="B1594" t="s">
        <v>352</v>
      </c>
      <c r="C1594" t="s">
        <v>174</v>
      </c>
      <c r="D1594">
        <v>409829</v>
      </c>
    </row>
    <row r="1595" spans="1:4" x14ac:dyDescent="0.2">
      <c r="A1595" t="s">
        <v>70</v>
      </c>
      <c r="B1595" t="s">
        <v>352</v>
      </c>
      <c r="C1595" t="s">
        <v>175</v>
      </c>
      <c r="D1595">
        <v>140098</v>
      </c>
    </row>
    <row r="1596" spans="1:4" x14ac:dyDescent="0.2">
      <c r="A1596" t="s">
        <v>70</v>
      </c>
      <c r="B1596" t="s">
        <v>352</v>
      </c>
      <c r="C1596" t="s">
        <v>176</v>
      </c>
      <c r="D1596">
        <v>8</v>
      </c>
    </row>
    <row r="1597" spans="1:4" x14ac:dyDescent="0.2">
      <c r="A1597" t="s">
        <v>70</v>
      </c>
      <c r="B1597" t="s">
        <v>352</v>
      </c>
      <c r="C1597" t="s">
        <v>177</v>
      </c>
      <c r="D1597">
        <v>0</v>
      </c>
    </row>
    <row r="1598" spans="1:4" x14ac:dyDescent="0.2">
      <c r="A1598" t="s">
        <v>70</v>
      </c>
      <c r="B1598" t="s">
        <v>352</v>
      </c>
      <c r="C1598" t="s">
        <v>178</v>
      </c>
      <c r="D1598">
        <v>0</v>
      </c>
    </row>
    <row r="1599" spans="1:4" x14ac:dyDescent="0.2">
      <c r="A1599" t="s">
        <v>70</v>
      </c>
      <c r="B1599" t="s">
        <v>352</v>
      </c>
      <c r="C1599" t="s">
        <v>179</v>
      </c>
      <c r="D1599">
        <v>0</v>
      </c>
    </row>
    <row r="1600" spans="1:4" x14ac:dyDescent="0.2">
      <c r="A1600" t="s">
        <v>70</v>
      </c>
      <c r="B1600" t="s">
        <v>352</v>
      </c>
      <c r="C1600" t="s">
        <v>180</v>
      </c>
      <c r="D1600">
        <v>0</v>
      </c>
    </row>
    <row r="1601" spans="1:4" x14ac:dyDescent="0.2">
      <c r="A1601" t="s">
        <v>70</v>
      </c>
      <c r="B1601" t="s">
        <v>352</v>
      </c>
      <c r="C1601" t="s">
        <v>181</v>
      </c>
      <c r="D1601">
        <v>0</v>
      </c>
    </row>
    <row r="1602" spans="1:4" x14ac:dyDescent="0.2">
      <c r="A1602" t="s">
        <v>70</v>
      </c>
      <c r="B1602" t="s">
        <v>352</v>
      </c>
      <c r="C1602" t="s">
        <v>182</v>
      </c>
      <c r="D1602">
        <v>0</v>
      </c>
    </row>
    <row r="1603" spans="1:4" x14ac:dyDescent="0.2">
      <c r="A1603" t="s">
        <v>70</v>
      </c>
      <c r="B1603" t="s">
        <v>352</v>
      </c>
      <c r="C1603" t="s">
        <v>183</v>
      </c>
      <c r="D1603">
        <v>0</v>
      </c>
    </row>
    <row r="1604" spans="1:4" x14ac:dyDescent="0.2">
      <c r="A1604" t="s">
        <v>70</v>
      </c>
      <c r="B1604" t="s">
        <v>352</v>
      </c>
      <c r="C1604" t="s">
        <v>184</v>
      </c>
      <c r="D1604">
        <v>7797</v>
      </c>
    </row>
    <row r="1605" spans="1:4" x14ac:dyDescent="0.2">
      <c r="A1605" t="s">
        <v>70</v>
      </c>
      <c r="B1605" t="s">
        <v>352</v>
      </c>
      <c r="C1605" t="s">
        <v>185</v>
      </c>
      <c r="D1605">
        <v>0</v>
      </c>
    </row>
    <row r="1606" spans="1:4" x14ac:dyDescent="0.2">
      <c r="A1606" t="s">
        <v>70</v>
      </c>
      <c r="B1606" t="s">
        <v>352</v>
      </c>
      <c r="C1606" t="s">
        <v>186</v>
      </c>
      <c r="D1606">
        <v>0</v>
      </c>
    </row>
    <row r="1607" spans="1:4" x14ac:dyDescent="0.2">
      <c r="A1607" t="s">
        <v>70</v>
      </c>
      <c r="B1607" t="s">
        <v>352</v>
      </c>
      <c r="C1607" t="s">
        <v>187</v>
      </c>
      <c r="D1607">
        <v>0</v>
      </c>
    </row>
    <row r="1608" spans="1:4" x14ac:dyDescent="0.2">
      <c r="A1608" t="s">
        <v>70</v>
      </c>
      <c r="B1608" t="s">
        <v>352</v>
      </c>
      <c r="C1608" t="s">
        <v>188</v>
      </c>
      <c r="D1608">
        <v>0</v>
      </c>
    </row>
    <row r="1609" spans="1:4" x14ac:dyDescent="0.2">
      <c r="A1609" t="s">
        <v>70</v>
      </c>
      <c r="B1609" t="s">
        <v>352</v>
      </c>
      <c r="C1609" t="s">
        <v>189</v>
      </c>
      <c r="D1609">
        <v>0</v>
      </c>
    </row>
    <row r="1610" spans="1:4" x14ac:dyDescent="0.2">
      <c r="A1610" t="s">
        <v>70</v>
      </c>
      <c r="B1610" t="s">
        <v>352</v>
      </c>
      <c r="C1610" t="s">
        <v>190</v>
      </c>
      <c r="D1610">
        <v>0</v>
      </c>
    </row>
    <row r="1611" spans="1:4" x14ac:dyDescent="0.2">
      <c r="A1611" t="s">
        <v>70</v>
      </c>
      <c r="B1611" t="s">
        <v>352</v>
      </c>
      <c r="C1611" t="s">
        <v>191</v>
      </c>
      <c r="D1611">
        <v>0</v>
      </c>
    </row>
    <row r="1612" spans="1:4" x14ac:dyDescent="0.2">
      <c r="A1612" t="s">
        <v>70</v>
      </c>
      <c r="B1612" t="s">
        <v>352</v>
      </c>
      <c r="C1612" t="s">
        <v>192</v>
      </c>
      <c r="D1612">
        <v>18615</v>
      </c>
    </row>
    <row r="1613" spans="1:4" x14ac:dyDescent="0.2">
      <c r="A1613" t="s">
        <v>70</v>
      </c>
      <c r="B1613" t="s">
        <v>352</v>
      </c>
      <c r="C1613" t="s">
        <v>193</v>
      </c>
      <c r="D1613">
        <v>0</v>
      </c>
    </row>
    <row r="1614" spans="1:4" x14ac:dyDescent="0.2">
      <c r="A1614" t="s">
        <v>70</v>
      </c>
      <c r="B1614" t="s">
        <v>352</v>
      </c>
      <c r="C1614" t="s">
        <v>194</v>
      </c>
      <c r="D1614">
        <v>0</v>
      </c>
    </row>
    <row r="1615" spans="1:4" x14ac:dyDescent="0.2">
      <c r="A1615" t="s">
        <v>70</v>
      </c>
      <c r="B1615" t="s">
        <v>352</v>
      </c>
      <c r="C1615" t="s">
        <v>195</v>
      </c>
      <c r="D1615">
        <v>0</v>
      </c>
    </row>
    <row r="1616" spans="1:4" x14ac:dyDescent="0.2">
      <c r="A1616" t="s">
        <v>70</v>
      </c>
      <c r="B1616" t="s">
        <v>352</v>
      </c>
      <c r="C1616" t="s">
        <v>196</v>
      </c>
      <c r="D1616">
        <v>0</v>
      </c>
    </row>
    <row r="1617" spans="1:4" x14ac:dyDescent="0.2">
      <c r="A1617" t="s">
        <v>70</v>
      </c>
      <c r="B1617" t="s">
        <v>352</v>
      </c>
      <c r="C1617" t="s">
        <v>197</v>
      </c>
      <c r="D1617">
        <v>0</v>
      </c>
    </row>
    <row r="1618" spans="1:4" x14ac:dyDescent="0.2">
      <c r="A1618" t="s">
        <v>70</v>
      </c>
      <c r="B1618" t="s">
        <v>352</v>
      </c>
      <c r="C1618" t="s">
        <v>198</v>
      </c>
      <c r="D1618">
        <v>0</v>
      </c>
    </row>
    <row r="1619" spans="1:4" x14ac:dyDescent="0.2">
      <c r="A1619" t="s">
        <v>70</v>
      </c>
      <c r="B1619" t="s">
        <v>352</v>
      </c>
      <c r="C1619" t="s">
        <v>199</v>
      </c>
      <c r="D1619">
        <v>0</v>
      </c>
    </row>
    <row r="1620" spans="1:4" x14ac:dyDescent="0.2">
      <c r="A1620" t="s">
        <v>70</v>
      </c>
      <c r="B1620" t="s">
        <v>352</v>
      </c>
      <c r="C1620" t="s">
        <v>200</v>
      </c>
      <c r="D1620">
        <v>0</v>
      </c>
    </row>
    <row r="1621" spans="1:4" x14ac:dyDescent="0.2">
      <c r="A1621" t="s">
        <v>70</v>
      </c>
      <c r="B1621" t="s">
        <v>352</v>
      </c>
      <c r="C1621" t="s">
        <v>201</v>
      </c>
      <c r="D1621">
        <v>0</v>
      </c>
    </row>
    <row r="1622" spans="1:4" x14ac:dyDescent="0.2">
      <c r="A1622" t="s">
        <v>70</v>
      </c>
      <c r="B1622" t="s">
        <v>352</v>
      </c>
      <c r="C1622" t="s">
        <v>202</v>
      </c>
      <c r="D1622">
        <v>0</v>
      </c>
    </row>
    <row r="1623" spans="1:4" x14ac:dyDescent="0.2">
      <c r="A1623" t="s">
        <v>70</v>
      </c>
      <c r="B1623" t="s">
        <v>352</v>
      </c>
      <c r="C1623" t="s">
        <v>203</v>
      </c>
      <c r="D1623">
        <v>0</v>
      </c>
    </row>
    <row r="1624" spans="1:4" x14ac:dyDescent="0.2">
      <c r="A1624" t="s">
        <v>70</v>
      </c>
      <c r="B1624" t="s">
        <v>352</v>
      </c>
      <c r="C1624" t="s">
        <v>204</v>
      </c>
      <c r="D1624">
        <v>0</v>
      </c>
    </row>
    <row r="1625" spans="1:4" x14ac:dyDescent="0.2">
      <c r="A1625" t="s">
        <v>70</v>
      </c>
      <c r="B1625" t="s">
        <v>352</v>
      </c>
      <c r="C1625" t="s">
        <v>205</v>
      </c>
      <c r="D1625">
        <v>0</v>
      </c>
    </row>
    <row r="1626" spans="1:4" x14ac:dyDescent="0.2">
      <c r="A1626" t="s">
        <v>70</v>
      </c>
      <c r="B1626" t="s">
        <v>352</v>
      </c>
      <c r="C1626" t="s">
        <v>206</v>
      </c>
      <c r="D1626">
        <v>0</v>
      </c>
    </row>
    <row r="1627" spans="1:4" x14ac:dyDescent="0.2">
      <c r="A1627" t="s">
        <v>70</v>
      </c>
      <c r="B1627" t="s">
        <v>352</v>
      </c>
      <c r="C1627" t="s">
        <v>207</v>
      </c>
      <c r="D1627">
        <v>0</v>
      </c>
    </row>
    <row r="1628" spans="1:4" x14ac:dyDescent="0.2">
      <c r="A1628" t="s">
        <v>70</v>
      </c>
      <c r="B1628" t="s">
        <v>352</v>
      </c>
      <c r="C1628" t="s">
        <v>208</v>
      </c>
      <c r="D1628">
        <v>0</v>
      </c>
    </row>
    <row r="1629" spans="1:4" x14ac:dyDescent="0.2">
      <c r="A1629" t="s">
        <v>70</v>
      </c>
      <c r="B1629" t="s">
        <v>352</v>
      </c>
      <c r="C1629" t="s">
        <v>209</v>
      </c>
      <c r="D1629">
        <v>0</v>
      </c>
    </row>
    <row r="1630" spans="1:4" x14ac:dyDescent="0.2">
      <c r="A1630" t="s">
        <v>70</v>
      </c>
      <c r="B1630" t="s">
        <v>352</v>
      </c>
      <c r="C1630" t="s">
        <v>210</v>
      </c>
      <c r="D1630">
        <v>0</v>
      </c>
    </row>
    <row r="1631" spans="1:4" x14ac:dyDescent="0.2">
      <c r="A1631" t="s">
        <v>70</v>
      </c>
      <c r="B1631" t="s">
        <v>352</v>
      </c>
      <c r="C1631" t="s">
        <v>211</v>
      </c>
      <c r="D1631">
        <v>0</v>
      </c>
    </row>
    <row r="1632" spans="1:4" x14ac:dyDescent="0.2">
      <c r="A1632" t="s">
        <v>70</v>
      </c>
      <c r="B1632" t="s">
        <v>352</v>
      </c>
      <c r="C1632" t="s">
        <v>212</v>
      </c>
      <c r="D1632">
        <v>0</v>
      </c>
    </row>
    <row r="1633" spans="1:4" x14ac:dyDescent="0.2">
      <c r="A1633" t="s">
        <v>70</v>
      </c>
      <c r="B1633" t="s">
        <v>352</v>
      </c>
      <c r="C1633" t="s">
        <v>213</v>
      </c>
      <c r="D1633">
        <v>0</v>
      </c>
    </row>
    <row r="1634" spans="1:4" x14ac:dyDescent="0.2">
      <c r="A1634" t="s">
        <v>70</v>
      </c>
      <c r="B1634" t="s">
        <v>352</v>
      </c>
      <c r="C1634" t="s">
        <v>214</v>
      </c>
      <c r="D1634">
        <v>0</v>
      </c>
    </row>
    <row r="1635" spans="1:4" x14ac:dyDescent="0.2">
      <c r="A1635" t="s">
        <v>70</v>
      </c>
      <c r="B1635" t="s">
        <v>352</v>
      </c>
      <c r="C1635" t="s">
        <v>215</v>
      </c>
      <c r="D1635">
        <v>0</v>
      </c>
    </row>
    <row r="1636" spans="1:4" x14ac:dyDescent="0.2">
      <c r="A1636" t="s">
        <v>70</v>
      </c>
      <c r="B1636" t="s">
        <v>352</v>
      </c>
      <c r="C1636" t="s">
        <v>216</v>
      </c>
      <c r="D1636">
        <v>0</v>
      </c>
    </row>
    <row r="1637" spans="1:4" x14ac:dyDescent="0.2">
      <c r="A1637" t="s">
        <v>70</v>
      </c>
      <c r="B1637" t="s">
        <v>352</v>
      </c>
      <c r="C1637" t="s">
        <v>217</v>
      </c>
      <c r="D1637">
        <v>0</v>
      </c>
    </row>
    <row r="1638" spans="1:4" x14ac:dyDescent="0.2">
      <c r="A1638" t="s">
        <v>70</v>
      </c>
      <c r="B1638" t="s">
        <v>352</v>
      </c>
      <c r="C1638" t="s">
        <v>218</v>
      </c>
      <c r="D1638">
        <v>0</v>
      </c>
    </row>
    <row r="1639" spans="1:4" x14ac:dyDescent="0.2">
      <c r="A1639" t="s">
        <v>70</v>
      </c>
      <c r="B1639" t="s">
        <v>352</v>
      </c>
      <c r="C1639" t="s">
        <v>219</v>
      </c>
      <c r="D1639">
        <v>0</v>
      </c>
    </row>
    <row r="1640" spans="1:4" x14ac:dyDescent="0.2">
      <c r="A1640" t="s">
        <v>70</v>
      </c>
      <c r="B1640" t="s">
        <v>352</v>
      </c>
      <c r="C1640" t="s">
        <v>233</v>
      </c>
      <c r="D1640">
        <v>1983451</v>
      </c>
    </row>
    <row r="1641" spans="1:4" x14ac:dyDescent="0.2">
      <c r="A1641" t="s">
        <v>70</v>
      </c>
      <c r="B1641" t="s">
        <v>352</v>
      </c>
      <c r="C1641" t="s">
        <v>234</v>
      </c>
      <c r="D1641">
        <v>15376</v>
      </c>
    </row>
    <row r="1642" spans="1:4" x14ac:dyDescent="0.2">
      <c r="A1642" t="s">
        <v>70</v>
      </c>
      <c r="B1642" t="s">
        <v>352</v>
      </c>
      <c r="C1642" t="s">
        <v>235</v>
      </c>
      <c r="D1642">
        <v>290330</v>
      </c>
    </row>
    <row r="1643" spans="1:4" x14ac:dyDescent="0.2">
      <c r="A1643" t="s">
        <v>70</v>
      </c>
      <c r="B1643" t="s">
        <v>352</v>
      </c>
      <c r="C1643" t="s">
        <v>236</v>
      </c>
      <c r="D1643">
        <v>440239</v>
      </c>
    </row>
    <row r="1644" spans="1:4" x14ac:dyDescent="0.2">
      <c r="A1644" t="s">
        <v>70</v>
      </c>
      <c r="B1644" t="s">
        <v>352</v>
      </c>
      <c r="C1644" t="s">
        <v>237</v>
      </c>
      <c r="D1644">
        <v>1671126</v>
      </c>
    </row>
    <row r="1645" spans="1:4" x14ac:dyDescent="0.2">
      <c r="A1645" t="s">
        <v>70</v>
      </c>
      <c r="B1645" t="s">
        <v>352</v>
      </c>
      <c r="C1645" t="s">
        <v>238</v>
      </c>
      <c r="D1645">
        <v>523206</v>
      </c>
    </row>
    <row r="1646" spans="1:4" x14ac:dyDescent="0.2">
      <c r="A1646" t="s">
        <v>70</v>
      </c>
      <c r="B1646" t="s">
        <v>352</v>
      </c>
      <c r="C1646" t="s">
        <v>239</v>
      </c>
      <c r="D1646">
        <v>615310</v>
      </c>
    </row>
    <row r="1647" spans="1:4" x14ac:dyDescent="0.2">
      <c r="A1647" t="s">
        <v>70</v>
      </c>
      <c r="B1647" t="s">
        <v>352</v>
      </c>
      <c r="C1647" t="s">
        <v>240</v>
      </c>
      <c r="D1647">
        <v>1079048</v>
      </c>
    </row>
    <row r="1648" spans="1:4" x14ac:dyDescent="0.2">
      <c r="A1648" t="s">
        <v>70</v>
      </c>
      <c r="B1648" t="s">
        <v>352</v>
      </c>
      <c r="C1648" t="s">
        <v>241</v>
      </c>
      <c r="D1648">
        <v>1708111</v>
      </c>
    </row>
    <row r="1649" spans="1:4" x14ac:dyDescent="0.2">
      <c r="A1649" t="s">
        <v>70</v>
      </c>
      <c r="B1649" t="s">
        <v>352</v>
      </c>
      <c r="C1649" t="s">
        <v>242</v>
      </c>
      <c r="D1649">
        <v>513556</v>
      </c>
    </row>
    <row r="1650" spans="1:4" x14ac:dyDescent="0.2">
      <c r="A1650" t="s">
        <v>70</v>
      </c>
      <c r="B1650" t="s">
        <v>352</v>
      </c>
      <c r="C1650" t="s">
        <v>243</v>
      </c>
      <c r="D1650">
        <v>590378</v>
      </c>
    </row>
    <row r="1651" spans="1:4" x14ac:dyDescent="0.2">
      <c r="A1651" t="s">
        <v>70</v>
      </c>
      <c r="B1651" t="s">
        <v>352</v>
      </c>
      <c r="C1651" t="s">
        <v>244</v>
      </c>
      <c r="D1651">
        <v>384404</v>
      </c>
    </row>
    <row r="1652" spans="1:4" x14ac:dyDescent="0.2">
      <c r="A1652" t="s">
        <v>70</v>
      </c>
      <c r="B1652" t="s">
        <v>352</v>
      </c>
      <c r="C1652" t="s">
        <v>245</v>
      </c>
      <c r="D1652">
        <v>144235</v>
      </c>
    </row>
    <row r="1653" spans="1:4" x14ac:dyDescent="0.2">
      <c r="A1653" t="s">
        <v>70</v>
      </c>
      <c r="B1653" t="s">
        <v>352</v>
      </c>
      <c r="C1653" t="s">
        <v>246</v>
      </c>
      <c r="D1653">
        <v>162616</v>
      </c>
    </row>
    <row r="1654" spans="1:4" x14ac:dyDescent="0.2">
      <c r="A1654" t="s">
        <v>70</v>
      </c>
      <c r="B1654" t="s">
        <v>352</v>
      </c>
      <c r="C1654" t="s">
        <v>247</v>
      </c>
      <c r="D1654">
        <v>100562</v>
      </c>
    </row>
    <row r="1655" spans="1:4" x14ac:dyDescent="0.2">
      <c r="A1655" t="s">
        <v>70</v>
      </c>
      <c r="B1655" t="s">
        <v>352</v>
      </c>
      <c r="C1655" t="s">
        <v>248</v>
      </c>
      <c r="D1655">
        <v>67262</v>
      </c>
    </row>
    <row r="1656" spans="1:4" x14ac:dyDescent="0.2">
      <c r="A1656" t="s">
        <v>70</v>
      </c>
      <c r="B1656" t="s">
        <v>352</v>
      </c>
      <c r="C1656" t="s">
        <v>249</v>
      </c>
      <c r="D1656">
        <v>341296</v>
      </c>
    </row>
    <row r="1657" spans="1:4" x14ac:dyDescent="0.2">
      <c r="A1657" t="s">
        <v>70</v>
      </c>
      <c r="B1657" t="s">
        <v>352</v>
      </c>
      <c r="C1657" t="s">
        <v>250</v>
      </c>
      <c r="D1657">
        <v>103028</v>
      </c>
    </row>
    <row r="1658" spans="1:4" x14ac:dyDescent="0.2">
      <c r="A1658" t="s">
        <v>70</v>
      </c>
      <c r="B1658" t="s">
        <v>352</v>
      </c>
      <c r="C1658" t="s">
        <v>251</v>
      </c>
      <c r="D1658">
        <v>186774</v>
      </c>
    </row>
    <row r="1659" spans="1:4" x14ac:dyDescent="0.2">
      <c r="A1659" t="s">
        <v>70</v>
      </c>
      <c r="B1659" t="s">
        <v>352</v>
      </c>
      <c r="C1659" t="s">
        <v>252</v>
      </c>
      <c r="D1659">
        <v>505277</v>
      </c>
    </row>
    <row r="1660" spans="1:4" x14ac:dyDescent="0.2">
      <c r="A1660" t="s">
        <v>70</v>
      </c>
      <c r="B1660" t="s">
        <v>352</v>
      </c>
      <c r="C1660" t="s">
        <v>253</v>
      </c>
      <c r="D1660">
        <v>283199</v>
      </c>
    </row>
    <row r="1661" spans="1:4" x14ac:dyDescent="0.2">
      <c r="A1661" t="s">
        <v>70</v>
      </c>
      <c r="B1661" t="s">
        <v>352</v>
      </c>
      <c r="C1661" t="s">
        <v>254</v>
      </c>
      <c r="D1661">
        <v>29870</v>
      </c>
    </row>
    <row r="1662" spans="1:4" x14ac:dyDescent="0.2">
      <c r="A1662" t="s">
        <v>70</v>
      </c>
      <c r="B1662" t="s">
        <v>352</v>
      </c>
      <c r="C1662" t="s">
        <v>255</v>
      </c>
      <c r="D1662">
        <v>0</v>
      </c>
    </row>
    <row r="1663" spans="1:4" x14ac:dyDescent="0.2">
      <c r="A1663" t="s">
        <v>70</v>
      </c>
      <c r="B1663" t="s">
        <v>352</v>
      </c>
      <c r="C1663" t="s">
        <v>256</v>
      </c>
      <c r="D1663">
        <v>0</v>
      </c>
    </row>
    <row r="1664" spans="1:4" x14ac:dyDescent="0.2">
      <c r="A1664" t="s">
        <v>70</v>
      </c>
      <c r="B1664" t="s">
        <v>352</v>
      </c>
      <c r="C1664" t="s">
        <v>257</v>
      </c>
      <c r="D1664">
        <v>0</v>
      </c>
    </row>
    <row r="1665" spans="1:4" x14ac:dyDescent="0.2">
      <c r="A1665" t="s">
        <v>70</v>
      </c>
      <c r="B1665" t="s">
        <v>352</v>
      </c>
      <c r="C1665" t="s">
        <v>258</v>
      </c>
      <c r="D1665">
        <v>0</v>
      </c>
    </row>
    <row r="1666" spans="1:4" x14ac:dyDescent="0.2">
      <c r="A1666" t="s">
        <v>70</v>
      </c>
      <c r="B1666" t="s">
        <v>352</v>
      </c>
      <c r="C1666" t="s">
        <v>259</v>
      </c>
      <c r="D1666">
        <v>0</v>
      </c>
    </row>
    <row r="1667" spans="1:4" x14ac:dyDescent="0.2">
      <c r="A1667" t="s">
        <v>70</v>
      </c>
      <c r="B1667" t="s">
        <v>352</v>
      </c>
      <c r="C1667" t="s">
        <v>260</v>
      </c>
      <c r="D1667">
        <v>0</v>
      </c>
    </row>
    <row r="1668" spans="1:4" x14ac:dyDescent="0.2">
      <c r="A1668" t="s">
        <v>70</v>
      </c>
      <c r="B1668" t="s">
        <v>352</v>
      </c>
      <c r="C1668" t="s">
        <v>261</v>
      </c>
      <c r="D1668">
        <v>0</v>
      </c>
    </row>
    <row r="1669" spans="1:4" x14ac:dyDescent="0.2">
      <c r="A1669" t="s">
        <v>70</v>
      </c>
      <c r="B1669" t="s">
        <v>352</v>
      </c>
      <c r="C1669" t="s">
        <v>262</v>
      </c>
      <c r="D1669">
        <v>7797</v>
      </c>
    </row>
    <row r="1670" spans="1:4" x14ac:dyDescent="0.2">
      <c r="A1670" t="s">
        <v>70</v>
      </c>
      <c r="B1670" t="s">
        <v>352</v>
      </c>
      <c r="C1670" t="s">
        <v>263</v>
      </c>
      <c r="D1670">
        <v>0</v>
      </c>
    </row>
    <row r="1671" spans="1:4" x14ac:dyDescent="0.2">
      <c r="A1671" t="s">
        <v>70</v>
      </c>
      <c r="B1671" t="s">
        <v>352</v>
      </c>
      <c r="C1671" t="s">
        <v>264</v>
      </c>
      <c r="D1671">
        <v>0</v>
      </c>
    </row>
    <row r="1672" spans="1:4" x14ac:dyDescent="0.2">
      <c r="A1672" t="s">
        <v>70</v>
      </c>
      <c r="B1672" t="s">
        <v>352</v>
      </c>
      <c r="C1672" t="s">
        <v>265</v>
      </c>
      <c r="D1672">
        <v>0</v>
      </c>
    </row>
    <row r="1673" spans="1:4" x14ac:dyDescent="0.2">
      <c r="A1673" t="s">
        <v>70</v>
      </c>
      <c r="B1673" t="s">
        <v>352</v>
      </c>
      <c r="C1673" t="s">
        <v>266</v>
      </c>
      <c r="D1673">
        <v>0</v>
      </c>
    </row>
    <row r="1674" spans="1:4" x14ac:dyDescent="0.2">
      <c r="A1674" t="s">
        <v>70</v>
      </c>
      <c r="B1674" t="s">
        <v>352</v>
      </c>
      <c r="C1674" t="s">
        <v>267</v>
      </c>
      <c r="D1674">
        <v>0</v>
      </c>
    </row>
    <row r="1675" spans="1:4" x14ac:dyDescent="0.2">
      <c r="A1675" t="s">
        <v>70</v>
      </c>
      <c r="B1675" t="s">
        <v>352</v>
      </c>
      <c r="C1675" t="s">
        <v>268</v>
      </c>
      <c r="D1675">
        <v>0</v>
      </c>
    </row>
    <row r="1676" spans="1:4" x14ac:dyDescent="0.2">
      <c r="A1676" t="s">
        <v>70</v>
      </c>
      <c r="B1676" t="s">
        <v>352</v>
      </c>
      <c r="C1676" t="s">
        <v>269</v>
      </c>
      <c r="D1676">
        <v>0</v>
      </c>
    </row>
    <row r="1677" spans="1:4" x14ac:dyDescent="0.2">
      <c r="A1677" t="s">
        <v>70</v>
      </c>
      <c r="B1677" t="s">
        <v>352</v>
      </c>
      <c r="C1677" t="s">
        <v>270</v>
      </c>
      <c r="D1677">
        <v>18615</v>
      </c>
    </row>
    <row r="1678" spans="1:4" x14ac:dyDescent="0.2">
      <c r="A1678" t="s">
        <v>70</v>
      </c>
      <c r="B1678" t="s">
        <v>352</v>
      </c>
      <c r="C1678" t="s">
        <v>271</v>
      </c>
      <c r="D1678">
        <v>0</v>
      </c>
    </row>
    <row r="1679" spans="1:4" x14ac:dyDescent="0.2">
      <c r="A1679" t="s">
        <v>70</v>
      </c>
      <c r="B1679" t="s">
        <v>352</v>
      </c>
      <c r="C1679" t="s">
        <v>272</v>
      </c>
      <c r="D1679">
        <v>0</v>
      </c>
    </row>
    <row r="1680" spans="1:4" x14ac:dyDescent="0.2">
      <c r="A1680" t="s">
        <v>70</v>
      </c>
      <c r="B1680" t="s">
        <v>352</v>
      </c>
      <c r="C1680" t="s">
        <v>273</v>
      </c>
      <c r="D1680">
        <v>0</v>
      </c>
    </row>
    <row r="1681" spans="1:4" x14ac:dyDescent="0.2">
      <c r="A1681" t="s">
        <v>70</v>
      </c>
      <c r="B1681" t="s">
        <v>352</v>
      </c>
      <c r="C1681" t="s">
        <v>274</v>
      </c>
      <c r="D1681">
        <v>0</v>
      </c>
    </row>
    <row r="1682" spans="1:4" x14ac:dyDescent="0.2">
      <c r="A1682" t="s">
        <v>70</v>
      </c>
      <c r="B1682" t="s">
        <v>352</v>
      </c>
      <c r="C1682" t="s">
        <v>275</v>
      </c>
      <c r="D1682">
        <v>0</v>
      </c>
    </row>
    <row r="1683" spans="1:4" x14ac:dyDescent="0.2">
      <c r="A1683" t="s">
        <v>70</v>
      </c>
      <c r="B1683" t="s">
        <v>352</v>
      </c>
      <c r="C1683" t="s">
        <v>276</v>
      </c>
      <c r="D1683">
        <v>0</v>
      </c>
    </row>
    <row r="1684" spans="1:4" x14ac:dyDescent="0.2">
      <c r="A1684" t="s">
        <v>70</v>
      </c>
      <c r="B1684" t="s">
        <v>352</v>
      </c>
      <c r="C1684" t="s">
        <v>277</v>
      </c>
      <c r="D1684">
        <v>0</v>
      </c>
    </row>
    <row r="1685" spans="1:4" x14ac:dyDescent="0.2">
      <c r="A1685" t="s">
        <v>70</v>
      </c>
      <c r="B1685" t="s">
        <v>352</v>
      </c>
      <c r="C1685" t="s">
        <v>278</v>
      </c>
      <c r="D1685">
        <v>0</v>
      </c>
    </row>
    <row r="1686" spans="1:4" x14ac:dyDescent="0.2">
      <c r="A1686" t="s">
        <v>70</v>
      </c>
      <c r="B1686" t="s">
        <v>352</v>
      </c>
      <c r="C1686" t="s">
        <v>279</v>
      </c>
      <c r="D1686">
        <v>0</v>
      </c>
    </row>
    <row r="1687" spans="1:4" x14ac:dyDescent="0.2">
      <c r="A1687" t="s">
        <v>70</v>
      </c>
      <c r="B1687" t="s">
        <v>352</v>
      </c>
      <c r="C1687" t="s">
        <v>280</v>
      </c>
      <c r="D1687">
        <v>0</v>
      </c>
    </row>
    <row r="1688" spans="1:4" x14ac:dyDescent="0.2">
      <c r="A1688" t="s">
        <v>70</v>
      </c>
      <c r="B1688" t="s">
        <v>352</v>
      </c>
      <c r="C1688" t="s">
        <v>281</v>
      </c>
      <c r="D1688">
        <v>0</v>
      </c>
    </row>
    <row r="1689" spans="1:4" x14ac:dyDescent="0.2">
      <c r="A1689" t="s">
        <v>70</v>
      </c>
      <c r="B1689" t="s">
        <v>352</v>
      </c>
      <c r="C1689" t="s">
        <v>282</v>
      </c>
      <c r="D1689">
        <v>0</v>
      </c>
    </row>
    <row r="1690" spans="1:4" x14ac:dyDescent="0.2">
      <c r="A1690" t="s">
        <v>70</v>
      </c>
      <c r="B1690" t="s">
        <v>352</v>
      </c>
      <c r="C1690" t="s">
        <v>283</v>
      </c>
      <c r="D1690">
        <v>0</v>
      </c>
    </row>
    <row r="1691" spans="1:4" x14ac:dyDescent="0.2">
      <c r="A1691" t="s">
        <v>70</v>
      </c>
      <c r="B1691" t="s">
        <v>352</v>
      </c>
      <c r="C1691" t="s">
        <v>284</v>
      </c>
      <c r="D1691">
        <v>0</v>
      </c>
    </row>
    <row r="1692" spans="1:4" x14ac:dyDescent="0.2">
      <c r="A1692" t="s">
        <v>70</v>
      </c>
      <c r="B1692" t="s">
        <v>352</v>
      </c>
      <c r="C1692" t="s">
        <v>285</v>
      </c>
      <c r="D1692">
        <v>0</v>
      </c>
    </row>
    <row r="1693" spans="1:4" x14ac:dyDescent="0.2">
      <c r="A1693" t="s">
        <v>70</v>
      </c>
      <c r="B1693" t="s">
        <v>352</v>
      </c>
      <c r="C1693" t="s">
        <v>286</v>
      </c>
      <c r="D1693">
        <v>0</v>
      </c>
    </row>
    <row r="1694" spans="1:4" x14ac:dyDescent="0.2">
      <c r="A1694" t="s">
        <v>70</v>
      </c>
      <c r="B1694" t="s">
        <v>352</v>
      </c>
      <c r="C1694" t="s">
        <v>287</v>
      </c>
      <c r="D1694">
        <v>0</v>
      </c>
    </row>
    <row r="1695" spans="1:4" x14ac:dyDescent="0.2">
      <c r="A1695" t="s">
        <v>70</v>
      </c>
      <c r="B1695" t="s">
        <v>352</v>
      </c>
      <c r="C1695" t="s">
        <v>288</v>
      </c>
      <c r="D1695">
        <v>0</v>
      </c>
    </row>
    <row r="1696" spans="1:4" x14ac:dyDescent="0.2">
      <c r="A1696" t="s">
        <v>70</v>
      </c>
      <c r="B1696" t="s">
        <v>352</v>
      </c>
      <c r="C1696" t="s">
        <v>289</v>
      </c>
      <c r="D1696">
        <v>0</v>
      </c>
    </row>
    <row r="1697" spans="1:4" x14ac:dyDescent="0.2">
      <c r="A1697" t="s">
        <v>70</v>
      </c>
      <c r="B1697" t="s">
        <v>352</v>
      </c>
      <c r="C1697" t="s">
        <v>290</v>
      </c>
      <c r="D1697">
        <v>0</v>
      </c>
    </row>
    <row r="1698" spans="1:4" x14ac:dyDescent="0.2">
      <c r="A1698" t="s">
        <v>70</v>
      </c>
      <c r="B1698" t="s">
        <v>352</v>
      </c>
      <c r="C1698" t="s">
        <v>291</v>
      </c>
      <c r="D1698">
        <v>0</v>
      </c>
    </row>
    <row r="1699" spans="1:4" x14ac:dyDescent="0.2">
      <c r="A1699" t="s">
        <v>70</v>
      </c>
      <c r="B1699" t="s">
        <v>352</v>
      </c>
      <c r="C1699" t="s">
        <v>292</v>
      </c>
      <c r="D1699">
        <v>0</v>
      </c>
    </row>
    <row r="1700" spans="1:4" x14ac:dyDescent="0.2">
      <c r="A1700" t="s">
        <v>70</v>
      </c>
      <c r="B1700" t="s">
        <v>352</v>
      </c>
      <c r="C1700" t="s">
        <v>293</v>
      </c>
      <c r="D1700">
        <v>0</v>
      </c>
    </row>
    <row r="1701" spans="1:4" x14ac:dyDescent="0.2">
      <c r="A1701" t="s">
        <v>70</v>
      </c>
      <c r="B1701" t="s">
        <v>352</v>
      </c>
      <c r="C1701" t="s">
        <v>294</v>
      </c>
      <c r="D1701">
        <v>0</v>
      </c>
    </row>
    <row r="1702" spans="1:4" x14ac:dyDescent="0.2">
      <c r="A1702" t="s">
        <v>70</v>
      </c>
      <c r="B1702" t="s">
        <v>352</v>
      </c>
      <c r="C1702" t="s">
        <v>295</v>
      </c>
      <c r="D1702">
        <v>0</v>
      </c>
    </row>
    <row r="1703" spans="1:4" x14ac:dyDescent="0.2">
      <c r="A1703" t="s">
        <v>70</v>
      </c>
      <c r="B1703" t="s">
        <v>352</v>
      </c>
      <c r="C1703" t="s">
        <v>296</v>
      </c>
      <c r="D1703">
        <v>0</v>
      </c>
    </row>
    <row r="1704" spans="1:4" x14ac:dyDescent="0.2">
      <c r="A1704" t="s">
        <v>70</v>
      </c>
      <c r="B1704" t="s">
        <v>352</v>
      </c>
      <c r="C1704" t="s">
        <v>297</v>
      </c>
      <c r="D1704">
        <v>0</v>
      </c>
    </row>
    <row r="1705" spans="1:4" x14ac:dyDescent="0.2">
      <c r="A1705" t="s">
        <v>70</v>
      </c>
      <c r="B1705" t="s">
        <v>352</v>
      </c>
      <c r="C1705" t="s">
        <v>298</v>
      </c>
      <c r="D1705">
        <v>0</v>
      </c>
    </row>
    <row r="1706" spans="1:4" x14ac:dyDescent="0.2">
      <c r="A1706" t="s">
        <v>70</v>
      </c>
      <c r="B1706" t="s">
        <v>352</v>
      </c>
      <c r="C1706" t="s">
        <v>232</v>
      </c>
      <c r="D1706">
        <v>1395465</v>
      </c>
    </row>
    <row r="1707" spans="1:4" x14ac:dyDescent="0.2">
      <c r="A1707" t="s">
        <v>70</v>
      </c>
      <c r="B1707" t="s">
        <v>352</v>
      </c>
      <c r="C1707" t="s">
        <v>319</v>
      </c>
      <c r="D1707">
        <v>328622</v>
      </c>
    </row>
    <row r="1708" spans="1:4" x14ac:dyDescent="0.2">
      <c r="A1708" t="s">
        <v>70</v>
      </c>
      <c r="B1708" t="s">
        <v>352</v>
      </c>
      <c r="C1708" t="s">
        <v>320</v>
      </c>
      <c r="D1708">
        <v>982560</v>
      </c>
    </row>
    <row r="1709" spans="1:4" x14ac:dyDescent="0.2">
      <c r="A1709" t="s">
        <v>70</v>
      </c>
      <c r="B1709" t="s">
        <v>352</v>
      </c>
      <c r="C1709" t="s">
        <v>318</v>
      </c>
      <c r="D1709">
        <v>84283</v>
      </c>
    </row>
    <row r="1710" spans="1:4" x14ac:dyDescent="0.2">
      <c r="A1710" t="s">
        <v>70</v>
      </c>
      <c r="B1710" t="s">
        <v>352</v>
      </c>
      <c r="C1710" t="s">
        <v>321</v>
      </c>
      <c r="D1710">
        <v>304207</v>
      </c>
    </row>
    <row r="1711" spans="1:4" x14ac:dyDescent="0.2">
      <c r="A1711" t="s">
        <v>70</v>
      </c>
      <c r="B1711" t="s">
        <v>352</v>
      </c>
      <c r="C1711" t="s">
        <v>322</v>
      </c>
      <c r="D1711">
        <v>0</v>
      </c>
    </row>
    <row r="1712" spans="1:4" x14ac:dyDescent="0.2">
      <c r="A1712" t="s">
        <v>70</v>
      </c>
      <c r="B1712" t="s">
        <v>352</v>
      </c>
      <c r="C1712" t="s">
        <v>323</v>
      </c>
      <c r="D1712">
        <v>0</v>
      </c>
    </row>
    <row r="1713" spans="1:4" x14ac:dyDescent="0.2">
      <c r="A1713" t="s">
        <v>70</v>
      </c>
      <c r="B1713" t="s">
        <v>352</v>
      </c>
      <c r="C1713" t="s">
        <v>324</v>
      </c>
      <c r="D1713">
        <v>43155</v>
      </c>
    </row>
    <row r="1714" spans="1:4" x14ac:dyDescent="0.2">
      <c r="A1714" t="s">
        <v>70</v>
      </c>
      <c r="B1714" t="s">
        <v>352</v>
      </c>
      <c r="C1714" t="s">
        <v>325</v>
      </c>
      <c r="D1714">
        <v>0</v>
      </c>
    </row>
    <row r="1715" spans="1:4" x14ac:dyDescent="0.2">
      <c r="A1715" t="s">
        <v>70</v>
      </c>
      <c r="B1715" t="s">
        <v>352</v>
      </c>
      <c r="C1715" t="s">
        <v>326</v>
      </c>
      <c r="D1715">
        <v>0</v>
      </c>
    </row>
    <row r="1716" spans="1:4" x14ac:dyDescent="0.2">
      <c r="A1716" t="s">
        <v>70</v>
      </c>
      <c r="B1716" t="s">
        <v>352</v>
      </c>
      <c r="C1716" t="s">
        <v>327</v>
      </c>
      <c r="D1716">
        <v>15257</v>
      </c>
    </row>
    <row r="1717" spans="1:4" x14ac:dyDescent="0.2">
      <c r="A1717" t="s">
        <v>70</v>
      </c>
      <c r="B1717" t="s">
        <v>352</v>
      </c>
      <c r="C1717" t="s">
        <v>328</v>
      </c>
      <c r="D1717">
        <v>245795</v>
      </c>
    </row>
    <row r="1718" spans="1:4" x14ac:dyDescent="0.2">
      <c r="A1718" t="s">
        <v>70</v>
      </c>
      <c r="B1718" t="s">
        <v>352</v>
      </c>
      <c r="C1718" t="s">
        <v>329</v>
      </c>
      <c r="D1718">
        <v>0</v>
      </c>
    </row>
    <row r="1719" spans="1:4" x14ac:dyDescent="0.2">
      <c r="A1719" t="s">
        <v>70</v>
      </c>
      <c r="B1719" t="s">
        <v>352</v>
      </c>
      <c r="C1719" t="s">
        <v>339</v>
      </c>
      <c r="D1719">
        <v>112273360</v>
      </c>
    </row>
    <row r="1720" spans="1:4" x14ac:dyDescent="0.2">
      <c r="A1720" t="s">
        <v>70</v>
      </c>
      <c r="B1720" t="s">
        <v>352</v>
      </c>
      <c r="C1720" t="s">
        <v>340</v>
      </c>
      <c r="D1720">
        <v>2307546</v>
      </c>
    </row>
    <row r="1721" spans="1:4" x14ac:dyDescent="0.2">
      <c r="A1721" t="s">
        <v>70</v>
      </c>
      <c r="B1721" t="s">
        <v>352</v>
      </c>
      <c r="C1721" t="s">
        <v>341</v>
      </c>
      <c r="D1721">
        <v>0</v>
      </c>
    </row>
    <row r="1722" spans="1:4" x14ac:dyDescent="0.2">
      <c r="A1722" t="s">
        <v>70</v>
      </c>
      <c r="B1722" t="s">
        <v>352</v>
      </c>
      <c r="C1722" t="s">
        <v>342</v>
      </c>
      <c r="D1722">
        <v>0</v>
      </c>
    </row>
    <row r="1723" spans="1:4" x14ac:dyDescent="0.2">
      <c r="A1723" t="s">
        <v>70</v>
      </c>
      <c r="B1723" t="s">
        <v>352</v>
      </c>
      <c r="C1723" t="s">
        <v>343</v>
      </c>
      <c r="D1723">
        <v>0</v>
      </c>
    </row>
    <row r="1724" spans="1:4" x14ac:dyDescent="0.2">
      <c r="A1724" t="s">
        <v>70</v>
      </c>
      <c r="B1724" t="s">
        <v>352</v>
      </c>
      <c r="C1724" t="s">
        <v>344</v>
      </c>
      <c r="D1724">
        <v>0</v>
      </c>
    </row>
    <row r="1725" spans="1:4" x14ac:dyDescent="0.2">
      <c r="A1725" t="s">
        <v>70</v>
      </c>
      <c r="B1725" t="s">
        <v>352</v>
      </c>
      <c r="C1725" t="s">
        <v>345</v>
      </c>
      <c r="D1725">
        <v>0</v>
      </c>
    </row>
    <row r="1726" spans="1:4" x14ac:dyDescent="0.2">
      <c r="A1726" t="s">
        <v>70</v>
      </c>
      <c r="B1726" t="s">
        <v>352</v>
      </c>
      <c r="C1726" t="s">
        <v>346</v>
      </c>
      <c r="D1726">
        <v>0</v>
      </c>
    </row>
    <row r="1727" spans="1:4" x14ac:dyDescent="0.2">
      <c r="A1727" t="s">
        <v>70</v>
      </c>
      <c r="B1727" t="s">
        <v>352</v>
      </c>
      <c r="C1727" t="s">
        <v>300</v>
      </c>
      <c r="D1727">
        <v>978500</v>
      </c>
    </row>
    <row r="1728" spans="1:4" x14ac:dyDescent="0.2">
      <c r="A1728" t="s">
        <v>70</v>
      </c>
      <c r="B1728" t="s">
        <v>352</v>
      </c>
      <c r="C1728" t="s">
        <v>301</v>
      </c>
      <c r="D1728">
        <v>472618</v>
      </c>
    </row>
    <row r="1729" spans="1:4" x14ac:dyDescent="0.2">
      <c r="A1729" t="s">
        <v>70</v>
      </c>
      <c r="B1729" t="s">
        <v>352</v>
      </c>
      <c r="C1729" t="s">
        <v>302</v>
      </c>
      <c r="D1729">
        <v>1638342</v>
      </c>
    </row>
    <row r="1730" spans="1:4" x14ac:dyDescent="0.2">
      <c r="A1730" t="s">
        <v>70</v>
      </c>
      <c r="B1730" t="s">
        <v>352</v>
      </c>
      <c r="C1730" t="s">
        <v>303</v>
      </c>
      <c r="D1730">
        <v>523970</v>
      </c>
    </row>
    <row r="1731" spans="1:4" x14ac:dyDescent="0.2">
      <c r="A1731" t="s">
        <v>70</v>
      </c>
      <c r="B1731" t="s">
        <v>352</v>
      </c>
      <c r="C1731" t="s">
        <v>304</v>
      </c>
      <c r="D1731">
        <v>642436</v>
      </c>
    </row>
    <row r="1732" spans="1:4" x14ac:dyDescent="0.2">
      <c r="A1732" t="s">
        <v>70</v>
      </c>
      <c r="B1732" t="s">
        <v>352</v>
      </c>
      <c r="C1732" t="s">
        <v>305</v>
      </c>
      <c r="D1732">
        <v>19680</v>
      </c>
    </row>
    <row r="1733" spans="1:4" x14ac:dyDescent="0.2">
      <c r="A1733" t="s">
        <v>70</v>
      </c>
      <c r="B1733" t="s">
        <v>352</v>
      </c>
      <c r="C1733" t="s">
        <v>306</v>
      </c>
      <c r="D1733">
        <v>11551</v>
      </c>
    </row>
    <row r="1734" spans="1:4" x14ac:dyDescent="0.2">
      <c r="A1734" t="s">
        <v>70</v>
      </c>
      <c r="B1734" t="s">
        <v>352</v>
      </c>
      <c r="C1734" t="s">
        <v>307</v>
      </c>
      <c r="D1734">
        <v>818086</v>
      </c>
    </row>
    <row r="1735" spans="1:4" x14ac:dyDescent="0.2">
      <c r="A1735" t="s">
        <v>70</v>
      </c>
      <c r="B1735" t="s">
        <v>352</v>
      </c>
      <c r="C1735" t="s">
        <v>308</v>
      </c>
      <c r="D1735">
        <v>554909</v>
      </c>
    </row>
    <row r="1736" spans="1:4" x14ac:dyDescent="0.2">
      <c r="A1736" t="s">
        <v>70</v>
      </c>
      <c r="B1736" t="s">
        <v>352</v>
      </c>
      <c r="C1736" t="s">
        <v>309</v>
      </c>
      <c r="D1736">
        <v>7282</v>
      </c>
    </row>
    <row r="1737" spans="1:4" x14ac:dyDescent="0.2">
      <c r="A1737" t="s">
        <v>70</v>
      </c>
      <c r="B1737" t="s">
        <v>352</v>
      </c>
      <c r="C1737" t="s">
        <v>310</v>
      </c>
      <c r="D1737">
        <v>21302</v>
      </c>
    </row>
    <row r="1738" spans="1:4" x14ac:dyDescent="0.2">
      <c r="A1738" t="s">
        <v>70</v>
      </c>
      <c r="B1738" t="s">
        <v>352</v>
      </c>
      <c r="C1738" t="s">
        <v>311</v>
      </c>
      <c r="D1738">
        <v>372876</v>
      </c>
    </row>
    <row r="1739" spans="1:4" x14ac:dyDescent="0.2">
      <c r="A1739" t="s">
        <v>70</v>
      </c>
      <c r="B1739" t="s">
        <v>352</v>
      </c>
      <c r="C1739" t="s">
        <v>312</v>
      </c>
      <c r="D1739">
        <v>31092</v>
      </c>
    </row>
    <row r="1740" spans="1:4" x14ac:dyDescent="0.2">
      <c r="A1740" t="s">
        <v>70</v>
      </c>
      <c r="B1740" t="s">
        <v>352</v>
      </c>
      <c r="C1740" t="s">
        <v>313</v>
      </c>
      <c r="D1740">
        <v>9510</v>
      </c>
    </row>
    <row r="1741" spans="1:4" x14ac:dyDescent="0.2">
      <c r="A1741" t="s">
        <v>70</v>
      </c>
      <c r="B1741" t="s">
        <v>352</v>
      </c>
      <c r="C1741" t="s">
        <v>314</v>
      </c>
      <c r="D1741">
        <v>2737</v>
      </c>
    </row>
    <row r="1742" spans="1:4" x14ac:dyDescent="0.2">
      <c r="A1742" t="s">
        <v>70</v>
      </c>
      <c r="B1742" t="s">
        <v>352</v>
      </c>
      <c r="C1742" t="s">
        <v>315</v>
      </c>
      <c r="D1742">
        <v>7265</v>
      </c>
    </row>
    <row r="1743" spans="1:4" x14ac:dyDescent="0.2">
      <c r="A1743" t="s">
        <v>70</v>
      </c>
      <c r="B1743" t="s">
        <v>352</v>
      </c>
      <c r="C1743" t="s">
        <v>347</v>
      </c>
      <c r="D1743">
        <v>25840</v>
      </c>
    </row>
    <row r="1744" spans="1:4" x14ac:dyDescent="0.2">
      <c r="A1744" t="s">
        <v>70</v>
      </c>
      <c r="B1744" t="s">
        <v>353</v>
      </c>
      <c r="C1744" t="s">
        <v>225</v>
      </c>
      <c r="D1744">
        <v>0.909694</v>
      </c>
    </row>
    <row r="1745" spans="1:4" x14ac:dyDescent="0.2">
      <c r="A1745" t="s">
        <v>70</v>
      </c>
      <c r="B1745" t="s">
        <v>353</v>
      </c>
      <c r="C1745" t="s">
        <v>65</v>
      </c>
      <c r="D1745">
        <v>50000001</v>
      </c>
    </row>
    <row r="1746" spans="1:4" x14ac:dyDescent="0.2">
      <c r="A1746" t="s">
        <v>70</v>
      </c>
      <c r="B1746" t="s">
        <v>353</v>
      </c>
      <c r="C1746" t="s">
        <v>66</v>
      </c>
      <c r="D1746">
        <v>54963539</v>
      </c>
    </row>
    <row r="1747" spans="1:4" x14ac:dyDescent="0.2">
      <c r="A1747" t="s">
        <v>70</v>
      </c>
      <c r="B1747" t="s">
        <v>353</v>
      </c>
      <c r="C1747" t="s">
        <v>226</v>
      </c>
      <c r="D1747">
        <v>78718</v>
      </c>
    </row>
    <row r="1748" spans="1:4" x14ac:dyDescent="0.2">
      <c r="A1748" t="s">
        <v>70</v>
      </c>
      <c r="B1748" t="s">
        <v>353</v>
      </c>
      <c r="C1748" t="s">
        <v>227</v>
      </c>
      <c r="D1748">
        <v>67889</v>
      </c>
    </row>
    <row r="1749" spans="1:4" x14ac:dyDescent="0.2">
      <c r="A1749" t="s">
        <v>70</v>
      </c>
      <c r="B1749" t="s">
        <v>353</v>
      </c>
      <c r="C1749" t="s">
        <v>67</v>
      </c>
      <c r="D1749">
        <v>224190</v>
      </c>
    </row>
    <row r="1750" spans="1:4" x14ac:dyDescent="0.2">
      <c r="A1750" t="s">
        <v>70</v>
      </c>
      <c r="B1750" t="s">
        <v>353</v>
      </c>
      <c r="C1750" t="s">
        <v>68</v>
      </c>
      <c r="D1750">
        <v>169994</v>
      </c>
    </row>
    <row r="1751" spans="1:4" x14ac:dyDescent="0.2">
      <c r="A1751" t="s">
        <v>70</v>
      </c>
      <c r="B1751" t="s">
        <v>353</v>
      </c>
      <c r="C1751" t="s">
        <v>228</v>
      </c>
      <c r="D1751">
        <v>17616</v>
      </c>
    </row>
    <row r="1752" spans="1:4" x14ac:dyDescent="0.2">
      <c r="A1752" t="s">
        <v>70</v>
      </c>
      <c r="B1752" t="s">
        <v>353</v>
      </c>
      <c r="C1752" t="s">
        <v>229</v>
      </c>
      <c r="D1752">
        <v>148485</v>
      </c>
    </row>
    <row r="1753" spans="1:4" x14ac:dyDescent="0.2">
      <c r="A1753" t="s">
        <v>70</v>
      </c>
      <c r="B1753" t="s">
        <v>353</v>
      </c>
      <c r="C1753" t="s">
        <v>230</v>
      </c>
      <c r="D1753">
        <v>9429</v>
      </c>
    </row>
    <row r="1754" spans="1:4" x14ac:dyDescent="0.2">
      <c r="A1754" t="s">
        <v>70</v>
      </c>
      <c r="B1754" t="s">
        <v>353</v>
      </c>
      <c r="C1754" t="s">
        <v>231</v>
      </c>
      <c r="D1754">
        <v>99360</v>
      </c>
    </row>
    <row r="1755" spans="1:4" x14ac:dyDescent="0.2">
      <c r="A1755" t="s">
        <v>70</v>
      </c>
      <c r="B1755" t="s">
        <v>353</v>
      </c>
      <c r="C1755" t="s">
        <v>154</v>
      </c>
      <c r="D1755">
        <v>1983451</v>
      </c>
    </row>
    <row r="1756" spans="1:4" x14ac:dyDescent="0.2">
      <c r="A1756" t="s">
        <v>70</v>
      </c>
      <c r="B1756" t="s">
        <v>353</v>
      </c>
      <c r="C1756" t="s">
        <v>155</v>
      </c>
      <c r="D1756">
        <v>0</v>
      </c>
    </row>
    <row r="1757" spans="1:4" x14ac:dyDescent="0.2">
      <c r="A1757" t="s">
        <v>70</v>
      </c>
      <c r="B1757" t="s">
        <v>353</v>
      </c>
      <c r="C1757" t="s">
        <v>156</v>
      </c>
      <c r="D1757">
        <v>16224</v>
      </c>
    </row>
    <row r="1758" spans="1:4" x14ac:dyDescent="0.2">
      <c r="A1758" t="s">
        <v>70</v>
      </c>
      <c r="B1758" t="s">
        <v>353</v>
      </c>
      <c r="C1758" t="s">
        <v>157</v>
      </c>
      <c r="D1758">
        <v>691304</v>
      </c>
    </row>
    <row r="1759" spans="1:4" x14ac:dyDescent="0.2">
      <c r="A1759" t="s">
        <v>70</v>
      </c>
      <c r="B1759" t="s">
        <v>353</v>
      </c>
      <c r="C1759" t="s">
        <v>158</v>
      </c>
      <c r="D1759">
        <v>1635363</v>
      </c>
    </row>
    <row r="1760" spans="1:4" x14ac:dyDescent="0.2">
      <c r="A1760" t="s">
        <v>70</v>
      </c>
      <c r="B1760" t="s">
        <v>353</v>
      </c>
      <c r="C1760" t="s">
        <v>159</v>
      </c>
      <c r="D1760">
        <v>771097</v>
      </c>
    </row>
    <row r="1761" spans="1:4" x14ac:dyDescent="0.2">
      <c r="A1761" t="s">
        <v>70</v>
      </c>
      <c r="B1761" t="s">
        <v>353</v>
      </c>
      <c r="C1761" t="s">
        <v>160</v>
      </c>
      <c r="D1761">
        <v>2103487</v>
      </c>
    </row>
    <row r="1762" spans="1:4" x14ac:dyDescent="0.2">
      <c r="A1762" t="s">
        <v>70</v>
      </c>
      <c r="B1762" t="s">
        <v>353</v>
      </c>
      <c r="C1762" t="s">
        <v>161</v>
      </c>
      <c r="D1762">
        <v>735227</v>
      </c>
    </row>
    <row r="1763" spans="1:4" x14ac:dyDescent="0.2">
      <c r="A1763" t="s">
        <v>70</v>
      </c>
      <c r="B1763" t="s">
        <v>353</v>
      </c>
      <c r="C1763" t="s">
        <v>162</v>
      </c>
      <c r="D1763">
        <v>748882</v>
      </c>
    </row>
    <row r="1764" spans="1:4" x14ac:dyDescent="0.2">
      <c r="A1764" t="s">
        <v>70</v>
      </c>
      <c r="B1764" t="s">
        <v>353</v>
      </c>
      <c r="C1764" t="s">
        <v>163</v>
      </c>
      <c r="D1764">
        <v>545307</v>
      </c>
    </row>
    <row r="1765" spans="1:4" x14ac:dyDescent="0.2">
      <c r="A1765" t="s">
        <v>70</v>
      </c>
      <c r="B1765" t="s">
        <v>353</v>
      </c>
      <c r="C1765" t="s">
        <v>164</v>
      </c>
      <c r="D1765">
        <v>519294</v>
      </c>
    </row>
    <row r="1766" spans="1:4" x14ac:dyDescent="0.2">
      <c r="A1766" t="s">
        <v>70</v>
      </c>
      <c r="B1766" t="s">
        <v>353</v>
      </c>
      <c r="C1766" t="s">
        <v>165</v>
      </c>
      <c r="D1766">
        <v>222512</v>
      </c>
    </row>
    <row r="1767" spans="1:4" x14ac:dyDescent="0.2">
      <c r="A1767" t="s">
        <v>70</v>
      </c>
      <c r="B1767" t="s">
        <v>353</v>
      </c>
      <c r="C1767" t="s">
        <v>166</v>
      </c>
      <c r="D1767">
        <v>130884</v>
      </c>
    </row>
    <row r="1768" spans="1:4" x14ac:dyDescent="0.2">
      <c r="A1768" t="s">
        <v>70</v>
      </c>
      <c r="B1768" t="s">
        <v>353</v>
      </c>
      <c r="C1768" t="s">
        <v>167</v>
      </c>
      <c r="D1768">
        <v>175720</v>
      </c>
    </row>
    <row r="1769" spans="1:4" x14ac:dyDescent="0.2">
      <c r="A1769" t="s">
        <v>70</v>
      </c>
      <c r="B1769" t="s">
        <v>353</v>
      </c>
      <c r="C1769" t="s">
        <v>168</v>
      </c>
      <c r="D1769">
        <v>159194</v>
      </c>
    </row>
    <row r="1770" spans="1:4" x14ac:dyDescent="0.2">
      <c r="A1770" t="s">
        <v>70</v>
      </c>
      <c r="B1770" t="s">
        <v>353</v>
      </c>
      <c r="C1770" t="s">
        <v>169</v>
      </c>
      <c r="D1770">
        <v>127277</v>
      </c>
    </row>
    <row r="1771" spans="1:4" x14ac:dyDescent="0.2">
      <c r="A1771" t="s">
        <v>70</v>
      </c>
      <c r="B1771" t="s">
        <v>353</v>
      </c>
      <c r="C1771" t="s">
        <v>170</v>
      </c>
      <c r="D1771">
        <v>78864</v>
      </c>
    </row>
    <row r="1772" spans="1:4" x14ac:dyDescent="0.2">
      <c r="A1772" t="s">
        <v>70</v>
      </c>
      <c r="B1772" t="s">
        <v>353</v>
      </c>
      <c r="C1772" t="s">
        <v>171</v>
      </c>
      <c r="D1772">
        <v>69170</v>
      </c>
    </row>
    <row r="1773" spans="1:4" x14ac:dyDescent="0.2">
      <c r="A1773" t="s">
        <v>70</v>
      </c>
      <c r="B1773" t="s">
        <v>353</v>
      </c>
      <c r="C1773" t="s">
        <v>172</v>
      </c>
      <c r="D1773">
        <v>255696</v>
      </c>
    </row>
    <row r="1774" spans="1:4" x14ac:dyDescent="0.2">
      <c r="A1774" t="s">
        <v>70</v>
      </c>
      <c r="B1774" t="s">
        <v>353</v>
      </c>
      <c r="C1774" t="s">
        <v>173</v>
      </c>
      <c r="D1774">
        <v>219760</v>
      </c>
    </row>
    <row r="1775" spans="1:4" x14ac:dyDescent="0.2">
      <c r="A1775" t="s">
        <v>70</v>
      </c>
      <c r="B1775" t="s">
        <v>353</v>
      </c>
      <c r="C1775" t="s">
        <v>174</v>
      </c>
      <c r="D1775">
        <v>409829</v>
      </c>
    </row>
    <row r="1776" spans="1:4" x14ac:dyDescent="0.2">
      <c r="A1776" t="s">
        <v>70</v>
      </c>
      <c r="B1776" t="s">
        <v>353</v>
      </c>
      <c r="C1776" t="s">
        <v>175</v>
      </c>
      <c r="D1776">
        <v>140098</v>
      </c>
    </row>
    <row r="1777" spans="1:4" x14ac:dyDescent="0.2">
      <c r="A1777" t="s">
        <v>70</v>
      </c>
      <c r="B1777" t="s">
        <v>353</v>
      </c>
      <c r="C1777" t="s">
        <v>176</v>
      </c>
      <c r="D1777">
        <v>8</v>
      </c>
    </row>
    <row r="1778" spans="1:4" x14ac:dyDescent="0.2">
      <c r="A1778" t="s">
        <v>70</v>
      </c>
      <c r="B1778" t="s">
        <v>353</v>
      </c>
      <c r="C1778" t="s">
        <v>177</v>
      </c>
      <c r="D1778">
        <v>0</v>
      </c>
    </row>
    <row r="1779" spans="1:4" x14ac:dyDescent="0.2">
      <c r="A1779" t="s">
        <v>70</v>
      </c>
      <c r="B1779" t="s">
        <v>353</v>
      </c>
      <c r="C1779" t="s">
        <v>178</v>
      </c>
      <c r="D1779">
        <v>0</v>
      </c>
    </row>
    <row r="1780" spans="1:4" x14ac:dyDescent="0.2">
      <c r="A1780" t="s">
        <v>70</v>
      </c>
      <c r="B1780" t="s">
        <v>353</v>
      </c>
      <c r="C1780" t="s">
        <v>179</v>
      </c>
      <c r="D1780">
        <v>0</v>
      </c>
    </row>
    <row r="1781" spans="1:4" x14ac:dyDescent="0.2">
      <c r="A1781" t="s">
        <v>70</v>
      </c>
      <c r="B1781" t="s">
        <v>353</v>
      </c>
      <c r="C1781" t="s">
        <v>180</v>
      </c>
      <c r="D1781">
        <v>0</v>
      </c>
    </row>
    <row r="1782" spans="1:4" x14ac:dyDescent="0.2">
      <c r="A1782" t="s">
        <v>70</v>
      </c>
      <c r="B1782" t="s">
        <v>353</v>
      </c>
      <c r="C1782" t="s">
        <v>181</v>
      </c>
      <c r="D1782">
        <v>0</v>
      </c>
    </row>
    <row r="1783" spans="1:4" x14ac:dyDescent="0.2">
      <c r="A1783" t="s">
        <v>70</v>
      </c>
      <c r="B1783" t="s">
        <v>353</v>
      </c>
      <c r="C1783" t="s">
        <v>182</v>
      </c>
      <c r="D1783">
        <v>0</v>
      </c>
    </row>
    <row r="1784" spans="1:4" x14ac:dyDescent="0.2">
      <c r="A1784" t="s">
        <v>70</v>
      </c>
      <c r="B1784" t="s">
        <v>353</v>
      </c>
      <c r="C1784" t="s">
        <v>183</v>
      </c>
      <c r="D1784">
        <v>0</v>
      </c>
    </row>
    <row r="1785" spans="1:4" x14ac:dyDescent="0.2">
      <c r="A1785" t="s">
        <v>70</v>
      </c>
      <c r="B1785" t="s">
        <v>353</v>
      </c>
      <c r="C1785" t="s">
        <v>184</v>
      </c>
      <c r="D1785">
        <v>7797</v>
      </c>
    </row>
    <row r="1786" spans="1:4" x14ac:dyDescent="0.2">
      <c r="A1786" t="s">
        <v>70</v>
      </c>
      <c r="B1786" t="s">
        <v>353</v>
      </c>
      <c r="C1786" t="s">
        <v>185</v>
      </c>
      <c r="D1786">
        <v>0</v>
      </c>
    </row>
    <row r="1787" spans="1:4" x14ac:dyDescent="0.2">
      <c r="A1787" t="s">
        <v>70</v>
      </c>
      <c r="B1787" t="s">
        <v>353</v>
      </c>
      <c r="C1787" t="s">
        <v>186</v>
      </c>
      <c r="D1787">
        <v>0</v>
      </c>
    </row>
    <row r="1788" spans="1:4" x14ac:dyDescent="0.2">
      <c r="A1788" t="s">
        <v>70</v>
      </c>
      <c r="B1788" t="s">
        <v>353</v>
      </c>
      <c r="C1788" t="s">
        <v>187</v>
      </c>
      <c r="D1788">
        <v>0</v>
      </c>
    </row>
    <row r="1789" spans="1:4" x14ac:dyDescent="0.2">
      <c r="A1789" t="s">
        <v>70</v>
      </c>
      <c r="B1789" t="s">
        <v>353</v>
      </c>
      <c r="C1789" t="s">
        <v>188</v>
      </c>
      <c r="D1789">
        <v>0</v>
      </c>
    </row>
    <row r="1790" spans="1:4" x14ac:dyDescent="0.2">
      <c r="A1790" t="s">
        <v>70</v>
      </c>
      <c r="B1790" t="s">
        <v>353</v>
      </c>
      <c r="C1790" t="s">
        <v>189</v>
      </c>
      <c r="D1790">
        <v>0</v>
      </c>
    </row>
    <row r="1791" spans="1:4" x14ac:dyDescent="0.2">
      <c r="A1791" t="s">
        <v>70</v>
      </c>
      <c r="B1791" t="s">
        <v>353</v>
      </c>
      <c r="C1791" t="s">
        <v>190</v>
      </c>
      <c r="D1791">
        <v>0</v>
      </c>
    </row>
    <row r="1792" spans="1:4" x14ac:dyDescent="0.2">
      <c r="A1792" t="s">
        <v>70</v>
      </c>
      <c r="B1792" t="s">
        <v>353</v>
      </c>
      <c r="C1792" t="s">
        <v>191</v>
      </c>
      <c r="D1792">
        <v>0</v>
      </c>
    </row>
    <row r="1793" spans="1:4" x14ac:dyDescent="0.2">
      <c r="A1793" t="s">
        <v>70</v>
      </c>
      <c r="B1793" t="s">
        <v>353</v>
      </c>
      <c r="C1793" t="s">
        <v>192</v>
      </c>
      <c r="D1793">
        <v>18615</v>
      </c>
    </row>
    <row r="1794" spans="1:4" x14ac:dyDescent="0.2">
      <c r="A1794" t="s">
        <v>70</v>
      </c>
      <c r="B1794" t="s">
        <v>353</v>
      </c>
      <c r="C1794" t="s">
        <v>193</v>
      </c>
      <c r="D1794">
        <v>0</v>
      </c>
    </row>
    <row r="1795" spans="1:4" x14ac:dyDescent="0.2">
      <c r="A1795" t="s">
        <v>70</v>
      </c>
      <c r="B1795" t="s">
        <v>353</v>
      </c>
      <c r="C1795" t="s">
        <v>194</v>
      </c>
      <c r="D1795">
        <v>0</v>
      </c>
    </row>
    <row r="1796" spans="1:4" x14ac:dyDescent="0.2">
      <c r="A1796" t="s">
        <v>70</v>
      </c>
      <c r="B1796" t="s">
        <v>353</v>
      </c>
      <c r="C1796" t="s">
        <v>195</v>
      </c>
      <c r="D1796">
        <v>0</v>
      </c>
    </row>
    <row r="1797" spans="1:4" x14ac:dyDescent="0.2">
      <c r="A1797" t="s">
        <v>70</v>
      </c>
      <c r="B1797" t="s">
        <v>353</v>
      </c>
      <c r="C1797" t="s">
        <v>196</v>
      </c>
      <c r="D1797">
        <v>0</v>
      </c>
    </row>
    <row r="1798" spans="1:4" x14ac:dyDescent="0.2">
      <c r="A1798" t="s">
        <v>70</v>
      </c>
      <c r="B1798" t="s">
        <v>353</v>
      </c>
      <c r="C1798" t="s">
        <v>197</v>
      </c>
      <c r="D1798">
        <v>0</v>
      </c>
    </row>
    <row r="1799" spans="1:4" x14ac:dyDescent="0.2">
      <c r="A1799" t="s">
        <v>70</v>
      </c>
      <c r="B1799" t="s">
        <v>353</v>
      </c>
      <c r="C1799" t="s">
        <v>198</v>
      </c>
      <c r="D1799">
        <v>0</v>
      </c>
    </row>
    <row r="1800" spans="1:4" x14ac:dyDescent="0.2">
      <c r="A1800" t="s">
        <v>70</v>
      </c>
      <c r="B1800" t="s">
        <v>353</v>
      </c>
      <c r="C1800" t="s">
        <v>199</v>
      </c>
      <c r="D1800">
        <v>0</v>
      </c>
    </row>
    <row r="1801" spans="1:4" x14ac:dyDescent="0.2">
      <c r="A1801" t="s">
        <v>70</v>
      </c>
      <c r="B1801" t="s">
        <v>353</v>
      </c>
      <c r="C1801" t="s">
        <v>200</v>
      </c>
      <c r="D1801">
        <v>0</v>
      </c>
    </row>
    <row r="1802" spans="1:4" x14ac:dyDescent="0.2">
      <c r="A1802" t="s">
        <v>70</v>
      </c>
      <c r="B1802" t="s">
        <v>353</v>
      </c>
      <c r="C1802" t="s">
        <v>201</v>
      </c>
      <c r="D1802">
        <v>0</v>
      </c>
    </row>
    <row r="1803" spans="1:4" x14ac:dyDescent="0.2">
      <c r="A1803" t="s">
        <v>70</v>
      </c>
      <c r="B1803" t="s">
        <v>353</v>
      </c>
      <c r="C1803" t="s">
        <v>202</v>
      </c>
      <c r="D1803">
        <v>0</v>
      </c>
    </row>
    <row r="1804" spans="1:4" x14ac:dyDescent="0.2">
      <c r="A1804" t="s">
        <v>70</v>
      </c>
      <c r="B1804" t="s">
        <v>353</v>
      </c>
      <c r="C1804" t="s">
        <v>203</v>
      </c>
      <c r="D1804">
        <v>0</v>
      </c>
    </row>
    <row r="1805" spans="1:4" x14ac:dyDescent="0.2">
      <c r="A1805" t="s">
        <v>70</v>
      </c>
      <c r="B1805" t="s">
        <v>353</v>
      </c>
      <c r="C1805" t="s">
        <v>204</v>
      </c>
      <c r="D1805">
        <v>0</v>
      </c>
    </row>
    <row r="1806" spans="1:4" x14ac:dyDescent="0.2">
      <c r="A1806" t="s">
        <v>70</v>
      </c>
      <c r="B1806" t="s">
        <v>353</v>
      </c>
      <c r="C1806" t="s">
        <v>205</v>
      </c>
      <c r="D1806">
        <v>0</v>
      </c>
    </row>
    <row r="1807" spans="1:4" x14ac:dyDescent="0.2">
      <c r="A1807" t="s">
        <v>70</v>
      </c>
      <c r="B1807" t="s">
        <v>353</v>
      </c>
      <c r="C1807" t="s">
        <v>206</v>
      </c>
      <c r="D1807">
        <v>0</v>
      </c>
    </row>
    <row r="1808" spans="1:4" x14ac:dyDescent="0.2">
      <c r="A1808" t="s">
        <v>70</v>
      </c>
      <c r="B1808" t="s">
        <v>353</v>
      </c>
      <c r="C1808" t="s">
        <v>207</v>
      </c>
      <c r="D1808">
        <v>0</v>
      </c>
    </row>
    <row r="1809" spans="1:4" x14ac:dyDescent="0.2">
      <c r="A1809" t="s">
        <v>70</v>
      </c>
      <c r="B1809" t="s">
        <v>353</v>
      </c>
      <c r="C1809" t="s">
        <v>208</v>
      </c>
      <c r="D1809">
        <v>0</v>
      </c>
    </row>
    <row r="1810" spans="1:4" x14ac:dyDescent="0.2">
      <c r="A1810" t="s">
        <v>70</v>
      </c>
      <c r="B1810" t="s">
        <v>353</v>
      </c>
      <c r="C1810" t="s">
        <v>209</v>
      </c>
      <c r="D1810">
        <v>0</v>
      </c>
    </row>
    <row r="1811" spans="1:4" x14ac:dyDescent="0.2">
      <c r="A1811" t="s">
        <v>70</v>
      </c>
      <c r="B1811" t="s">
        <v>353</v>
      </c>
      <c r="C1811" t="s">
        <v>210</v>
      </c>
      <c r="D1811">
        <v>0</v>
      </c>
    </row>
    <row r="1812" spans="1:4" x14ac:dyDescent="0.2">
      <c r="A1812" t="s">
        <v>70</v>
      </c>
      <c r="B1812" t="s">
        <v>353</v>
      </c>
      <c r="C1812" t="s">
        <v>211</v>
      </c>
      <c r="D1812">
        <v>0</v>
      </c>
    </row>
    <row r="1813" spans="1:4" x14ac:dyDescent="0.2">
      <c r="A1813" t="s">
        <v>70</v>
      </c>
      <c r="B1813" t="s">
        <v>353</v>
      </c>
      <c r="C1813" t="s">
        <v>212</v>
      </c>
      <c r="D1813">
        <v>0</v>
      </c>
    </row>
    <row r="1814" spans="1:4" x14ac:dyDescent="0.2">
      <c r="A1814" t="s">
        <v>70</v>
      </c>
      <c r="B1814" t="s">
        <v>353</v>
      </c>
      <c r="C1814" t="s">
        <v>213</v>
      </c>
      <c r="D1814">
        <v>0</v>
      </c>
    </row>
    <row r="1815" spans="1:4" x14ac:dyDescent="0.2">
      <c r="A1815" t="s">
        <v>70</v>
      </c>
      <c r="B1815" t="s">
        <v>353</v>
      </c>
      <c r="C1815" t="s">
        <v>214</v>
      </c>
      <c r="D1815">
        <v>0</v>
      </c>
    </row>
    <row r="1816" spans="1:4" x14ac:dyDescent="0.2">
      <c r="A1816" t="s">
        <v>70</v>
      </c>
      <c r="B1816" t="s">
        <v>353</v>
      </c>
      <c r="C1816" t="s">
        <v>215</v>
      </c>
      <c r="D1816">
        <v>0</v>
      </c>
    </row>
    <row r="1817" spans="1:4" x14ac:dyDescent="0.2">
      <c r="A1817" t="s">
        <v>70</v>
      </c>
      <c r="B1817" t="s">
        <v>353</v>
      </c>
      <c r="C1817" t="s">
        <v>216</v>
      </c>
      <c r="D1817">
        <v>0</v>
      </c>
    </row>
    <row r="1818" spans="1:4" x14ac:dyDescent="0.2">
      <c r="A1818" t="s">
        <v>70</v>
      </c>
      <c r="B1818" t="s">
        <v>353</v>
      </c>
      <c r="C1818" t="s">
        <v>217</v>
      </c>
      <c r="D1818">
        <v>0</v>
      </c>
    </row>
    <row r="1819" spans="1:4" x14ac:dyDescent="0.2">
      <c r="A1819" t="s">
        <v>70</v>
      </c>
      <c r="B1819" t="s">
        <v>353</v>
      </c>
      <c r="C1819" t="s">
        <v>218</v>
      </c>
      <c r="D1819">
        <v>0</v>
      </c>
    </row>
    <row r="1820" spans="1:4" x14ac:dyDescent="0.2">
      <c r="A1820" t="s">
        <v>70</v>
      </c>
      <c r="B1820" t="s">
        <v>353</v>
      </c>
      <c r="C1820" t="s">
        <v>219</v>
      </c>
      <c r="D1820">
        <v>0</v>
      </c>
    </row>
    <row r="1821" spans="1:4" x14ac:dyDescent="0.2">
      <c r="A1821" t="s">
        <v>70</v>
      </c>
      <c r="B1821" t="s">
        <v>353</v>
      </c>
      <c r="C1821" t="s">
        <v>233</v>
      </c>
      <c r="D1821">
        <v>1983451</v>
      </c>
    </row>
    <row r="1822" spans="1:4" x14ac:dyDescent="0.2">
      <c r="A1822" t="s">
        <v>70</v>
      </c>
      <c r="B1822" t="s">
        <v>353</v>
      </c>
      <c r="C1822" t="s">
        <v>234</v>
      </c>
      <c r="D1822">
        <v>15376</v>
      </c>
    </row>
    <row r="1823" spans="1:4" x14ac:dyDescent="0.2">
      <c r="A1823" t="s">
        <v>70</v>
      </c>
      <c r="B1823" t="s">
        <v>353</v>
      </c>
      <c r="C1823" t="s">
        <v>235</v>
      </c>
      <c r="D1823">
        <v>290330</v>
      </c>
    </row>
    <row r="1824" spans="1:4" x14ac:dyDescent="0.2">
      <c r="A1824" t="s">
        <v>70</v>
      </c>
      <c r="B1824" t="s">
        <v>353</v>
      </c>
      <c r="C1824" t="s">
        <v>236</v>
      </c>
      <c r="D1824">
        <v>440239</v>
      </c>
    </row>
    <row r="1825" spans="1:4" x14ac:dyDescent="0.2">
      <c r="A1825" t="s">
        <v>70</v>
      </c>
      <c r="B1825" t="s">
        <v>353</v>
      </c>
      <c r="C1825" t="s">
        <v>237</v>
      </c>
      <c r="D1825">
        <v>1671125</v>
      </c>
    </row>
    <row r="1826" spans="1:4" x14ac:dyDescent="0.2">
      <c r="A1826" t="s">
        <v>70</v>
      </c>
      <c r="B1826" t="s">
        <v>353</v>
      </c>
      <c r="C1826" t="s">
        <v>238</v>
      </c>
      <c r="D1826">
        <v>523206</v>
      </c>
    </row>
    <row r="1827" spans="1:4" x14ac:dyDescent="0.2">
      <c r="A1827" t="s">
        <v>70</v>
      </c>
      <c r="B1827" t="s">
        <v>353</v>
      </c>
      <c r="C1827" t="s">
        <v>239</v>
      </c>
      <c r="D1827">
        <v>615310</v>
      </c>
    </row>
    <row r="1828" spans="1:4" x14ac:dyDescent="0.2">
      <c r="A1828" t="s">
        <v>70</v>
      </c>
      <c r="B1828" t="s">
        <v>353</v>
      </c>
      <c r="C1828" t="s">
        <v>240</v>
      </c>
      <c r="D1828">
        <v>1079047</v>
      </c>
    </row>
    <row r="1829" spans="1:4" x14ac:dyDescent="0.2">
      <c r="A1829" t="s">
        <v>70</v>
      </c>
      <c r="B1829" t="s">
        <v>353</v>
      </c>
      <c r="C1829" t="s">
        <v>241</v>
      </c>
      <c r="D1829">
        <v>1708110</v>
      </c>
    </row>
    <row r="1830" spans="1:4" x14ac:dyDescent="0.2">
      <c r="A1830" t="s">
        <v>70</v>
      </c>
      <c r="B1830" t="s">
        <v>353</v>
      </c>
      <c r="C1830" t="s">
        <v>242</v>
      </c>
      <c r="D1830">
        <v>513553</v>
      </c>
    </row>
    <row r="1831" spans="1:4" x14ac:dyDescent="0.2">
      <c r="A1831" t="s">
        <v>70</v>
      </c>
      <c r="B1831" t="s">
        <v>353</v>
      </c>
      <c r="C1831" t="s">
        <v>243</v>
      </c>
      <c r="D1831">
        <v>590378</v>
      </c>
    </row>
    <row r="1832" spans="1:4" x14ac:dyDescent="0.2">
      <c r="A1832" t="s">
        <v>70</v>
      </c>
      <c r="B1832" t="s">
        <v>353</v>
      </c>
      <c r="C1832" t="s">
        <v>244</v>
      </c>
      <c r="D1832">
        <v>384404</v>
      </c>
    </row>
    <row r="1833" spans="1:4" x14ac:dyDescent="0.2">
      <c r="A1833" t="s">
        <v>70</v>
      </c>
      <c r="B1833" t="s">
        <v>353</v>
      </c>
      <c r="C1833" t="s">
        <v>245</v>
      </c>
      <c r="D1833">
        <v>144235</v>
      </c>
    </row>
    <row r="1834" spans="1:4" x14ac:dyDescent="0.2">
      <c r="A1834" t="s">
        <v>70</v>
      </c>
      <c r="B1834" t="s">
        <v>353</v>
      </c>
      <c r="C1834" t="s">
        <v>246</v>
      </c>
      <c r="D1834">
        <v>162616</v>
      </c>
    </row>
    <row r="1835" spans="1:4" x14ac:dyDescent="0.2">
      <c r="A1835" t="s">
        <v>70</v>
      </c>
      <c r="B1835" t="s">
        <v>353</v>
      </c>
      <c r="C1835" t="s">
        <v>247</v>
      </c>
      <c r="D1835">
        <v>100562</v>
      </c>
    </row>
    <row r="1836" spans="1:4" x14ac:dyDescent="0.2">
      <c r="A1836" t="s">
        <v>70</v>
      </c>
      <c r="B1836" t="s">
        <v>353</v>
      </c>
      <c r="C1836" t="s">
        <v>248</v>
      </c>
      <c r="D1836">
        <v>67262</v>
      </c>
    </row>
    <row r="1837" spans="1:4" x14ac:dyDescent="0.2">
      <c r="A1837" t="s">
        <v>70</v>
      </c>
      <c r="B1837" t="s">
        <v>353</v>
      </c>
      <c r="C1837" t="s">
        <v>249</v>
      </c>
      <c r="D1837">
        <v>341296</v>
      </c>
    </row>
    <row r="1838" spans="1:4" x14ac:dyDescent="0.2">
      <c r="A1838" t="s">
        <v>70</v>
      </c>
      <c r="B1838" t="s">
        <v>353</v>
      </c>
      <c r="C1838" t="s">
        <v>250</v>
      </c>
      <c r="D1838">
        <v>103028</v>
      </c>
    </row>
    <row r="1839" spans="1:4" x14ac:dyDescent="0.2">
      <c r="A1839" t="s">
        <v>70</v>
      </c>
      <c r="B1839" t="s">
        <v>353</v>
      </c>
      <c r="C1839" t="s">
        <v>251</v>
      </c>
      <c r="D1839">
        <v>186774</v>
      </c>
    </row>
    <row r="1840" spans="1:4" x14ac:dyDescent="0.2">
      <c r="A1840" t="s">
        <v>70</v>
      </c>
      <c r="B1840" t="s">
        <v>353</v>
      </c>
      <c r="C1840" t="s">
        <v>252</v>
      </c>
      <c r="D1840">
        <v>505277</v>
      </c>
    </row>
    <row r="1841" spans="1:4" x14ac:dyDescent="0.2">
      <c r="A1841" t="s">
        <v>70</v>
      </c>
      <c r="B1841" t="s">
        <v>353</v>
      </c>
      <c r="C1841" t="s">
        <v>253</v>
      </c>
      <c r="D1841">
        <v>283199</v>
      </c>
    </row>
    <row r="1842" spans="1:4" x14ac:dyDescent="0.2">
      <c r="A1842" t="s">
        <v>70</v>
      </c>
      <c r="B1842" t="s">
        <v>353</v>
      </c>
      <c r="C1842" t="s">
        <v>254</v>
      </c>
      <c r="D1842">
        <v>29870</v>
      </c>
    </row>
    <row r="1843" spans="1:4" x14ac:dyDescent="0.2">
      <c r="A1843" t="s">
        <v>70</v>
      </c>
      <c r="B1843" t="s">
        <v>353</v>
      </c>
      <c r="C1843" t="s">
        <v>255</v>
      </c>
      <c r="D1843">
        <v>0</v>
      </c>
    </row>
    <row r="1844" spans="1:4" x14ac:dyDescent="0.2">
      <c r="A1844" t="s">
        <v>70</v>
      </c>
      <c r="B1844" t="s">
        <v>353</v>
      </c>
      <c r="C1844" t="s">
        <v>256</v>
      </c>
      <c r="D1844">
        <v>0</v>
      </c>
    </row>
    <row r="1845" spans="1:4" x14ac:dyDescent="0.2">
      <c r="A1845" t="s">
        <v>70</v>
      </c>
      <c r="B1845" t="s">
        <v>353</v>
      </c>
      <c r="C1845" t="s">
        <v>257</v>
      </c>
      <c r="D1845">
        <v>0</v>
      </c>
    </row>
    <row r="1846" spans="1:4" x14ac:dyDescent="0.2">
      <c r="A1846" t="s">
        <v>70</v>
      </c>
      <c r="B1846" t="s">
        <v>353</v>
      </c>
      <c r="C1846" t="s">
        <v>258</v>
      </c>
      <c r="D1846">
        <v>0</v>
      </c>
    </row>
    <row r="1847" spans="1:4" x14ac:dyDescent="0.2">
      <c r="A1847" t="s">
        <v>70</v>
      </c>
      <c r="B1847" t="s">
        <v>353</v>
      </c>
      <c r="C1847" t="s">
        <v>259</v>
      </c>
      <c r="D1847">
        <v>0</v>
      </c>
    </row>
    <row r="1848" spans="1:4" x14ac:dyDescent="0.2">
      <c r="A1848" t="s">
        <v>70</v>
      </c>
      <c r="B1848" t="s">
        <v>353</v>
      </c>
      <c r="C1848" t="s">
        <v>260</v>
      </c>
      <c r="D1848">
        <v>0</v>
      </c>
    </row>
    <row r="1849" spans="1:4" x14ac:dyDescent="0.2">
      <c r="A1849" t="s">
        <v>70</v>
      </c>
      <c r="B1849" t="s">
        <v>353</v>
      </c>
      <c r="C1849" t="s">
        <v>261</v>
      </c>
      <c r="D1849">
        <v>0</v>
      </c>
    </row>
    <row r="1850" spans="1:4" x14ac:dyDescent="0.2">
      <c r="A1850" t="s">
        <v>70</v>
      </c>
      <c r="B1850" t="s">
        <v>353</v>
      </c>
      <c r="C1850" t="s">
        <v>262</v>
      </c>
      <c r="D1850">
        <v>7797</v>
      </c>
    </row>
    <row r="1851" spans="1:4" x14ac:dyDescent="0.2">
      <c r="A1851" t="s">
        <v>70</v>
      </c>
      <c r="B1851" t="s">
        <v>353</v>
      </c>
      <c r="C1851" t="s">
        <v>263</v>
      </c>
      <c r="D1851">
        <v>0</v>
      </c>
    </row>
    <row r="1852" spans="1:4" x14ac:dyDescent="0.2">
      <c r="A1852" t="s">
        <v>70</v>
      </c>
      <c r="B1852" t="s">
        <v>353</v>
      </c>
      <c r="C1852" t="s">
        <v>264</v>
      </c>
      <c r="D1852">
        <v>0</v>
      </c>
    </row>
    <row r="1853" spans="1:4" x14ac:dyDescent="0.2">
      <c r="A1853" t="s">
        <v>70</v>
      </c>
      <c r="B1853" t="s">
        <v>353</v>
      </c>
      <c r="C1853" t="s">
        <v>265</v>
      </c>
      <c r="D1853">
        <v>0</v>
      </c>
    </row>
    <row r="1854" spans="1:4" x14ac:dyDescent="0.2">
      <c r="A1854" t="s">
        <v>70</v>
      </c>
      <c r="B1854" t="s">
        <v>353</v>
      </c>
      <c r="C1854" t="s">
        <v>266</v>
      </c>
      <c r="D1854">
        <v>0</v>
      </c>
    </row>
    <row r="1855" spans="1:4" x14ac:dyDescent="0.2">
      <c r="A1855" t="s">
        <v>70</v>
      </c>
      <c r="B1855" t="s">
        <v>353</v>
      </c>
      <c r="C1855" t="s">
        <v>267</v>
      </c>
      <c r="D1855">
        <v>0</v>
      </c>
    </row>
    <row r="1856" spans="1:4" x14ac:dyDescent="0.2">
      <c r="A1856" t="s">
        <v>70</v>
      </c>
      <c r="B1856" t="s">
        <v>353</v>
      </c>
      <c r="C1856" t="s">
        <v>268</v>
      </c>
      <c r="D1856">
        <v>0</v>
      </c>
    </row>
    <row r="1857" spans="1:4" x14ac:dyDescent="0.2">
      <c r="A1857" t="s">
        <v>70</v>
      </c>
      <c r="B1857" t="s">
        <v>353</v>
      </c>
      <c r="C1857" t="s">
        <v>269</v>
      </c>
      <c r="D1857">
        <v>0</v>
      </c>
    </row>
    <row r="1858" spans="1:4" x14ac:dyDescent="0.2">
      <c r="A1858" t="s">
        <v>70</v>
      </c>
      <c r="B1858" t="s">
        <v>353</v>
      </c>
      <c r="C1858" t="s">
        <v>270</v>
      </c>
      <c r="D1858">
        <v>18615</v>
      </c>
    </row>
    <row r="1859" spans="1:4" x14ac:dyDescent="0.2">
      <c r="A1859" t="s">
        <v>70</v>
      </c>
      <c r="B1859" t="s">
        <v>353</v>
      </c>
      <c r="C1859" t="s">
        <v>271</v>
      </c>
      <c r="D1859">
        <v>0</v>
      </c>
    </row>
    <row r="1860" spans="1:4" x14ac:dyDescent="0.2">
      <c r="A1860" t="s">
        <v>70</v>
      </c>
      <c r="B1860" t="s">
        <v>353</v>
      </c>
      <c r="C1860" t="s">
        <v>272</v>
      </c>
      <c r="D1860">
        <v>0</v>
      </c>
    </row>
    <row r="1861" spans="1:4" x14ac:dyDescent="0.2">
      <c r="A1861" t="s">
        <v>70</v>
      </c>
      <c r="B1861" t="s">
        <v>353</v>
      </c>
      <c r="C1861" t="s">
        <v>273</v>
      </c>
      <c r="D1861">
        <v>0</v>
      </c>
    </row>
    <row r="1862" spans="1:4" x14ac:dyDescent="0.2">
      <c r="A1862" t="s">
        <v>70</v>
      </c>
      <c r="B1862" t="s">
        <v>353</v>
      </c>
      <c r="C1862" t="s">
        <v>274</v>
      </c>
      <c r="D1862">
        <v>0</v>
      </c>
    </row>
    <row r="1863" spans="1:4" x14ac:dyDescent="0.2">
      <c r="A1863" t="s">
        <v>70</v>
      </c>
      <c r="B1863" t="s">
        <v>353</v>
      </c>
      <c r="C1863" t="s">
        <v>275</v>
      </c>
      <c r="D1863">
        <v>0</v>
      </c>
    </row>
    <row r="1864" spans="1:4" x14ac:dyDescent="0.2">
      <c r="A1864" t="s">
        <v>70</v>
      </c>
      <c r="B1864" t="s">
        <v>353</v>
      </c>
      <c r="C1864" t="s">
        <v>276</v>
      </c>
      <c r="D1864">
        <v>0</v>
      </c>
    </row>
    <row r="1865" spans="1:4" x14ac:dyDescent="0.2">
      <c r="A1865" t="s">
        <v>70</v>
      </c>
      <c r="B1865" t="s">
        <v>353</v>
      </c>
      <c r="C1865" t="s">
        <v>277</v>
      </c>
      <c r="D1865">
        <v>0</v>
      </c>
    </row>
    <row r="1866" spans="1:4" x14ac:dyDescent="0.2">
      <c r="A1866" t="s">
        <v>70</v>
      </c>
      <c r="B1866" t="s">
        <v>353</v>
      </c>
      <c r="C1866" t="s">
        <v>278</v>
      </c>
      <c r="D1866">
        <v>0</v>
      </c>
    </row>
    <row r="1867" spans="1:4" x14ac:dyDescent="0.2">
      <c r="A1867" t="s">
        <v>70</v>
      </c>
      <c r="B1867" t="s">
        <v>353</v>
      </c>
      <c r="C1867" t="s">
        <v>279</v>
      </c>
      <c r="D1867">
        <v>0</v>
      </c>
    </row>
    <row r="1868" spans="1:4" x14ac:dyDescent="0.2">
      <c r="A1868" t="s">
        <v>70</v>
      </c>
      <c r="B1868" t="s">
        <v>353</v>
      </c>
      <c r="C1868" t="s">
        <v>280</v>
      </c>
      <c r="D1868">
        <v>0</v>
      </c>
    </row>
    <row r="1869" spans="1:4" x14ac:dyDescent="0.2">
      <c r="A1869" t="s">
        <v>70</v>
      </c>
      <c r="B1869" t="s">
        <v>353</v>
      </c>
      <c r="C1869" t="s">
        <v>281</v>
      </c>
      <c r="D1869">
        <v>0</v>
      </c>
    </row>
    <row r="1870" spans="1:4" x14ac:dyDescent="0.2">
      <c r="A1870" t="s">
        <v>70</v>
      </c>
      <c r="B1870" t="s">
        <v>353</v>
      </c>
      <c r="C1870" t="s">
        <v>282</v>
      </c>
      <c r="D1870">
        <v>0</v>
      </c>
    </row>
    <row r="1871" spans="1:4" x14ac:dyDescent="0.2">
      <c r="A1871" t="s">
        <v>70</v>
      </c>
      <c r="B1871" t="s">
        <v>353</v>
      </c>
      <c r="C1871" t="s">
        <v>283</v>
      </c>
      <c r="D1871">
        <v>0</v>
      </c>
    </row>
    <row r="1872" spans="1:4" x14ac:dyDescent="0.2">
      <c r="A1872" t="s">
        <v>70</v>
      </c>
      <c r="B1872" t="s">
        <v>353</v>
      </c>
      <c r="C1872" t="s">
        <v>284</v>
      </c>
      <c r="D1872">
        <v>0</v>
      </c>
    </row>
    <row r="1873" spans="1:4" x14ac:dyDescent="0.2">
      <c r="A1873" t="s">
        <v>70</v>
      </c>
      <c r="B1873" t="s">
        <v>353</v>
      </c>
      <c r="C1873" t="s">
        <v>285</v>
      </c>
      <c r="D1873">
        <v>0</v>
      </c>
    </row>
    <row r="1874" spans="1:4" x14ac:dyDescent="0.2">
      <c r="A1874" t="s">
        <v>70</v>
      </c>
      <c r="B1874" t="s">
        <v>353</v>
      </c>
      <c r="C1874" t="s">
        <v>286</v>
      </c>
      <c r="D1874">
        <v>0</v>
      </c>
    </row>
    <row r="1875" spans="1:4" x14ac:dyDescent="0.2">
      <c r="A1875" t="s">
        <v>70</v>
      </c>
      <c r="B1875" t="s">
        <v>353</v>
      </c>
      <c r="C1875" t="s">
        <v>287</v>
      </c>
      <c r="D1875">
        <v>0</v>
      </c>
    </row>
    <row r="1876" spans="1:4" x14ac:dyDescent="0.2">
      <c r="A1876" t="s">
        <v>70</v>
      </c>
      <c r="B1876" t="s">
        <v>353</v>
      </c>
      <c r="C1876" t="s">
        <v>288</v>
      </c>
      <c r="D1876">
        <v>0</v>
      </c>
    </row>
    <row r="1877" spans="1:4" x14ac:dyDescent="0.2">
      <c r="A1877" t="s">
        <v>70</v>
      </c>
      <c r="B1877" t="s">
        <v>353</v>
      </c>
      <c r="C1877" t="s">
        <v>289</v>
      </c>
      <c r="D1877">
        <v>0</v>
      </c>
    </row>
    <row r="1878" spans="1:4" x14ac:dyDescent="0.2">
      <c r="A1878" t="s">
        <v>70</v>
      </c>
      <c r="B1878" t="s">
        <v>353</v>
      </c>
      <c r="C1878" t="s">
        <v>290</v>
      </c>
      <c r="D1878">
        <v>0</v>
      </c>
    </row>
    <row r="1879" spans="1:4" x14ac:dyDescent="0.2">
      <c r="A1879" t="s">
        <v>70</v>
      </c>
      <c r="B1879" t="s">
        <v>353</v>
      </c>
      <c r="C1879" t="s">
        <v>291</v>
      </c>
      <c r="D1879">
        <v>0</v>
      </c>
    </row>
    <row r="1880" spans="1:4" x14ac:dyDescent="0.2">
      <c r="A1880" t="s">
        <v>70</v>
      </c>
      <c r="B1880" t="s">
        <v>353</v>
      </c>
      <c r="C1880" t="s">
        <v>292</v>
      </c>
      <c r="D1880">
        <v>0</v>
      </c>
    </row>
    <row r="1881" spans="1:4" x14ac:dyDescent="0.2">
      <c r="A1881" t="s">
        <v>70</v>
      </c>
      <c r="B1881" t="s">
        <v>353</v>
      </c>
      <c r="C1881" t="s">
        <v>293</v>
      </c>
      <c r="D1881">
        <v>0</v>
      </c>
    </row>
    <row r="1882" spans="1:4" x14ac:dyDescent="0.2">
      <c r="A1882" t="s">
        <v>70</v>
      </c>
      <c r="B1882" t="s">
        <v>353</v>
      </c>
      <c r="C1882" t="s">
        <v>294</v>
      </c>
      <c r="D1882">
        <v>0</v>
      </c>
    </row>
    <row r="1883" spans="1:4" x14ac:dyDescent="0.2">
      <c r="A1883" t="s">
        <v>70</v>
      </c>
      <c r="B1883" t="s">
        <v>353</v>
      </c>
      <c r="C1883" t="s">
        <v>295</v>
      </c>
      <c r="D1883">
        <v>0</v>
      </c>
    </row>
    <row r="1884" spans="1:4" x14ac:dyDescent="0.2">
      <c r="A1884" t="s">
        <v>70</v>
      </c>
      <c r="B1884" t="s">
        <v>353</v>
      </c>
      <c r="C1884" t="s">
        <v>296</v>
      </c>
      <c r="D1884">
        <v>0</v>
      </c>
    </row>
    <row r="1885" spans="1:4" x14ac:dyDescent="0.2">
      <c r="A1885" t="s">
        <v>70</v>
      </c>
      <c r="B1885" t="s">
        <v>353</v>
      </c>
      <c r="C1885" t="s">
        <v>297</v>
      </c>
      <c r="D1885">
        <v>0</v>
      </c>
    </row>
    <row r="1886" spans="1:4" x14ac:dyDescent="0.2">
      <c r="A1886" t="s">
        <v>70</v>
      </c>
      <c r="B1886" t="s">
        <v>353</v>
      </c>
      <c r="C1886" t="s">
        <v>298</v>
      </c>
      <c r="D1886">
        <v>0</v>
      </c>
    </row>
    <row r="1887" spans="1:4" x14ac:dyDescent="0.2">
      <c r="A1887" t="s">
        <v>70</v>
      </c>
      <c r="B1887" t="s">
        <v>353</v>
      </c>
      <c r="C1887" t="s">
        <v>232</v>
      </c>
      <c r="D1887">
        <v>1376418</v>
      </c>
    </row>
    <row r="1888" spans="1:4" x14ac:dyDescent="0.2">
      <c r="A1888" t="s">
        <v>70</v>
      </c>
      <c r="B1888" t="s">
        <v>353</v>
      </c>
      <c r="C1888" t="s">
        <v>319</v>
      </c>
      <c r="D1888">
        <v>315047</v>
      </c>
    </row>
    <row r="1889" spans="1:4" x14ac:dyDescent="0.2">
      <c r="A1889" t="s">
        <v>70</v>
      </c>
      <c r="B1889" t="s">
        <v>353</v>
      </c>
      <c r="C1889" t="s">
        <v>320</v>
      </c>
      <c r="D1889">
        <v>972741</v>
      </c>
    </row>
    <row r="1890" spans="1:4" x14ac:dyDescent="0.2">
      <c r="A1890" t="s">
        <v>70</v>
      </c>
      <c r="B1890" t="s">
        <v>353</v>
      </c>
      <c r="C1890" t="s">
        <v>318</v>
      </c>
      <c r="D1890">
        <v>88630</v>
      </c>
    </row>
    <row r="1891" spans="1:4" x14ac:dyDescent="0.2">
      <c r="A1891" t="s">
        <v>70</v>
      </c>
      <c r="B1891" t="s">
        <v>353</v>
      </c>
      <c r="C1891" t="s">
        <v>321</v>
      </c>
      <c r="D1891">
        <v>302740</v>
      </c>
    </row>
    <row r="1892" spans="1:4" x14ac:dyDescent="0.2">
      <c r="A1892" t="s">
        <v>70</v>
      </c>
      <c r="B1892" t="s">
        <v>353</v>
      </c>
      <c r="C1892" t="s">
        <v>322</v>
      </c>
      <c r="D1892">
        <v>0</v>
      </c>
    </row>
    <row r="1893" spans="1:4" x14ac:dyDescent="0.2">
      <c r="A1893" t="s">
        <v>70</v>
      </c>
      <c r="B1893" t="s">
        <v>353</v>
      </c>
      <c r="C1893" t="s">
        <v>323</v>
      </c>
      <c r="D1893">
        <v>0</v>
      </c>
    </row>
    <row r="1894" spans="1:4" x14ac:dyDescent="0.2">
      <c r="A1894" t="s">
        <v>70</v>
      </c>
      <c r="B1894" t="s">
        <v>353</v>
      </c>
      <c r="C1894" t="s">
        <v>324</v>
      </c>
      <c r="D1894">
        <v>43176</v>
      </c>
    </row>
    <row r="1895" spans="1:4" x14ac:dyDescent="0.2">
      <c r="A1895" t="s">
        <v>70</v>
      </c>
      <c r="B1895" t="s">
        <v>353</v>
      </c>
      <c r="C1895" t="s">
        <v>325</v>
      </c>
      <c r="D1895">
        <v>0</v>
      </c>
    </row>
    <row r="1896" spans="1:4" x14ac:dyDescent="0.2">
      <c r="A1896" t="s">
        <v>70</v>
      </c>
      <c r="B1896" t="s">
        <v>353</v>
      </c>
      <c r="C1896" t="s">
        <v>326</v>
      </c>
      <c r="D1896">
        <v>0</v>
      </c>
    </row>
    <row r="1897" spans="1:4" x14ac:dyDescent="0.2">
      <c r="A1897" t="s">
        <v>70</v>
      </c>
      <c r="B1897" t="s">
        <v>353</v>
      </c>
      <c r="C1897" t="s">
        <v>327</v>
      </c>
      <c r="D1897">
        <v>15404</v>
      </c>
    </row>
    <row r="1898" spans="1:4" x14ac:dyDescent="0.2">
      <c r="A1898" t="s">
        <v>70</v>
      </c>
      <c r="B1898" t="s">
        <v>353</v>
      </c>
      <c r="C1898" t="s">
        <v>328</v>
      </c>
      <c r="D1898">
        <v>244160</v>
      </c>
    </row>
    <row r="1899" spans="1:4" x14ac:dyDescent="0.2">
      <c r="A1899" t="s">
        <v>70</v>
      </c>
      <c r="B1899" t="s">
        <v>353</v>
      </c>
      <c r="C1899" t="s">
        <v>329</v>
      </c>
      <c r="D1899">
        <v>0</v>
      </c>
    </row>
    <row r="1900" spans="1:4" x14ac:dyDescent="0.2">
      <c r="A1900" t="s">
        <v>70</v>
      </c>
      <c r="B1900" t="s">
        <v>353</v>
      </c>
      <c r="C1900" t="s">
        <v>339</v>
      </c>
      <c r="D1900">
        <v>106604173</v>
      </c>
    </row>
    <row r="1901" spans="1:4" x14ac:dyDescent="0.2">
      <c r="A1901" t="s">
        <v>70</v>
      </c>
      <c r="B1901" t="s">
        <v>353</v>
      </c>
      <c r="C1901" t="s">
        <v>340</v>
      </c>
      <c r="D1901">
        <v>16374</v>
      </c>
    </row>
    <row r="1902" spans="1:4" x14ac:dyDescent="0.2">
      <c r="A1902" t="s">
        <v>70</v>
      </c>
      <c r="B1902" t="s">
        <v>353</v>
      </c>
      <c r="C1902" t="s">
        <v>341</v>
      </c>
      <c r="D1902">
        <v>2098323</v>
      </c>
    </row>
    <row r="1903" spans="1:4" x14ac:dyDescent="0.2">
      <c r="A1903" t="s">
        <v>70</v>
      </c>
      <c r="B1903" t="s">
        <v>353</v>
      </c>
      <c r="C1903" t="s">
        <v>342</v>
      </c>
      <c r="D1903">
        <v>130</v>
      </c>
    </row>
    <row r="1904" spans="1:4" x14ac:dyDescent="0.2">
      <c r="A1904" t="s">
        <v>70</v>
      </c>
      <c r="B1904" t="s">
        <v>353</v>
      </c>
      <c r="C1904" t="s">
        <v>343</v>
      </c>
      <c r="D1904">
        <v>8023</v>
      </c>
    </row>
    <row r="1905" spans="1:4" x14ac:dyDescent="0.2">
      <c r="A1905" t="s">
        <v>70</v>
      </c>
      <c r="B1905" t="s">
        <v>353</v>
      </c>
      <c r="C1905" t="s">
        <v>344</v>
      </c>
      <c r="D1905">
        <v>2098323</v>
      </c>
    </row>
    <row r="1906" spans="1:4" x14ac:dyDescent="0.2">
      <c r="A1906" t="s">
        <v>70</v>
      </c>
      <c r="B1906" t="s">
        <v>353</v>
      </c>
      <c r="C1906" t="s">
        <v>345</v>
      </c>
      <c r="D1906">
        <v>0</v>
      </c>
    </row>
    <row r="1907" spans="1:4" x14ac:dyDescent="0.2">
      <c r="A1907" t="s">
        <v>70</v>
      </c>
      <c r="B1907" t="s">
        <v>353</v>
      </c>
      <c r="C1907" t="s">
        <v>346</v>
      </c>
      <c r="D1907">
        <v>8023</v>
      </c>
    </row>
    <row r="1908" spans="1:4" x14ac:dyDescent="0.2">
      <c r="A1908" t="s">
        <v>70</v>
      </c>
      <c r="B1908" t="s">
        <v>353</v>
      </c>
      <c r="C1908" t="s">
        <v>300</v>
      </c>
      <c r="D1908">
        <v>981718</v>
      </c>
    </row>
    <row r="1909" spans="1:4" x14ac:dyDescent="0.2">
      <c r="A1909" t="s">
        <v>70</v>
      </c>
      <c r="B1909" t="s">
        <v>353</v>
      </c>
      <c r="C1909" t="s">
        <v>301</v>
      </c>
      <c r="D1909">
        <v>476657</v>
      </c>
    </row>
    <row r="1910" spans="1:4" x14ac:dyDescent="0.2">
      <c r="A1910" t="s">
        <v>70</v>
      </c>
      <c r="B1910" t="s">
        <v>353</v>
      </c>
      <c r="C1910" t="s">
        <v>302</v>
      </c>
      <c r="D1910">
        <v>1642374</v>
      </c>
    </row>
    <row r="1911" spans="1:4" x14ac:dyDescent="0.2">
      <c r="A1911" t="s">
        <v>70</v>
      </c>
      <c r="B1911" t="s">
        <v>353</v>
      </c>
      <c r="C1911" t="s">
        <v>303</v>
      </c>
      <c r="D1911">
        <v>525793</v>
      </c>
    </row>
    <row r="1912" spans="1:4" x14ac:dyDescent="0.2">
      <c r="A1912" t="s">
        <v>70</v>
      </c>
      <c r="B1912" t="s">
        <v>353</v>
      </c>
      <c r="C1912" t="s">
        <v>304</v>
      </c>
      <c r="D1912">
        <v>646477</v>
      </c>
    </row>
    <row r="1913" spans="1:4" x14ac:dyDescent="0.2">
      <c r="A1913" t="s">
        <v>70</v>
      </c>
      <c r="B1913" t="s">
        <v>353</v>
      </c>
      <c r="C1913" t="s">
        <v>305</v>
      </c>
      <c r="D1913">
        <v>19724</v>
      </c>
    </row>
    <row r="1914" spans="1:4" x14ac:dyDescent="0.2">
      <c r="A1914" t="s">
        <v>70</v>
      </c>
      <c r="B1914" t="s">
        <v>353</v>
      </c>
      <c r="C1914" t="s">
        <v>306</v>
      </c>
      <c r="D1914">
        <v>11567</v>
      </c>
    </row>
    <row r="1915" spans="1:4" x14ac:dyDescent="0.2">
      <c r="A1915" t="s">
        <v>70</v>
      </c>
      <c r="B1915" t="s">
        <v>353</v>
      </c>
      <c r="C1915" t="s">
        <v>307</v>
      </c>
      <c r="D1915">
        <v>822794</v>
      </c>
    </row>
    <row r="1916" spans="1:4" x14ac:dyDescent="0.2">
      <c r="A1916" t="s">
        <v>70</v>
      </c>
      <c r="B1916" t="s">
        <v>353</v>
      </c>
      <c r="C1916" t="s">
        <v>308</v>
      </c>
      <c r="D1916">
        <v>551690</v>
      </c>
    </row>
    <row r="1917" spans="1:4" x14ac:dyDescent="0.2">
      <c r="A1917" t="s">
        <v>70</v>
      </c>
      <c r="B1917" t="s">
        <v>353</v>
      </c>
      <c r="C1917" t="s">
        <v>309</v>
      </c>
      <c r="D1917">
        <v>5474</v>
      </c>
    </row>
    <row r="1918" spans="1:4" x14ac:dyDescent="0.2">
      <c r="A1918" t="s">
        <v>70</v>
      </c>
      <c r="B1918" t="s">
        <v>353</v>
      </c>
      <c r="C1918" t="s">
        <v>310</v>
      </c>
      <c r="D1918">
        <v>17572</v>
      </c>
    </row>
    <row r="1919" spans="1:4" x14ac:dyDescent="0.2">
      <c r="A1919" t="s">
        <v>70</v>
      </c>
      <c r="B1919" t="s">
        <v>353</v>
      </c>
      <c r="C1919" t="s">
        <v>311</v>
      </c>
      <c r="D1919">
        <v>370338</v>
      </c>
    </row>
    <row r="1920" spans="1:4" x14ac:dyDescent="0.2">
      <c r="A1920" t="s">
        <v>70</v>
      </c>
      <c r="B1920" t="s">
        <v>353</v>
      </c>
      <c r="C1920" t="s">
        <v>312</v>
      </c>
      <c r="D1920">
        <v>29918</v>
      </c>
    </row>
    <row r="1921" spans="1:4" x14ac:dyDescent="0.2">
      <c r="A1921" t="s">
        <v>70</v>
      </c>
      <c r="B1921" t="s">
        <v>353</v>
      </c>
      <c r="C1921" t="s">
        <v>313</v>
      </c>
      <c r="D1921">
        <v>5936</v>
      </c>
    </row>
    <row r="1922" spans="1:4" x14ac:dyDescent="0.2">
      <c r="A1922" t="s">
        <v>70</v>
      </c>
      <c r="B1922" t="s">
        <v>353</v>
      </c>
      <c r="C1922" t="s">
        <v>314</v>
      </c>
      <c r="D1922">
        <v>1561</v>
      </c>
    </row>
    <row r="1923" spans="1:4" x14ac:dyDescent="0.2">
      <c r="A1923" t="s">
        <v>70</v>
      </c>
      <c r="B1923" t="s">
        <v>353</v>
      </c>
      <c r="C1923" t="s">
        <v>315</v>
      </c>
      <c r="D1923">
        <v>2557</v>
      </c>
    </row>
    <row r="1924" spans="1:4" x14ac:dyDescent="0.2">
      <c r="A1924" t="s">
        <v>70</v>
      </c>
      <c r="B1924" t="s">
        <v>353</v>
      </c>
      <c r="C1924" t="s">
        <v>347</v>
      </c>
      <c r="D1924">
        <v>25840</v>
      </c>
    </row>
    <row r="1925" spans="1:4" x14ac:dyDescent="0.2">
      <c r="A1925" t="s">
        <v>70</v>
      </c>
      <c r="B1925" t="s">
        <v>354</v>
      </c>
      <c r="C1925" t="s">
        <v>225</v>
      </c>
      <c r="D1925">
        <v>0.89625999999999995</v>
      </c>
    </row>
    <row r="1926" spans="1:4" x14ac:dyDescent="0.2">
      <c r="A1926" t="s">
        <v>70</v>
      </c>
      <c r="B1926" t="s">
        <v>354</v>
      </c>
      <c r="C1926" t="s">
        <v>65</v>
      </c>
      <c r="D1926">
        <v>50000001</v>
      </c>
    </row>
    <row r="1927" spans="1:4" x14ac:dyDescent="0.2">
      <c r="A1927" t="s">
        <v>70</v>
      </c>
      <c r="B1927" t="s">
        <v>354</v>
      </c>
      <c r="C1927" t="s">
        <v>66</v>
      </c>
      <c r="D1927">
        <v>55787366</v>
      </c>
    </row>
    <row r="1928" spans="1:4" x14ac:dyDescent="0.2">
      <c r="A1928" t="s">
        <v>70</v>
      </c>
      <c r="B1928" t="s">
        <v>354</v>
      </c>
      <c r="C1928" t="s">
        <v>226</v>
      </c>
      <c r="D1928">
        <v>79604</v>
      </c>
    </row>
    <row r="1929" spans="1:4" x14ac:dyDescent="0.2">
      <c r="A1929" t="s">
        <v>70</v>
      </c>
      <c r="B1929" t="s">
        <v>354</v>
      </c>
      <c r="C1929" t="s">
        <v>227</v>
      </c>
      <c r="D1929">
        <v>68166</v>
      </c>
    </row>
    <row r="1930" spans="1:4" x14ac:dyDescent="0.2">
      <c r="A1930" t="s">
        <v>70</v>
      </c>
      <c r="B1930" t="s">
        <v>354</v>
      </c>
      <c r="C1930" t="s">
        <v>67</v>
      </c>
      <c r="D1930">
        <v>0</v>
      </c>
    </row>
    <row r="1931" spans="1:4" x14ac:dyDescent="0.2">
      <c r="A1931" t="s">
        <v>70</v>
      </c>
      <c r="B1931" t="s">
        <v>354</v>
      </c>
      <c r="C1931" t="s">
        <v>68</v>
      </c>
      <c r="D1931">
        <v>0</v>
      </c>
    </row>
    <row r="1932" spans="1:4" x14ac:dyDescent="0.2">
      <c r="A1932" t="s">
        <v>70</v>
      </c>
      <c r="B1932" t="s">
        <v>354</v>
      </c>
      <c r="C1932" t="s">
        <v>228</v>
      </c>
      <c r="D1932">
        <v>5794</v>
      </c>
    </row>
    <row r="1933" spans="1:4" x14ac:dyDescent="0.2">
      <c r="A1933" t="s">
        <v>70</v>
      </c>
      <c r="B1933" t="s">
        <v>354</v>
      </c>
      <c r="C1933" t="s">
        <v>229</v>
      </c>
      <c r="D1933">
        <v>93958</v>
      </c>
    </row>
    <row r="1934" spans="1:4" x14ac:dyDescent="0.2">
      <c r="A1934" t="s">
        <v>70</v>
      </c>
      <c r="B1934" t="s">
        <v>354</v>
      </c>
      <c r="C1934" t="s">
        <v>230</v>
      </c>
      <c r="D1934">
        <v>13238</v>
      </c>
    </row>
    <row r="1935" spans="1:4" x14ac:dyDescent="0.2">
      <c r="A1935" t="s">
        <v>70</v>
      </c>
      <c r="B1935" t="s">
        <v>354</v>
      </c>
      <c r="C1935" t="s">
        <v>231</v>
      </c>
      <c r="D1935">
        <v>77714</v>
      </c>
    </row>
    <row r="1936" spans="1:4" x14ac:dyDescent="0.2">
      <c r="A1936" t="s">
        <v>70</v>
      </c>
      <c r="B1936" t="s">
        <v>354</v>
      </c>
      <c r="C1936" t="s">
        <v>232</v>
      </c>
      <c r="D1936">
        <v>527645</v>
      </c>
    </row>
    <row r="1937" spans="1:4" x14ac:dyDescent="0.2">
      <c r="A1937" t="s">
        <v>70</v>
      </c>
      <c r="B1937" t="s">
        <v>354</v>
      </c>
      <c r="C1937" t="s">
        <v>319</v>
      </c>
      <c r="D1937">
        <v>253185</v>
      </c>
    </row>
    <row r="1938" spans="1:4" x14ac:dyDescent="0.2">
      <c r="A1938" t="s">
        <v>70</v>
      </c>
      <c r="B1938" t="s">
        <v>354</v>
      </c>
      <c r="C1938" t="s">
        <v>320</v>
      </c>
      <c r="D1938">
        <v>182897</v>
      </c>
    </row>
    <row r="1939" spans="1:4" x14ac:dyDescent="0.2">
      <c r="A1939" t="s">
        <v>70</v>
      </c>
      <c r="B1939" t="s">
        <v>354</v>
      </c>
      <c r="C1939" t="s">
        <v>318</v>
      </c>
      <c r="D1939">
        <v>91563</v>
      </c>
    </row>
    <row r="1940" spans="1:4" x14ac:dyDescent="0.2">
      <c r="A1940" t="s">
        <v>70</v>
      </c>
      <c r="B1940" t="s">
        <v>354</v>
      </c>
      <c r="C1940" t="s">
        <v>321</v>
      </c>
      <c r="D1940">
        <v>240493</v>
      </c>
    </row>
    <row r="1941" spans="1:4" x14ac:dyDescent="0.2">
      <c r="A1941" t="s">
        <v>70</v>
      </c>
      <c r="B1941" t="s">
        <v>354</v>
      </c>
      <c r="C1941" t="s">
        <v>322</v>
      </c>
      <c r="D1941">
        <v>0</v>
      </c>
    </row>
    <row r="1942" spans="1:4" x14ac:dyDescent="0.2">
      <c r="A1942" t="s">
        <v>70</v>
      </c>
      <c r="B1942" t="s">
        <v>354</v>
      </c>
      <c r="C1942" t="s">
        <v>323</v>
      </c>
      <c r="D1942">
        <v>0</v>
      </c>
    </row>
    <row r="1943" spans="1:4" x14ac:dyDescent="0.2">
      <c r="A1943" t="s">
        <v>70</v>
      </c>
      <c r="B1943" t="s">
        <v>354</v>
      </c>
      <c r="C1943" t="s">
        <v>324</v>
      </c>
      <c r="D1943">
        <v>43167</v>
      </c>
    </row>
    <row r="1944" spans="1:4" x14ac:dyDescent="0.2">
      <c r="A1944" t="s">
        <v>70</v>
      </c>
      <c r="B1944" t="s">
        <v>354</v>
      </c>
      <c r="C1944" t="s">
        <v>325</v>
      </c>
      <c r="D1944">
        <v>0</v>
      </c>
    </row>
    <row r="1945" spans="1:4" x14ac:dyDescent="0.2">
      <c r="A1945" t="s">
        <v>70</v>
      </c>
      <c r="B1945" t="s">
        <v>354</v>
      </c>
      <c r="C1945" t="s">
        <v>326</v>
      </c>
      <c r="D1945">
        <v>0</v>
      </c>
    </row>
    <row r="1946" spans="1:4" x14ac:dyDescent="0.2">
      <c r="A1946" t="s">
        <v>70</v>
      </c>
      <c r="B1946" t="s">
        <v>354</v>
      </c>
      <c r="C1946" t="s">
        <v>327</v>
      </c>
      <c r="D1946">
        <v>15329</v>
      </c>
    </row>
    <row r="1947" spans="1:4" x14ac:dyDescent="0.2">
      <c r="A1947" t="s">
        <v>70</v>
      </c>
      <c r="B1947" t="s">
        <v>354</v>
      </c>
      <c r="C1947" t="s">
        <v>328</v>
      </c>
      <c r="D1947">
        <v>181997</v>
      </c>
    </row>
    <row r="1948" spans="1:4" x14ac:dyDescent="0.2">
      <c r="A1948" t="s">
        <v>70</v>
      </c>
      <c r="B1948" t="s">
        <v>354</v>
      </c>
      <c r="C1948" t="s">
        <v>329</v>
      </c>
      <c r="D1948">
        <v>0</v>
      </c>
    </row>
    <row r="1949" spans="1:4" x14ac:dyDescent="0.2">
      <c r="A1949" t="s">
        <v>70</v>
      </c>
      <c r="B1949" t="s">
        <v>354</v>
      </c>
      <c r="C1949" t="s">
        <v>339</v>
      </c>
      <c r="D1949">
        <v>6614268</v>
      </c>
    </row>
    <row r="1950" spans="1:4" x14ac:dyDescent="0.2">
      <c r="A1950" t="s">
        <v>70</v>
      </c>
      <c r="B1950" t="s">
        <v>354</v>
      </c>
      <c r="C1950" t="s">
        <v>340</v>
      </c>
      <c r="D1950">
        <v>15893</v>
      </c>
    </row>
    <row r="1951" spans="1:4" x14ac:dyDescent="0.2">
      <c r="A1951" t="s">
        <v>70</v>
      </c>
      <c r="B1951" t="s">
        <v>354</v>
      </c>
      <c r="C1951" t="s">
        <v>341</v>
      </c>
      <c r="D1951">
        <v>0</v>
      </c>
    </row>
    <row r="1952" spans="1:4" x14ac:dyDescent="0.2">
      <c r="A1952" t="s">
        <v>70</v>
      </c>
      <c r="B1952" t="s">
        <v>354</v>
      </c>
      <c r="C1952" t="s">
        <v>342</v>
      </c>
      <c r="D1952">
        <v>0</v>
      </c>
    </row>
    <row r="1953" spans="1:4" x14ac:dyDescent="0.2">
      <c r="A1953" t="s">
        <v>70</v>
      </c>
      <c r="B1953" t="s">
        <v>354</v>
      </c>
      <c r="C1953" t="s">
        <v>343</v>
      </c>
      <c r="D1953">
        <v>0</v>
      </c>
    </row>
    <row r="1954" spans="1:4" x14ac:dyDescent="0.2">
      <c r="A1954" t="s">
        <v>70</v>
      </c>
      <c r="B1954" t="s">
        <v>354</v>
      </c>
      <c r="C1954" t="s">
        <v>344</v>
      </c>
      <c r="D1954">
        <v>0</v>
      </c>
    </row>
    <row r="1955" spans="1:4" x14ac:dyDescent="0.2">
      <c r="A1955" t="s">
        <v>70</v>
      </c>
      <c r="B1955" t="s">
        <v>354</v>
      </c>
      <c r="C1955" t="s">
        <v>345</v>
      </c>
      <c r="D1955">
        <v>0</v>
      </c>
    </row>
    <row r="1956" spans="1:4" x14ac:dyDescent="0.2">
      <c r="A1956" t="s">
        <v>70</v>
      </c>
      <c r="B1956" t="s">
        <v>354</v>
      </c>
      <c r="C1956" t="s">
        <v>346</v>
      </c>
      <c r="D1956">
        <v>0</v>
      </c>
    </row>
    <row r="1957" spans="1:4" x14ac:dyDescent="0.2">
      <c r="A1957" t="s">
        <v>70</v>
      </c>
      <c r="B1957" t="s">
        <v>354</v>
      </c>
      <c r="C1957" t="s">
        <v>300</v>
      </c>
      <c r="D1957">
        <v>1358076</v>
      </c>
    </row>
    <row r="1958" spans="1:4" x14ac:dyDescent="0.2">
      <c r="A1958" t="s">
        <v>70</v>
      </c>
      <c r="B1958" t="s">
        <v>354</v>
      </c>
      <c r="C1958" t="s">
        <v>301</v>
      </c>
      <c r="D1958">
        <v>484310</v>
      </c>
    </row>
    <row r="1959" spans="1:4" x14ac:dyDescent="0.2">
      <c r="A1959" t="s">
        <v>70</v>
      </c>
      <c r="B1959" t="s">
        <v>354</v>
      </c>
      <c r="C1959" t="s">
        <v>302</v>
      </c>
      <c r="D1959">
        <v>2020141</v>
      </c>
    </row>
    <row r="1960" spans="1:4" x14ac:dyDescent="0.2">
      <c r="A1960" t="s">
        <v>70</v>
      </c>
      <c r="B1960" t="s">
        <v>354</v>
      </c>
      <c r="C1960" t="s">
        <v>303</v>
      </c>
      <c r="D1960">
        <v>554292</v>
      </c>
    </row>
    <row r="1961" spans="1:4" x14ac:dyDescent="0.2">
      <c r="A1961" t="s">
        <v>70</v>
      </c>
      <c r="B1961" t="s">
        <v>354</v>
      </c>
      <c r="C1961" t="s">
        <v>304</v>
      </c>
      <c r="D1961">
        <v>644425</v>
      </c>
    </row>
    <row r="1962" spans="1:4" x14ac:dyDescent="0.2">
      <c r="A1962" t="s">
        <v>70</v>
      </c>
      <c r="B1962" t="s">
        <v>354</v>
      </c>
      <c r="C1962" t="s">
        <v>305</v>
      </c>
      <c r="D1962">
        <v>19681</v>
      </c>
    </row>
    <row r="1963" spans="1:4" x14ac:dyDescent="0.2">
      <c r="A1963" t="s">
        <v>70</v>
      </c>
      <c r="B1963" t="s">
        <v>354</v>
      </c>
      <c r="C1963" t="s">
        <v>306</v>
      </c>
      <c r="D1963">
        <v>11489</v>
      </c>
    </row>
    <row r="1964" spans="1:4" x14ac:dyDescent="0.2">
      <c r="A1964" t="s">
        <v>70</v>
      </c>
      <c r="B1964" t="s">
        <v>354</v>
      </c>
      <c r="C1964" t="s">
        <v>307</v>
      </c>
      <c r="D1964">
        <v>824154</v>
      </c>
    </row>
    <row r="1965" spans="1:4" x14ac:dyDescent="0.2">
      <c r="A1965" t="s">
        <v>70</v>
      </c>
      <c r="B1965" t="s">
        <v>354</v>
      </c>
      <c r="C1965" t="s">
        <v>308</v>
      </c>
      <c r="D1965">
        <v>175334</v>
      </c>
    </row>
    <row r="1966" spans="1:4" x14ac:dyDescent="0.2">
      <c r="A1966" t="s">
        <v>70</v>
      </c>
      <c r="B1966" t="s">
        <v>354</v>
      </c>
      <c r="C1966" t="s">
        <v>309</v>
      </c>
      <c r="D1966">
        <v>3011</v>
      </c>
    </row>
    <row r="1967" spans="1:4" x14ac:dyDescent="0.2">
      <c r="A1967" t="s">
        <v>70</v>
      </c>
      <c r="B1967" t="s">
        <v>354</v>
      </c>
      <c r="C1967" t="s">
        <v>310</v>
      </c>
      <c r="D1967">
        <v>3361</v>
      </c>
    </row>
    <row r="1968" spans="1:4" x14ac:dyDescent="0.2">
      <c r="A1968" t="s">
        <v>70</v>
      </c>
      <c r="B1968" t="s">
        <v>354</v>
      </c>
      <c r="C1968" t="s">
        <v>311</v>
      </c>
      <c r="D1968">
        <v>1591</v>
      </c>
    </row>
    <row r="1969" spans="1:4" x14ac:dyDescent="0.2">
      <c r="A1969" t="s">
        <v>70</v>
      </c>
      <c r="B1969" t="s">
        <v>354</v>
      </c>
      <c r="C1969" t="s">
        <v>312</v>
      </c>
      <c r="D1969">
        <v>1110</v>
      </c>
    </row>
    <row r="1970" spans="1:4" x14ac:dyDescent="0.2">
      <c r="A1970" t="s">
        <v>70</v>
      </c>
      <c r="B1970" t="s">
        <v>354</v>
      </c>
      <c r="C1970" t="s">
        <v>313</v>
      </c>
      <c r="D1970">
        <v>7531</v>
      </c>
    </row>
    <row r="1971" spans="1:4" x14ac:dyDescent="0.2">
      <c r="A1971" t="s">
        <v>70</v>
      </c>
      <c r="B1971" t="s">
        <v>354</v>
      </c>
      <c r="C1971" t="s">
        <v>314</v>
      </c>
      <c r="D1971">
        <v>2451</v>
      </c>
    </row>
    <row r="1972" spans="1:4" x14ac:dyDescent="0.2">
      <c r="A1972" t="s">
        <v>70</v>
      </c>
      <c r="B1972" t="s">
        <v>354</v>
      </c>
      <c r="C1972" t="s">
        <v>315</v>
      </c>
      <c r="D1972">
        <v>1198</v>
      </c>
    </row>
    <row r="1973" spans="1:4" x14ac:dyDescent="0.2">
      <c r="A1973" t="s">
        <v>70</v>
      </c>
      <c r="B1973" t="s">
        <v>354</v>
      </c>
      <c r="C1973" t="s">
        <v>347</v>
      </c>
      <c r="D1973">
        <v>25840</v>
      </c>
    </row>
    <row r="1974" spans="1:4" x14ac:dyDescent="0.2">
      <c r="A1974" t="s">
        <v>70</v>
      </c>
      <c r="B1974" t="s">
        <v>355</v>
      </c>
      <c r="C1974" t="s">
        <v>225</v>
      </c>
      <c r="D1974">
        <v>0.89244000000000001</v>
      </c>
    </row>
    <row r="1975" spans="1:4" x14ac:dyDescent="0.2">
      <c r="A1975" t="s">
        <v>70</v>
      </c>
      <c r="B1975" t="s">
        <v>355</v>
      </c>
      <c r="C1975" t="s">
        <v>65</v>
      </c>
      <c r="D1975">
        <v>50000001</v>
      </c>
    </row>
    <row r="1976" spans="1:4" x14ac:dyDescent="0.2">
      <c r="A1976" t="s">
        <v>70</v>
      </c>
      <c r="B1976" t="s">
        <v>355</v>
      </c>
      <c r="C1976" t="s">
        <v>66</v>
      </c>
      <c r="D1976">
        <v>56026197</v>
      </c>
    </row>
    <row r="1977" spans="1:4" x14ac:dyDescent="0.2">
      <c r="A1977" t="s">
        <v>70</v>
      </c>
      <c r="B1977" t="s">
        <v>355</v>
      </c>
      <c r="C1977" t="s">
        <v>226</v>
      </c>
      <c r="D1977">
        <v>79628</v>
      </c>
    </row>
    <row r="1978" spans="1:4" x14ac:dyDescent="0.2">
      <c r="A1978" t="s">
        <v>70</v>
      </c>
      <c r="B1978" t="s">
        <v>355</v>
      </c>
      <c r="C1978" t="s">
        <v>227</v>
      </c>
      <c r="D1978">
        <v>68175</v>
      </c>
    </row>
    <row r="1979" spans="1:4" x14ac:dyDescent="0.2">
      <c r="A1979" t="s">
        <v>70</v>
      </c>
      <c r="B1979" t="s">
        <v>355</v>
      </c>
      <c r="C1979" t="s">
        <v>67</v>
      </c>
      <c r="D1979">
        <v>0</v>
      </c>
    </row>
    <row r="1980" spans="1:4" x14ac:dyDescent="0.2">
      <c r="A1980" t="s">
        <v>70</v>
      </c>
      <c r="B1980" t="s">
        <v>355</v>
      </c>
      <c r="C1980" t="s">
        <v>68</v>
      </c>
      <c r="D1980">
        <v>0</v>
      </c>
    </row>
    <row r="1981" spans="1:4" x14ac:dyDescent="0.2">
      <c r="A1981" t="s">
        <v>70</v>
      </c>
      <c r="B1981" t="s">
        <v>355</v>
      </c>
      <c r="C1981" t="s">
        <v>228</v>
      </c>
      <c r="D1981">
        <v>5794</v>
      </c>
    </row>
    <row r="1982" spans="1:4" x14ac:dyDescent="0.2">
      <c r="A1982" t="s">
        <v>70</v>
      </c>
      <c r="B1982" t="s">
        <v>355</v>
      </c>
      <c r="C1982" t="s">
        <v>229</v>
      </c>
      <c r="D1982">
        <v>93920</v>
      </c>
    </row>
    <row r="1983" spans="1:4" x14ac:dyDescent="0.2">
      <c r="A1983" t="s">
        <v>70</v>
      </c>
      <c r="B1983" t="s">
        <v>355</v>
      </c>
      <c r="C1983" t="s">
        <v>230</v>
      </c>
      <c r="D1983">
        <v>13366</v>
      </c>
    </row>
    <row r="1984" spans="1:4" x14ac:dyDescent="0.2">
      <c r="A1984" t="s">
        <v>70</v>
      </c>
      <c r="B1984" t="s">
        <v>355</v>
      </c>
      <c r="C1984" t="s">
        <v>231</v>
      </c>
      <c r="D1984">
        <v>77644</v>
      </c>
    </row>
    <row r="1985" spans="1:4" x14ac:dyDescent="0.2">
      <c r="A1985" t="s">
        <v>70</v>
      </c>
      <c r="B1985" t="s">
        <v>355</v>
      </c>
      <c r="C1985" t="s">
        <v>232</v>
      </c>
      <c r="D1985">
        <v>539354</v>
      </c>
    </row>
    <row r="1986" spans="1:4" x14ac:dyDescent="0.2">
      <c r="A1986" t="s">
        <v>70</v>
      </c>
      <c r="B1986" t="s">
        <v>355</v>
      </c>
      <c r="C1986" t="s">
        <v>319</v>
      </c>
      <c r="D1986">
        <v>259983</v>
      </c>
    </row>
    <row r="1987" spans="1:4" x14ac:dyDescent="0.2">
      <c r="A1987" t="s">
        <v>70</v>
      </c>
      <c r="B1987" t="s">
        <v>355</v>
      </c>
      <c r="C1987" t="s">
        <v>320</v>
      </c>
      <c r="D1987">
        <v>191428</v>
      </c>
    </row>
    <row r="1988" spans="1:4" x14ac:dyDescent="0.2">
      <c r="A1988" t="s">
        <v>70</v>
      </c>
      <c r="B1988" t="s">
        <v>355</v>
      </c>
      <c r="C1988" t="s">
        <v>318</v>
      </c>
      <c r="D1988">
        <v>87943</v>
      </c>
    </row>
    <row r="1989" spans="1:4" x14ac:dyDescent="0.2">
      <c r="A1989" t="s">
        <v>70</v>
      </c>
      <c r="B1989" t="s">
        <v>355</v>
      </c>
      <c r="C1989" t="s">
        <v>321</v>
      </c>
      <c r="D1989">
        <v>238413</v>
      </c>
    </row>
    <row r="1990" spans="1:4" x14ac:dyDescent="0.2">
      <c r="A1990" t="s">
        <v>70</v>
      </c>
      <c r="B1990" t="s">
        <v>355</v>
      </c>
      <c r="C1990" t="s">
        <v>322</v>
      </c>
      <c r="D1990">
        <v>0</v>
      </c>
    </row>
    <row r="1991" spans="1:4" x14ac:dyDescent="0.2">
      <c r="A1991" t="s">
        <v>70</v>
      </c>
      <c r="B1991" t="s">
        <v>355</v>
      </c>
      <c r="C1991" t="s">
        <v>323</v>
      </c>
      <c r="D1991">
        <v>0</v>
      </c>
    </row>
    <row r="1992" spans="1:4" x14ac:dyDescent="0.2">
      <c r="A1992" t="s">
        <v>70</v>
      </c>
      <c r="B1992" t="s">
        <v>355</v>
      </c>
      <c r="C1992" t="s">
        <v>324</v>
      </c>
      <c r="D1992">
        <v>43155</v>
      </c>
    </row>
    <row r="1993" spans="1:4" x14ac:dyDescent="0.2">
      <c r="A1993" t="s">
        <v>70</v>
      </c>
      <c r="B1993" t="s">
        <v>355</v>
      </c>
      <c r="C1993" t="s">
        <v>325</v>
      </c>
      <c r="D1993">
        <v>0</v>
      </c>
    </row>
    <row r="1994" spans="1:4" x14ac:dyDescent="0.2">
      <c r="A1994" t="s">
        <v>70</v>
      </c>
      <c r="B1994" t="s">
        <v>355</v>
      </c>
      <c r="C1994" t="s">
        <v>326</v>
      </c>
      <c r="D1994">
        <v>0</v>
      </c>
    </row>
    <row r="1995" spans="1:4" x14ac:dyDescent="0.2">
      <c r="A1995" t="s">
        <v>70</v>
      </c>
      <c r="B1995" t="s">
        <v>355</v>
      </c>
      <c r="C1995" t="s">
        <v>327</v>
      </c>
      <c r="D1995">
        <v>15258</v>
      </c>
    </row>
    <row r="1996" spans="1:4" x14ac:dyDescent="0.2">
      <c r="A1996" t="s">
        <v>70</v>
      </c>
      <c r="B1996" t="s">
        <v>355</v>
      </c>
      <c r="C1996" t="s">
        <v>328</v>
      </c>
      <c r="D1996">
        <v>180000</v>
      </c>
    </row>
    <row r="1997" spans="1:4" x14ac:dyDescent="0.2">
      <c r="A1997" t="s">
        <v>70</v>
      </c>
      <c r="B1997" t="s">
        <v>355</v>
      </c>
      <c r="C1997" t="s">
        <v>329</v>
      </c>
      <c r="D1997">
        <v>0</v>
      </c>
    </row>
    <row r="1998" spans="1:4" x14ac:dyDescent="0.2">
      <c r="A1998" t="s">
        <v>70</v>
      </c>
      <c r="B1998" t="s">
        <v>355</v>
      </c>
      <c r="C1998" t="s">
        <v>339</v>
      </c>
      <c r="D1998">
        <v>6778644</v>
      </c>
    </row>
    <row r="1999" spans="1:4" x14ac:dyDescent="0.2">
      <c r="A1999" t="s">
        <v>70</v>
      </c>
      <c r="B1999" t="s">
        <v>355</v>
      </c>
      <c r="C1999" t="s">
        <v>340</v>
      </c>
      <c r="D1999">
        <v>2307549</v>
      </c>
    </row>
    <row r="2000" spans="1:4" x14ac:dyDescent="0.2">
      <c r="A2000" t="s">
        <v>70</v>
      </c>
      <c r="B2000" t="s">
        <v>355</v>
      </c>
      <c r="C2000" t="s">
        <v>341</v>
      </c>
      <c r="D2000">
        <v>0</v>
      </c>
    </row>
    <row r="2001" spans="1:4" x14ac:dyDescent="0.2">
      <c r="A2001" t="s">
        <v>70</v>
      </c>
      <c r="B2001" t="s">
        <v>355</v>
      </c>
      <c r="C2001" t="s">
        <v>342</v>
      </c>
      <c r="D2001">
        <v>0</v>
      </c>
    </row>
    <row r="2002" spans="1:4" x14ac:dyDescent="0.2">
      <c r="A2002" t="s">
        <v>70</v>
      </c>
      <c r="B2002" t="s">
        <v>355</v>
      </c>
      <c r="C2002" t="s">
        <v>343</v>
      </c>
      <c r="D2002">
        <v>0</v>
      </c>
    </row>
    <row r="2003" spans="1:4" x14ac:dyDescent="0.2">
      <c r="A2003" t="s">
        <v>70</v>
      </c>
      <c r="B2003" t="s">
        <v>355</v>
      </c>
      <c r="C2003" t="s">
        <v>344</v>
      </c>
      <c r="D2003">
        <v>0</v>
      </c>
    </row>
    <row r="2004" spans="1:4" x14ac:dyDescent="0.2">
      <c r="A2004" t="s">
        <v>70</v>
      </c>
      <c r="B2004" t="s">
        <v>355</v>
      </c>
      <c r="C2004" t="s">
        <v>345</v>
      </c>
      <c r="D2004">
        <v>0</v>
      </c>
    </row>
    <row r="2005" spans="1:4" x14ac:dyDescent="0.2">
      <c r="A2005" t="s">
        <v>70</v>
      </c>
      <c r="B2005" t="s">
        <v>355</v>
      </c>
      <c r="C2005" t="s">
        <v>346</v>
      </c>
      <c r="D2005">
        <v>0</v>
      </c>
    </row>
    <row r="2006" spans="1:4" x14ac:dyDescent="0.2">
      <c r="A2006" t="s">
        <v>70</v>
      </c>
      <c r="B2006" t="s">
        <v>355</v>
      </c>
      <c r="C2006" t="s">
        <v>300</v>
      </c>
      <c r="D2006">
        <v>1354996</v>
      </c>
    </row>
    <row r="2007" spans="1:4" x14ac:dyDescent="0.2">
      <c r="A2007" t="s">
        <v>70</v>
      </c>
      <c r="B2007" t="s">
        <v>355</v>
      </c>
      <c r="C2007" t="s">
        <v>301</v>
      </c>
      <c r="D2007">
        <v>481267</v>
      </c>
    </row>
    <row r="2008" spans="1:4" x14ac:dyDescent="0.2">
      <c r="A2008" t="s">
        <v>70</v>
      </c>
      <c r="B2008" t="s">
        <v>355</v>
      </c>
      <c r="C2008" t="s">
        <v>302</v>
      </c>
      <c r="D2008">
        <v>2016025</v>
      </c>
    </row>
    <row r="2009" spans="1:4" x14ac:dyDescent="0.2">
      <c r="A2009" t="s">
        <v>70</v>
      </c>
      <c r="B2009" t="s">
        <v>355</v>
      </c>
      <c r="C2009" t="s">
        <v>303</v>
      </c>
      <c r="D2009">
        <v>552767</v>
      </c>
    </row>
    <row r="2010" spans="1:4" x14ac:dyDescent="0.2">
      <c r="A2010" t="s">
        <v>70</v>
      </c>
      <c r="B2010" t="s">
        <v>355</v>
      </c>
      <c r="C2010" t="s">
        <v>304</v>
      </c>
      <c r="D2010">
        <v>642715</v>
      </c>
    </row>
    <row r="2011" spans="1:4" x14ac:dyDescent="0.2">
      <c r="A2011" t="s">
        <v>70</v>
      </c>
      <c r="B2011" t="s">
        <v>355</v>
      </c>
      <c r="C2011" t="s">
        <v>305</v>
      </c>
      <c r="D2011">
        <v>19680</v>
      </c>
    </row>
    <row r="2012" spans="1:4" x14ac:dyDescent="0.2">
      <c r="A2012" t="s">
        <v>70</v>
      </c>
      <c r="B2012" t="s">
        <v>355</v>
      </c>
      <c r="C2012" t="s">
        <v>306</v>
      </c>
      <c r="D2012">
        <v>11551</v>
      </c>
    </row>
    <row r="2013" spans="1:4" x14ac:dyDescent="0.2">
      <c r="A2013" t="s">
        <v>70</v>
      </c>
      <c r="B2013" t="s">
        <v>355</v>
      </c>
      <c r="C2013" t="s">
        <v>307</v>
      </c>
      <c r="D2013">
        <v>820158</v>
      </c>
    </row>
    <row r="2014" spans="1:4" x14ac:dyDescent="0.2">
      <c r="A2014" t="s">
        <v>70</v>
      </c>
      <c r="B2014" t="s">
        <v>355</v>
      </c>
      <c r="C2014" t="s">
        <v>308</v>
      </c>
      <c r="D2014">
        <v>178414</v>
      </c>
    </row>
    <row r="2015" spans="1:4" x14ac:dyDescent="0.2">
      <c r="A2015" t="s">
        <v>70</v>
      </c>
      <c r="B2015" t="s">
        <v>355</v>
      </c>
      <c r="C2015" t="s">
        <v>309</v>
      </c>
      <c r="D2015">
        <v>4673</v>
      </c>
    </row>
    <row r="2016" spans="1:4" x14ac:dyDescent="0.2">
      <c r="A2016" t="s">
        <v>70</v>
      </c>
      <c r="B2016" t="s">
        <v>355</v>
      </c>
      <c r="C2016" t="s">
        <v>310</v>
      </c>
      <c r="D2016">
        <v>6442</v>
      </c>
    </row>
    <row r="2017" spans="1:4" x14ac:dyDescent="0.2">
      <c r="A2017" t="s">
        <v>70</v>
      </c>
      <c r="B2017" t="s">
        <v>355</v>
      </c>
      <c r="C2017" t="s">
        <v>311</v>
      </c>
      <c r="D2017">
        <v>4007</v>
      </c>
    </row>
    <row r="2018" spans="1:4" x14ac:dyDescent="0.2">
      <c r="A2018" t="s">
        <v>70</v>
      </c>
      <c r="B2018" t="s">
        <v>355</v>
      </c>
      <c r="C2018" t="s">
        <v>312</v>
      </c>
      <c r="D2018">
        <v>2296</v>
      </c>
    </row>
    <row r="2019" spans="1:4" x14ac:dyDescent="0.2">
      <c r="A2019" t="s">
        <v>70</v>
      </c>
      <c r="B2019" t="s">
        <v>355</v>
      </c>
      <c r="C2019" t="s">
        <v>313</v>
      </c>
      <c r="D2019">
        <v>9282</v>
      </c>
    </row>
    <row r="2020" spans="1:4" x14ac:dyDescent="0.2">
      <c r="A2020" t="s">
        <v>70</v>
      </c>
      <c r="B2020" t="s">
        <v>355</v>
      </c>
      <c r="C2020" t="s">
        <v>314</v>
      </c>
      <c r="D2020">
        <v>2688</v>
      </c>
    </row>
    <row r="2021" spans="1:4" x14ac:dyDescent="0.2">
      <c r="A2021" t="s">
        <v>70</v>
      </c>
      <c r="B2021" t="s">
        <v>355</v>
      </c>
      <c r="C2021" t="s">
        <v>315</v>
      </c>
      <c r="D2021">
        <v>5194</v>
      </c>
    </row>
    <row r="2022" spans="1:4" x14ac:dyDescent="0.2">
      <c r="A2022" t="s">
        <v>70</v>
      </c>
      <c r="B2022" t="s">
        <v>355</v>
      </c>
      <c r="C2022" t="s">
        <v>347</v>
      </c>
      <c r="D2022">
        <v>25840</v>
      </c>
    </row>
    <row r="2023" spans="1:4" x14ac:dyDescent="0.2">
      <c r="A2023" t="s">
        <v>70</v>
      </c>
      <c r="B2023" t="s">
        <v>356</v>
      </c>
      <c r="C2023" t="s">
        <v>225</v>
      </c>
      <c r="D2023">
        <v>0.89413200000000004</v>
      </c>
    </row>
    <row r="2024" spans="1:4" x14ac:dyDescent="0.2">
      <c r="A2024" t="s">
        <v>70</v>
      </c>
      <c r="B2024" t="s">
        <v>356</v>
      </c>
      <c r="C2024" t="s">
        <v>65</v>
      </c>
      <c r="D2024">
        <v>50000001</v>
      </c>
    </row>
    <row r="2025" spans="1:4" x14ac:dyDescent="0.2">
      <c r="A2025" t="s">
        <v>70</v>
      </c>
      <c r="B2025" t="s">
        <v>356</v>
      </c>
      <c r="C2025" t="s">
        <v>66</v>
      </c>
      <c r="D2025">
        <v>55920171</v>
      </c>
    </row>
    <row r="2026" spans="1:4" x14ac:dyDescent="0.2">
      <c r="A2026" t="s">
        <v>70</v>
      </c>
      <c r="B2026" t="s">
        <v>356</v>
      </c>
      <c r="C2026" t="s">
        <v>226</v>
      </c>
      <c r="D2026">
        <v>79641</v>
      </c>
    </row>
    <row r="2027" spans="1:4" x14ac:dyDescent="0.2">
      <c r="A2027" t="s">
        <v>70</v>
      </c>
      <c r="B2027" t="s">
        <v>356</v>
      </c>
      <c r="C2027" t="s">
        <v>227</v>
      </c>
      <c r="D2027">
        <v>68173</v>
      </c>
    </row>
    <row r="2028" spans="1:4" x14ac:dyDescent="0.2">
      <c r="A2028" t="s">
        <v>70</v>
      </c>
      <c r="B2028" t="s">
        <v>356</v>
      </c>
      <c r="C2028" t="s">
        <v>67</v>
      </c>
      <c r="D2028">
        <v>0</v>
      </c>
    </row>
    <row r="2029" spans="1:4" x14ac:dyDescent="0.2">
      <c r="A2029" t="s">
        <v>70</v>
      </c>
      <c r="B2029" t="s">
        <v>356</v>
      </c>
      <c r="C2029" t="s">
        <v>68</v>
      </c>
      <c r="D2029">
        <v>0</v>
      </c>
    </row>
    <row r="2030" spans="1:4" x14ac:dyDescent="0.2">
      <c r="A2030" t="s">
        <v>70</v>
      </c>
      <c r="B2030" t="s">
        <v>356</v>
      </c>
      <c r="C2030" t="s">
        <v>228</v>
      </c>
      <c r="D2030">
        <v>5763</v>
      </c>
    </row>
    <row r="2031" spans="1:4" x14ac:dyDescent="0.2">
      <c r="A2031" t="s">
        <v>70</v>
      </c>
      <c r="B2031" t="s">
        <v>356</v>
      </c>
      <c r="C2031" t="s">
        <v>229</v>
      </c>
      <c r="D2031">
        <v>94015</v>
      </c>
    </row>
    <row r="2032" spans="1:4" x14ac:dyDescent="0.2">
      <c r="A2032" t="s">
        <v>70</v>
      </c>
      <c r="B2032" t="s">
        <v>356</v>
      </c>
      <c r="C2032" t="s">
        <v>230</v>
      </c>
      <c r="D2032">
        <v>13289</v>
      </c>
    </row>
    <row r="2033" spans="1:4" x14ac:dyDescent="0.2">
      <c r="A2033" t="s">
        <v>70</v>
      </c>
      <c r="B2033" t="s">
        <v>356</v>
      </c>
      <c r="C2033" t="s">
        <v>231</v>
      </c>
      <c r="D2033">
        <v>77671</v>
      </c>
    </row>
    <row r="2034" spans="1:4" x14ac:dyDescent="0.2">
      <c r="A2034" t="s">
        <v>70</v>
      </c>
      <c r="B2034" t="s">
        <v>356</v>
      </c>
      <c r="C2034" t="s">
        <v>232</v>
      </c>
      <c r="D2034">
        <v>525802</v>
      </c>
    </row>
    <row r="2035" spans="1:4" x14ac:dyDescent="0.2">
      <c r="A2035" t="s">
        <v>70</v>
      </c>
      <c r="B2035" t="s">
        <v>356</v>
      </c>
      <c r="C2035" t="s">
        <v>319</v>
      </c>
      <c r="D2035">
        <v>251732</v>
      </c>
    </row>
    <row r="2036" spans="1:4" x14ac:dyDescent="0.2">
      <c r="A2036" t="s">
        <v>70</v>
      </c>
      <c r="B2036" t="s">
        <v>356</v>
      </c>
      <c r="C2036" t="s">
        <v>320</v>
      </c>
      <c r="D2036">
        <v>182772</v>
      </c>
    </row>
    <row r="2037" spans="1:4" x14ac:dyDescent="0.2">
      <c r="A2037" t="s">
        <v>70</v>
      </c>
      <c r="B2037" t="s">
        <v>356</v>
      </c>
      <c r="C2037" t="s">
        <v>318</v>
      </c>
      <c r="D2037">
        <v>91298</v>
      </c>
    </row>
    <row r="2038" spans="1:4" x14ac:dyDescent="0.2">
      <c r="A2038" t="s">
        <v>70</v>
      </c>
      <c r="B2038" t="s">
        <v>356</v>
      </c>
      <c r="C2038" t="s">
        <v>321</v>
      </c>
      <c r="D2038">
        <v>240010</v>
      </c>
    </row>
    <row r="2039" spans="1:4" x14ac:dyDescent="0.2">
      <c r="A2039" t="s">
        <v>70</v>
      </c>
      <c r="B2039" t="s">
        <v>356</v>
      </c>
      <c r="C2039" t="s">
        <v>322</v>
      </c>
      <c r="D2039">
        <v>0</v>
      </c>
    </row>
    <row r="2040" spans="1:4" x14ac:dyDescent="0.2">
      <c r="A2040" t="s">
        <v>70</v>
      </c>
      <c r="B2040" t="s">
        <v>356</v>
      </c>
      <c r="C2040" t="s">
        <v>323</v>
      </c>
      <c r="D2040">
        <v>0</v>
      </c>
    </row>
    <row r="2041" spans="1:4" x14ac:dyDescent="0.2">
      <c r="A2041" t="s">
        <v>70</v>
      </c>
      <c r="B2041" t="s">
        <v>356</v>
      </c>
      <c r="C2041" t="s">
        <v>324</v>
      </c>
      <c r="D2041">
        <v>43175</v>
      </c>
    </row>
    <row r="2042" spans="1:4" x14ac:dyDescent="0.2">
      <c r="A2042" t="s">
        <v>70</v>
      </c>
      <c r="B2042" t="s">
        <v>356</v>
      </c>
      <c r="C2042" t="s">
        <v>325</v>
      </c>
      <c r="D2042">
        <v>0</v>
      </c>
    </row>
    <row r="2043" spans="1:4" x14ac:dyDescent="0.2">
      <c r="A2043" t="s">
        <v>70</v>
      </c>
      <c r="B2043" t="s">
        <v>356</v>
      </c>
      <c r="C2043" t="s">
        <v>326</v>
      </c>
      <c r="D2043">
        <v>0</v>
      </c>
    </row>
    <row r="2044" spans="1:4" x14ac:dyDescent="0.2">
      <c r="A2044" t="s">
        <v>70</v>
      </c>
      <c r="B2044" t="s">
        <v>356</v>
      </c>
      <c r="C2044" t="s">
        <v>327</v>
      </c>
      <c r="D2044">
        <v>15410</v>
      </c>
    </row>
    <row r="2045" spans="1:4" x14ac:dyDescent="0.2">
      <c r="A2045" t="s">
        <v>70</v>
      </c>
      <c r="B2045" t="s">
        <v>356</v>
      </c>
      <c r="C2045" t="s">
        <v>328</v>
      </c>
      <c r="D2045">
        <v>181425</v>
      </c>
    </row>
    <row r="2046" spans="1:4" x14ac:dyDescent="0.2">
      <c r="A2046" t="s">
        <v>70</v>
      </c>
      <c r="B2046" t="s">
        <v>356</v>
      </c>
      <c r="C2046" t="s">
        <v>329</v>
      </c>
      <c r="D2046">
        <v>0</v>
      </c>
    </row>
    <row r="2047" spans="1:4" x14ac:dyDescent="0.2">
      <c r="A2047" t="s">
        <v>70</v>
      </c>
      <c r="B2047" t="s">
        <v>356</v>
      </c>
      <c r="C2047" t="s">
        <v>339</v>
      </c>
      <c r="D2047">
        <v>6593229</v>
      </c>
    </row>
    <row r="2048" spans="1:4" x14ac:dyDescent="0.2">
      <c r="A2048" t="s">
        <v>70</v>
      </c>
      <c r="B2048" t="s">
        <v>356</v>
      </c>
      <c r="C2048" t="s">
        <v>340</v>
      </c>
      <c r="D2048">
        <v>16273</v>
      </c>
    </row>
    <row r="2049" spans="1:4" x14ac:dyDescent="0.2">
      <c r="A2049" t="s">
        <v>70</v>
      </c>
      <c r="B2049" t="s">
        <v>356</v>
      </c>
      <c r="C2049" t="s">
        <v>341</v>
      </c>
      <c r="D2049">
        <v>1169211</v>
      </c>
    </row>
    <row r="2050" spans="1:4" x14ac:dyDescent="0.2">
      <c r="A2050" t="s">
        <v>70</v>
      </c>
      <c r="B2050" t="s">
        <v>356</v>
      </c>
      <c r="C2050" t="s">
        <v>342</v>
      </c>
      <c r="D2050">
        <v>130</v>
      </c>
    </row>
    <row r="2051" spans="1:4" x14ac:dyDescent="0.2">
      <c r="A2051" t="s">
        <v>70</v>
      </c>
      <c r="B2051" t="s">
        <v>356</v>
      </c>
      <c r="C2051" t="s">
        <v>343</v>
      </c>
      <c r="D2051">
        <v>7954</v>
      </c>
    </row>
    <row r="2052" spans="1:4" x14ac:dyDescent="0.2">
      <c r="A2052" t="s">
        <v>70</v>
      </c>
      <c r="B2052" t="s">
        <v>356</v>
      </c>
      <c r="C2052" t="s">
        <v>344</v>
      </c>
      <c r="D2052">
        <v>1169211</v>
      </c>
    </row>
    <row r="2053" spans="1:4" x14ac:dyDescent="0.2">
      <c r="A2053" t="s">
        <v>70</v>
      </c>
      <c r="B2053" t="s">
        <v>356</v>
      </c>
      <c r="C2053" t="s">
        <v>345</v>
      </c>
      <c r="D2053">
        <v>0</v>
      </c>
    </row>
    <row r="2054" spans="1:4" x14ac:dyDescent="0.2">
      <c r="A2054" t="s">
        <v>70</v>
      </c>
      <c r="B2054" t="s">
        <v>356</v>
      </c>
      <c r="C2054" t="s">
        <v>346</v>
      </c>
      <c r="D2054">
        <v>7954</v>
      </c>
    </row>
    <row r="2055" spans="1:4" x14ac:dyDescent="0.2">
      <c r="A2055" t="s">
        <v>70</v>
      </c>
      <c r="B2055" t="s">
        <v>356</v>
      </c>
      <c r="C2055" t="s">
        <v>300</v>
      </c>
      <c r="D2055">
        <v>1358753</v>
      </c>
    </row>
    <row r="2056" spans="1:4" x14ac:dyDescent="0.2">
      <c r="A2056" t="s">
        <v>70</v>
      </c>
      <c r="B2056" t="s">
        <v>356</v>
      </c>
      <c r="C2056" t="s">
        <v>301</v>
      </c>
      <c r="D2056">
        <v>483719</v>
      </c>
    </row>
    <row r="2057" spans="1:4" x14ac:dyDescent="0.2">
      <c r="A2057" t="s">
        <v>70</v>
      </c>
      <c r="B2057" t="s">
        <v>356</v>
      </c>
      <c r="C2057" t="s">
        <v>302</v>
      </c>
      <c r="D2057">
        <v>2019718</v>
      </c>
    </row>
    <row r="2058" spans="1:4" x14ac:dyDescent="0.2">
      <c r="A2058" t="s">
        <v>70</v>
      </c>
      <c r="B2058" t="s">
        <v>356</v>
      </c>
      <c r="C2058" t="s">
        <v>303</v>
      </c>
      <c r="D2058">
        <v>554579</v>
      </c>
    </row>
    <row r="2059" spans="1:4" x14ac:dyDescent="0.2">
      <c r="A2059" t="s">
        <v>70</v>
      </c>
      <c r="B2059" t="s">
        <v>356</v>
      </c>
      <c r="C2059" t="s">
        <v>304</v>
      </c>
      <c r="D2059">
        <v>646542</v>
      </c>
    </row>
    <row r="2060" spans="1:4" x14ac:dyDescent="0.2">
      <c r="A2060" t="s">
        <v>70</v>
      </c>
      <c r="B2060" t="s">
        <v>356</v>
      </c>
      <c r="C2060" t="s">
        <v>305</v>
      </c>
      <c r="D2060">
        <v>19722</v>
      </c>
    </row>
    <row r="2061" spans="1:4" x14ac:dyDescent="0.2">
      <c r="A2061" t="s">
        <v>70</v>
      </c>
      <c r="B2061" t="s">
        <v>356</v>
      </c>
      <c r="C2061" t="s">
        <v>306</v>
      </c>
      <c r="D2061">
        <v>11567</v>
      </c>
    </row>
    <row r="2062" spans="1:4" x14ac:dyDescent="0.2">
      <c r="A2062" t="s">
        <v>70</v>
      </c>
      <c r="B2062" t="s">
        <v>356</v>
      </c>
      <c r="C2062" t="s">
        <v>307</v>
      </c>
      <c r="D2062">
        <v>823063</v>
      </c>
    </row>
    <row r="2063" spans="1:4" x14ac:dyDescent="0.2">
      <c r="A2063" t="s">
        <v>70</v>
      </c>
      <c r="B2063" t="s">
        <v>356</v>
      </c>
      <c r="C2063" t="s">
        <v>308</v>
      </c>
      <c r="D2063">
        <v>174657</v>
      </c>
    </row>
    <row r="2064" spans="1:4" x14ac:dyDescent="0.2">
      <c r="A2064" t="s">
        <v>70</v>
      </c>
      <c r="B2064" t="s">
        <v>356</v>
      </c>
      <c r="C2064" t="s">
        <v>309</v>
      </c>
      <c r="D2064">
        <v>3395</v>
      </c>
    </row>
    <row r="2065" spans="1:4" x14ac:dyDescent="0.2">
      <c r="A2065" t="s">
        <v>70</v>
      </c>
      <c r="B2065" t="s">
        <v>356</v>
      </c>
      <c r="C2065" t="s">
        <v>310</v>
      </c>
      <c r="D2065">
        <v>3802</v>
      </c>
    </row>
    <row r="2066" spans="1:4" x14ac:dyDescent="0.2">
      <c r="A2066" t="s">
        <v>70</v>
      </c>
      <c r="B2066" t="s">
        <v>356</v>
      </c>
      <c r="C2066" t="s">
        <v>311</v>
      </c>
      <c r="D2066">
        <v>1780</v>
      </c>
    </row>
    <row r="2067" spans="1:4" x14ac:dyDescent="0.2">
      <c r="A2067" t="s">
        <v>70</v>
      </c>
      <c r="B2067" t="s">
        <v>356</v>
      </c>
      <c r="C2067" t="s">
        <v>312</v>
      </c>
      <c r="D2067">
        <v>1144</v>
      </c>
    </row>
    <row r="2068" spans="1:4" x14ac:dyDescent="0.2">
      <c r="A2068" t="s">
        <v>70</v>
      </c>
      <c r="B2068" t="s">
        <v>356</v>
      </c>
      <c r="C2068" t="s">
        <v>313</v>
      </c>
      <c r="D2068">
        <v>5878</v>
      </c>
    </row>
    <row r="2069" spans="1:4" x14ac:dyDescent="0.2">
      <c r="A2069" t="s">
        <v>70</v>
      </c>
      <c r="B2069" t="s">
        <v>356</v>
      </c>
      <c r="C2069" t="s">
        <v>314</v>
      </c>
      <c r="D2069">
        <v>1547</v>
      </c>
    </row>
    <row r="2070" spans="1:4" x14ac:dyDescent="0.2">
      <c r="A2070" t="s">
        <v>70</v>
      </c>
      <c r="B2070" t="s">
        <v>356</v>
      </c>
      <c r="C2070" t="s">
        <v>315</v>
      </c>
      <c r="D2070">
        <v>2289</v>
      </c>
    </row>
    <row r="2071" spans="1:4" x14ac:dyDescent="0.2">
      <c r="A2071" t="s">
        <v>70</v>
      </c>
      <c r="B2071" t="s">
        <v>356</v>
      </c>
      <c r="C2071" t="s">
        <v>347</v>
      </c>
      <c r="D2071">
        <v>25840</v>
      </c>
    </row>
    <row r="2072" spans="1:4" x14ac:dyDescent="0.2">
      <c r="A2072" t="s">
        <v>71</v>
      </c>
      <c r="B2072" t="s">
        <v>351</v>
      </c>
      <c r="C2072" t="s">
        <v>225</v>
      </c>
      <c r="D2072">
        <v>0.95355900000000005</v>
      </c>
    </row>
    <row r="2073" spans="1:4" x14ac:dyDescent="0.2">
      <c r="A2073" t="s">
        <v>71</v>
      </c>
      <c r="B2073" t="s">
        <v>351</v>
      </c>
      <c r="C2073" t="s">
        <v>65</v>
      </c>
      <c r="D2073">
        <v>50000001</v>
      </c>
    </row>
    <row r="2074" spans="1:4" x14ac:dyDescent="0.2">
      <c r="A2074" t="s">
        <v>71</v>
      </c>
      <c r="B2074" t="s">
        <v>351</v>
      </c>
      <c r="C2074" t="s">
        <v>66</v>
      </c>
      <c r="D2074">
        <v>52435168</v>
      </c>
    </row>
    <row r="2075" spans="1:4" x14ac:dyDescent="0.2">
      <c r="A2075" t="s">
        <v>71</v>
      </c>
      <c r="B2075" t="s">
        <v>351</v>
      </c>
      <c r="C2075" t="s">
        <v>226</v>
      </c>
      <c r="D2075">
        <v>137597</v>
      </c>
    </row>
    <row r="2076" spans="1:4" x14ac:dyDescent="0.2">
      <c r="A2076" t="s">
        <v>71</v>
      </c>
      <c r="B2076" t="s">
        <v>351</v>
      </c>
      <c r="C2076" t="s">
        <v>227</v>
      </c>
      <c r="D2076">
        <v>238591</v>
      </c>
    </row>
    <row r="2077" spans="1:4" x14ac:dyDescent="0.2">
      <c r="A2077" t="s">
        <v>71</v>
      </c>
      <c r="B2077" t="s">
        <v>351</v>
      </c>
      <c r="C2077" t="s">
        <v>67</v>
      </c>
      <c r="D2077">
        <v>334158</v>
      </c>
    </row>
    <row r="2078" spans="1:4" x14ac:dyDescent="0.2">
      <c r="A2078" t="s">
        <v>71</v>
      </c>
      <c r="B2078" t="s">
        <v>351</v>
      </c>
      <c r="C2078" t="s">
        <v>68</v>
      </c>
      <c r="D2078">
        <v>169895</v>
      </c>
    </row>
    <row r="2079" spans="1:4" x14ac:dyDescent="0.2">
      <c r="A2079" t="s">
        <v>71</v>
      </c>
      <c r="B2079" t="s">
        <v>351</v>
      </c>
      <c r="C2079" t="s">
        <v>228</v>
      </c>
      <c r="D2079">
        <v>35516</v>
      </c>
    </row>
    <row r="2080" spans="1:4" x14ac:dyDescent="0.2">
      <c r="A2080" t="s">
        <v>71</v>
      </c>
      <c r="B2080" t="s">
        <v>351</v>
      </c>
      <c r="C2080" t="s">
        <v>229</v>
      </c>
      <c r="D2080">
        <v>173438</v>
      </c>
    </row>
    <row r="2081" spans="1:4" x14ac:dyDescent="0.2">
      <c r="A2081" t="s">
        <v>71</v>
      </c>
      <c r="B2081" t="s">
        <v>351</v>
      </c>
      <c r="C2081" t="s">
        <v>230</v>
      </c>
      <c r="D2081">
        <v>16659</v>
      </c>
    </row>
    <row r="2082" spans="1:4" x14ac:dyDescent="0.2">
      <c r="A2082" t="s">
        <v>71</v>
      </c>
      <c r="B2082" t="s">
        <v>351</v>
      </c>
      <c r="C2082" t="s">
        <v>231</v>
      </c>
      <c r="D2082">
        <v>83605</v>
      </c>
    </row>
    <row r="2083" spans="1:4" x14ac:dyDescent="0.2">
      <c r="A2083" t="s">
        <v>71</v>
      </c>
      <c r="B2083" t="s">
        <v>351</v>
      </c>
      <c r="C2083" t="s">
        <v>154</v>
      </c>
      <c r="D2083">
        <v>1782349</v>
      </c>
    </row>
    <row r="2084" spans="1:4" x14ac:dyDescent="0.2">
      <c r="A2084" t="s">
        <v>71</v>
      </c>
      <c r="B2084" t="s">
        <v>351</v>
      </c>
      <c r="C2084" t="s">
        <v>155</v>
      </c>
      <c r="D2084">
        <v>0</v>
      </c>
    </row>
    <row r="2085" spans="1:4" x14ac:dyDescent="0.2">
      <c r="A2085" t="s">
        <v>71</v>
      </c>
      <c r="B2085" t="s">
        <v>351</v>
      </c>
      <c r="C2085" t="s">
        <v>156</v>
      </c>
      <c r="D2085">
        <v>23795</v>
      </c>
    </row>
    <row r="2086" spans="1:4" x14ac:dyDescent="0.2">
      <c r="A2086" t="s">
        <v>71</v>
      </c>
      <c r="B2086" t="s">
        <v>351</v>
      </c>
      <c r="C2086" t="s">
        <v>157</v>
      </c>
      <c r="D2086">
        <v>465039</v>
      </c>
    </row>
    <row r="2087" spans="1:4" x14ac:dyDescent="0.2">
      <c r="A2087" t="s">
        <v>71</v>
      </c>
      <c r="B2087" t="s">
        <v>351</v>
      </c>
      <c r="C2087" t="s">
        <v>158</v>
      </c>
      <c r="D2087">
        <v>1286683</v>
      </c>
    </row>
    <row r="2088" spans="1:4" x14ac:dyDescent="0.2">
      <c r="A2088" t="s">
        <v>71</v>
      </c>
      <c r="B2088" t="s">
        <v>351</v>
      </c>
      <c r="C2088" t="s">
        <v>159</v>
      </c>
      <c r="D2088">
        <v>1474449</v>
      </c>
    </row>
    <row r="2089" spans="1:4" x14ac:dyDescent="0.2">
      <c r="A2089" t="s">
        <v>71</v>
      </c>
      <c r="B2089" t="s">
        <v>351</v>
      </c>
      <c r="C2089" t="s">
        <v>160</v>
      </c>
      <c r="D2089">
        <v>1354971</v>
      </c>
    </row>
    <row r="2090" spans="1:4" x14ac:dyDescent="0.2">
      <c r="A2090" t="s">
        <v>71</v>
      </c>
      <c r="B2090" t="s">
        <v>351</v>
      </c>
      <c r="C2090" t="s">
        <v>161</v>
      </c>
      <c r="D2090">
        <v>930720</v>
      </c>
    </row>
    <row r="2091" spans="1:4" x14ac:dyDescent="0.2">
      <c r="A2091" t="s">
        <v>71</v>
      </c>
      <c r="B2091" t="s">
        <v>351</v>
      </c>
      <c r="C2091" t="s">
        <v>162</v>
      </c>
      <c r="D2091">
        <v>776738</v>
      </c>
    </row>
    <row r="2092" spans="1:4" x14ac:dyDescent="0.2">
      <c r="A2092" t="s">
        <v>71</v>
      </c>
      <c r="B2092" t="s">
        <v>351</v>
      </c>
      <c r="C2092" t="s">
        <v>163</v>
      </c>
      <c r="D2092">
        <v>437224</v>
      </c>
    </row>
    <row r="2093" spans="1:4" x14ac:dyDescent="0.2">
      <c r="A2093" t="s">
        <v>71</v>
      </c>
      <c r="B2093" t="s">
        <v>351</v>
      </c>
      <c r="C2093" t="s">
        <v>164</v>
      </c>
      <c r="D2093">
        <v>246056</v>
      </c>
    </row>
    <row r="2094" spans="1:4" x14ac:dyDescent="0.2">
      <c r="A2094" t="s">
        <v>71</v>
      </c>
      <c r="B2094" t="s">
        <v>351</v>
      </c>
      <c r="C2094" t="s">
        <v>165</v>
      </c>
      <c r="D2094">
        <v>166029</v>
      </c>
    </row>
    <row r="2095" spans="1:4" x14ac:dyDescent="0.2">
      <c r="A2095" t="s">
        <v>71</v>
      </c>
      <c r="B2095" t="s">
        <v>351</v>
      </c>
      <c r="C2095" t="s">
        <v>166</v>
      </c>
      <c r="D2095">
        <v>154169</v>
      </c>
    </row>
    <row r="2096" spans="1:4" x14ac:dyDescent="0.2">
      <c r="A2096" t="s">
        <v>71</v>
      </c>
      <c r="B2096" t="s">
        <v>351</v>
      </c>
      <c r="C2096" t="s">
        <v>167</v>
      </c>
      <c r="D2096">
        <v>192703</v>
      </c>
    </row>
    <row r="2097" spans="1:4" x14ac:dyDescent="0.2">
      <c r="A2097" t="s">
        <v>71</v>
      </c>
      <c r="B2097" t="s">
        <v>351</v>
      </c>
      <c r="C2097" t="s">
        <v>168</v>
      </c>
      <c r="D2097">
        <v>218280</v>
      </c>
    </row>
    <row r="2098" spans="1:4" x14ac:dyDescent="0.2">
      <c r="A2098" t="s">
        <v>71</v>
      </c>
      <c r="B2098" t="s">
        <v>351</v>
      </c>
      <c r="C2098" t="s">
        <v>169</v>
      </c>
      <c r="D2098">
        <v>364242</v>
      </c>
    </row>
    <row r="2099" spans="1:4" x14ac:dyDescent="0.2">
      <c r="A2099" t="s">
        <v>71</v>
      </c>
      <c r="B2099" t="s">
        <v>351</v>
      </c>
      <c r="C2099" t="s">
        <v>170</v>
      </c>
      <c r="D2099">
        <v>142151</v>
      </c>
    </row>
    <row r="2100" spans="1:4" x14ac:dyDescent="0.2">
      <c r="A2100" t="s">
        <v>71</v>
      </c>
      <c r="B2100" t="s">
        <v>351</v>
      </c>
      <c r="C2100" t="s">
        <v>171</v>
      </c>
      <c r="D2100">
        <v>77842</v>
      </c>
    </row>
    <row r="2101" spans="1:4" x14ac:dyDescent="0.2">
      <c r="A2101" t="s">
        <v>71</v>
      </c>
      <c r="B2101" t="s">
        <v>351</v>
      </c>
      <c r="C2101" t="s">
        <v>172</v>
      </c>
      <c r="D2101">
        <v>109825</v>
      </c>
    </row>
    <row r="2102" spans="1:4" x14ac:dyDescent="0.2">
      <c r="A2102" t="s">
        <v>71</v>
      </c>
      <c r="B2102" t="s">
        <v>351</v>
      </c>
      <c r="C2102" t="s">
        <v>173</v>
      </c>
      <c r="D2102">
        <v>131823</v>
      </c>
    </row>
    <row r="2103" spans="1:4" x14ac:dyDescent="0.2">
      <c r="A2103" t="s">
        <v>71</v>
      </c>
      <c r="B2103" t="s">
        <v>351</v>
      </c>
      <c r="C2103" t="s">
        <v>174</v>
      </c>
      <c r="D2103">
        <v>189269</v>
      </c>
    </row>
    <row r="2104" spans="1:4" x14ac:dyDescent="0.2">
      <c r="A2104" t="s">
        <v>71</v>
      </c>
      <c r="B2104" t="s">
        <v>351</v>
      </c>
      <c r="C2104" t="s">
        <v>175</v>
      </c>
      <c r="D2104">
        <v>243916</v>
      </c>
    </row>
    <row r="2105" spans="1:4" x14ac:dyDescent="0.2">
      <c r="A2105" t="s">
        <v>71</v>
      </c>
      <c r="B2105" t="s">
        <v>351</v>
      </c>
      <c r="C2105" t="s">
        <v>176</v>
      </c>
      <c r="D2105">
        <v>444015</v>
      </c>
    </row>
    <row r="2106" spans="1:4" x14ac:dyDescent="0.2">
      <c r="A2106" t="s">
        <v>71</v>
      </c>
      <c r="B2106" t="s">
        <v>351</v>
      </c>
      <c r="C2106" t="s">
        <v>177</v>
      </c>
      <c r="D2106">
        <v>90615</v>
      </c>
    </row>
    <row r="2107" spans="1:4" x14ac:dyDescent="0.2">
      <c r="A2107" t="s">
        <v>71</v>
      </c>
      <c r="B2107" t="s">
        <v>351</v>
      </c>
      <c r="C2107" t="s">
        <v>178</v>
      </c>
      <c r="D2107">
        <v>16</v>
      </c>
    </row>
    <row r="2108" spans="1:4" x14ac:dyDescent="0.2">
      <c r="A2108" t="s">
        <v>71</v>
      </c>
      <c r="B2108" t="s">
        <v>351</v>
      </c>
      <c r="C2108" t="s">
        <v>179</v>
      </c>
      <c r="D2108">
        <v>0</v>
      </c>
    </row>
    <row r="2109" spans="1:4" x14ac:dyDescent="0.2">
      <c r="A2109" t="s">
        <v>71</v>
      </c>
      <c r="B2109" t="s">
        <v>351</v>
      </c>
      <c r="C2109" t="s">
        <v>180</v>
      </c>
      <c r="D2109">
        <v>0</v>
      </c>
    </row>
    <row r="2110" spans="1:4" x14ac:dyDescent="0.2">
      <c r="A2110" t="s">
        <v>71</v>
      </c>
      <c r="B2110" t="s">
        <v>351</v>
      </c>
      <c r="C2110" t="s">
        <v>181</v>
      </c>
      <c r="D2110">
        <v>11685</v>
      </c>
    </row>
    <row r="2111" spans="1:4" x14ac:dyDescent="0.2">
      <c r="A2111" t="s">
        <v>71</v>
      </c>
      <c r="B2111" t="s">
        <v>351</v>
      </c>
      <c r="C2111" t="s">
        <v>182</v>
      </c>
      <c r="D2111">
        <v>0</v>
      </c>
    </row>
    <row r="2112" spans="1:4" x14ac:dyDescent="0.2">
      <c r="A2112" t="s">
        <v>71</v>
      </c>
      <c r="B2112" t="s">
        <v>351</v>
      </c>
      <c r="C2112" t="s">
        <v>183</v>
      </c>
      <c r="D2112">
        <v>0</v>
      </c>
    </row>
    <row r="2113" spans="1:4" x14ac:dyDescent="0.2">
      <c r="A2113" t="s">
        <v>71</v>
      </c>
      <c r="B2113" t="s">
        <v>351</v>
      </c>
      <c r="C2113" t="s">
        <v>184</v>
      </c>
      <c r="D2113">
        <v>0</v>
      </c>
    </row>
    <row r="2114" spans="1:4" x14ac:dyDescent="0.2">
      <c r="A2114" t="s">
        <v>71</v>
      </c>
      <c r="B2114" t="s">
        <v>351</v>
      </c>
      <c r="C2114" t="s">
        <v>185</v>
      </c>
      <c r="D2114">
        <v>0</v>
      </c>
    </row>
    <row r="2115" spans="1:4" x14ac:dyDescent="0.2">
      <c r="A2115" t="s">
        <v>71</v>
      </c>
      <c r="B2115" t="s">
        <v>351</v>
      </c>
      <c r="C2115" t="s">
        <v>186</v>
      </c>
      <c r="D2115">
        <v>0</v>
      </c>
    </row>
    <row r="2116" spans="1:4" x14ac:dyDescent="0.2">
      <c r="A2116" t="s">
        <v>71</v>
      </c>
      <c r="B2116" t="s">
        <v>351</v>
      </c>
      <c r="C2116" t="s">
        <v>187</v>
      </c>
      <c r="D2116">
        <v>0</v>
      </c>
    </row>
    <row r="2117" spans="1:4" x14ac:dyDescent="0.2">
      <c r="A2117" t="s">
        <v>71</v>
      </c>
      <c r="B2117" t="s">
        <v>351</v>
      </c>
      <c r="C2117" t="s">
        <v>188</v>
      </c>
      <c r="D2117">
        <v>0</v>
      </c>
    </row>
    <row r="2118" spans="1:4" x14ac:dyDescent="0.2">
      <c r="A2118" t="s">
        <v>71</v>
      </c>
      <c r="B2118" t="s">
        <v>351</v>
      </c>
      <c r="C2118" t="s">
        <v>189</v>
      </c>
      <c r="D2118">
        <v>0</v>
      </c>
    </row>
    <row r="2119" spans="1:4" x14ac:dyDescent="0.2">
      <c r="A2119" t="s">
        <v>71</v>
      </c>
      <c r="B2119" t="s">
        <v>351</v>
      </c>
      <c r="C2119" t="s">
        <v>190</v>
      </c>
      <c r="D2119">
        <v>0</v>
      </c>
    </row>
    <row r="2120" spans="1:4" x14ac:dyDescent="0.2">
      <c r="A2120" t="s">
        <v>71</v>
      </c>
      <c r="B2120" t="s">
        <v>351</v>
      </c>
      <c r="C2120" t="s">
        <v>191</v>
      </c>
      <c r="D2120">
        <v>0</v>
      </c>
    </row>
    <row r="2121" spans="1:4" x14ac:dyDescent="0.2">
      <c r="A2121" t="s">
        <v>71</v>
      </c>
      <c r="B2121" t="s">
        <v>351</v>
      </c>
      <c r="C2121" t="s">
        <v>192</v>
      </c>
      <c r="D2121">
        <v>0</v>
      </c>
    </row>
    <row r="2122" spans="1:4" x14ac:dyDescent="0.2">
      <c r="A2122" t="s">
        <v>71</v>
      </c>
      <c r="B2122" t="s">
        <v>351</v>
      </c>
      <c r="C2122" t="s">
        <v>193</v>
      </c>
      <c r="D2122">
        <v>0</v>
      </c>
    </row>
    <row r="2123" spans="1:4" x14ac:dyDescent="0.2">
      <c r="A2123" t="s">
        <v>71</v>
      </c>
      <c r="B2123" t="s">
        <v>351</v>
      </c>
      <c r="C2123" t="s">
        <v>194</v>
      </c>
      <c r="D2123">
        <v>0</v>
      </c>
    </row>
    <row r="2124" spans="1:4" x14ac:dyDescent="0.2">
      <c r="A2124" t="s">
        <v>71</v>
      </c>
      <c r="B2124" t="s">
        <v>351</v>
      </c>
      <c r="C2124" t="s">
        <v>195</v>
      </c>
      <c r="D2124">
        <v>0</v>
      </c>
    </row>
    <row r="2125" spans="1:4" x14ac:dyDescent="0.2">
      <c r="A2125" t="s">
        <v>71</v>
      </c>
      <c r="B2125" t="s">
        <v>351</v>
      </c>
      <c r="C2125" t="s">
        <v>196</v>
      </c>
      <c r="D2125">
        <v>0</v>
      </c>
    </row>
    <row r="2126" spans="1:4" x14ac:dyDescent="0.2">
      <c r="A2126" t="s">
        <v>71</v>
      </c>
      <c r="B2126" t="s">
        <v>351</v>
      </c>
      <c r="C2126" t="s">
        <v>197</v>
      </c>
      <c r="D2126">
        <v>0</v>
      </c>
    </row>
    <row r="2127" spans="1:4" x14ac:dyDescent="0.2">
      <c r="A2127" t="s">
        <v>71</v>
      </c>
      <c r="B2127" t="s">
        <v>351</v>
      </c>
      <c r="C2127" t="s">
        <v>198</v>
      </c>
      <c r="D2127">
        <v>0</v>
      </c>
    </row>
    <row r="2128" spans="1:4" x14ac:dyDescent="0.2">
      <c r="A2128" t="s">
        <v>71</v>
      </c>
      <c r="B2128" t="s">
        <v>351</v>
      </c>
      <c r="C2128" t="s">
        <v>199</v>
      </c>
      <c r="D2128">
        <v>0</v>
      </c>
    </row>
    <row r="2129" spans="1:4" x14ac:dyDescent="0.2">
      <c r="A2129" t="s">
        <v>71</v>
      </c>
      <c r="B2129" t="s">
        <v>351</v>
      </c>
      <c r="C2129" t="s">
        <v>200</v>
      </c>
      <c r="D2129">
        <v>0</v>
      </c>
    </row>
    <row r="2130" spans="1:4" x14ac:dyDescent="0.2">
      <c r="A2130" t="s">
        <v>71</v>
      </c>
      <c r="B2130" t="s">
        <v>351</v>
      </c>
      <c r="C2130" t="s">
        <v>201</v>
      </c>
      <c r="D2130">
        <v>0</v>
      </c>
    </row>
    <row r="2131" spans="1:4" x14ac:dyDescent="0.2">
      <c r="A2131" t="s">
        <v>71</v>
      </c>
      <c r="B2131" t="s">
        <v>351</v>
      </c>
      <c r="C2131" t="s">
        <v>202</v>
      </c>
      <c r="D2131">
        <v>0</v>
      </c>
    </row>
    <row r="2132" spans="1:4" x14ac:dyDescent="0.2">
      <c r="A2132" t="s">
        <v>71</v>
      </c>
      <c r="B2132" t="s">
        <v>351</v>
      </c>
      <c r="C2132" t="s">
        <v>203</v>
      </c>
      <c r="D2132">
        <v>0</v>
      </c>
    </row>
    <row r="2133" spans="1:4" x14ac:dyDescent="0.2">
      <c r="A2133" t="s">
        <v>71</v>
      </c>
      <c r="B2133" t="s">
        <v>351</v>
      </c>
      <c r="C2133" t="s">
        <v>204</v>
      </c>
      <c r="D2133">
        <v>0</v>
      </c>
    </row>
    <row r="2134" spans="1:4" x14ac:dyDescent="0.2">
      <c r="A2134" t="s">
        <v>71</v>
      </c>
      <c r="B2134" t="s">
        <v>351</v>
      </c>
      <c r="C2134" t="s">
        <v>205</v>
      </c>
      <c r="D2134">
        <v>0</v>
      </c>
    </row>
    <row r="2135" spans="1:4" x14ac:dyDescent="0.2">
      <c r="A2135" t="s">
        <v>71</v>
      </c>
      <c r="B2135" t="s">
        <v>351</v>
      </c>
      <c r="C2135" t="s">
        <v>206</v>
      </c>
      <c r="D2135">
        <v>0</v>
      </c>
    </row>
    <row r="2136" spans="1:4" x14ac:dyDescent="0.2">
      <c r="A2136" t="s">
        <v>71</v>
      </c>
      <c r="B2136" t="s">
        <v>351</v>
      </c>
      <c r="C2136" t="s">
        <v>207</v>
      </c>
      <c r="D2136">
        <v>0</v>
      </c>
    </row>
    <row r="2137" spans="1:4" x14ac:dyDescent="0.2">
      <c r="A2137" t="s">
        <v>71</v>
      </c>
      <c r="B2137" t="s">
        <v>351</v>
      </c>
      <c r="C2137" t="s">
        <v>208</v>
      </c>
      <c r="D2137">
        <v>0</v>
      </c>
    </row>
    <row r="2138" spans="1:4" x14ac:dyDescent="0.2">
      <c r="A2138" t="s">
        <v>71</v>
      </c>
      <c r="B2138" t="s">
        <v>351</v>
      </c>
      <c r="C2138" t="s">
        <v>209</v>
      </c>
      <c r="D2138">
        <v>0</v>
      </c>
    </row>
    <row r="2139" spans="1:4" x14ac:dyDescent="0.2">
      <c r="A2139" t="s">
        <v>71</v>
      </c>
      <c r="B2139" t="s">
        <v>351</v>
      </c>
      <c r="C2139" t="s">
        <v>210</v>
      </c>
      <c r="D2139">
        <v>0</v>
      </c>
    </row>
    <row r="2140" spans="1:4" x14ac:dyDescent="0.2">
      <c r="A2140" t="s">
        <v>71</v>
      </c>
      <c r="B2140" t="s">
        <v>351</v>
      </c>
      <c r="C2140" t="s">
        <v>211</v>
      </c>
      <c r="D2140">
        <v>0</v>
      </c>
    </row>
    <row r="2141" spans="1:4" x14ac:dyDescent="0.2">
      <c r="A2141" t="s">
        <v>71</v>
      </c>
      <c r="B2141" t="s">
        <v>351</v>
      </c>
      <c r="C2141" t="s">
        <v>212</v>
      </c>
      <c r="D2141">
        <v>0</v>
      </c>
    </row>
    <row r="2142" spans="1:4" x14ac:dyDescent="0.2">
      <c r="A2142" t="s">
        <v>71</v>
      </c>
      <c r="B2142" t="s">
        <v>351</v>
      </c>
      <c r="C2142" t="s">
        <v>213</v>
      </c>
      <c r="D2142">
        <v>0</v>
      </c>
    </row>
    <row r="2143" spans="1:4" x14ac:dyDescent="0.2">
      <c r="A2143" t="s">
        <v>71</v>
      </c>
      <c r="B2143" t="s">
        <v>351</v>
      </c>
      <c r="C2143" t="s">
        <v>214</v>
      </c>
      <c r="D2143">
        <v>0</v>
      </c>
    </row>
    <row r="2144" spans="1:4" x14ac:dyDescent="0.2">
      <c r="A2144" t="s">
        <v>71</v>
      </c>
      <c r="B2144" t="s">
        <v>351</v>
      </c>
      <c r="C2144" t="s">
        <v>215</v>
      </c>
      <c r="D2144">
        <v>0</v>
      </c>
    </row>
    <row r="2145" spans="1:4" x14ac:dyDescent="0.2">
      <c r="A2145" t="s">
        <v>71</v>
      </c>
      <c r="B2145" t="s">
        <v>351</v>
      </c>
      <c r="C2145" t="s">
        <v>216</v>
      </c>
      <c r="D2145">
        <v>0</v>
      </c>
    </row>
    <row r="2146" spans="1:4" x14ac:dyDescent="0.2">
      <c r="A2146" t="s">
        <v>71</v>
      </c>
      <c r="B2146" t="s">
        <v>351</v>
      </c>
      <c r="C2146" t="s">
        <v>217</v>
      </c>
      <c r="D2146">
        <v>2</v>
      </c>
    </row>
    <row r="2147" spans="1:4" x14ac:dyDescent="0.2">
      <c r="A2147" t="s">
        <v>71</v>
      </c>
      <c r="B2147" t="s">
        <v>351</v>
      </c>
      <c r="C2147" t="s">
        <v>218</v>
      </c>
      <c r="D2147">
        <v>0</v>
      </c>
    </row>
    <row r="2148" spans="1:4" x14ac:dyDescent="0.2">
      <c r="A2148" t="s">
        <v>71</v>
      </c>
      <c r="B2148" t="s">
        <v>351</v>
      </c>
      <c r="C2148" t="s">
        <v>219</v>
      </c>
      <c r="D2148">
        <v>0</v>
      </c>
    </row>
    <row r="2149" spans="1:4" x14ac:dyDescent="0.2">
      <c r="A2149" t="s">
        <v>71</v>
      </c>
      <c r="B2149" t="s">
        <v>351</v>
      </c>
      <c r="C2149" t="s">
        <v>233</v>
      </c>
      <c r="D2149">
        <v>1782349</v>
      </c>
    </row>
    <row r="2150" spans="1:4" x14ac:dyDescent="0.2">
      <c r="A2150" t="s">
        <v>71</v>
      </c>
      <c r="B2150" t="s">
        <v>351</v>
      </c>
      <c r="C2150" t="s">
        <v>234</v>
      </c>
      <c r="D2150">
        <v>14934</v>
      </c>
    </row>
    <row r="2151" spans="1:4" x14ac:dyDescent="0.2">
      <c r="A2151" t="s">
        <v>71</v>
      </c>
      <c r="B2151" t="s">
        <v>351</v>
      </c>
      <c r="C2151" t="s">
        <v>235</v>
      </c>
      <c r="D2151">
        <v>246842</v>
      </c>
    </row>
    <row r="2152" spans="1:4" x14ac:dyDescent="0.2">
      <c r="A2152" t="s">
        <v>71</v>
      </c>
      <c r="B2152" t="s">
        <v>351</v>
      </c>
      <c r="C2152" t="s">
        <v>236</v>
      </c>
      <c r="D2152">
        <v>495000</v>
      </c>
    </row>
    <row r="2153" spans="1:4" x14ac:dyDescent="0.2">
      <c r="A2153" t="s">
        <v>71</v>
      </c>
      <c r="B2153" t="s">
        <v>351</v>
      </c>
      <c r="C2153" t="s">
        <v>237</v>
      </c>
      <c r="D2153">
        <v>1073619</v>
      </c>
    </row>
    <row r="2154" spans="1:4" x14ac:dyDescent="0.2">
      <c r="A2154" t="s">
        <v>71</v>
      </c>
      <c r="B2154" t="s">
        <v>351</v>
      </c>
      <c r="C2154" t="s">
        <v>238</v>
      </c>
      <c r="D2154">
        <v>1018796</v>
      </c>
    </row>
    <row r="2155" spans="1:4" x14ac:dyDescent="0.2">
      <c r="A2155" t="s">
        <v>71</v>
      </c>
      <c r="B2155" t="s">
        <v>351</v>
      </c>
      <c r="C2155" t="s">
        <v>239</v>
      </c>
      <c r="D2155">
        <v>1065116</v>
      </c>
    </row>
    <row r="2156" spans="1:4" x14ac:dyDescent="0.2">
      <c r="A2156" t="s">
        <v>71</v>
      </c>
      <c r="B2156" t="s">
        <v>351</v>
      </c>
      <c r="C2156" t="s">
        <v>240</v>
      </c>
      <c r="D2156">
        <v>1009883</v>
      </c>
    </row>
    <row r="2157" spans="1:4" x14ac:dyDescent="0.2">
      <c r="A2157" t="s">
        <v>71</v>
      </c>
      <c r="B2157" t="s">
        <v>351</v>
      </c>
      <c r="C2157" t="s">
        <v>241</v>
      </c>
      <c r="D2157">
        <v>754101</v>
      </c>
    </row>
    <row r="2158" spans="1:4" x14ac:dyDescent="0.2">
      <c r="A2158" t="s">
        <v>71</v>
      </c>
      <c r="B2158" t="s">
        <v>351</v>
      </c>
      <c r="C2158" t="s">
        <v>242</v>
      </c>
      <c r="D2158">
        <v>732197</v>
      </c>
    </row>
    <row r="2159" spans="1:4" x14ac:dyDescent="0.2">
      <c r="A2159" t="s">
        <v>71</v>
      </c>
      <c r="B2159" t="s">
        <v>351</v>
      </c>
      <c r="C2159" t="s">
        <v>243</v>
      </c>
      <c r="D2159">
        <v>352846</v>
      </c>
    </row>
    <row r="2160" spans="1:4" x14ac:dyDescent="0.2">
      <c r="A2160" t="s">
        <v>71</v>
      </c>
      <c r="B2160" t="s">
        <v>351</v>
      </c>
      <c r="C2160" t="s">
        <v>244</v>
      </c>
      <c r="D2160">
        <v>297061</v>
      </c>
    </row>
    <row r="2161" spans="1:4" x14ac:dyDescent="0.2">
      <c r="A2161" t="s">
        <v>71</v>
      </c>
      <c r="B2161" t="s">
        <v>351</v>
      </c>
      <c r="C2161" t="s">
        <v>245</v>
      </c>
      <c r="D2161">
        <v>200537</v>
      </c>
    </row>
    <row r="2162" spans="1:4" x14ac:dyDescent="0.2">
      <c r="A2162" t="s">
        <v>71</v>
      </c>
      <c r="B2162" t="s">
        <v>351</v>
      </c>
      <c r="C2162" t="s">
        <v>246</v>
      </c>
      <c r="D2162">
        <v>204780</v>
      </c>
    </row>
    <row r="2163" spans="1:4" x14ac:dyDescent="0.2">
      <c r="A2163" t="s">
        <v>71</v>
      </c>
      <c r="B2163" t="s">
        <v>351</v>
      </c>
      <c r="C2163" t="s">
        <v>247</v>
      </c>
      <c r="D2163">
        <v>382148</v>
      </c>
    </row>
    <row r="2164" spans="1:4" x14ac:dyDescent="0.2">
      <c r="A2164" t="s">
        <v>71</v>
      </c>
      <c r="B2164" t="s">
        <v>351</v>
      </c>
      <c r="C2164" t="s">
        <v>248</v>
      </c>
      <c r="D2164">
        <v>232313</v>
      </c>
    </row>
    <row r="2165" spans="1:4" x14ac:dyDescent="0.2">
      <c r="A2165" t="s">
        <v>71</v>
      </c>
      <c r="B2165" t="s">
        <v>351</v>
      </c>
      <c r="C2165" t="s">
        <v>249</v>
      </c>
      <c r="D2165">
        <v>102729</v>
      </c>
    </row>
    <row r="2166" spans="1:4" x14ac:dyDescent="0.2">
      <c r="A2166" t="s">
        <v>71</v>
      </c>
      <c r="B2166" t="s">
        <v>351</v>
      </c>
      <c r="C2166" t="s">
        <v>250</v>
      </c>
      <c r="D2166">
        <v>108513</v>
      </c>
    </row>
    <row r="2167" spans="1:4" x14ac:dyDescent="0.2">
      <c r="A2167" t="s">
        <v>71</v>
      </c>
      <c r="B2167" t="s">
        <v>351</v>
      </c>
      <c r="C2167" t="s">
        <v>251</v>
      </c>
      <c r="D2167">
        <v>81831</v>
      </c>
    </row>
    <row r="2168" spans="1:4" x14ac:dyDescent="0.2">
      <c r="A2168" t="s">
        <v>71</v>
      </c>
      <c r="B2168" t="s">
        <v>351</v>
      </c>
      <c r="C2168" t="s">
        <v>252</v>
      </c>
      <c r="D2168">
        <v>174167</v>
      </c>
    </row>
    <row r="2169" spans="1:4" x14ac:dyDescent="0.2">
      <c r="A2169" t="s">
        <v>71</v>
      </c>
      <c r="B2169" t="s">
        <v>351</v>
      </c>
      <c r="C2169" t="s">
        <v>253</v>
      </c>
      <c r="D2169">
        <v>220162</v>
      </c>
    </row>
    <row r="2170" spans="1:4" x14ac:dyDescent="0.2">
      <c r="A2170" t="s">
        <v>71</v>
      </c>
      <c r="B2170" t="s">
        <v>351</v>
      </c>
      <c r="C2170" t="s">
        <v>254</v>
      </c>
      <c r="D2170">
        <v>71829</v>
      </c>
    </row>
    <row r="2171" spans="1:4" x14ac:dyDescent="0.2">
      <c r="A2171" t="s">
        <v>71</v>
      </c>
      <c r="B2171" t="s">
        <v>351</v>
      </c>
      <c r="C2171" t="s">
        <v>255</v>
      </c>
      <c r="D2171">
        <v>674821</v>
      </c>
    </row>
    <row r="2172" spans="1:4" x14ac:dyDescent="0.2">
      <c r="A2172" t="s">
        <v>71</v>
      </c>
      <c r="B2172" t="s">
        <v>351</v>
      </c>
      <c r="C2172" t="s">
        <v>256</v>
      </c>
      <c r="D2172">
        <v>6345</v>
      </c>
    </row>
    <row r="2173" spans="1:4" x14ac:dyDescent="0.2">
      <c r="A2173" t="s">
        <v>71</v>
      </c>
      <c r="B2173" t="s">
        <v>351</v>
      </c>
      <c r="C2173" t="s">
        <v>257</v>
      </c>
      <c r="D2173">
        <v>0</v>
      </c>
    </row>
    <row r="2174" spans="1:4" x14ac:dyDescent="0.2">
      <c r="A2174" t="s">
        <v>71</v>
      </c>
      <c r="B2174" t="s">
        <v>351</v>
      </c>
      <c r="C2174" t="s">
        <v>258</v>
      </c>
      <c r="D2174">
        <v>0</v>
      </c>
    </row>
    <row r="2175" spans="1:4" x14ac:dyDescent="0.2">
      <c r="A2175" t="s">
        <v>71</v>
      </c>
      <c r="B2175" t="s">
        <v>351</v>
      </c>
      <c r="C2175" t="s">
        <v>259</v>
      </c>
      <c r="D2175">
        <v>0</v>
      </c>
    </row>
    <row r="2176" spans="1:4" x14ac:dyDescent="0.2">
      <c r="A2176" t="s">
        <v>71</v>
      </c>
      <c r="B2176" t="s">
        <v>351</v>
      </c>
      <c r="C2176" t="s">
        <v>260</v>
      </c>
      <c r="D2176">
        <v>11685</v>
      </c>
    </row>
    <row r="2177" spans="1:4" x14ac:dyDescent="0.2">
      <c r="A2177" t="s">
        <v>71</v>
      </c>
      <c r="B2177" t="s">
        <v>351</v>
      </c>
      <c r="C2177" t="s">
        <v>261</v>
      </c>
      <c r="D2177">
        <v>0</v>
      </c>
    </row>
    <row r="2178" spans="1:4" x14ac:dyDescent="0.2">
      <c r="A2178" t="s">
        <v>71</v>
      </c>
      <c r="B2178" t="s">
        <v>351</v>
      </c>
      <c r="C2178" t="s">
        <v>262</v>
      </c>
      <c r="D2178">
        <v>0</v>
      </c>
    </row>
    <row r="2179" spans="1:4" x14ac:dyDescent="0.2">
      <c r="A2179" t="s">
        <v>71</v>
      </c>
      <c r="B2179" t="s">
        <v>351</v>
      </c>
      <c r="C2179" t="s">
        <v>263</v>
      </c>
      <c r="D2179">
        <v>0</v>
      </c>
    </row>
    <row r="2180" spans="1:4" x14ac:dyDescent="0.2">
      <c r="A2180" t="s">
        <v>71</v>
      </c>
      <c r="B2180" t="s">
        <v>351</v>
      </c>
      <c r="C2180" t="s">
        <v>264</v>
      </c>
      <c r="D2180">
        <v>0</v>
      </c>
    </row>
    <row r="2181" spans="1:4" x14ac:dyDescent="0.2">
      <c r="A2181" t="s">
        <v>71</v>
      </c>
      <c r="B2181" t="s">
        <v>351</v>
      </c>
      <c r="C2181" t="s">
        <v>265</v>
      </c>
      <c r="D2181">
        <v>0</v>
      </c>
    </row>
    <row r="2182" spans="1:4" x14ac:dyDescent="0.2">
      <c r="A2182" t="s">
        <v>71</v>
      </c>
      <c r="B2182" t="s">
        <v>351</v>
      </c>
      <c r="C2182" t="s">
        <v>266</v>
      </c>
      <c r="D2182">
        <v>0</v>
      </c>
    </row>
    <row r="2183" spans="1:4" x14ac:dyDescent="0.2">
      <c r="A2183" t="s">
        <v>71</v>
      </c>
      <c r="B2183" t="s">
        <v>351</v>
      </c>
      <c r="C2183" t="s">
        <v>267</v>
      </c>
      <c r="D2183">
        <v>0</v>
      </c>
    </row>
    <row r="2184" spans="1:4" x14ac:dyDescent="0.2">
      <c r="A2184" t="s">
        <v>71</v>
      </c>
      <c r="B2184" t="s">
        <v>351</v>
      </c>
      <c r="C2184" t="s">
        <v>268</v>
      </c>
      <c r="D2184">
        <v>0</v>
      </c>
    </row>
    <row r="2185" spans="1:4" x14ac:dyDescent="0.2">
      <c r="A2185" t="s">
        <v>71</v>
      </c>
      <c r="B2185" t="s">
        <v>351</v>
      </c>
      <c r="C2185" t="s">
        <v>269</v>
      </c>
      <c r="D2185">
        <v>0</v>
      </c>
    </row>
    <row r="2186" spans="1:4" x14ac:dyDescent="0.2">
      <c r="A2186" t="s">
        <v>71</v>
      </c>
      <c r="B2186" t="s">
        <v>351</v>
      </c>
      <c r="C2186" t="s">
        <v>270</v>
      </c>
      <c r="D2186">
        <v>0</v>
      </c>
    </row>
    <row r="2187" spans="1:4" x14ac:dyDescent="0.2">
      <c r="A2187" t="s">
        <v>71</v>
      </c>
      <c r="B2187" t="s">
        <v>351</v>
      </c>
      <c r="C2187" t="s">
        <v>271</v>
      </c>
      <c r="D2187">
        <v>0</v>
      </c>
    </row>
    <row r="2188" spans="1:4" x14ac:dyDescent="0.2">
      <c r="A2188" t="s">
        <v>71</v>
      </c>
      <c r="B2188" t="s">
        <v>351</v>
      </c>
      <c r="C2188" t="s">
        <v>272</v>
      </c>
      <c r="D2188">
        <v>0</v>
      </c>
    </row>
    <row r="2189" spans="1:4" x14ac:dyDescent="0.2">
      <c r="A2189" t="s">
        <v>71</v>
      </c>
      <c r="B2189" t="s">
        <v>351</v>
      </c>
      <c r="C2189" t="s">
        <v>273</v>
      </c>
      <c r="D2189">
        <v>0</v>
      </c>
    </row>
    <row r="2190" spans="1:4" x14ac:dyDescent="0.2">
      <c r="A2190" t="s">
        <v>71</v>
      </c>
      <c r="B2190" t="s">
        <v>351</v>
      </c>
      <c r="C2190" t="s">
        <v>274</v>
      </c>
      <c r="D2190">
        <v>0</v>
      </c>
    </row>
    <row r="2191" spans="1:4" x14ac:dyDescent="0.2">
      <c r="A2191" t="s">
        <v>71</v>
      </c>
      <c r="B2191" t="s">
        <v>351</v>
      </c>
      <c r="C2191" t="s">
        <v>275</v>
      </c>
      <c r="D2191">
        <v>0</v>
      </c>
    </row>
    <row r="2192" spans="1:4" x14ac:dyDescent="0.2">
      <c r="A2192" t="s">
        <v>71</v>
      </c>
      <c r="B2192" t="s">
        <v>351</v>
      </c>
      <c r="C2192" t="s">
        <v>276</v>
      </c>
      <c r="D2192">
        <v>0</v>
      </c>
    </row>
    <row r="2193" spans="1:4" x14ac:dyDescent="0.2">
      <c r="A2193" t="s">
        <v>71</v>
      </c>
      <c r="B2193" t="s">
        <v>351</v>
      </c>
      <c r="C2193" t="s">
        <v>277</v>
      </c>
      <c r="D2193">
        <v>0</v>
      </c>
    </row>
    <row r="2194" spans="1:4" x14ac:dyDescent="0.2">
      <c r="A2194" t="s">
        <v>71</v>
      </c>
      <c r="B2194" t="s">
        <v>351</v>
      </c>
      <c r="C2194" t="s">
        <v>278</v>
      </c>
      <c r="D2194">
        <v>0</v>
      </c>
    </row>
    <row r="2195" spans="1:4" x14ac:dyDescent="0.2">
      <c r="A2195" t="s">
        <v>71</v>
      </c>
      <c r="B2195" t="s">
        <v>351</v>
      </c>
      <c r="C2195" t="s">
        <v>279</v>
      </c>
      <c r="D2195">
        <v>0</v>
      </c>
    </row>
    <row r="2196" spans="1:4" x14ac:dyDescent="0.2">
      <c r="A2196" t="s">
        <v>71</v>
      </c>
      <c r="B2196" t="s">
        <v>351</v>
      </c>
      <c r="C2196" t="s">
        <v>280</v>
      </c>
      <c r="D2196">
        <v>0</v>
      </c>
    </row>
    <row r="2197" spans="1:4" x14ac:dyDescent="0.2">
      <c r="A2197" t="s">
        <v>71</v>
      </c>
      <c r="B2197" t="s">
        <v>351</v>
      </c>
      <c r="C2197" t="s">
        <v>281</v>
      </c>
      <c r="D2197">
        <v>0</v>
      </c>
    </row>
    <row r="2198" spans="1:4" x14ac:dyDescent="0.2">
      <c r="A2198" t="s">
        <v>71</v>
      </c>
      <c r="B2198" t="s">
        <v>351</v>
      </c>
      <c r="C2198" t="s">
        <v>282</v>
      </c>
      <c r="D2198">
        <v>0</v>
      </c>
    </row>
    <row r="2199" spans="1:4" x14ac:dyDescent="0.2">
      <c r="A2199" t="s">
        <v>71</v>
      </c>
      <c r="B2199" t="s">
        <v>351</v>
      </c>
      <c r="C2199" t="s">
        <v>283</v>
      </c>
      <c r="D2199">
        <v>0</v>
      </c>
    </row>
    <row r="2200" spans="1:4" x14ac:dyDescent="0.2">
      <c r="A2200" t="s">
        <v>71</v>
      </c>
      <c r="B2200" t="s">
        <v>351</v>
      </c>
      <c r="C2200" t="s">
        <v>284</v>
      </c>
      <c r="D2200">
        <v>0</v>
      </c>
    </row>
    <row r="2201" spans="1:4" x14ac:dyDescent="0.2">
      <c r="A2201" t="s">
        <v>71</v>
      </c>
      <c r="B2201" t="s">
        <v>351</v>
      </c>
      <c r="C2201" t="s">
        <v>285</v>
      </c>
      <c r="D2201">
        <v>0</v>
      </c>
    </row>
    <row r="2202" spans="1:4" x14ac:dyDescent="0.2">
      <c r="A2202" t="s">
        <v>71</v>
      </c>
      <c r="B2202" t="s">
        <v>351</v>
      </c>
      <c r="C2202" t="s">
        <v>286</v>
      </c>
      <c r="D2202">
        <v>0</v>
      </c>
    </row>
    <row r="2203" spans="1:4" x14ac:dyDescent="0.2">
      <c r="A2203" t="s">
        <v>71</v>
      </c>
      <c r="B2203" t="s">
        <v>351</v>
      </c>
      <c r="C2203" t="s">
        <v>287</v>
      </c>
      <c r="D2203">
        <v>0</v>
      </c>
    </row>
    <row r="2204" spans="1:4" x14ac:dyDescent="0.2">
      <c r="A2204" t="s">
        <v>71</v>
      </c>
      <c r="B2204" t="s">
        <v>351</v>
      </c>
      <c r="C2204" t="s">
        <v>288</v>
      </c>
      <c r="D2204">
        <v>0</v>
      </c>
    </row>
    <row r="2205" spans="1:4" x14ac:dyDescent="0.2">
      <c r="A2205" t="s">
        <v>71</v>
      </c>
      <c r="B2205" t="s">
        <v>351</v>
      </c>
      <c r="C2205" t="s">
        <v>289</v>
      </c>
      <c r="D2205">
        <v>0</v>
      </c>
    </row>
    <row r="2206" spans="1:4" x14ac:dyDescent="0.2">
      <c r="A2206" t="s">
        <v>71</v>
      </c>
      <c r="B2206" t="s">
        <v>351</v>
      </c>
      <c r="C2206" t="s">
        <v>290</v>
      </c>
      <c r="D2206">
        <v>0</v>
      </c>
    </row>
    <row r="2207" spans="1:4" x14ac:dyDescent="0.2">
      <c r="A2207" t="s">
        <v>71</v>
      </c>
      <c r="B2207" t="s">
        <v>351</v>
      </c>
      <c r="C2207" t="s">
        <v>291</v>
      </c>
      <c r="D2207">
        <v>0</v>
      </c>
    </row>
    <row r="2208" spans="1:4" x14ac:dyDescent="0.2">
      <c r="A2208" t="s">
        <v>71</v>
      </c>
      <c r="B2208" t="s">
        <v>351</v>
      </c>
      <c r="C2208" t="s">
        <v>292</v>
      </c>
      <c r="D2208">
        <v>0</v>
      </c>
    </row>
    <row r="2209" spans="1:4" x14ac:dyDescent="0.2">
      <c r="A2209" t="s">
        <v>71</v>
      </c>
      <c r="B2209" t="s">
        <v>351</v>
      </c>
      <c r="C2209" t="s">
        <v>293</v>
      </c>
      <c r="D2209">
        <v>0</v>
      </c>
    </row>
    <row r="2210" spans="1:4" x14ac:dyDescent="0.2">
      <c r="A2210" t="s">
        <v>71</v>
      </c>
      <c r="B2210" t="s">
        <v>351</v>
      </c>
      <c r="C2210" t="s">
        <v>294</v>
      </c>
      <c r="D2210">
        <v>0</v>
      </c>
    </row>
    <row r="2211" spans="1:4" x14ac:dyDescent="0.2">
      <c r="A2211" t="s">
        <v>71</v>
      </c>
      <c r="B2211" t="s">
        <v>351</v>
      </c>
      <c r="C2211" t="s">
        <v>295</v>
      </c>
      <c r="D2211">
        <v>2</v>
      </c>
    </row>
    <row r="2212" spans="1:4" x14ac:dyDescent="0.2">
      <c r="A2212" t="s">
        <v>71</v>
      </c>
      <c r="B2212" t="s">
        <v>351</v>
      </c>
      <c r="C2212" t="s">
        <v>296</v>
      </c>
      <c r="D2212">
        <v>0</v>
      </c>
    </row>
    <row r="2213" spans="1:4" x14ac:dyDescent="0.2">
      <c r="A2213" t="s">
        <v>71</v>
      </c>
      <c r="B2213" t="s">
        <v>351</v>
      </c>
      <c r="C2213" t="s">
        <v>297</v>
      </c>
      <c r="D2213">
        <v>0</v>
      </c>
    </row>
    <row r="2214" spans="1:4" x14ac:dyDescent="0.2">
      <c r="A2214" t="s">
        <v>71</v>
      </c>
      <c r="B2214" t="s">
        <v>351</v>
      </c>
      <c r="C2214" t="s">
        <v>298</v>
      </c>
      <c r="D2214">
        <v>0</v>
      </c>
    </row>
    <row r="2215" spans="1:4" x14ac:dyDescent="0.2">
      <c r="A2215" t="s">
        <v>71</v>
      </c>
      <c r="B2215" t="s">
        <v>351</v>
      </c>
      <c r="C2215" t="s">
        <v>232</v>
      </c>
      <c r="D2215">
        <v>1263226</v>
      </c>
    </row>
    <row r="2216" spans="1:4" x14ac:dyDescent="0.2">
      <c r="A2216" t="s">
        <v>71</v>
      </c>
      <c r="B2216" t="s">
        <v>351</v>
      </c>
      <c r="C2216" t="s">
        <v>319</v>
      </c>
      <c r="D2216">
        <v>562610</v>
      </c>
    </row>
    <row r="2217" spans="1:4" x14ac:dyDescent="0.2">
      <c r="A2217" t="s">
        <v>71</v>
      </c>
      <c r="B2217" t="s">
        <v>351</v>
      </c>
      <c r="C2217" t="s">
        <v>320</v>
      </c>
      <c r="D2217">
        <v>346012</v>
      </c>
    </row>
    <row r="2218" spans="1:4" x14ac:dyDescent="0.2">
      <c r="A2218" t="s">
        <v>71</v>
      </c>
      <c r="B2218" t="s">
        <v>351</v>
      </c>
      <c r="C2218" t="s">
        <v>318</v>
      </c>
      <c r="D2218">
        <v>354604</v>
      </c>
    </row>
    <row r="2219" spans="1:4" x14ac:dyDescent="0.2">
      <c r="A2219" t="s">
        <v>71</v>
      </c>
      <c r="B2219" t="s">
        <v>351</v>
      </c>
      <c r="C2219" t="s">
        <v>321</v>
      </c>
      <c r="D2219">
        <v>502242</v>
      </c>
    </row>
    <row r="2220" spans="1:4" x14ac:dyDescent="0.2">
      <c r="A2220" t="s">
        <v>71</v>
      </c>
      <c r="B2220" t="s">
        <v>351</v>
      </c>
      <c r="C2220" t="s">
        <v>322</v>
      </c>
      <c r="D2220">
        <v>0</v>
      </c>
    </row>
    <row r="2221" spans="1:4" x14ac:dyDescent="0.2">
      <c r="A2221" t="s">
        <v>71</v>
      </c>
      <c r="B2221" t="s">
        <v>351</v>
      </c>
      <c r="C2221" t="s">
        <v>323</v>
      </c>
      <c r="D2221">
        <v>2</v>
      </c>
    </row>
    <row r="2222" spans="1:4" x14ac:dyDescent="0.2">
      <c r="A2222" t="s">
        <v>71</v>
      </c>
      <c r="B2222" t="s">
        <v>351</v>
      </c>
      <c r="C2222" t="s">
        <v>324</v>
      </c>
      <c r="D2222">
        <v>88694</v>
      </c>
    </row>
    <row r="2223" spans="1:4" x14ac:dyDescent="0.2">
      <c r="A2223" t="s">
        <v>71</v>
      </c>
      <c r="B2223" t="s">
        <v>351</v>
      </c>
      <c r="C2223" t="s">
        <v>325</v>
      </c>
      <c r="D2223">
        <v>0</v>
      </c>
    </row>
    <row r="2224" spans="1:4" x14ac:dyDescent="0.2">
      <c r="A2224" t="s">
        <v>71</v>
      </c>
      <c r="B2224" t="s">
        <v>351</v>
      </c>
      <c r="C2224" t="s">
        <v>326</v>
      </c>
      <c r="D2224">
        <v>17</v>
      </c>
    </row>
    <row r="2225" spans="1:4" x14ac:dyDescent="0.2">
      <c r="A2225" t="s">
        <v>71</v>
      </c>
      <c r="B2225" t="s">
        <v>351</v>
      </c>
      <c r="C2225" t="s">
        <v>327</v>
      </c>
      <c r="D2225">
        <v>146175</v>
      </c>
    </row>
    <row r="2226" spans="1:4" x14ac:dyDescent="0.2">
      <c r="A2226" t="s">
        <v>71</v>
      </c>
      <c r="B2226" t="s">
        <v>351</v>
      </c>
      <c r="C2226" t="s">
        <v>328</v>
      </c>
      <c r="D2226">
        <v>267354</v>
      </c>
    </row>
    <row r="2227" spans="1:4" x14ac:dyDescent="0.2">
      <c r="A2227" t="s">
        <v>71</v>
      </c>
      <c r="B2227" t="s">
        <v>351</v>
      </c>
      <c r="C2227" t="s">
        <v>329</v>
      </c>
      <c r="D2227">
        <v>0</v>
      </c>
    </row>
    <row r="2228" spans="1:4" x14ac:dyDescent="0.2">
      <c r="A2228" t="s">
        <v>71</v>
      </c>
      <c r="B2228" t="s">
        <v>351</v>
      </c>
      <c r="C2228" t="s">
        <v>339</v>
      </c>
      <c r="D2228">
        <v>106376724</v>
      </c>
    </row>
    <row r="2229" spans="1:4" x14ac:dyDescent="0.2">
      <c r="A2229" t="s">
        <v>71</v>
      </c>
      <c r="B2229" t="s">
        <v>351</v>
      </c>
      <c r="C2229" t="s">
        <v>340</v>
      </c>
      <c r="D2229">
        <v>71179</v>
      </c>
    </row>
    <row r="2230" spans="1:4" x14ac:dyDescent="0.2">
      <c r="A2230" t="s">
        <v>71</v>
      </c>
      <c r="B2230" t="s">
        <v>351</v>
      </c>
      <c r="C2230" t="s">
        <v>341</v>
      </c>
      <c r="D2230">
        <v>0</v>
      </c>
    </row>
    <row r="2231" spans="1:4" x14ac:dyDescent="0.2">
      <c r="A2231" t="s">
        <v>71</v>
      </c>
      <c r="B2231" t="s">
        <v>351</v>
      </c>
      <c r="C2231" t="s">
        <v>342</v>
      </c>
      <c r="D2231">
        <v>0</v>
      </c>
    </row>
    <row r="2232" spans="1:4" x14ac:dyDescent="0.2">
      <c r="A2232" t="s">
        <v>71</v>
      </c>
      <c r="B2232" t="s">
        <v>351</v>
      </c>
      <c r="C2232" t="s">
        <v>343</v>
      </c>
      <c r="D2232">
        <v>0</v>
      </c>
    </row>
    <row r="2233" spans="1:4" x14ac:dyDescent="0.2">
      <c r="A2233" t="s">
        <v>71</v>
      </c>
      <c r="B2233" t="s">
        <v>351</v>
      </c>
      <c r="C2233" t="s">
        <v>344</v>
      </c>
      <c r="D2233">
        <v>0</v>
      </c>
    </row>
    <row r="2234" spans="1:4" x14ac:dyDescent="0.2">
      <c r="A2234" t="s">
        <v>71</v>
      </c>
      <c r="B2234" t="s">
        <v>351</v>
      </c>
      <c r="C2234" t="s">
        <v>345</v>
      </c>
      <c r="D2234">
        <v>0</v>
      </c>
    </row>
    <row r="2235" spans="1:4" x14ac:dyDescent="0.2">
      <c r="A2235" t="s">
        <v>71</v>
      </c>
      <c r="B2235" t="s">
        <v>351</v>
      </c>
      <c r="C2235" t="s">
        <v>346</v>
      </c>
      <c r="D2235">
        <v>0</v>
      </c>
    </row>
    <row r="2236" spans="1:4" x14ac:dyDescent="0.2">
      <c r="A2236" t="s">
        <v>71</v>
      </c>
      <c r="B2236" t="s">
        <v>351</v>
      </c>
      <c r="C2236" t="s">
        <v>300</v>
      </c>
      <c r="D2236">
        <v>733707</v>
      </c>
    </row>
    <row r="2237" spans="1:4" x14ac:dyDescent="0.2">
      <c r="A2237" t="s">
        <v>71</v>
      </c>
      <c r="B2237" t="s">
        <v>351</v>
      </c>
      <c r="C2237" t="s">
        <v>301</v>
      </c>
      <c r="D2237">
        <v>1019302</v>
      </c>
    </row>
    <row r="2238" spans="1:4" x14ac:dyDescent="0.2">
      <c r="A2238" t="s">
        <v>71</v>
      </c>
      <c r="B2238" t="s">
        <v>351</v>
      </c>
      <c r="C2238" t="s">
        <v>302</v>
      </c>
      <c r="D2238">
        <v>1263049</v>
      </c>
    </row>
    <row r="2239" spans="1:4" x14ac:dyDescent="0.2">
      <c r="A2239" t="s">
        <v>71</v>
      </c>
      <c r="B2239" t="s">
        <v>351</v>
      </c>
      <c r="C2239" t="s">
        <v>303</v>
      </c>
      <c r="D2239">
        <v>441023</v>
      </c>
    </row>
    <row r="2240" spans="1:4" x14ac:dyDescent="0.2">
      <c r="A2240" t="s">
        <v>71</v>
      </c>
      <c r="B2240" t="s">
        <v>351</v>
      </c>
      <c r="C2240" t="s">
        <v>304</v>
      </c>
      <c r="D2240">
        <v>542359</v>
      </c>
    </row>
    <row r="2241" spans="1:4" x14ac:dyDescent="0.2">
      <c r="A2241" t="s">
        <v>71</v>
      </c>
      <c r="B2241" t="s">
        <v>351</v>
      </c>
      <c r="C2241" t="s">
        <v>305</v>
      </c>
      <c r="D2241">
        <v>443409</v>
      </c>
    </row>
    <row r="2242" spans="1:4" x14ac:dyDescent="0.2">
      <c r="A2242" t="s">
        <v>71</v>
      </c>
      <c r="B2242" t="s">
        <v>351</v>
      </c>
      <c r="C2242" t="s">
        <v>306</v>
      </c>
      <c r="D2242">
        <v>3953</v>
      </c>
    </row>
    <row r="2243" spans="1:4" x14ac:dyDescent="0.2">
      <c r="A2243" t="s">
        <v>71</v>
      </c>
      <c r="B2243" t="s">
        <v>351</v>
      </c>
      <c r="C2243" t="s">
        <v>307</v>
      </c>
      <c r="D2243">
        <v>1007255</v>
      </c>
    </row>
    <row r="2244" spans="1:4" x14ac:dyDescent="0.2">
      <c r="A2244" t="s">
        <v>71</v>
      </c>
      <c r="B2244" t="s">
        <v>351</v>
      </c>
      <c r="C2244" t="s">
        <v>308</v>
      </c>
      <c r="D2244">
        <v>163719</v>
      </c>
    </row>
    <row r="2245" spans="1:4" x14ac:dyDescent="0.2">
      <c r="A2245" t="s">
        <v>71</v>
      </c>
      <c r="B2245" t="s">
        <v>351</v>
      </c>
      <c r="C2245" t="s">
        <v>309</v>
      </c>
      <c r="D2245">
        <v>82842</v>
      </c>
    </row>
    <row r="2246" spans="1:4" x14ac:dyDescent="0.2">
      <c r="A2246" t="s">
        <v>71</v>
      </c>
      <c r="B2246" t="s">
        <v>351</v>
      </c>
      <c r="C2246" t="s">
        <v>310</v>
      </c>
      <c r="D2246">
        <v>78431</v>
      </c>
    </row>
    <row r="2247" spans="1:4" x14ac:dyDescent="0.2">
      <c r="A2247" t="s">
        <v>71</v>
      </c>
      <c r="B2247" t="s">
        <v>351</v>
      </c>
      <c r="C2247" t="s">
        <v>311</v>
      </c>
      <c r="D2247">
        <v>23743</v>
      </c>
    </row>
    <row r="2248" spans="1:4" x14ac:dyDescent="0.2">
      <c r="A2248" t="s">
        <v>71</v>
      </c>
      <c r="B2248" t="s">
        <v>351</v>
      </c>
      <c r="C2248" t="s">
        <v>312</v>
      </c>
      <c r="D2248">
        <v>7697</v>
      </c>
    </row>
    <row r="2249" spans="1:4" x14ac:dyDescent="0.2">
      <c r="A2249" t="s">
        <v>71</v>
      </c>
      <c r="B2249" t="s">
        <v>351</v>
      </c>
      <c r="C2249" t="s">
        <v>313</v>
      </c>
      <c r="D2249">
        <v>21005</v>
      </c>
    </row>
    <row r="2250" spans="1:4" x14ac:dyDescent="0.2">
      <c r="A2250" t="s">
        <v>71</v>
      </c>
      <c r="B2250" t="s">
        <v>351</v>
      </c>
      <c r="C2250" t="s">
        <v>314</v>
      </c>
      <c r="D2250">
        <v>17474</v>
      </c>
    </row>
    <row r="2251" spans="1:4" x14ac:dyDescent="0.2">
      <c r="A2251" t="s">
        <v>71</v>
      </c>
      <c r="B2251" t="s">
        <v>351</v>
      </c>
      <c r="C2251" t="s">
        <v>315</v>
      </c>
      <c r="D2251">
        <v>11469</v>
      </c>
    </row>
    <row r="2252" spans="1:4" x14ac:dyDescent="0.2">
      <c r="A2252" t="s">
        <v>71</v>
      </c>
      <c r="B2252" t="s">
        <v>351</v>
      </c>
      <c r="C2252" t="s">
        <v>347</v>
      </c>
      <c r="D2252">
        <v>47673</v>
      </c>
    </row>
    <row r="2253" spans="1:4" x14ac:dyDescent="0.2">
      <c r="A2253" t="s">
        <v>71</v>
      </c>
      <c r="B2253" t="s">
        <v>352</v>
      </c>
      <c r="C2253" t="s">
        <v>225</v>
      </c>
      <c r="D2253">
        <v>0.94476899999999997</v>
      </c>
    </row>
    <row r="2254" spans="1:4" x14ac:dyDescent="0.2">
      <c r="A2254" t="s">
        <v>71</v>
      </c>
      <c r="B2254" t="s">
        <v>352</v>
      </c>
      <c r="C2254" t="s">
        <v>65</v>
      </c>
      <c r="D2254">
        <v>50000001</v>
      </c>
    </row>
    <row r="2255" spans="1:4" x14ac:dyDescent="0.2">
      <c r="A2255" t="s">
        <v>71</v>
      </c>
      <c r="B2255" t="s">
        <v>352</v>
      </c>
      <c r="C2255" t="s">
        <v>66</v>
      </c>
      <c r="D2255">
        <v>52922970</v>
      </c>
    </row>
    <row r="2256" spans="1:4" x14ac:dyDescent="0.2">
      <c r="A2256" t="s">
        <v>71</v>
      </c>
      <c r="B2256" t="s">
        <v>352</v>
      </c>
      <c r="C2256" t="s">
        <v>226</v>
      </c>
      <c r="D2256">
        <v>137600</v>
      </c>
    </row>
    <row r="2257" spans="1:4" x14ac:dyDescent="0.2">
      <c r="A2257" t="s">
        <v>71</v>
      </c>
      <c r="B2257" t="s">
        <v>352</v>
      </c>
      <c r="C2257" t="s">
        <v>227</v>
      </c>
      <c r="D2257">
        <v>238606</v>
      </c>
    </row>
    <row r="2258" spans="1:4" x14ac:dyDescent="0.2">
      <c r="A2258" t="s">
        <v>71</v>
      </c>
      <c r="B2258" t="s">
        <v>352</v>
      </c>
      <c r="C2258" t="s">
        <v>67</v>
      </c>
      <c r="D2258">
        <v>335938</v>
      </c>
    </row>
    <row r="2259" spans="1:4" x14ac:dyDescent="0.2">
      <c r="A2259" t="s">
        <v>71</v>
      </c>
      <c r="B2259" t="s">
        <v>352</v>
      </c>
      <c r="C2259" t="s">
        <v>68</v>
      </c>
      <c r="D2259">
        <v>206721</v>
      </c>
    </row>
    <row r="2260" spans="1:4" x14ac:dyDescent="0.2">
      <c r="A2260" t="s">
        <v>71</v>
      </c>
      <c r="B2260" t="s">
        <v>352</v>
      </c>
      <c r="C2260" t="s">
        <v>228</v>
      </c>
      <c r="D2260">
        <v>36718</v>
      </c>
    </row>
    <row r="2261" spans="1:4" x14ac:dyDescent="0.2">
      <c r="A2261" t="s">
        <v>71</v>
      </c>
      <c r="B2261" t="s">
        <v>352</v>
      </c>
      <c r="C2261" t="s">
        <v>229</v>
      </c>
      <c r="D2261">
        <v>203013</v>
      </c>
    </row>
    <row r="2262" spans="1:4" x14ac:dyDescent="0.2">
      <c r="A2262" t="s">
        <v>71</v>
      </c>
      <c r="B2262" t="s">
        <v>352</v>
      </c>
      <c r="C2262" t="s">
        <v>230</v>
      </c>
      <c r="D2262">
        <v>16423</v>
      </c>
    </row>
    <row r="2263" spans="1:4" x14ac:dyDescent="0.2">
      <c r="A2263" t="s">
        <v>71</v>
      </c>
      <c r="B2263" t="s">
        <v>352</v>
      </c>
      <c r="C2263" t="s">
        <v>231</v>
      </c>
      <c r="D2263">
        <v>94252</v>
      </c>
    </row>
    <row r="2264" spans="1:4" x14ac:dyDescent="0.2">
      <c r="A2264" t="s">
        <v>71</v>
      </c>
      <c r="B2264" t="s">
        <v>352</v>
      </c>
      <c r="C2264" t="s">
        <v>154</v>
      </c>
      <c r="D2264">
        <v>1782349</v>
      </c>
    </row>
    <row r="2265" spans="1:4" x14ac:dyDescent="0.2">
      <c r="A2265" t="s">
        <v>71</v>
      </c>
      <c r="B2265" t="s">
        <v>352</v>
      </c>
      <c r="C2265" t="s">
        <v>155</v>
      </c>
      <c r="D2265">
        <v>0</v>
      </c>
    </row>
    <row r="2266" spans="1:4" x14ac:dyDescent="0.2">
      <c r="A2266" t="s">
        <v>71</v>
      </c>
      <c r="B2266" t="s">
        <v>352</v>
      </c>
      <c r="C2266" t="s">
        <v>156</v>
      </c>
      <c r="D2266">
        <v>23795</v>
      </c>
    </row>
    <row r="2267" spans="1:4" x14ac:dyDescent="0.2">
      <c r="A2267" t="s">
        <v>71</v>
      </c>
      <c r="B2267" t="s">
        <v>352</v>
      </c>
      <c r="C2267" t="s">
        <v>157</v>
      </c>
      <c r="D2267">
        <v>465039</v>
      </c>
    </row>
    <row r="2268" spans="1:4" x14ac:dyDescent="0.2">
      <c r="A2268" t="s">
        <v>71</v>
      </c>
      <c r="B2268" t="s">
        <v>352</v>
      </c>
      <c r="C2268" t="s">
        <v>158</v>
      </c>
      <c r="D2268">
        <v>1286683</v>
      </c>
    </row>
    <row r="2269" spans="1:4" x14ac:dyDescent="0.2">
      <c r="A2269" t="s">
        <v>71</v>
      </c>
      <c r="B2269" t="s">
        <v>352</v>
      </c>
      <c r="C2269" t="s">
        <v>159</v>
      </c>
      <c r="D2269">
        <v>1474449</v>
      </c>
    </row>
    <row r="2270" spans="1:4" x14ac:dyDescent="0.2">
      <c r="A2270" t="s">
        <v>71</v>
      </c>
      <c r="B2270" t="s">
        <v>352</v>
      </c>
      <c r="C2270" t="s">
        <v>160</v>
      </c>
      <c r="D2270">
        <v>1354971</v>
      </c>
    </row>
    <row r="2271" spans="1:4" x14ac:dyDescent="0.2">
      <c r="A2271" t="s">
        <v>71</v>
      </c>
      <c r="B2271" t="s">
        <v>352</v>
      </c>
      <c r="C2271" t="s">
        <v>161</v>
      </c>
      <c r="D2271">
        <v>930720</v>
      </c>
    </row>
    <row r="2272" spans="1:4" x14ac:dyDescent="0.2">
      <c r="A2272" t="s">
        <v>71</v>
      </c>
      <c r="B2272" t="s">
        <v>352</v>
      </c>
      <c r="C2272" t="s">
        <v>162</v>
      </c>
      <c r="D2272">
        <v>776738</v>
      </c>
    </row>
    <row r="2273" spans="1:4" x14ac:dyDescent="0.2">
      <c r="A2273" t="s">
        <v>71</v>
      </c>
      <c r="B2273" t="s">
        <v>352</v>
      </c>
      <c r="C2273" t="s">
        <v>163</v>
      </c>
      <c r="D2273">
        <v>437224</v>
      </c>
    </row>
    <row r="2274" spans="1:4" x14ac:dyDescent="0.2">
      <c r="A2274" t="s">
        <v>71</v>
      </c>
      <c r="B2274" t="s">
        <v>352</v>
      </c>
      <c r="C2274" t="s">
        <v>164</v>
      </c>
      <c r="D2274">
        <v>246056</v>
      </c>
    </row>
    <row r="2275" spans="1:4" x14ac:dyDescent="0.2">
      <c r="A2275" t="s">
        <v>71</v>
      </c>
      <c r="B2275" t="s">
        <v>352</v>
      </c>
      <c r="C2275" t="s">
        <v>165</v>
      </c>
      <c r="D2275">
        <v>166029</v>
      </c>
    </row>
    <row r="2276" spans="1:4" x14ac:dyDescent="0.2">
      <c r="A2276" t="s">
        <v>71</v>
      </c>
      <c r="B2276" t="s">
        <v>352</v>
      </c>
      <c r="C2276" t="s">
        <v>166</v>
      </c>
      <c r="D2276">
        <v>154169</v>
      </c>
    </row>
    <row r="2277" spans="1:4" x14ac:dyDescent="0.2">
      <c r="A2277" t="s">
        <v>71</v>
      </c>
      <c r="B2277" t="s">
        <v>352</v>
      </c>
      <c r="C2277" t="s">
        <v>167</v>
      </c>
      <c r="D2277">
        <v>192703</v>
      </c>
    </row>
    <row r="2278" spans="1:4" x14ac:dyDescent="0.2">
      <c r="A2278" t="s">
        <v>71</v>
      </c>
      <c r="B2278" t="s">
        <v>352</v>
      </c>
      <c r="C2278" t="s">
        <v>168</v>
      </c>
      <c r="D2278">
        <v>218280</v>
      </c>
    </row>
    <row r="2279" spans="1:4" x14ac:dyDescent="0.2">
      <c r="A2279" t="s">
        <v>71</v>
      </c>
      <c r="B2279" t="s">
        <v>352</v>
      </c>
      <c r="C2279" t="s">
        <v>169</v>
      </c>
      <c r="D2279">
        <v>364242</v>
      </c>
    </row>
    <row r="2280" spans="1:4" x14ac:dyDescent="0.2">
      <c r="A2280" t="s">
        <v>71</v>
      </c>
      <c r="B2280" t="s">
        <v>352</v>
      </c>
      <c r="C2280" t="s">
        <v>170</v>
      </c>
      <c r="D2280">
        <v>142151</v>
      </c>
    </row>
    <row r="2281" spans="1:4" x14ac:dyDescent="0.2">
      <c r="A2281" t="s">
        <v>71</v>
      </c>
      <c r="B2281" t="s">
        <v>352</v>
      </c>
      <c r="C2281" t="s">
        <v>171</v>
      </c>
      <c r="D2281">
        <v>77842</v>
      </c>
    </row>
    <row r="2282" spans="1:4" x14ac:dyDescent="0.2">
      <c r="A2282" t="s">
        <v>71</v>
      </c>
      <c r="B2282" t="s">
        <v>352</v>
      </c>
      <c r="C2282" t="s">
        <v>172</v>
      </c>
      <c r="D2282">
        <v>109825</v>
      </c>
    </row>
    <row r="2283" spans="1:4" x14ac:dyDescent="0.2">
      <c r="A2283" t="s">
        <v>71</v>
      </c>
      <c r="B2283" t="s">
        <v>352</v>
      </c>
      <c r="C2283" t="s">
        <v>173</v>
      </c>
      <c r="D2283">
        <v>131823</v>
      </c>
    </row>
    <row r="2284" spans="1:4" x14ac:dyDescent="0.2">
      <c r="A2284" t="s">
        <v>71</v>
      </c>
      <c r="B2284" t="s">
        <v>352</v>
      </c>
      <c r="C2284" t="s">
        <v>174</v>
      </c>
      <c r="D2284">
        <v>189269</v>
      </c>
    </row>
    <row r="2285" spans="1:4" x14ac:dyDescent="0.2">
      <c r="A2285" t="s">
        <v>71</v>
      </c>
      <c r="B2285" t="s">
        <v>352</v>
      </c>
      <c r="C2285" t="s">
        <v>175</v>
      </c>
      <c r="D2285">
        <v>243916</v>
      </c>
    </row>
    <row r="2286" spans="1:4" x14ac:dyDescent="0.2">
      <c r="A2286" t="s">
        <v>71</v>
      </c>
      <c r="B2286" t="s">
        <v>352</v>
      </c>
      <c r="C2286" t="s">
        <v>176</v>
      </c>
      <c r="D2286">
        <v>444015</v>
      </c>
    </row>
    <row r="2287" spans="1:4" x14ac:dyDescent="0.2">
      <c r="A2287" t="s">
        <v>71</v>
      </c>
      <c r="B2287" t="s">
        <v>352</v>
      </c>
      <c r="C2287" t="s">
        <v>177</v>
      </c>
      <c r="D2287">
        <v>90615</v>
      </c>
    </row>
    <row r="2288" spans="1:4" x14ac:dyDescent="0.2">
      <c r="A2288" t="s">
        <v>71</v>
      </c>
      <c r="B2288" t="s">
        <v>352</v>
      </c>
      <c r="C2288" t="s">
        <v>178</v>
      </c>
      <c r="D2288">
        <v>16</v>
      </c>
    </row>
    <row r="2289" spans="1:4" x14ac:dyDescent="0.2">
      <c r="A2289" t="s">
        <v>71</v>
      </c>
      <c r="B2289" t="s">
        <v>352</v>
      </c>
      <c r="C2289" t="s">
        <v>179</v>
      </c>
      <c r="D2289">
        <v>0</v>
      </c>
    </row>
    <row r="2290" spans="1:4" x14ac:dyDescent="0.2">
      <c r="A2290" t="s">
        <v>71</v>
      </c>
      <c r="B2290" t="s">
        <v>352</v>
      </c>
      <c r="C2290" t="s">
        <v>180</v>
      </c>
      <c r="D2290">
        <v>0</v>
      </c>
    </row>
    <row r="2291" spans="1:4" x14ac:dyDescent="0.2">
      <c r="A2291" t="s">
        <v>71</v>
      </c>
      <c r="B2291" t="s">
        <v>352</v>
      </c>
      <c r="C2291" t="s">
        <v>181</v>
      </c>
      <c r="D2291">
        <v>11685</v>
      </c>
    </row>
    <row r="2292" spans="1:4" x14ac:dyDescent="0.2">
      <c r="A2292" t="s">
        <v>71</v>
      </c>
      <c r="B2292" t="s">
        <v>352</v>
      </c>
      <c r="C2292" t="s">
        <v>182</v>
      </c>
      <c r="D2292">
        <v>0</v>
      </c>
    </row>
    <row r="2293" spans="1:4" x14ac:dyDescent="0.2">
      <c r="A2293" t="s">
        <v>71</v>
      </c>
      <c r="B2293" t="s">
        <v>352</v>
      </c>
      <c r="C2293" t="s">
        <v>183</v>
      </c>
      <c r="D2293">
        <v>0</v>
      </c>
    </row>
    <row r="2294" spans="1:4" x14ac:dyDescent="0.2">
      <c r="A2294" t="s">
        <v>71</v>
      </c>
      <c r="B2294" t="s">
        <v>352</v>
      </c>
      <c r="C2294" t="s">
        <v>184</v>
      </c>
      <c r="D2294">
        <v>0</v>
      </c>
    </row>
    <row r="2295" spans="1:4" x14ac:dyDescent="0.2">
      <c r="A2295" t="s">
        <v>71</v>
      </c>
      <c r="B2295" t="s">
        <v>352</v>
      </c>
      <c r="C2295" t="s">
        <v>185</v>
      </c>
      <c r="D2295">
        <v>0</v>
      </c>
    </row>
    <row r="2296" spans="1:4" x14ac:dyDescent="0.2">
      <c r="A2296" t="s">
        <v>71</v>
      </c>
      <c r="B2296" t="s">
        <v>352</v>
      </c>
      <c r="C2296" t="s">
        <v>186</v>
      </c>
      <c r="D2296">
        <v>0</v>
      </c>
    </row>
    <row r="2297" spans="1:4" x14ac:dyDescent="0.2">
      <c r="A2297" t="s">
        <v>71</v>
      </c>
      <c r="B2297" t="s">
        <v>352</v>
      </c>
      <c r="C2297" t="s">
        <v>187</v>
      </c>
      <c r="D2297">
        <v>0</v>
      </c>
    </row>
    <row r="2298" spans="1:4" x14ac:dyDescent="0.2">
      <c r="A2298" t="s">
        <v>71</v>
      </c>
      <c r="B2298" t="s">
        <v>352</v>
      </c>
      <c r="C2298" t="s">
        <v>188</v>
      </c>
      <c r="D2298">
        <v>0</v>
      </c>
    </row>
    <row r="2299" spans="1:4" x14ac:dyDescent="0.2">
      <c r="A2299" t="s">
        <v>71</v>
      </c>
      <c r="B2299" t="s">
        <v>352</v>
      </c>
      <c r="C2299" t="s">
        <v>189</v>
      </c>
      <c r="D2299">
        <v>0</v>
      </c>
    </row>
    <row r="2300" spans="1:4" x14ac:dyDescent="0.2">
      <c r="A2300" t="s">
        <v>71</v>
      </c>
      <c r="B2300" t="s">
        <v>352</v>
      </c>
      <c r="C2300" t="s">
        <v>190</v>
      </c>
      <c r="D2300">
        <v>0</v>
      </c>
    </row>
    <row r="2301" spans="1:4" x14ac:dyDescent="0.2">
      <c r="A2301" t="s">
        <v>71</v>
      </c>
      <c r="B2301" t="s">
        <v>352</v>
      </c>
      <c r="C2301" t="s">
        <v>191</v>
      </c>
      <c r="D2301">
        <v>0</v>
      </c>
    </row>
    <row r="2302" spans="1:4" x14ac:dyDescent="0.2">
      <c r="A2302" t="s">
        <v>71</v>
      </c>
      <c r="B2302" t="s">
        <v>352</v>
      </c>
      <c r="C2302" t="s">
        <v>192</v>
      </c>
      <c r="D2302">
        <v>0</v>
      </c>
    </row>
    <row r="2303" spans="1:4" x14ac:dyDescent="0.2">
      <c r="A2303" t="s">
        <v>71</v>
      </c>
      <c r="B2303" t="s">
        <v>352</v>
      </c>
      <c r="C2303" t="s">
        <v>193</v>
      </c>
      <c r="D2303">
        <v>0</v>
      </c>
    </row>
    <row r="2304" spans="1:4" x14ac:dyDescent="0.2">
      <c r="A2304" t="s">
        <v>71</v>
      </c>
      <c r="B2304" t="s">
        <v>352</v>
      </c>
      <c r="C2304" t="s">
        <v>194</v>
      </c>
      <c r="D2304">
        <v>0</v>
      </c>
    </row>
    <row r="2305" spans="1:4" x14ac:dyDescent="0.2">
      <c r="A2305" t="s">
        <v>71</v>
      </c>
      <c r="B2305" t="s">
        <v>352</v>
      </c>
      <c r="C2305" t="s">
        <v>195</v>
      </c>
      <c r="D2305">
        <v>0</v>
      </c>
    </row>
    <row r="2306" spans="1:4" x14ac:dyDescent="0.2">
      <c r="A2306" t="s">
        <v>71</v>
      </c>
      <c r="B2306" t="s">
        <v>352</v>
      </c>
      <c r="C2306" t="s">
        <v>196</v>
      </c>
      <c r="D2306">
        <v>0</v>
      </c>
    </row>
    <row r="2307" spans="1:4" x14ac:dyDescent="0.2">
      <c r="A2307" t="s">
        <v>71</v>
      </c>
      <c r="B2307" t="s">
        <v>352</v>
      </c>
      <c r="C2307" t="s">
        <v>197</v>
      </c>
      <c r="D2307">
        <v>0</v>
      </c>
    </row>
    <row r="2308" spans="1:4" x14ac:dyDescent="0.2">
      <c r="A2308" t="s">
        <v>71</v>
      </c>
      <c r="B2308" t="s">
        <v>352</v>
      </c>
      <c r="C2308" t="s">
        <v>198</v>
      </c>
      <c r="D2308">
        <v>0</v>
      </c>
    </row>
    <row r="2309" spans="1:4" x14ac:dyDescent="0.2">
      <c r="A2309" t="s">
        <v>71</v>
      </c>
      <c r="B2309" t="s">
        <v>352</v>
      </c>
      <c r="C2309" t="s">
        <v>199</v>
      </c>
      <c r="D2309">
        <v>0</v>
      </c>
    </row>
    <row r="2310" spans="1:4" x14ac:dyDescent="0.2">
      <c r="A2310" t="s">
        <v>71</v>
      </c>
      <c r="B2310" t="s">
        <v>352</v>
      </c>
      <c r="C2310" t="s">
        <v>200</v>
      </c>
      <c r="D2310">
        <v>0</v>
      </c>
    </row>
    <row r="2311" spans="1:4" x14ac:dyDescent="0.2">
      <c r="A2311" t="s">
        <v>71</v>
      </c>
      <c r="B2311" t="s">
        <v>352</v>
      </c>
      <c r="C2311" t="s">
        <v>201</v>
      </c>
      <c r="D2311">
        <v>0</v>
      </c>
    </row>
    <row r="2312" spans="1:4" x14ac:dyDescent="0.2">
      <c r="A2312" t="s">
        <v>71</v>
      </c>
      <c r="B2312" t="s">
        <v>352</v>
      </c>
      <c r="C2312" t="s">
        <v>202</v>
      </c>
      <c r="D2312">
        <v>0</v>
      </c>
    </row>
    <row r="2313" spans="1:4" x14ac:dyDescent="0.2">
      <c r="A2313" t="s">
        <v>71</v>
      </c>
      <c r="B2313" t="s">
        <v>352</v>
      </c>
      <c r="C2313" t="s">
        <v>203</v>
      </c>
      <c r="D2313">
        <v>0</v>
      </c>
    </row>
    <row r="2314" spans="1:4" x14ac:dyDescent="0.2">
      <c r="A2314" t="s">
        <v>71</v>
      </c>
      <c r="B2314" t="s">
        <v>352</v>
      </c>
      <c r="C2314" t="s">
        <v>204</v>
      </c>
      <c r="D2314">
        <v>0</v>
      </c>
    </row>
    <row r="2315" spans="1:4" x14ac:dyDescent="0.2">
      <c r="A2315" t="s">
        <v>71</v>
      </c>
      <c r="B2315" t="s">
        <v>352</v>
      </c>
      <c r="C2315" t="s">
        <v>205</v>
      </c>
      <c r="D2315">
        <v>0</v>
      </c>
    </row>
    <row r="2316" spans="1:4" x14ac:dyDescent="0.2">
      <c r="A2316" t="s">
        <v>71</v>
      </c>
      <c r="B2316" t="s">
        <v>352</v>
      </c>
      <c r="C2316" t="s">
        <v>206</v>
      </c>
      <c r="D2316">
        <v>0</v>
      </c>
    </row>
    <row r="2317" spans="1:4" x14ac:dyDescent="0.2">
      <c r="A2317" t="s">
        <v>71</v>
      </c>
      <c r="B2317" t="s">
        <v>352</v>
      </c>
      <c r="C2317" t="s">
        <v>207</v>
      </c>
      <c r="D2317">
        <v>0</v>
      </c>
    </row>
    <row r="2318" spans="1:4" x14ac:dyDescent="0.2">
      <c r="A2318" t="s">
        <v>71</v>
      </c>
      <c r="B2318" t="s">
        <v>352</v>
      </c>
      <c r="C2318" t="s">
        <v>208</v>
      </c>
      <c r="D2318">
        <v>0</v>
      </c>
    </row>
    <row r="2319" spans="1:4" x14ac:dyDescent="0.2">
      <c r="A2319" t="s">
        <v>71</v>
      </c>
      <c r="B2319" t="s">
        <v>352</v>
      </c>
      <c r="C2319" t="s">
        <v>209</v>
      </c>
      <c r="D2319">
        <v>0</v>
      </c>
    </row>
    <row r="2320" spans="1:4" x14ac:dyDescent="0.2">
      <c r="A2320" t="s">
        <v>71</v>
      </c>
      <c r="B2320" t="s">
        <v>352</v>
      </c>
      <c r="C2320" t="s">
        <v>210</v>
      </c>
      <c r="D2320">
        <v>0</v>
      </c>
    </row>
    <row r="2321" spans="1:4" x14ac:dyDescent="0.2">
      <c r="A2321" t="s">
        <v>71</v>
      </c>
      <c r="B2321" t="s">
        <v>352</v>
      </c>
      <c r="C2321" t="s">
        <v>211</v>
      </c>
      <c r="D2321">
        <v>0</v>
      </c>
    </row>
    <row r="2322" spans="1:4" x14ac:dyDescent="0.2">
      <c r="A2322" t="s">
        <v>71</v>
      </c>
      <c r="B2322" t="s">
        <v>352</v>
      </c>
      <c r="C2322" t="s">
        <v>212</v>
      </c>
      <c r="D2322">
        <v>0</v>
      </c>
    </row>
    <row r="2323" spans="1:4" x14ac:dyDescent="0.2">
      <c r="A2323" t="s">
        <v>71</v>
      </c>
      <c r="B2323" t="s">
        <v>352</v>
      </c>
      <c r="C2323" t="s">
        <v>213</v>
      </c>
      <c r="D2323">
        <v>0</v>
      </c>
    </row>
    <row r="2324" spans="1:4" x14ac:dyDescent="0.2">
      <c r="A2324" t="s">
        <v>71</v>
      </c>
      <c r="B2324" t="s">
        <v>352</v>
      </c>
      <c r="C2324" t="s">
        <v>214</v>
      </c>
      <c r="D2324">
        <v>0</v>
      </c>
    </row>
    <row r="2325" spans="1:4" x14ac:dyDescent="0.2">
      <c r="A2325" t="s">
        <v>71</v>
      </c>
      <c r="B2325" t="s">
        <v>352</v>
      </c>
      <c r="C2325" t="s">
        <v>215</v>
      </c>
      <c r="D2325">
        <v>0</v>
      </c>
    </row>
    <row r="2326" spans="1:4" x14ac:dyDescent="0.2">
      <c r="A2326" t="s">
        <v>71</v>
      </c>
      <c r="B2326" t="s">
        <v>352</v>
      </c>
      <c r="C2326" t="s">
        <v>216</v>
      </c>
      <c r="D2326">
        <v>0</v>
      </c>
    </row>
    <row r="2327" spans="1:4" x14ac:dyDescent="0.2">
      <c r="A2327" t="s">
        <v>71</v>
      </c>
      <c r="B2327" t="s">
        <v>352</v>
      </c>
      <c r="C2327" t="s">
        <v>217</v>
      </c>
      <c r="D2327">
        <v>2</v>
      </c>
    </row>
    <row r="2328" spans="1:4" x14ac:dyDescent="0.2">
      <c r="A2328" t="s">
        <v>71</v>
      </c>
      <c r="B2328" t="s">
        <v>352</v>
      </c>
      <c r="C2328" t="s">
        <v>218</v>
      </c>
      <c r="D2328">
        <v>0</v>
      </c>
    </row>
    <row r="2329" spans="1:4" x14ac:dyDescent="0.2">
      <c r="A2329" t="s">
        <v>71</v>
      </c>
      <c r="B2329" t="s">
        <v>352</v>
      </c>
      <c r="C2329" t="s">
        <v>219</v>
      </c>
      <c r="D2329">
        <v>0</v>
      </c>
    </row>
    <row r="2330" spans="1:4" x14ac:dyDescent="0.2">
      <c r="A2330" t="s">
        <v>71</v>
      </c>
      <c r="B2330" t="s">
        <v>352</v>
      </c>
      <c r="C2330" t="s">
        <v>233</v>
      </c>
      <c r="D2330">
        <v>1782349</v>
      </c>
    </row>
    <row r="2331" spans="1:4" x14ac:dyDescent="0.2">
      <c r="A2331" t="s">
        <v>71</v>
      </c>
      <c r="B2331" t="s">
        <v>352</v>
      </c>
      <c r="C2331" t="s">
        <v>234</v>
      </c>
      <c r="D2331">
        <v>14934</v>
      </c>
    </row>
    <row r="2332" spans="1:4" x14ac:dyDescent="0.2">
      <c r="A2332" t="s">
        <v>71</v>
      </c>
      <c r="B2332" t="s">
        <v>352</v>
      </c>
      <c r="C2332" t="s">
        <v>235</v>
      </c>
      <c r="D2332">
        <v>246842</v>
      </c>
    </row>
    <row r="2333" spans="1:4" x14ac:dyDescent="0.2">
      <c r="A2333" t="s">
        <v>71</v>
      </c>
      <c r="B2333" t="s">
        <v>352</v>
      </c>
      <c r="C2333" t="s">
        <v>236</v>
      </c>
      <c r="D2333">
        <v>495000</v>
      </c>
    </row>
    <row r="2334" spans="1:4" x14ac:dyDescent="0.2">
      <c r="A2334" t="s">
        <v>71</v>
      </c>
      <c r="B2334" t="s">
        <v>352</v>
      </c>
      <c r="C2334" t="s">
        <v>237</v>
      </c>
      <c r="D2334">
        <v>1073619</v>
      </c>
    </row>
    <row r="2335" spans="1:4" x14ac:dyDescent="0.2">
      <c r="A2335" t="s">
        <v>71</v>
      </c>
      <c r="B2335" t="s">
        <v>352</v>
      </c>
      <c r="C2335" t="s">
        <v>238</v>
      </c>
      <c r="D2335">
        <v>1018796</v>
      </c>
    </row>
    <row r="2336" spans="1:4" x14ac:dyDescent="0.2">
      <c r="A2336" t="s">
        <v>71</v>
      </c>
      <c r="B2336" t="s">
        <v>352</v>
      </c>
      <c r="C2336" t="s">
        <v>239</v>
      </c>
      <c r="D2336">
        <v>1065116</v>
      </c>
    </row>
    <row r="2337" spans="1:4" x14ac:dyDescent="0.2">
      <c r="A2337" t="s">
        <v>71</v>
      </c>
      <c r="B2337" t="s">
        <v>352</v>
      </c>
      <c r="C2337" t="s">
        <v>240</v>
      </c>
      <c r="D2337">
        <v>1009883</v>
      </c>
    </row>
    <row r="2338" spans="1:4" x14ac:dyDescent="0.2">
      <c r="A2338" t="s">
        <v>71</v>
      </c>
      <c r="B2338" t="s">
        <v>352</v>
      </c>
      <c r="C2338" t="s">
        <v>241</v>
      </c>
      <c r="D2338">
        <v>754101</v>
      </c>
    </row>
    <row r="2339" spans="1:4" x14ac:dyDescent="0.2">
      <c r="A2339" t="s">
        <v>71</v>
      </c>
      <c r="B2339" t="s">
        <v>352</v>
      </c>
      <c r="C2339" t="s">
        <v>242</v>
      </c>
      <c r="D2339">
        <v>732197</v>
      </c>
    </row>
    <row r="2340" spans="1:4" x14ac:dyDescent="0.2">
      <c r="A2340" t="s">
        <v>71</v>
      </c>
      <c r="B2340" t="s">
        <v>352</v>
      </c>
      <c r="C2340" t="s">
        <v>243</v>
      </c>
      <c r="D2340">
        <v>352846</v>
      </c>
    </row>
    <row r="2341" spans="1:4" x14ac:dyDescent="0.2">
      <c r="A2341" t="s">
        <v>71</v>
      </c>
      <c r="B2341" t="s">
        <v>352</v>
      </c>
      <c r="C2341" t="s">
        <v>244</v>
      </c>
      <c r="D2341">
        <v>297061</v>
      </c>
    </row>
    <row r="2342" spans="1:4" x14ac:dyDescent="0.2">
      <c r="A2342" t="s">
        <v>71</v>
      </c>
      <c r="B2342" t="s">
        <v>352</v>
      </c>
      <c r="C2342" t="s">
        <v>245</v>
      </c>
      <c r="D2342">
        <v>200537</v>
      </c>
    </row>
    <row r="2343" spans="1:4" x14ac:dyDescent="0.2">
      <c r="A2343" t="s">
        <v>71</v>
      </c>
      <c r="B2343" t="s">
        <v>352</v>
      </c>
      <c r="C2343" t="s">
        <v>246</v>
      </c>
      <c r="D2343">
        <v>204780</v>
      </c>
    </row>
    <row r="2344" spans="1:4" x14ac:dyDescent="0.2">
      <c r="A2344" t="s">
        <v>71</v>
      </c>
      <c r="B2344" t="s">
        <v>352</v>
      </c>
      <c r="C2344" t="s">
        <v>247</v>
      </c>
      <c r="D2344">
        <v>382148</v>
      </c>
    </row>
    <row r="2345" spans="1:4" x14ac:dyDescent="0.2">
      <c r="A2345" t="s">
        <v>71</v>
      </c>
      <c r="B2345" t="s">
        <v>352</v>
      </c>
      <c r="C2345" t="s">
        <v>248</v>
      </c>
      <c r="D2345">
        <v>232313</v>
      </c>
    </row>
    <row r="2346" spans="1:4" x14ac:dyDescent="0.2">
      <c r="A2346" t="s">
        <v>71</v>
      </c>
      <c r="B2346" t="s">
        <v>352</v>
      </c>
      <c r="C2346" t="s">
        <v>249</v>
      </c>
      <c r="D2346">
        <v>102729</v>
      </c>
    </row>
    <row r="2347" spans="1:4" x14ac:dyDescent="0.2">
      <c r="A2347" t="s">
        <v>71</v>
      </c>
      <c r="B2347" t="s">
        <v>352</v>
      </c>
      <c r="C2347" t="s">
        <v>250</v>
      </c>
      <c r="D2347">
        <v>108513</v>
      </c>
    </row>
    <row r="2348" spans="1:4" x14ac:dyDescent="0.2">
      <c r="A2348" t="s">
        <v>71</v>
      </c>
      <c r="B2348" t="s">
        <v>352</v>
      </c>
      <c r="C2348" t="s">
        <v>251</v>
      </c>
      <c r="D2348">
        <v>81831</v>
      </c>
    </row>
    <row r="2349" spans="1:4" x14ac:dyDescent="0.2">
      <c r="A2349" t="s">
        <v>71</v>
      </c>
      <c r="B2349" t="s">
        <v>352</v>
      </c>
      <c r="C2349" t="s">
        <v>252</v>
      </c>
      <c r="D2349">
        <v>174167</v>
      </c>
    </row>
    <row r="2350" spans="1:4" x14ac:dyDescent="0.2">
      <c r="A2350" t="s">
        <v>71</v>
      </c>
      <c r="B2350" t="s">
        <v>352</v>
      </c>
      <c r="C2350" t="s">
        <v>253</v>
      </c>
      <c r="D2350">
        <v>220162</v>
      </c>
    </row>
    <row r="2351" spans="1:4" x14ac:dyDescent="0.2">
      <c r="A2351" t="s">
        <v>71</v>
      </c>
      <c r="B2351" t="s">
        <v>352</v>
      </c>
      <c r="C2351" t="s">
        <v>254</v>
      </c>
      <c r="D2351">
        <v>71829</v>
      </c>
    </row>
    <row r="2352" spans="1:4" x14ac:dyDescent="0.2">
      <c r="A2352" t="s">
        <v>71</v>
      </c>
      <c r="B2352" t="s">
        <v>352</v>
      </c>
      <c r="C2352" t="s">
        <v>255</v>
      </c>
      <c r="D2352">
        <v>674821</v>
      </c>
    </row>
    <row r="2353" spans="1:4" x14ac:dyDescent="0.2">
      <c r="A2353" t="s">
        <v>71</v>
      </c>
      <c r="B2353" t="s">
        <v>352</v>
      </c>
      <c r="C2353" t="s">
        <v>256</v>
      </c>
      <c r="D2353">
        <v>6345</v>
      </c>
    </row>
    <row r="2354" spans="1:4" x14ac:dyDescent="0.2">
      <c r="A2354" t="s">
        <v>71</v>
      </c>
      <c r="B2354" t="s">
        <v>352</v>
      </c>
      <c r="C2354" t="s">
        <v>257</v>
      </c>
      <c r="D2354">
        <v>0</v>
      </c>
    </row>
    <row r="2355" spans="1:4" x14ac:dyDescent="0.2">
      <c r="A2355" t="s">
        <v>71</v>
      </c>
      <c r="B2355" t="s">
        <v>352</v>
      </c>
      <c r="C2355" t="s">
        <v>258</v>
      </c>
      <c r="D2355">
        <v>0</v>
      </c>
    </row>
    <row r="2356" spans="1:4" x14ac:dyDescent="0.2">
      <c r="A2356" t="s">
        <v>71</v>
      </c>
      <c r="B2356" t="s">
        <v>352</v>
      </c>
      <c r="C2356" t="s">
        <v>259</v>
      </c>
      <c r="D2356">
        <v>0</v>
      </c>
    </row>
    <row r="2357" spans="1:4" x14ac:dyDescent="0.2">
      <c r="A2357" t="s">
        <v>71</v>
      </c>
      <c r="B2357" t="s">
        <v>352</v>
      </c>
      <c r="C2357" t="s">
        <v>260</v>
      </c>
      <c r="D2357">
        <v>11685</v>
      </c>
    </row>
    <row r="2358" spans="1:4" x14ac:dyDescent="0.2">
      <c r="A2358" t="s">
        <v>71</v>
      </c>
      <c r="B2358" t="s">
        <v>352</v>
      </c>
      <c r="C2358" t="s">
        <v>261</v>
      </c>
      <c r="D2358">
        <v>0</v>
      </c>
    </row>
    <row r="2359" spans="1:4" x14ac:dyDescent="0.2">
      <c r="A2359" t="s">
        <v>71</v>
      </c>
      <c r="B2359" t="s">
        <v>352</v>
      </c>
      <c r="C2359" t="s">
        <v>262</v>
      </c>
      <c r="D2359">
        <v>0</v>
      </c>
    </row>
    <row r="2360" spans="1:4" x14ac:dyDescent="0.2">
      <c r="A2360" t="s">
        <v>71</v>
      </c>
      <c r="B2360" t="s">
        <v>352</v>
      </c>
      <c r="C2360" t="s">
        <v>263</v>
      </c>
      <c r="D2360">
        <v>0</v>
      </c>
    </row>
    <row r="2361" spans="1:4" x14ac:dyDescent="0.2">
      <c r="A2361" t="s">
        <v>71</v>
      </c>
      <c r="B2361" t="s">
        <v>352</v>
      </c>
      <c r="C2361" t="s">
        <v>264</v>
      </c>
      <c r="D2361">
        <v>0</v>
      </c>
    </row>
    <row r="2362" spans="1:4" x14ac:dyDescent="0.2">
      <c r="A2362" t="s">
        <v>71</v>
      </c>
      <c r="B2362" t="s">
        <v>352</v>
      </c>
      <c r="C2362" t="s">
        <v>265</v>
      </c>
      <c r="D2362">
        <v>0</v>
      </c>
    </row>
    <row r="2363" spans="1:4" x14ac:dyDescent="0.2">
      <c r="A2363" t="s">
        <v>71</v>
      </c>
      <c r="B2363" t="s">
        <v>352</v>
      </c>
      <c r="C2363" t="s">
        <v>266</v>
      </c>
      <c r="D2363">
        <v>0</v>
      </c>
    </row>
    <row r="2364" spans="1:4" x14ac:dyDescent="0.2">
      <c r="A2364" t="s">
        <v>71</v>
      </c>
      <c r="B2364" t="s">
        <v>352</v>
      </c>
      <c r="C2364" t="s">
        <v>267</v>
      </c>
      <c r="D2364">
        <v>0</v>
      </c>
    </row>
    <row r="2365" spans="1:4" x14ac:dyDescent="0.2">
      <c r="A2365" t="s">
        <v>71</v>
      </c>
      <c r="B2365" t="s">
        <v>352</v>
      </c>
      <c r="C2365" t="s">
        <v>268</v>
      </c>
      <c r="D2365">
        <v>0</v>
      </c>
    </row>
    <row r="2366" spans="1:4" x14ac:dyDescent="0.2">
      <c r="A2366" t="s">
        <v>71</v>
      </c>
      <c r="B2366" t="s">
        <v>352</v>
      </c>
      <c r="C2366" t="s">
        <v>269</v>
      </c>
      <c r="D2366">
        <v>0</v>
      </c>
    </row>
    <row r="2367" spans="1:4" x14ac:dyDescent="0.2">
      <c r="A2367" t="s">
        <v>71</v>
      </c>
      <c r="B2367" t="s">
        <v>352</v>
      </c>
      <c r="C2367" t="s">
        <v>270</v>
      </c>
      <c r="D2367">
        <v>0</v>
      </c>
    </row>
    <row r="2368" spans="1:4" x14ac:dyDescent="0.2">
      <c r="A2368" t="s">
        <v>71</v>
      </c>
      <c r="B2368" t="s">
        <v>352</v>
      </c>
      <c r="C2368" t="s">
        <v>271</v>
      </c>
      <c r="D2368">
        <v>0</v>
      </c>
    </row>
    <row r="2369" spans="1:4" x14ac:dyDescent="0.2">
      <c r="A2369" t="s">
        <v>71</v>
      </c>
      <c r="B2369" t="s">
        <v>352</v>
      </c>
      <c r="C2369" t="s">
        <v>272</v>
      </c>
      <c r="D2369">
        <v>0</v>
      </c>
    </row>
    <row r="2370" spans="1:4" x14ac:dyDescent="0.2">
      <c r="A2370" t="s">
        <v>71</v>
      </c>
      <c r="B2370" t="s">
        <v>352</v>
      </c>
      <c r="C2370" t="s">
        <v>273</v>
      </c>
      <c r="D2370">
        <v>0</v>
      </c>
    </row>
    <row r="2371" spans="1:4" x14ac:dyDescent="0.2">
      <c r="A2371" t="s">
        <v>71</v>
      </c>
      <c r="B2371" t="s">
        <v>352</v>
      </c>
      <c r="C2371" t="s">
        <v>274</v>
      </c>
      <c r="D2371">
        <v>0</v>
      </c>
    </row>
    <row r="2372" spans="1:4" x14ac:dyDescent="0.2">
      <c r="A2372" t="s">
        <v>71</v>
      </c>
      <c r="B2372" t="s">
        <v>352</v>
      </c>
      <c r="C2372" t="s">
        <v>275</v>
      </c>
      <c r="D2372">
        <v>0</v>
      </c>
    </row>
    <row r="2373" spans="1:4" x14ac:dyDescent="0.2">
      <c r="A2373" t="s">
        <v>71</v>
      </c>
      <c r="B2373" t="s">
        <v>352</v>
      </c>
      <c r="C2373" t="s">
        <v>276</v>
      </c>
      <c r="D2373">
        <v>0</v>
      </c>
    </row>
    <row r="2374" spans="1:4" x14ac:dyDescent="0.2">
      <c r="A2374" t="s">
        <v>71</v>
      </c>
      <c r="B2374" t="s">
        <v>352</v>
      </c>
      <c r="C2374" t="s">
        <v>277</v>
      </c>
      <c r="D2374">
        <v>0</v>
      </c>
    </row>
    <row r="2375" spans="1:4" x14ac:dyDescent="0.2">
      <c r="A2375" t="s">
        <v>71</v>
      </c>
      <c r="B2375" t="s">
        <v>352</v>
      </c>
      <c r="C2375" t="s">
        <v>278</v>
      </c>
      <c r="D2375">
        <v>0</v>
      </c>
    </row>
    <row r="2376" spans="1:4" x14ac:dyDescent="0.2">
      <c r="A2376" t="s">
        <v>71</v>
      </c>
      <c r="B2376" t="s">
        <v>352</v>
      </c>
      <c r="C2376" t="s">
        <v>279</v>
      </c>
      <c r="D2376">
        <v>0</v>
      </c>
    </row>
    <row r="2377" spans="1:4" x14ac:dyDescent="0.2">
      <c r="A2377" t="s">
        <v>71</v>
      </c>
      <c r="B2377" t="s">
        <v>352</v>
      </c>
      <c r="C2377" t="s">
        <v>280</v>
      </c>
      <c r="D2377">
        <v>0</v>
      </c>
    </row>
    <row r="2378" spans="1:4" x14ac:dyDescent="0.2">
      <c r="A2378" t="s">
        <v>71</v>
      </c>
      <c r="B2378" t="s">
        <v>352</v>
      </c>
      <c r="C2378" t="s">
        <v>281</v>
      </c>
      <c r="D2378">
        <v>0</v>
      </c>
    </row>
    <row r="2379" spans="1:4" x14ac:dyDescent="0.2">
      <c r="A2379" t="s">
        <v>71</v>
      </c>
      <c r="B2379" t="s">
        <v>352</v>
      </c>
      <c r="C2379" t="s">
        <v>282</v>
      </c>
      <c r="D2379">
        <v>0</v>
      </c>
    </row>
    <row r="2380" spans="1:4" x14ac:dyDescent="0.2">
      <c r="A2380" t="s">
        <v>71</v>
      </c>
      <c r="B2380" t="s">
        <v>352</v>
      </c>
      <c r="C2380" t="s">
        <v>283</v>
      </c>
      <c r="D2380">
        <v>0</v>
      </c>
    </row>
    <row r="2381" spans="1:4" x14ac:dyDescent="0.2">
      <c r="A2381" t="s">
        <v>71</v>
      </c>
      <c r="B2381" t="s">
        <v>352</v>
      </c>
      <c r="C2381" t="s">
        <v>284</v>
      </c>
      <c r="D2381">
        <v>0</v>
      </c>
    </row>
    <row r="2382" spans="1:4" x14ac:dyDescent="0.2">
      <c r="A2382" t="s">
        <v>71</v>
      </c>
      <c r="B2382" t="s">
        <v>352</v>
      </c>
      <c r="C2382" t="s">
        <v>285</v>
      </c>
      <c r="D2382">
        <v>0</v>
      </c>
    </row>
    <row r="2383" spans="1:4" x14ac:dyDescent="0.2">
      <c r="A2383" t="s">
        <v>71</v>
      </c>
      <c r="B2383" t="s">
        <v>352</v>
      </c>
      <c r="C2383" t="s">
        <v>286</v>
      </c>
      <c r="D2383">
        <v>0</v>
      </c>
    </row>
    <row r="2384" spans="1:4" x14ac:dyDescent="0.2">
      <c r="A2384" t="s">
        <v>71</v>
      </c>
      <c r="B2384" t="s">
        <v>352</v>
      </c>
      <c r="C2384" t="s">
        <v>287</v>
      </c>
      <c r="D2384">
        <v>0</v>
      </c>
    </row>
    <row r="2385" spans="1:4" x14ac:dyDescent="0.2">
      <c r="A2385" t="s">
        <v>71</v>
      </c>
      <c r="B2385" t="s">
        <v>352</v>
      </c>
      <c r="C2385" t="s">
        <v>288</v>
      </c>
      <c r="D2385">
        <v>0</v>
      </c>
    </row>
    <row r="2386" spans="1:4" x14ac:dyDescent="0.2">
      <c r="A2386" t="s">
        <v>71</v>
      </c>
      <c r="B2386" t="s">
        <v>352</v>
      </c>
      <c r="C2386" t="s">
        <v>289</v>
      </c>
      <c r="D2386">
        <v>0</v>
      </c>
    </row>
    <row r="2387" spans="1:4" x14ac:dyDescent="0.2">
      <c r="A2387" t="s">
        <v>71</v>
      </c>
      <c r="B2387" t="s">
        <v>352</v>
      </c>
      <c r="C2387" t="s">
        <v>290</v>
      </c>
      <c r="D2387">
        <v>0</v>
      </c>
    </row>
    <row r="2388" spans="1:4" x14ac:dyDescent="0.2">
      <c r="A2388" t="s">
        <v>71</v>
      </c>
      <c r="B2388" t="s">
        <v>352</v>
      </c>
      <c r="C2388" t="s">
        <v>291</v>
      </c>
      <c r="D2388">
        <v>0</v>
      </c>
    </row>
    <row r="2389" spans="1:4" x14ac:dyDescent="0.2">
      <c r="A2389" t="s">
        <v>71</v>
      </c>
      <c r="B2389" t="s">
        <v>352</v>
      </c>
      <c r="C2389" t="s">
        <v>292</v>
      </c>
      <c r="D2389">
        <v>0</v>
      </c>
    </row>
    <row r="2390" spans="1:4" x14ac:dyDescent="0.2">
      <c r="A2390" t="s">
        <v>71</v>
      </c>
      <c r="B2390" t="s">
        <v>352</v>
      </c>
      <c r="C2390" t="s">
        <v>293</v>
      </c>
      <c r="D2390">
        <v>0</v>
      </c>
    </row>
    <row r="2391" spans="1:4" x14ac:dyDescent="0.2">
      <c r="A2391" t="s">
        <v>71</v>
      </c>
      <c r="B2391" t="s">
        <v>352</v>
      </c>
      <c r="C2391" t="s">
        <v>294</v>
      </c>
      <c r="D2391">
        <v>0</v>
      </c>
    </row>
    <row r="2392" spans="1:4" x14ac:dyDescent="0.2">
      <c r="A2392" t="s">
        <v>71</v>
      </c>
      <c r="B2392" t="s">
        <v>352</v>
      </c>
      <c r="C2392" t="s">
        <v>295</v>
      </c>
      <c r="D2392">
        <v>2</v>
      </c>
    </row>
    <row r="2393" spans="1:4" x14ac:dyDescent="0.2">
      <c r="A2393" t="s">
        <v>71</v>
      </c>
      <c r="B2393" t="s">
        <v>352</v>
      </c>
      <c r="C2393" t="s">
        <v>296</v>
      </c>
      <c r="D2393">
        <v>0</v>
      </c>
    </row>
    <row r="2394" spans="1:4" x14ac:dyDescent="0.2">
      <c r="A2394" t="s">
        <v>71</v>
      </c>
      <c r="B2394" t="s">
        <v>352</v>
      </c>
      <c r="C2394" t="s">
        <v>297</v>
      </c>
      <c r="D2394">
        <v>0</v>
      </c>
    </row>
    <row r="2395" spans="1:4" x14ac:dyDescent="0.2">
      <c r="A2395" t="s">
        <v>71</v>
      </c>
      <c r="B2395" t="s">
        <v>352</v>
      </c>
      <c r="C2395" t="s">
        <v>298</v>
      </c>
      <c r="D2395">
        <v>0</v>
      </c>
    </row>
    <row r="2396" spans="1:4" x14ac:dyDescent="0.2">
      <c r="A2396" t="s">
        <v>71</v>
      </c>
      <c r="B2396" t="s">
        <v>352</v>
      </c>
      <c r="C2396" t="s">
        <v>232</v>
      </c>
      <c r="D2396">
        <v>1293305</v>
      </c>
    </row>
    <row r="2397" spans="1:4" x14ac:dyDescent="0.2">
      <c r="A2397" t="s">
        <v>71</v>
      </c>
      <c r="B2397" t="s">
        <v>352</v>
      </c>
      <c r="C2397" t="s">
        <v>319</v>
      </c>
      <c r="D2397">
        <v>579371</v>
      </c>
    </row>
    <row r="2398" spans="1:4" x14ac:dyDescent="0.2">
      <c r="A2398" t="s">
        <v>71</v>
      </c>
      <c r="B2398" t="s">
        <v>352</v>
      </c>
      <c r="C2398" t="s">
        <v>320</v>
      </c>
      <c r="D2398">
        <v>378705</v>
      </c>
    </row>
    <row r="2399" spans="1:4" x14ac:dyDescent="0.2">
      <c r="A2399" t="s">
        <v>71</v>
      </c>
      <c r="B2399" t="s">
        <v>352</v>
      </c>
      <c r="C2399" t="s">
        <v>318</v>
      </c>
      <c r="D2399">
        <v>335229</v>
      </c>
    </row>
    <row r="2400" spans="1:4" x14ac:dyDescent="0.2">
      <c r="A2400" t="s">
        <v>71</v>
      </c>
      <c r="B2400" t="s">
        <v>352</v>
      </c>
      <c r="C2400" t="s">
        <v>321</v>
      </c>
      <c r="D2400">
        <v>495307</v>
      </c>
    </row>
    <row r="2401" spans="1:4" x14ac:dyDescent="0.2">
      <c r="A2401" t="s">
        <v>71</v>
      </c>
      <c r="B2401" t="s">
        <v>352</v>
      </c>
      <c r="C2401" t="s">
        <v>322</v>
      </c>
      <c r="D2401">
        <v>0</v>
      </c>
    </row>
    <row r="2402" spans="1:4" x14ac:dyDescent="0.2">
      <c r="A2402" t="s">
        <v>71</v>
      </c>
      <c r="B2402" t="s">
        <v>352</v>
      </c>
      <c r="C2402" t="s">
        <v>323</v>
      </c>
      <c r="D2402">
        <v>2</v>
      </c>
    </row>
    <row r="2403" spans="1:4" x14ac:dyDescent="0.2">
      <c r="A2403" t="s">
        <v>71</v>
      </c>
      <c r="B2403" t="s">
        <v>352</v>
      </c>
      <c r="C2403" t="s">
        <v>324</v>
      </c>
      <c r="D2403">
        <v>88294</v>
      </c>
    </row>
    <row r="2404" spans="1:4" x14ac:dyDescent="0.2">
      <c r="A2404" t="s">
        <v>71</v>
      </c>
      <c r="B2404" t="s">
        <v>352</v>
      </c>
      <c r="C2404" t="s">
        <v>325</v>
      </c>
      <c r="D2404">
        <v>0</v>
      </c>
    </row>
    <row r="2405" spans="1:4" x14ac:dyDescent="0.2">
      <c r="A2405" t="s">
        <v>71</v>
      </c>
      <c r="B2405" t="s">
        <v>352</v>
      </c>
      <c r="C2405" t="s">
        <v>326</v>
      </c>
      <c r="D2405">
        <v>16</v>
      </c>
    </row>
    <row r="2406" spans="1:4" x14ac:dyDescent="0.2">
      <c r="A2406" t="s">
        <v>71</v>
      </c>
      <c r="B2406" t="s">
        <v>352</v>
      </c>
      <c r="C2406" t="s">
        <v>327</v>
      </c>
      <c r="D2406">
        <v>146151</v>
      </c>
    </row>
    <row r="2407" spans="1:4" x14ac:dyDescent="0.2">
      <c r="A2407" t="s">
        <v>71</v>
      </c>
      <c r="B2407" t="s">
        <v>352</v>
      </c>
      <c r="C2407" t="s">
        <v>328</v>
      </c>
      <c r="D2407">
        <v>260844</v>
      </c>
    </row>
    <row r="2408" spans="1:4" x14ac:dyDescent="0.2">
      <c r="A2408" t="s">
        <v>71</v>
      </c>
      <c r="B2408" t="s">
        <v>352</v>
      </c>
      <c r="C2408" t="s">
        <v>329</v>
      </c>
      <c r="D2408">
        <v>0</v>
      </c>
    </row>
    <row r="2409" spans="1:4" x14ac:dyDescent="0.2">
      <c r="A2409" t="s">
        <v>71</v>
      </c>
      <c r="B2409" t="s">
        <v>352</v>
      </c>
      <c r="C2409" t="s">
        <v>339</v>
      </c>
      <c r="D2409">
        <v>109586374</v>
      </c>
    </row>
    <row r="2410" spans="1:4" x14ac:dyDescent="0.2">
      <c r="A2410" t="s">
        <v>71</v>
      </c>
      <c r="B2410" t="s">
        <v>352</v>
      </c>
      <c r="C2410" t="s">
        <v>340</v>
      </c>
      <c r="D2410">
        <v>2165606</v>
      </c>
    </row>
    <row r="2411" spans="1:4" x14ac:dyDescent="0.2">
      <c r="A2411" t="s">
        <v>71</v>
      </c>
      <c r="B2411" t="s">
        <v>352</v>
      </c>
      <c r="C2411" t="s">
        <v>341</v>
      </c>
      <c r="D2411">
        <v>0</v>
      </c>
    </row>
    <row r="2412" spans="1:4" x14ac:dyDescent="0.2">
      <c r="A2412" t="s">
        <v>71</v>
      </c>
      <c r="B2412" t="s">
        <v>352</v>
      </c>
      <c r="C2412" t="s">
        <v>342</v>
      </c>
      <c r="D2412">
        <v>0</v>
      </c>
    </row>
    <row r="2413" spans="1:4" x14ac:dyDescent="0.2">
      <c r="A2413" t="s">
        <v>71</v>
      </c>
      <c r="B2413" t="s">
        <v>352</v>
      </c>
      <c r="C2413" t="s">
        <v>343</v>
      </c>
      <c r="D2413">
        <v>0</v>
      </c>
    </row>
    <row r="2414" spans="1:4" x14ac:dyDescent="0.2">
      <c r="A2414" t="s">
        <v>71</v>
      </c>
      <c r="B2414" t="s">
        <v>352</v>
      </c>
      <c r="C2414" t="s">
        <v>344</v>
      </c>
      <c r="D2414">
        <v>0</v>
      </c>
    </row>
    <row r="2415" spans="1:4" x14ac:dyDescent="0.2">
      <c r="A2415" t="s">
        <v>71</v>
      </c>
      <c r="B2415" t="s">
        <v>352</v>
      </c>
      <c r="C2415" t="s">
        <v>345</v>
      </c>
      <c r="D2415">
        <v>0</v>
      </c>
    </row>
    <row r="2416" spans="1:4" x14ac:dyDescent="0.2">
      <c r="A2416" t="s">
        <v>71</v>
      </c>
      <c r="B2416" t="s">
        <v>352</v>
      </c>
      <c r="C2416" t="s">
        <v>346</v>
      </c>
      <c r="D2416">
        <v>0</v>
      </c>
    </row>
    <row r="2417" spans="1:4" x14ac:dyDescent="0.2">
      <c r="A2417" t="s">
        <v>71</v>
      </c>
      <c r="B2417" t="s">
        <v>352</v>
      </c>
      <c r="C2417" t="s">
        <v>300</v>
      </c>
      <c r="D2417">
        <v>724529</v>
      </c>
    </row>
    <row r="2418" spans="1:4" x14ac:dyDescent="0.2">
      <c r="A2418" t="s">
        <v>71</v>
      </c>
      <c r="B2418" t="s">
        <v>352</v>
      </c>
      <c r="C2418" t="s">
        <v>301</v>
      </c>
      <c r="D2418">
        <v>1005342</v>
      </c>
    </row>
    <row r="2419" spans="1:4" x14ac:dyDescent="0.2">
      <c r="A2419" t="s">
        <v>71</v>
      </c>
      <c r="B2419" t="s">
        <v>352</v>
      </c>
      <c r="C2419" t="s">
        <v>302</v>
      </c>
      <c r="D2419">
        <v>1249731</v>
      </c>
    </row>
    <row r="2420" spans="1:4" x14ac:dyDescent="0.2">
      <c r="A2420" t="s">
        <v>71</v>
      </c>
      <c r="B2420" t="s">
        <v>352</v>
      </c>
      <c r="C2420" t="s">
        <v>303</v>
      </c>
      <c r="D2420">
        <v>435925</v>
      </c>
    </row>
    <row r="2421" spans="1:4" x14ac:dyDescent="0.2">
      <c r="A2421" t="s">
        <v>71</v>
      </c>
      <c r="B2421" t="s">
        <v>352</v>
      </c>
      <c r="C2421" t="s">
        <v>304</v>
      </c>
      <c r="D2421">
        <v>538982</v>
      </c>
    </row>
    <row r="2422" spans="1:4" x14ac:dyDescent="0.2">
      <c r="A2422" t="s">
        <v>71</v>
      </c>
      <c r="B2422" t="s">
        <v>352</v>
      </c>
      <c r="C2422" t="s">
        <v>305</v>
      </c>
      <c r="D2422">
        <v>443689</v>
      </c>
    </row>
    <row r="2423" spans="1:4" x14ac:dyDescent="0.2">
      <c r="A2423" t="s">
        <v>71</v>
      </c>
      <c r="B2423" t="s">
        <v>352</v>
      </c>
      <c r="C2423" t="s">
        <v>306</v>
      </c>
      <c r="D2423">
        <v>3969</v>
      </c>
    </row>
    <row r="2424" spans="1:4" x14ac:dyDescent="0.2">
      <c r="A2424" t="s">
        <v>71</v>
      </c>
      <c r="B2424" t="s">
        <v>352</v>
      </c>
      <c r="C2424" t="s">
        <v>307</v>
      </c>
      <c r="D2424">
        <v>995501</v>
      </c>
    </row>
    <row r="2425" spans="1:4" x14ac:dyDescent="0.2">
      <c r="A2425" t="s">
        <v>71</v>
      </c>
      <c r="B2425" t="s">
        <v>352</v>
      </c>
      <c r="C2425" t="s">
        <v>308</v>
      </c>
      <c r="D2425">
        <v>172897</v>
      </c>
    </row>
    <row r="2426" spans="1:4" x14ac:dyDescent="0.2">
      <c r="A2426" t="s">
        <v>71</v>
      </c>
      <c r="B2426" t="s">
        <v>352</v>
      </c>
      <c r="C2426" t="s">
        <v>309</v>
      </c>
      <c r="D2426">
        <v>90957</v>
      </c>
    </row>
    <row r="2427" spans="1:4" x14ac:dyDescent="0.2">
      <c r="A2427" t="s">
        <v>71</v>
      </c>
      <c r="B2427" t="s">
        <v>352</v>
      </c>
      <c r="C2427" t="s">
        <v>310</v>
      </c>
      <c r="D2427">
        <v>89702</v>
      </c>
    </row>
    <row r="2428" spans="1:4" x14ac:dyDescent="0.2">
      <c r="A2428" t="s">
        <v>71</v>
      </c>
      <c r="B2428" t="s">
        <v>352</v>
      </c>
      <c r="C2428" t="s">
        <v>311</v>
      </c>
      <c r="D2428">
        <v>31635</v>
      </c>
    </row>
    <row r="2429" spans="1:4" x14ac:dyDescent="0.2">
      <c r="A2429" t="s">
        <v>71</v>
      </c>
      <c r="B2429" t="s">
        <v>352</v>
      </c>
      <c r="C2429" t="s">
        <v>312</v>
      </c>
      <c r="D2429">
        <v>11962</v>
      </c>
    </row>
    <row r="2430" spans="1:4" x14ac:dyDescent="0.2">
      <c r="A2430" t="s">
        <v>71</v>
      </c>
      <c r="B2430" t="s">
        <v>352</v>
      </c>
      <c r="C2430" t="s">
        <v>313</v>
      </c>
      <c r="D2430">
        <v>25379</v>
      </c>
    </row>
    <row r="2431" spans="1:4" x14ac:dyDescent="0.2">
      <c r="A2431" t="s">
        <v>71</v>
      </c>
      <c r="B2431" t="s">
        <v>352</v>
      </c>
      <c r="C2431" t="s">
        <v>314</v>
      </c>
      <c r="D2431">
        <v>17014</v>
      </c>
    </row>
    <row r="2432" spans="1:4" x14ac:dyDescent="0.2">
      <c r="A2432" t="s">
        <v>71</v>
      </c>
      <c r="B2432" t="s">
        <v>352</v>
      </c>
      <c r="C2432" t="s">
        <v>315</v>
      </c>
      <c r="D2432">
        <v>23223</v>
      </c>
    </row>
    <row r="2433" spans="1:4" x14ac:dyDescent="0.2">
      <c r="A2433" t="s">
        <v>71</v>
      </c>
      <c r="B2433" t="s">
        <v>352</v>
      </c>
      <c r="C2433" t="s">
        <v>347</v>
      </c>
      <c r="D2433">
        <v>47673</v>
      </c>
    </row>
    <row r="2434" spans="1:4" x14ac:dyDescent="0.2">
      <c r="A2434" t="s">
        <v>71</v>
      </c>
      <c r="B2434" t="s">
        <v>353</v>
      </c>
      <c r="C2434" t="s">
        <v>225</v>
      </c>
      <c r="D2434">
        <v>0.95010300000000003</v>
      </c>
    </row>
    <row r="2435" spans="1:4" x14ac:dyDescent="0.2">
      <c r="A2435" t="s">
        <v>71</v>
      </c>
      <c r="B2435" t="s">
        <v>353</v>
      </c>
      <c r="C2435" t="s">
        <v>65</v>
      </c>
      <c r="D2435">
        <v>50000001</v>
      </c>
    </row>
    <row r="2436" spans="1:4" x14ac:dyDescent="0.2">
      <c r="A2436" t="s">
        <v>71</v>
      </c>
      <c r="B2436" t="s">
        <v>353</v>
      </c>
      <c r="C2436" t="s">
        <v>66</v>
      </c>
      <c r="D2436">
        <v>52625876</v>
      </c>
    </row>
    <row r="2437" spans="1:4" x14ac:dyDescent="0.2">
      <c r="A2437" t="s">
        <v>71</v>
      </c>
      <c r="B2437" t="s">
        <v>353</v>
      </c>
      <c r="C2437" t="s">
        <v>226</v>
      </c>
      <c r="D2437">
        <v>137621</v>
      </c>
    </row>
    <row r="2438" spans="1:4" x14ac:dyDescent="0.2">
      <c r="A2438" t="s">
        <v>71</v>
      </c>
      <c r="B2438" t="s">
        <v>353</v>
      </c>
      <c r="C2438" t="s">
        <v>227</v>
      </c>
      <c r="D2438">
        <v>238591</v>
      </c>
    </row>
    <row r="2439" spans="1:4" x14ac:dyDescent="0.2">
      <c r="A2439" t="s">
        <v>71</v>
      </c>
      <c r="B2439" t="s">
        <v>353</v>
      </c>
      <c r="C2439" t="s">
        <v>67</v>
      </c>
      <c r="D2439">
        <v>322896</v>
      </c>
    </row>
    <row r="2440" spans="1:4" x14ac:dyDescent="0.2">
      <c r="A2440" t="s">
        <v>71</v>
      </c>
      <c r="B2440" t="s">
        <v>353</v>
      </c>
      <c r="C2440" t="s">
        <v>68</v>
      </c>
      <c r="D2440">
        <v>177978</v>
      </c>
    </row>
    <row r="2441" spans="1:4" x14ac:dyDescent="0.2">
      <c r="A2441" t="s">
        <v>71</v>
      </c>
      <c r="B2441" t="s">
        <v>353</v>
      </c>
      <c r="C2441" t="s">
        <v>228</v>
      </c>
      <c r="D2441">
        <v>35818</v>
      </c>
    </row>
    <row r="2442" spans="1:4" x14ac:dyDescent="0.2">
      <c r="A2442" t="s">
        <v>71</v>
      </c>
      <c r="B2442" t="s">
        <v>353</v>
      </c>
      <c r="C2442" t="s">
        <v>229</v>
      </c>
      <c r="D2442">
        <v>177899</v>
      </c>
    </row>
    <row r="2443" spans="1:4" x14ac:dyDescent="0.2">
      <c r="A2443" t="s">
        <v>71</v>
      </c>
      <c r="B2443" t="s">
        <v>353</v>
      </c>
      <c r="C2443" t="s">
        <v>230</v>
      </c>
      <c r="D2443">
        <v>17582</v>
      </c>
    </row>
    <row r="2444" spans="1:4" x14ac:dyDescent="0.2">
      <c r="A2444" t="s">
        <v>71</v>
      </c>
      <c r="B2444" t="s">
        <v>353</v>
      </c>
      <c r="C2444" t="s">
        <v>231</v>
      </c>
      <c r="D2444">
        <v>86878</v>
      </c>
    </row>
    <row r="2445" spans="1:4" x14ac:dyDescent="0.2">
      <c r="A2445" t="s">
        <v>71</v>
      </c>
      <c r="B2445" t="s">
        <v>353</v>
      </c>
      <c r="C2445" t="s">
        <v>154</v>
      </c>
      <c r="D2445">
        <v>1782349</v>
      </c>
    </row>
    <row r="2446" spans="1:4" x14ac:dyDescent="0.2">
      <c r="A2446" t="s">
        <v>71</v>
      </c>
      <c r="B2446" t="s">
        <v>353</v>
      </c>
      <c r="C2446" t="s">
        <v>155</v>
      </c>
      <c r="D2446">
        <v>0</v>
      </c>
    </row>
    <row r="2447" spans="1:4" x14ac:dyDescent="0.2">
      <c r="A2447" t="s">
        <v>71</v>
      </c>
      <c r="B2447" t="s">
        <v>353</v>
      </c>
      <c r="C2447" t="s">
        <v>156</v>
      </c>
      <c r="D2447">
        <v>23795</v>
      </c>
    </row>
    <row r="2448" spans="1:4" x14ac:dyDescent="0.2">
      <c r="A2448" t="s">
        <v>71</v>
      </c>
      <c r="B2448" t="s">
        <v>353</v>
      </c>
      <c r="C2448" t="s">
        <v>157</v>
      </c>
      <c r="D2448">
        <v>465039</v>
      </c>
    </row>
    <row r="2449" spans="1:4" x14ac:dyDescent="0.2">
      <c r="A2449" t="s">
        <v>71</v>
      </c>
      <c r="B2449" t="s">
        <v>353</v>
      </c>
      <c r="C2449" t="s">
        <v>158</v>
      </c>
      <c r="D2449">
        <v>1286683</v>
      </c>
    </row>
    <row r="2450" spans="1:4" x14ac:dyDescent="0.2">
      <c r="A2450" t="s">
        <v>71</v>
      </c>
      <c r="B2450" t="s">
        <v>353</v>
      </c>
      <c r="C2450" t="s">
        <v>159</v>
      </c>
      <c r="D2450">
        <v>1474449</v>
      </c>
    </row>
    <row r="2451" spans="1:4" x14ac:dyDescent="0.2">
      <c r="A2451" t="s">
        <v>71</v>
      </c>
      <c r="B2451" t="s">
        <v>353</v>
      </c>
      <c r="C2451" t="s">
        <v>160</v>
      </c>
      <c r="D2451">
        <v>1354971</v>
      </c>
    </row>
    <row r="2452" spans="1:4" x14ac:dyDescent="0.2">
      <c r="A2452" t="s">
        <v>71</v>
      </c>
      <c r="B2452" t="s">
        <v>353</v>
      </c>
      <c r="C2452" t="s">
        <v>161</v>
      </c>
      <c r="D2452">
        <v>930720</v>
      </c>
    </row>
    <row r="2453" spans="1:4" x14ac:dyDescent="0.2">
      <c r="A2453" t="s">
        <v>71</v>
      </c>
      <c r="B2453" t="s">
        <v>353</v>
      </c>
      <c r="C2453" t="s">
        <v>162</v>
      </c>
      <c r="D2453">
        <v>776738</v>
      </c>
    </row>
    <row r="2454" spans="1:4" x14ac:dyDescent="0.2">
      <c r="A2454" t="s">
        <v>71</v>
      </c>
      <c r="B2454" t="s">
        <v>353</v>
      </c>
      <c r="C2454" t="s">
        <v>163</v>
      </c>
      <c r="D2454">
        <v>437224</v>
      </c>
    </row>
    <row r="2455" spans="1:4" x14ac:dyDescent="0.2">
      <c r="A2455" t="s">
        <v>71</v>
      </c>
      <c r="B2455" t="s">
        <v>353</v>
      </c>
      <c r="C2455" t="s">
        <v>164</v>
      </c>
      <c r="D2455">
        <v>246056</v>
      </c>
    </row>
    <row r="2456" spans="1:4" x14ac:dyDescent="0.2">
      <c r="A2456" t="s">
        <v>71</v>
      </c>
      <c r="B2456" t="s">
        <v>353</v>
      </c>
      <c r="C2456" t="s">
        <v>165</v>
      </c>
      <c r="D2456">
        <v>166029</v>
      </c>
    </row>
    <row r="2457" spans="1:4" x14ac:dyDescent="0.2">
      <c r="A2457" t="s">
        <v>71</v>
      </c>
      <c r="B2457" t="s">
        <v>353</v>
      </c>
      <c r="C2457" t="s">
        <v>166</v>
      </c>
      <c r="D2457">
        <v>154169</v>
      </c>
    </row>
    <row r="2458" spans="1:4" x14ac:dyDescent="0.2">
      <c r="A2458" t="s">
        <v>71</v>
      </c>
      <c r="B2458" t="s">
        <v>353</v>
      </c>
      <c r="C2458" t="s">
        <v>167</v>
      </c>
      <c r="D2458">
        <v>192703</v>
      </c>
    </row>
    <row r="2459" spans="1:4" x14ac:dyDescent="0.2">
      <c r="A2459" t="s">
        <v>71</v>
      </c>
      <c r="B2459" t="s">
        <v>353</v>
      </c>
      <c r="C2459" t="s">
        <v>168</v>
      </c>
      <c r="D2459">
        <v>218280</v>
      </c>
    </row>
    <row r="2460" spans="1:4" x14ac:dyDescent="0.2">
      <c r="A2460" t="s">
        <v>71</v>
      </c>
      <c r="B2460" t="s">
        <v>353</v>
      </c>
      <c r="C2460" t="s">
        <v>169</v>
      </c>
      <c r="D2460">
        <v>364242</v>
      </c>
    </row>
    <row r="2461" spans="1:4" x14ac:dyDescent="0.2">
      <c r="A2461" t="s">
        <v>71</v>
      </c>
      <c r="B2461" t="s">
        <v>353</v>
      </c>
      <c r="C2461" t="s">
        <v>170</v>
      </c>
      <c r="D2461">
        <v>142151</v>
      </c>
    </row>
    <row r="2462" spans="1:4" x14ac:dyDescent="0.2">
      <c r="A2462" t="s">
        <v>71</v>
      </c>
      <c r="B2462" t="s">
        <v>353</v>
      </c>
      <c r="C2462" t="s">
        <v>171</v>
      </c>
      <c r="D2462">
        <v>77842</v>
      </c>
    </row>
    <row r="2463" spans="1:4" x14ac:dyDescent="0.2">
      <c r="A2463" t="s">
        <v>71</v>
      </c>
      <c r="B2463" t="s">
        <v>353</v>
      </c>
      <c r="C2463" t="s">
        <v>172</v>
      </c>
      <c r="D2463">
        <v>109825</v>
      </c>
    </row>
    <row r="2464" spans="1:4" x14ac:dyDescent="0.2">
      <c r="A2464" t="s">
        <v>71</v>
      </c>
      <c r="B2464" t="s">
        <v>353</v>
      </c>
      <c r="C2464" t="s">
        <v>173</v>
      </c>
      <c r="D2464">
        <v>131823</v>
      </c>
    </row>
    <row r="2465" spans="1:4" x14ac:dyDescent="0.2">
      <c r="A2465" t="s">
        <v>71</v>
      </c>
      <c r="B2465" t="s">
        <v>353</v>
      </c>
      <c r="C2465" t="s">
        <v>174</v>
      </c>
      <c r="D2465">
        <v>189269</v>
      </c>
    </row>
    <row r="2466" spans="1:4" x14ac:dyDescent="0.2">
      <c r="A2466" t="s">
        <v>71</v>
      </c>
      <c r="B2466" t="s">
        <v>353</v>
      </c>
      <c r="C2466" t="s">
        <v>175</v>
      </c>
      <c r="D2466">
        <v>243916</v>
      </c>
    </row>
    <row r="2467" spans="1:4" x14ac:dyDescent="0.2">
      <c r="A2467" t="s">
        <v>71</v>
      </c>
      <c r="B2467" t="s">
        <v>353</v>
      </c>
      <c r="C2467" t="s">
        <v>176</v>
      </c>
      <c r="D2467">
        <v>444015</v>
      </c>
    </row>
    <row r="2468" spans="1:4" x14ac:dyDescent="0.2">
      <c r="A2468" t="s">
        <v>71</v>
      </c>
      <c r="B2468" t="s">
        <v>353</v>
      </c>
      <c r="C2468" t="s">
        <v>177</v>
      </c>
      <c r="D2468">
        <v>90615</v>
      </c>
    </row>
    <row r="2469" spans="1:4" x14ac:dyDescent="0.2">
      <c r="A2469" t="s">
        <v>71</v>
      </c>
      <c r="B2469" t="s">
        <v>353</v>
      </c>
      <c r="C2469" t="s">
        <v>178</v>
      </c>
      <c r="D2469">
        <v>16</v>
      </c>
    </row>
    <row r="2470" spans="1:4" x14ac:dyDescent="0.2">
      <c r="A2470" t="s">
        <v>71</v>
      </c>
      <c r="B2470" t="s">
        <v>353</v>
      </c>
      <c r="C2470" t="s">
        <v>179</v>
      </c>
      <c r="D2470">
        <v>0</v>
      </c>
    </row>
    <row r="2471" spans="1:4" x14ac:dyDescent="0.2">
      <c r="A2471" t="s">
        <v>71</v>
      </c>
      <c r="B2471" t="s">
        <v>353</v>
      </c>
      <c r="C2471" t="s">
        <v>180</v>
      </c>
      <c r="D2471">
        <v>0</v>
      </c>
    </row>
    <row r="2472" spans="1:4" x14ac:dyDescent="0.2">
      <c r="A2472" t="s">
        <v>71</v>
      </c>
      <c r="B2472" t="s">
        <v>353</v>
      </c>
      <c r="C2472" t="s">
        <v>181</v>
      </c>
      <c r="D2472">
        <v>11685</v>
      </c>
    </row>
    <row r="2473" spans="1:4" x14ac:dyDescent="0.2">
      <c r="A2473" t="s">
        <v>71</v>
      </c>
      <c r="B2473" t="s">
        <v>353</v>
      </c>
      <c r="C2473" t="s">
        <v>182</v>
      </c>
      <c r="D2473">
        <v>0</v>
      </c>
    </row>
    <row r="2474" spans="1:4" x14ac:dyDescent="0.2">
      <c r="A2474" t="s">
        <v>71</v>
      </c>
      <c r="B2474" t="s">
        <v>353</v>
      </c>
      <c r="C2474" t="s">
        <v>183</v>
      </c>
      <c r="D2474">
        <v>0</v>
      </c>
    </row>
    <row r="2475" spans="1:4" x14ac:dyDescent="0.2">
      <c r="A2475" t="s">
        <v>71</v>
      </c>
      <c r="B2475" t="s">
        <v>353</v>
      </c>
      <c r="C2475" t="s">
        <v>184</v>
      </c>
      <c r="D2475">
        <v>0</v>
      </c>
    </row>
    <row r="2476" spans="1:4" x14ac:dyDescent="0.2">
      <c r="A2476" t="s">
        <v>71</v>
      </c>
      <c r="B2476" t="s">
        <v>353</v>
      </c>
      <c r="C2476" t="s">
        <v>185</v>
      </c>
      <c r="D2476">
        <v>0</v>
      </c>
    </row>
    <row r="2477" spans="1:4" x14ac:dyDescent="0.2">
      <c r="A2477" t="s">
        <v>71</v>
      </c>
      <c r="B2477" t="s">
        <v>353</v>
      </c>
      <c r="C2477" t="s">
        <v>186</v>
      </c>
      <c r="D2477">
        <v>0</v>
      </c>
    </row>
    <row r="2478" spans="1:4" x14ac:dyDescent="0.2">
      <c r="A2478" t="s">
        <v>71</v>
      </c>
      <c r="B2478" t="s">
        <v>353</v>
      </c>
      <c r="C2478" t="s">
        <v>187</v>
      </c>
      <c r="D2478">
        <v>0</v>
      </c>
    </row>
    <row r="2479" spans="1:4" x14ac:dyDescent="0.2">
      <c r="A2479" t="s">
        <v>71</v>
      </c>
      <c r="B2479" t="s">
        <v>353</v>
      </c>
      <c r="C2479" t="s">
        <v>188</v>
      </c>
      <c r="D2479">
        <v>0</v>
      </c>
    </row>
    <row r="2480" spans="1:4" x14ac:dyDescent="0.2">
      <c r="A2480" t="s">
        <v>71</v>
      </c>
      <c r="B2480" t="s">
        <v>353</v>
      </c>
      <c r="C2480" t="s">
        <v>189</v>
      </c>
      <c r="D2480">
        <v>0</v>
      </c>
    </row>
    <row r="2481" spans="1:4" x14ac:dyDescent="0.2">
      <c r="A2481" t="s">
        <v>71</v>
      </c>
      <c r="B2481" t="s">
        <v>353</v>
      </c>
      <c r="C2481" t="s">
        <v>190</v>
      </c>
      <c r="D2481">
        <v>0</v>
      </c>
    </row>
    <row r="2482" spans="1:4" x14ac:dyDescent="0.2">
      <c r="A2482" t="s">
        <v>71</v>
      </c>
      <c r="B2482" t="s">
        <v>353</v>
      </c>
      <c r="C2482" t="s">
        <v>191</v>
      </c>
      <c r="D2482">
        <v>0</v>
      </c>
    </row>
    <row r="2483" spans="1:4" x14ac:dyDescent="0.2">
      <c r="A2483" t="s">
        <v>71</v>
      </c>
      <c r="B2483" t="s">
        <v>353</v>
      </c>
      <c r="C2483" t="s">
        <v>192</v>
      </c>
      <c r="D2483">
        <v>0</v>
      </c>
    </row>
    <row r="2484" spans="1:4" x14ac:dyDescent="0.2">
      <c r="A2484" t="s">
        <v>71</v>
      </c>
      <c r="B2484" t="s">
        <v>353</v>
      </c>
      <c r="C2484" t="s">
        <v>193</v>
      </c>
      <c r="D2484">
        <v>0</v>
      </c>
    </row>
    <row r="2485" spans="1:4" x14ac:dyDescent="0.2">
      <c r="A2485" t="s">
        <v>71</v>
      </c>
      <c r="B2485" t="s">
        <v>353</v>
      </c>
      <c r="C2485" t="s">
        <v>194</v>
      </c>
      <c r="D2485">
        <v>0</v>
      </c>
    </row>
    <row r="2486" spans="1:4" x14ac:dyDescent="0.2">
      <c r="A2486" t="s">
        <v>71</v>
      </c>
      <c r="B2486" t="s">
        <v>353</v>
      </c>
      <c r="C2486" t="s">
        <v>195</v>
      </c>
      <c r="D2486">
        <v>0</v>
      </c>
    </row>
    <row r="2487" spans="1:4" x14ac:dyDescent="0.2">
      <c r="A2487" t="s">
        <v>71</v>
      </c>
      <c r="B2487" t="s">
        <v>353</v>
      </c>
      <c r="C2487" t="s">
        <v>196</v>
      </c>
      <c r="D2487">
        <v>0</v>
      </c>
    </row>
    <row r="2488" spans="1:4" x14ac:dyDescent="0.2">
      <c r="A2488" t="s">
        <v>71</v>
      </c>
      <c r="B2488" t="s">
        <v>353</v>
      </c>
      <c r="C2488" t="s">
        <v>197</v>
      </c>
      <c r="D2488">
        <v>0</v>
      </c>
    </row>
    <row r="2489" spans="1:4" x14ac:dyDescent="0.2">
      <c r="A2489" t="s">
        <v>71</v>
      </c>
      <c r="B2489" t="s">
        <v>353</v>
      </c>
      <c r="C2489" t="s">
        <v>198</v>
      </c>
      <c r="D2489">
        <v>0</v>
      </c>
    </row>
    <row r="2490" spans="1:4" x14ac:dyDescent="0.2">
      <c r="A2490" t="s">
        <v>71</v>
      </c>
      <c r="B2490" t="s">
        <v>353</v>
      </c>
      <c r="C2490" t="s">
        <v>199</v>
      </c>
      <c r="D2490">
        <v>0</v>
      </c>
    </row>
    <row r="2491" spans="1:4" x14ac:dyDescent="0.2">
      <c r="A2491" t="s">
        <v>71</v>
      </c>
      <c r="B2491" t="s">
        <v>353</v>
      </c>
      <c r="C2491" t="s">
        <v>200</v>
      </c>
      <c r="D2491">
        <v>0</v>
      </c>
    </row>
    <row r="2492" spans="1:4" x14ac:dyDescent="0.2">
      <c r="A2492" t="s">
        <v>71</v>
      </c>
      <c r="B2492" t="s">
        <v>353</v>
      </c>
      <c r="C2492" t="s">
        <v>201</v>
      </c>
      <c r="D2492">
        <v>0</v>
      </c>
    </row>
    <row r="2493" spans="1:4" x14ac:dyDescent="0.2">
      <c r="A2493" t="s">
        <v>71</v>
      </c>
      <c r="B2493" t="s">
        <v>353</v>
      </c>
      <c r="C2493" t="s">
        <v>202</v>
      </c>
      <c r="D2493">
        <v>0</v>
      </c>
    </row>
    <row r="2494" spans="1:4" x14ac:dyDescent="0.2">
      <c r="A2494" t="s">
        <v>71</v>
      </c>
      <c r="B2494" t="s">
        <v>353</v>
      </c>
      <c r="C2494" t="s">
        <v>203</v>
      </c>
      <c r="D2494">
        <v>0</v>
      </c>
    </row>
    <row r="2495" spans="1:4" x14ac:dyDescent="0.2">
      <c r="A2495" t="s">
        <v>71</v>
      </c>
      <c r="B2495" t="s">
        <v>353</v>
      </c>
      <c r="C2495" t="s">
        <v>204</v>
      </c>
      <c r="D2495">
        <v>0</v>
      </c>
    </row>
    <row r="2496" spans="1:4" x14ac:dyDescent="0.2">
      <c r="A2496" t="s">
        <v>71</v>
      </c>
      <c r="B2496" t="s">
        <v>353</v>
      </c>
      <c r="C2496" t="s">
        <v>205</v>
      </c>
      <c r="D2496">
        <v>0</v>
      </c>
    </row>
    <row r="2497" spans="1:4" x14ac:dyDescent="0.2">
      <c r="A2497" t="s">
        <v>71</v>
      </c>
      <c r="B2497" t="s">
        <v>353</v>
      </c>
      <c r="C2497" t="s">
        <v>206</v>
      </c>
      <c r="D2497">
        <v>0</v>
      </c>
    </row>
    <row r="2498" spans="1:4" x14ac:dyDescent="0.2">
      <c r="A2498" t="s">
        <v>71</v>
      </c>
      <c r="B2498" t="s">
        <v>353</v>
      </c>
      <c r="C2498" t="s">
        <v>207</v>
      </c>
      <c r="D2498">
        <v>0</v>
      </c>
    </row>
    <row r="2499" spans="1:4" x14ac:dyDescent="0.2">
      <c r="A2499" t="s">
        <v>71</v>
      </c>
      <c r="B2499" t="s">
        <v>353</v>
      </c>
      <c r="C2499" t="s">
        <v>208</v>
      </c>
      <c r="D2499">
        <v>0</v>
      </c>
    </row>
    <row r="2500" spans="1:4" x14ac:dyDescent="0.2">
      <c r="A2500" t="s">
        <v>71</v>
      </c>
      <c r="B2500" t="s">
        <v>353</v>
      </c>
      <c r="C2500" t="s">
        <v>209</v>
      </c>
      <c r="D2500">
        <v>0</v>
      </c>
    </row>
    <row r="2501" spans="1:4" x14ac:dyDescent="0.2">
      <c r="A2501" t="s">
        <v>71</v>
      </c>
      <c r="B2501" t="s">
        <v>353</v>
      </c>
      <c r="C2501" t="s">
        <v>210</v>
      </c>
      <c r="D2501">
        <v>0</v>
      </c>
    </row>
    <row r="2502" spans="1:4" x14ac:dyDescent="0.2">
      <c r="A2502" t="s">
        <v>71</v>
      </c>
      <c r="B2502" t="s">
        <v>353</v>
      </c>
      <c r="C2502" t="s">
        <v>211</v>
      </c>
      <c r="D2502">
        <v>0</v>
      </c>
    </row>
    <row r="2503" spans="1:4" x14ac:dyDescent="0.2">
      <c r="A2503" t="s">
        <v>71</v>
      </c>
      <c r="B2503" t="s">
        <v>353</v>
      </c>
      <c r="C2503" t="s">
        <v>212</v>
      </c>
      <c r="D2503">
        <v>0</v>
      </c>
    </row>
    <row r="2504" spans="1:4" x14ac:dyDescent="0.2">
      <c r="A2504" t="s">
        <v>71</v>
      </c>
      <c r="B2504" t="s">
        <v>353</v>
      </c>
      <c r="C2504" t="s">
        <v>213</v>
      </c>
      <c r="D2504">
        <v>0</v>
      </c>
    </row>
    <row r="2505" spans="1:4" x14ac:dyDescent="0.2">
      <c r="A2505" t="s">
        <v>71</v>
      </c>
      <c r="B2505" t="s">
        <v>353</v>
      </c>
      <c r="C2505" t="s">
        <v>214</v>
      </c>
      <c r="D2505">
        <v>0</v>
      </c>
    </row>
    <row r="2506" spans="1:4" x14ac:dyDescent="0.2">
      <c r="A2506" t="s">
        <v>71</v>
      </c>
      <c r="B2506" t="s">
        <v>353</v>
      </c>
      <c r="C2506" t="s">
        <v>215</v>
      </c>
      <c r="D2506">
        <v>0</v>
      </c>
    </row>
    <row r="2507" spans="1:4" x14ac:dyDescent="0.2">
      <c r="A2507" t="s">
        <v>71</v>
      </c>
      <c r="B2507" t="s">
        <v>353</v>
      </c>
      <c r="C2507" t="s">
        <v>216</v>
      </c>
      <c r="D2507">
        <v>0</v>
      </c>
    </row>
    <row r="2508" spans="1:4" x14ac:dyDescent="0.2">
      <c r="A2508" t="s">
        <v>71</v>
      </c>
      <c r="B2508" t="s">
        <v>353</v>
      </c>
      <c r="C2508" t="s">
        <v>217</v>
      </c>
      <c r="D2508">
        <v>2</v>
      </c>
    </row>
    <row r="2509" spans="1:4" x14ac:dyDescent="0.2">
      <c r="A2509" t="s">
        <v>71</v>
      </c>
      <c r="B2509" t="s">
        <v>353</v>
      </c>
      <c r="C2509" t="s">
        <v>218</v>
      </c>
      <c r="D2509">
        <v>0</v>
      </c>
    </row>
    <row r="2510" spans="1:4" x14ac:dyDescent="0.2">
      <c r="A2510" t="s">
        <v>71</v>
      </c>
      <c r="B2510" t="s">
        <v>353</v>
      </c>
      <c r="C2510" t="s">
        <v>219</v>
      </c>
      <c r="D2510">
        <v>0</v>
      </c>
    </row>
    <row r="2511" spans="1:4" x14ac:dyDescent="0.2">
      <c r="A2511" t="s">
        <v>71</v>
      </c>
      <c r="B2511" t="s">
        <v>353</v>
      </c>
      <c r="C2511" t="s">
        <v>233</v>
      </c>
      <c r="D2511">
        <v>1782349</v>
      </c>
    </row>
    <row r="2512" spans="1:4" x14ac:dyDescent="0.2">
      <c r="A2512" t="s">
        <v>71</v>
      </c>
      <c r="B2512" t="s">
        <v>353</v>
      </c>
      <c r="C2512" t="s">
        <v>234</v>
      </c>
      <c r="D2512">
        <v>14934</v>
      </c>
    </row>
    <row r="2513" spans="1:4" x14ac:dyDescent="0.2">
      <c r="A2513" t="s">
        <v>71</v>
      </c>
      <c r="B2513" t="s">
        <v>353</v>
      </c>
      <c r="C2513" t="s">
        <v>235</v>
      </c>
      <c r="D2513">
        <v>246842</v>
      </c>
    </row>
    <row r="2514" spans="1:4" x14ac:dyDescent="0.2">
      <c r="A2514" t="s">
        <v>71</v>
      </c>
      <c r="B2514" t="s">
        <v>353</v>
      </c>
      <c r="C2514" t="s">
        <v>236</v>
      </c>
      <c r="D2514">
        <v>495000</v>
      </c>
    </row>
    <row r="2515" spans="1:4" x14ac:dyDescent="0.2">
      <c r="A2515" t="s">
        <v>71</v>
      </c>
      <c r="B2515" t="s">
        <v>353</v>
      </c>
      <c r="C2515" t="s">
        <v>237</v>
      </c>
      <c r="D2515">
        <v>1073619</v>
      </c>
    </row>
    <row r="2516" spans="1:4" x14ac:dyDescent="0.2">
      <c r="A2516" t="s">
        <v>71</v>
      </c>
      <c r="B2516" t="s">
        <v>353</v>
      </c>
      <c r="C2516" t="s">
        <v>238</v>
      </c>
      <c r="D2516">
        <v>1018796</v>
      </c>
    </row>
    <row r="2517" spans="1:4" x14ac:dyDescent="0.2">
      <c r="A2517" t="s">
        <v>71</v>
      </c>
      <c r="B2517" t="s">
        <v>353</v>
      </c>
      <c r="C2517" t="s">
        <v>239</v>
      </c>
      <c r="D2517">
        <v>1065116</v>
      </c>
    </row>
    <row r="2518" spans="1:4" x14ac:dyDescent="0.2">
      <c r="A2518" t="s">
        <v>71</v>
      </c>
      <c r="B2518" t="s">
        <v>353</v>
      </c>
      <c r="C2518" t="s">
        <v>240</v>
      </c>
      <c r="D2518">
        <v>1009883</v>
      </c>
    </row>
    <row r="2519" spans="1:4" x14ac:dyDescent="0.2">
      <c r="A2519" t="s">
        <v>71</v>
      </c>
      <c r="B2519" t="s">
        <v>353</v>
      </c>
      <c r="C2519" t="s">
        <v>241</v>
      </c>
      <c r="D2519">
        <v>754101</v>
      </c>
    </row>
    <row r="2520" spans="1:4" x14ac:dyDescent="0.2">
      <c r="A2520" t="s">
        <v>71</v>
      </c>
      <c r="B2520" t="s">
        <v>353</v>
      </c>
      <c r="C2520" t="s">
        <v>242</v>
      </c>
      <c r="D2520">
        <v>732197</v>
      </c>
    </row>
    <row r="2521" spans="1:4" x14ac:dyDescent="0.2">
      <c r="A2521" t="s">
        <v>71</v>
      </c>
      <c r="B2521" t="s">
        <v>353</v>
      </c>
      <c r="C2521" t="s">
        <v>243</v>
      </c>
      <c r="D2521">
        <v>352846</v>
      </c>
    </row>
    <row r="2522" spans="1:4" x14ac:dyDescent="0.2">
      <c r="A2522" t="s">
        <v>71</v>
      </c>
      <c r="B2522" t="s">
        <v>353</v>
      </c>
      <c r="C2522" t="s">
        <v>244</v>
      </c>
      <c r="D2522">
        <v>297061</v>
      </c>
    </row>
    <row r="2523" spans="1:4" x14ac:dyDescent="0.2">
      <c r="A2523" t="s">
        <v>71</v>
      </c>
      <c r="B2523" t="s">
        <v>353</v>
      </c>
      <c r="C2523" t="s">
        <v>245</v>
      </c>
      <c r="D2523">
        <v>200537</v>
      </c>
    </row>
    <row r="2524" spans="1:4" x14ac:dyDescent="0.2">
      <c r="A2524" t="s">
        <v>71</v>
      </c>
      <c r="B2524" t="s">
        <v>353</v>
      </c>
      <c r="C2524" t="s">
        <v>246</v>
      </c>
      <c r="D2524">
        <v>204780</v>
      </c>
    </row>
    <row r="2525" spans="1:4" x14ac:dyDescent="0.2">
      <c r="A2525" t="s">
        <v>71</v>
      </c>
      <c r="B2525" t="s">
        <v>353</v>
      </c>
      <c r="C2525" t="s">
        <v>247</v>
      </c>
      <c r="D2525">
        <v>382148</v>
      </c>
    </row>
    <row r="2526" spans="1:4" x14ac:dyDescent="0.2">
      <c r="A2526" t="s">
        <v>71</v>
      </c>
      <c r="B2526" t="s">
        <v>353</v>
      </c>
      <c r="C2526" t="s">
        <v>248</v>
      </c>
      <c r="D2526">
        <v>232313</v>
      </c>
    </row>
    <row r="2527" spans="1:4" x14ac:dyDescent="0.2">
      <c r="A2527" t="s">
        <v>71</v>
      </c>
      <c r="B2527" t="s">
        <v>353</v>
      </c>
      <c r="C2527" t="s">
        <v>249</v>
      </c>
      <c r="D2527">
        <v>102729</v>
      </c>
    </row>
    <row r="2528" spans="1:4" x14ac:dyDescent="0.2">
      <c r="A2528" t="s">
        <v>71</v>
      </c>
      <c r="B2528" t="s">
        <v>353</v>
      </c>
      <c r="C2528" t="s">
        <v>250</v>
      </c>
      <c r="D2528">
        <v>108513</v>
      </c>
    </row>
    <row r="2529" spans="1:4" x14ac:dyDescent="0.2">
      <c r="A2529" t="s">
        <v>71</v>
      </c>
      <c r="B2529" t="s">
        <v>353</v>
      </c>
      <c r="C2529" t="s">
        <v>251</v>
      </c>
      <c r="D2529">
        <v>81831</v>
      </c>
    </row>
    <row r="2530" spans="1:4" x14ac:dyDescent="0.2">
      <c r="A2530" t="s">
        <v>71</v>
      </c>
      <c r="B2530" t="s">
        <v>353</v>
      </c>
      <c r="C2530" t="s">
        <v>252</v>
      </c>
      <c r="D2530">
        <v>174167</v>
      </c>
    </row>
    <row r="2531" spans="1:4" x14ac:dyDescent="0.2">
      <c r="A2531" t="s">
        <v>71</v>
      </c>
      <c r="B2531" t="s">
        <v>353</v>
      </c>
      <c r="C2531" t="s">
        <v>253</v>
      </c>
      <c r="D2531">
        <v>220162</v>
      </c>
    </row>
    <row r="2532" spans="1:4" x14ac:dyDescent="0.2">
      <c r="A2532" t="s">
        <v>71</v>
      </c>
      <c r="B2532" t="s">
        <v>353</v>
      </c>
      <c r="C2532" t="s">
        <v>254</v>
      </c>
      <c r="D2532">
        <v>71829</v>
      </c>
    </row>
    <row r="2533" spans="1:4" x14ac:dyDescent="0.2">
      <c r="A2533" t="s">
        <v>71</v>
      </c>
      <c r="B2533" t="s">
        <v>353</v>
      </c>
      <c r="C2533" t="s">
        <v>255</v>
      </c>
      <c r="D2533">
        <v>674821</v>
      </c>
    </row>
    <row r="2534" spans="1:4" x14ac:dyDescent="0.2">
      <c r="A2534" t="s">
        <v>71</v>
      </c>
      <c r="B2534" t="s">
        <v>353</v>
      </c>
      <c r="C2534" t="s">
        <v>256</v>
      </c>
      <c r="D2534">
        <v>6345</v>
      </c>
    </row>
    <row r="2535" spans="1:4" x14ac:dyDescent="0.2">
      <c r="A2535" t="s">
        <v>71</v>
      </c>
      <c r="B2535" t="s">
        <v>353</v>
      </c>
      <c r="C2535" t="s">
        <v>257</v>
      </c>
      <c r="D2535">
        <v>0</v>
      </c>
    </row>
    <row r="2536" spans="1:4" x14ac:dyDescent="0.2">
      <c r="A2536" t="s">
        <v>71</v>
      </c>
      <c r="B2536" t="s">
        <v>353</v>
      </c>
      <c r="C2536" t="s">
        <v>258</v>
      </c>
      <c r="D2536">
        <v>0</v>
      </c>
    </row>
    <row r="2537" spans="1:4" x14ac:dyDescent="0.2">
      <c r="A2537" t="s">
        <v>71</v>
      </c>
      <c r="B2537" t="s">
        <v>353</v>
      </c>
      <c r="C2537" t="s">
        <v>259</v>
      </c>
      <c r="D2537">
        <v>0</v>
      </c>
    </row>
    <row r="2538" spans="1:4" x14ac:dyDescent="0.2">
      <c r="A2538" t="s">
        <v>71</v>
      </c>
      <c r="B2538" t="s">
        <v>353</v>
      </c>
      <c r="C2538" t="s">
        <v>260</v>
      </c>
      <c r="D2538">
        <v>11685</v>
      </c>
    </row>
    <row r="2539" spans="1:4" x14ac:dyDescent="0.2">
      <c r="A2539" t="s">
        <v>71</v>
      </c>
      <c r="B2539" t="s">
        <v>353</v>
      </c>
      <c r="C2539" t="s">
        <v>261</v>
      </c>
      <c r="D2539">
        <v>0</v>
      </c>
    </row>
    <row r="2540" spans="1:4" x14ac:dyDescent="0.2">
      <c r="A2540" t="s">
        <v>71</v>
      </c>
      <c r="B2540" t="s">
        <v>353</v>
      </c>
      <c r="C2540" t="s">
        <v>262</v>
      </c>
      <c r="D2540">
        <v>0</v>
      </c>
    </row>
    <row r="2541" spans="1:4" x14ac:dyDescent="0.2">
      <c r="A2541" t="s">
        <v>71</v>
      </c>
      <c r="B2541" t="s">
        <v>353</v>
      </c>
      <c r="C2541" t="s">
        <v>263</v>
      </c>
      <c r="D2541">
        <v>0</v>
      </c>
    </row>
    <row r="2542" spans="1:4" x14ac:dyDescent="0.2">
      <c r="A2542" t="s">
        <v>71</v>
      </c>
      <c r="B2542" t="s">
        <v>353</v>
      </c>
      <c r="C2542" t="s">
        <v>264</v>
      </c>
      <c r="D2542">
        <v>0</v>
      </c>
    </row>
    <row r="2543" spans="1:4" x14ac:dyDescent="0.2">
      <c r="A2543" t="s">
        <v>71</v>
      </c>
      <c r="B2543" t="s">
        <v>353</v>
      </c>
      <c r="C2543" t="s">
        <v>265</v>
      </c>
      <c r="D2543">
        <v>0</v>
      </c>
    </row>
    <row r="2544" spans="1:4" x14ac:dyDescent="0.2">
      <c r="A2544" t="s">
        <v>71</v>
      </c>
      <c r="B2544" t="s">
        <v>353</v>
      </c>
      <c r="C2544" t="s">
        <v>266</v>
      </c>
      <c r="D2544">
        <v>0</v>
      </c>
    </row>
    <row r="2545" spans="1:4" x14ac:dyDescent="0.2">
      <c r="A2545" t="s">
        <v>71</v>
      </c>
      <c r="B2545" t="s">
        <v>353</v>
      </c>
      <c r="C2545" t="s">
        <v>267</v>
      </c>
      <c r="D2545">
        <v>0</v>
      </c>
    </row>
    <row r="2546" spans="1:4" x14ac:dyDescent="0.2">
      <c r="A2546" t="s">
        <v>71</v>
      </c>
      <c r="B2546" t="s">
        <v>353</v>
      </c>
      <c r="C2546" t="s">
        <v>268</v>
      </c>
      <c r="D2546">
        <v>0</v>
      </c>
    </row>
    <row r="2547" spans="1:4" x14ac:dyDescent="0.2">
      <c r="A2547" t="s">
        <v>71</v>
      </c>
      <c r="B2547" t="s">
        <v>353</v>
      </c>
      <c r="C2547" t="s">
        <v>269</v>
      </c>
      <c r="D2547">
        <v>0</v>
      </c>
    </row>
    <row r="2548" spans="1:4" x14ac:dyDescent="0.2">
      <c r="A2548" t="s">
        <v>71</v>
      </c>
      <c r="B2548" t="s">
        <v>353</v>
      </c>
      <c r="C2548" t="s">
        <v>270</v>
      </c>
      <c r="D2548">
        <v>0</v>
      </c>
    </row>
    <row r="2549" spans="1:4" x14ac:dyDescent="0.2">
      <c r="A2549" t="s">
        <v>71</v>
      </c>
      <c r="B2549" t="s">
        <v>353</v>
      </c>
      <c r="C2549" t="s">
        <v>271</v>
      </c>
      <c r="D2549">
        <v>0</v>
      </c>
    </row>
    <row r="2550" spans="1:4" x14ac:dyDescent="0.2">
      <c r="A2550" t="s">
        <v>71</v>
      </c>
      <c r="B2550" t="s">
        <v>353</v>
      </c>
      <c r="C2550" t="s">
        <v>272</v>
      </c>
      <c r="D2550">
        <v>0</v>
      </c>
    </row>
    <row r="2551" spans="1:4" x14ac:dyDescent="0.2">
      <c r="A2551" t="s">
        <v>71</v>
      </c>
      <c r="B2551" t="s">
        <v>353</v>
      </c>
      <c r="C2551" t="s">
        <v>273</v>
      </c>
      <c r="D2551">
        <v>0</v>
      </c>
    </row>
    <row r="2552" spans="1:4" x14ac:dyDescent="0.2">
      <c r="A2552" t="s">
        <v>71</v>
      </c>
      <c r="B2552" t="s">
        <v>353</v>
      </c>
      <c r="C2552" t="s">
        <v>274</v>
      </c>
      <c r="D2552">
        <v>0</v>
      </c>
    </row>
    <row r="2553" spans="1:4" x14ac:dyDescent="0.2">
      <c r="A2553" t="s">
        <v>71</v>
      </c>
      <c r="B2553" t="s">
        <v>353</v>
      </c>
      <c r="C2553" t="s">
        <v>275</v>
      </c>
      <c r="D2553">
        <v>0</v>
      </c>
    </row>
    <row r="2554" spans="1:4" x14ac:dyDescent="0.2">
      <c r="A2554" t="s">
        <v>71</v>
      </c>
      <c r="B2554" t="s">
        <v>353</v>
      </c>
      <c r="C2554" t="s">
        <v>276</v>
      </c>
      <c r="D2554">
        <v>0</v>
      </c>
    </row>
    <row r="2555" spans="1:4" x14ac:dyDescent="0.2">
      <c r="A2555" t="s">
        <v>71</v>
      </c>
      <c r="B2555" t="s">
        <v>353</v>
      </c>
      <c r="C2555" t="s">
        <v>277</v>
      </c>
      <c r="D2555">
        <v>0</v>
      </c>
    </row>
    <row r="2556" spans="1:4" x14ac:dyDescent="0.2">
      <c r="A2556" t="s">
        <v>71</v>
      </c>
      <c r="B2556" t="s">
        <v>353</v>
      </c>
      <c r="C2556" t="s">
        <v>278</v>
      </c>
      <c r="D2556">
        <v>0</v>
      </c>
    </row>
    <row r="2557" spans="1:4" x14ac:dyDescent="0.2">
      <c r="A2557" t="s">
        <v>71</v>
      </c>
      <c r="B2557" t="s">
        <v>353</v>
      </c>
      <c r="C2557" t="s">
        <v>279</v>
      </c>
      <c r="D2557">
        <v>0</v>
      </c>
    </row>
    <row r="2558" spans="1:4" x14ac:dyDescent="0.2">
      <c r="A2558" t="s">
        <v>71</v>
      </c>
      <c r="B2558" t="s">
        <v>353</v>
      </c>
      <c r="C2558" t="s">
        <v>280</v>
      </c>
      <c r="D2558">
        <v>0</v>
      </c>
    </row>
    <row r="2559" spans="1:4" x14ac:dyDescent="0.2">
      <c r="A2559" t="s">
        <v>71</v>
      </c>
      <c r="B2559" t="s">
        <v>353</v>
      </c>
      <c r="C2559" t="s">
        <v>281</v>
      </c>
      <c r="D2559">
        <v>0</v>
      </c>
    </row>
    <row r="2560" spans="1:4" x14ac:dyDescent="0.2">
      <c r="A2560" t="s">
        <v>71</v>
      </c>
      <c r="B2560" t="s">
        <v>353</v>
      </c>
      <c r="C2560" t="s">
        <v>282</v>
      </c>
      <c r="D2560">
        <v>0</v>
      </c>
    </row>
    <row r="2561" spans="1:4" x14ac:dyDescent="0.2">
      <c r="A2561" t="s">
        <v>71</v>
      </c>
      <c r="B2561" t="s">
        <v>353</v>
      </c>
      <c r="C2561" t="s">
        <v>283</v>
      </c>
      <c r="D2561">
        <v>0</v>
      </c>
    </row>
    <row r="2562" spans="1:4" x14ac:dyDescent="0.2">
      <c r="A2562" t="s">
        <v>71</v>
      </c>
      <c r="B2562" t="s">
        <v>353</v>
      </c>
      <c r="C2562" t="s">
        <v>284</v>
      </c>
      <c r="D2562">
        <v>0</v>
      </c>
    </row>
    <row r="2563" spans="1:4" x14ac:dyDescent="0.2">
      <c r="A2563" t="s">
        <v>71</v>
      </c>
      <c r="B2563" t="s">
        <v>353</v>
      </c>
      <c r="C2563" t="s">
        <v>285</v>
      </c>
      <c r="D2563">
        <v>0</v>
      </c>
    </row>
    <row r="2564" spans="1:4" x14ac:dyDescent="0.2">
      <c r="A2564" t="s">
        <v>71</v>
      </c>
      <c r="B2564" t="s">
        <v>353</v>
      </c>
      <c r="C2564" t="s">
        <v>286</v>
      </c>
      <c r="D2564">
        <v>0</v>
      </c>
    </row>
    <row r="2565" spans="1:4" x14ac:dyDescent="0.2">
      <c r="A2565" t="s">
        <v>71</v>
      </c>
      <c r="B2565" t="s">
        <v>353</v>
      </c>
      <c r="C2565" t="s">
        <v>287</v>
      </c>
      <c r="D2565">
        <v>0</v>
      </c>
    </row>
    <row r="2566" spans="1:4" x14ac:dyDescent="0.2">
      <c r="A2566" t="s">
        <v>71</v>
      </c>
      <c r="B2566" t="s">
        <v>353</v>
      </c>
      <c r="C2566" t="s">
        <v>288</v>
      </c>
      <c r="D2566">
        <v>0</v>
      </c>
    </row>
    <row r="2567" spans="1:4" x14ac:dyDescent="0.2">
      <c r="A2567" t="s">
        <v>71</v>
      </c>
      <c r="B2567" t="s">
        <v>353</v>
      </c>
      <c r="C2567" t="s">
        <v>289</v>
      </c>
      <c r="D2567">
        <v>0</v>
      </c>
    </row>
    <row r="2568" spans="1:4" x14ac:dyDescent="0.2">
      <c r="A2568" t="s">
        <v>71</v>
      </c>
      <c r="B2568" t="s">
        <v>353</v>
      </c>
      <c r="C2568" t="s">
        <v>290</v>
      </c>
      <c r="D2568">
        <v>0</v>
      </c>
    </row>
    <row r="2569" spans="1:4" x14ac:dyDescent="0.2">
      <c r="A2569" t="s">
        <v>71</v>
      </c>
      <c r="B2569" t="s">
        <v>353</v>
      </c>
      <c r="C2569" t="s">
        <v>291</v>
      </c>
      <c r="D2569">
        <v>0</v>
      </c>
    </row>
    <row r="2570" spans="1:4" x14ac:dyDescent="0.2">
      <c r="A2570" t="s">
        <v>71</v>
      </c>
      <c r="B2570" t="s">
        <v>353</v>
      </c>
      <c r="C2570" t="s">
        <v>292</v>
      </c>
      <c r="D2570">
        <v>0</v>
      </c>
    </row>
    <row r="2571" spans="1:4" x14ac:dyDescent="0.2">
      <c r="A2571" t="s">
        <v>71</v>
      </c>
      <c r="B2571" t="s">
        <v>353</v>
      </c>
      <c r="C2571" t="s">
        <v>293</v>
      </c>
      <c r="D2571">
        <v>0</v>
      </c>
    </row>
    <row r="2572" spans="1:4" x14ac:dyDescent="0.2">
      <c r="A2572" t="s">
        <v>71</v>
      </c>
      <c r="B2572" t="s">
        <v>353</v>
      </c>
      <c r="C2572" t="s">
        <v>294</v>
      </c>
      <c r="D2572">
        <v>0</v>
      </c>
    </row>
    <row r="2573" spans="1:4" x14ac:dyDescent="0.2">
      <c r="A2573" t="s">
        <v>71</v>
      </c>
      <c r="B2573" t="s">
        <v>353</v>
      </c>
      <c r="C2573" t="s">
        <v>295</v>
      </c>
      <c r="D2573">
        <v>2</v>
      </c>
    </row>
    <row r="2574" spans="1:4" x14ac:dyDescent="0.2">
      <c r="A2574" t="s">
        <v>71</v>
      </c>
      <c r="B2574" t="s">
        <v>353</v>
      </c>
      <c r="C2574" t="s">
        <v>296</v>
      </c>
      <c r="D2574">
        <v>0</v>
      </c>
    </row>
    <row r="2575" spans="1:4" x14ac:dyDescent="0.2">
      <c r="A2575" t="s">
        <v>71</v>
      </c>
      <c r="B2575" t="s">
        <v>353</v>
      </c>
      <c r="C2575" t="s">
        <v>297</v>
      </c>
      <c r="D2575">
        <v>0</v>
      </c>
    </row>
    <row r="2576" spans="1:4" x14ac:dyDescent="0.2">
      <c r="A2576" t="s">
        <v>71</v>
      </c>
      <c r="B2576" t="s">
        <v>353</v>
      </c>
      <c r="C2576" t="s">
        <v>298</v>
      </c>
      <c r="D2576">
        <v>0</v>
      </c>
    </row>
    <row r="2577" spans="1:4" x14ac:dyDescent="0.2">
      <c r="A2577" t="s">
        <v>71</v>
      </c>
      <c r="B2577" t="s">
        <v>353</v>
      </c>
      <c r="C2577" t="s">
        <v>232</v>
      </c>
      <c r="D2577">
        <v>1252322</v>
      </c>
    </row>
    <row r="2578" spans="1:4" x14ac:dyDescent="0.2">
      <c r="A2578" t="s">
        <v>71</v>
      </c>
      <c r="B2578" t="s">
        <v>353</v>
      </c>
      <c r="C2578" t="s">
        <v>319</v>
      </c>
      <c r="D2578">
        <v>552298</v>
      </c>
    </row>
    <row r="2579" spans="1:4" x14ac:dyDescent="0.2">
      <c r="A2579" t="s">
        <v>71</v>
      </c>
      <c r="B2579" t="s">
        <v>353</v>
      </c>
      <c r="C2579" t="s">
        <v>320</v>
      </c>
      <c r="D2579">
        <v>348594</v>
      </c>
    </row>
    <row r="2580" spans="1:4" x14ac:dyDescent="0.2">
      <c r="A2580" t="s">
        <v>71</v>
      </c>
      <c r="B2580" t="s">
        <v>353</v>
      </c>
      <c r="C2580" t="s">
        <v>318</v>
      </c>
      <c r="D2580">
        <v>351430</v>
      </c>
    </row>
    <row r="2581" spans="1:4" x14ac:dyDescent="0.2">
      <c r="A2581" t="s">
        <v>71</v>
      </c>
      <c r="B2581" t="s">
        <v>353</v>
      </c>
      <c r="C2581" t="s">
        <v>321</v>
      </c>
      <c r="D2581">
        <v>496492</v>
      </c>
    </row>
    <row r="2582" spans="1:4" x14ac:dyDescent="0.2">
      <c r="A2582" t="s">
        <v>71</v>
      </c>
      <c r="B2582" t="s">
        <v>353</v>
      </c>
      <c r="C2582" t="s">
        <v>322</v>
      </c>
      <c r="D2582">
        <v>0</v>
      </c>
    </row>
    <row r="2583" spans="1:4" x14ac:dyDescent="0.2">
      <c r="A2583" t="s">
        <v>71</v>
      </c>
      <c r="B2583" t="s">
        <v>353</v>
      </c>
      <c r="C2583" t="s">
        <v>323</v>
      </c>
      <c r="D2583">
        <v>2</v>
      </c>
    </row>
    <row r="2584" spans="1:4" x14ac:dyDescent="0.2">
      <c r="A2584" t="s">
        <v>71</v>
      </c>
      <c r="B2584" t="s">
        <v>353</v>
      </c>
      <c r="C2584" t="s">
        <v>324</v>
      </c>
      <c r="D2584">
        <v>88644</v>
      </c>
    </row>
    <row r="2585" spans="1:4" x14ac:dyDescent="0.2">
      <c r="A2585" t="s">
        <v>71</v>
      </c>
      <c r="B2585" t="s">
        <v>353</v>
      </c>
      <c r="C2585" t="s">
        <v>325</v>
      </c>
      <c r="D2585">
        <v>0</v>
      </c>
    </row>
    <row r="2586" spans="1:4" x14ac:dyDescent="0.2">
      <c r="A2586" t="s">
        <v>71</v>
      </c>
      <c r="B2586" t="s">
        <v>353</v>
      </c>
      <c r="C2586" t="s">
        <v>326</v>
      </c>
      <c r="D2586">
        <v>18</v>
      </c>
    </row>
    <row r="2587" spans="1:4" x14ac:dyDescent="0.2">
      <c r="A2587" t="s">
        <v>71</v>
      </c>
      <c r="B2587" t="s">
        <v>353</v>
      </c>
      <c r="C2587" t="s">
        <v>327</v>
      </c>
      <c r="D2587">
        <v>146395</v>
      </c>
    </row>
    <row r="2588" spans="1:4" x14ac:dyDescent="0.2">
      <c r="A2588" t="s">
        <v>71</v>
      </c>
      <c r="B2588" t="s">
        <v>353</v>
      </c>
      <c r="C2588" t="s">
        <v>328</v>
      </c>
      <c r="D2588">
        <v>261433</v>
      </c>
    </row>
    <row r="2589" spans="1:4" x14ac:dyDescent="0.2">
      <c r="A2589" t="s">
        <v>71</v>
      </c>
      <c r="B2589" t="s">
        <v>353</v>
      </c>
      <c r="C2589" t="s">
        <v>329</v>
      </c>
      <c r="D2589">
        <v>0</v>
      </c>
    </row>
    <row r="2590" spans="1:4" x14ac:dyDescent="0.2">
      <c r="A2590" t="s">
        <v>71</v>
      </c>
      <c r="B2590" t="s">
        <v>353</v>
      </c>
      <c r="C2590" t="s">
        <v>339</v>
      </c>
      <c r="D2590">
        <v>97293884</v>
      </c>
    </row>
    <row r="2591" spans="1:4" x14ac:dyDescent="0.2">
      <c r="A2591" t="s">
        <v>71</v>
      </c>
      <c r="B2591" t="s">
        <v>353</v>
      </c>
      <c r="C2591" t="s">
        <v>340</v>
      </c>
      <c r="D2591">
        <v>75756</v>
      </c>
    </row>
    <row r="2592" spans="1:4" x14ac:dyDescent="0.2">
      <c r="A2592" t="s">
        <v>71</v>
      </c>
      <c r="B2592" t="s">
        <v>353</v>
      </c>
      <c r="C2592" t="s">
        <v>341</v>
      </c>
      <c r="D2592">
        <v>3650436</v>
      </c>
    </row>
    <row r="2593" spans="1:4" x14ac:dyDescent="0.2">
      <c r="A2593" t="s">
        <v>71</v>
      </c>
      <c r="B2593" t="s">
        <v>353</v>
      </c>
      <c r="C2593" t="s">
        <v>342</v>
      </c>
      <c r="D2593">
        <v>59</v>
      </c>
    </row>
    <row r="2594" spans="1:4" x14ac:dyDescent="0.2">
      <c r="A2594" t="s">
        <v>71</v>
      </c>
      <c r="B2594" t="s">
        <v>353</v>
      </c>
      <c r="C2594" t="s">
        <v>343</v>
      </c>
      <c r="D2594">
        <v>31503</v>
      </c>
    </row>
    <row r="2595" spans="1:4" x14ac:dyDescent="0.2">
      <c r="A2595" t="s">
        <v>71</v>
      </c>
      <c r="B2595" t="s">
        <v>353</v>
      </c>
      <c r="C2595" t="s">
        <v>344</v>
      </c>
      <c r="D2595">
        <v>3650436</v>
      </c>
    </row>
    <row r="2596" spans="1:4" x14ac:dyDescent="0.2">
      <c r="A2596" t="s">
        <v>71</v>
      </c>
      <c r="B2596" t="s">
        <v>353</v>
      </c>
      <c r="C2596" t="s">
        <v>345</v>
      </c>
      <c r="D2596">
        <v>0</v>
      </c>
    </row>
    <row r="2597" spans="1:4" x14ac:dyDescent="0.2">
      <c r="A2597" t="s">
        <v>71</v>
      </c>
      <c r="B2597" t="s">
        <v>353</v>
      </c>
      <c r="C2597" t="s">
        <v>346</v>
      </c>
      <c r="D2597">
        <v>31503</v>
      </c>
    </row>
    <row r="2598" spans="1:4" x14ac:dyDescent="0.2">
      <c r="A2598" t="s">
        <v>71</v>
      </c>
      <c r="B2598" t="s">
        <v>353</v>
      </c>
      <c r="C2598" t="s">
        <v>300</v>
      </c>
      <c r="D2598">
        <v>730971</v>
      </c>
    </row>
    <row r="2599" spans="1:4" x14ac:dyDescent="0.2">
      <c r="A2599" t="s">
        <v>71</v>
      </c>
      <c r="B2599" t="s">
        <v>353</v>
      </c>
      <c r="C2599" t="s">
        <v>301</v>
      </c>
      <c r="D2599">
        <v>1017448</v>
      </c>
    </row>
    <row r="2600" spans="1:4" x14ac:dyDescent="0.2">
      <c r="A2600" t="s">
        <v>71</v>
      </c>
      <c r="B2600" t="s">
        <v>353</v>
      </c>
      <c r="C2600" t="s">
        <v>302</v>
      </c>
      <c r="D2600">
        <v>1261700</v>
      </c>
    </row>
    <row r="2601" spans="1:4" x14ac:dyDescent="0.2">
      <c r="A2601" t="s">
        <v>71</v>
      </c>
      <c r="B2601" t="s">
        <v>353</v>
      </c>
      <c r="C2601" t="s">
        <v>303</v>
      </c>
      <c r="D2601">
        <v>443294</v>
      </c>
    </row>
    <row r="2602" spans="1:4" x14ac:dyDescent="0.2">
      <c r="A2602" t="s">
        <v>71</v>
      </c>
      <c r="B2602" t="s">
        <v>353</v>
      </c>
      <c r="C2602" t="s">
        <v>304</v>
      </c>
      <c r="D2602">
        <v>545810</v>
      </c>
    </row>
    <row r="2603" spans="1:4" x14ac:dyDescent="0.2">
      <c r="A2603" t="s">
        <v>71</v>
      </c>
      <c r="B2603" t="s">
        <v>353</v>
      </c>
      <c r="C2603" t="s">
        <v>305</v>
      </c>
      <c r="D2603">
        <v>447444</v>
      </c>
    </row>
    <row r="2604" spans="1:4" x14ac:dyDescent="0.2">
      <c r="A2604" t="s">
        <v>71</v>
      </c>
      <c r="B2604" t="s">
        <v>353</v>
      </c>
      <c r="C2604" t="s">
        <v>306</v>
      </c>
      <c r="D2604">
        <v>3983</v>
      </c>
    </row>
    <row r="2605" spans="1:4" x14ac:dyDescent="0.2">
      <c r="A2605" t="s">
        <v>71</v>
      </c>
      <c r="B2605" t="s">
        <v>353</v>
      </c>
      <c r="C2605" t="s">
        <v>307</v>
      </c>
      <c r="D2605">
        <v>1005387</v>
      </c>
    </row>
    <row r="2606" spans="1:4" x14ac:dyDescent="0.2">
      <c r="A2606" t="s">
        <v>71</v>
      </c>
      <c r="B2606" t="s">
        <v>353</v>
      </c>
      <c r="C2606" t="s">
        <v>308</v>
      </c>
      <c r="D2606">
        <v>166455</v>
      </c>
    </row>
    <row r="2607" spans="1:4" x14ac:dyDescent="0.2">
      <c r="A2607" t="s">
        <v>71</v>
      </c>
      <c r="B2607" t="s">
        <v>353</v>
      </c>
      <c r="C2607" t="s">
        <v>309</v>
      </c>
      <c r="D2607">
        <v>83806</v>
      </c>
    </row>
    <row r="2608" spans="1:4" x14ac:dyDescent="0.2">
      <c r="A2608" t="s">
        <v>71</v>
      </c>
      <c r="B2608" t="s">
        <v>353</v>
      </c>
      <c r="C2608" t="s">
        <v>310</v>
      </c>
      <c r="D2608">
        <v>80113</v>
      </c>
    </row>
    <row r="2609" spans="1:4" x14ac:dyDescent="0.2">
      <c r="A2609" t="s">
        <v>71</v>
      </c>
      <c r="B2609" t="s">
        <v>353</v>
      </c>
      <c r="C2609" t="s">
        <v>311</v>
      </c>
      <c r="D2609">
        <v>24300</v>
      </c>
    </row>
    <row r="2610" spans="1:4" x14ac:dyDescent="0.2">
      <c r="A2610" t="s">
        <v>71</v>
      </c>
      <c r="B2610" t="s">
        <v>353</v>
      </c>
      <c r="C2610" t="s">
        <v>312</v>
      </c>
      <c r="D2610">
        <v>7639</v>
      </c>
    </row>
    <row r="2611" spans="1:4" x14ac:dyDescent="0.2">
      <c r="A2611" t="s">
        <v>71</v>
      </c>
      <c r="B2611" t="s">
        <v>353</v>
      </c>
      <c r="C2611" t="s">
        <v>313</v>
      </c>
      <c r="D2611">
        <v>16568</v>
      </c>
    </row>
    <row r="2612" spans="1:4" x14ac:dyDescent="0.2">
      <c r="A2612" t="s">
        <v>71</v>
      </c>
      <c r="B2612" t="s">
        <v>353</v>
      </c>
      <c r="C2612" t="s">
        <v>314</v>
      </c>
      <c r="D2612">
        <v>12182</v>
      </c>
    </row>
    <row r="2613" spans="1:4" x14ac:dyDescent="0.2">
      <c r="A2613" t="s">
        <v>71</v>
      </c>
      <c r="B2613" t="s">
        <v>353</v>
      </c>
      <c r="C2613" t="s">
        <v>315</v>
      </c>
      <c r="D2613">
        <v>13337</v>
      </c>
    </row>
    <row r="2614" spans="1:4" x14ac:dyDescent="0.2">
      <c r="A2614" t="s">
        <v>71</v>
      </c>
      <c r="B2614" t="s">
        <v>353</v>
      </c>
      <c r="C2614" t="s">
        <v>347</v>
      </c>
      <c r="D2614">
        <v>47673</v>
      </c>
    </row>
    <row r="2615" spans="1:4" x14ac:dyDescent="0.2">
      <c r="A2615" t="s">
        <v>71</v>
      </c>
      <c r="B2615" t="s">
        <v>354</v>
      </c>
      <c r="C2615" t="s">
        <v>225</v>
      </c>
      <c r="D2615">
        <v>0.84768299999999996</v>
      </c>
    </row>
    <row r="2616" spans="1:4" x14ac:dyDescent="0.2">
      <c r="A2616" t="s">
        <v>71</v>
      </c>
      <c r="B2616" t="s">
        <v>354</v>
      </c>
      <c r="C2616" t="s">
        <v>65</v>
      </c>
      <c r="D2616">
        <v>50000001</v>
      </c>
    </row>
    <row r="2617" spans="1:4" x14ac:dyDescent="0.2">
      <c r="A2617" t="s">
        <v>71</v>
      </c>
      <c r="B2617" t="s">
        <v>354</v>
      </c>
      <c r="C2617" t="s">
        <v>66</v>
      </c>
      <c r="D2617">
        <v>58984307</v>
      </c>
    </row>
    <row r="2618" spans="1:4" x14ac:dyDescent="0.2">
      <c r="A2618" t="s">
        <v>71</v>
      </c>
      <c r="B2618" t="s">
        <v>354</v>
      </c>
      <c r="C2618" t="s">
        <v>226</v>
      </c>
      <c r="D2618">
        <v>141348</v>
      </c>
    </row>
    <row r="2619" spans="1:4" x14ac:dyDescent="0.2">
      <c r="A2619" t="s">
        <v>71</v>
      </c>
      <c r="B2619" t="s">
        <v>354</v>
      </c>
      <c r="C2619" t="s">
        <v>227</v>
      </c>
      <c r="D2619">
        <v>238860</v>
      </c>
    </row>
    <row r="2620" spans="1:4" x14ac:dyDescent="0.2">
      <c r="A2620" t="s">
        <v>71</v>
      </c>
      <c r="B2620" t="s">
        <v>354</v>
      </c>
      <c r="C2620" t="s">
        <v>67</v>
      </c>
      <c r="D2620">
        <v>0</v>
      </c>
    </row>
    <row r="2621" spans="1:4" x14ac:dyDescent="0.2">
      <c r="A2621" t="s">
        <v>71</v>
      </c>
      <c r="B2621" t="s">
        <v>354</v>
      </c>
      <c r="C2621" t="s">
        <v>68</v>
      </c>
      <c r="D2621">
        <v>0</v>
      </c>
    </row>
    <row r="2622" spans="1:4" x14ac:dyDescent="0.2">
      <c r="A2622" t="s">
        <v>71</v>
      </c>
      <c r="B2622" t="s">
        <v>354</v>
      </c>
      <c r="C2622" t="s">
        <v>228</v>
      </c>
      <c r="D2622">
        <v>15773</v>
      </c>
    </row>
    <row r="2623" spans="1:4" x14ac:dyDescent="0.2">
      <c r="A2623" t="s">
        <v>71</v>
      </c>
      <c r="B2623" t="s">
        <v>354</v>
      </c>
      <c r="C2623" t="s">
        <v>229</v>
      </c>
      <c r="D2623">
        <v>38081</v>
      </c>
    </row>
    <row r="2624" spans="1:4" x14ac:dyDescent="0.2">
      <c r="A2624" t="s">
        <v>71</v>
      </c>
      <c r="B2624" t="s">
        <v>354</v>
      </c>
      <c r="C2624" t="s">
        <v>230</v>
      </c>
      <c r="D2624">
        <v>28666</v>
      </c>
    </row>
    <row r="2625" spans="1:4" x14ac:dyDescent="0.2">
      <c r="A2625" t="s">
        <v>71</v>
      </c>
      <c r="B2625" t="s">
        <v>354</v>
      </c>
      <c r="C2625" t="s">
        <v>231</v>
      </c>
      <c r="D2625">
        <v>36822</v>
      </c>
    </row>
    <row r="2626" spans="1:4" x14ac:dyDescent="0.2">
      <c r="A2626" t="s">
        <v>71</v>
      </c>
      <c r="B2626" t="s">
        <v>354</v>
      </c>
      <c r="C2626" t="s">
        <v>232</v>
      </c>
      <c r="D2626">
        <v>973129</v>
      </c>
    </row>
    <row r="2627" spans="1:4" x14ac:dyDescent="0.2">
      <c r="A2627" t="s">
        <v>71</v>
      </c>
      <c r="B2627" t="s">
        <v>354</v>
      </c>
      <c r="C2627" t="s">
        <v>319</v>
      </c>
      <c r="D2627">
        <v>436195</v>
      </c>
    </row>
    <row r="2628" spans="1:4" x14ac:dyDescent="0.2">
      <c r="A2628" t="s">
        <v>71</v>
      </c>
      <c r="B2628" t="s">
        <v>354</v>
      </c>
      <c r="C2628" t="s">
        <v>320</v>
      </c>
      <c r="D2628">
        <v>173963</v>
      </c>
    </row>
    <row r="2629" spans="1:4" x14ac:dyDescent="0.2">
      <c r="A2629" t="s">
        <v>71</v>
      </c>
      <c r="B2629" t="s">
        <v>354</v>
      </c>
      <c r="C2629" t="s">
        <v>318</v>
      </c>
      <c r="D2629">
        <v>362971</v>
      </c>
    </row>
    <row r="2630" spans="1:4" x14ac:dyDescent="0.2">
      <c r="A2630" t="s">
        <v>71</v>
      </c>
      <c r="B2630" t="s">
        <v>354</v>
      </c>
      <c r="C2630" t="s">
        <v>321</v>
      </c>
      <c r="D2630">
        <v>383916</v>
      </c>
    </row>
    <row r="2631" spans="1:4" x14ac:dyDescent="0.2">
      <c r="A2631" t="s">
        <v>71</v>
      </c>
      <c r="B2631" t="s">
        <v>354</v>
      </c>
      <c r="C2631" t="s">
        <v>322</v>
      </c>
      <c r="D2631">
        <v>0</v>
      </c>
    </row>
    <row r="2632" spans="1:4" x14ac:dyDescent="0.2">
      <c r="A2632" t="s">
        <v>71</v>
      </c>
      <c r="B2632" t="s">
        <v>354</v>
      </c>
      <c r="C2632" t="s">
        <v>323</v>
      </c>
      <c r="D2632">
        <v>2</v>
      </c>
    </row>
    <row r="2633" spans="1:4" x14ac:dyDescent="0.2">
      <c r="A2633" t="s">
        <v>71</v>
      </c>
      <c r="B2633" t="s">
        <v>354</v>
      </c>
      <c r="C2633" t="s">
        <v>324</v>
      </c>
      <c r="D2633">
        <v>88694</v>
      </c>
    </row>
    <row r="2634" spans="1:4" x14ac:dyDescent="0.2">
      <c r="A2634" t="s">
        <v>71</v>
      </c>
      <c r="B2634" t="s">
        <v>354</v>
      </c>
      <c r="C2634" t="s">
        <v>325</v>
      </c>
      <c r="D2634">
        <v>0</v>
      </c>
    </row>
    <row r="2635" spans="1:4" x14ac:dyDescent="0.2">
      <c r="A2635" t="s">
        <v>71</v>
      </c>
      <c r="B2635" t="s">
        <v>354</v>
      </c>
      <c r="C2635" t="s">
        <v>326</v>
      </c>
      <c r="D2635">
        <v>17</v>
      </c>
    </row>
    <row r="2636" spans="1:4" x14ac:dyDescent="0.2">
      <c r="A2636" t="s">
        <v>71</v>
      </c>
      <c r="B2636" t="s">
        <v>354</v>
      </c>
      <c r="C2636" t="s">
        <v>327</v>
      </c>
      <c r="D2636">
        <v>146175</v>
      </c>
    </row>
    <row r="2637" spans="1:4" x14ac:dyDescent="0.2">
      <c r="A2637" t="s">
        <v>71</v>
      </c>
      <c r="B2637" t="s">
        <v>354</v>
      </c>
      <c r="C2637" t="s">
        <v>328</v>
      </c>
      <c r="D2637">
        <v>149028</v>
      </c>
    </row>
    <row r="2638" spans="1:4" x14ac:dyDescent="0.2">
      <c r="A2638" t="s">
        <v>71</v>
      </c>
      <c r="B2638" t="s">
        <v>354</v>
      </c>
      <c r="C2638" t="s">
        <v>329</v>
      </c>
      <c r="D2638">
        <v>0</v>
      </c>
    </row>
    <row r="2639" spans="1:4" x14ac:dyDescent="0.2">
      <c r="A2639" t="s">
        <v>71</v>
      </c>
      <c r="B2639" t="s">
        <v>354</v>
      </c>
      <c r="C2639" t="s">
        <v>339</v>
      </c>
      <c r="D2639">
        <v>13169087</v>
      </c>
    </row>
    <row r="2640" spans="1:4" x14ac:dyDescent="0.2">
      <c r="A2640" t="s">
        <v>71</v>
      </c>
      <c r="B2640" t="s">
        <v>354</v>
      </c>
      <c r="C2640" t="s">
        <v>340</v>
      </c>
      <c r="D2640">
        <v>71179</v>
      </c>
    </row>
    <row r="2641" spans="1:4" x14ac:dyDescent="0.2">
      <c r="A2641" t="s">
        <v>71</v>
      </c>
      <c r="B2641" t="s">
        <v>354</v>
      </c>
      <c r="C2641" t="s">
        <v>341</v>
      </c>
      <c r="D2641">
        <v>0</v>
      </c>
    </row>
    <row r="2642" spans="1:4" x14ac:dyDescent="0.2">
      <c r="A2642" t="s">
        <v>71</v>
      </c>
      <c r="B2642" t="s">
        <v>354</v>
      </c>
      <c r="C2642" t="s">
        <v>342</v>
      </c>
      <c r="D2642">
        <v>0</v>
      </c>
    </row>
    <row r="2643" spans="1:4" x14ac:dyDescent="0.2">
      <c r="A2643" t="s">
        <v>71</v>
      </c>
      <c r="B2643" t="s">
        <v>354</v>
      </c>
      <c r="C2643" t="s">
        <v>343</v>
      </c>
      <c r="D2643">
        <v>0</v>
      </c>
    </row>
    <row r="2644" spans="1:4" x14ac:dyDescent="0.2">
      <c r="A2644" t="s">
        <v>71</v>
      </c>
      <c r="B2644" t="s">
        <v>354</v>
      </c>
      <c r="C2644" t="s">
        <v>344</v>
      </c>
      <c r="D2644">
        <v>0</v>
      </c>
    </row>
    <row r="2645" spans="1:4" x14ac:dyDescent="0.2">
      <c r="A2645" t="s">
        <v>71</v>
      </c>
      <c r="B2645" t="s">
        <v>354</v>
      </c>
      <c r="C2645" t="s">
        <v>345</v>
      </c>
      <c r="D2645">
        <v>0</v>
      </c>
    </row>
    <row r="2646" spans="1:4" x14ac:dyDescent="0.2">
      <c r="A2646" t="s">
        <v>71</v>
      </c>
      <c r="B2646" t="s">
        <v>354</v>
      </c>
      <c r="C2646" t="s">
        <v>346</v>
      </c>
      <c r="D2646">
        <v>0</v>
      </c>
    </row>
    <row r="2647" spans="1:4" x14ac:dyDescent="0.2">
      <c r="A2647" t="s">
        <v>71</v>
      </c>
      <c r="B2647" t="s">
        <v>354</v>
      </c>
      <c r="C2647" t="s">
        <v>300</v>
      </c>
      <c r="D2647">
        <v>789748</v>
      </c>
    </row>
    <row r="2648" spans="1:4" x14ac:dyDescent="0.2">
      <c r="A2648" t="s">
        <v>71</v>
      </c>
      <c r="B2648" t="s">
        <v>354</v>
      </c>
      <c r="C2648" t="s">
        <v>301</v>
      </c>
      <c r="D2648">
        <v>1101438</v>
      </c>
    </row>
    <row r="2649" spans="1:4" x14ac:dyDescent="0.2">
      <c r="A2649" t="s">
        <v>71</v>
      </c>
      <c r="B2649" t="s">
        <v>354</v>
      </c>
      <c r="C2649" t="s">
        <v>302</v>
      </c>
      <c r="D2649">
        <v>1297711</v>
      </c>
    </row>
    <row r="2650" spans="1:4" x14ac:dyDescent="0.2">
      <c r="A2650" t="s">
        <v>71</v>
      </c>
      <c r="B2650" t="s">
        <v>354</v>
      </c>
      <c r="C2650" t="s">
        <v>303</v>
      </c>
      <c r="D2650">
        <v>443203</v>
      </c>
    </row>
    <row r="2651" spans="1:4" x14ac:dyDescent="0.2">
      <c r="A2651" t="s">
        <v>71</v>
      </c>
      <c r="B2651" t="s">
        <v>354</v>
      </c>
      <c r="C2651" t="s">
        <v>304</v>
      </c>
      <c r="D2651">
        <v>542789</v>
      </c>
    </row>
    <row r="2652" spans="1:4" x14ac:dyDescent="0.2">
      <c r="A2652" t="s">
        <v>71</v>
      </c>
      <c r="B2652" t="s">
        <v>354</v>
      </c>
      <c r="C2652" t="s">
        <v>305</v>
      </c>
      <c r="D2652">
        <v>443407</v>
      </c>
    </row>
    <row r="2653" spans="1:4" x14ac:dyDescent="0.2">
      <c r="A2653" t="s">
        <v>71</v>
      </c>
      <c r="B2653" t="s">
        <v>354</v>
      </c>
      <c r="C2653" t="s">
        <v>306</v>
      </c>
      <c r="D2653">
        <v>3952</v>
      </c>
    </row>
    <row r="2654" spans="1:4" x14ac:dyDescent="0.2">
      <c r="A2654" t="s">
        <v>71</v>
      </c>
      <c r="B2654" t="s">
        <v>354</v>
      </c>
      <c r="C2654" t="s">
        <v>307</v>
      </c>
      <c r="D2654">
        <v>1011915</v>
      </c>
    </row>
    <row r="2655" spans="1:4" x14ac:dyDescent="0.2">
      <c r="A2655" t="s">
        <v>71</v>
      </c>
      <c r="B2655" t="s">
        <v>354</v>
      </c>
      <c r="C2655" t="s">
        <v>308</v>
      </c>
      <c r="D2655">
        <v>107672</v>
      </c>
    </row>
    <row r="2656" spans="1:4" x14ac:dyDescent="0.2">
      <c r="A2656" t="s">
        <v>71</v>
      </c>
      <c r="B2656" t="s">
        <v>354</v>
      </c>
      <c r="C2656" t="s">
        <v>309</v>
      </c>
      <c r="D2656">
        <v>25841</v>
      </c>
    </row>
    <row r="2657" spans="1:4" x14ac:dyDescent="0.2">
      <c r="A2657" t="s">
        <v>71</v>
      </c>
      <c r="B2657" t="s">
        <v>354</v>
      </c>
      <c r="C2657" t="s">
        <v>310</v>
      </c>
      <c r="D2657">
        <v>25958</v>
      </c>
    </row>
    <row r="2658" spans="1:4" x14ac:dyDescent="0.2">
      <c r="A2658" t="s">
        <v>71</v>
      </c>
      <c r="B2658" t="s">
        <v>354</v>
      </c>
      <c r="C2658" t="s">
        <v>311</v>
      </c>
      <c r="D2658">
        <v>16411</v>
      </c>
    </row>
    <row r="2659" spans="1:4" x14ac:dyDescent="0.2">
      <c r="A2659" t="s">
        <v>71</v>
      </c>
      <c r="B2659" t="s">
        <v>354</v>
      </c>
      <c r="C2659" t="s">
        <v>312</v>
      </c>
      <c r="D2659">
        <v>6543</v>
      </c>
    </row>
    <row r="2660" spans="1:4" x14ac:dyDescent="0.2">
      <c r="A2660" t="s">
        <v>71</v>
      </c>
      <c r="B2660" t="s">
        <v>354</v>
      </c>
      <c r="C2660" t="s">
        <v>313</v>
      </c>
      <c r="D2660">
        <v>19542</v>
      </c>
    </row>
    <row r="2661" spans="1:4" x14ac:dyDescent="0.2">
      <c r="A2661" t="s">
        <v>71</v>
      </c>
      <c r="B2661" t="s">
        <v>354</v>
      </c>
      <c r="C2661" t="s">
        <v>314</v>
      </c>
      <c r="D2661">
        <v>17474</v>
      </c>
    </row>
    <row r="2662" spans="1:4" x14ac:dyDescent="0.2">
      <c r="A2662" t="s">
        <v>71</v>
      </c>
      <c r="B2662" t="s">
        <v>354</v>
      </c>
      <c r="C2662" t="s">
        <v>315</v>
      </c>
      <c r="D2662">
        <v>6801</v>
      </c>
    </row>
    <row r="2663" spans="1:4" x14ac:dyDescent="0.2">
      <c r="A2663" t="s">
        <v>71</v>
      </c>
      <c r="B2663" t="s">
        <v>354</v>
      </c>
      <c r="C2663" t="s">
        <v>347</v>
      </c>
      <c r="D2663">
        <v>47673</v>
      </c>
    </row>
    <row r="2664" spans="1:4" x14ac:dyDescent="0.2">
      <c r="A2664" t="s">
        <v>71</v>
      </c>
      <c r="B2664" t="s">
        <v>355</v>
      </c>
      <c r="C2664" t="s">
        <v>225</v>
      </c>
      <c r="D2664">
        <v>0.838897</v>
      </c>
    </row>
    <row r="2665" spans="1:4" x14ac:dyDescent="0.2">
      <c r="A2665" t="s">
        <v>71</v>
      </c>
      <c r="B2665" t="s">
        <v>355</v>
      </c>
      <c r="C2665" t="s">
        <v>65</v>
      </c>
      <c r="D2665">
        <v>50000001</v>
      </c>
    </row>
    <row r="2666" spans="1:4" x14ac:dyDescent="0.2">
      <c r="A2666" t="s">
        <v>71</v>
      </c>
      <c r="B2666" t="s">
        <v>355</v>
      </c>
      <c r="C2666" t="s">
        <v>66</v>
      </c>
      <c r="D2666">
        <v>59602043</v>
      </c>
    </row>
    <row r="2667" spans="1:4" x14ac:dyDescent="0.2">
      <c r="A2667" t="s">
        <v>71</v>
      </c>
      <c r="B2667" t="s">
        <v>355</v>
      </c>
      <c r="C2667" t="s">
        <v>226</v>
      </c>
      <c r="D2667">
        <v>141391</v>
      </c>
    </row>
    <row r="2668" spans="1:4" x14ac:dyDescent="0.2">
      <c r="A2668" t="s">
        <v>71</v>
      </c>
      <c r="B2668" t="s">
        <v>355</v>
      </c>
      <c r="C2668" t="s">
        <v>227</v>
      </c>
      <c r="D2668">
        <v>238871</v>
      </c>
    </row>
    <row r="2669" spans="1:4" x14ac:dyDescent="0.2">
      <c r="A2669" t="s">
        <v>71</v>
      </c>
      <c r="B2669" t="s">
        <v>355</v>
      </c>
      <c r="C2669" t="s">
        <v>67</v>
      </c>
      <c r="D2669">
        <v>0</v>
      </c>
    </row>
    <row r="2670" spans="1:4" x14ac:dyDescent="0.2">
      <c r="A2670" t="s">
        <v>71</v>
      </c>
      <c r="B2670" t="s">
        <v>355</v>
      </c>
      <c r="C2670" t="s">
        <v>68</v>
      </c>
      <c r="D2670">
        <v>0</v>
      </c>
    </row>
    <row r="2671" spans="1:4" x14ac:dyDescent="0.2">
      <c r="A2671" t="s">
        <v>71</v>
      </c>
      <c r="B2671" t="s">
        <v>355</v>
      </c>
      <c r="C2671" t="s">
        <v>228</v>
      </c>
      <c r="D2671">
        <v>15779</v>
      </c>
    </row>
    <row r="2672" spans="1:4" x14ac:dyDescent="0.2">
      <c r="A2672" t="s">
        <v>71</v>
      </c>
      <c r="B2672" t="s">
        <v>355</v>
      </c>
      <c r="C2672" t="s">
        <v>229</v>
      </c>
      <c r="D2672">
        <v>38073</v>
      </c>
    </row>
    <row r="2673" spans="1:4" x14ac:dyDescent="0.2">
      <c r="A2673" t="s">
        <v>71</v>
      </c>
      <c r="B2673" t="s">
        <v>355</v>
      </c>
      <c r="C2673" t="s">
        <v>230</v>
      </c>
      <c r="D2673">
        <v>28759</v>
      </c>
    </row>
    <row r="2674" spans="1:4" x14ac:dyDescent="0.2">
      <c r="A2674" t="s">
        <v>71</v>
      </c>
      <c r="B2674" t="s">
        <v>355</v>
      </c>
      <c r="C2674" t="s">
        <v>231</v>
      </c>
      <c r="D2674">
        <v>36794</v>
      </c>
    </row>
    <row r="2675" spans="1:4" x14ac:dyDescent="0.2">
      <c r="A2675" t="s">
        <v>71</v>
      </c>
      <c r="B2675" t="s">
        <v>355</v>
      </c>
      <c r="C2675" t="s">
        <v>232</v>
      </c>
      <c r="D2675">
        <v>1002713</v>
      </c>
    </row>
    <row r="2676" spans="1:4" x14ac:dyDescent="0.2">
      <c r="A2676" t="s">
        <v>71</v>
      </c>
      <c r="B2676" t="s">
        <v>355</v>
      </c>
      <c r="C2676" t="s">
        <v>319</v>
      </c>
      <c r="D2676">
        <v>454169</v>
      </c>
    </row>
    <row r="2677" spans="1:4" x14ac:dyDescent="0.2">
      <c r="A2677" t="s">
        <v>71</v>
      </c>
      <c r="B2677" t="s">
        <v>355</v>
      </c>
      <c r="C2677" t="s">
        <v>320</v>
      </c>
      <c r="D2677">
        <v>200123</v>
      </c>
    </row>
    <row r="2678" spans="1:4" x14ac:dyDescent="0.2">
      <c r="A2678" t="s">
        <v>71</v>
      </c>
      <c r="B2678" t="s">
        <v>355</v>
      </c>
      <c r="C2678" t="s">
        <v>318</v>
      </c>
      <c r="D2678">
        <v>348421</v>
      </c>
    </row>
    <row r="2679" spans="1:4" x14ac:dyDescent="0.2">
      <c r="A2679" t="s">
        <v>71</v>
      </c>
      <c r="B2679" t="s">
        <v>355</v>
      </c>
      <c r="C2679" t="s">
        <v>321</v>
      </c>
      <c r="D2679">
        <v>378163</v>
      </c>
    </row>
    <row r="2680" spans="1:4" x14ac:dyDescent="0.2">
      <c r="A2680" t="s">
        <v>71</v>
      </c>
      <c r="B2680" t="s">
        <v>355</v>
      </c>
      <c r="C2680" t="s">
        <v>322</v>
      </c>
      <c r="D2680">
        <v>0</v>
      </c>
    </row>
    <row r="2681" spans="1:4" x14ac:dyDescent="0.2">
      <c r="A2681" t="s">
        <v>71</v>
      </c>
      <c r="B2681" t="s">
        <v>355</v>
      </c>
      <c r="C2681" t="s">
        <v>323</v>
      </c>
      <c r="D2681">
        <v>2</v>
      </c>
    </row>
    <row r="2682" spans="1:4" x14ac:dyDescent="0.2">
      <c r="A2682" t="s">
        <v>71</v>
      </c>
      <c r="B2682" t="s">
        <v>355</v>
      </c>
      <c r="C2682" t="s">
        <v>324</v>
      </c>
      <c r="D2682">
        <v>88294</v>
      </c>
    </row>
    <row r="2683" spans="1:4" x14ac:dyDescent="0.2">
      <c r="A2683" t="s">
        <v>71</v>
      </c>
      <c r="B2683" t="s">
        <v>355</v>
      </c>
      <c r="C2683" t="s">
        <v>325</v>
      </c>
      <c r="D2683">
        <v>0</v>
      </c>
    </row>
    <row r="2684" spans="1:4" x14ac:dyDescent="0.2">
      <c r="A2684" t="s">
        <v>71</v>
      </c>
      <c r="B2684" t="s">
        <v>355</v>
      </c>
      <c r="C2684" t="s">
        <v>326</v>
      </c>
      <c r="D2684">
        <v>16</v>
      </c>
    </row>
    <row r="2685" spans="1:4" x14ac:dyDescent="0.2">
      <c r="A2685" t="s">
        <v>71</v>
      </c>
      <c r="B2685" t="s">
        <v>355</v>
      </c>
      <c r="C2685" t="s">
        <v>327</v>
      </c>
      <c r="D2685">
        <v>146151</v>
      </c>
    </row>
    <row r="2686" spans="1:4" x14ac:dyDescent="0.2">
      <c r="A2686" t="s">
        <v>71</v>
      </c>
      <c r="B2686" t="s">
        <v>355</v>
      </c>
      <c r="C2686" t="s">
        <v>328</v>
      </c>
      <c r="D2686">
        <v>143700</v>
      </c>
    </row>
    <row r="2687" spans="1:4" x14ac:dyDescent="0.2">
      <c r="A2687" t="s">
        <v>71</v>
      </c>
      <c r="B2687" t="s">
        <v>355</v>
      </c>
      <c r="C2687" t="s">
        <v>329</v>
      </c>
      <c r="D2687">
        <v>0</v>
      </c>
    </row>
    <row r="2688" spans="1:4" x14ac:dyDescent="0.2">
      <c r="A2688" t="s">
        <v>71</v>
      </c>
      <c r="B2688" t="s">
        <v>355</v>
      </c>
      <c r="C2688" t="s">
        <v>339</v>
      </c>
      <c r="D2688">
        <v>13625507</v>
      </c>
    </row>
    <row r="2689" spans="1:4" x14ac:dyDescent="0.2">
      <c r="A2689" t="s">
        <v>71</v>
      </c>
      <c r="B2689" t="s">
        <v>355</v>
      </c>
      <c r="C2689" t="s">
        <v>340</v>
      </c>
      <c r="D2689">
        <v>2165586</v>
      </c>
    </row>
    <row r="2690" spans="1:4" x14ac:dyDescent="0.2">
      <c r="A2690" t="s">
        <v>71</v>
      </c>
      <c r="B2690" t="s">
        <v>355</v>
      </c>
      <c r="C2690" t="s">
        <v>341</v>
      </c>
      <c r="D2690">
        <v>0</v>
      </c>
    </row>
    <row r="2691" spans="1:4" x14ac:dyDescent="0.2">
      <c r="A2691" t="s">
        <v>71</v>
      </c>
      <c r="B2691" t="s">
        <v>355</v>
      </c>
      <c r="C2691" t="s">
        <v>342</v>
      </c>
      <c r="D2691">
        <v>0</v>
      </c>
    </row>
    <row r="2692" spans="1:4" x14ac:dyDescent="0.2">
      <c r="A2692" t="s">
        <v>71</v>
      </c>
      <c r="B2692" t="s">
        <v>355</v>
      </c>
      <c r="C2692" t="s">
        <v>343</v>
      </c>
      <c r="D2692">
        <v>0</v>
      </c>
    </row>
    <row r="2693" spans="1:4" x14ac:dyDescent="0.2">
      <c r="A2693" t="s">
        <v>71</v>
      </c>
      <c r="B2693" t="s">
        <v>355</v>
      </c>
      <c r="C2693" t="s">
        <v>344</v>
      </c>
      <c r="D2693">
        <v>0</v>
      </c>
    </row>
    <row r="2694" spans="1:4" x14ac:dyDescent="0.2">
      <c r="A2694" t="s">
        <v>71</v>
      </c>
      <c r="B2694" t="s">
        <v>355</v>
      </c>
      <c r="C2694" t="s">
        <v>345</v>
      </c>
      <c r="D2694">
        <v>0</v>
      </c>
    </row>
    <row r="2695" spans="1:4" x14ac:dyDescent="0.2">
      <c r="A2695" t="s">
        <v>71</v>
      </c>
      <c r="B2695" t="s">
        <v>355</v>
      </c>
      <c r="C2695" t="s">
        <v>346</v>
      </c>
      <c r="D2695">
        <v>0</v>
      </c>
    </row>
    <row r="2696" spans="1:4" x14ac:dyDescent="0.2">
      <c r="A2696" t="s">
        <v>71</v>
      </c>
      <c r="B2696" t="s">
        <v>355</v>
      </c>
      <c r="C2696" t="s">
        <v>300</v>
      </c>
      <c r="D2696">
        <v>779791</v>
      </c>
    </row>
    <row r="2697" spans="1:4" x14ac:dyDescent="0.2">
      <c r="A2697" t="s">
        <v>71</v>
      </c>
      <c r="B2697" t="s">
        <v>355</v>
      </c>
      <c r="C2697" t="s">
        <v>301</v>
      </c>
      <c r="D2697">
        <v>1091631</v>
      </c>
    </row>
    <row r="2698" spans="1:4" x14ac:dyDescent="0.2">
      <c r="A2698" t="s">
        <v>71</v>
      </c>
      <c r="B2698" t="s">
        <v>355</v>
      </c>
      <c r="C2698" t="s">
        <v>302</v>
      </c>
      <c r="D2698">
        <v>1286650</v>
      </c>
    </row>
    <row r="2699" spans="1:4" x14ac:dyDescent="0.2">
      <c r="A2699" t="s">
        <v>71</v>
      </c>
      <c r="B2699" t="s">
        <v>355</v>
      </c>
      <c r="C2699" t="s">
        <v>303</v>
      </c>
      <c r="D2699">
        <v>438997</v>
      </c>
    </row>
    <row r="2700" spans="1:4" x14ac:dyDescent="0.2">
      <c r="A2700" t="s">
        <v>71</v>
      </c>
      <c r="B2700" t="s">
        <v>355</v>
      </c>
      <c r="C2700" t="s">
        <v>304</v>
      </c>
      <c r="D2700">
        <v>539423</v>
      </c>
    </row>
    <row r="2701" spans="1:4" x14ac:dyDescent="0.2">
      <c r="A2701" t="s">
        <v>71</v>
      </c>
      <c r="B2701" t="s">
        <v>355</v>
      </c>
      <c r="C2701" t="s">
        <v>305</v>
      </c>
      <c r="D2701">
        <v>443687</v>
      </c>
    </row>
    <row r="2702" spans="1:4" x14ac:dyDescent="0.2">
      <c r="A2702" t="s">
        <v>71</v>
      </c>
      <c r="B2702" t="s">
        <v>355</v>
      </c>
      <c r="C2702" t="s">
        <v>306</v>
      </c>
      <c r="D2702">
        <v>3968</v>
      </c>
    </row>
    <row r="2703" spans="1:4" x14ac:dyDescent="0.2">
      <c r="A2703" t="s">
        <v>71</v>
      </c>
      <c r="B2703" t="s">
        <v>355</v>
      </c>
      <c r="C2703" t="s">
        <v>307</v>
      </c>
      <c r="D2703">
        <v>1000129</v>
      </c>
    </row>
    <row r="2704" spans="1:4" x14ac:dyDescent="0.2">
      <c r="A2704" t="s">
        <v>71</v>
      </c>
      <c r="B2704" t="s">
        <v>355</v>
      </c>
      <c r="C2704" t="s">
        <v>308</v>
      </c>
      <c r="D2704">
        <v>117629</v>
      </c>
    </row>
    <row r="2705" spans="1:4" x14ac:dyDescent="0.2">
      <c r="A2705" t="s">
        <v>71</v>
      </c>
      <c r="B2705" t="s">
        <v>355</v>
      </c>
      <c r="C2705" t="s">
        <v>309</v>
      </c>
      <c r="D2705">
        <v>31221</v>
      </c>
    </row>
    <row r="2706" spans="1:4" x14ac:dyDescent="0.2">
      <c r="A2706" t="s">
        <v>71</v>
      </c>
      <c r="B2706" t="s">
        <v>355</v>
      </c>
      <c r="C2706" t="s">
        <v>310</v>
      </c>
      <c r="D2706">
        <v>34617</v>
      </c>
    </row>
    <row r="2707" spans="1:4" x14ac:dyDescent="0.2">
      <c r="A2707" t="s">
        <v>71</v>
      </c>
      <c r="B2707" t="s">
        <v>355</v>
      </c>
      <c r="C2707" t="s">
        <v>311</v>
      </c>
      <c r="D2707">
        <v>23240</v>
      </c>
    </row>
    <row r="2708" spans="1:4" x14ac:dyDescent="0.2">
      <c r="A2708" t="s">
        <v>71</v>
      </c>
      <c r="B2708" t="s">
        <v>355</v>
      </c>
      <c r="C2708" t="s">
        <v>312</v>
      </c>
      <c r="D2708">
        <v>10058</v>
      </c>
    </row>
    <row r="2709" spans="1:4" x14ac:dyDescent="0.2">
      <c r="A2709" t="s">
        <v>71</v>
      </c>
      <c r="B2709" t="s">
        <v>355</v>
      </c>
      <c r="C2709" t="s">
        <v>313</v>
      </c>
      <c r="D2709">
        <v>23763</v>
      </c>
    </row>
    <row r="2710" spans="1:4" x14ac:dyDescent="0.2">
      <c r="A2710" t="s">
        <v>71</v>
      </c>
      <c r="B2710" t="s">
        <v>355</v>
      </c>
      <c r="C2710" t="s">
        <v>314</v>
      </c>
      <c r="D2710">
        <v>17014</v>
      </c>
    </row>
    <row r="2711" spans="1:4" x14ac:dyDescent="0.2">
      <c r="A2711" t="s">
        <v>71</v>
      </c>
      <c r="B2711" t="s">
        <v>355</v>
      </c>
      <c r="C2711" t="s">
        <v>315</v>
      </c>
      <c r="D2711">
        <v>18587</v>
      </c>
    </row>
    <row r="2712" spans="1:4" x14ac:dyDescent="0.2">
      <c r="A2712" t="s">
        <v>71</v>
      </c>
      <c r="B2712" t="s">
        <v>355</v>
      </c>
      <c r="C2712" t="s">
        <v>347</v>
      </c>
      <c r="D2712">
        <v>47673</v>
      </c>
    </row>
    <row r="2713" spans="1:4" x14ac:dyDescent="0.2">
      <c r="A2713" t="s">
        <v>71</v>
      </c>
      <c r="B2713" t="s">
        <v>356</v>
      </c>
      <c r="C2713" t="s">
        <v>225</v>
      </c>
      <c r="D2713">
        <v>0.84337499999999999</v>
      </c>
    </row>
    <row r="2714" spans="1:4" x14ac:dyDescent="0.2">
      <c r="A2714" t="s">
        <v>71</v>
      </c>
      <c r="B2714" t="s">
        <v>356</v>
      </c>
      <c r="C2714" t="s">
        <v>65</v>
      </c>
      <c r="D2714">
        <v>50000001</v>
      </c>
    </row>
    <row r="2715" spans="1:4" x14ac:dyDescent="0.2">
      <c r="A2715" t="s">
        <v>71</v>
      </c>
      <c r="B2715" t="s">
        <v>356</v>
      </c>
      <c r="C2715" t="s">
        <v>66</v>
      </c>
      <c r="D2715">
        <v>59285594</v>
      </c>
    </row>
    <row r="2716" spans="1:4" x14ac:dyDescent="0.2">
      <c r="A2716" t="s">
        <v>71</v>
      </c>
      <c r="B2716" t="s">
        <v>356</v>
      </c>
      <c r="C2716" t="s">
        <v>226</v>
      </c>
      <c r="D2716">
        <v>141439</v>
      </c>
    </row>
    <row r="2717" spans="1:4" x14ac:dyDescent="0.2">
      <c r="A2717" t="s">
        <v>71</v>
      </c>
      <c r="B2717" t="s">
        <v>356</v>
      </c>
      <c r="C2717" t="s">
        <v>227</v>
      </c>
      <c r="D2717">
        <v>238857</v>
      </c>
    </row>
    <row r="2718" spans="1:4" x14ac:dyDescent="0.2">
      <c r="A2718" t="s">
        <v>71</v>
      </c>
      <c r="B2718" t="s">
        <v>356</v>
      </c>
      <c r="C2718" t="s">
        <v>67</v>
      </c>
      <c r="D2718">
        <v>0</v>
      </c>
    </row>
    <row r="2719" spans="1:4" x14ac:dyDescent="0.2">
      <c r="A2719" t="s">
        <v>71</v>
      </c>
      <c r="B2719" t="s">
        <v>356</v>
      </c>
      <c r="C2719" t="s">
        <v>68</v>
      </c>
      <c r="D2719">
        <v>0</v>
      </c>
    </row>
    <row r="2720" spans="1:4" x14ac:dyDescent="0.2">
      <c r="A2720" t="s">
        <v>71</v>
      </c>
      <c r="B2720" t="s">
        <v>356</v>
      </c>
      <c r="C2720" t="s">
        <v>228</v>
      </c>
      <c r="D2720">
        <v>15783</v>
      </c>
    </row>
    <row r="2721" spans="1:4" x14ac:dyDescent="0.2">
      <c r="A2721" t="s">
        <v>71</v>
      </c>
      <c r="B2721" t="s">
        <v>356</v>
      </c>
      <c r="C2721" t="s">
        <v>229</v>
      </c>
      <c r="D2721">
        <v>38368</v>
      </c>
    </row>
    <row r="2722" spans="1:4" x14ac:dyDescent="0.2">
      <c r="A2722" t="s">
        <v>71</v>
      </c>
      <c r="B2722" t="s">
        <v>356</v>
      </c>
      <c r="C2722" t="s">
        <v>230</v>
      </c>
      <c r="D2722">
        <v>28836</v>
      </c>
    </row>
    <row r="2723" spans="1:4" x14ac:dyDescent="0.2">
      <c r="A2723" t="s">
        <v>71</v>
      </c>
      <c r="B2723" t="s">
        <v>356</v>
      </c>
      <c r="C2723" t="s">
        <v>231</v>
      </c>
      <c r="D2723">
        <v>37416</v>
      </c>
    </row>
    <row r="2724" spans="1:4" x14ac:dyDescent="0.2">
      <c r="A2724" t="s">
        <v>71</v>
      </c>
      <c r="B2724" t="s">
        <v>356</v>
      </c>
      <c r="C2724" t="s">
        <v>232</v>
      </c>
      <c r="D2724">
        <v>970523</v>
      </c>
    </row>
    <row r="2725" spans="1:4" x14ac:dyDescent="0.2">
      <c r="A2725" t="s">
        <v>71</v>
      </c>
      <c r="B2725" t="s">
        <v>356</v>
      </c>
      <c r="C2725" t="s">
        <v>319</v>
      </c>
      <c r="D2725">
        <v>432447</v>
      </c>
    </row>
    <row r="2726" spans="1:4" x14ac:dyDescent="0.2">
      <c r="A2726" t="s">
        <v>71</v>
      </c>
      <c r="B2726" t="s">
        <v>356</v>
      </c>
      <c r="C2726" t="s">
        <v>320</v>
      </c>
      <c r="D2726">
        <v>178680</v>
      </c>
    </row>
    <row r="2727" spans="1:4" x14ac:dyDescent="0.2">
      <c r="A2727" t="s">
        <v>71</v>
      </c>
      <c r="B2727" t="s">
        <v>356</v>
      </c>
      <c r="C2727" t="s">
        <v>318</v>
      </c>
      <c r="D2727">
        <v>359396</v>
      </c>
    </row>
    <row r="2728" spans="1:4" x14ac:dyDescent="0.2">
      <c r="A2728" t="s">
        <v>71</v>
      </c>
      <c r="B2728" t="s">
        <v>356</v>
      </c>
      <c r="C2728" t="s">
        <v>321</v>
      </c>
      <c r="D2728">
        <v>380805</v>
      </c>
    </row>
    <row r="2729" spans="1:4" x14ac:dyDescent="0.2">
      <c r="A2729" t="s">
        <v>71</v>
      </c>
      <c r="B2729" t="s">
        <v>356</v>
      </c>
      <c r="C2729" t="s">
        <v>322</v>
      </c>
      <c r="D2729">
        <v>0</v>
      </c>
    </row>
    <row r="2730" spans="1:4" x14ac:dyDescent="0.2">
      <c r="A2730" t="s">
        <v>71</v>
      </c>
      <c r="B2730" t="s">
        <v>356</v>
      </c>
      <c r="C2730" t="s">
        <v>323</v>
      </c>
      <c r="D2730">
        <v>2</v>
      </c>
    </row>
    <row r="2731" spans="1:4" x14ac:dyDescent="0.2">
      <c r="A2731" t="s">
        <v>71</v>
      </c>
      <c r="B2731" t="s">
        <v>356</v>
      </c>
      <c r="C2731" t="s">
        <v>324</v>
      </c>
      <c r="D2731">
        <v>88648</v>
      </c>
    </row>
    <row r="2732" spans="1:4" x14ac:dyDescent="0.2">
      <c r="A2732" t="s">
        <v>71</v>
      </c>
      <c r="B2732" t="s">
        <v>356</v>
      </c>
      <c r="C2732" t="s">
        <v>325</v>
      </c>
      <c r="D2732">
        <v>0</v>
      </c>
    </row>
    <row r="2733" spans="1:4" x14ac:dyDescent="0.2">
      <c r="A2733" t="s">
        <v>71</v>
      </c>
      <c r="B2733" t="s">
        <v>356</v>
      </c>
      <c r="C2733" t="s">
        <v>326</v>
      </c>
      <c r="D2733">
        <v>18</v>
      </c>
    </row>
    <row r="2734" spans="1:4" x14ac:dyDescent="0.2">
      <c r="A2734" t="s">
        <v>71</v>
      </c>
      <c r="B2734" t="s">
        <v>356</v>
      </c>
      <c r="C2734" t="s">
        <v>327</v>
      </c>
      <c r="D2734">
        <v>146402</v>
      </c>
    </row>
    <row r="2735" spans="1:4" x14ac:dyDescent="0.2">
      <c r="A2735" t="s">
        <v>71</v>
      </c>
      <c r="B2735" t="s">
        <v>356</v>
      </c>
      <c r="C2735" t="s">
        <v>328</v>
      </c>
      <c r="D2735">
        <v>145735</v>
      </c>
    </row>
    <row r="2736" spans="1:4" x14ac:dyDescent="0.2">
      <c r="A2736" t="s">
        <v>71</v>
      </c>
      <c r="B2736" t="s">
        <v>356</v>
      </c>
      <c r="C2736" t="s">
        <v>329</v>
      </c>
      <c r="D2736">
        <v>0</v>
      </c>
    </row>
    <row r="2737" spans="1:4" x14ac:dyDescent="0.2">
      <c r="A2737" t="s">
        <v>71</v>
      </c>
      <c r="B2737" t="s">
        <v>356</v>
      </c>
      <c r="C2737" t="s">
        <v>339</v>
      </c>
      <c r="D2737">
        <v>13161833</v>
      </c>
    </row>
    <row r="2738" spans="1:4" x14ac:dyDescent="0.2">
      <c r="A2738" t="s">
        <v>71</v>
      </c>
      <c r="B2738" t="s">
        <v>356</v>
      </c>
      <c r="C2738" t="s">
        <v>340</v>
      </c>
      <c r="D2738">
        <v>75701</v>
      </c>
    </row>
    <row r="2739" spans="1:4" x14ac:dyDescent="0.2">
      <c r="A2739" t="s">
        <v>71</v>
      </c>
      <c r="B2739" t="s">
        <v>356</v>
      </c>
      <c r="C2739" t="s">
        <v>341</v>
      </c>
      <c r="D2739">
        <v>1744839</v>
      </c>
    </row>
    <row r="2740" spans="1:4" x14ac:dyDescent="0.2">
      <c r="A2740" t="s">
        <v>71</v>
      </c>
      <c r="B2740" t="s">
        <v>356</v>
      </c>
      <c r="C2740" t="s">
        <v>342</v>
      </c>
      <c r="D2740">
        <v>59</v>
      </c>
    </row>
    <row r="2741" spans="1:4" x14ac:dyDescent="0.2">
      <c r="A2741" t="s">
        <v>71</v>
      </c>
      <c r="B2741" t="s">
        <v>356</v>
      </c>
      <c r="C2741" t="s">
        <v>343</v>
      </c>
      <c r="D2741">
        <v>31473</v>
      </c>
    </row>
    <row r="2742" spans="1:4" x14ac:dyDescent="0.2">
      <c r="A2742" t="s">
        <v>71</v>
      </c>
      <c r="B2742" t="s">
        <v>356</v>
      </c>
      <c r="C2742" t="s">
        <v>344</v>
      </c>
      <c r="D2742">
        <v>1744839</v>
      </c>
    </row>
    <row r="2743" spans="1:4" x14ac:dyDescent="0.2">
      <c r="A2743" t="s">
        <v>71</v>
      </c>
      <c r="B2743" t="s">
        <v>356</v>
      </c>
      <c r="C2743" t="s">
        <v>345</v>
      </c>
      <c r="D2743">
        <v>0</v>
      </c>
    </row>
    <row r="2744" spans="1:4" x14ac:dyDescent="0.2">
      <c r="A2744" t="s">
        <v>71</v>
      </c>
      <c r="B2744" t="s">
        <v>356</v>
      </c>
      <c r="C2744" t="s">
        <v>346</v>
      </c>
      <c r="D2744">
        <v>31473</v>
      </c>
    </row>
    <row r="2745" spans="1:4" x14ac:dyDescent="0.2">
      <c r="A2745" t="s">
        <v>71</v>
      </c>
      <c r="B2745" t="s">
        <v>356</v>
      </c>
      <c r="C2745" t="s">
        <v>300</v>
      </c>
      <c r="D2745">
        <v>786329</v>
      </c>
    </row>
    <row r="2746" spans="1:4" x14ac:dyDescent="0.2">
      <c r="A2746" t="s">
        <v>71</v>
      </c>
      <c r="B2746" t="s">
        <v>356</v>
      </c>
      <c r="C2746" t="s">
        <v>301</v>
      </c>
      <c r="D2746">
        <v>1099060</v>
      </c>
    </row>
    <row r="2747" spans="1:4" x14ac:dyDescent="0.2">
      <c r="A2747" t="s">
        <v>71</v>
      </c>
      <c r="B2747" t="s">
        <v>356</v>
      </c>
      <c r="C2747" t="s">
        <v>302</v>
      </c>
      <c r="D2747">
        <v>1296642</v>
      </c>
    </row>
    <row r="2748" spans="1:4" x14ac:dyDescent="0.2">
      <c r="A2748" t="s">
        <v>71</v>
      </c>
      <c r="B2748" t="s">
        <v>356</v>
      </c>
      <c r="C2748" t="s">
        <v>303</v>
      </c>
      <c r="D2748">
        <v>444318</v>
      </c>
    </row>
    <row r="2749" spans="1:4" x14ac:dyDescent="0.2">
      <c r="A2749" t="s">
        <v>71</v>
      </c>
      <c r="B2749" t="s">
        <v>356</v>
      </c>
      <c r="C2749" t="s">
        <v>304</v>
      </c>
      <c r="D2749">
        <v>545854</v>
      </c>
    </row>
    <row r="2750" spans="1:4" x14ac:dyDescent="0.2">
      <c r="A2750" t="s">
        <v>71</v>
      </c>
      <c r="B2750" t="s">
        <v>356</v>
      </c>
      <c r="C2750" t="s">
        <v>305</v>
      </c>
      <c r="D2750">
        <v>447431</v>
      </c>
    </row>
    <row r="2751" spans="1:4" x14ac:dyDescent="0.2">
      <c r="A2751" t="s">
        <v>71</v>
      </c>
      <c r="B2751" t="s">
        <v>356</v>
      </c>
      <c r="C2751" t="s">
        <v>306</v>
      </c>
      <c r="D2751">
        <v>3980</v>
      </c>
    </row>
    <row r="2752" spans="1:4" x14ac:dyDescent="0.2">
      <c r="A2752" t="s">
        <v>71</v>
      </c>
      <c r="B2752" t="s">
        <v>356</v>
      </c>
      <c r="C2752" t="s">
        <v>307</v>
      </c>
      <c r="D2752">
        <v>1006469</v>
      </c>
    </row>
    <row r="2753" spans="1:4" x14ac:dyDescent="0.2">
      <c r="A2753" t="s">
        <v>71</v>
      </c>
      <c r="B2753" t="s">
        <v>356</v>
      </c>
      <c r="C2753" t="s">
        <v>308</v>
      </c>
      <c r="D2753">
        <v>111091</v>
      </c>
    </row>
    <row r="2754" spans="1:4" x14ac:dyDescent="0.2">
      <c r="A2754" t="s">
        <v>71</v>
      </c>
      <c r="B2754" t="s">
        <v>356</v>
      </c>
      <c r="C2754" t="s">
        <v>309</v>
      </c>
      <c r="D2754">
        <v>27155</v>
      </c>
    </row>
    <row r="2755" spans="1:4" x14ac:dyDescent="0.2">
      <c r="A2755" t="s">
        <v>71</v>
      </c>
      <c r="B2755" t="s">
        <v>356</v>
      </c>
      <c r="C2755" t="s">
        <v>310</v>
      </c>
      <c r="D2755">
        <v>27848</v>
      </c>
    </row>
    <row r="2756" spans="1:4" x14ac:dyDescent="0.2">
      <c r="A2756" t="s">
        <v>71</v>
      </c>
      <c r="B2756" t="s">
        <v>356</v>
      </c>
      <c r="C2756" t="s">
        <v>311</v>
      </c>
      <c r="D2756">
        <v>16654</v>
      </c>
    </row>
    <row r="2757" spans="1:4" x14ac:dyDescent="0.2">
      <c r="A2757" t="s">
        <v>71</v>
      </c>
      <c r="B2757" t="s">
        <v>356</v>
      </c>
      <c r="C2757" t="s">
        <v>312</v>
      </c>
      <c r="D2757">
        <v>6597</v>
      </c>
    </row>
    <row r="2758" spans="1:4" x14ac:dyDescent="0.2">
      <c r="A2758" t="s">
        <v>71</v>
      </c>
      <c r="B2758" t="s">
        <v>356</v>
      </c>
      <c r="C2758" t="s">
        <v>313</v>
      </c>
      <c r="D2758">
        <v>16551</v>
      </c>
    </row>
    <row r="2759" spans="1:4" x14ac:dyDescent="0.2">
      <c r="A2759" t="s">
        <v>71</v>
      </c>
      <c r="B2759" t="s">
        <v>356</v>
      </c>
      <c r="C2759" t="s">
        <v>314</v>
      </c>
      <c r="D2759">
        <v>12179</v>
      </c>
    </row>
    <row r="2760" spans="1:4" x14ac:dyDescent="0.2">
      <c r="A2760" t="s">
        <v>71</v>
      </c>
      <c r="B2760" t="s">
        <v>356</v>
      </c>
      <c r="C2760" t="s">
        <v>315</v>
      </c>
      <c r="D2760">
        <v>12247</v>
      </c>
    </row>
    <row r="2761" spans="1:4" x14ac:dyDescent="0.2">
      <c r="A2761" t="s">
        <v>71</v>
      </c>
      <c r="B2761" t="s">
        <v>356</v>
      </c>
      <c r="C2761" t="s">
        <v>347</v>
      </c>
      <c r="D2761">
        <v>47673</v>
      </c>
    </row>
    <row r="2762" spans="1:4" x14ac:dyDescent="0.2">
      <c r="A2762" t="s">
        <v>72</v>
      </c>
      <c r="B2762" t="s">
        <v>351</v>
      </c>
      <c r="C2762" t="s">
        <v>225</v>
      </c>
      <c r="D2762">
        <v>0.95908199999999999</v>
      </c>
    </row>
    <row r="2763" spans="1:4" x14ac:dyDescent="0.2">
      <c r="A2763" t="s">
        <v>72</v>
      </c>
      <c r="B2763" t="s">
        <v>351</v>
      </c>
      <c r="C2763" t="s">
        <v>65</v>
      </c>
      <c r="D2763">
        <v>50000001</v>
      </c>
    </row>
    <row r="2764" spans="1:4" x14ac:dyDescent="0.2">
      <c r="A2764" t="s">
        <v>72</v>
      </c>
      <c r="B2764" t="s">
        <v>351</v>
      </c>
      <c r="C2764" t="s">
        <v>66</v>
      </c>
      <c r="D2764">
        <v>52133161</v>
      </c>
    </row>
    <row r="2765" spans="1:4" x14ac:dyDescent="0.2">
      <c r="A2765" t="s">
        <v>72</v>
      </c>
      <c r="B2765" t="s">
        <v>351</v>
      </c>
      <c r="C2765" t="s">
        <v>226</v>
      </c>
      <c r="D2765">
        <v>62042</v>
      </c>
    </row>
    <row r="2766" spans="1:4" x14ac:dyDescent="0.2">
      <c r="A2766" t="s">
        <v>72</v>
      </c>
      <c r="B2766" t="s">
        <v>351</v>
      </c>
      <c r="C2766" t="s">
        <v>227</v>
      </c>
      <c r="D2766">
        <v>119854</v>
      </c>
    </row>
    <row r="2767" spans="1:4" x14ac:dyDescent="0.2">
      <c r="A2767" t="s">
        <v>72</v>
      </c>
      <c r="B2767" t="s">
        <v>351</v>
      </c>
      <c r="C2767" t="s">
        <v>67</v>
      </c>
      <c r="D2767">
        <v>344660</v>
      </c>
    </row>
    <row r="2768" spans="1:4" x14ac:dyDescent="0.2">
      <c r="A2768" t="s">
        <v>72</v>
      </c>
      <c r="B2768" t="s">
        <v>351</v>
      </c>
      <c r="C2768" t="s">
        <v>68</v>
      </c>
      <c r="D2768">
        <v>256143</v>
      </c>
    </row>
    <row r="2769" spans="1:4" x14ac:dyDescent="0.2">
      <c r="A2769" t="s">
        <v>72</v>
      </c>
      <c r="B2769" t="s">
        <v>351</v>
      </c>
      <c r="C2769" t="s">
        <v>228</v>
      </c>
      <c r="D2769">
        <v>23688</v>
      </c>
    </row>
    <row r="2770" spans="1:4" x14ac:dyDescent="0.2">
      <c r="A2770" t="s">
        <v>72</v>
      </c>
      <c r="B2770" t="s">
        <v>351</v>
      </c>
      <c r="C2770" t="s">
        <v>229</v>
      </c>
      <c r="D2770">
        <v>154305</v>
      </c>
    </row>
    <row r="2771" spans="1:4" x14ac:dyDescent="0.2">
      <c r="A2771" t="s">
        <v>72</v>
      </c>
      <c r="B2771" t="s">
        <v>351</v>
      </c>
      <c r="C2771" t="s">
        <v>230</v>
      </c>
      <c r="D2771">
        <v>27340</v>
      </c>
    </row>
    <row r="2772" spans="1:4" x14ac:dyDescent="0.2">
      <c r="A2772" t="s">
        <v>72</v>
      </c>
      <c r="B2772" t="s">
        <v>351</v>
      </c>
      <c r="C2772" t="s">
        <v>231</v>
      </c>
      <c r="D2772">
        <v>101649</v>
      </c>
    </row>
    <row r="2773" spans="1:4" x14ac:dyDescent="0.2">
      <c r="A2773" t="s">
        <v>72</v>
      </c>
      <c r="B2773" t="s">
        <v>351</v>
      </c>
      <c r="C2773" t="s">
        <v>154</v>
      </c>
      <c r="D2773">
        <v>2346228</v>
      </c>
    </row>
    <row r="2774" spans="1:4" x14ac:dyDescent="0.2">
      <c r="A2774" t="s">
        <v>72</v>
      </c>
      <c r="B2774" t="s">
        <v>351</v>
      </c>
      <c r="C2774" t="s">
        <v>155</v>
      </c>
      <c r="D2774">
        <v>0</v>
      </c>
    </row>
    <row r="2775" spans="1:4" x14ac:dyDescent="0.2">
      <c r="A2775" t="s">
        <v>72</v>
      </c>
      <c r="B2775" t="s">
        <v>351</v>
      </c>
      <c r="C2775" t="s">
        <v>156</v>
      </c>
      <c r="D2775">
        <v>19760</v>
      </c>
    </row>
    <row r="2776" spans="1:4" x14ac:dyDescent="0.2">
      <c r="A2776" t="s">
        <v>72</v>
      </c>
      <c r="B2776" t="s">
        <v>351</v>
      </c>
      <c r="C2776" t="s">
        <v>157</v>
      </c>
      <c r="D2776">
        <v>533789</v>
      </c>
    </row>
    <row r="2777" spans="1:4" x14ac:dyDescent="0.2">
      <c r="A2777" t="s">
        <v>72</v>
      </c>
      <c r="B2777" t="s">
        <v>351</v>
      </c>
      <c r="C2777" t="s">
        <v>158</v>
      </c>
      <c r="D2777">
        <v>1078083</v>
      </c>
    </row>
    <row r="2778" spans="1:4" x14ac:dyDescent="0.2">
      <c r="A2778" t="s">
        <v>72</v>
      </c>
      <c r="B2778" t="s">
        <v>351</v>
      </c>
      <c r="C2778" t="s">
        <v>159</v>
      </c>
      <c r="D2778">
        <v>824035</v>
      </c>
    </row>
    <row r="2779" spans="1:4" x14ac:dyDescent="0.2">
      <c r="A2779" t="s">
        <v>72</v>
      </c>
      <c r="B2779" t="s">
        <v>351</v>
      </c>
      <c r="C2779" t="s">
        <v>160</v>
      </c>
      <c r="D2779">
        <v>1124560</v>
      </c>
    </row>
    <row r="2780" spans="1:4" x14ac:dyDescent="0.2">
      <c r="A2780" t="s">
        <v>72</v>
      </c>
      <c r="B2780" t="s">
        <v>351</v>
      </c>
      <c r="C2780" t="s">
        <v>161</v>
      </c>
      <c r="D2780">
        <v>849630</v>
      </c>
    </row>
    <row r="2781" spans="1:4" x14ac:dyDescent="0.2">
      <c r="A2781" t="s">
        <v>72</v>
      </c>
      <c r="B2781" t="s">
        <v>351</v>
      </c>
      <c r="C2781" t="s">
        <v>162</v>
      </c>
      <c r="D2781">
        <v>798971</v>
      </c>
    </row>
    <row r="2782" spans="1:4" x14ac:dyDescent="0.2">
      <c r="A2782" t="s">
        <v>72</v>
      </c>
      <c r="B2782" t="s">
        <v>351</v>
      </c>
      <c r="C2782" t="s">
        <v>163</v>
      </c>
      <c r="D2782">
        <v>617603</v>
      </c>
    </row>
    <row r="2783" spans="1:4" x14ac:dyDescent="0.2">
      <c r="A2783" t="s">
        <v>72</v>
      </c>
      <c r="B2783" t="s">
        <v>351</v>
      </c>
      <c r="C2783" t="s">
        <v>164</v>
      </c>
      <c r="D2783">
        <v>529337</v>
      </c>
    </row>
    <row r="2784" spans="1:4" x14ac:dyDescent="0.2">
      <c r="A2784" t="s">
        <v>72</v>
      </c>
      <c r="B2784" t="s">
        <v>351</v>
      </c>
      <c r="C2784" t="s">
        <v>165</v>
      </c>
      <c r="D2784">
        <v>230985</v>
      </c>
    </row>
    <row r="2785" spans="1:4" x14ac:dyDescent="0.2">
      <c r="A2785" t="s">
        <v>72</v>
      </c>
      <c r="B2785" t="s">
        <v>351</v>
      </c>
      <c r="C2785" t="s">
        <v>166</v>
      </c>
      <c r="D2785">
        <v>151422</v>
      </c>
    </row>
    <row r="2786" spans="1:4" x14ac:dyDescent="0.2">
      <c r="A2786" t="s">
        <v>72</v>
      </c>
      <c r="B2786" t="s">
        <v>351</v>
      </c>
      <c r="C2786" t="s">
        <v>167</v>
      </c>
      <c r="D2786">
        <v>195815</v>
      </c>
    </row>
    <row r="2787" spans="1:4" x14ac:dyDescent="0.2">
      <c r="A2787" t="s">
        <v>72</v>
      </c>
      <c r="B2787" t="s">
        <v>351</v>
      </c>
      <c r="C2787" t="s">
        <v>168</v>
      </c>
      <c r="D2787">
        <v>205096</v>
      </c>
    </row>
    <row r="2788" spans="1:4" x14ac:dyDescent="0.2">
      <c r="A2788" t="s">
        <v>72</v>
      </c>
      <c r="B2788" t="s">
        <v>351</v>
      </c>
      <c r="C2788" t="s">
        <v>169</v>
      </c>
      <c r="D2788">
        <v>140893</v>
      </c>
    </row>
    <row r="2789" spans="1:4" x14ac:dyDescent="0.2">
      <c r="A2789" t="s">
        <v>72</v>
      </c>
      <c r="B2789" t="s">
        <v>351</v>
      </c>
      <c r="C2789" t="s">
        <v>170</v>
      </c>
      <c r="D2789">
        <v>79231</v>
      </c>
    </row>
    <row r="2790" spans="1:4" x14ac:dyDescent="0.2">
      <c r="A2790" t="s">
        <v>72</v>
      </c>
      <c r="B2790" t="s">
        <v>351</v>
      </c>
      <c r="C2790" t="s">
        <v>171</v>
      </c>
      <c r="D2790">
        <v>77085</v>
      </c>
    </row>
    <row r="2791" spans="1:4" x14ac:dyDescent="0.2">
      <c r="A2791" t="s">
        <v>72</v>
      </c>
      <c r="B2791" t="s">
        <v>351</v>
      </c>
      <c r="C2791" t="s">
        <v>172</v>
      </c>
      <c r="D2791">
        <v>278708</v>
      </c>
    </row>
    <row r="2792" spans="1:4" x14ac:dyDescent="0.2">
      <c r="A2792" t="s">
        <v>72</v>
      </c>
      <c r="B2792" t="s">
        <v>351</v>
      </c>
      <c r="C2792" t="s">
        <v>173</v>
      </c>
      <c r="D2792">
        <v>301343</v>
      </c>
    </row>
    <row r="2793" spans="1:4" x14ac:dyDescent="0.2">
      <c r="A2793" t="s">
        <v>72</v>
      </c>
      <c r="B2793" t="s">
        <v>351</v>
      </c>
      <c r="C2793" t="s">
        <v>174</v>
      </c>
      <c r="D2793">
        <v>542063</v>
      </c>
    </row>
    <row r="2794" spans="1:4" x14ac:dyDescent="0.2">
      <c r="A2794" t="s">
        <v>72</v>
      </c>
      <c r="B2794" t="s">
        <v>351</v>
      </c>
      <c r="C2794" t="s">
        <v>175</v>
      </c>
      <c r="D2794">
        <v>145473</v>
      </c>
    </row>
    <row r="2795" spans="1:4" x14ac:dyDescent="0.2">
      <c r="A2795" t="s">
        <v>72</v>
      </c>
      <c r="B2795" t="s">
        <v>351</v>
      </c>
      <c r="C2795" t="s">
        <v>176</v>
      </c>
      <c r="D2795">
        <v>23</v>
      </c>
    </row>
    <row r="2796" spans="1:4" x14ac:dyDescent="0.2">
      <c r="A2796" t="s">
        <v>72</v>
      </c>
      <c r="B2796" t="s">
        <v>351</v>
      </c>
      <c r="C2796" t="s">
        <v>177</v>
      </c>
      <c r="D2796">
        <v>6001</v>
      </c>
    </row>
    <row r="2797" spans="1:4" x14ac:dyDescent="0.2">
      <c r="A2797" t="s">
        <v>72</v>
      </c>
      <c r="B2797" t="s">
        <v>351</v>
      </c>
      <c r="C2797" t="s">
        <v>178</v>
      </c>
      <c r="D2797">
        <v>10512</v>
      </c>
    </row>
    <row r="2798" spans="1:4" x14ac:dyDescent="0.2">
      <c r="A2798" t="s">
        <v>72</v>
      </c>
      <c r="B2798" t="s">
        <v>351</v>
      </c>
      <c r="C2798" t="s">
        <v>179</v>
      </c>
      <c r="D2798">
        <v>0</v>
      </c>
    </row>
    <row r="2799" spans="1:4" x14ac:dyDescent="0.2">
      <c r="A2799" t="s">
        <v>72</v>
      </c>
      <c r="B2799" t="s">
        <v>351</v>
      </c>
      <c r="C2799" t="s">
        <v>180</v>
      </c>
      <c r="D2799">
        <v>0</v>
      </c>
    </row>
    <row r="2800" spans="1:4" x14ac:dyDescent="0.2">
      <c r="A2800" t="s">
        <v>72</v>
      </c>
      <c r="B2800" t="s">
        <v>351</v>
      </c>
      <c r="C2800" t="s">
        <v>181</v>
      </c>
      <c r="D2800">
        <v>0</v>
      </c>
    </row>
    <row r="2801" spans="1:4" x14ac:dyDescent="0.2">
      <c r="A2801" t="s">
        <v>72</v>
      </c>
      <c r="B2801" t="s">
        <v>351</v>
      </c>
      <c r="C2801" t="s">
        <v>182</v>
      </c>
      <c r="D2801">
        <v>0</v>
      </c>
    </row>
    <row r="2802" spans="1:4" x14ac:dyDescent="0.2">
      <c r="A2802" t="s">
        <v>72</v>
      </c>
      <c r="B2802" t="s">
        <v>351</v>
      </c>
      <c r="C2802" t="s">
        <v>183</v>
      </c>
      <c r="D2802">
        <v>7628</v>
      </c>
    </row>
    <row r="2803" spans="1:4" x14ac:dyDescent="0.2">
      <c r="A2803" t="s">
        <v>72</v>
      </c>
      <c r="B2803" t="s">
        <v>351</v>
      </c>
      <c r="C2803" t="s">
        <v>184</v>
      </c>
      <c r="D2803">
        <v>0</v>
      </c>
    </row>
    <row r="2804" spans="1:4" x14ac:dyDescent="0.2">
      <c r="A2804" t="s">
        <v>72</v>
      </c>
      <c r="B2804" t="s">
        <v>351</v>
      </c>
      <c r="C2804" t="s">
        <v>185</v>
      </c>
      <c r="D2804">
        <v>0</v>
      </c>
    </row>
    <row r="2805" spans="1:4" x14ac:dyDescent="0.2">
      <c r="A2805" t="s">
        <v>72</v>
      </c>
      <c r="B2805" t="s">
        <v>351</v>
      </c>
      <c r="C2805" t="s">
        <v>186</v>
      </c>
      <c r="D2805">
        <v>0</v>
      </c>
    </row>
    <row r="2806" spans="1:4" x14ac:dyDescent="0.2">
      <c r="A2806" t="s">
        <v>72</v>
      </c>
      <c r="B2806" t="s">
        <v>351</v>
      </c>
      <c r="C2806" t="s">
        <v>187</v>
      </c>
      <c r="D2806">
        <v>0</v>
      </c>
    </row>
    <row r="2807" spans="1:4" x14ac:dyDescent="0.2">
      <c r="A2807" t="s">
        <v>72</v>
      </c>
      <c r="B2807" t="s">
        <v>351</v>
      </c>
      <c r="C2807" t="s">
        <v>188</v>
      </c>
      <c r="D2807">
        <v>0</v>
      </c>
    </row>
    <row r="2808" spans="1:4" x14ac:dyDescent="0.2">
      <c r="A2808" t="s">
        <v>72</v>
      </c>
      <c r="B2808" t="s">
        <v>351</v>
      </c>
      <c r="C2808" t="s">
        <v>189</v>
      </c>
      <c r="D2808">
        <v>0</v>
      </c>
    </row>
    <row r="2809" spans="1:4" x14ac:dyDescent="0.2">
      <c r="A2809" t="s">
        <v>72</v>
      </c>
      <c r="B2809" t="s">
        <v>351</v>
      </c>
      <c r="C2809" t="s">
        <v>190</v>
      </c>
      <c r="D2809">
        <v>0</v>
      </c>
    </row>
    <row r="2810" spans="1:4" x14ac:dyDescent="0.2">
      <c r="A2810" t="s">
        <v>72</v>
      </c>
      <c r="B2810" t="s">
        <v>351</v>
      </c>
      <c r="C2810" t="s">
        <v>191</v>
      </c>
      <c r="D2810">
        <v>0</v>
      </c>
    </row>
    <row r="2811" spans="1:4" x14ac:dyDescent="0.2">
      <c r="A2811" t="s">
        <v>72</v>
      </c>
      <c r="B2811" t="s">
        <v>351</v>
      </c>
      <c r="C2811" t="s">
        <v>192</v>
      </c>
      <c r="D2811">
        <v>17213</v>
      </c>
    </row>
    <row r="2812" spans="1:4" x14ac:dyDescent="0.2">
      <c r="A2812" t="s">
        <v>72</v>
      </c>
      <c r="B2812" t="s">
        <v>351</v>
      </c>
      <c r="C2812" t="s">
        <v>193</v>
      </c>
      <c r="D2812">
        <v>0</v>
      </c>
    </row>
    <row r="2813" spans="1:4" x14ac:dyDescent="0.2">
      <c r="A2813" t="s">
        <v>72</v>
      </c>
      <c r="B2813" t="s">
        <v>351</v>
      </c>
      <c r="C2813" t="s">
        <v>194</v>
      </c>
      <c r="D2813">
        <v>0</v>
      </c>
    </row>
    <row r="2814" spans="1:4" x14ac:dyDescent="0.2">
      <c r="A2814" t="s">
        <v>72</v>
      </c>
      <c r="B2814" t="s">
        <v>351</v>
      </c>
      <c r="C2814" t="s">
        <v>195</v>
      </c>
      <c r="D2814">
        <v>0</v>
      </c>
    </row>
    <row r="2815" spans="1:4" x14ac:dyDescent="0.2">
      <c r="A2815" t="s">
        <v>72</v>
      </c>
      <c r="B2815" t="s">
        <v>351</v>
      </c>
      <c r="C2815" t="s">
        <v>196</v>
      </c>
      <c r="D2815">
        <v>0</v>
      </c>
    </row>
    <row r="2816" spans="1:4" x14ac:dyDescent="0.2">
      <c r="A2816" t="s">
        <v>72</v>
      </c>
      <c r="B2816" t="s">
        <v>351</v>
      </c>
      <c r="C2816" t="s">
        <v>197</v>
      </c>
      <c r="D2816">
        <v>0</v>
      </c>
    </row>
    <row r="2817" spans="1:4" x14ac:dyDescent="0.2">
      <c r="A2817" t="s">
        <v>72</v>
      </c>
      <c r="B2817" t="s">
        <v>351</v>
      </c>
      <c r="C2817" t="s">
        <v>198</v>
      </c>
      <c r="D2817">
        <v>0</v>
      </c>
    </row>
    <row r="2818" spans="1:4" x14ac:dyDescent="0.2">
      <c r="A2818" t="s">
        <v>72</v>
      </c>
      <c r="B2818" t="s">
        <v>351</v>
      </c>
      <c r="C2818" t="s">
        <v>199</v>
      </c>
      <c r="D2818">
        <v>0</v>
      </c>
    </row>
    <row r="2819" spans="1:4" x14ac:dyDescent="0.2">
      <c r="A2819" t="s">
        <v>72</v>
      </c>
      <c r="B2819" t="s">
        <v>351</v>
      </c>
      <c r="C2819" t="s">
        <v>200</v>
      </c>
      <c r="D2819">
        <v>0</v>
      </c>
    </row>
    <row r="2820" spans="1:4" x14ac:dyDescent="0.2">
      <c r="A2820" t="s">
        <v>72</v>
      </c>
      <c r="B2820" t="s">
        <v>351</v>
      </c>
      <c r="C2820" t="s">
        <v>201</v>
      </c>
      <c r="D2820">
        <v>0</v>
      </c>
    </row>
    <row r="2821" spans="1:4" x14ac:dyDescent="0.2">
      <c r="A2821" t="s">
        <v>72</v>
      </c>
      <c r="B2821" t="s">
        <v>351</v>
      </c>
      <c r="C2821" t="s">
        <v>202</v>
      </c>
      <c r="D2821">
        <v>0</v>
      </c>
    </row>
    <row r="2822" spans="1:4" x14ac:dyDescent="0.2">
      <c r="A2822" t="s">
        <v>72</v>
      </c>
      <c r="B2822" t="s">
        <v>351</v>
      </c>
      <c r="C2822" t="s">
        <v>203</v>
      </c>
      <c r="D2822">
        <v>0</v>
      </c>
    </row>
    <row r="2823" spans="1:4" x14ac:dyDescent="0.2">
      <c r="A2823" t="s">
        <v>72</v>
      </c>
      <c r="B2823" t="s">
        <v>351</v>
      </c>
      <c r="C2823" t="s">
        <v>204</v>
      </c>
      <c r="D2823">
        <v>0</v>
      </c>
    </row>
    <row r="2824" spans="1:4" x14ac:dyDescent="0.2">
      <c r="A2824" t="s">
        <v>72</v>
      </c>
      <c r="B2824" t="s">
        <v>351</v>
      </c>
      <c r="C2824" t="s">
        <v>205</v>
      </c>
      <c r="D2824">
        <v>0</v>
      </c>
    </row>
    <row r="2825" spans="1:4" x14ac:dyDescent="0.2">
      <c r="A2825" t="s">
        <v>72</v>
      </c>
      <c r="B2825" t="s">
        <v>351</v>
      </c>
      <c r="C2825" t="s">
        <v>206</v>
      </c>
      <c r="D2825">
        <v>0</v>
      </c>
    </row>
    <row r="2826" spans="1:4" x14ac:dyDescent="0.2">
      <c r="A2826" t="s">
        <v>72</v>
      </c>
      <c r="B2826" t="s">
        <v>351</v>
      </c>
      <c r="C2826" t="s">
        <v>207</v>
      </c>
      <c r="D2826">
        <v>0</v>
      </c>
    </row>
    <row r="2827" spans="1:4" x14ac:dyDescent="0.2">
      <c r="A2827" t="s">
        <v>72</v>
      </c>
      <c r="B2827" t="s">
        <v>351</v>
      </c>
      <c r="C2827" t="s">
        <v>208</v>
      </c>
      <c r="D2827">
        <v>0</v>
      </c>
    </row>
    <row r="2828" spans="1:4" x14ac:dyDescent="0.2">
      <c r="A2828" t="s">
        <v>72</v>
      </c>
      <c r="B2828" t="s">
        <v>351</v>
      </c>
      <c r="C2828" t="s">
        <v>209</v>
      </c>
      <c r="D2828">
        <v>0</v>
      </c>
    </row>
    <row r="2829" spans="1:4" x14ac:dyDescent="0.2">
      <c r="A2829" t="s">
        <v>72</v>
      </c>
      <c r="B2829" t="s">
        <v>351</v>
      </c>
      <c r="C2829" t="s">
        <v>210</v>
      </c>
      <c r="D2829">
        <v>0</v>
      </c>
    </row>
    <row r="2830" spans="1:4" x14ac:dyDescent="0.2">
      <c r="A2830" t="s">
        <v>72</v>
      </c>
      <c r="B2830" t="s">
        <v>351</v>
      </c>
      <c r="C2830" t="s">
        <v>211</v>
      </c>
      <c r="D2830">
        <v>0</v>
      </c>
    </row>
    <row r="2831" spans="1:4" x14ac:dyDescent="0.2">
      <c r="A2831" t="s">
        <v>72</v>
      </c>
      <c r="B2831" t="s">
        <v>351</v>
      </c>
      <c r="C2831" t="s">
        <v>212</v>
      </c>
      <c r="D2831">
        <v>0</v>
      </c>
    </row>
    <row r="2832" spans="1:4" x14ac:dyDescent="0.2">
      <c r="A2832" t="s">
        <v>72</v>
      </c>
      <c r="B2832" t="s">
        <v>351</v>
      </c>
      <c r="C2832" t="s">
        <v>213</v>
      </c>
      <c r="D2832">
        <v>0</v>
      </c>
    </row>
    <row r="2833" spans="1:4" x14ac:dyDescent="0.2">
      <c r="A2833" t="s">
        <v>72</v>
      </c>
      <c r="B2833" t="s">
        <v>351</v>
      </c>
      <c r="C2833" t="s">
        <v>214</v>
      </c>
      <c r="D2833">
        <v>0</v>
      </c>
    </row>
    <row r="2834" spans="1:4" x14ac:dyDescent="0.2">
      <c r="A2834" t="s">
        <v>72</v>
      </c>
      <c r="B2834" t="s">
        <v>351</v>
      </c>
      <c r="C2834" t="s">
        <v>215</v>
      </c>
      <c r="D2834">
        <v>0</v>
      </c>
    </row>
    <row r="2835" spans="1:4" x14ac:dyDescent="0.2">
      <c r="A2835" t="s">
        <v>72</v>
      </c>
      <c r="B2835" t="s">
        <v>351</v>
      </c>
      <c r="C2835" t="s">
        <v>216</v>
      </c>
      <c r="D2835">
        <v>0</v>
      </c>
    </row>
    <row r="2836" spans="1:4" x14ac:dyDescent="0.2">
      <c r="A2836" t="s">
        <v>72</v>
      </c>
      <c r="B2836" t="s">
        <v>351</v>
      </c>
      <c r="C2836" t="s">
        <v>217</v>
      </c>
      <c r="D2836">
        <v>0</v>
      </c>
    </row>
    <row r="2837" spans="1:4" x14ac:dyDescent="0.2">
      <c r="A2837" t="s">
        <v>72</v>
      </c>
      <c r="B2837" t="s">
        <v>351</v>
      </c>
      <c r="C2837" t="s">
        <v>218</v>
      </c>
      <c r="D2837">
        <v>0</v>
      </c>
    </row>
    <row r="2838" spans="1:4" x14ac:dyDescent="0.2">
      <c r="A2838" t="s">
        <v>72</v>
      </c>
      <c r="B2838" t="s">
        <v>351</v>
      </c>
      <c r="C2838" t="s">
        <v>219</v>
      </c>
      <c r="D2838">
        <v>0</v>
      </c>
    </row>
    <row r="2839" spans="1:4" x14ac:dyDescent="0.2">
      <c r="A2839" t="s">
        <v>72</v>
      </c>
      <c r="B2839" t="s">
        <v>351</v>
      </c>
      <c r="C2839" t="s">
        <v>233</v>
      </c>
      <c r="D2839">
        <v>2346228</v>
      </c>
    </row>
    <row r="2840" spans="1:4" x14ac:dyDescent="0.2">
      <c r="A2840" t="s">
        <v>72</v>
      </c>
      <c r="B2840" t="s">
        <v>351</v>
      </c>
      <c r="C2840" t="s">
        <v>234</v>
      </c>
      <c r="D2840">
        <v>17936</v>
      </c>
    </row>
    <row r="2841" spans="1:4" x14ac:dyDescent="0.2">
      <c r="A2841" t="s">
        <v>72</v>
      </c>
      <c r="B2841" t="s">
        <v>351</v>
      </c>
      <c r="C2841" t="s">
        <v>235</v>
      </c>
      <c r="D2841">
        <v>321853</v>
      </c>
    </row>
    <row r="2842" spans="1:4" x14ac:dyDescent="0.2">
      <c r="A2842" t="s">
        <v>72</v>
      </c>
      <c r="B2842" t="s">
        <v>351</v>
      </c>
      <c r="C2842" t="s">
        <v>236</v>
      </c>
      <c r="D2842">
        <v>415022</v>
      </c>
    </row>
    <row r="2843" spans="1:4" x14ac:dyDescent="0.2">
      <c r="A2843" t="s">
        <v>72</v>
      </c>
      <c r="B2843" t="s">
        <v>351</v>
      </c>
      <c r="C2843" t="s">
        <v>237</v>
      </c>
      <c r="D2843">
        <v>984967</v>
      </c>
    </row>
    <row r="2844" spans="1:4" x14ac:dyDescent="0.2">
      <c r="A2844" t="s">
        <v>72</v>
      </c>
      <c r="B2844" t="s">
        <v>351</v>
      </c>
      <c r="C2844" t="s">
        <v>238</v>
      </c>
      <c r="D2844">
        <v>618881</v>
      </c>
    </row>
    <row r="2845" spans="1:4" x14ac:dyDescent="0.2">
      <c r="A2845" t="s">
        <v>72</v>
      </c>
      <c r="B2845" t="s">
        <v>351</v>
      </c>
      <c r="C2845" t="s">
        <v>239</v>
      </c>
      <c r="D2845">
        <v>733370</v>
      </c>
    </row>
    <row r="2846" spans="1:4" x14ac:dyDescent="0.2">
      <c r="A2846" t="s">
        <v>72</v>
      </c>
      <c r="B2846" t="s">
        <v>351</v>
      </c>
      <c r="C2846" t="s">
        <v>240</v>
      </c>
      <c r="D2846">
        <v>1120592</v>
      </c>
    </row>
    <row r="2847" spans="1:4" x14ac:dyDescent="0.2">
      <c r="A2847" t="s">
        <v>72</v>
      </c>
      <c r="B2847" t="s">
        <v>351</v>
      </c>
      <c r="C2847" t="s">
        <v>241</v>
      </c>
      <c r="D2847">
        <v>748513</v>
      </c>
    </row>
    <row r="2848" spans="1:4" x14ac:dyDescent="0.2">
      <c r="A2848" t="s">
        <v>72</v>
      </c>
      <c r="B2848" t="s">
        <v>351</v>
      </c>
      <c r="C2848" t="s">
        <v>242</v>
      </c>
      <c r="D2848">
        <v>498083</v>
      </c>
    </row>
    <row r="2849" spans="1:4" x14ac:dyDescent="0.2">
      <c r="A2849" t="s">
        <v>72</v>
      </c>
      <c r="B2849" t="s">
        <v>351</v>
      </c>
      <c r="C2849" t="s">
        <v>243</v>
      </c>
      <c r="D2849">
        <v>585137</v>
      </c>
    </row>
    <row r="2850" spans="1:4" x14ac:dyDescent="0.2">
      <c r="A2850" t="s">
        <v>72</v>
      </c>
      <c r="B2850" t="s">
        <v>351</v>
      </c>
      <c r="C2850" t="s">
        <v>244</v>
      </c>
      <c r="D2850">
        <v>412864</v>
      </c>
    </row>
    <row r="2851" spans="1:4" x14ac:dyDescent="0.2">
      <c r="A2851" t="s">
        <v>72</v>
      </c>
      <c r="B2851" t="s">
        <v>351</v>
      </c>
      <c r="C2851" t="s">
        <v>245</v>
      </c>
      <c r="D2851">
        <v>164059</v>
      </c>
    </row>
    <row r="2852" spans="1:4" x14ac:dyDescent="0.2">
      <c r="A2852" t="s">
        <v>72</v>
      </c>
      <c r="B2852" t="s">
        <v>351</v>
      </c>
      <c r="C2852" t="s">
        <v>246</v>
      </c>
      <c r="D2852">
        <v>189717</v>
      </c>
    </row>
    <row r="2853" spans="1:4" x14ac:dyDescent="0.2">
      <c r="A2853" t="s">
        <v>72</v>
      </c>
      <c r="B2853" t="s">
        <v>351</v>
      </c>
      <c r="C2853" t="s">
        <v>247</v>
      </c>
      <c r="D2853">
        <v>115969</v>
      </c>
    </row>
    <row r="2854" spans="1:4" x14ac:dyDescent="0.2">
      <c r="A2854" t="s">
        <v>72</v>
      </c>
      <c r="B2854" t="s">
        <v>351</v>
      </c>
      <c r="C2854" t="s">
        <v>248</v>
      </c>
      <c r="D2854">
        <v>74863</v>
      </c>
    </row>
    <row r="2855" spans="1:4" x14ac:dyDescent="0.2">
      <c r="A2855" t="s">
        <v>72</v>
      </c>
      <c r="B2855" t="s">
        <v>351</v>
      </c>
      <c r="C2855" t="s">
        <v>249</v>
      </c>
      <c r="D2855">
        <v>370972</v>
      </c>
    </row>
    <row r="2856" spans="1:4" x14ac:dyDescent="0.2">
      <c r="A2856" t="s">
        <v>72</v>
      </c>
      <c r="B2856" t="s">
        <v>351</v>
      </c>
      <c r="C2856" t="s">
        <v>250</v>
      </c>
      <c r="D2856">
        <v>108772</v>
      </c>
    </row>
    <row r="2857" spans="1:4" x14ac:dyDescent="0.2">
      <c r="A2857" t="s">
        <v>72</v>
      </c>
      <c r="B2857" t="s">
        <v>351</v>
      </c>
      <c r="C2857" t="s">
        <v>251</v>
      </c>
      <c r="D2857">
        <v>214170</v>
      </c>
    </row>
    <row r="2858" spans="1:4" x14ac:dyDescent="0.2">
      <c r="A2858" t="s">
        <v>72</v>
      </c>
      <c r="B2858" t="s">
        <v>351</v>
      </c>
      <c r="C2858" t="s">
        <v>252</v>
      </c>
      <c r="D2858">
        <v>659767</v>
      </c>
    </row>
    <row r="2859" spans="1:4" x14ac:dyDescent="0.2">
      <c r="A2859" t="s">
        <v>72</v>
      </c>
      <c r="B2859" t="s">
        <v>351</v>
      </c>
      <c r="C2859" t="s">
        <v>253</v>
      </c>
      <c r="D2859">
        <v>337087</v>
      </c>
    </row>
    <row r="2860" spans="1:4" x14ac:dyDescent="0.2">
      <c r="A2860" t="s">
        <v>72</v>
      </c>
      <c r="B2860" t="s">
        <v>351</v>
      </c>
      <c r="C2860" t="s">
        <v>254</v>
      </c>
      <c r="D2860">
        <v>30778</v>
      </c>
    </row>
    <row r="2861" spans="1:4" x14ac:dyDescent="0.2">
      <c r="A2861" t="s">
        <v>72</v>
      </c>
      <c r="B2861" t="s">
        <v>351</v>
      </c>
      <c r="C2861" t="s">
        <v>255</v>
      </c>
      <c r="D2861">
        <v>5</v>
      </c>
    </row>
    <row r="2862" spans="1:4" x14ac:dyDescent="0.2">
      <c r="A2862" t="s">
        <v>72</v>
      </c>
      <c r="B2862" t="s">
        <v>351</v>
      </c>
      <c r="C2862" t="s">
        <v>256</v>
      </c>
      <c r="D2862">
        <v>0</v>
      </c>
    </row>
    <row r="2863" spans="1:4" x14ac:dyDescent="0.2">
      <c r="A2863" t="s">
        <v>72</v>
      </c>
      <c r="B2863" t="s">
        <v>351</v>
      </c>
      <c r="C2863" t="s">
        <v>257</v>
      </c>
      <c r="D2863">
        <v>0</v>
      </c>
    </row>
    <row r="2864" spans="1:4" x14ac:dyDescent="0.2">
      <c r="A2864" t="s">
        <v>72</v>
      </c>
      <c r="B2864" t="s">
        <v>351</v>
      </c>
      <c r="C2864" t="s">
        <v>258</v>
      </c>
      <c r="D2864">
        <v>17041</v>
      </c>
    </row>
    <row r="2865" spans="1:4" x14ac:dyDescent="0.2">
      <c r="A2865" t="s">
        <v>72</v>
      </c>
      <c r="B2865" t="s">
        <v>351</v>
      </c>
      <c r="C2865" t="s">
        <v>259</v>
      </c>
      <c r="D2865">
        <v>0</v>
      </c>
    </row>
    <row r="2866" spans="1:4" x14ac:dyDescent="0.2">
      <c r="A2866" t="s">
        <v>72</v>
      </c>
      <c r="B2866" t="s">
        <v>351</v>
      </c>
      <c r="C2866" t="s">
        <v>260</v>
      </c>
      <c r="D2866">
        <v>0</v>
      </c>
    </row>
    <row r="2867" spans="1:4" x14ac:dyDescent="0.2">
      <c r="A2867" t="s">
        <v>72</v>
      </c>
      <c r="B2867" t="s">
        <v>351</v>
      </c>
      <c r="C2867" t="s">
        <v>261</v>
      </c>
      <c r="D2867">
        <v>7628</v>
      </c>
    </row>
    <row r="2868" spans="1:4" x14ac:dyDescent="0.2">
      <c r="A2868" t="s">
        <v>72</v>
      </c>
      <c r="B2868" t="s">
        <v>351</v>
      </c>
      <c r="C2868" t="s">
        <v>262</v>
      </c>
      <c r="D2868">
        <v>0</v>
      </c>
    </row>
    <row r="2869" spans="1:4" x14ac:dyDescent="0.2">
      <c r="A2869" t="s">
        <v>72</v>
      </c>
      <c r="B2869" t="s">
        <v>351</v>
      </c>
      <c r="C2869" t="s">
        <v>263</v>
      </c>
      <c r="D2869">
        <v>0</v>
      </c>
    </row>
    <row r="2870" spans="1:4" x14ac:dyDescent="0.2">
      <c r="A2870" t="s">
        <v>72</v>
      </c>
      <c r="B2870" t="s">
        <v>351</v>
      </c>
      <c r="C2870" t="s">
        <v>264</v>
      </c>
      <c r="D2870">
        <v>0</v>
      </c>
    </row>
    <row r="2871" spans="1:4" x14ac:dyDescent="0.2">
      <c r="A2871" t="s">
        <v>72</v>
      </c>
      <c r="B2871" t="s">
        <v>351</v>
      </c>
      <c r="C2871" t="s">
        <v>265</v>
      </c>
      <c r="D2871">
        <v>0</v>
      </c>
    </row>
    <row r="2872" spans="1:4" x14ac:dyDescent="0.2">
      <c r="A2872" t="s">
        <v>72</v>
      </c>
      <c r="B2872" t="s">
        <v>351</v>
      </c>
      <c r="C2872" t="s">
        <v>266</v>
      </c>
      <c r="D2872">
        <v>0</v>
      </c>
    </row>
    <row r="2873" spans="1:4" x14ac:dyDescent="0.2">
      <c r="A2873" t="s">
        <v>72</v>
      </c>
      <c r="B2873" t="s">
        <v>351</v>
      </c>
      <c r="C2873" t="s">
        <v>267</v>
      </c>
      <c r="D2873">
        <v>0</v>
      </c>
    </row>
    <row r="2874" spans="1:4" x14ac:dyDescent="0.2">
      <c r="A2874" t="s">
        <v>72</v>
      </c>
      <c r="B2874" t="s">
        <v>351</v>
      </c>
      <c r="C2874" t="s">
        <v>268</v>
      </c>
      <c r="D2874">
        <v>0</v>
      </c>
    </row>
    <row r="2875" spans="1:4" x14ac:dyDescent="0.2">
      <c r="A2875" t="s">
        <v>72</v>
      </c>
      <c r="B2875" t="s">
        <v>351</v>
      </c>
      <c r="C2875" t="s">
        <v>269</v>
      </c>
      <c r="D2875">
        <v>0</v>
      </c>
    </row>
    <row r="2876" spans="1:4" x14ac:dyDescent="0.2">
      <c r="A2876" t="s">
        <v>72</v>
      </c>
      <c r="B2876" t="s">
        <v>351</v>
      </c>
      <c r="C2876" t="s">
        <v>270</v>
      </c>
      <c r="D2876">
        <v>17213</v>
      </c>
    </row>
    <row r="2877" spans="1:4" x14ac:dyDescent="0.2">
      <c r="A2877" t="s">
        <v>72</v>
      </c>
      <c r="B2877" t="s">
        <v>351</v>
      </c>
      <c r="C2877" t="s">
        <v>271</v>
      </c>
      <c r="D2877">
        <v>0</v>
      </c>
    </row>
    <row r="2878" spans="1:4" x14ac:dyDescent="0.2">
      <c r="A2878" t="s">
        <v>72</v>
      </c>
      <c r="B2878" t="s">
        <v>351</v>
      </c>
      <c r="C2878" t="s">
        <v>272</v>
      </c>
      <c r="D2878">
        <v>0</v>
      </c>
    </row>
    <row r="2879" spans="1:4" x14ac:dyDescent="0.2">
      <c r="A2879" t="s">
        <v>72</v>
      </c>
      <c r="B2879" t="s">
        <v>351</v>
      </c>
      <c r="C2879" t="s">
        <v>273</v>
      </c>
      <c r="D2879">
        <v>0</v>
      </c>
    </row>
    <row r="2880" spans="1:4" x14ac:dyDescent="0.2">
      <c r="A2880" t="s">
        <v>72</v>
      </c>
      <c r="B2880" t="s">
        <v>351</v>
      </c>
      <c r="C2880" t="s">
        <v>274</v>
      </c>
      <c r="D2880">
        <v>0</v>
      </c>
    </row>
    <row r="2881" spans="1:4" x14ac:dyDescent="0.2">
      <c r="A2881" t="s">
        <v>72</v>
      </c>
      <c r="B2881" t="s">
        <v>351</v>
      </c>
      <c r="C2881" t="s">
        <v>275</v>
      </c>
      <c r="D2881">
        <v>0</v>
      </c>
    </row>
    <row r="2882" spans="1:4" x14ac:dyDescent="0.2">
      <c r="A2882" t="s">
        <v>72</v>
      </c>
      <c r="B2882" t="s">
        <v>351</v>
      </c>
      <c r="C2882" t="s">
        <v>276</v>
      </c>
      <c r="D2882">
        <v>0</v>
      </c>
    </row>
    <row r="2883" spans="1:4" x14ac:dyDescent="0.2">
      <c r="A2883" t="s">
        <v>72</v>
      </c>
      <c r="B2883" t="s">
        <v>351</v>
      </c>
      <c r="C2883" t="s">
        <v>277</v>
      </c>
      <c r="D2883">
        <v>0</v>
      </c>
    </row>
    <row r="2884" spans="1:4" x14ac:dyDescent="0.2">
      <c r="A2884" t="s">
        <v>72</v>
      </c>
      <c r="B2884" t="s">
        <v>351</v>
      </c>
      <c r="C2884" t="s">
        <v>278</v>
      </c>
      <c r="D2884">
        <v>0</v>
      </c>
    </row>
    <row r="2885" spans="1:4" x14ac:dyDescent="0.2">
      <c r="A2885" t="s">
        <v>72</v>
      </c>
      <c r="B2885" t="s">
        <v>351</v>
      </c>
      <c r="C2885" t="s">
        <v>279</v>
      </c>
      <c r="D2885">
        <v>0</v>
      </c>
    </row>
    <row r="2886" spans="1:4" x14ac:dyDescent="0.2">
      <c r="A2886" t="s">
        <v>72</v>
      </c>
      <c r="B2886" t="s">
        <v>351</v>
      </c>
      <c r="C2886" t="s">
        <v>280</v>
      </c>
      <c r="D2886">
        <v>0</v>
      </c>
    </row>
    <row r="2887" spans="1:4" x14ac:dyDescent="0.2">
      <c r="A2887" t="s">
        <v>72</v>
      </c>
      <c r="B2887" t="s">
        <v>351</v>
      </c>
      <c r="C2887" t="s">
        <v>281</v>
      </c>
      <c r="D2887">
        <v>0</v>
      </c>
    </row>
    <row r="2888" spans="1:4" x14ac:dyDescent="0.2">
      <c r="A2888" t="s">
        <v>72</v>
      </c>
      <c r="B2888" t="s">
        <v>351</v>
      </c>
      <c r="C2888" t="s">
        <v>282</v>
      </c>
      <c r="D2888">
        <v>0</v>
      </c>
    </row>
    <row r="2889" spans="1:4" x14ac:dyDescent="0.2">
      <c r="A2889" t="s">
        <v>72</v>
      </c>
      <c r="B2889" t="s">
        <v>351</v>
      </c>
      <c r="C2889" t="s">
        <v>283</v>
      </c>
      <c r="D2889">
        <v>0</v>
      </c>
    </row>
    <row r="2890" spans="1:4" x14ac:dyDescent="0.2">
      <c r="A2890" t="s">
        <v>72</v>
      </c>
      <c r="B2890" t="s">
        <v>351</v>
      </c>
      <c r="C2890" t="s">
        <v>284</v>
      </c>
      <c r="D2890">
        <v>0</v>
      </c>
    </row>
    <row r="2891" spans="1:4" x14ac:dyDescent="0.2">
      <c r="A2891" t="s">
        <v>72</v>
      </c>
      <c r="B2891" t="s">
        <v>351</v>
      </c>
      <c r="C2891" t="s">
        <v>285</v>
      </c>
      <c r="D2891">
        <v>0</v>
      </c>
    </row>
    <row r="2892" spans="1:4" x14ac:dyDescent="0.2">
      <c r="A2892" t="s">
        <v>72</v>
      </c>
      <c r="B2892" t="s">
        <v>351</v>
      </c>
      <c r="C2892" t="s">
        <v>286</v>
      </c>
      <c r="D2892">
        <v>0</v>
      </c>
    </row>
    <row r="2893" spans="1:4" x14ac:dyDescent="0.2">
      <c r="A2893" t="s">
        <v>72</v>
      </c>
      <c r="B2893" t="s">
        <v>351</v>
      </c>
      <c r="C2893" t="s">
        <v>287</v>
      </c>
      <c r="D2893">
        <v>0</v>
      </c>
    </row>
    <row r="2894" spans="1:4" x14ac:dyDescent="0.2">
      <c r="A2894" t="s">
        <v>72</v>
      </c>
      <c r="B2894" t="s">
        <v>351</v>
      </c>
      <c r="C2894" t="s">
        <v>288</v>
      </c>
      <c r="D2894">
        <v>0</v>
      </c>
    </row>
    <row r="2895" spans="1:4" x14ac:dyDescent="0.2">
      <c r="A2895" t="s">
        <v>72</v>
      </c>
      <c r="B2895" t="s">
        <v>351</v>
      </c>
      <c r="C2895" t="s">
        <v>289</v>
      </c>
      <c r="D2895">
        <v>0</v>
      </c>
    </row>
    <row r="2896" spans="1:4" x14ac:dyDescent="0.2">
      <c r="A2896" t="s">
        <v>72</v>
      </c>
      <c r="B2896" t="s">
        <v>351</v>
      </c>
      <c r="C2896" t="s">
        <v>290</v>
      </c>
      <c r="D2896">
        <v>0</v>
      </c>
    </row>
    <row r="2897" spans="1:4" x14ac:dyDescent="0.2">
      <c r="A2897" t="s">
        <v>72</v>
      </c>
      <c r="B2897" t="s">
        <v>351</v>
      </c>
      <c r="C2897" t="s">
        <v>291</v>
      </c>
      <c r="D2897">
        <v>0</v>
      </c>
    </row>
    <row r="2898" spans="1:4" x14ac:dyDescent="0.2">
      <c r="A2898" t="s">
        <v>72</v>
      </c>
      <c r="B2898" t="s">
        <v>351</v>
      </c>
      <c r="C2898" t="s">
        <v>292</v>
      </c>
      <c r="D2898">
        <v>0</v>
      </c>
    </row>
    <row r="2899" spans="1:4" x14ac:dyDescent="0.2">
      <c r="A2899" t="s">
        <v>72</v>
      </c>
      <c r="B2899" t="s">
        <v>351</v>
      </c>
      <c r="C2899" t="s">
        <v>293</v>
      </c>
      <c r="D2899">
        <v>0</v>
      </c>
    </row>
    <row r="2900" spans="1:4" x14ac:dyDescent="0.2">
      <c r="A2900" t="s">
        <v>72</v>
      </c>
      <c r="B2900" t="s">
        <v>351</v>
      </c>
      <c r="C2900" t="s">
        <v>294</v>
      </c>
      <c r="D2900">
        <v>0</v>
      </c>
    </row>
    <row r="2901" spans="1:4" x14ac:dyDescent="0.2">
      <c r="A2901" t="s">
        <v>72</v>
      </c>
      <c r="B2901" t="s">
        <v>351</v>
      </c>
      <c r="C2901" t="s">
        <v>295</v>
      </c>
      <c r="D2901">
        <v>0</v>
      </c>
    </row>
    <row r="2902" spans="1:4" x14ac:dyDescent="0.2">
      <c r="A2902" t="s">
        <v>72</v>
      </c>
      <c r="B2902" t="s">
        <v>351</v>
      </c>
      <c r="C2902" t="s">
        <v>296</v>
      </c>
      <c r="D2902">
        <v>0</v>
      </c>
    </row>
    <row r="2903" spans="1:4" x14ac:dyDescent="0.2">
      <c r="A2903" t="s">
        <v>72</v>
      </c>
      <c r="B2903" t="s">
        <v>351</v>
      </c>
      <c r="C2903" t="s">
        <v>297</v>
      </c>
      <c r="D2903">
        <v>0</v>
      </c>
    </row>
    <row r="2904" spans="1:4" x14ac:dyDescent="0.2">
      <c r="A2904" t="s">
        <v>72</v>
      </c>
      <c r="B2904" t="s">
        <v>351</v>
      </c>
      <c r="C2904" t="s">
        <v>298</v>
      </c>
      <c r="D2904">
        <v>0</v>
      </c>
    </row>
    <row r="2905" spans="1:4" x14ac:dyDescent="0.2">
      <c r="A2905" t="s">
        <v>72</v>
      </c>
      <c r="B2905" t="s">
        <v>351</v>
      </c>
      <c r="C2905" t="s">
        <v>232</v>
      </c>
      <c r="D2905">
        <v>710015</v>
      </c>
    </row>
    <row r="2906" spans="1:4" x14ac:dyDescent="0.2">
      <c r="A2906" t="s">
        <v>72</v>
      </c>
      <c r="B2906" t="s">
        <v>351</v>
      </c>
      <c r="C2906" t="s">
        <v>319</v>
      </c>
      <c r="D2906">
        <v>404398</v>
      </c>
    </row>
    <row r="2907" spans="1:4" x14ac:dyDescent="0.2">
      <c r="A2907" t="s">
        <v>72</v>
      </c>
      <c r="B2907" t="s">
        <v>351</v>
      </c>
      <c r="C2907" t="s">
        <v>320</v>
      </c>
      <c r="D2907">
        <v>166639</v>
      </c>
    </row>
    <row r="2908" spans="1:4" x14ac:dyDescent="0.2">
      <c r="A2908" t="s">
        <v>72</v>
      </c>
      <c r="B2908" t="s">
        <v>351</v>
      </c>
      <c r="C2908" t="s">
        <v>318</v>
      </c>
      <c r="D2908">
        <v>138978</v>
      </c>
    </row>
    <row r="2909" spans="1:4" x14ac:dyDescent="0.2">
      <c r="A2909" t="s">
        <v>72</v>
      </c>
      <c r="B2909" t="s">
        <v>351</v>
      </c>
      <c r="C2909" t="s">
        <v>321</v>
      </c>
      <c r="D2909">
        <v>378637</v>
      </c>
    </row>
    <row r="2910" spans="1:4" x14ac:dyDescent="0.2">
      <c r="A2910" t="s">
        <v>72</v>
      </c>
      <c r="B2910" t="s">
        <v>351</v>
      </c>
      <c r="C2910" t="s">
        <v>322</v>
      </c>
      <c r="D2910">
        <v>0</v>
      </c>
    </row>
    <row r="2911" spans="1:4" x14ac:dyDescent="0.2">
      <c r="A2911" t="s">
        <v>72</v>
      </c>
      <c r="B2911" t="s">
        <v>351</v>
      </c>
      <c r="C2911" t="s">
        <v>323</v>
      </c>
      <c r="D2911">
        <v>0</v>
      </c>
    </row>
    <row r="2912" spans="1:4" x14ac:dyDescent="0.2">
      <c r="A2912" t="s">
        <v>72</v>
      </c>
      <c r="B2912" t="s">
        <v>351</v>
      </c>
      <c r="C2912" t="s">
        <v>324</v>
      </c>
      <c r="D2912">
        <v>39476</v>
      </c>
    </row>
    <row r="2913" spans="1:4" x14ac:dyDescent="0.2">
      <c r="A2913" t="s">
        <v>72</v>
      </c>
      <c r="B2913" t="s">
        <v>351</v>
      </c>
      <c r="C2913" t="s">
        <v>325</v>
      </c>
      <c r="D2913">
        <v>0</v>
      </c>
    </row>
    <row r="2914" spans="1:4" x14ac:dyDescent="0.2">
      <c r="A2914" t="s">
        <v>72</v>
      </c>
      <c r="B2914" t="s">
        <v>351</v>
      </c>
      <c r="C2914" t="s">
        <v>326</v>
      </c>
      <c r="D2914">
        <v>0</v>
      </c>
    </row>
    <row r="2915" spans="1:4" x14ac:dyDescent="0.2">
      <c r="A2915" t="s">
        <v>72</v>
      </c>
      <c r="B2915" t="s">
        <v>351</v>
      </c>
      <c r="C2915" t="s">
        <v>327</v>
      </c>
      <c r="D2915">
        <v>27993</v>
      </c>
    </row>
    <row r="2916" spans="1:4" x14ac:dyDescent="0.2">
      <c r="A2916" t="s">
        <v>72</v>
      </c>
      <c r="B2916" t="s">
        <v>351</v>
      </c>
      <c r="C2916" t="s">
        <v>328</v>
      </c>
      <c r="D2916">
        <v>311168</v>
      </c>
    </row>
    <row r="2917" spans="1:4" x14ac:dyDescent="0.2">
      <c r="A2917" t="s">
        <v>72</v>
      </c>
      <c r="B2917" t="s">
        <v>351</v>
      </c>
      <c r="C2917" t="s">
        <v>329</v>
      </c>
      <c r="D2917">
        <v>0</v>
      </c>
    </row>
    <row r="2918" spans="1:4" x14ac:dyDescent="0.2">
      <c r="A2918" t="s">
        <v>72</v>
      </c>
      <c r="B2918" t="s">
        <v>351</v>
      </c>
      <c r="C2918" t="s">
        <v>339</v>
      </c>
      <c r="D2918">
        <v>61291232</v>
      </c>
    </row>
    <row r="2919" spans="1:4" x14ac:dyDescent="0.2">
      <c r="A2919" t="s">
        <v>72</v>
      </c>
      <c r="B2919" t="s">
        <v>351</v>
      </c>
      <c r="C2919" t="s">
        <v>340</v>
      </c>
      <c r="D2919">
        <v>22552</v>
      </c>
    </row>
    <row r="2920" spans="1:4" x14ac:dyDescent="0.2">
      <c r="A2920" t="s">
        <v>72</v>
      </c>
      <c r="B2920" t="s">
        <v>351</v>
      </c>
      <c r="C2920" t="s">
        <v>341</v>
      </c>
      <c r="D2920">
        <v>0</v>
      </c>
    </row>
    <row r="2921" spans="1:4" x14ac:dyDescent="0.2">
      <c r="A2921" t="s">
        <v>72</v>
      </c>
      <c r="B2921" t="s">
        <v>351</v>
      </c>
      <c r="C2921" t="s">
        <v>342</v>
      </c>
      <c r="D2921">
        <v>0</v>
      </c>
    </row>
    <row r="2922" spans="1:4" x14ac:dyDescent="0.2">
      <c r="A2922" t="s">
        <v>72</v>
      </c>
      <c r="B2922" t="s">
        <v>351</v>
      </c>
      <c r="C2922" t="s">
        <v>343</v>
      </c>
      <c r="D2922">
        <v>0</v>
      </c>
    </row>
    <row r="2923" spans="1:4" x14ac:dyDescent="0.2">
      <c r="A2923" t="s">
        <v>72</v>
      </c>
      <c r="B2923" t="s">
        <v>351</v>
      </c>
      <c r="C2923" t="s">
        <v>344</v>
      </c>
      <c r="D2923">
        <v>0</v>
      </c>
    </row>
    <row r="2924" spans="1:4" x14ac:dyDescent="0.2">
      <c r="A2924" t="s">
        <v>72</v>
      </c>
      <c r="B2924" t="s">
        <v>351</v>
      </c>
      <c r="C2924" t="s">
        <v>345</v>
      </c>
      <c r="D2924">
        <v>0</v>
      </c>
    </row>
    <row r="2925" spans="1:4" x14ac:dyDescent="0.2">
      <c r="A2925" t="s">
        <v>72</v>
      </c>
      <c r="B2925" t="s">
        <v>351</v>
      </c>
      <c r="C2925" t="s">
        <v>346</v>
      </c>
      <c r="D2925">
        <v>0</v>
      </c>
    </row>
    <row r="2926" spans="1:4" x14ac:dyDescent="0.2">
      <c r="A2926" t="s">
        <v>72</v>
      </c>
      <c r="B2926" t="s">
        <v>351</v>
      </c>
      <c r="C2926" t="s">
        <v>300</v>
      </c>
      <c r="D2926">
        <v>699845</v>
      </c>
    </row>
    <row r="2927" spans="1:4" x14ac:dyDescent="0.2">
      <c r="A2927" t="s">
        <v>72</v>
      </c>
      <c r="B2927" t="s">
        <v>351</v>
      </c>
      <c r="C2927" t="s">
        <v>301</v>
      </c>
      <c r="D2927">
        <v>655221</v>
      </c>
    </row>
    <row r="2928" spans="1:4" x14ac:dyDescent="0.2">
      <c r="A2928" t="s">
        <v>72</v>
      </c>
      <c r="B2928" t="s">
        <v>351</v>
      </c>
      <c r="C2928" t="s">
        <v>302</v>
      </c>
      <c r="D2928">
        <v>1184176</v>
      </c>
    </row>
    <row r="2929" spans="1:4" x14ac:dyDescent="0.2">
      <c r="A2929" t="s">
        <v>72</v>
      </c>
      <c r="B2929" t="s">
        <v>351</v>
      </c>
      <c r="C2929" t="s">
        <v>303</v>
      </c>
      <c r="D2929">
        <v>677734</v>
      </c>
    </row>
    <row r="2930" spans="1:4" x14ac:dyDescent="0.2">
      <c r="A2930" t="s">
        <v>72</v>
      </c>
      <c r="B2930" t="s">
        <v>351</v>
      </c>
      <c r="C2930" t="s">
        <v>304</v>
      </c>
      <c r="D2930">
        <v>928189</v>
      </c>
    </row>
    <row r="2931" spans="1:4" x14ac:dyDescent="0.2">
      <c r="A2931" t="s">
        <v>72</v>
      </c>
      <c r="B2931" t="s">
        <v>351</v>
      </c>
      <c r="C2931" t="s">
        <v>305</v>
      </c>
      <c r="D2931">
        <v>20476</v>
      </c>
    </row>
    <row r="2932" spans="1:4" x14ac:dyDescent="0.2">
      <c r="A2932" t="s">
        <v>72</v>
      </c>
      <c r="B2932" t="s">
        <v>351</v>
      </c>
      <c r="C2932" t="s">
        <v>306</v>
      </c>
      <c r="D2932">
        <v>12755</v>
      </c>
    </row>
    <row r="2933" spans="1:4" x14ac:dyDescent="0.2">
      <c r="A2933" t="s">
        <v>72</v>
      </c>
      <c r="B2933" t="s">
        <v>351</v>
      </c>
      <c r="C2933" t="s">
        <v>307</v>
      </c>
      <c r="D2933">
        <v>1164836</v>
      </c>
    </row>
    <row r="2934" spans="1:4" x14ac:dyDescent="0.2">
      <c r="A2934" t="s">
        <v>72</v>
      </c>
      <c r="B2934" t="s">
        <v>351</v>
      </c>
      <c r="C2934" t="s">
        <v>308</v>
      </c>
      <c r="D2934">
        <v>145750</v>
      </c>
    </row>
    <row r="2935" spans="1:4" x14ac:dyDescent="0.2">
      <c r="A2935" t="s">
        <v>72</v>
      </c>
      <c r="B2935" t="s">
        <v>351</v>
      </c>
      <c r="C2935" t="s">
        <v>309</v>
      </c>
      <c r="D2935">
        <v>5930</v>
      </c>
    </row>
    <row r="2936" spans="1:4" x14ac:dyDescent="0.2">
      <c r="A2936" t="s">
        <v>72</v>
      </c>
      <c r="B2936" t="s">
        <v>351</v>
      </c>
      <c r="C2936" t="s">
        <v>310</v>
      </c>
      <c r="D2936">
        <v>11118</v>
      </c>
    </row>
    <row r="2937" spans="1:4" x14ac:dyDescent="0.2">
      <c r="A2937" t="s">
        <v>72</v>
      </c>
      <c r="B2937" t="s">
        <v>351</v>
      </c>
      <c r="C2937" t="s">
        <v>311</v>
      </c>
      <c r="D2937">
        <v>3698</v>
      </c>
    </row>
    <row r="2938" spans="1:4" x14ac:dyDescent="0.2">
      <c r="A2938" t="s">
        <v>72</v>
      </c>
      <c r="B2938" t="s">
        <v>351</v>
      </c>
      <c r="C2938" t="s">
        <v>312</v>
      </c>
      <c r="D2938">
        <v>2705</v>
      </c>
    </row>
    <row r="2939" spans="1:4" x14ac:dyDescent="0.2">
      <c r="A2939" t="s">
        <v>72</v>
      </c>
      <c r="B2939" t="s">
        <v>351</v>
      </c>
      <c r="C2939" t="s">
        <v>313</v>
      </c>
      <c r="D2939">
        <v>8314</v>
      </c>
    </row>
    <row r="2940" spans="1:4" x14ac:dyDescent="0.2">
      <c r="A2940" t="s">
        <v>72</v>
      </c>
      <c r="B2940" t="s">
        <v>351</v>
      </c>
      <c r="C2940" t="s">
        <v>314</v>
      </c>
      <c r="D2940">
        <v>7737</v>
      </c>
    </row>
    <row r="2941" spans="1:4" x14ac:dyDescent="0.2">
      <c r="A2941" t="s">
        <v>72</v>
      </c>
      <c r="B2941" t="s">
        <v>351</v>
      </c>
      <c r="C2941" t="s">
        <v>315</v>
      </c>
      <c r="D2941">
        <v>7148</v>
      </c>
    </row>
    <row r="2942" spans="1:4" x14ac:dyDescent="0.2">
      <c r="A2942" t="s">
        <v>72</v>
      </c>
      <c r="B2942" t="s">
        <v>351</v>
      </c>
      <c r="C2942" t="s">
        <v>347</v>
      </c>
      <c r="D2942">
        <v>26436</v>
      </c>
    </row>
    <row r="2943" spans="1:4" x14ac:dyDescent="0.2">
      <c r="A2943" t="s">
        <v>72</v>
      </c>
      <c r="B2943" t="s">
        <v>352</v>
      </c>
      <c r="C2943" t="s">
        <v>225</v>
      </c>
      <c r="D2943">
        <v>0.95209999999999995</v>
      </c>
    </row>
    <row r="2944" spans="1:4" x14ac:dyDescent="0.2">
      <c r="A2944" t="s">
        <v>72</v>
      </c>
      <c r="B2944" t="s">
        <v>352</v>
      </c>
      <c r="C2944" t="s">
        <v>65</v>
      </c>
      <c r="D2944">
        <v>50000001</v>
      </c>
    </row>
    <row r="2945" spans="1:4" x14ac:dyDescent="0.2">
      <c r="A2945" t="s">
        <v>72</v>
      </c>
      <c r="B2945" t="s">
        <v>352</v>
      </c>
      <c r="C2945" t="s">
        <v>66</v>
      </c>
      <c r="D2945">
        <v>52515475</v>
      </c>
    </row>
    <row r="2946" spans="1:4" x14ac:dyDescent="0.2">
      <c r="A2946" t="s">
        <v>72</v>
      </c>
      <c r="B2946" t="s">
        <v>352</v>
      </c>
      <c r="C2946" t="s">
        <v>226</v>
      </c>
      <c r="D2946">
        <v>61940</v>
      </c>
    </row>
    <row r="2947" spans="1:4" x14ac:dyDescent="0.2">
      <c r="A2947" t="s">
        <v>72</v>
      </c>
      <c r="B2947" t="s">
        <v>352</v>
      </c>
      <c r="C2947" t="s">
        <v>227</v>
      </c>
      <c r="D2947">
        <v>119861</v>
      </c>
    </row>
    <row r="2948" spans="1:4" x14ac:dyDescent="0.2">
      <c r="A2948" t="s">
        <v>72</v>
      </c>
      <c r="B2948" t="s">
        <v>352</v>
      </c>
      <c r="C2948" t="s">
        <v>67</v>
      </c>
      <c r="D2948">
        <v>352318</v>
      </c>
    </row>
    <row r="2949" spans="1:4" x14ac:dyDescent="0.2">
      <c r="A2949" t="s">
        <v>72</v>
      </c>
      <c r="B2949" t="s">
        <v>352</v>
      </c>
      <c r="C2949" t="s">
        <v>68</v>
      </c>
      <c r="D2949">
        <v>287591</v>
      </c>
    </row>
    <row r="2950" spans="1:4" x14ac:dyDescent="0.2">
      <c r="A2950" t="s">
        <v>72</v>
      </c>
      <c r="B2950" t="s">
        <v>352</v>
      </c>
      <c r="C2950" t="s">
        <v>228</v>
      </c>
      <c r="D2950">
        <v>25818</v>
      </c>
    </row>
    <row r="2951" spans="1:4" x14ac:dyDescent="0.2">
      <c r="A2951" t="s">
        <v>72</v>
      </c>
      <c r="B2951" t="s">
        <v>352</v>
      </c>
      <c r="C2951" t="s">
        <v>229</v>
      </c>
      <c r="D2951">
        <v>175436</v>
      </c>
    </row>
    <row r="2952" spans="1:4" x14ac:dyDescent="0.2">
      <c r="A2952" t="s">
        <v>72</v>
      </c>
      <c r="B2952" t="s">
        <v>352</v>
      </c>
      <c r="C2952" t="s">
        <v>230</v>
      </c>
      <c r="D2952">
        <v>27057</v>
      </c>
    </row>
    <row r="2953" spans="1:4" x14ac:dyDescent="0.2">
      <c r="A2953" t="s">
        <v>72</v>
      </c>
      <c r="B2953" t="s">
        <v>352</v>
      </c>
      <c r="C2953" t="s">
        <v>231</v>
      </c>
      <c r="D2953">
        <v>109209</v>
      </c>
    </row>
    <row r="2954" spans="1:4" x14ac:dyDescent="0.2">
      <c r="A2954" t="s">
        <v>72</v>
      </c>
      <c r="B2954" t="s">
        <v>352</v>
      </c>
      <c r="C2954" t="s">
        <v>154</v>
      </c>
      <c r="D2954">
        <v>2346228</v>
      </c>
    </row>
    <row r="2955" spans="1:4" x14ac:dyDescent="0.2">
      <c r="A2955" t="s">
        <v>72</v>
      </c>
      <c r="B2955" t="s">
        <v>352</v>
      </c>
      <c r="C2955" t="s">
        <v>155</v>
      </c>
      <c r="D2955">
        <v>0</v>
      </c>
    </row>
    <row r="2956" spans="1:4" x14ac:dyDescent="0.2">
      <c r="A2956" t="s">
        <v>72</v>
      </c>
      <c r="B2956" t="s">
        <v>352</v>
      </c>
      <c r="C2956" t="s">
        <v>156</v>
      </c>
      <c r="D2956">
        <v>19760</v>
      </c>
    </row>
    <row r="2957" spans="1:4" x14ac:dyDescent="0.2">
      <c r="A2957" t="s">
        <v>72</v>
      </c>
      <c r="B2957" t="s">
        <v>352</v>
      </c>
      <c r="C2957" t="s">
        <v>157</v>
      </c>
      <c r="D2957">
        <v>533789</v>
      </c>
    </row>
    <row r="2958" spans="1:4" x14ac:dyDescent="0.2">
      <c r="A2958" t="s">
        <v>72</v>
      </c>
      <c r="B2958" t="s">
        <v>352</v>
      </c>
      <c r="C2958" t="s">
        <v>158</v>
      </c>
      <c r="D2958">
        <v>1078083</v>
      </c>
    </row>
    <row r="2959" spans="1:4" x14ac:dyDescent="0.2">
      <c r="A2959" t="s">
        <v>72</v>
      </c>
      <c r="B2959" t="s">
        <v>352</v>
      </c>
      <c r="C2959" t="s">
        <v>159</v>
      </c>
      <c r="D2959">
        <v>824035</v>
      </c>
    </row>
    <row r="2960" spans="1:4" x14ac:dyDescent="0.2">
      <c r="A2960" t="s">
        <v>72</v>
      </c>
      <c r="B2960" t="s">
        <v>352</v>
      </c>
      <c r="C2960" t="s">
        <v>160</v>
      </c>
      <c r="D2960">
        <v>1124560</v>
      </c>
    </row>
    <row r="2961" spans="1:4" x14ac:dyDescent="0.2">
      <c r="A2961" t="s">
        <v>72</v>
      </c>
      <c r="B2961" t="s">
        <v>352</v>
      </c>
      <c r="C2961" t="s">
        <v>161</v>
      </c>
      <c r="D2961">
        <v>849630</v>
      </c>
    </row>
    <row r="2962" spans="1:4" x14ac:dyDescent="0.2">
      <c r="A2962" t="s">
        <v>72</v>
      </c>
      <c r="B2962" t="s">
        <v>352</v>
      </c>
      <c r="C2962" t="s">
        <v>162</v>
      </c>
      <c r="D2962">
        <v>798971</v>
      </c>
    </row>
    <row r="2963" spans="1:4" x14ac:dyDescent="0.2">
      <c r="A2963" t="s">
        <v>72</v>
      </c>
      <c r="B2963" t="s">
        <v>352</v>
      </c>
      <c r="C2963" t="s">
        <v>163</v>
      </c>
      <c r="D2963">
        <v>617603</v>
      </c>
    </row>
    <row r="2964" spans="1:4" x14ac:dyDescent="0.2">
      <c r="A2964" t="s">
        <v>72</v>
      </c>
      <c r="B2964" t="s">
        <v>352</v>
      </c>
      <c r="C2964" t="s">
        <v>164</v>
      </c>
      <c r="D2964">
        <v>529337</v>
      </c>
    </row>
    <row r="2965" spans="1:4" x14ac:dyDescent="0.2">
      <c r="A2965" t="s">
        <v>72</v>
      </c>
      <c r="B2965" t="s">
        <v>352</v>
      </c>
      <c r="C2965" t="s">
        <v>165</v>
      </c>
      <c r="D2965">
        <v>230985</v>
      </c>
    </row>
    <row r="2966" spans="1:4" x14ac:dyDescent="0.2">
      <c r="A2966" t="s">
        <v>72</v>
      </c>
      <c r="B2966" t="s">
        <v>352</v>
      </c>
      <c r="C2966" t="s">
        <v>166</v>
      </c>
      <c r="D2966">
        <v>151422</v>
      </c>
    </row>
    <row r="2967" spans="1:4" x14ac:dyDescent="0.2">
      <c r="A2967" t="s">
        <v>72</v>
      </c>
      <c r="B2967" t="s">
        <v>352</v>
      </c>
      <c r="C2967" t="s">
        <v>167</v>
      </c>
      <c r="D2967">
        <v>195815</v>
      </c>
    </row>
    <row r="2968" spans="1:4" x14ac:dyDescent="0.2">
      <c r="A2968" t="s">
        <v>72</v>
      </c>
      <c r="B2968" t="s">
        <v>352</v>
      </c>
      <c r="C2968" t="s">
        <v>168</v>
      </c>
      <c r="D2968">
        <v>205096</v>
      </c>
    </row>
    <row r="2969" spans="1:4" x14ac:dyDescent="0.2">
      <c r="A2969" t="s">
        <v>72</v>
      </c>
      <c r="B2969" t="s">
        <v>352</v>
      </c>
      <c r="C2969" t="s">
        <v>169</v>
      </c>
      <c r="D2969">
        <v>140893</v>
      </c>
    </row>
    <row r="2970" spans="1:4" x14ac:dyDescent="0.2">
      <c r="A2970" t="s">
        <v>72</v>
      </c>
      <c r="B2970" t="s">
        <v>352</v>
      </c>
      <c r="C2970" t="s">
        <v>170</v>
      </c>
      <c r="D2970">
        <v>79231</v>
      </c>
    </row>
    <row r="2971" spans="1:4" x14ac:dyDescent="0.2">
      <c r="A2971" t="s">
        <v>72</v>
      </c>
      <c r="B2971" t="s">
        <v>352</v>
      </c>
      <c r="C2971" t="s">
        <v>171</v>
      </c>
      <c r="D2971">
        <v>77085</v>
      </c>
    </row>
    <row r="2972" spans="1:4" x14ac:dyDescent="0.2">
      <c r="A2972" t="s">
        <v>72</v>
      </c>
      <c r="B2972" t="s">
        <v>352</v>
      </c>
      <c r="C2972" t="s">
        <v>172</v>
      </c>
      <c r="D2972">
        <v>278708</v>
      </c>
    </row>
    <row r="2973" spans="1:4" x14ac:dyDescent="0.2">
      <c r="A2973" t="s">
        <v>72</v>
      </c>
      <c r="B2973" t="s">
        <v>352</v>
      </c>
      <c r="C2973" t="s">
        <v>173</v>
      </c>
      <c r="D2973">
        <v>301343</v>
      </c>
    </row>
    <row r="2974" spans="1:4" x14ac:dyDescent="0.2">
      <c r="A2974" t="s">
        <v>72</v>
      </c>
      <c r="B2974" t="s">
        <v>352</v>
      </c>
      <c r="C2974" t="s">
        <v>174</v>
      </c>
      <c r="D2974">
        <v>542063</v>
      </c>
    </row>
    <row r="2975" spans="1:4" x14ac:dyDescent="0.2">
      <c r="A2975" t="s">
        <v>72</v>
      </c>
      <c r="B2975" t="s">
        <v>352</v>
      </c>
      <c r="C2975" t="s">
        <v>175</v>
      </c>
      <c r="D2975">
        <v>145473</v>
      </c>
    </row>
    <row r="2976" spans="1:4" x14ac:dyDescent="0.2">
      <c r="A2976" t="s">
        <v>72</v>
      </c>
      <c r="B2976" t="s">
        <v>352</v>
      </c>
      <c r="C2976" t="s">
        <v>176</v>
      </c>
      <c r="D2976">
        <v>23</v>
      </c>
    </row>
    <row r="2977" spans="1:4" x14ac:dyDescent="0.2">
      <c r="A2977" t="s">
        <v>72</v>
      </c>
      <c r="B2977" t="s">
        <v>352</v>
      </c>
      <c r="C2977" t="s">
        <v>177</v>
      </c>
      <c r="D2977">
        <v>6001</v>
      </c>
    </row>
    <row r="2978" spans="1:4" x14ac:dyDescent="0.2">
      <c r="A2978" t="s">
        <v>72</v>
      </c>
      <c r="B2978" t="s">
        <v>352</v>
      </c>
      <c r="C2978" t="s">
        <v>178</v>
      </c>
      <c r="D2978">
        <v>10512</v>
      </c>
    </row>
    <row r="2979" spans="1:4" x14ac:dyDescent="0.2">
      <c r="A2979" t="s">
        <v>72</v>
      </c>
      <c r="B2979" t="s">
        <v>352</v>
      </c>
      <c r="C2979" t="s">
        <v>179</v>
      </c>
      <c r="D2979">
        <v>0</v>
      </c>
    </row>
    <row r="2980" spans="1:4" x14ac:dyDescent="0.2">
      <c r="A2980" t="s">
        <v>72</v>
      </c>
      <c r="B2980" t="s">
        <v>352</v>
      </c>
      <c r="C2980" t="s">
        <v>180</v>
      </c>
      <c r="D2980">
        <v>0</v>
      </c>
    </row>
    <row r="2981" spans="1:4" x14ac:dyDescent="0.2">
      <c r="A2981" t="s">
        <v>72</v>
      </c>
      <c r="B2981" t="s">
        <v>352</v>
      </c>
      <c r="C2981" t="s">
        <v>181</v>
      </c>
      <c r="D2981">
        <v>0</v>
      </c>
    </row>
    <row r="2982" spans="1:4" x14ac:dyDescent="0.2">
      <c r="A2982" t="s">
        <v>72</v>
      </c>
      <c r="B2982" t="s">
        <v>352</v>
      </c>
      <c r="C2982" t="s">
        <v>182</v>
      </c>
      <c r="D2982">
        <v>0</v>
      </c>
    </row>
    <row r="2983" spans="1:4" x14ac:dyDescent="0.2">
      <c r="A2983" t="s">
        <v>72</v>
      </c>
      <c r="B2983" t="s">
        <v>352</v>
      </c>
      <c r="C2983" t="s">
        <v>183</v>
      </c>
      <c r="D2983">
        <v>7628</v>
      </c>
    </row>
    <row r="2984" spans="1:4" x14ac:dyDescent="0.2">
      <c r="A2984" t="s">
        <v>72</v>
      </c>
      <c r="B2984" t="s">
        <v>352</v>
      </c>
      <c r="C2984" t="s">
        <v>184</v>
      </c>
      <c r="D2984">
        <v>0</v>
      </c>
    </row>
    <row r="2985" spans="1:4" x14ac:dyDescent="0.2">
      <c r="A2985" t="s">
        <v>72</v>
      </c>
      <c r="B2985" t="s">
        <v>352</v>
      </c>
      <c r="C2985" t="s">
        <v>185</v>
      </c>
      <c r="D2985">
        <v>0</v>
      </c>
    </row>
    <row r="2986" spans="1:4" x14ac:dyDescent="0.2">
      <c r="A2986" t="s">
        <v>72</v>
      </c>
      <c r="B2986" t="s">
        <v>352</v>
      </c>
      <c r="C2986" t="s">
        <v>186</v>
      </c>
      <c r="D2986">
        <v>0</v>
      </c>
    </row>
    <row r="2987" spans="1:4" x14ac:dyDescent="0.2">
      <c r="A2987" t="s">
        <v>72</v>
      </c>
      <c r="B2987" t="s">
        <v>352</v>
      </c>
      <c r="C2987" t="s">
        <v>187</v>
      </c>
      <c r="D2987">
        <v>0</v>
      </c>
    </row>
    <row r="2988" spans="1:4" x14ac:dyDescent="0.2">
      <c r="A2988" t="s">
        <v>72</v>
      </c>
      <c r="B2988" t="s">
        <v>352</v>
      </c>
      <c r="C2988" t="s">
        <v>188</v>
      </c>
      <c r="D2988">
        <v>0</v>
      </c>
    </row>
    <row r="2989" spans="1:4" x14ac:dyDescent="0.2">
      <c r="A2989" t="s">
        <v>72</v>
      </c>
      <c r="B2989" t="s">
        <v>352</v>
      </c>
      <c r="C2989" t="s">
        <v>189</v>
      </c>
      <c r="D2989">
        <v>0</v>
      </c>
    </row>
    <row r="2990" spans="1:4" x14ac:dyDescent="0.2">
      <c r="A2990" t="s">
        <v>72</v>
      </c>
      <c r="B2990" t="s">
        <v>352</v>
      </c>
      <c r="C2990" t="s">
        <v>190</v>
      </c>
      <c r="D2990">
        <v>0</v>
      </c>
    </row>
    <row r="2991" spans="1:4" x14ac:dyDescent="0.2">
      <c r="A2991" t="s">
        <v>72</v>
      </c>
      <c r="B2991" t="s">
        <v>352</v>
      </c>
      <c r="C2991" t="s">
        <v>191</v>
      </c>
      <c r="D2991">
        <v>0</v>
      </c>
    </row>
    <row r="2992" spans="1:4" x14ac:dyDescent="0.2">
      <c r="A2992" t="s">
        <v>72</v>
      </c>
      <c r="B2992" t="s">
        <v>352</v>
      </c>
      <c r="C2992" t="s">
        <v>192</v>
      </c>
      <c r="D2992">
        <v>17213</v>
      </c>
    </row>
    <row r="2993" spans="1:4" x14ac:dyDescent="0.2">
      <c r="A2993" t="s">
        <v>72</v>
      </c>
      <c r="B2993" t="s">
        <v>352</v>
      </c>
      <c r="C2993" t="s">
        <v>193</v>
      </c>
      <c r="D2993">
        <v>0</v>
      </c>
    </row>
    <row r="2994" spans="1:4" x14ac:dyDescent="0.2">
      <c r="A2994" t="s">
        <v>72</v>
      </c>
      <c r="B2994" t="s">
        <v>352</v>
      </c>
      <c r="C2994" t="s">
        <v>194</v>
      </c>
      <c r="D2994">
        <v>0</v>
      </c>
    </row>
    <row r="2995" spans="1:4" x14ac:dyDescent="0.2">
      <c r="A2995" t="s">
        <v>72</v>
      </c>
      <c r="B2995" t="s">
        <v>352</v>
      </c>
      <c r="C2995" t="s">
        <v>195</v>
      </c>
      <c r="D2995">
        <v>0</v>
      </c>
    </row>
    <row r="2996" spans="1:4" x14ac:dyDescent="0.2">
      <c r="A2996" t="s">
        <v>72</v>
      </c>
      <c r="B2996" t="s">
        <v>352</v>
      </c>
      <c r="C2996" t="s">
        <v>196</v>
      </c>
      <c r="D2996">
        <v>0</v>
      </c>
    </row>
    <row r="2997" spans="1:4" x14ac:dyDescent="0.2">
      <c r="A2997" t="s">
        <v>72</v>
      </c>
      <c r="B2997" t="s">
        <v>352</v>
      </c>
      <c r="C2997" t="s">
        <v>197</v>
      </c>
      <c r="D2997">
        <v>0</v>
      </c>
    </row>
    <row r="2998" spans="1:4" x14ac:dyDescent="0.2">
      <c r="A2998" t="s">
        <v>72</v>
      </c>
      <c r="B2998" t="s">
        <v>352</v>
      </c>
      <c r="C2998" t="s">
        <v>198</v>
      </c>
      <c r="D2998">
        <v>0</v>
      </c>
    </row>
    <row r="2999" spans="1:4" x14ac:dyDescent="0.2">
      <c r="A2999" t="s">
        <v>72</v>
      </c>
      <c r="B2999" t="s">
        <v>352</v>
      </c>
      <c r="C2999" t="s">
        <v>199</v>
      </c>
      <c r="D2999">
        <v>0</v>
      </c>
    </row>
    <row r="3000" spans="1:4" x14ac:dyDescent="0.2">
      <c r="A3000" t="s">
        <v>72</v>
      </c>
      <c r="B3000" t="s">
        <v>352</v>
      </c>
      <c r="C3000" t="s">
        <v>200</v>
      </c>
      <c r="D3000">
        <v>0</v>
      </c>
    </row>
    <row r="3001" spans="1:4" x14ac:dyDescent="0.2">
      <c r="A3001" t="s">
        <v>72</v>
      </c>
      <c r="B3001" t="s">
        <v>352</v>
      </c>
      <c r="C3001" t="s">
        <v>201</v>
      </c>
      <c r="D3001">
        <v>0</v>
      </c>
    </row>
    <row r="3002" spans="1:4" x14ac:dyDescent="0.2">
      <c r="A3002" t="s">
        <v>72</v>
      </c>
      <c r="B3002" t="s">
        <v>352</v>
      </c>
      <c r="C3002" t="s">
        <v>202</v>
      </c>
      <c r="D3002">
        <v>0</v>
      </c>
    </row>
    <row r="3003" spans="1:4" x14ac:dyDescent="0.2">
      <c r="A3003" t="s">
        <v>72</v>
      </c>
      <c r="B3003" t="s">
        <v>352</v>
      </c>
      <c r="C3003" t="s">
        <v>203</v>
      </c>
      <c r="D3003">
        <v>0</v>
      </c>
    </row>
    <row r="3004" spans="1:4" x14ac:dyDescent="0.2">
      <c r="A3004" t="s">
        <v>72</v>
      </c>
      <c r="B3004" t="s">
        <v>352</v>
      </c>
      <c r="C3004" t="s">
        <v>204</v>
      </c>
      <c r="D3004">
        <v>0</v>
      </c>
    </row>
    <row r="3005" spans="1:4" x14ac:dyDescent="0.2">
      <c r="A3005" t="s">
        <v>72</v>
      </c>
      <c r="B3005" t="s">
        <v>352</v>
      </c>
      <c r="C3005" t="s">
        <v>205</v>
      </c>
      <c r="D3005">
        <v>0</v>
      </c>
    </row>
    <row r="3006" spans="1:4" x14ac:dyDescent="0.2">
      <c r="A3006" t="s">
        <v>72</v>
      </c>
      <c r="B3006" t="s">
        <v>352</v>
      </c>
      <c r="C3006" t="s">
        <v>206</v>
      </c>
      <c r="D3006">
        <v>0</v>
      </c>
    </row>
    <row r="3007" spans="1:4" x14ac:dyDescent="0.2">
      <c r="A3007" t="s">
        <v>72</v>
      </c>
      <c r="B3007" t="s">
        <v>352</v>
      </c>
      <c r="C3007" t="s">
        <v>207</v>
      </c>
      <c r="D3007">
        <v>0</v>
      </c>
    </row>
    <row r="3008" spans="1:4" x14ac:dyDescent="0.2">
      <c r="A3008" t="s">
        <v>72</v>
      </c>
      <c r="B3008" t="s">
        <v>352</v>
      </c>
      <c r="C3008" t="s">
        <v>208</v>
      </c>
      <c r="D3008">
        <v>0</v>
      </c>
    </row>
    <row r="3009" spans="1:4" x14ac:dyDescent="0.2">
      <c r="A3009" t="s">
        <v>72</v>
      </c>
      <c r="B3009" t="s">
        <v>352</v>
      </c>
      <c r="C3009" t="s">
        <v>209</v>
      </c>
      <c r="D3009">
        <v>0</v>
      </c>
    </row>
    <row r="3010" spans="1:4" x14ac:dyDescent="0.2">
      <c r="A3010" t="s">
        <v>72</v>
      </c>
      <c r="B3010" t="s">
        <v>352</v>
      </c>
      <c r="C3010" t="s">
        <v>210</v>
      </c>
      <c r="D3010">
        <v>0</v>
      </c>
    </row>
    <row r="3011" spans="1:4" x14ac:dyDescent="0.2">
      <c r="A3011" t="s">
        <v>72</v>
      </c>
      <c r="B3011" t="s">
        <v>352</v>
      </c>
      <c r="C3011" t="s">
        <v>211</v>
      </c>
      <c r="D3011">
        <v>0</v>
      </c>
    </row>
    <row r="3012" spans="1:4" x14ac:dyDescent="0.2">
      <c r="A3012" t="s">
        <v>72</v>
      </c>
      <c r="B3012" t="s">
        <v>352</v>
      </c>
      <c r="C3012" t="s">
        <v>212</v>
      </c>
      <c r="D3012">
        <v>0</v>
      </c>
    </row>
    <row r="3013" spans="1:4" x14ac:dyDescent="0.2">
      <c r="A3013" t="s">
        <v>72</v>
      </c>
      <c r="B3013" t="s">
        <v>352</v>
      </c>
      <c r="C3013" t="s">
        <v>213</v>
      </c>
      <c r="D3013">
        <v>0</v>
      </c>
    </row>
    <row r="3014" spans="1:4" x14ac:dyDescent="0.2">
      <c r="A3014" t="s">
        <v>72</v>
      </c>
      <c r="B3014" t="s">
        <v>352</v>
      </c>
      <c r="C3014" t="s">
        <v>214</v>
      </c>
      <c r="D3014">
        <v>0</v>
      </c>
    </row>
    <row r="3015" spans="1:4" x14ac:dyDescent="0.2">
      <c r="A3015" t="s">
        <v>72</v>
      </c>
      <c r="B3015" t="s">
        <v>352</v>
      </c>
      <c r="C3015" t="s">
        <v>215</v>
      </c>
      <c r="D3015">
        <v>0</v>
      </c>
    </row>
    <row r="3016" spans="1:4" x14ac:dyDescent="0.2">
      <c r="A3016" t="s">
        <v>72</v>
      </c>
      <c r="B3016" t="s">
        <v>352</v>
      </c>
      <c r="C3016" t="s">
        <v>216</v>
      </c>
      <c r="D3016">
        <v>0</v>
      </c>
    </row>
    <row r="3017" spans="1:4" x14ac:dyDescent="0.2">
      <c r="A3017" t="s">
        <v>72</v>
      </c>
      <c r="B3017" t="s">
        <v>352</v>
      </c>
      <c r="C3017" t="s">
        <v>217</v>
      </c>
      <c r="D3017">
        <v>0</v>
      </c>
    </row>
    <row r="3018" spans="1:4" x14ac:dyDescent="0.2">
      <c r="A3018" t="s">
        <v>72</v>
      </c>
      <c r="B3018" t="s">
        <v>352</v>
      </c>
      <c r="C3018" t="s">
        <v>218</v>
      </c>
      <c r="D3018">
        <v>0</v>
      </c>
    </row>
    <row r="3019" spans="1:4" x14ac:dyDescent="0.2">
      <c r="A3019" t="s">
        <v>72</v>
      </c>
      <c r="B3019" t="s">
        <v>352</v>
      </c>
      <c r="C3019" t="s">
        <v>219</v>
      </c>
      <c r="D3019">
        <v>0</v>
      </c>
    </row>
    <row r="3020" spans="1:4" x14ac:dyDescent="0.2">
      <c r="A3020" t="s">
        <v>72</v>
      </c>
      <c r="B3020" t="s">
        <v>352</v>
      </c>
      <c r="C3020" t="s">
        <v>233</v>
      </c>
      <c r="D3020">
        <v>2346228</v>
      </c>
    </row>
    <row r="3021" spans="1:4" x14ac:dyDescent="0.2">
      <c r="A3021" t="s">
        <v>72</v>
      </c>
      <c r="B3021" t="s">
        <v>352</v>
      </c>
      <c r="C3021" t="s">
        <v>234</v>
      </c>
      <c r="D3021">
        <v>17936</v>
      </c>
    </row>
    <row r="3022" spans="1:4" x14ac:dyDescent="0.2">
      <c r="A3022" t="s">
        <v>72</v>
      </c>
      <c r="B3022" t="s">
        <v>352</v>
      </c>
      <c r="C3022" t="s">
        <v>235</v>
      </c>
      <c r="D3022">
        <v>321853</v>
      </c>
    </row>
    <row r="3023" spans="1:4" x14ac:dyDescent="0.2">
      <c r="A3023" t="s">
        <v>72</v>
      </c>
      <c r="B3023" t="s">
        <v>352</v>
      </c>
      <c r="C3023" t="s">
        <v>236</v>
      </c>
      <c r="D3023">
        <v>415022</v>
      </c>
    </row>
    <row r="3024" spans="1:4" x14ac:dyDescent="0.2">
      <c r="A3024" t="s">
        <v>72</v>
      </c>
      <c r="B3024" t="s">
        <v>352</v>
      </c>
      <c r="C3024" t="s">
        <v>237</v>
      </c>
      <c r="D3024">
        <v>984967</v>
      </c>
    </row>
    <row r="3025" spans="1:4" x14ac:dyDescent="0.2">
      <c r="A3025" t="s">
        <v>72</v>
      </c>
      <c r="B3025" t="s">
        <v>352</v>
      </c>
      <c r="C3025" t="s">
        <v>238</v>
      </c>
      <c r="D3025">
        <v>618881</v>
      </c>
    </row>
    <row r="3026" spans="1:4" x14ac:dyDescent="0.2">
      <c r="A3026" t="s">
        <v>72</v>
      </c>
      <c r="B3026" t="s">
        <v>352</v>
      </c>
      <c r="C3026" t="s">
        <v>239</v>
      </c>
      <c r="D3026">
        <v>733370</v>
      </c>
    </row>
    <row r="3027" spans="1:4" x14ac:dyDescent="0.2">
      <c r="A3027" t="s">
        <v>72</v>
      </c>
      <c r="B3027" t="s">
        <v>352</v>
      </c>
      <c r="C3027" t="s">
        <v>240</v>
      </c>
      <c r="D3027">
        <v>1120592</v>
      </c>
    </row>
    <row r="3028" spans="1:4" x14ac:dyDescent="0.2">
      <c r="A3028" t="s">
        <v>72</v>
      </c>
      <c r="B3028" t="s">
        <v>352</v>
      </c>
      <c r="C3028" t="s">
        <v>241</v>
      </c>
      <c r="D3028">
        <v>748513</v>
      </c>
    </row>
    <row r="3029" spans="1:4" x14ac:dyDescent="0.2">
      <c r="A3029" t="s">
        <v>72</v>
      </c>
      <c r="B3029" t="s">
        <v>352</v>
      </c>
      <c r="C3029" t="s">
        <v>242</v>
      </c>
      <c r="D3029">
        <v>498083</v>
      </c>
    </row>
    <row r="3030" spans="1:4" x14ac:dyDescent="0.2">
      <c r="A3030" t="s">
        <v>72</v>
      </c>
      <c r="B3030" t="s">
        <v>352</v>
      </c>
      <c r="C3030" t="s">
        <v>243</v>
      </c>
      <c r="D3030">
        <v>585137</v>
      </c>
    </row>
    <row r="3031" spans="1:4" x14ac:dyDescent="0.2">
      <c r="A3031" t="s">
        <v>72</v>
      </c>
      <c r="B3031" t="s">
        <v>352</v>
      </c>
      <c r="C3031" t="s">
        <v>244</v>
      </c>
      <c r="D3031">
        <v>412864</v>
      </c>
    </row>
    <row r="3032" spans="1:4" x14ac:dyDescent="0.2">
      <c r="A3032" t="s">
        <v>72</v>
      </c>
      <c r="B3032" t="s">
        <v>352</v>
      </c>
      <c r="C3032" t="s">
        <v>245</v>
      </c>
      <c r="D3032">
        <v>164059</v>
      </c>
    </row>
    <row r="3033" spans="1:4" x14ac:dyDescent="0.2">
      <c r="A3033" t="s">
        <v>72</v>
      </c>
      <c r="B3033" t="s">
        <v>352</v>
      </c>
      <c r="C3033" t="s">
        <v>246</v>
      </c>
      <c r="D3033">
        <v>189717</v>
      </c>
    </row>
    <row r="3034" spans="1:4" x14ac:dyDescent="0.2">
      <c r="A3034" t="s">
        <v>72</v>
      </c>
      <c r="B3034" t="s">
        <v>352</v>
      </c>
      <c r="C3034" t="s">
        <v>247</v>
      </c>
      <c r="D3034">
        <v>115969</v>
      </c>
    </row>
    <row r="3035" spans="1:4" x14ac:dyDescent="0.2">
      <c r="A3035" t="s">
        <v>72</v>
      </c>
      <c r="B3035" t="s">
        <v>352</v>
      </c>
      <c r="C3035" t="s">
        <v>248</v>
      </c>
      <c r="D3035">
        <v>74863</v>
      </c>
    </row>
    <row r="3036" spans="1:4" x14ac:dyDescent="0.2">
      <c r="A3036" t="s">
        <v>72</v>
      </c>
      <c r="B3036" t="s">
        <v>352</v>
      </c>
      <c r="C3036" t="s">
        <v>249</v>
      </c>
      <c r="D3036">
        <v>370972</v>
      </c>
    </row>
    <row r="3037" spans="1:4" x14ac:dyDescent="0.2">
      <c r="A3037" t="s">
        <v>72</v>
      </c>
      <c r="B3037" t="s">
        <v>352</v>
      </c>
      <c r="C3037" t="s">
        <v>250</v>
      </c>
      <c r="D3037">
        <v>108772</v>
      </c>
    </row>
    <row r="3038" spans="1:4" x14ac:dyDescent="0.2">
      <c r="A3038" t="s">
        <v>72</v>
      </c>
      <c r="B3038" t="s">
        <v>352</v>
      </c>
      <c r="C3038" t="s">
        <v>251</v>
      </c>
      <c r="D3038">
        <v>214170</v>
      </c>
    </row>
    <row r="3039" spans="1:4" x14ac:dyDescent="0.2">
      <c r="A3039" t="s">
        <v>72</v>
      </c>
      <c r="B3039" t="s">
        <v>352</v>
      </c>
      <c r="C3039" t="s">
        <v>252</v>
      </c>
      <c r="D3039">
        <v>659767</v>
      </c>
    </row>
    <row r="3040" spans="1:4" x14ac:dyDescent="0.2">
      <c r="A3040" t="s">
        <v>72</v>
      </c>
      <c r="B3040" t="s">
        <v>352</v>
      </c>
      <c r="C3040" t="s">
        <v>253</v>
      </c>
      <c r="D3040">
        <v>337087</v>
      </c>
    </row>
    <row r="3041" spans="1:4" x14ac:dyDescent="0.2">
      <c r="A3041" t="s">
        <v>72</v>
      </c>
      <c r="B3041" t="s">
        <v>352</v>
      </c>
      <c r="C3041" t="s">
        <v>254</v>
      </c>
      <c r="D3041">
        <v>30778</v>
      </c>
    </row>
    <row r="3042" spans="1:4" x14ac:dyDescent="0.2">
      <c r="A3042" t="s">
        <v>72</v>
      </c>
      <c r="B3042" t="s">
        <v>352</v>
      </c>
      <c r="C3042" t="s">
        <v>255</v>
      </c>
      <c r="D3042">
        <v>5</v>
      </c>
    </row>
    <row r="3043" spans="1:4" x14ac:dyDescent="0.2">
      <c r="A3043" t="s">
        <v>72</v>
      </c>
      <c r="B3043" t="s">
        <v>352</v>
      </c>
      <c r="C3043" t="s">
        <v>256</v>
      </c>
      <c r="D3043">
        <v>0</v>
      </c>
    </row>
    <row r="3044" spans="1:4" x14ac:dyDescent="0.2">
      <c r="A3044" t="s">
        <v>72</v>
      </c>
      <c r="B3044" t="s">
        <v>352</v>
      </c>
      <c r="C3044" t="s">
        <v>257</v>
      </c>
      <c r="D3044">
        <v>0</v>
      </c>
    </row>
    <row r="3045" spans="1:4" x14ac:dyDescent="0.2">
      <c r="A3045" t="s">
        <v>72</v>
      </c>
      <c r="B3045" t="s">
        <v>352</v>
      </c>
      <c r="C3045" t="s">
        <v>258</v>
      </c>
      <c r="D3045">
        <v>17041</v>
      </c>
    </row>
    <row r="3046" spans="1:4" x14ac:dyDescent="0.2">
      <c r="A3046" t="s">
        <v>72</v>
      </c>
      <c r="B3046" t="s">
        <v>352</v>
      </c>
      <c r="C3046" t="s">
        <v>259</v>
      </c>
      <c r="D3046">
        <v>0</v>
      </c>
    </row>
    <row r="3047" spans="1:4" x14ac:dyDescent="0.2">
      <c r="A3047" t="s">
        <v>72</v>
      </c>
      <c r="B3047" t="s">
        <v>352</v>
      </c>
      <c r="C3047" t="s">
        <v>260</v>
      </c>
      <c r="D3047">
        <v>0</v>
      </c>
    </row>
    <row r="3048" spans="1:4" x14ac:dyDescent="0.2">
      <c r="A3048" t="s">
        <v>72</v>
      </c>
      <c r="B3048" t="s">
        <v>352</v>
      </c>
      <c r="C3048" t="s">
        <v>261</v>
      </c>
      <c r="D3048">
        <v>7628</v>
      </c>
    </row>
    <row r="3049" spans="1:4" x14ac:dyDescent="0.2">
      <c r="A3049" t="s">
        <v>72</v>
      </c>
      <c r="B3049" t="s">
        <v>352</v>
      </c>
      <c r="C3049" t="s">
        <v>262</v>
      </c>
      <c r="D3049">
        <v>0</v>
      </c>
    </row>
    <row r="3050" spans="1:4" x14ac:dyDescent="0.2">
      <c r="A3050" t="s">
        <v>72</v>
      </c>
      <c r="B3050" t="s">
        <v>352</v>
      </c>
      <c r="C3050" t="s">
        <v>263</v>
      </c>
      <c r="D3050">
        <v>0</v>
      </c>
    </row>
    <row r="3051" spans="1:4" x14ac:dyDescent="0.2">
      <c r="A3051" t="s">
        <v>72</v>
      </c>
      <c r="B3051" t="s">
        <v>352</v>
      </c>
      <c r="C3051" t="s">
        <v>264</v>
      </c>
      <c r="D3051">
        <v>0</v>
      </c>
    </row>
    <row r="3052" spans="1:4" x14ac:dyDescent="0.2">
      <c r="A3052" t="s">
        <v>72</v>
      </c>
      <c r="B3052" t="s">
        <v>352</v>
      </c>
      <c r="C3052" t="s">
        <v>265</v>
      </c>
      <c r="D3052">
        <v>0</v>
      </c>
    </row>
    <row r="3053" spans="1:4" x14ac:dyDescent="0.2">
      <c r="A3053" t="s">
        <v>72</v>
      </c>
      <c r="B3053" t="s">
        <v>352</v>
      </c>
      <c r="C3053" t="s">
        <v>266</v>
      </c>
      <c r="D3053">
        <v>0</v>
      </c>
    </row>
    <row r="3054" spans="1:4" x14ac:dyDescent="0.2">
      <c r="A3054" t="s">
        <v>72</v>
      </c>
      <c r="B3054" t="s">
        <v>352</v>
      </c>
      <c r="C3054" t="s">
        <v>267</v>
      </c>
      <c r="D3054">
        <v>0</v>
      </c>
    </row>
    <row r="3055" spans="1:4" x14ac:dyDescent="0.2">
      <c r="A3055" t="s">
        <v>72</v>
      </c>
      <c r="B3055" t="s">
        <v>352</v>
      </c>
      <c r="C3055" t="s">
        <v>268</v>
      </c>
      <c r="D3055">
        <v>0</v>
      </c>
    </row>
    <row r="3056" spans="1:4" x14ac:dyDescent="0.2">
      <c r="A3056" t="s">
        <v>72</v>
      </c>
      <c r="B3056" t="s">
        <v>352</v>
      </c>
      <c r="C3056" t="s">
        <v>269</v>
      </c>
      <c r="D3056">
        <v>0</v>
      </c>
    </row>
    <row r="3057" spans="1:4" x14ac:dyDescent="0.2">
      <c r="A3057" t="s">
        <v>72</v>
      </c>
      <c r="B3057" t="s">
        <v>352</v>
      </c>
      <c r="C3057" t="s">
        <v>270</v>
      </c>
      <c r="D3057">
        <v>17213</v>
      </c>
    </row>
    <row r="3058" spans="1:4" x14ac:dyDescent="0.2">
      <c r="A3058" t="s">
        <v>72</v>
      </c>
      <c r="B3058" t="s">
        <v>352</v>
      </c>
      <c r="C3058" t="s">
        <v>271</v>
      </c>
      <c r="D3058">
        <v>0</v>
      </c>
    </row>
    <row r="3059" spans="1:4" x14ac:dyDescent="0.2">
      <c r="A3059" t="s">
        <v>72</v>
      </c>
      <c r="B3059" t="s">
        <v>352</v>
      </c>
      <c r="C3059" t="s">
        <v>272</v>
      </c>
      <c r="D3059">
        <v>0</v>
      </c>
    </row>
    <row r="3060" spans="1:4" x14ac:dyDescent="0.2">
      <c r="A3060" t="s">
        <v>72</v>
      </c>
      <c r="B3060" t="s">
        <v>352</v>
      </c>
      <c r="C3060" t="s">
        <v>273</v>
      </c>
      <c r="D3060">
        <v>0</v>
      </c>
    </row>
    <row r="3061" spans="1:4" x14ac:dyDescent="0.2">
      <c r="A3061" t="s">
        <v>72</v>
      </c>
      <c r="B3061" t="s">
        <v>352</v>
      </c>
      <c r="C3061" t="s">
        <v>274</v>
      </c>
      <c r="D3061">
        <v>0</v>
      </c>
    </row>
    <row r="3062" spans="1:4" x14ac:dyDescent="0.2">
      <c r="A3062" t="s">
        <v>72</v>
      </c>
      <c r="B3062" t="s">
        <v>352</v>
      </c>
      <c r="C3062" t="s">
        <v>275</v>
      </c>
      <c r="D3062">
        <v>0</v>
      </c>
    </row>
    <row r="3063" spans="1:4" x14ac:dyDescent="0.2">
      <c r="A3063" t="s">
        <v>72</v>
      </c>
      <c r="B3063" t="s">
        <v>352</v>
      </c>
      <c r="C3063" t="s">
        <v>276</v>
      </c>
      <c r="D3063">
        <v>0</v>
      </c>
    </row>
    <row r="3064" spans="1:4" x14ac:dyDescent="0.2">
      <c r="A3064" t="s">
        <v>72</v>
      </c>
      <c r="B3064" t="s">
        <v>352</v>
      </c>
      <c r="C3064" t="s">
        <v>277</v>
      </c>
      <c r="D3064">
        <v>0</v>
      </c>
    </row>
    <row r="3065" spans="1:4" x14ac:dyDescent="0.2">
      <c r="A3065" t="s">
        <v>72</v>
      </c>
      <c r="B3065" t="s">
        <v>352</v>
      </c>
      <c r="C3065" t="s">
        <v>278</v>
      </c>
      <c r="D3065">
        <v>0</v>
      </c>
    </row>
    <row r="3066" spans="1:4" x14ac:dyDescent="0.2">
      <c r="A3066" t="s">
        <v>72</v>
      </c>
      <c r="B3066" t="s">
        <v>352</v>
      </c>
      <c r="C3066" t="s">
        <v>279</v>
      </c>
      <c r="D3066">
        <v>0</v>
      </c>
    </row>
    <row r="3067" spans="1:4" x14ac:dyDescent="0.2">
      <c r="A3067" t="s">
        <v>72</v>
      </c>
      <c r="B3067" t="s">
        <v>352</v>
      </c>
      <c r="C3067" t="s">
        <v>280</v>
      </c>
      <c r="D3067">
        <v>0</v>
      </c>
    </row>
    <row r="3068" spans="1:4" x14ac:dyDescent="0.2">
      <c r="A3068" t="s">
        <v>72</v>
      </c>
      <c r="B3068" t="s">
        <v>352</v>
      </c>
      <c r="C3068" t="s">
        <v>281</v>
      </c>
      <c r="D3068">
        <v>0</v>
      </c>
    </row>
    <row r="3069" spans="1:4" x14ac:dyDescent="0.2">
      <c r="A3069" t="s">
        <v>72</v>
      </c>
      <c r="B3069" t="s">
        <v>352</v>
      </c>
      <c r="C3069" t="s">
        <v>282</v>
      </c>
      <c r="D3069">
        <v>0</v>
      </c>
    </row>
    <row r="3070" spans="1:4" x14ac:dyDescent="0.2">
      <c r="A3070" t="s">
        <v>72</v>
      </c>
      <c r="B3070" t="s">
        <v>352</v>
      </c>
      <c r="C3070" t="s">
        <v>283</v>
      </c>
      <c r="D3070">
        <v>0</v>
      </c>
    </row>
    <row r="3071" spans="1:4" x14ac:dyDescent="0.2">
      <c r="A3071" t="s">
        <v>72</v>
      </c>
      <c r="B3071" t="s">
        <v>352</v>
      </c>
      <c r="C3071" t="s">
        <v>284</v>
      </c>
      <c r="D3071">
        <v>0</v>
      </c>
    </row>
    <row r="3072" spans="1:4" x14ac:dyDescent="0.2">
      <c r="A3072" t="s">
        <v>72</v>
      </c>
      <c r="B3072" t="s">
        <v>352</v>
      </c>
      <c r="C3072" t="s">
        <v>285</v>
      </c>
      <c r="D3072">
        <v>0</v>
      </c>
    </row>
    <row r="3073" spans="1:4" x14ac:dyDescent="0.2">
      <c r="A3073" t="s">
        <v>72</v>
      </c>
      <c r="B3073" t="s">
        <v>352</v>
      </c>
      <c r="C3073" t="s">
        <v>286</v>
      </c>
      <c r="D3073">
        <v>0</v>
      </c>
    </row>
    <row r="3074" spans="1:4" x14ac:dyDescent="0.2">
      <c r="A3074" t="s">
        <v>72</v>
      </c>
      <c r="B3074" t="s">
        <v>352</v>
      </c>
      <c r="C3074" t="s">
        <v>287</v>
      </c>
      <c r="D3074">
        <v>0</v>
      </c>
    </row>
    <row r="3075" spans="1:4" x14ac:dyDescent="0.2">
      <c r="A3075" t="s">
        <v>72</v>
      </c>
      <c r="B3075" t="s">
        <v>352</v>
      </c>
      <c r="C3075" t="s">
        <v>288</v>
      </c>
      <c r="D3075">
        <v>0</v>
      </c>
    </row>
    <row r="3076" spans="1:4" x14ac:dyDescent="0.2">
      <c r="A3076" t="s">
        <v>72</v>
      </c>
      <c r="B3076" t="s">
        <v>352</v>
      </c>
      <c r="C3076" t="s">
        <v>289</v>
      </c>
      <c r="D3076">
        <v>0</v>
      </c>
    </row>
    <row r="3077" spans="1:4" x14ac:dyDescent="0.2">
      <c r="A3077" t="s">
        <v>72</v>
      </c>
      <c r="B3077" t="s">
        <v>352</v>
      </c>
      <c r="C3077" t="s">
        <v>290</v>
      </c>
      <c r="D3077">
        <v>0</v>
      </c>
    </row>
    <row r="3078" spans="1:4" x14ac:dyDescent="0.2">
      <c r="A3078" t="s">
        <v>72</v>
      </c>
      <c r="B3078" t="s">
        <v>352</v>
      </c>
      <c r="C3078" t="s">
        <v>291</v>
      </c>
      <c r="D3078">
        <v>0</v>
      </c>
    </row>
    <row r="3079" spans="1:4" x14ac:dyDescent="0.2">
      <c r="A3079" t="s">
        <v>72</v>
      </c>
      <c r="B3079" t="s">
        <v>352</v>
      </c>
      <c r="C3079" t="s">
        <v>292</v>
      </c>
      <c r="D3079">
        <v>0</v>
      </c>
    </row>
    <row r="3080" spans="1:4" x14ac:dyDescent="0.2">
      <c r="A3080" t="s">
        <v>72</v>
      </c>
      <c r="B3080" t="s">
        <v>352</v>
      </c>
      <c r="C3080" t="s">
        <v>293</v>
      </c>
      <c r="D3080">
        <v>0</v>
      </c>
    </row>
    <row r="3081" spans="1:4" x14ac:dyDescent="0.2">
      <c r="A3081" t="s">
        <v>72</v>
      </c>
      <c r="B3081" t="s">
        <v>352</v>
      </c>
      <c r="C3081" t="s">
        <v>294</v>
      </c>
      <c r="D3081">
        <v>0</v>
      </c>
    </row>
    <row r="3082" spans="1:4" x14ac:dyDescent="0.2">
      <c r="A3082" t="s">
        <v>72</v>
      </c>
      <c r="B3082" t="s">
        <v>352</v>
      </c>
      <c r="C3082" t="s">
        <v>295</v>
      </c>
      <c r="D3082">
        <v>0</v>
      </c>
    </row>
    <row r="3083" spans="1:4" x14ac:dyDescent="0.2">
      <c r="A3083" t="s">
        <v>72</v>
      </c>
      <c r="B3083" t="s">
        <v>352</v>
      </c>
      <c r="C3083" t="s">
        <v>296</v>
      </c>
      <c r="D3083">
        <v>0</v>
      </c>
    </row>
    <row r="3084" spans="1:4" x14ac:dyDescent="0.2">
      <c r="A3084" t="s">
        <v>72</v>
      </c>
      <c r="B3084" t="s">
        <v>352</v>
      </c>
      <c r="C3084" t="s">
        <v>297</v>
      </c>
      <c r="D3084">
        <v>0</v>
      </c>
    </row>
    <row r="3085" spans="1:4" x14ac:dyDescent="0.2">
      <c r="A3085" t="s">
        <v>72</v>
      </c>
      <c r="B3085" t="s">
        <v>352</v>
      </c>
      <c r="C3085" t="s">
        <v>298</v>
      </c>
      <c r="D3085">
        <v>0</v>
      </c>
    </row>
    <row r="3086" spans="1:4" x14ac:dyDescent="0.2">
      <c r="A3086" t="s">
        <v>72</v>
      </c>
      <c r="B3086" t="s">
        <v>352</v>
      </c>
      <c r="C3086" t="s">
        <v>232</v>
      </c>
      <c r="D3086">
        <v>739522</v>
      </c>
    </row>
    <row r="3087" spans="1:4" x14ac:dyDescent="0.2">
      <c r="A3087" t="s">
        <v>72</v>
      </c>
      <c r="B3087" t="s">
        <v>352</v>
      </c>
      <c r="C3087" t="s">
        <v>319</v>
      </c>
      <c r="D3087">
        <v>421021</v>
      </c>
    </row>
    <row r="3088" spans="1:4" x14ac:dyDescent="0.2">
      <c r="A3088" t="s">
        <v>72</v>
      </c>
      <c r="B3088" t="s">
        <v>352</v>
      </c>
      <c r="C3088" t="s">
        <v>320</v>
      </c>
      <c r="D3088">
        <v>187464</v>
      </c>
    </row>
    <row r="3089" spans="1:4" x14ac:dyDescent="0.2">
      <c r="A3089" t="s">
        <v>72</v>
      </c>
      <c r="B3089" t="s">
        <v>352</v>
      </c>
      <c r="C3089" t="s">
        <v>318</v>
      </c>
      <c r="D3089">
        <v>131037</v>
      </c>
    </row>
    <row r="3090" spans="1:4" x14ac:dyDescent="0.2">
      <c r="A3090" t="s">
        <v>72</v>
      </c>
      <c r="B3090" t="s">
        <v>352</v>
      </c>
      <c r="C3090" t="s">
        <v>321</v>
      </c>
      <c r="D3090">
        <v>379772</v>
      </c>
    </row>
    <row r="3091" spans="1:4" x14ac:dyDescent="0.2">
      <c r="A3091" t="s">
        <v>72</v>
      </c>
      <c r="B3091" t="s">
        <v>352</v>
      </c>
      <c r="C3091" t="s">
        <v>322</v>
      </c>
      <c r="D3091">
        <v>0</v>
      </c>
    </row>
    <row r="3092" spans="1:4" x14ac:dyDescent="0.2">
      <c r="A3092" t="s">
        <v>72</v>
      </c>
      <c r="B3092" t="s">
        <v>352</v>
      </c>
      <c r="C3092" t="s">
        <v>323</v>
      </c>
      <c r="D3092">
        <v>0</v>
      </c>
    </row>
    <row r="3093" spans="1:4" x14ac:dyDescent="0.2">
      <c r="A3093" t="s">
        <v>72</v>
      </c>
      <c r="B3093" t="s">
        <v>352</v>
      </c>
      <c r="C3093" t="s">
        <v>324</v>
      </c>
      <c r="D3093">
        <v>39432</v>
      </c>
    </row>
    <row r="3094" spans="1:4" x14ac:dyDescent="0.2">
      <c r="A3094" t="s">
        <v>72</v>
      </c>
      <c r="B3094" t="s">
        <v>352</v>
      </c>
      <c r="C3094" t="s">
        <v>325</v>
      </c>
      <c r="D3094">
        <v>0</v>
      </c>
    </row>
    <row r="3095" spans="1:4" x14ac:dyDescent="0.2">
      <c r="A3095" t="s">
        <v>72</v>
      </c>
      <c r="B3095" t="s">
        <v>352</v>
      </c>
      <c r="C3095" t="s">
        <v>326</v>
      </c>
      <c r="D3095">
        <v>0</v>
      </c>
    </row>
    <row r="3096" spans="1:4" x14ac:dyDescent="0.2">
      <c r="A3096" t="s">
        <v>72</v>
      </c>
      <c r="B3096" t="s">
        <v>352</v>
      </c>
      <c r="C3096" t="s">
        <v>327</v>
      </c>
      <c r="D3096">
        <v>27893</v>
      </c>
    </row>
    <row r="3097" spans="1:4" x14ac:dyDescent="0.2">
      <c r="A3097" t="s">
        <v>72</v>
      </c>
      <c r="B3097" t="s">
        <v>352</v>
      </c>
      <c r="C3097" t="s">
        <v>328</v>
      </c>
      <c r="D3097">
        <v>312447</v>
      </c>
    </row>
    <row r="3098" spans="1:4" x14ac:dyDescent="0.2">
      <c r="A3098" t="s">
        <v>72</v>
      </c>
      <c r="B3098" t="s">
        <v>352</v>
      </c>
      <c r="C3098" t="s">
        <v>329</v>
      </c>
      <c r="D3098">
        <v>0</v>
      </c>
    </row>
    <row r="3099" spans="1:4" x14ac:dyDescent="0.2">
      <c r="A3099" t="s">
        <v>72</v>
      </c>
      <c r="B3099" t="s">
        <v>352</v>
      </c>
      <c r="C3099" t="s">
        <v>339</v>
      </c>
      <c r="D3099">
        <v>64086915</v>
      </c>
    </row>
    <row r="3100" spans="1:4" x14ac:dyDescent="0.2">
      <c r="A3100" t="s">
        <v>72</v>
      </c>
      <c r="B3100" t="s">
        <v>352</v>
      </c>
      <c r="C3100" t="s">
        <v>340</v>
      </c>
      <c r="D3100">
        <v>2130417</v>
      </c>
    </row>
    <row r="3101" spans="1:4" x14ac:dyDescent="0.2">
      <c r="A3101" t="s">
        <v>72</v>
      </c>
      <c r="B3101" t="s">
        <v>352</v>
      </c>
      <c r="C3101" t="s">
        <v>341</v>
      </c>
      <c r="D3101">
        <v>0</v>
      </c>
    </row>
    <row r="3102" spans="1:4" x14ac:dyDescent="0.2">
      <c r="A3102" t="s">
        <v>72</v>
      </c>
      <c r="B3102" t="s">
        <v>352</v>
      </c>
      <c r="C3102" t="s">
        <v>342</v>
      </c>
      <c r="D3102">
        <v>0</v>
      </c>
    </row>
    <row r="3103" spans="1:4" x14ac:dyDescent="0.2">
      <c r="A3103" t="s">
        <v>72</v>
      </c>
      <c r="B3103" t="s">
        <v>352</v>
      </c>
      <c r="C3103" t="s">
        <v>343</v>
      </c>
      <c r="D3103">
        <v>0</v>
      </c>
    </row>
    <row r="3104" spans="1:4" x14ac:dyDescent="0.2">
      <c r="A3104" t="s">
        <v>72</v>
      </c>
      <c r="B3104" t="s">
        <v>352</v>
      </c>
      <c r="C3104" t="s">
        <v>344</v>
      </c>
      <c r="D3104">
        <v>0</v>
      </c>
    </row>
    <row r="3105" spans="1:4" x14ac:dyDescent="0.2">
      <c r="A3105" t="s">
        <v>72</v>
      </c>
      <c r="B3105" t="s">
        <v>352</v>
      </c>
      <c r="C3105" t="s">
        <v>345</v>
      </c>
      <c r="D3105">
        <v>0</v>
      </c>
    </row>
    <row r="3106" spans="1:4" x14ac:dyDescent="0.2">
      <c r="A3106" t="s">
        <v>72</v>
      </c>
      <c r="B3106" t="s">
        <v>352</v>
      </c>
      <c r="C3106" t="s">
        <v>346</v>
      </c>
      <c r="D3106">
        <v>0</v>
      </c>
    </row>
    <row r="3107" spans="1:4" x14ac:dyDescent="0.2">
      <c r="A3107" t="s">
        <v>72</v>
      </c>
      <c r="B3107" t="s">
        <v>352</v>
      </c>
      <c r="C3107" t="s">
        <v>300</v>
      </c>
      <c r="D3107">
        <v>692256</v>
      </c>
    </row>
    <row r="3108" spans="1:4" x14ac:dyDescent="0.2">
      <c r="A3108" t="s">
        <v>72</v>
      </c>
      <c r="B3108" t="s">
        <v>352</v>
      </c>
      <c r="C3108" t="s">
        <v>301</v>
      </c>
      <c r="D3108">
        <v>648087</v>
      </c>
    </row>
    <row r="3109" spans="1:4" x14ac:dyDescent="0.2">
      <c r="A3109" t="s">
        <v>72</v>
      </c>
      <c r="B3109" t="s">
        <v>352</v>
      </c>
      <c r="C3109" t="s">
        <v>302</v>
      </c>
      <c r="D3109">
        <v>1174589</v>
      </c>
    </row>
    <row r="3110" spans="1:4" x14ac:dyDescent="0.2">
      <c r="A3110" t="s">
        <v>72</v>
      </c>
      <c r="B3110" t="s">
        <v>352</v>
      </c>
      <c r="C3110" t="s">
        <v>303</v>
      </c>
      <c r="D3110">
        <v>675112</v>
      </c>
    </row>
    <row r="3111" spans="1:4" x14ac:dyDescent="0.2">
      <c r="A3111" t="s">
        <v>72</v>
      </c>
      <c r="B3111" t="s">
        <v>352</v>
      </c>
      <c r="C3111" t="s">
        <v>304</v>
      </c>
      <c r="D3111">
        <v>925482</v>
      </c>
    </row>
    <row r="3112" spans="1:4" x14ac:dyDescent="0.2">
      <c r="A3112" t="s">
        <v>72</v>
      </c>
      <c r="B3112" t="s">
        <v>352</v>
      </c>
      <c r="C3112" t="s">
        <v>305</v>
      </c>
      <c r="D3112">
        <v>20474</v>
      </c>
    </row>
    <row r="3113" spans="1:4" x14ac:dyDescent="0.2">
      <c r="A3113" t="s">
        <v>72</v>
      </c>
      <c r="B3113" t="s">
        <v>352</v>
      </c>
      <c r="C3113" t="s">
        <v>306</v>
      </c>
      <c r="D3113">
        <v>12862</v>
      </c>
    </row>
    <row r="3114" spans="1:4" x14ac:dyDescent="0.2">
      <c r="A3114" t="s">
        <v>72</v>
      </c>
      <c r="B3114" t="s">
        <v>352</v>
      </c>
      <c r="C3114" t="s">
        <v>307</v>
      </c>
      <c r="D3114">
        <v>1158057</v>
      </c>
    </row>
    <row r="3115" spans="1:4" x14ac:dyDescent="0.2">
      <c r="A3115" t="s">
        <v>72</v>
      </c>
      <c r="B3115" t="s">
        <v>352</v>
      </c>
      <c r="C3115" t="s">
        <v>308</v>
      </c>
      <c r="D3115">
        <v>153339</v>
      </c>
    </row>
    <row r="3116" spans="1:4" x14ac:dyDescent="0.2">
      <c r="A3116" t="s">
        <v>72</v>
      </c>
      <c r="B3116" t="s">
        <v>352</v>
      </c>
      <c r="C3116" t="s">
        <v>309</v>
      </c>
      <c r="D3116">
        <v>8969</v>
      </c>
    </row>
    <row r="3117" spans="1:4" x14ac:dyDescent="0.2">
      <c r="A3117" t="s">
        <v>72</v>
      </c>
      <c r="B3117" t="s">
        <v>352</v>
      </c>
      <c r="C3117" t="s">
        <v>310</v>
      </c>
      <c r="D3117">
        <v>19741</v>
      </c>
    </row>
    <row r="3118" spans="1:4" x14ac:dyDescent="0.2">
      <c r="A3118" t="s">
        <v>72</v>
      </c>
      <c r="B3118" t="s">
        <v>352</v>
      </c>
      <c r="C3118" t="s">
        <v>311</v>
      </c>
      <c r="D3118">
        <v>8757</v>
      </c>
    </row>
    <row r="3119" spans="1:4" x14ac:dyDescent="0.2">
      <c r="A3119" t="s">
        <v>72</v>
      </c>
      <c r="B3119" t="s">
        <v>352</v>
      </c>
      <c r="C3119" t="s">
        <v>312</v>
      </c>
      <c r="D3119">
        <v>4807</v>
      </c>
    </row>
    <row r="3120" spans="1:4" x14ac:dyDescent="0.2">
      <c r="A3120" t="s">
        <v>72</v>
      </c>
      <c r="B3120" t="s">
        <v>352</v>
      </c>
      <c r="C3120" t="s">
        <v>313</v>
      </c>
      <c r="D3120">
        <v>11595</v>
      </c>
    </row>
    <row r="3121" spans="1:4" x14ac:dyDescent="0.2">
      <c r="A3121" t="s">
        <v>72</v>
      </c>
      <c r="B3121" t="s">
        <v>352</v>
      </c>
      <c r="C3121" t="s">
        <v>314</v>
      </c>
      <c r="D3121">
        <v>7578</v>
      </c>
    </row>
    <row r="3122" spans="1:4" x14ac:dyDescent="0.2">
      <c r="A3122" t="s">
        <v>72</v>
      </c>
      <c r="B3122" t="s">
        <v>352</v>
      </c>
      <c r="C3122" t="s">
        <v>315</v>
      </c>
      <c r="D3122">
        <v>13927</v>
      </c>
    </row>
    <row r="3123" spans="1:4" x14ac:dyDescent="0.2">
      <c r="A3123" t="s">
        <v>72</v>
      </c>
      <c r="B3123" t="s">
        <v>352</v>
      </c>
      <c r="C3123" t="s">
        <v>347</v>
      </c>
      <c r="D3123">
        <v>26436</v>
      </c>
    </row>
    <row r="3124" spans="1:4" x14ac:dyDescent="0.2">
      <c r="A3124" t="s">
        <v>72</v>
      </c>
      <c r="B3124" t="s">
        <v>353</v>
      </c>
      <c r="C3124" t="s">
        <v>225</v>
      </c>
      <c r="D3124">
        <v>0.95683499999999999</v>
      </c>
    </row>
    <row r="3125" spans="1:4" x14ac:dyDescent="0.2">
      <c r="A3125" t="s">
        <v>72</v>
      </c>
      <c r="B3125" t="s">
        <v>353</v>
      </c>
      <c r="C3125" t="s">
        <v>65</v>
      </c>
      <c r="D3125">
        <v>50000001</v>
      </c>
    </row>
    <row r="3126" spans="1:4" x14ac:dyDescent="0.2">
      <c r="A3126" t="s">
        <v>72</v>
      </c>
      <c r="B3126" t="s">
        <v>353</v>
      </c>
      <c r="C3126" t="s">
        <v>66</v>
      </c>
      <c r="D3126">
        <v>52255613</v>
      </c>
    </row>
    <row r="3127" spans="1:4" x14ac:dyDescent="0.2">
      <c r="A3127" t="s">
        <v>72</v>
      </c>
      <c r="B3127" t="s">
        <v>353</v>
      </c>
      <c r="C3127" t="s">
        <v>226</v>
      </c>
      <c r="D3127">
        <v>62038</v>
      </c>
    </row>
    <row r="3128" spans="1:4" x14ac:dyDescent="0.2">
      <c r="A3128" t="s">
        <v>72</v>
      </c>
      <c r="B3128" t="s">
        <v>353</v>
      </c>
      <c r="C3128" t="s">
        <v>227</v>
      </c>
      <c r="D3128">
        <v>119885</v>
      </c>
    </row>
    <row r="3129" spans="1:4" x14ac:dyDescent="0.2">
      <c r="A3129" t="s">
        <v>72</v>
      </c>
      <c r="B3129" t="s">
        <v>353</v>
      </c>
      <c r="C3129" t="s">
        <v>67</v>
      </c>
      <c r="D3129">
        <v>334589</v>
      </c>
    </row>
    <row r="3130" spans="1:4" x14ac:dyDescent="0.2">
      <c r="A3130" t="s">
        <v>72</v>
      </c>
      <c r="B3130" t="s">
        <v>353</v>
      </c>
      <c r="C3130" t="s">
        <v>68</v>
      </c>
      <c r="D3130">
        <v>266037</v>
      </c>
    </row>
    <row r="3131" spans="1:4" x14ac:dyDescent="0.2">
      <c r="A3131" t="s">
        <v>72</v>
      </c>
      <c r="B3131" t="s">
        <v>353</v>
      </c>
      <c r="C3131" t="s">
        <v>228</v>
      </c>
      <c r="D3131">
        <v>23594</v>
      </c>
    </row>
    <row r="3132" spans="1:4" x14ac:dyDescent="0.2">
      <c r="A3132" t="s">
        <v>72</v>
      </c>
      <c r="B3132" t="s">
        <v>353</v>
      </c>
      <c r="C3132" t="s">
        <v>229</v>
      </c>
      <c r="D3132">
        <v>157291</v>
      </c>
    </row>
    <row r="3133" spans="1:4" x14ac:dyDescent="0.2">
      <c r="A3133" t="s">
        <v>72</v>
      </c>
      <c r="B3133" t="s">
        <v>353</v>
      </c>
      <c r="C3133" t="s">
        <v>230</v>
      </c>
      <c r="D3133">
        <v>27512</v>
      </c>
    </row>
    <row r="3134" spans="1:4" x14ac:dyDescent="0.2">
      <c r="A3134" t="s">
        <v>72</v>
      </c>
      <c r="B3134" t="s">
        <v>353</v>
      </c>
      <c r="C3134" t="s">
        <v>231</v>
      </c>
      <c r="D3134">
        <v>104225</v>
      </c>
    </row>
    <row r="3135" spans="1:4" x14ac:dyDescent="0.2">
      <c r="A3135" t="s">
        <v>72</v>
      </c>
      <c r="B3135" t="s">
        <v>353</v>
      </c>
      <c r="C3135" t="s">
        <v>154</v>
      </c>
      <c r="D3135">
        <v>2346228</v>
      </c>
    </row>
    <row r="3136" spans="1:4" x14ac:dyDescent="0.2">
      <c r="A3136" t="s">
        <v>72</v>
      </c>
      <c r="B3136" t="s">
        <v>353</v>
      </c>
      <c r="C3136" t="s">
        <v>155</v>
      </c>
      <c r="D3136">
        <v>0</v>
      </c>
    </row>
    <row r="3137" spans="1:4" x14ac:dyDescent="0.2">
      <c r="A3137" t="s">
        <v>72</v>
      </c>
      <c r="B3137" t="s">
        <v>353</v>
      </c>
      <c r="C3137" t="s">
        <v>156</v>
      </c>
      <c r="D3137">
        <v>19760</v>
      </c>
    </row>
    <row r="3138" spans="1:4" x14ac:dyDescent="0.2">
      <c r="A3138" t="s">
        <v>72</v>
      </c>
      <c r="B3138" t="s">
        <v>353</v>
      </c>
      <c r="C3138" t="s">
        <v>157</v>
      </c>
      <c r="D3138">
        <v>533789</v>
      </c>
    </row>
    <row r="3139" spans="1:4" x14ac:dyDescent="0.2">
      <c r="A3139" t="s">
        <v>72</v>
      </c>
      <c r="B3139" t="s">
        <v>353</v>
      </c>
      <c r="C3139" t="s">
        <v>158</v>
      </c>
      <c r="D3139">
        <v>1078083</v>
      </c>
    </row>
    <row r="3140" spans="1:4" x14ac:dyDescent="0.2">
      <c r="A3140" t="s">
        <v>72</v>
      </c>
      <c r="B3140" t="s">
        <v>353</v>
      </c>
      <c r="C3140" t="s">
        <v>159</v>
      </c>
      <c r="D3140">
        <v>824035</v>
      </c>
    </row>
    <row r="3141" spans="1:4" x14ac:dyDescent="0.2">
      <c r="A3141" t="s">
        <v>72</v>
      </c>
      <c r="B3141" t="s">
        <v>353</v>
      </c>
      <c r="C3141" t="s">
        <v>160</v>
      </c>
      <c r="D3141">
        <v>1124560</v>
      </c>
    </row>
    <row r="3142" spans="1:4" x14ac:dyDescent="0.2">
      <c r="A3142" t="s">
        <v>72</v>
      </c>
      <c r="B3142" t="s">
        <v>353</v>
      </c>
      <c r="C3142" t="s">
        <v>161</v>
      </c>
      <c r="D3142">
        <v>849630</v>
      </c>
    </row>
    <row r="3143" spans="1:4" x14ac:dyDescent="0.2">
      <c r="A3143" t="s">
        <v>72</v>
      </c>
      <c r="B3143" t="s">
        <v>353</v>
      </c>
      <c r="C3143" t="s">
        <v>162</v>
      </c>
      <c r="D3143">
        <v>798971</v>
      </c>
    </row>
    <row r="3144" spans="1:4" x14ac:dyDescent="0.2">
      <c r="A3144" t="s">
        <v>72</v>
      </c>
      <c r="B3144" t="s">
        <v>353</v>
      </c>
      <c r="C3144" t="s">
        <v>163</v>
      </c>
      <c r="D3144">
        <v>617603</v>
      </c>
    </row>
    <row r="3145" spans="1:4" x14ac:dyDescent="0.2">
      <c r="A3145" t="s">
        <v>72</v>
      </c>
      <c r="B3145" t="s">
        <v>353</v>
      </c>
      <c r="C3145" t="s">
        <v>164</v>
      </c>
      <c r="D3145">
        <v>529337</v>
      </c>
    </row>
    <row r="3146" spans="1:4" x14ac:dyDescent="0.2">
      <c r="A3146" t="s">
        <v>72</v>
      </c>
      <c r="B3146" t="s">
        <v>353</v>
      </c>
      <c r="C3146" t="s">
        <v>165</v>
      </c>
      <c r="D3146">
        <v>230985</v>
      </c>
    </row>
    <row r="3147" spans="1:4" x14ac:dyDescent="0.2">
      <c r="A3147" t="s">
        <v>72</v>
      </c>
      <c r="B3147" t="s">
        <v>353</v>
      </c>
      <c r="C3147" t="s">
        <v>166</v>
      </c>
      <c r="D3147">
        <v>151422</v>
      </c>
    </row>
    <row r="3148" spans="1:4" x14ac:dyDescent="0.2">
      <c r="A3148" t="s">
        <v>72</v>
      </c>
      <c r="B3148" t="s">
        <v>353</v>
      </c>
      <c r="C3148" t="s">
        <v>167</v>
      </c>
      <c r="D3148">
        <v>195815</v>
      </c>
    </row>
    <row r="3149" spans="1:4" x14ac:dyDescent="0.2">
      <c r="A3149" t="s">
        <v>72</v>
      </c>
      <c r="B3149" t="s">
        <v>353</v>
      </c>
      <c r="C3149" t="s">
        <v>168</v>
      </c>
      <c r="D3149">
        <v>205096</v>
      </c>
    </row>
    <row r="3150" spans="1:4" x14ac:dyDescent="0.2">
      <c r="A3150" t="s">
        <v>72</v>
      </c>
      <c r="B3150" t="s">
        <v>353</v>
      </c>
      <c r="C3150" t="s">
        <v>169</v>
      </c>
      <c r="D3150">
        <v>140893</v>
      </c>
    </row>
    <row r="3151" spans="1:4" x14ac:dyDescent="0.2">
      <c r="A3151" t="s">
        <v>72</v>
      </c>
      <c r="B3151" t="s">
        <v>353</v>
      </c>
      <c r="C3151" t="s">
        <v>170</v>
      </c>
      <c r="D3151">
        <v>79231</v>
      </c>
    </row>
    <row r="3152" spans="1:4" x14ac:dyDescent="0.2">
      <c r="A3152" t="s">
        <v>72</v>
      </c>
      <c r="B3152" t="s">
        <v>353</v>
      </c>
      <c r="C3152" t="s">
        <v>171</v>
      </c>
      <c r="D3152">
        <v>77085</v>
      </c>
    </row>
    <row r="3153" spans="1:4" x14ac:dyDescent="0.2">
      <c r="A3153" t="s">
        <v>72</v>
      </c>
      <c r="B3153" t="s">
        <v>353</v>
      </c>
      <c r="C3153" t="s">
        <v>172</v>
      </c>
      <c r="D3153">
        <v>278708</v>
      </c>
    </row>
    <row r="3154" spans="1:4" x14ac:dyDescent="0.2">
      <c r="A3154" t="s">
        <v>72</v>
      </c>
      <c r="B3154" t="s">
        <v>353</v>
      </c>
      <c r="C3154" t="s">
        <v>173</v>
      </c>
      <c r="D3154">
        <v>301343</v>
      </c>
    </row>
    <row r="3155" spans="1:4" x14ac:dyDescent="0.2">
      <c r="A3155" t="s">
        <v>72</v>
      </c>
      <c r="B3155" t="s">
        <v>353</v>
      </c>
      <c r="C3155" t="s">
        <v>174</v>
      </c>
      <c r="D3155">
        <v>542063</v>
      </c>
    </row>
    <row r="3156" spans="1:4" x14ac:dyDescent="0.2">
      <c r="A3156" t="s">
        <v>72</v>
      </c>
      <c r="B3156" t="s">
        <v>353</v>
      </c>
      <c r="C3156" t="s">
        <v>175</v>
      </c>
      <c r="D3156">
        <v>145473</v>
      </c>
    </row>
    <row r="3157" spans="1:4" x14ac:dyDescent="0.2">
      <c r="A3157" t="s">
        <v>72</v>
      </c>
      <c r="B3157" t="s">
        <v>353</v>
      </c>
      <c r="C3157" t="s">
        <v>176</v>
      </c>
      <c r="D3157">
        <v>23</v>
      </c>
    </row>
    <row r="3158" spans="1:4" x14ac:dyDescent="0.2">
      <c r="A3158" t="s">
        <v>72</v>
      </c>
      <c r="B3158" t="s">
        <v>353</v>
      </c>
      <c r="C3158" t="s">
        <v>177</v>
      </c>
      <c r="D3158">
        <v>6001</v>
      </c>
    </row>
    <row r="3159" spans="1:4" x14ac:dyDescent="0.2">
      <c r="A3159" t="s">
        <v>72</v>
      </c>
      <c r="B3159" t="s">
        <v>353</v>
      </c>
      <c r="C3159" t="s">
        <v>178</v>
      </c>
      <c r="D3159">
        <v>10512</v>
      </c>
    </row>
    <row r="3160" spans="1:4" x14ac:dyDescent="0.2">
      <c r="A3160" t="s">
        <v>72</v>
      </c>
      <c r="B3160" t="s">
        <v>353</v>
      </c>
      <c r="C3160" t="s">
        <v>179</v>
      </c>
      <c r="D3160">
        <v>0</v>
      </c>
    </row>
    <row r="3161" spans="1:4" x14ac:dyDescent="0.2">
      <c r="A3161" t="s">
        <v>72</v>
      </c>
      <c r="B3161" t="s">
        <v>353</v>
      </c>
      <c r="C3161" t="s">
        <v>180</v>
      </c>
      <c r="D3161">
        <v>0</v>
      </c>
    </row>
    <row r="3162" spans="1:4" x14ac:dyDescent="0.2">
      <c r="A3162" t="s">
        <v>72</v>
      </c>
      <c r="B3162" t="s">
        <v>353</v>
      </c>
      <c r="C3162" t="s">
        <v>181</v>
      </c>
      <c r="D3162">
        <v>0</v>
      </c>
    </row>
    <row r="3163" spans="1:4" x14ac:dyDescent="0.2">
      <c r="A3163" t="s">
        <v>72</v>
      </c>
      <c r="B3163" t="s">
        <v>353</v>
      </c>
      <c r="C3163" t="s">
        <v>182</v>
      </c>
      <c r="D3163">
        <v>0</v>
      </c>
    </row>
    <row r="3164" spans="1:4" x14ac:dyDescent="0.2">
      <c r="A3164" t="s">
        <v>72</v>
      </c>
      <c r="B3164" t="s">
        <v>353</v>
      </c>
      <c r="C3164" t="s">
        <v>183</v>
      </c>
      <c r="D3164">
        <v>7628</v>
      </c>
    </row>
    <row r="3165" spans="1:4" x14ac:dyDescent="0.2">
      <c r="A3165" t="s">
        <v>72</v>
      </c>
      <c r="B3165" t="s">
        <v>353</v>
      </c>
      <c r="C3165" t="s">
        <v>184</v>
      </c>
      <c r="D3165">
        <v>0</v>
      </c>
    </row>
    <row r="3166" spans="1:4" x14ac:dyDescent="0.2">
      <c r="A3166" t="s">
        <v>72</v>
      </c>
      <c r="B3166" t="s">
        <v>353</v>
      </c>
      <c r="C3166" t="s">
        <v>185</v>
      </c>
      <c r="D3166">
        <v>0</v>
      </c>
    </row>
    <row r="3167" spans="1:4" x14ac:dyDescent="0.2">
      <c r="A3167" t="s">
        <v>72</v>
      </c>
      <c r="B3167" t="s">
        <v>353</v>
      </c>
      <c r="C3167" t="s">
        <v>186</v>
      </c>
      <c r="D3167">
        <v>0</v>
      </c>
    </row>
    <row r="3168" spans="1:4" x14ac:dyDescent="0.2">
      <c r="A3168" t="s">
        <v>72</v>
      </c>
      <c r="B3168" t="s">
        <v>353</v>
      </c>
      <c r="C3168" t="s">
        <v>187</v>
      </c>
      <c r="D3168">
        <v>0</v>
      </c>
    </row>
    <row r="3169" spans="1:4" x14ac:dyDescent="0.2">
      <c r="A3169" t="s">
        <v>72</v>
      </c>
      <c r="B3169" t="s">
        <v>353</v>
      </c>
      <c r="C3169" t="s">
        <v>188</v>
      </c>
      <c r="D3169">
        <v>0</v>
      </c>
    </row>
    <row r="3170" spans="1:4" x14ac:dyDescent="0.2">
      <c r="A3170" t="s">
        <v>72</v>
      </c>
      <c r="B3170" t="s">
        <v>353</v>
      </c>
      <c r="C3170" t="s">
        <v>189</v>
      </c>
      <c r="D3170">
        <v>0</v>
      </c>
    </row>
    <row r="3171" spans="1:4" x14ac:dyDescent="0.2">
      <c r="A3171" t="s">
        <v>72</v>
      </c>
      <c r="B3171" t="s">
        <v>353</v>
      </c>
      <c r="C3171" t="s">
        <v>190</v>
      </c>
      <c r="D3171">
        <v>0</v>
      </c>
    </row>
    <row r="3172" spans="1:4" x14ac:dyDescent="0.2">
      <c r="A3172" t="s">
        <v>72</v>
      </c>
      <c r="B3172" t="s">
        <v>353</v>
      </c>
      <c r="C3172" t="s">
        <v>191</v>
      </c>
      <c r="D3172">
        <v>0</v>
      </c>
    </row>
    <row r="3173" spans="1:4" x14ac:dyDescent="0.2">
      <c r="A3173" t="s">
        <v>72</v>
      </c>
      <c r="B3173" t="s">
        <v>353</v>
      </c>
      <c r="C3173" t="s">
        <v>192</v>
      </c>
      <c r="D3173">
        <v>17213</v>
      </c>
    </row>
    <row r="3174" spans="1:4" x14ac:dyDescent="0.2">
      <c r="A3174" t="s">
        <v>72</v>
      </c>
      <c r="B3174" t="s">
        <v>353</v>
      </c>
      <c r="C3174" t="s">
        <v>193</v>
      </c>
      <c r="D3174">
        <v>0</v>
      </c>
    </row>
    <row r="3175" spans="1:4" x14ac:dyDescent="0.2">
      <c r="A3175" t="s">
        <v>72</v>
      </c>
      <c r="B3175" t="s">
        <v>353</v>
      </c>
      <c r="C3175" t="s">
        <v>194</v>
      </c>
      <c r="D3175">
        <v>0</v>
      </c>
    </row>
    <row r="3176" spans="1:4" x14ac:dyDescent="0.2">
      <c r="A3176" t="s">
        <v>72</v>
      </c>
      <c r="B3176" t="s">
        <v>353</v>
      </c>
      <c r="C3176" t="s">
        <v>195</v>
      </c>
      <c r="D3176">
        <v>0</v>
      </c>
    </row>
    <row r="3177" spans="1:4" x14ac:dyDescent="0.2">
      <c r="A3177" t="s">
        <v>72</v>
      </c>
      <c r="B3177" t="s">
        <v>353</v>
      </c>
      <c r="C3177" t="s">
        <v>196</v>
      </c>
      <c r="D3177">
        <v>0</v>
      </c>
    </row>
    <row r="3178" spans="1:4" x14ac:dyDescent="0.2">
      <c r="A3178" t="s">
        <v>72</v>
      </c>
      <c r="B3178" t="s">
        <v>353</v>
      </c>
      <c r="C3178" t="s">
        <v>197</v>
      </c>
      <c r="D3178">
        <v>0</v>
      </c>
    </row>
    <row r="3179" spans="1:4" x14ac:dyDescent="0.2">
      <c r="A3179" t="s">
        <v>72</v>
      </c>
      <c r="B3179" t="s">
        <v>353</v>
      </c>
      <c r="C3179" t="s">
        <v>198</v>
      </c>
      <c r="D3179">
        <v>0</v>
      </c>
    </row>
    <row r="3180" spans="1:4" x14ac:dyDescent="0.2">
      <c r="A3180" t="s">
        <v>72</v>
      </c>
      <c r="B3180" t="s">
        <v>353</v>
      </c>
      <c r="C3180" t="s">
        <v>199</v>
      </c>
      <c r="D3180">
        <v>0</v>
      </c>
    </row>
    <row r="3181" spans="1:4" x14ac:dyDescent="0.2">
      <c r="A3181" t="s">
        <v>72</v>
      </c>
      <c r="B3181" t="s">
        <v>353</v>
      </c>
      <c r="C3181" t="s">
        <v>200</v>
      </c>
      <c r="D3181">
        <v>0</v>
      </c>
    </row>
    <row r="3182" spans="1:4" x14ac:dyDescent="0.2">
      <c r="A3182" t="s">
        <v>72</v>
      </c>
      <c r="B3182" t="s">
        <v>353</v>
      </c>
      <c r="C3182" t="s">
        <v>201</v>
      </c>
      <c r="D3182">
        <v>0</v>
      </c>
    </row>
    <row r="3183" spans="1:4" x14ac:dyDescent="0.2">
      <c r="A3183" t="s">
        <v>72</v>
      </c>
      <c r="B3183" t="s">
        <v>353</v>
      </c>
      <c r="C3183" t="s">
        <v>202</v>
      </c>
      <c r="D3183">
        <v>0</v>
      </c>
    </row>
    <row r="3184" spans="1:4" x14ac:dyDescent="0.2">
      <c r="A3184" t="s">
        <v>72</v>
      </c>
      <c r="B3184" t="s">
        <v>353</v>
      </c>
      <c r="C3184" t="s">
        <v>203</v>
      </c>
      <c r="D3184">
        <v>0</v>
      </c>
    </row>
    <row r="3185" spans="1:4" x14ac:dyDescent="0.2">
      <c r="A3185" t="s">
        <v>72</v>
      </c>
      <c r="B3185" t="s">
        <v>353</v>
      </c>
      <c r="C3185" t="s">
        <v>204</v>
      </c>
      <c r="D3185">
        <v>0</v>
      </c>
    </row>
    <row r="3186" spans="1:4" x14ac:dyDescent="0.2">
      <c r="A3186" t="s">
        <v>72</v>
      </c>
      <c r="B3186" t="s">
        <v>353</v>
      </c>
      <c r="C3186" t="s">
        <v>205</v>
      </c>
      <c r="D3186">
        <v>0</v>
      </c>
    </row>
    <row r="3187" spans="1:4" x14ac:dyDescent="0.2">
      <c r="A3187" t="s">
        <v>72</v>
      </c>
      <c r="B3187" t="s">
        <v>353</v>
      </c>
      <c r="C3187" t="s">
        <v>206</v>
      </c>
      <c r="D3187">
        <v>0</v>
      </c>
    </row>
    <row r="3188" spans="1:4" x14ac:dyDescent="0.2">
      <c r="A3188" t="s">
        <v>72</v>
      </c>
      <c r="B3188" t="s">
        <v>353</v>
      </c>
      <c r="C3188" t="s">
        <v>207</v>
      </c>
      <c r="D3188">
        <v>0</v>
      </c>
    </row>
    <row r="3189" spans="1:4" x14ac:dyDescent="0.2">
      <c r="A3189" t="s">
        <v>72</v>
      </c>
      <c r="B3189" t="s">
        <v>353</v>
      </c>
      <c r="C3189" t="s">
        <v>208</v>
      </c>
      <c r="D3189">
        <v>0</v>
      </c>
    </row>
    <row r="3190" spans="1:4" x14ac:dyDescent="0.2">
      <c r="A3190" t="s">
        <v>72</v>
      </c>
      <c r="B3190" t="s">
        <v>353</v>
      </c>
      <c r="C3190" t="s">
        <v>209</v>
      </c>
      <c r="D3190">
        <v>0</v>
      </c>
    </row>
    <row r="3191" spans="1:4" x14ac:dyDescent="0.2">
      <c r="A3191" t="s">
        <v>72</v>
      </c>
      <c r="B3191" t="s">
        <v>353</v>
      </c>
      <c r="C3191" t="s">
        <v>210</v>
      </c>
      <c r="D3191">
        <v>0</v>
      </c>
    </row>
    <row r="3192" spans="1:4" x14ac:dyDescent="0.2">
      <c r="A3192" t="s">
        <v>72</v>
      </c>
      <c r="B3192" t="s">
        <v>353</v>
      </c>
      <c r="C3192" t="s">
        <v>211</v>
      </c>
      <c r="D3192">
        <v>0</v>
      </c>
    </row>
    <row r="3193" spans="1:4" x14ac:dyDescent="0.2">
      <c r="A3193" t="s">
        <v>72</v>
      </c>
      <c r="B3193" t="s">
        <v>353</v>
      </c>
      <c r="C3193" t="s">
        <v>212</v>
      </c>
      <c r="D3193">
        <v>0</v>
      </c>
    </row>
    <row r="3194" spans="1:4" x14ac:dyDescent="0.2">
      <c r="A3194" t="s">
        <v>72</v>
      </c>
      <c r="B3194" t="s">
        <v>353</v>
      </c>
      <c r="C3194" t="s">
        <v>213</v>
      </c>
      <c r="D3194">
        <v>0</v>
      </c>
    </row>
    <row r="3195" spans="1:4" x14ac:dyDescent="0.2">
      <c r="A3195" t="s">
        <v>72</v>
      </c>
      <c r="B3195" t="s">
        <v>353</v>
      </c>
      <c r="C3195" t="s">
        <v>214</v>
      </c>
      <c r="D3195">
        <v>0</v>
      </c>
    </row>
    <row r="3196" spans="1:4" x14ac:dyDescent="0.2">
      <c r="A3196" t="s">
        <v>72</v>
      </c>
      <c r="B3196" t="s">
        <v>353</v>
      </c>
      <c r="C3196" t="s">
        <v>215</v>
      </c>
      <c r="D3196">
        <v>0</v>
      </c>
    </row>
    <row r="3197" spans="1:4" x14ac:dyDescent="0.2">
      <c r="A3197" t="s">
        <v>72</v>
      </c>
      <c r="B3197" t="s">
        <v>353</v>
      </c>
      <c r="C3197" t="s">
        <v>216</v>
      </c>
      <c r="D3197">
        <v>0</v>
      </c>
    </row>
    <row r="3198" spans="1:4" x14ac:dyDescent="0.2">
      <c r="A3198" t="s">
        <v>72</v>
      </c>
      <c r="B3198" t="s">
        <v>353</v>
      </c>
      <c r="C3198" t="s">
        <v>217</v>
      </c>
      <c r="D3198">
        <v>0</v>
      </c>
    </row>
    <row r="3199" spans="1:4" x14ac:dyDescent="0.2">
      <c r="A3199" t="s">
        <v>72</v>
      </c>
      <c r="B3199" t="s">
        <v>353</v>
      </c>
      <c r="C3199" t="s">
        <v>218</v>
      </c>
      <c r="D3199">
        <v>0</v>
      </c>
    </row>
    <row r="3200" spans="1:4" x14ac:dyDescent="0.2">
      <c r="A3200" t="s">
        <v>72</v>
      </c>
      <c r="B3200" t="s">
        <v>353</v>
      </c>
      <c r="C3200" t="s">
        <v>219</v>
      </c>
      <c r="D3200">
        <v>0</v>
      </c>
    </row>
    <row r="3201" spans="1:4" x14ac:dyDescent="0.2">
      <c r="A3201" t="s">
        <v>72</v>
      </c>
      <c r="B3201" t="s">
        <v>353</v>
      </c>
      <c r="C3201" t="s">
        <v>233</v>
      </c>
      <c r="D3201">
        <v>2346228</v>
      </c>
    </row>
    <row r="3202" spans="1:4" x14ac:dyDescent="0.2">
      <c r="A3202" t="s">
        <v>72</v>
      </c>
      <c r="B3202" t="s">
        <v>353</v>
      </c>
      <c r="C3202" t="s">
        <v>234</v>
      </c>
      <c r="D3202">
        <v>17936</v>
      </c>
    </row>
    <row r="3203" spans="1:4" x14ac:dyDescent="0.2">
      <c r="A3203" t="s">
        <v>72</v>
      </c>
      <c r="B3203" t="s">
        <v>353</v>
      </c>
      <c r="C3203" t="s">
        <v>235</v>
      </c>
      <c r="D3203">
        <v>321853</v>
      </c>
    </row>
    <row r="3204" spans="1:4" x14ac:dyDescent="0.2">
      <c r="A3204" t="s">
        <v>72</v>
      </c>
      <c r="B3204" t="s">
        <v>353</v>
      </c>
      <c r="C3204" t="s">
        <v>236</v>
      </c>
      <c r="D3204">
        <v>415022</v>
      </c>
    </row>
    <row r="3205" spans="1:4" x14ac:dyDescent="0.2">
      <c r="A3205" t="s">
        <v>72</v>
      </c>
      <c r="B3205" t="s">
        <v>353</v>
      </c>
      <c r="C3205" t="s">
        <v>237</v>
      </c>
      <c r="D3205">
        <v>984967</v>
      </c>
    </row>
    <row r="3206" spans="1:4" x14ac:dyDescent="0.2">
      <c r="A3206" t="s">
        <v>72</v>
      </c>
      <c r="B3206" t="s">
        <v>353</v>
      </c>
      <c r="C3206" t="s">
        <v>238</v>
      </c>
      <c r="D3206">
        <v>618881</v>
      </c>
    </row>
    <row r="3207" spans="1:4" x14ac:dyDescent="0.2">
      <c r="A3207" t="s">
        <v>72</v>
      </c>
      <c r="B3207" t="s">
        <v>353</v>
      </c>
      <c r="C3207" t="s">
        <v>239</v>
      </c>
      <c r="D3207">
        <v>733370</v>
      </c>
    </row>
    <row r="3208" spans="1:4" x14ac:dyDescent="0.2">
      <c r="A3208" t="s">
        <v>72</v>
      </c>
      <c r="B3208" t="s">
        <v>353</v>
      </c>
      <c r="C3208" t="s">
        <v>240</v>
      </c>
      <c r="D3208">
        <v>1120592</v>
      </c>
    </row>
    <row r="3209" spans="1:4" x14ac:dyDescent="0.2">
      <c r="A3209" t="s">
        <v>72</v>
      </c>
      <c r="B3209" t="s">
        <v>353</v>
      </c>
      <c r="C3209" t="s">
        <v>241</v>
      </c>
      <c r="D3209">
        <v>748513</v>
      </c>
    </row>
    <row r="3210" spans="1:4" x14ac:dyDescent="0.2">
      <c r="A3210" t="s">
        <v>72</v>
      </c>
      <c r="B3210" t="s">
        <v>353</v>
      </c>
      <c r="C3210" t="s">
        <v>242</v>
      </c>
      <c r="D3210">
        <v>498083</v>
      </c>
    </row>
    <row r="3211" spans="1:4" x14ac:dyDescent="0.2">
      <c r="A3211" t="s">
        <v>72</v>
      </c>
      <c r="B3211" t="s">
        <v>353</v>
      </c>
      <c r="C3211" t="s">
        <v>243</v>
      </c>
      <c r="D3211">
        <v>585137</v>
      </c>
    </row>
    <row r="3212" spans="1:4" x14ac:dyDescent="0.2">
      <c r="A3212" t="s">
        <v>72</v>
      </c>
      <c r="B3212" t="s">
        <v>353</v>
      </c>
      <c r="C3212" t="s">
        <v>244</v>
      </c>
      <c r="D3212">
        <v>412864</v>
      </c>
    </row>
    <row r="3213" spans="1:4" x14ac:dyDescent="0.2">
      <c r="A3213" t="s">
        <v>72</v>
      </c>
      <c r="B3213" t="s">
        <v>353</v>
      </c>
      <c r="C3213" t="s">
        <v>245</v>
      </c>
      <c r="D3213">
        <v>164059</v>
      </c>
    </row>
    <row r="3214" spans="1:4" x14ac:dyDescent="0.2">
      <c r="A3214" t="s">
        <v>72</v>
      </c>
      <c r="B3214" t="s">
        <v>353</v>
      </c>
      <c r="C3214" t="s">
        <v>246</v>
      </c>
      <c r="D3214">
        <v>189717</v>
      </c>
    </row>
    <row r="3215" spans="1:4" x14ac:dyDescent="0.2">
      <c r="A3215" t="s">
        <v>72</v>
      </c>
      <c r="B3215" t="s">
        <v>353</v>
      </c>
      <c r="C3215" t="s">
        <v>247</v>
      </c>
      <c r="D3215">
        <v>115969</v>
      </c>
    </row>
    <row r="3216" spans="1:4" x14ac:dyDescent="0.2">
      <c r="A3216" t="s">
        <v>72</v>
      </c>
      <c r="B3216" t="s">
        <v>353</v>
      </c>
      <c r="C3216" t="s">
        <v>248</v>
      </c>
      <c r="D3216">
        <v>74863</v>
      </c>
    </row>
    <row r="3217" spans="1:4" x14ac:dyDescent="0.2">
      <c r="A3217" t="s">
        <v>72</v>
      </c>
      <c r="B3217" t="s">
        <v>353</v>
      </c>
      <c r="C3217" t="s">
        <v>249</v>
      </c>
      <c r="D3217">
        <v>370972</v>
      </c>
    </row>
    <row r="3218" spans="1:4" x14ac:dyDescent="0.2">
      <c r="A3218" t="s">
        <v>72</v>
      </c>
      <c r="B3218" t="s">
        <v>353</v>
      </c>
      <c r="C3218" t="s">
        <v>250</v>
      </c>
      <c r="D3218">
        <v>108772</v>
      </c>
    </row>
    <row r="3219" spans="1:4" x14ac:dyDescent="0.2">
      <c r="A3219" t="s">
        <v>72</v>
      </c>
      <c r="B3219" t="s">
        <v>353</v>
      </c>
      <c r="C3219" t="s">
        <v>251</v>
      </c>
      <c r="D3219">
        <v>214170</v>
      </c>
    </row>
    <row r="3220" spans="1:4" x14ac:dyDescent="0.2">
      <c r="A3220" t="s">
        <v>72</v>
      </c>
      <c r="B3220" t="s">
        <v>353</v>
      </c>
      <c r="C3220" t="s">
        <v>252</v>
      </c>
      <c r="D3220">
        <v>659767</v>
      </c>
    </row>
    <row r="3221" spans="1:4" x14ac:dyDescent="0.2">
      <c r="A3221" t="s">
        <v>72</v>
      </c>
      <c r="B3221" t="s">
        <v>353</v>
      </c>
      <c r="C3221" t="s">
        <v>253</v>
      </c>
      <c r="D3221">
        <v>337087</v>
      </c>
    </row>
    <row r="3222" spans="1:4" x14ac:dyDescent="0.2">
      <c r="A3222" t="s">
        <v>72</v>
      </c>
      <c r="B3222" t="s">
        <v>353</v>
      </c>
      <c r="C3222" t="s">
        <v>254</v>
      </c>
      <c r="D3222">
        <v>30778</v>
      </c>
    </row>
    <row r="3223" spans="1:4" x14ac:dyDescent="0.2">
      <c r="A3223" t="s">
        <v>72</v>
      </c>
      <c r="B3223" t="s">
        <v>353</v>
      </c>
      <c r="C3223" t="s">
        <v>255</v>
      </c>
      <c r="D3223">
        <v>5</v>
      </c>
    </row>
    <row r="3224" spans="1:4" x14ac:dyDescent="0.2">
      <c r="A3224" t="s">
        <v>72</v>
      </c>
      <c r="B3224" t="s">
        <v>353</v>
      </c>
      <c r="C3224" t="s">
        <v>256</v>
      </c>
      <c r="D3224">
        <v>0</v>
      </c>
    </row>
    <row r="3225" spans="1:4" x14ac:dyDescent="0.2">
      <c r="A3225" t="s">
        <v>72</v>
      </c>
      <c r="B3225" t="s">
        <v>353</v>
      </c>
      <c r="C3225" t="s">
        <v>257</v>
      </c>
      <c r="D3225">
        <v>0</v>
      </c>
    </row>
    <row r="3226" spans="1:4" x14ac:dyDescent="0.2">
      <c r="A3226" t="s">
        <v>72</v>
      </c>
      <c r="B3226" t="s">
        <v>353</v>
      </c>
      <c r="C3226" t="s">
        <v>258</v>
      </c>
      <c r="D3226">
        <v>17041</v>
      </c>
    </row>
    <row r="3227" spans="1:4" x14ac:dyDescent="0.2">
      <c r="A3227" t="s">
        <v>72</v>
      </c>
      <c r="B3227" t="s">
        <v>353</v>
      </c>
      <c r="C3227" t="s">
        <v>259</v>
      </c>
      <c r="D3227">
        <v>0</v>
      </c>
    </row>
    <row r="3228" spans="1:4" x14ac:dyDescent="0.2">
      <c r="A3228" t="s">
        <v>72</v>
      </c>
      <c r="B3228" t="s">
        <v>353</v>
      </c>
      <c r="C3228" t="s">
        <v>260</v>
      </c>
      <c r="D3228">
        <v>0</v>
      </c>
    </row>
    <row r="3229" spans="1:4" x14ac:dyDescent="0.2">
      <c r="A3229" t="s">
        <v>72</v>
      </c>
      <c r="B3229" t="s">
        <v>353</v>
      </c>
      <c r="C3229" t="s">
        <v>261</v>
      </c>
      <c r="D3229">
        <v>7628</v>
      </c>
    </row>
    <row r="3230" spans="1:4" x14ac:dyDescent="0.2">
      <c r="A3230" t="s">
        <v>72</v>
      </c>
      <c r="B3230" t="s">
        <v>353</v>
      </c>
      <c r="C3230" t="s">
        <v>262</v>
      </c>
      <c r="D3230">
        <v>0</v>
      </c>
    </row>
    <row r="3231" spans="1:4" x14ac:dyDescent="0.2">
      <c r="A3231" t="s">
        <v>72</v>
      </c>
      <c r="B3231" t="s">
        <v>353</v>
      </c>
      <c r="C3231" t="s">
        <v>263</v>
      </c>
      <c r="D3231">
        <v>0</v>
      </c>
    </row>
    <row r="3232" spans="1:4" x14ac:dyDescent="0.2">
      <c r="A3232" t="s">
        <v>72</v>
      </c>
      <c r="B3232" t="s">
        <v>353</v>
      </c>
      <c r="C3232" t="s">
        <v>264</v>
      </c>
      <c r="D3232">
        <v>0</v>
      </c>
    </row>
    <row r="3233" spans="1:4" x14ac:dyDescent="0.2">
      <c r="A3233" t="s">
        <v>72</v>
      </c>
      <c r="B3233" t="s">
        <v>353</v>
      </c>
      <c r="C3233" t="s">
        <v>265</v>
      </c>
      <c r="D3233">
        <v>0</v>
      </c>
    </row>
    <row r="3234" spans="1:4" x14ac:dyDescent="0.2">
      <c r="A3234" t="s">
        <v>72</v>
      </c>
      <c r="B3234" t="s">
        <v>353</v>
      </c>
      <c r="C3234" t="s">
        <v>266</v>
      </c>
      <c r="D3234">
        <v>0</v>
      </c>
    </row>
    <row r="3235" spans="1:4" x14ac:dyDescent="0.2">
      <c r="A3235" t="s">
        <v>72</v>
      </c>
      <c r="B3235" t="s">
        <v>353</v>
      </c>
      <c r="C3235" t="s">
        <v>267</v>
      </c>
      <c r="D3235">
        <v>0</v>
      </c>
    </row>
    <row r="3236" spans="1:4" x14ac:dyDescent="0.2">
      <c r="A3236" t="s">
        <v>72</v>
      </c>
      <c r="B3236" t="s">
        <v>353</v>
      </c>
      <c r="C3236" t="s">
        <v>268</v>
      </c>
      <c r="D3236">
        <v>0</v>
      </c>
    </row>
    <row r="3237" spans="1:4" x14ac:dyDescent="0.2">
      <c r="A3237" t="s">
        <v>72</v>
      </c>
      <c r="B3237" t="s">
        <v>353</v>
      </c>
      <c r="C3237" t="s">
        <v>269</v>
      </c>
      <c r="D3237">
        <v>0</v>
      </c>
    </row>
    <row r="3238" spans="1:4" x14ac:dyDescent="0.2">
      <c r="A3238" t="s">
        <v>72</v>
      </c>
      <c r="B3238" t="s">
        <v>353</v>
      </c>
      <c r="C3238" t="s">
        <v>270</v>
      </c>
      <c r="D3238">
        <v>17213</v>
      </c>
    </row>
    <row r="3239" spans="1:4" x14ac:dyDescent="0.2">
      <c r="A3239" t="s">
        <v>72</v>
      </c>
      <c r="B3239" t="s">
        <v>353</v>
      </c>
      <c r="C3239" t="s">
        <v>271</v>
      </c>
      <c r="D3239">
        <v>0</v>
      </c>
    </row>
    <row r="3240" spans="1:4" x14ac:dyDescent="0.2">
      <c r="A3240" t="s">
        <v>72</v>
      </c>
      <c r="B3240" t="s">
        <v>353</v>
      </c>
      <c r="C3240" t="s">
        <v>272</v>
      </c>
      <c r="D3240">
        <v>0</v>
      </c>
    </row>
    <row r="3241" spans="1:4" x14ac:dyDescent="0.2">
      <c r="A3241" t="s">
        <v>72</v>
      </c>
      <c r="B3241" t="s">
        <v>353</v>
      </c>
      <c r="C3241" t="s">
        <v>273</v>
      </c>
      <c r="D3241">
        <v>0</v>
      </c>
    </row>
    <row r="3242" spans="1:4" x14ac:dyDescent="0.2">
      <c r="A3242" t="s">
        <v>72</v>
      </c>
      <c r="B3242" t="s">
        <v>353</v>
      </c>
      <c r="C3242" t="s">
        <v>274</v>
      </c>
      <c r="D3242">
        <v>0</v>
      </c>
    </row>
    <row r="3243" spans="1:4" x14ac:dyDescent="0.2">
      <c r="A3243" t="s">
        <v>72</v>
      </c>
      <c r="B3243" t="s">
        <v>353</v>
      </c>
      <c r="C3243" t="s">
        <v>275</v>
      </c>
      <c r="D3243">
        <v>0</v>
      </c>
    </row>
    <row r="3244" spans="1:4" x14ac:dyDescent="0.2">
      <c r="A3244" t="s">
        <v>72</v>
      </c>
      <c r="B3244" t="s">
        <v>353</v>
      </c>
      <c r="C3244" t="s">
        <v>276</v>
      </c>
      <c r="D3244">
        <v>0</v>
      </c>
    </row>
    <row r="3245" spans="1:4" x14ac:dyDescent="0.2">
      <c r="A3245" t="s">
        <v>72</v>
      </c>
      <c r="B3245" t="s">
        <v>353</v>
      </c>
      <c r="C3245" t="s">
        <v>277</v>
      </c>
      <c r="D3245">
        <v>0</v>
      </c>
    </row>
    <row r="3246" spans="1:4" x14ac:dyDescent="0.2">
      <c r="A3246" t="s">
        <v>72</v>
      </c>
      <c r="B3246" t="s">
        <v>353</v>
      </c>
      <c r="C3246" t="s">
        <v>278</v>
      </c>
      <c r="D3246">
        <v>0</v>
      </c>
    </row>
    <row r="3247" spans="1:4" x14ac:dyDescent="0.2">
      <c r="A3247" t="s">
        <v>72</v>
      </c>
      <c r="B3247" t="s">
        <v>353</v>
      </c>
      <c r="C3247" t="s">
        <v>279</v>
      </c>
      <c r="D3247">
        <v>0</v>
      </c>
    </row>
    <row r="3248" spans="1:4" x14ac:dyDescent="0.2">
      <c r="A3248" t="s">
        <v>72</v>
      </c>
      <c r="B3248" t="s">
        <v>353</v>
      </c>
      <c r="C3248" t="s">
        <v>280</v>
      </c>
      <c r="D3248">
        <v>0</v>
      </c>
    </row>
    <row r="3249" spans="1:4" x14ac:dyDescent="0.2">
      <c r="A3249" t="s">
        <v>72</v>
      </c>
      <c r="B3249" t="s">
        <v>353</v>
      </c>
      <c r="C3249" t="s">
        <v>281</v>
      </c>
      <c r="D3249">
        <v>0</v>
      </c>
    </row>
    <row r="3250" spans="1:4" x14ac:dyDescent="0.2">
      <c r="A3250" t="s">
        <v>72</v>
      </c>
      <c r="B3250" t="s">
        <v>353</v>
      </c>
      <c r="C3250" t="s">
        <v>282</v>
      </c>
      <c r="D3250">
        <v>0</v>
      </c>
    </row>
    <row r="3251" spans="1:4" x14ac:dyDescent="0.2">
      <c r="A3251" t="s">
        <v>72</v>
      </c>
      <c r="B3251" t="s">
        <v>353</v>
      </c>
      <c r="C3251" t="s">
        <v>283</v>
      </c>
      <c r="D3251">
        <v>0</v>
      </c>
    </row>
    <row r="3252" spans="1:4" x14ac:dyDescent="0.2">
      <c r="A3252" t="s">
        <v>72</v>
      </c>
      <c r="B3252" t="s">
        <v>353</v>
      </c>
      <c r="C3252" t="s">
        <v>284</v>
      </c>
      <c r="D3252">
        <v>0</v>
      </c>
    </row>
    <row r="3253" spans="1:4" x14ac:dyDescent="0.2">
      <c r="A3253" t="s">
        <v>72</v>
      </c>
      <c r="B3253" t="s">
        <v>353</v>
      </c>
      <c r="C3253" t="s">
        <v>285</v>
      </c>
      <c r="D3253">
        <v>0</v>
      </c>
    </row>
    <row r="3254" spans="1:4" x14ac:dyDescent="0.2">
      <c r="A3254" t="s">
        <v>72</v>
      </c>
      <c r="B3254" t="s">
        <v>353</v>
      </c>
      <c r="C3254" t="s">
        <v>286</v>
      </c>
      <c r="D3254">
        <v>0</v>
      </c>
    </row>
    <row r="3255" spans="1:4" x14ac:dyDescent="0.2">
      <c r="A3255" t="s">
        <v>72</v>
      </c>
      <c r="B3255" t="s">
        <v>353</v>
      </c>
      <c r="C3255" t="s">
        <v>287</v>
      </c>
      <c r="D3255">
        <v>0</v>
      </c>
    </row>
    <row r="3256" spans="1:4" x14ac:dyDescent="0.2">
      <c r="A3256" t="s">
        <v>72</v>
      </c>
      <c r="B3256" t="s">
        <v>353</v>
      </c>
      <c r="C3256" t="s">
        <v>288</v>
      </c>
      <c r="D3256">
        <v>0</v>
      </c>
    </row>
    <row r="3257" spans="1:4" x14ac:dyDescent="0.2">
      <c r="A3257" t="s">
        <v>72</v>
      </c>
      <c r="B3257" t="s">
        <v>353</v>
      </c>
      <c r="C3257" t="s">
        <v>289</v>
      </c>
      <c r="D3257">
        <v>0</v>
      </c>
    </row>
    <row r="3258" spans="1:4" x14ac:dyDescent="0.2">
      <c r="A3258" t="s">
        <v>72</v>
      </c>
      <c r="B3258" t="s">
        <v>353</v>
      </c>
      <c r="C3258" t="s">
        <v>290</v>
      </c>
      <c r="D3258">
        <v>0</v>
      </c>
    </row>
    <row r="3259" spans="1:4" x14ac:dyDescent="0.2">
      <c r="A3259" t="s">
        <v>72</v>
      </c>
      <c r="B3259" t="s">
        <v>353</v>
      </c>
      <c r="C3259" t="s">
        <v>291</v>
      </c>
      <c r="D3259">
        <v>0</v>
      </c>
    </row>
    <row r="3260" spans="1:4" x14ac:dyDescent="0.2">
      <c r="A3260" t="s">
        <v>72</v>
      </c>
      <c r="B3260" t="s">
        <v>353</v>
      </c>
      <c r="C3260" t="s">
        <v>292</v>
      </c>
      <c r="D3260">
        <v>0</v>
      </c>
    </row>
    <row r="3261" spans="1:4" x14ac:dyDescent="0.2">
      <c r="A3261" t="s">
        <v>72</v>
      </c>
      <c r="B3261" t="s">
        <v>353</v>
      </c>
      <c r="C3261" t="s">
        <v>293</v>
      </c>
      <c r="D3261">
        <v>0</v>
      </c>
    </row>
    <row r="3262" spans="1:4" x14ac:dyDescent="0.2">
      <c r="A3262" t="s">
        <v>72</v>
      </c>
      <c r="B3262" t="s">
        <v>353</v>
      </c>
      <c r="C3262" t="s">
        <v>294</v>
      </c>
      <c r="D3262">
        <v>0</v>
      </c>
    </row>
    <row r="3263" spans="1:4" x14ac:dyDescent="0.2">
      <c r="A3263" t="s">
        <v>72</v>
      </c>
      <c r="B3263" t="s">
        <v>353</v>
      </c>
      <c r="C3263" t="s">
        <v>295</v>
      </c>
      <c r="D3263">
        <v>0</v>
      </c>
    </row>
    <row r="3264" spans="1:4" x14ac:dyDescent="0.2">
      <c r="A3264" t="s">
        <v>72</v>
      </c>
      <c r="B3264" t="s">
        <v>353</v>
      </c>
      <c r="C3264" t="s">
        <v>296</v>
      </c>
      <c r="D3264">
        <v>0</v>
      </c>
    </row>
    <row r="3265" spans="1:4" x14ac:dyDescent="0.2">
      <c r="A3265" t="s">
        <v>72</v>
      </c>
      <c r="B3265" t="s">
        <v>353</v>
      </c>
      <c r="C3265" t="s">
        <v>297</v>
      </c>
      <c r="D3265">
        <v>0</v>
      </c>
    </row>
    <row r="3266" spans="1:4" x14ac:dyDescent="0.2">
      <c r="A3266" t="s">
        <v>72</v>
      </c>
      <c r="B3266" t="s">
        <v>353</v>
      </c>
      <c r="C3266" t="s">
        <v>298</v>
      </c>
      <c r="D3266">
        <v>0</v>
      </c>
    </row>
    <row r="3267" spans="1:4" x14ac:dyDescent="0.2">
      <c r="A3267" t="s">
        <v>72</v>
      </c>
      <c r="B3267" t="s">
        <v>353</v>
      </c>
      <c r="C3267" t="s">
        <v>232</v>
      </c>
      <c r="D3267">
        <v>699436</v>
      </c>
    </row>
    <row r="3268" spans="1:4" x14ac:dyDescent="0.2">
      <c r="A3268" t="s">
        <v>72</v>
      </c>
      <c r="B3268" t="s">
        <v>353</v>
      </c>
      <c r="C3268" t="s">
        <v>319</v>
      </c>
      <c r="D3268">
        <v>392579</v>
      </c>
    </row>
    <row r="3269" spans="1:4" x14ac:dyDescent="0.2">
      <c r="A3269" t="s">
        <v>72</v>
      </c>
      <c r="B3269" t="s">
        <v>353</v>
      </c>
      <c r="C3269" t="s">
        <v>320</v>
      </c>
      <c r="D3269">
        <v>168333</v>
      </c>
    </row>
    <row r="3270" spans="1:4" x14ac:dyDescent="0.2">
      <c r="A3270" t="s">
        <v>72</v>
      </c>
      <c r="B3270" t="s">
        <v>353</v>
      </c>
      <c r="C3270" t="s">
        <v>318</v>
      </c>
      <c r="D3270">
        <v>138524</v>
      </c>
    </row>
    <row r="3271" spans="1:4" x14ac:dyDescent="0.2">
      <c r="A3271" t="s">
        <v>72</v>
      </c>
      <c r="B3271" t="s">
        <v>353</v>
      </c>
      <c r="C3271" t="s">
        <v>321</v>
      </c>
      <c r="D3271">
        <v>374807</v>
      </c>
    </row>
    <row r="3272" spans="1:4" x14ac:dyDescent="0.2">
      <c r="A3272" t="s">
        <v>72</v>
      </c>
      <c r="B3272" t="s">
        <v>353</v>
      </c>
      <c r="C3272" t="s">
        <v>322</v>
      </c>
      <c r="D3272">
        <v>0</v>
      </c>
    </row>
    <row r="3273" spans="1:4" x14ac:dyDescent="0.2">
      <c r="A3273" t="s">
        <v>72</v>
      </c>
      <c r="B3273" t="s">
        <v>353</v>
      </c>
      <c r="C3273" t="s">
        <v>323</v>
      </c>
      <c r="D3273">
        <v>0</v>
      </c>
    </row>
    <row r="3274" spans="1:4" x14ac:dyDescent="0.2">
      <c r="A3274" t="s">
        <v>72</v>
      </c>
      <c r="B3274" t="s">
        <v>353</v>
      </c>
      <c r="C3274" t="s">
        <v>324</v>
      </c>
      <c r="D3274">
        <v>39482</v>
      </c>
    </row>
    <row r="3275" spans="1:4" x14ac:dyDescent="0.2">
      <c r="A3275" t="s">
        <v>72</v>
      </c>
      <c r="B3275" t="s">
        <v>353</v>
      </c>
      <c r="C3275" t="s">
        <v>325</v>
      </c>
      <c r="D3275">
        <v>0</v>
      </c>
    </row>
    <row r="3276" spans="1:4" x14ac:dyDescent="0.2">
      <c r="A3276" t="s">
        <v>72</v>
      </c>
      <c r="B3276" t="s">
        <v>353</v>
      </c>
      <c r="C3276" t="s">
        <v>326</v>
      </c>
      <c r="D3276">
        <v>0</v>
      </c>
    </row>
    <row r="3277" spans="1:4" x14ac:dyDescent="0.2">
      <c r="A3277" t="s">
        <v>72</v>
      </c>
      <c r="B3277" t="s">
        <v>353</v>
      </c>
      <c r="C3277" t="s">
        <v>327</v>
      </c>
      <c r="D3277">
        <v>28118</v>
      </c>
    </row>
    <row r="3278" spans="1:4" x14ac:dyDescent="0.2">
      <c r="A3278" t="s">
        <v>72</v>
      </c>
      <c r="B3278" t="s">
        <v>353</v>
      </c>
      <c r="C3278" t="s">
        <v>328</v>
      </c>
      <c r="D3278">
        <v>307207</v>
      </c>
    </row>
    <row r="3279" spans="1:4" x14ac:dyDescent="0.2">
      <c r="A3279" t="s">
        <v>72</v>
      </c>
      <c r="B3279" t="s">
        <v>353</v>
      </c>
      <c r="C3279" t="s">
        <v>329</v>
      </c>
      <c r="D3279">
        <v>0</v>
      </c>
    </row>
    <row r="3280" spans="1:4" x14ac:dyDescent="0.2">
      <c r="A3280" t="s">
        <v>72</v>
      </c>
      <c r="B3280" t="s">
        <v>353</v>
      </c>
      <c r="C3280" t="s">
        <v>339</v>
      </c>
      <c r="D3280">
        <v>56459764</v>
      </c>
    </row>
    <row r="3281" spans="1:4" x14ac:dyDescent="0.2">
      <c r="A3281" t="s">
        <v>72</v>
      </c>
      <c r="B3281" t="s">
        <v>353</v>
      </c>
      <c r="C3281" t="s">
        <v>340</v>
      </c>
      <c r="D3281">
        <v>23484</v>
      </c>
    </row>
    <row r="3282" spans="1:4" x14ac:dyDescent="0.2">
      <c r="A3282" t="s">
        <v>72</v>
      </c>
      <c r="B3282" t="s">
        <v>353</v>
      </c>
      <c r="C3282" t="s">
        <v>341</v>
      </c>
      <c r="D3282">
        <v>2765197</v>
      </c>
    </row>
    <row r="3283" spans="1:4" x14ac:dyDescent="0.2">
      <c r="A3283" t="s">
        <v>72</v>
      </c>
      <c r="B3283" t="s">
        <v>353</v>
      </c>
      <c r="C3283" t="s">
        <v>342</v>
      </c>
      <c r="D3283">
        <v>40</v>
      </c>
    </row>
    <row r="3284" spans="1:4" x14ac:dyDescent="0.2">
      <c r="A3284" t="s">
        <v>72</v>
      </c>
      <c r="B3284" t="s">
        <v>353</v>
      </c>
      <c r="C3284" t="s">
        <v>343</v>
      </c>
      <c r="D3284">
        <v>11957</v>
      </c>
    </row>
    <row r="3285" spans="1:4" x14ac:dyDescent="0.2">
      <c r="A3285" t="s">
        <v>72</v>
      </c>
      <c r="B3285" t="s">
        <v>353</v>
      </c>
      <c r="C3285" t="s">
        <v>344</v>
      </c>
      <c r="D3285">
        <v>2765197</v>
      </c>
    </row>
    <row r="3286" spans="1:4" x14ac:dyDescent="0.2">
      <c r="A3286" t="s">
        <v>72</v>
      </c>
      <c r="B3286" t="s">
        <v>353</v>
      </c>
      <c r="C3286" t="s">
        <v>345</v>
      </c>
      <c r="D3286">
        <v>0</v>
      </c>
    </row>
    <row r="3287" spans="1:4" x14ac:dyDescent="0.2">
      <c r="A3287" t="s">
        <v>72</v>
      </c>
      <c r="B3287" t="s">
        <v>353</v>
      </c>
      <c r="C3287" t="s">
        <v>346</v>
      </c>
      <c r="D3287">
        <v>11957</v>
      </c>
    </row>
    <row r="3288" spans="1:4" x14ac:dyDescent="0.2">
      <c r="A3288" t="s">
        <v>72</v>
      </c>
      <c r="B3288" t="s">
        <v>353</v>
      </c>
      <c r="C3288" t="s">
        <v>300</v>
      </c>
      <c r="D3288">
        <v>699364</v>
      </c>
    </row>
    <row r="3289" spans="1:4" x14ac:dyDescent="0.2">
      <c r="A3289" t="s">
        <v>72</v>
      </c>
      <c r="B3289" t="s">
        <v>353</v>
      </c>
      <c r="C3289" t="s">
        <v>301</v>
      </c>
      <c r="D3289">
        <v>654329</v>
      </c>
    </row>
    <row r="3290" spans="1:4" x14ac:dyDescent="0.2">
      <c r="A3290" t="s">
        <v>72</v>
      </c>
      <c r="B3290" t="s">
        <v>353</v>
      </c>
      <c r="C3290" t="s">
        <v>302</v>
      </c>
      <c r="D3290">
        <v>1183233</v>
      </c>
    </row>
    <row r="3291" spans="1:4" x14ac:dyDescent="0.2">
      <c r="A3291" t="s">
        <v>72</v>
      </c>
      <c r="B3291" t="s">
        <v>353</v>
      </c>
      <c r="C3291" t="s">
        <v>303</v>
      </c>
      <c r="D3291">
        <v>678191</v>
      </c>
    </row>
    <row r="3292" spans="1:4" x14ac:dyDescent="0.2">
      <c r="A3292" t="s">
        <v>72</v>
      </c>
      <c r="B3292" t="s">
        <v>353</v>
      </c>
      <c r="C3292" t="s">
        <v>304</v>
      </c>
      <c r="D3292">
        <v>932051</v>
      </c>
    </row>
    <row r="3293" spans="1:4" x14ac:dyDescent="0.2">
      <c r="A3293" t="s">
        <v>72</v>
      </c>
      <c r="B3293" t="s">
        <v>353</v>
      </c>
      <c r="C3293" t="s">
        <v>305</v>
      </c>
      <c r="D3293">
        <v>20723</v>
      </c>
    </row>
    <row r="3294" spans="1:4" x14ac:dyDescent="0.2">
      <c r="A3294" t="s">
        <v>72</v>
      </c>
      <c r="B3294" t="s">
        <v>353</v>
      </c>
      <c r="C3294" t="s">
        <v>306</v>
      </c>
      <c r="D3294">
        <v>12904</v>
      </c>
    </row>
    <row r="3295" spans="1:4" x14ac:dyDescent="0.2">
      <c r="A3295" t="s">
        <v>72</v>
      </c>
      <c r="B3295" t="s">
        <v>353</v>
      </c>
      <c r="C3295" t="s">
        <v>307</v>
      </c>
      <c r="D3295">
        <v>1168733</v>
      </c>
    </row>
    <row r="3296" spans="1:4" x14ac:dyDescent="0.2">
      <c r="A3296" t="s">
        <v>72</v>
      </c>
      <c r="B3296" t="s">
        <v>353</v>
      </c>
      <c r="C3296" t="s">
        <v>308</v>
      </c>
      <c r="D3296">
        <v>146232</v>
      </c>
    </row>
    <row r="3297" spans="1:4" x14ac:dyDescent="0.2">
      <c r="A3297" t="s">
        <v>72</v>
      </c>
      <c r="B3297" t="s">
        <v>353</v>
      </c>
      <c r="C3297" t="s">
        <v>309</v>
      </c>
      <c r="D3297">
        <v>6487</v>
      </c>
    </row>
    <row r="3298" spans="1:4" x14ac:dyDescent="0.2">
      <c r="A3298" t="s">
        <v>72</v>
      </c>
      <c r="B3298" t="s">
        <v>353</v>
      </c>
      <c r="C3298" t="s">
        <v>310</v>
      </c>
      <c r="D3298">
        <v>12026</v>
      </c>
    </row>
    <row r="3299" spans="1:4" x14ac:dyDescent="0.2">
      <c r="A3299" t="s">
        <v>72</v>
      </c>
      <c r="B3299" t="s">
        <v>353</v>
      </c>
      <c r="C3299" t="s">
        <v>311</v>
      </c>
      <c r="D3299">
        <v>4068</v>
      </c>
    </row>
    <row r="3300" spans="1:4" x14ac:dyDescent="0.2">
      <c r="A3300" t="s">
        <v>72</v>
      </c>
      <c r="B3300" t="s">
        <v>353</v>
      </c>
      <c r="C3300" t="s">
        <v>312</v>
      </c>
      <c r="D3300">
        <v>2748</v>
      </c>
    </row>
    <row r="3301" spans="1:4" x14ac:dyDescent="0.2">
      <c r="A3301" t="s">
        <v>72</v>
      </c>
      <c r="B3301" t="s">
        <v>353</v>
      </c>
      <c r="C3301" t="s">
        <v>313</v>
      </c>
      <c r="D3301">
        <v>5935</v>
      </c>
    </row>
    <row r="3302" spans="1:4" x14ac:dyDescent="0.2">
      <c r="A3302" t="s">
        <v>72</v>
      </c>
      <c r="B3302" t="s">
        <v>353</v>
      </c>
      <c r="C3302" t="s">
        <v>314</v>
      </c>
      <c r="D3302">
        <v>5358</v>
      </c>
    </row>
    <row r="3303" spans="1:4" x14ac:dyDescent="0.2">
      <c r="A3303" t="s">
        <v>72</v>
      </c>
      <c r="B3303" t="s">
        <v>353</v>
      </c>
      <c r="C3303" t="s">
        <v>315</v>
      </c>
      <c r="D3303">
        <v>3251</v>
      </c>
    </row>
    <row r="3304" spans="1:4" x14ac:dyDescent="0.2">
      <c r="A3304" t="s">
        <v>72</v>
      </c>
      <c r="B3304" t="s">
        <v>353</v>
      </c>
      <c r="C3304" t="s">
        <v>347</v>
      </c>
      <c r="D3304">
        <v>26436</v>
      </c>
    </row>
    <row r="3305" spans="1:4" x14ac:dyDescent="0.2">
      <c r="A3305" t="s">
        <v>72</v>
      </c>
      <c r="B3305" t="s">
        <v>354</v>
      </c>
      <c r="C3305" t="s">
        <v>225</v>
      </c>
      <c r="D3305">
        <v>0.89343399999999995</v>
      </c>
    </row>
    <row r="3306" spans="1:4" x14ac:dyDescent="0.2">
      <c r="A3306" t="s">
        <v>72</v>
      </c>
      <c r="B3306" t="s">
        <v>354</v>
      </c>
      <c r="C3306" t="s">
        <v>65</v>
      </c>
      <c r="D3306">
        <v>50000001</v>
      </c>
    </row>
    <row r="3307" spans="1:4" x14ac:dyDescent="0.2">
      <c r="A3307" t="s">
        <v>72</v>
      </c>
      <c r="B3307" t="s">
        <v>354</v>
      </c>
      <c r="C3307" t="s">
        <v>66</v>
      </c>
      <c r="D3307">
        <v>55963827</v>
      </c>
    </row>
    <row r="3308" spans="1:4" x14ac:dyDescent="0.2">
      <c r="A3308" t="s">
        <v>72</v>
      </c>
      <c r="B3308" t="s">
        <v>354</v>
      </c>
      <c r="C3308" t="s">
        <v>226</v>
      </c>
      <c r="D3308">
        <v>63422</v>
      </c>
    </row>
    <row r="3309" spans="1:4" x14ac:dyDescent="0.2">
      <c r="A3309" t="s">
        <v>72</v>
      </c>
      <c r="B3309" t="s">
        <v>354</v>
      </c>
      <c r="C3309" t="s">
        <v>227</v>
      </c>
      <c r="D3309">
        <v>120310</v>
      </c>
    </row>
    <row r="3310" spans="1:4" x14ac:dyDescent="0.2">
      <c r="A3310" t="s">
        <v>72</v>
      </c>
      <c r="B3310" t="s">
        <v>354</v>
      </c>
      <c r="C3310" t="s">
        <v>67</v>
      </c>
      <c r="D3310">
        <v>0</v>
      </c>
    </row>
    <row r="3311" spans="1:4" x14ac:dyDescent="0.2">
      <c r="A3311" t="s">
        <v>72</v>
      </c>
      <c r="B3311" t="s">
        <v>354</v>
      </c>
      <c r="C3311" t="s">
        <v>68</v>
      </c>
      <c r="D3311">
        <v>0</v>
      </c>
    </row>
    <row r="3312" spans="1:4" x14ac:dyDescent="0.2">
      <c r="A3312" t="s">
        <v>72</v>
      </c>
      <c r="B3312" t="s">
        <v>354</v>
      </c>
      <c r="C3312" t="s">
        <v>228</v>
      </c>
      <c r="D3312">
        <v>7110</v>
      </c>
    </row>
    <row r="3313" spans="1:4" x14ac:dyDescent="0.2">
      <c r="A3313" t="s">
        <v>72</v>
      </c>
      <c r="B3313" t="s">
        <v>354</v>
      </c>
      <c r="C3313" t="s">
        <v>229</v>
      </c>
      <c r="D3313">
        <v>81612</v>
      </c>
    </row>
    <row r="3314" spans="1:4" x14ac:dyDescent="0.2">
      <c r="A3314" t="s">
        <v>72</v>
      </c>
      <c r="B3314" t="s">
        <v>354</v>
      </c>
      <c r="C3314" t="s">
        <v>230</v>
      </c>
      <c r="D3314">
        <v>31979</v>
      </c>
    </row>
    <row r="3315" spans="1:4" x14ac:dyDescent="0.2">
      <c r="A3315" t="s">
        <v>72</v>
      </c>
      <c r="B3315" t="s">
        <v>354</v>
      </c>
      <c r="C3315" t="s">
        <v>231</v>
      </c>
      <c r="D3315">
        <v>83743</v>
      </c>
    </row>
    <row r="3316" spans="1:4" x14ac:dyDescent="0.2">
      <c r="A3316" t="s">
        <v>72</v>
      </c>
      <c r="B3316" t="s">
        <v>354</v>
      </c>
      <c r="C3316" t="s">
        <v>232</v>
      </c>
      <c r="D3316">
        <v>548014</v>
      </c>
    </row>
    <row r="3317" spans="1:4" x14ac:dyDescent="0.2">
      <c r="A3317" t="s">
        <v>72</v>
      </c>
      <c r="B3317" t="s">
        <v>354</v>
      </c>
      <c r="C3317" t="s">
        <v>319</v>
      </c>
      <c r="D3317">
        <v>298672</v>
      </c>
    </row>
    <row r="3318" spans="1:4" x14ac:dyDescent="0.2">
      <c r="A3318" t="s">
        <v>72</v>
      </c>
      <c r="B3318" t="s">
        <v>354</v>
      </c>
      <c r="C3318" t="s">
        <v>320</v>
      </c>
      <c r="D3318">
        <v>107511</v>
      </c>
    </row>
    <row r="3319" spans="1:4" x14ac:dyDescent="0.2">
      <c r="A3319" t="s">
        <v>72</v>
      </c>
      <c r="B3319" t="s">
        <v>354</v>
      </c>
      <c r="C3319" t="s">
        <v>318</v>
      </c>
      <c r="D3319">
        <v>141831</v>
      </c>
    </row>
    <row r="3320" spans="1:4" x14ac:dyDescent="0.2">
      <c r="A3320" t="s">
        <v>72</v>
      </c>
      <c r="B3320" t="s">
        <v>354</v>
      </c>
      <c r="C3320" t="s">
        <v>321</v>
      </c>
      <c r="D3320">
        <v>279204</v>
      </c>
    </row>
    <row r="3321" spans="1:4" x14ac:dyDescent="0.2">
      <c r="A3321" t="s">
        <v>72</v>
      </c>
      <c r="B3321" t="s">
        <v>354</v>
      </c>
      <c r="C3321" t="s">
        <v>322</v>
      </c>
      <c r="D3321">
        <v>0</v>
      </c>
    </row>
    <row r="3322" spans="1:4" x14ac:dyDescent="0.2">
      <c r="A3322" t="s">
        <v>72</v>
      </c>
      <c r="B3322" t="s">
        <v>354</v>
      </c>
      <c r="C3322" t="s">
        <v>323</v>
      </c>
      <c r="D3322">
        <v>0</v>
      </c>
    </row>
    <row r="3323" spans="1:4" x14ac:dyDescent="0.2">
      <c r="A3323" t="s">
        <v>72</v>
      </c>
      <c r="B3323" t="s">
        <v>354</v>
      </c>
      <c r="C3323" t="s">
        <v>324</v>
      </c>
      <c r="D3323">
        <v>39476</v>
      </c>
    </row>
    <row r="3324" spans="1:4" x14ac:dyDescent="0.2">
      <c r="A3324" t="s">
        <v>72</v>
      </c>
      <c r="B3324" t="s">
        <v>354</v>
      </c>
      <c r="C3324" t="s">
        <v>325</v>
      </c>
      <c r="D3324">
        <v>0</v>
      </c>
    </row>
    <row r="3325" spans="1:4" x14ac:dyDescent="0.2">
      <c r="A3325" t="s">
        <v>72</v>
      </c>
      <c r="B3325" t="s">
        <v>354</v>
      </c>
      <c r="C3325" t="s">
        <v>326</v>
      </c>
      <c r="D3325">
        <v>0</v>
      </c>
    </row>
    <row r="3326" spans="1:4" x14ac:dyDescent="0.2">
      <c r="A3326" t="s">
        <v>72</v>
      </c>
      <c r="B3326" t="s">
        <v>354</v>
      </c>
      <c r="C3326" t="s">
        <v>327</v>
      </c>
      <c r="D3326">
        <v>27993</v>
      </c>
    </row>
    <row r="3327" spans="1:4" x14ac:dyDescent="0.2">
      <c r="A3327" t="s">
        <v>72</v>
      </c>
      <c r="B3327" t="s">
        <v>354</v>
      </c>
      <c r="C3327" t="s">
        <v>328</v>
      </c>
      <c r="D3327">
        <v>211735</v>
      </c>
    </row>
    <row r="3328" spans="1:4" x14ac:dyDescent="0.2">
      <c r="A3328" t="s">
        <v>72</v>
      </c>
      <c r="B3328" t="s">
        <v>354</v>
      </c>
      <c r="C3328" t="s">
        <v>329</v>
      </c>
      <c r="D3328">
        <v>0</v>
      </c>
    </row>
    <row r="3329" spans="1:4" x14ac:dyDescent="0.2">
      <c r="A3329" t="s">
        <v>72</v>
      </c>
      <c r="B3329" t="s">
        <v>354</v>
      </c>
      <c r="C3329" t="s">
        <v>339</v>
      </c>
      <c r="D3329">
        <v>6925524</v>
      </c>
    </row>
    <row r="3330" spans="1:4" x14ac:dyDescent="0.2">
      <c r="A3330" t="s">
        <v>72</v>
      </c>
      <c r="B3330" t="s">
        <v>354</v>
      </c>
      <c r="C3330" t="s">
        <v>340</v>
      </c>
      <c r="D3330">
        <v>22552</v>
      </c>
    </row>
    <row r="3331" spans="1:4" x14ac:dyDescent="0.2">
      <c r="A3331" t="s">
        <v>72</v>
      </c>
      <c r="B3331" t="s">
        <v>354</v>
      </c>
      <c r="C3331" t="s">
        <v>341</v>
      </c>
      <c r="D3331">
        <v>0</v>
      </c>
    </row>
    <row r="3332" spans="1:4" x14ac:dyDescent="0.2">
      <c r="A3332" t="s">
        <v>72</v>
      </c>
      <c r="B3332" t="s">
        <v>354</v>
      </c>
      <c r="C3332" t="s">
        <v>342</v>
      </c>
      <c r="D3332">
        <v>0</v>
      </c>
    </row>
    <row r="3333" spans="1:4" x14ac:dyDescent="0.2">
      <c r="A3333" t="s">
        <v>72</v>
      </c>
      <c r="B3333" t="s">
        <v>354</v>
      </c>
      <c r="C3333" t="s">
        <v>343</v>
      </c>
      <c r="D3333">
        <v>0</v>
      </c>
    </row>
    <row r="3334" spans="1:4" x14ac:dyDescent="0.2">
      <c r="A3334" t="s">
        <v>72</v>
      </c>
      <c r="B3334" t="s">
        <v>354</v>
      </c>
      <c r="C3334" t="s">
        <v>344</v>
      </c>
      <c r="D3334">
        <v>0</v>
      </c>
    </row>
    <row r="3335" spans="1:4" x14ac:dyDescent="0.2">
      <c r="A3335" t="s">
        <v>72</v>
      </c>
      <c r="B3335" t="s">
        <v>354</v>
      </c>
      <c r="C3335" t="s">
        <v>345</v>
      </c>
      <c r="D3335">
        <v>0</v>
      </c>
    </row>
    <row r="3336" spans="1:4" x14ac:dyDescent="0.2">
      <c r="A3336" t="s">
        <v>72</v>
      </c>
      <c r="B3336" t="s">
        <v>354</v>
      </c>
      <c r="C3336" t="s">
        <v>346</v>
      </c>
      <c r="D3336">
        <v>0</v>
      </c>
    </row>
    <row r="3337" spans="1:4" x14ac:dyDescent="0.2">
      <c r="A3337" t="s">
        <v>72</v>
      </c>
      <c r="B3337" t="s">
        <v>354</v>
      </c>
      <c r="C3337" t="s">
        <v>300</v>
      </c>
      <c r="D3337">
        <v>747319</v>
      </c>
    </row>
    <row r="3338" spans="1:4" x14ac:dyDescent="0.2">
      <c r="A3338" t="s">
        <v>72</v>
      </c>
      <c r="B3338" t="s">
        <v>354</v>
      </c>
      <c r="C3338" t="s">
        <v>301</v>
      </c>
      <c r="D3338">
        <v>662653</v>
      </c>
    </row>
    <row r="3339" spans="1:4" x14ac:dyDescent="0.2">
      <c r="A3339" t="s">
        <v>72</v>
      </c>
      <c r="B3339" t="s">
        <v>354</v>
      </c>
      <c r="C3339" t="s">
        <v>302</v>
      </c>
      <c r="D3339">
        <v>1187616</v>
      </c>
    </row>
    <row r="3340" spans="1:4" x14ac:dyDescent="0.2">
      <c r="A3340" t="s">
        <v>72</v>
      </c>
      <c r="B3340" t="s">
        <v>354</v>
      </c>
      <c r="C3340" t="s">
        <v>303</v>
      </c>
      <c r="D3340">
        <v>678966</v>
      </c>
    </row>
    <row r="3341" spans="1:4" x14ac:dyDescent="0.2">
      <c r="A3341" t="s">
        <v>72</v>
      </c>
      <c r="B3341" t="s">
        <v>354</v>
      </c>
      <c r="C3341" t="s">
        <v>304</v>
      </c>
      <c r="D3341">
        <v>928539</v>
      </c>
    </row>
    <row r="3342" spans="1:4" x14ac:dyDescent="0.2">
      <c r="A3342" t="s">
        <v>72</v>
      </c>
      <c r="B3342" t="s">
        <v>354</v>
      </c>
      <c r="C3342" t="s">
        <v>305</v>
      </c>
      <c r="D3342">
        <v>20476</v>
      </c>
    </row>
    <row r="3343" spans="1:4" x14ac:dyDescent="0.2">
      <c r="A3343" t="s">
        <v>72</v>
      </c>
      <c r="B3343" t="s">
        <v>354</v>
      </c>
      <c r="C3343" t="s">
        <v>306</v>
      </c>
      <c r="D3343">
        <v>12755</v>
      </c>
    </row>
    <row r="3344" spans="1:4" x14ac:dyDescent="0.2">
      <c r="A3344" t="s">
        <v>72</v>
      </c>
      <c r="B3344" t="s">
        <v>354</v>
      </c>
      <c r="C3344" t="s">
        <v>307</v>
      </c>
      <c r="D3344">
        <v>1170337</v>
      </c>
    </row>
    <row r="3345" spans="1:4" x14ac:dyDescent="0.2">
      <c r="A3345" t="s">
        <v>72</v>
      </c>
      <c r="B3345" t="s">
        <v>354</v>
      </c>
      <c r="C3345" t="s">
        <v>308</v>
      </c>
      <c r="D3345">
        <v>98278</v>
      </c>
    </row>
    <row r="3346" spans="1:4" x14ac:dyDescent="0.2">
      <c r="A3346" t="s">
        <v>72</v>
      </c>
      <c r="B3346" t="s">
        <v>354</v>
      </c>
      <c r="C3346" t="s">
        <v>309</v>
      </c>
      <c r="D3346">
        <v>3693</v>
      </c>
    </row>
    <row r="3347" spans="1:4" x14ac:dyDescent="0.2">
      <c r="A3347" t="s">
        <v>72</v>
      </c>
      <c r="B3347" t="s">
        <v>354</v>
      </c>
      <c r="C3347" t="s">
        <v>310</v>
      </c>
      <c r="D3347">
        <v>3970</v>
      </c>
    </row>
    <row r="3348" spans="1:4" x14ac:dyDescent="0.2">
      <c r="A3348" t="s">
        <v>72</v>
      </c>
      <c r="B3348" t="s">
        <v>354</v>
      </c>
      <c r="C3348" t="s">
        <v>311</v>
      </c>
      <c r="D3348">
        <v>2213</v>
      </c>
    </row>
    <row r="3349" spans="1:4" x14ac:dyDescent="0.2">
      <c r="A3349" t="s">
        <v>72</v>
      </c>
      <c r="B3349" t="s">
        <v>354</v>
      </c>
      <c r="C3349" t="s">
        <v>312</v>
      </c>
      <c r="D3349">
        <v>1473</v>
      </c>
    </row>
    <row r="3350" spans="1:4" x14ac:dyDescent="0.2">
      <c r="A3350" t="s">
        <v>72</v>
      </c>
      <c r="B3350" t="s">
        <v>354</v>
      </c>
      <c r="C3350" t="s">
        <v>313</v>
      </c>
      <c r="D3350">
        <v>8108</v>
      </c>
    </row>
    <row r="3351" spans="1:4" x14ac:dyDescent="0.2">
      <c r="A3351" t="s">
        <v>72</v>
      </c>
      <c r="B3351" t="s">
        <v>354</v>
      </c>
      <c r="C3351" t="s">
        <v>314</v>
      </c>
      <c r="D3351">
        <v>7595</v>
      </c>
    </row>
    <row r="3352" spans="1:4" x14ac:dyDescent="0.2">
      <c r="A3352" t="s">
        <v>72</v>
      </c>
      <c r="B3352" t="s">
        <v>354</v>
      </c>
      <c r="C3352" t="s">
        <v>315</v>
      </c>
      <c r="D3352">
        <v>1649</v>
      </c>
    </row>
    <row r="3353" spans="1:4" x14ac:dyDescent="0.2">
      <c r="A3353" t="s">
        <v>72</v>
      </c>
      <c r="B3353" t="s">
        <v>354</v>
      </c>
      <c r="C3353" t="s">
        <v>347</v>
      </c>
      <c r="D3353">
        <v>26436</v>
      </c>
    </row>
    <row r="3354" spans="1:4" x14ac:dyDescent="0.2">
      <c r="A3354" t="s">
        <v>72</v>
      </c>
      <c r="B3354" t="s">
        <v>355</v>
      </c>
      <c r="C3354" t="s">
        <v>225</v>
      </c>
      <c r="D3354">
        <v>0.88658499999999996</v>
      </c>
    </row>
    <row r="3355" spans="1:4" x14ac:dyDescent="0.2">
      <c r="A3355" t="s">
        <v>72</v>
      </c>
      <c r="B3355" t="s">
        <v>355</v>
      </c>
      <c r="C3355" t="s">
        <v>65</v>
      </c>
      <c r="D3355">
        <v>50000001</v>
      </c>
    </row>
    <row r="3356" spans="1:4" x14ac:dyDescent="0.2">
      <c r="A3356" t="s">
        <v>72</v>
      </c>
      <c r="B3356" t="s">
        <v>355</v>
      </c>
      <c r="C3356" t="s">
        <v>66</v>
      </c>
      <c r="D3356">
        <v>56396145</v>
      </c>
    </row>
    <row r="3357" spans="1:4" x14ac:dyDescent="0.2">
      <c r="A3357" t="s">
        <v>72</v>
      </c>
      <c r="B3357" t="s">
        <v>355</v>
      </c>
      <c r="C3357" t="s">
        <v>226</v>
      </c>
      <c r="D3357">
        <v>63473</v>
      </c>
    </row>
    <row r="3358" spans="1:4" x14ac:dyDescent="0.2">
      <c r="A3358" t="s">
        <v>72</v>
      </c>
      <c r="B3358" t="s">
        <v>355</v>
      </c>
      <c r="C3358" t="s">
        <v>227</v>
      </c>
      <c r="D3358">
        <v>120330</v>
      </c>
    </row>
    <row r="3359" spans="1:4" x14ac:dyDescent="0.2">
      <c r="A3359" t="s">
        <v>72</v>
      </c>
      <c r="B3359" t="s">
        <v>355</v>
      </c>
      <c r="C3359" t="s">
        <v>67</v>
      </c>
      <c r="D3359">
        <v>0</v>
      </c>
    </row>
    <row r="3360" spans="1:4" x14ac:dyDescent="0.2">
      <c r="A3360" t="s">
        <v>72</v>
      </c>
      <c r="B3360" t="s">
        <v>355</v>
      </c>
      <c r="C3360" t="s">
        <v>68</v>
      </c>
      <c r="D3360">
        <v>0</v>
      </c>
    </row>
    <row r="3361" spans="1:4" x14ac:dyDescent="0.2">
      <c r="A3361" t="s">
        <v>72</v>
      </c>
      <c r="B3361" t="s">
        <v>355</v>
      </c>
      <c r="C3361" t="s">
        <v>228</v>
      </c>
      <c r="D3361">
        <v>7118</v>
      </c>
    </row>
    <row r="3362" spans="1:4" x14ac:dyDescent="0.2">
      <c r="A3362" t="s">
        <v>72</v>
      </c>
      <c r="B3362" t="s">
        <v>355</v>
      </c>
      <c r="C3362" t="s">
        <v>229</v>
      </c>
      <c r="D3362">
        <v>81622</v>
      </c>
    </row>
    <row r="3363" spans="1:4" x14ac:dyDescent="0.2">
      <c r="A3363" t="s">
        <v>72</v>
      </c>
      <c r="B3363" t="s">
        <v>355</v>
      </c>
      <c r="C3363" t="s">
        <v>230</v>
      </c>
      <c r="D3363">
        <v>32276</v>
      </c>
    </row>
    <row r="3364" spans="1:4" x14ac:dyDescent="0.2">
      <c r="A3364" t="s">
        <v>72</v>
      </c>
      <c r="B3364" t="s">
        <v>355</v>
      </c>
      <c r="C3364" t="s">
        <v>231</v>
      </c>
      <c r="D3364">
        <v>83783</v>
      </c>
    </row>
    <row r="3365" spans="1:4" x14ac:dyDescent="0.2">
      <c r="A3365" t="s">
        <v>72</v>
      </c>
      <c r="B3365" t="s">
        <v>355</v>
      </c>
      <c r="C3365" t="s">
        <v>232</v>
      </c>
      <c r="D3365">
        <v>571755</v>
      </c>
    </row>
    <row r="3366" spans="1:4" x14ac:dyDescent="0.2">
      <c r="A3366" t="s">
        <v>72</v>
      </c>
      <c r="B3366" t="s">
        <v>355</v>
      </c>
      <c r="C3366" t="s">
        <v>319</v>
      </c>
      <c r="D3366">
        <v>312449</v>
      </c>
    </row>
    <row r="3367" spans="1:4" x14ac:dyDescent="0.2">
      <c r="A3367" t="s">
        <v>72</v>
      </c>
      <c r="B3367" t="s">
        <v>355</v>
      </c>
      <c r="C3367" t="s">
        <v>320</v>
      </c>
      <c r="D3367">
        <v>123694</v>
      </c>
    </row>
    <row r="3368" spans="1:4" x14ac:dyDescent="0.2">
      <c r="A3368" t="s">
        <v>72</v>
      </c>
      <c r="B3368" t="s">
        <v>355</v>
      </c>
      <c r="C3368" t="s">
        <v>318</v>
      </c>
      <c r="D3368">
        <v>135612</v>
      </c>
    </row>
    <row r="3369" spans="1:4" x14ac:dyDescent="0.2">
      <c r="A3369" t="s">
        <v>72</v>
      </c>
      <c r="B3369" t="s">
        <v>355</v>
      </c>
      <c r="C3369" t="s">
        <v>321</v>
      </c>
      <c r="D3369">
        <v>277455</v>
      </c>
    </row>
    <row r="3370" spans="1:4" x14ac:dyDescent="0.2">
      <c r="A3370" t="s">
        <v>72</v>
      </c>
      <c r="B3370" t="s">
        <v>355</v>
      </c>
      <c r="C3370" t="s">
        <v>322</v>
      </c>
      <c r="D3370">
        <v>0</v>
      </c>
    </row>
    <row r="3371" spans="1:4" x14ac:dyDescent="0.2">
      <c r="A3371" t="s">
        <v>72</v>
      </c>
      <c r="B3371" t="s">
        <v>355</v>
      </c>
      <c r="C3371" t="s">
        <v>323</v>
      </c>
      <c r="D3371">
        <v>0</v>
      </c>
    </row>
    <row r="3372" spans="1:4" x14ac:dyDescent="0.2">
      <c r="A3372" t="s">
        <v>72</v>
      </c>
      <c r="B3372" t="s">
        <v>355</v>
      </c>
      <c r="C3372" t="s">
        <v>324</v>
      </c>
      <c r="D3372">
        <v>39432</v>
      </c>
    </row>
    <row r="3373" spans="1:4" x14ac:dyDescent="0.2">
      <c r="A3373" t="s">
        <v>72</v>
      </c>
      <c r="B3373" t="s">
        <v>355</v>
      </c>
      <c r="C3373" t="s">
        <v>325</v>
      </c>
      <c r="D3373">
        <v>0</v>
      </c>
    </row>
    <row r="3374" spans="1:4" x14ac:dyDescent="0.2">
      <c r="A3374" t="s">
        <v>72</v>
      </c>
      <c r="B3374" t="s">
        <v>355</v>
      </c>
      <c r="C3374" t="s">
        <v>326</v>
      </c>
      <c r="D3374">
        <v>0</v>
      </c>
    </row>
    <row r="3375" spans="1:4" x14ac:dyDescent="0.2">
      <c r="A3375" t="s">
        <v>72</v>
      </c>
      <c r="B3375" t="s">
        <v>355</v>
      </c>
      <c r="C3375" t="s">
        <v>327</v>
      </c>
      <c r="D3375">
        <v>27893</v>
      </c>
    </row>
    <row r="3376" spans="1:4" x14ac:dyDescent="0.2">
      <c r="A3376" t="s">
        <v>72</v>
      </c>
      <c r="B3376" t="s">
        <v>355</v>
      </c>
      <c r="C3376" t="s">
        <v>328</v>
      </c>
      <c r="D3376">
        <v>210130</v>
      </c>
    </row>
    <row r="3377" spans="1:4" x14ac:dyDescent="0.2">
      <c r="A3377" t="s">
        <v>72</v>
      </c>
      <c r="B3377" t="s">
        <v>355</v>
      </c>
      <c r="C3377" t="s">
        <v>329</v>
      </c>
      <c r="D3377">
        <v>0</v>
      </c>
    </row>
    <row r="3378" spans="1:4" x14ac:dyDescent="0.2">
      <c r="A3378" t="s">
        <v>72</v>
      </c>
      <c r="B3378" t="s">
        <v>355</v>
      </c>
      <c r="C3378" t="s">
        <v>339</v>
      </c>
      <c r="D3378">
        <v>7249440</v>
      </c>
    </row>
    <row r="3379" spans="1:4" x14ac:dyDescent="0.2">
      <c r="A3379" t="s">
        <v>72</v>
      </c>
      <c r="B3379" t="s">
        <v>355</v>
      </c>
      <c r="C3379" t="s">
        <v>340</v>
      </c>
      <c r="D3379">
        <v>2130419</v>
      </c>
    </row>
    <row r="3380" spans="1:4" x14ac:dyDescent="0.2">
      <c r="A3380" t="s">
        <v>72</v>
      </c>
      <c r="B3380" t="s">
        <v>355</v>
      </c>
      <c r="C3380" t="s">
        <v>341</v>
      </c>
      <c r="D3380">
        <v>0</v>
      </c>
    </row>
    <row r="3381" spans="1:4" x14ac:dyDescent="0.2">
      <c r="A3381" t="s">
        <v>72</v>
      </c>
      <c r="B3381" t="s">
        <v>355</v>
      </c>
      <c r="C3381" t="s">
        <v>342</v>
      </c>
      <c r="D3381">
        <v>0</v>
      </c>
    </row>
    <row r="3382" spans="1:4" x14ac:dyDescent="0.2">
      <c r="A3382" t="s">
        <v>72</v>
      </c>
      <c r="B3382" t="s">
        <v>355</v>
      </c>
      <c r="C3382" t="s">
        <v>343</v>
      </c>
      <c r="D3382">
        <v>0</v>
      </c>
    </row>
    <row r="3383" spans="1:4" x14ac:dyDescent="0.2">
      <c r="A3383" t="s">
        <v>72</v>
      </c>
      <c r="B3383" t="s">
        <v>355</v>
      </c>
      <c r="C3383" t="s">
        <v>344</v>
      </c>
      <c r="D3383">
        <v>0</v>
      </c>
    </row>
    <row r="3384" spans="1:4" x14ac:dyDescent="0.2">
      <c r="A3384" t="s">
        <v>72</v>
      </c>
      <c r="B3384" t="s">
        <v>355</v>
      </c>
      <c r="C3384" t="s">
        <v>345</v>
      </c>
      <c r="D3384">
        <v>0</v>
      </c>
    </row>
    <row r="3385" spans="1:4" x14ac:dyDescent="0.2">
      <c r="A3385" t="s">
        <v>72</v>
      </c>
      <c r="B3385" t="s">
        <v>355</v>
      </c>
      <c r="C3385" t="s">
        <v>346</v>
      </c>
      <c r="D3385">
        <v>0</v>
      </c>
    </row>
    <row r="3386" spans="1:4" x14ac:dyDescent="0.2">
      <c r="A3386" t="s">
        <v>72</v>
      </c>
      <c r="B3386" t="s">
        <v>355</v>
      </c>
      <c r="C3386" t="s">
        <v>300</v>
      </c>
      <c r="D3386">
        <v>740052</v>
      </c>
    </row>
    <row r="3387" spans="1:4" x14ac:dyDescent="0.2">
      <c r="A3387" t="s">
        <v>72</v>
      </c>
      <c r="B3387" t="s">
        <v>355</v>
      </c>
      <c r="C3387" t="s">
        <v>301</v>
      </c>
      <c r="D3387">
        <v>657857</v>
      </c>
    </row>
    <row r="3388" spans="1:4" x14ac:dyDescent="0.2">
      <c r="A3388" t="s">
        <v>72</v>
      </c>
      <c r="B3388" t="s">
        <v>355</v>
      </c>
      <c r="C3388" t="s">
        <v>302</v>
      </c>
      <c r="D3388">
        <v>1179999</v>
      </c>
    </row>
    <row r="3389" spans="1:4" x14ac:dyDescent="0.2">
      <c r="A3389" t="s">
        <v>72</v>
      </c>
      <c r="B3389" t="s">
        <v>355</v>
      </c>
      <c r="C3389" t="s">
        <v>303</v>
      </c>
      <c r="D3389">
        <v>676348</v>
      </c>
    </row>
    <row r="3390" spans="1:4" x14ac:dyDescent="0.2">
      <c r="A3390" t="s">
        <v>72</v>
      </c>
      <c r="B3390" t="s">
        <v>355</v>
      </c>
      <c r="C3390" t="s">
        <v>304</v>
      </c>
      <c r="D3390">
        <v>925833</v>
      </c>
    </row>
    <row r="3391" spans="1:4" x14ac:dyDescent="0.2">
      <c r="A3391" t="s">
        <v>72</v>
      </c>
      <c r="B3391" t="s">
        <v>355</v>
      </c>
      <c r="C3391" t="s">
        <v>305</v>
      </c>
      <c r="D3391">
        <v>20474</v>
      </c>
    </row>
    <row r="3392" spans="1:4" x14ac:dyDescent="0.2">
      <c r="A3392" t="s">
        <v>72</v>
      </c>
      <c r="B3392" t="s">
        <v>355</v>
      </c>
      <c r="C3392" t="s">
        <v>306</v>
      </c>
      <c r="D3392">
        <v>12862</v>
      </c>
    </row>
    <row r="3393" spans="1:4" x14ac:dyDescent="0.2">
      <c r="A3393" t="s">
        <v>72</v>
      </c>
      <c r="B3393" t="s">
        <v>355</v>
      </c>
      <c r="C3393" t="s">
        <v>307</v>
      </c>
      <c r="D3393">
        <v>1163527</v>
      </c>
    </row>
    <row r="3394" spans="1:4" x14ac:dyDescent="0.2">
      <c r="A3394" t="s">
        <v>72</v>
      </c>
      <c r="B3394" t="s">
        <v>355</v>
      </c>
      <c r="C3394" t="s">
        <v>308</v>
      </c>
      <c r="D3394">
        <v>105545</v>
      </c>
    </row>
    <row r="3395" spans="1:4" x14ac:dyDescent="0.2">
      <c r="A3395" t="s">
        <v>72</v>
      </c>
      <c r="B3395" t="s">
        <v>355</v>
      </c>
      <c r="C3395" t="s">
        <v>309</v>
      </c>
      <c r="D3395">
        <v>6054</v>
      </c>
    </row>
    <row r="3396" spans="1:4" x14ac:dyDescent="0.2">
      <c r="A3396" t="s">
        <v>72</v>
      </c>
      <c r="B3396" t="s">
        <v>355</v>
      </c>
      <c r="C3396" t="s">
        <v>310</v>
      </c>
      <c r="D3396">
        <v>9466</v>
      </c>
    </row>
    <row r="3397" spans="1:4" x14ac:dyDescent="0.2">
      <c r="A3397" t="s">
        <v>72</v>
      </c>
      <c r="B3397" t="s">
        <v>355</v>
      </c>
      <c r="C3397" t="s">
        <v>311</v>
      </c>
      <c r="D3397">
        <v>6769</v>
      </c>
    </row>
    <row r="3398" spans="1:4" x14ac:dyDescent="0.2">
      <c r="A3398" t="s">
        <v>72</v>
      </c>
      <c r="B3398" t="s">
        <v>355</v>
      </c>
      <c r="C3398" t="s">
        <v>312</v>
      </c>
      <c r="D3398">
        <v>3571</v>
      </c>
    </row>
    <row r="3399" spans="1:4" x14ac:dyDescent="0.2">
      <c r="A3399" t="s">
        <v>72</v>
      </c>
      <c r="B3399" t="s">
        <v>355</v>
      </c>
      <c r="C3399" t="s">
        <v>313</v>
      </c>
      <c r="D3399">
        <v>11389</v>
      </c>
    </row>
    <row r="3400" spans="1:4" x14ac:dyDescent="0.2">
      <c r="A3400" t="s">
        <v>72</v>
      </c>
      <c r="B3400" t="s">
        <v>355</v>
      </c>
      <c r="C3400" t="s">
        <v>314</v>
      </c>
      <c r="D3400">
        <v>7435</v>
      </c>
    </row>
    <row r="3401" spans="1:4" x14ac:dyDescent="0.2">
      <c r="A3401" t="s">
        <v>72</v>
      </c>
      <c r="B3401" t="s">
        <v>355</v>
      </c>
      <c r="C3401" t="s">
        <v>315</v>
      </c>
      <c r="D3401">
        <v>8459</v>
      </c>
    </row>
    <row r="3402" spans="1:4" x14ac:dyDescent="0.2">
      <c r="A3402" t="s">
        <v>72</v>
      </c>
      <c r="B3402" t="s">
        <v>355</v>
      </c>
      <c r="C3402" t="s">
        <v>347</v>
      </c>
      <c r="D3402">
        <v>26436</v>
      </c>
    </row>
    <row r="3403" spans="1:4" x14ac:dyDescent="0.2">
      <c r="A3403" t="s">
        <v>72</v>
      </c>
      <c r="B3403" t="s">
        <v>356</v>
      </c>
      <c r="C3403" t="s">
        <v>225</v>
      </c>
      <c r="D3403">
        <v>0.89088199999999995</v>
      </c>
    </row>
    <row r="3404" spans="1:4" x14ac:dyDescent="0.2">
      <c r="A3404" t="s">
        <v>72</v>
      </c>
      <c r="B3404" t="s">
        <v>356</v>
      </c>
      <c r="C3404" t="s">
        <v>65</v>
      </c>
      <c r="D3404">
        <v>50000001</v>
      </c>
    </row>
    <row r="3405" spans="1:4" x14ac:dyDescent="0.2">
      <c r="A3405" t="s">
        <v>72</v>
      </c>
      <c r="B3405" t="s">
        <v>356</v>
      </c>
      <c r="C3405" t="s">
        <v>66</v>
      </c>
      <c r="D3405">
        <v>56124155</v>
      </c>
    </row>
    <row r="3406" spans="1:4" x14ac:dyDescent="0.2">
      <c r="A3406" t="s">
        <v>72</v>
      </c>
      <c r="B3406" t="s">
        <v>356</v>
      </c>
      <c r="C3406" t="s">
        <v>226</v>
      </c>
      <c r="D3406">
        <v>63452</v>
      </c>
    </row>
    <row r="3407" spans="1:4" x14ac:dyDescent="0.2">
      <c r="A3407" t="s">
        <v>72</v>
      </c>
      <c r="B3407" t="s">
        <v>356</v>
      </c>
      <c r="C3407" t="s">
        <v>227</v>
      </c>
      <c r="D3407">
        <v>120300</v>
      </c>
    </row>
    <row r="3408" spans="1:4" x14ac:dyDescent="0.2">
      <c r="A3408" t="s">
        <v>72</v>
      </c>
      <c r="B3408" t="s">
        <v>356</v>
      </c>
      <c r="C3408" t="s">
        <v>67</v>
      </c>
      <c r="D3408">
        <v>0</v>
      </c>
    </row>
    <row r="3409" spans="1:4" x14ac:dyDescent="0.2">
      <c r="A3409" t="s">
        <v>72</v>
      </c>
      <c r="B3409" t="s">
        <v>356</v>
      </c>
      <c r="C3409" t="s">
        <v>68</v>
      </c>
      <c r="D3409">
        <v>0</v>
      </c>
    </row>
    <row r="3410" spans="1:4" x14ac:dyDescent="0.2">
      <c r="A3410" t="s">
        <v>72</v>
      </c>
      <c r="B3410" t="s">
        <v>356</v>
      </c>
      <c r="C3410" t="s">
        <v>228</v>
      </c>
      <c r="D3410">
        <v>7075</v>
      </c>
    </row>
    <row r="3411" spans="1:4" x14ac:dyDescent="0.2">
      <c r="A3411" t="s">
        <v>72</v>
      </c>
      <c r="B3411" t="s">
        <v>356</v>
      </c>
      <c r="C3411" t="s">
        <v>229</v>
      </c>
      <c r="D3411">
        <v>81865</v>
      </c>
    </row>
    <row r="3412" spans="1:4" x14ac:dyDescent="0.2">
      <c r="A3412" t="s">
        <v>72</v>
      </c>
      <c r="B3412" t="s">
        <v>356</v>
      </c>
      <c r="C3412" t="s">
        <v>230</v>
      </c>
      <c r="D3412">
        <v>32148</v>
      </c>
    </row>
    <row r="3413" spans="1:4" x14ac:dyDescent="0.2">
      <c r="A3413" t="s">
        <v>72</v>
      </c>
      <c r="B3413" t="s">
        <v>356</v>
      </c>
      <c r="C3413" t="s">
        <v>231</v>
      </c>
      <c r="D3413">
        <v>83598</v>
      </c>
    </row>
    <row r="3414" spans="1:4" x14ac:dyDescent="0.2">
      <c r="A3414" t="s">
        <v>72</v>
      </c>
      <c r="B3414" t="s">
        <v>356</v>
      </c>
      <c r="C3414" t="s">
        <v>232</v>
      </c>
      <c r="D3414">
        <v>544986</v>
      </c>
    </row>
    <row r="3415" spans="1:4" x14ac:dyDescent="0.2">
      <c r="A3415" t="s">
        <v>72</v>
      </c>
      <c r="B3415" t="s">
        <v>356</v>
      </c>
      <c r="C3415" t="s">
        <v>319</v>
      </c>
      <c r="D3415">
        <v>295300</v>
      </c>
    </row>
    <row r="3416" spans="1:4" x14ac:dyDescent="0.2">
      <c r="A3416" t="s">
        <v>72</v>
      </c>
      <c r="B3416" t="s">
        <v>356</v>
      </c>
      <c r="C3416" t="s">
        <v>320</v>
      </c>
      <c r="D3416">
        <v>108361</v>
      </c>
    </row>
    <row r="3417" spans="1:4" x14ac:dyDescent="0.2">
      <c r="A3417" t="s">
        <v>72</v>
      </c>
      <c r="B3417" t="s">
        <v>356</v>
      </c>
      <c r="C3417" t="s">
        <v>318</v>
      </c>
      <c r="D3417">
        <v>141325</v>
      </c>
    </row>
    <row r="3418" spans="1:4" x14ac:dyDescent="0.2">
      <c r="A3418" t="s">
        <v>72</v>
      </c>
      <c r="B3418" t="s">
        <v>356</v>
      </c>
      <c r="C3418" t="s">
        <v>321</v>
      </c>
      <c r="D3418">
        <v>278279</v>
      </c>
    </row>
    <row r="3419" spans="1:4" x14ac:dyDescent="0.2">
      <c r="A3419" t="s">
        <v>72</v>
      </c>
      <c r="B3419" t="s">
        <v>356</v>
      </c>
      <c r="C3419" t="s">
        <v>322</v>
      </c>
      <c r="D3419">
        <v>0</v>
      </c>
    </row>
    <row r="3420" spans="1:4" x14ac:dyDescent="0.2">
      <c r="A3420" t="s">
        <v>72</v>
      </c>
      <c r="B3420" t="s">
        <v>356</v>
      </c>
      <c r="C3420" t="s">
        <v>323</v>
      </c>
      <c r="D3420">
        <v>0</v>
      </c>
    </row>
    <row r="3421" spans="1:4" x14ac:dyDescent="0.2">
      <c r="A3421" t="s">
        <v>72</v>
      </c>
      <c r="B3421" t="s">
        <v>356</v>
      </c>
      <c r="C3421" t="s">
        <v>324</v>
      </c>
      <c r="D3421">
        <v>39484</v>
      </c>
    </row>
    <row r="3422" spans="1:4" x14ac:dyDescent="0.2">
      <c r="A3422" t="s">
        <v>72</v>
      </c>
      <c r="B3422" t="s">
        <v>356</v>
      </c>
      <c r="C3422" t="s">
        <v>325</v>
      </c>
      <c r="D3422">
        <v>0</v>
      </c>
    </row>
    <row r="3423" spans="1:4" x14ac:dyDescent="0.2">
      <c r="A3423" t="s">
        <v>72</v>
      </c>
      <c r="B3423" t="s">
        <v>356</v>
      </c>
      <c r="C3423" t="s">
        <v>326</v>
      </c>
      <c r="D3423">
        <v>0</v>
      </c>
    </row>
    <row r="3424" spans="1:4" x14ac:dyDescent="0.2">
      <c r="A3424" t="s">
        <v>72</v>
      </c>
      <c r="B3424" t="s">
        <v>356</v>
      </c>
      <c r="C3424" t="s">
        <v>327</v>
      </c>
      <c r="D3424">
        <v>28134</v>
      </c>
    </row>
    <row r="3425" spans="1:4" x14ac:dyDescent="0.2">
      <c r="A3425" t="s">
        <v>72</v>
      </c>
      <c r="B3425" t="s">
        <v>356</v>
      </c>
      <c r="C3425" t="s">
        <v>328</v>
      </c>
      <c r="D3425">
        <v>210661</v>
      </c>
    </row>
    <row r="3426" spans="1:4" x14ac:dyDescent="0.2">
      <c r="A3426" t="s">
        <v>72</v>
      </c>
      <c r="B3426" t="s">
        <v>356</v>
      </c>
      <c r="C3426" t="s">
        <v>329</v>
      </c>
      <c r="D3426">
        <v>0</v>
      </c>
    </row>
    <row r="3427" spans="1:4" x14ac:dyDescent="0.2">
      <c r="A3427" t="s">
        <v>72</v>
      </c>
      <c r="B3427" t="s">
        <v>356</v>
      </c>
      <c r="C3427" t="s">
        <v>339</v>
      </c>
      <c r="D3427">
        <v>6890364</v>
      </c>
    </row>
    <row r="3428" spans="1:4" x14ac:dyDescent="0.2">
      <c r="A3428" t="s">
        <v>72</v>
      </c>
      <c r="B3428" t="s">
        <v>356</v>
      </c>
      <c r="C3428" t="s">
        <v>340</v>
      </c>
      <c r="D3428">
        <v>23324</v>
      </c>
    </row>
    <row r="3429" spans="1:4" x14ac:dyDescent="0.2">
      <c r="A3429" t="s">
        <v>72</v>
      </c>
      <c r="B3429" t="s">
        <v>356</v>
      </c>
      <c r="C3429" t="s">
        <v>341</v>
      </c>
      <c r="D3429">
        <v>1636838</v>
      </c>
    </row>
    <row r="3430" spans="1:4" x14ac:dyDescent="0.2">
      <c r="A3430" t="s">
        <v>72</v>
      </c>
      <c r="B3430" t="s">
        <v>356</v>
      </c>
      <c r="C3430" t="s">
        <v>342</v>
      </c>
      <c r="D3430">
        <v>40</v>
      </c>
    </row>
    <row r="3431" spans="1:4" x14ac:dyDescent="0.2">
      <c r="A3431" t="s">
        <v>72</v>
      </c>
      <c r="B3431" t="s">
        <v>356</v>
      </c>
      <c r="C3431" t="s">
        <v>343</v>
      </c>
      <c r="D3431">
        <v>11769</v>
      </c>
    </row>
    <row r="3432" spans="1:4" x14ac:dyDescent="0.2">
      <c r="A3432" t="s">
        <v>72</v>
      </c>
      <c r="B3432" t="s">
        <v>356</v>
      </c>
      <c r="C3432" t="s">
        <v>344</v>
      </c>
      <c r="D3432">
        <v>1636838</v>
      </c>
    </row>
    <row r="3433" spans="1:4" x14ac:dyDescent="0.2">
      <c r="A3433" t="s">
        <v>72</v>
      </c>
      <c r="B3433" t="s">
        <v>356</v>
      </c>
      <c r="C3433" t="s">
        <v>345</v>
      </c>
      <c r="D3433">
        <v>0</v>
      </c>
    </row>
    <row r="3434" spans="1:4" x14ac:dyDescent="0.2">
      <c r="A3434" t="s">
        <v>72</v>
      </c>
      <c r="B3434" t="s">
        <v>356</v>
      </c>
      <c r="C3434" t="s">
        <v>346</v>
      </c>
      <c r="D3434">
        <v>11769</v>
      </c>
    </row>
    <row r="3435" spans="1:4" x14ac:dyDescent="0.2">
      <c r="A3435" t="s">
        <v>72</v>
      </c>
      <c r="B3435" t="s">
        <v>356</v>
      </c>
      <c r="C3435" t="s">
        <v>300</v>
      </c>
      <c r="D3435">
        <v>747582</v>
      </c>
    </row>
    <row r="3436" spans="1:4" x14ac:dyDescent="0.2">
      <c r="A3436" t="s">
        <v>72</v>
      </c>
      <c r="B3436" t="s">
        <v>356</v>
      </c>
      <c r="C3436" t="s">
        <v>301</v>
      </c>
      <c r="D3436">
        <v>661522</v>
      </c>
    </row>
    <row r="3437" spans="1:4" x14ac:dyDescent="0.2">
      <c r="A3437" t="s">
        <v>72</v>
      </c>
      <c r="B3437" t="s">
        <v>356</v>
      </c>
      <c r="C3437" t="s">
        <v>302</v>
      </c>
      <c r="D3437">
        <v>1186667</v>
      </c>
    </row>
    <row r="3438" spans="1:4" x14ac:dyDescent="0.2">
      <c r="A3438" t="s">
        <v>72</v>
      </c>
      <c r="B3438" t="s">
        <v>356</v>
      </c>
      <c r="C3438" t="s">
        <v>303</v>
      </c>
      <c r="D3438">
        <v>679438</v>
      </c>
    </row>
    <row r="3439" spans="1:4" x14ac:dyDescent="0.2">
      <c r="A3439" t="s">
        <v>72</v>
      </c>
      <c r="B3439" t="s">
        <v>356</v>
      </c>
      <c r="C3439" t="s">
        <v>304</v>
      </c>
      <c r="D3439">
        <v>932200</v>
      </c>
    </row>
    <row r="3440" spans="1:4" x14ac:dyDescent="0.2">
      <c r="A3440" t="s">
        <v>72</v>
      </c>
      <c r="B3440" t="s">
        <v>356</v>
      </c>
      <c r="C3440" t="s">
        <v>305</v>
      </c>
      <c r="D3440">
        <v>20744</v>
      </c>
    </row>
    <row r="3441" spans="1:4" x14ac:dyDescent="0.2">
      <c r="A3441" t="s">
        <v>72</v>
      </c>
      <c r="B3441" t="s">
        <v>356</v>
      </c>
      <c r="C3441" t="s">
        <v>306</v>
      </c>
      <c r="D3441">
        <v>12908</v>
      </c>
    </row>
    <row r="3442" spans="1:4" x14ac:dyDescent="0.2">
      <c r="A3442" t="s">
        <v>72</v>
      </c>
      <c r="B3442" t="s">
        <v>356</v>
      </c>
      <c r="C3442" t="s">
        <v>307</v>
      </c>
      <c r="D3442">
        <v>1169196</v>
      </c>
    </row>
    <row r="3443" spans="1:4" x14ac:dyDescent="0.2">
      <c r="A3443" t="s">
        <v>72</v>
      </c>
      <c r="B3443" t="s">
        <v>356</v>
      </c>
      <c r="C3443" t="s">
        <v>308</v>
      </c>
      <c r="D3443">
        <v>98015</v>
      </c>
    </row>
    <row r="3444" spans="1:4" x14ac:dyDescent="0.2">
      <c r="A3444" t="s">
        <v>72</v>
      </c>
      <c r="B3444" t="s">
        <v>356</v>
      </c>
      <c r="C3444" t="s">
        <v>309</v>
      </c>
      <c r="D3444">
        <v>4350</v>
      </c>
    </row>
    <row r="3445" spans="1:4" x14ac:dyDescent="0.2">
      <c r="A3445" t="s">
        <v>72</v>
      </c>
      <c r="B3445" t="s">
        <v>356</v>
      </c>
      <c r="C3445" t="s">
        <v>310</v>
      </c>
      <c r="D3445">
        <v>5010</v>
      </c>
    </row>
    <row r="3446" spans="1:4" x14ac:dyDescent="0.2">
      <c r="A3446" t="s">
        <v>72</v>
      </c>
      <c r="B3446" t="s">
        <v>356</v>
      </c>
      <c r="C3446" t="s">
        <v>311</v>
      </c>
      <c r="D3446">
        <v>2596</v>
      </c>
    </row>
    <row r="3447" spans="1:4" x14ac:dyDescent="0.2">
      <c r="A3447" t="s">
        <v>72</v>
      </c>
      <c r="B3447" t="s">
        <v>356</v>
      </c>
      <c r="C3447" t="s">
        <v>312</v>
      </c>
      <c r="D3447">
        <v>1504</v>
      </c>
    </row>
    <row r="3448" spans="1:4" x14ac:dyDescent="0.2">
      <c r="A3448" t="s">
        <v>72</v>
      </c>
      <c r="B3448" t="s">
        <v>356</v>
      </c>
      <c r="C3448" t="s">
        <v>313</v>
      </c>
      <c r="D3448">
        <v>5816</v>
      </c>
    </row>
    <row r="3449" spans="1:4" x14ac:dyDescent="0.2">
      <c r="A3449" t="s">
        <v>72</v>
      </c>
      <c r="B3449" t="s">
        <v>356</v>
      </c>
      <c r="C3449" t="s">
        <v>314</v>
      </c>
      <c r="D3449">
        <v>5301</v>
      </c>
    </row>
    <row r="3450" spans="1:4" x14ac:dyDescent="0.2">
      <c r="A3450" t="s">
        <v>72</v>
      </c>
      <c r="B3450" t="s">
        <v>356</v>
      </c>
      <c r="C3450" t="s">
        <v>315</v>
      </c>
      <c r="D3450">
        <v>2790</v>
      </c>
    </row>
    <row r="3451" spans="1:4" x14ac:dyDescent="0.2">
      <c r="A3451" t="s">
        <v>72</v>
      </c>
      <c r="B3451" t="s">
        <v>356</v>
      </c>
      <c r="C3451" t="s">
        <v>347</v>
      </c>
      <c r="D3451">
        <v>26436</v>
      </c>
    </row>
    <row r="3452" spans="1:4" x14ac:dyDescent="0.2">
      <c r="A3452" t="s">
        <v>73</v>
      </c>
      <c r="B3452" t="s">
        <v>351</v>
      </c>
      <c r="C3452" t="s">
        <v>225</v>
      </c>
      <c r="D3452">
        <v>1.0779700000000001</v>
      </c>
    </row>
    <row r="3453" spans="1:4" x14ac:dyDescent="0.2">
      <c r="A3453" t="s">
        <v>73</v>
      </c>
      <c r="B3453" t="s">
        <v>351</v>
      </c>
      <c r="C3453" t="s">
        <v>65</v>
      </c>
      <c r="D3453">
        <v>50000003</v>
      </c>
    </row>
    <row r="3454" spans="1:4" x14ac:dyDescent="0.2">
      <c r="A3454" t="s">
        <v>73</v>
      </c>
      <c r="B3454" t="s">
        <v>351</v>
      </c>
      <c r="C3454" t="s">
        <v>66</v>
      </c>
      <c r="D3454">
        <v>46383593</v>
      </c>
    </row>
    <row r="3455" spans="1:4" x14ac:dyDescent="0.2">
      <c r="A3455" t="s">
        <v>73</v>
      </c>
      <c r="B3455" t="s">
        <v>351</v>
      </c>
      <c r="C3455" t="s">
        <v>226</v>
      </c>
      <c r="D3455">
        <v>121414</v>
      </c>
    </row>
    <row r="3456" spans="1:4" x14ac:dyDescent="0.2">
      <c r="A3456" t="s">
        <v>73</v>
      </c>
      <c r="B3456" t="s">
        <v>351</v>
      </c>
      <c r="C3456" t="s">
        <v>227</v>
      </c>
      <c r="D3456">
        <v>161012</v>
      </c>
    </row>
    <row r="3457" spans="1:4" x14ac:dyDescent="0.2">
      <c r="A3457" t="s">
        <v>73</v>
      </c>
      <c r="B3457" t="s">
        <v>351</v>
      </c>
      <c r="C3457" t="s">
        <v>67</v>
      </c>
      <c r="D3457">
        <v>243959</v>
      </c>
    </row>
    <row r="3458" spans="1:4" x14ac:dyDescent="0.2">
      <c r="A3458" t="s">
        <v>73</v>
      </c>
      <c r="B3458" t="s">
        <v>351</v>
      </c>
      <c r="C3458" t="s">
        <v>68</v>
      </c>
      <c r="D3458">
        <v>103234</v>
      </c>
    </row>
    <row r="3459" spans="1:4" x14ac:dyDescent="0.2">
      <c r="A3459" t="s">
        <v>73</v>
      </c>
      <c r="B3459" t="s">
        <v>351</v>
      </c>
      <c r="C3459" t="s">
        <v>228</v>
      </c>
      <c r="D3459">
        <v>15466</v>
      </c>
    </row>
    <row r="3460" spans="1:4" x14ac:dyDescent="0.2">
      <c r="A3460" t="s">
        <v>73</v>
      </c>
      <c r="B3460" t="s">
        <v>351</v>
      </c>
      <c r="C3460" t="s">
        <v>229</v>
      </c>
      <c r="D3460">
        <v>257803</v>
      </c>
    </row>
    <row r="3461" spans="1:4" x14ac:dyDescent="0.2">
      <c r="A3461" t="s">
        <v>73</v>
      </c>
      <c r="B3461" t="s">
        <v>351</v>
      </c>
      <c r="C3461" t="s">
        <v>230</v>
      </c>
      <c r="D3461">
        <v>46296</v>
      </c>
    </row>
    <row r="3462" spans="1:4" x14ac:dyDescent="0.2">
      <c r="A3462" t="s">
        <v>73</v>
      </c>
      <c r="B3462" t="s">
        <v>351</v>
      </c>
      <c r="C3462" t="s">
        <v>231</v>
      </c>
      <c r="D3462">
        <v>239041</v>
      </c>
    </row>
    <row r="3463" spans="1:4" x14ac:dyDescent="0.2">
      <c r="A3463" t="s">
        <v>73</v>
      </c>
      <c r="B3463" t="s">
        <v>351</v>
      </c>
      <c r="C3463" t="s">
        <v>154</v>
      </c>
      <c r="D3463">
        <v>1426488</v>
      </c>
    </row>
    <row r="3464" spans="1:4" x14ac:dyDescent="0.2">
      <c r="A3464" t="s">
        <v>73</v>
      </c>
      <c r="B3464" t="s">
        <v>351</v>
      </c>
      <c r="C3464" t="s">
        <v>155</v>
      </c>
      <c r="D3464">
        <v>0</v>
      </c>
    </row>
    <row r="3465" spans="1:4" x14ac:dyDescent="0.2">
      <c r="A3465" t="s">
        <v>73</v>
      </c>
      <c r="B3465" t="s">
        <v>351</v>
      </c>
      <c r="C3465" t="s">
        <v>156</v>
      </c>
      <c r="D3465">
        <v>36359</v>
      </c>
    </row>
    <row r="3466" spans="1:4" x14ac:dyDescent="0.2">
      <c r="A3466" t="s">
        <v>73</v>
      </c>
      <c r="B3466" t="s">
        <v>351</v>
      </c>
      <c r="C3466" t="s">
        <v>157</v>
      </c>
      <c r="D3466">
        <v>611316</v>
      </c>
    </row>
    <row r="3467" spans="1:4" x14ac:dyDescent="0.2">
      <c r="A3467" t="s">
        <v>73</v>
      </c>
      <c r="B3467" t="s">
        <v>351</v>
      </c>
      <c r="C3467" t="s">
        <v>158</v>
      </c>
      <c r="D3467">
        <v>1341925</v>
      </c>
    </row>
    <row r="3468" spans="1:4" x14ac:dyDescent="0.2">
      <c r="A3468" t="s">
        <v>73</v>
      </c>
      <c r="B3468" t="s">
        <v>351</v>
      </c>
      <c r="C3468" t="s">
        <v>159</v>
      </c>
      <c r="D3468">
        <v>461369</v>
      </c>
    </row>
    <row r="3469" spans="1:4" x14ac:dyDescent="0.2">
      <c r="A3469" t="s">
        <v>73</v>
      </c>
      <c r="B3469" t="s">
        <v>351</v>
      </c>
      <c r="C3469" t="s">
        <v>160</v>
      </c>
      <c r="D3469">
        <v>899479</v>
      </c>
    </row>
    <row r="3470" spans="1:4" x14ac:dyDescent="0.2">
      <c r="A3470" t="s">
        <v>73</v>
      </c>
      <c r="B3470" t="s">
        <v>351</v>
      </c>
      <c r="C3470" t="s">
        <v>161</v>
      </c>
      <c r="D3470">
        <v>903703</v>
      </c>
    </row>
    <row r="3471" spans="1:4" x14ac:dyDescent="0.2">
      <c r="A3471" t="s">
        <v>73</v>
      </c>
      <c r="B3471" t="s">
        <v>351</v>
      </c>
      <c r="C3471" t="s">
        <v>162</v>
      </c>
      <c r="D3471">
        <v>465171</v>
      </c>
    </row>
    <row r="3472" spans="1:4" x14ac:dyDescent="0.2">
      <c r="A3472" t="s">
        <v>73</v>
      </c>
      <c r="B3472" t="s">
        <v>351</v>
      </c>
      <c r="C3472" t="s">
        <v>163</v>
      </c>
      <c r="D3472">
        <v>216217</v>
      </c>
    </row>
    <row r="3473" spans="1:4" x14ac:dyDescent="0.2">
      <c r="A3473" t="s">
        <v>73</v>
      </c>
      <c r="B3473" t="s">
        <v>351</v>
      </c>
      <c r="C3473" t="s">
        <v>164</v>
      </c>
      <c r="D3473">
        <v>300233</v>
      </c>
    </row>
    <row r="3474" spans="1:4" x14ac:dyDescent="0.2">
      <c r="A3474" t="s">
        <v>73</v>
      </c>
      <c r="B3474" t="s">
        <v>351</v>
      </c>
      <c r="C3474" t="s">
        <v>165</v>
      </c>
      <c r="D3474">
        <v>78453</v>
      </c>
    </row>
    <row r="3475" spans="1:4" x14ac:dyDescent="0.2">
      <c r="A3475" t="s">
        <v>73</v>
      </c>
      <c r="B3475" t="s">
        <v>351</v>
      </c>
      <c r="C3475" t="s">
        <v>166</v>
      </c>
      <c r="D3475">
        <v>46447</v>
      </c>
    </row>
    <row r="3476" spans="1:4" x14ac:dyDescent="0.2">
      <c r="A3476" t="s">
        <v>73</v>
      </c>
      <c r="B3476" t="s">
        <v>351</v>
      </c>
      <c r="C3476" t="s">
        <v>167</v>
      </c>
      <c r="D3476">
        <v>16103</v>
      </c>
    </row>
    <row r="3477" spans="1:4" x14ac:dyDescent="0.2">
      <c r="A3477" t="s">
        <v>73</v>
      </c>
      <c r="B3477" t="s">
        <v>351</v>
      </c>
      <c r="C3477" t="s">
        <v>168</v>
      </c>
      <c r="D3477">
        <v>74815</v>
      </c>
    </row>
    <row r="3478" spans="1:4" x14ac:dyDescent="0.2">
      <c r="A3478" t="s">
        <v>73</v>
      </c>
      <c r="B3478" t="s">
        <v>351</v>
      </c>
      <c r="C3478" t="s">
        <v>169</v>
      </c>
      <c r="D3478">
        <v>17129</v>
      </c>
    </row>
    <row r="3479" spans="1:4" x14ac:dyDescent="0.2">
      <c r="A3479" t="s">
        <v>73</v>
      </c>
      <c r="B3479" t="s">
        <v>351</v>
      </c>
      <c r="C3479" t="s">
        <v>170</v>
      </c>
      <c r="D3479">
        <v>22678</v>
      </c>
    </row>
    <row r="3480" spans="1:4" x14ac:dyDescent="0.2">
      <c r="A3480" t="s">
        <v>73</v>
      </c>
      <c r="B3480" t="s">
        <v>351</v>
      </c>
      <c r="C3480" t="s">
        <v>171</v>
      </c>
      <c r="D3480">
        <v>27356</v>
      </c>
    </row>
    <row r="3481" spans="1:4" x14ac:dyDescent="0.2">
      <c r="A3481" t="s">
        <v>73</v>
      </c>
      <c r="B3481" t="s">
        <v>351</v>
      </c>
      <c r="C3481" t="s">
        <v>172</v>
      </c>
      <c r="D3481">
        <v>90346</v>
      </c>
    </row>
    <row r="3482" spans="1:4" x14ac:dyDescent="0.2">
      <c r="A3482" t="s">
        <v>73</v>
      </c>
      <c r="B3482" t="s">
        <v>351</v>
      </c>
      <c r="C3482" t="s">
        <v>173</v>
      </c>
      <c r="D3482">
        <v>294840</v>
      </c>
    </row>
    <row r="3483" spans="1:4" x14ac:dyDescent="0.2">
      <c r="A3483" t="s">
        <v>73</v>
      </c>
      <c r="B3483" t="s">
        <v>351</v>
      </c>
      <c r="C3483" t="s">
        <v>174</v>
      </c>
      <c r="D3483">
        <v>133837</v>
      </c>
    </row>
    <row r="3484" spans="1:4" x14ac:dyDescent="0.2">
      <c r="A3484" t="s">
        <v>73</v>
      </c>
      <c r="B3484" t="s">
        <v>351</v>
      </c>
      <c r="C3484" t="s">
        <v>175</v>
      </c>
      <c r="D3484">
        <v>133692</v>
      </c>
    </row>
    <row r="3485" spans="1:4" x14ac:dyDescent="0.2">
      <c r="A3485" t="s">
        <v>73</v>
      </c>
      <c r="B3485" t="s">
        <v>351</v>
      </c>
      <c r="C3485" t="s">
        <v>176</v>
      </c>
      <c r="D3485">
        <v>648618</v>
      </c>
    </row>
    <row r="3486" spans="1:4" x14ac:dyDescent="0.2">
      <c r="A3486" t="s">
        <v>73</v>
      </c>
      <c r="B3486" t="s">
        <v>351</v>
      </c>
      <c r="C3486" t="s">
        <v>177</v>
      </c>
      <c r="D3486">
        <v>37552</v>
      </c>
    </row>
    <row r="3487" spans="1:4" x14ac:dyDescent="0.2">
      <c r="A3487" t="s">
        <v>73</v>
      </c>
      <c r="B3487" t="s">
        <v>351</v>
      </c>
      <c r="C3487" t="s">
        <v>178</v>
      </c>
      <c r="D3487">
        <v>0</v>
      </c>
    </row>
    <row r="3488" spans="1:4" x14ac:dyDescent="0.2">
      <c r="A3488" t="s">
        <v>73</v>
      </c>
      <c r="B3488" t="s">
        <v>351</v>
      </c>
      <c r="C3488" t="s">
        <v>179</v>
      </c>
      <c r="D3488">
        <v>26</v>
      </c>
    </row>
    <row r="3489" spans="1:4" x14ac:dyDescent="0.2">
      <c r="A3489" t="s">
        <v>73</v>
      </c>
      <c r="B3489" t="s">
        <v>351</v>
      </c>
      <c r="C3489" t="s">
        <v>180</v>
      </c>
      <c r="D3489">
        <v>0</v>
      </c>
    </row>
    <row r="3490" spans="1:4" x14ac:dyDescent="0.2">
      <c r="A3490" t="s">
        <v>73</v>
      </c>
      <c r="B3490" t="s">
        <v>351</v>
      </c>
      <c r="C3490" t="s">
        <v>181</v>
      </c>
      <c r="D3490">
        <v>6340</v>
      </c>
    </row>
    <row r="3491" spans="1:4" x14ac:dyDescent="0.2">
      <c r="A3491" t="s">
        <v>73</v>
      </c>
      <c r="B3491" t="s">
        <v>351</v>
      </c>
      <c r="C3491" t="s">
        <v>182</v>
      </c>
      <c r="D3491">
        <v>0</v>
      </c>
    </row>
    <row r="3492" spans="1:4" x14ac:dyDescent="0.2">
      <c r="A3492" t="s">
        <v>73</v>
      </c>
      <c r="B3492" t="s">
        <v>351</v>
      </c>
      <c r="C3492" t="s">
        <v>183</v>
      </c>
      <c r="D3492">
        <v>0</v>
      </c>
    </row>
    <row r="3493" spans="1:4" x14ac:dyDescent="0.2">
      <c r="A3493" t="s">
        <v>73</v>
      </c>
      <c r="B3493" t="s">
        <v>351</v>
      </c>
      <c r="C3493" t="s">
        <v>184</v>
      </c>
      <c r="D3493">
        <v>0</v>
      </c>
    </row>
    <row r="3494" spans="1:4" x14ac:dyDescent="0.2">
      <c r="A3494" t="s">
        <v>73</v>
      </c>
      <c r="B3494" t="s">
        <v>351</v>
      </c>
      <c r="C3494" t="s">
        <v>185</v>
      </c>
      <c r="D3494">
        <v>0</v>
      </c>
    </row>
    <row r="3495" spans="1:4" x14ac:dyDescent="0.2">
      <c r="A3495" t="s">
        <v>73</v>
      </c>
      <c r="B3495" t="s">
        <v>351</v>
      </c>
      <c r="C3495" t="s">
        <v>186</v>
      </c>
      <c r="D3495">
        <v>0</v>
      </c>
    </row>
    <row r="3496" spans="1:4" x14ac:dyDescent="0.2">
      <c r="A3496" t="s">
        <v>73</v>
      </c>
      <c r="B3496" t="s">
        <v>351</v>
      </c>
      <c r="C3496" t="s">
        <v>187</v>
      </c>
      <c r="D3496">
        <v>0</v>
      </c>
    </row>
    <row r="3497" spans="1:4" x14ac:dyDescent="0.2">
      <c r="A3497" t="s">
        <v>73</v>
      </c>
      <c r="B3497" t="s">
        <v>351</v>
      </c>
      <c r="C3497" t="s">
        <v>188</v>
      </c>
      <c r="D3497">
        <v>0</v>
      </c>
    </row>
    <row r="3498" spans="1:4" x14ac:dyDescent="0.2">
      <c r="A3498" t="s">
        <v>73</v>
      </c>
      <c r="B3498" t="s">
        <v>351</v>
      </c>
      <c r="C3498" t="s">
        <v>189</v>
      </c>
      <c r="D3498">
        <v>0</v>
      </c>
    </row>
    <row r="3499" spans="1:4" x14ac:dyDescent="0.2">
      <c r="A3499" t="s">
        <v>73</v>
      </c>
      <c r="B3499" t="s">
        <v>351</v>
      </c>
      <c r="C3499" t="s">
        <v>190</v>
      </c>
      <c r="D3499">
        <v>0</v>
      </c>
    </row>
    <row r="3500" spans="1:4" x14ac:dyDescent="0.2">
      <c r="A3500" t="s">
        <v>73</v>
      </c>
      <c r="B3500" t="s">
        <v>351</v>
      </c>
      <c r="C3500" t="s">
        <v>191</v>
      </c>
      <c r="D3500">
        <v>0</v>
      </c>
    </row>
    <row r="3501" spans="1:4" x14ac:dyDescent="0.2">
      <c r="A3501" t="s">
        <v>73</v>
      </c>
      <c r="B3501" t="s">
        <v>351</v>
      </c>
      <c r="C3501" t="s">
        <v>192</v>
      </c>
      <c r="D3501">
        <v>0</v>
      </c>
    </row>
    <row r="3502" spans="1:4" x14ac:dyDescent="0.2">
      <c r="A3502" t="s">
        <v>73</v>
      </c>
      <c r="B3502" t="s">
        <v>351</v>
      </c>
      <c r="C3502" t="s">
        <v>193</v>
      </c>
      <c r="D3502">
        <v>0</v>
      </c>
    </row>
    <row r="3503" spans="1:4" x14ac:dyDescent="0.2">
      <c r="A3503" t="s">
        <v>73</v>
      </c>
      <c r="B3503" t="s">
        <v>351</v>
      </c>
      <c r="C3503" t="s">
        <v>194</v>
      </c>
      <c r="D3503">
        <v>0</v>
      </c>
    </row>
    <row r="3504" spans="1:4" x14ac:dyDescent="0.2">
      <c r="A3504" t="s">
        <v>73</v>
      </c>
      <c r="B3504" t="s">
        <v>351</v>
      </c>
      <c r="C3504" t="s">
        <v>195</v>
      </c>
      <c r="D3504">
        <v>0</v>
      </c>
    </row>
    <row r="3505" spans="1:4" x14ac:dyDescent="0.2">
      <c r="A3505" t="s">
        <v>73</v>
      </c>
      <c r="B3505" t="s">
        <v>351</v>
      </c>
      <c r="C3505" t="s">
        <v>196</v>
      </c>
      <c r="D3505">
        <v>0</v>
      </c>
    </row>
    <row r="3506" spans="1:4" x14ac:dyDescent="0.2">
      <c r="A3506" t="s">
        <v>73</v>
      </c>
      <c r="B3506" t="s">
        <v>351</v>
      </c>
      <c r="C3506" t="s">
        <v>197</v>
      </c>
      <c r="D3506">
        <v>0</v>
      </c>
    </row>
    <row r="3507" spans="1:4" x14ac:dyDescent="0.2">
      <c r="A3507" t="s">
        <v>73</v>
      </c>
      <c r="B3507" t="s">
        <v>351</v>
      </c>
      <c r="C3507" t="s">
        <v>198</v>
      </c>
      <c r="D3507">
        <v>0</v>
      </c>
    </row>
    <row r="3508" spans="1:4" x14ac:dyDescent="0.2">
      <c r="A3508" t="s">
        <v>73</v>
      </c>
      <c r="B3508" t="s">
        <v>351</v>
      </c>
      <c r="C3508" t="s">
        <v>199</v>
      </c>
      <c r="D3508">
        <v>0</v>
      </c>
    </row>
    <row r="3509" spans="1:4" x14ac:dyDescent="0.2">
      <c r="A3509" t="s">
        <v>73</v>
      </c>
      <c r="B3509" t="s">
        <v>351</v>
      </c>
      <c r="C3509" t="s">
        <v>200</v>
      </c>
      <c r="D3509">
        <v>0</v>
      </c>
    </row>
    <row r="3510" spans="1:4" x14ac:dyDescent="0.2">
      <c r="A3510" t="s">
        <v>73</v>
      </c>
      <c r="B3510" t="s">
        <v>351</v>
      </c>
      <c r="C3510" t="s">
        <v>201</v>
      </c>
      <c r="D3510">
        <v>0</v>
      </c>
    </row>
    <row r="3511" spans="1:4" x14ac:dyDescent="0.2">
      <c r="A3511" t="s">
        <v>73</v>
      </c>
      <c r="B3511" t="s">
        <v>351</v>
      </c>
      <c r="C3511" t="s">
        <v>202</v>
      </c>
      <c r="D3511">
        <v>0</v>
      </c>
    </row>
    <row r="3512" spans="1:4" x14ac:dyDescent="0.2">
      <c r="A3512" t="s">
        <v>73</v>
      </c>
      <c r="B3512" t="s">
        <v>351</v>
      </c>
      <c r="C3512" t="s">
        <v>203</v>
      </c>
      <c r="D3512">
        <v>0</v>
      </c>
    </row>
    <row r="3513" spans="1:4" x14ac:dyDescent="0.2">
      <c r="A3513" t="s">
        <v>73</v>
      </c>
      <c r="B3513" t="s">
        <v>351</v>
      </c>
      <c r="C3513" t="s">
        <v>204</v>
      </c>
      <c r="D3513">
        <v>0</v>
      </c>
    </row>
    <row r="3514" spans="1:4" x14ac:dyDescent="0.2">
      <c r="A3514" t="s">
        <v>73</v>
      </c>
      <c r="B3514" t="s">
        <v>351</v>
      </c>
      <c r="C3514" t="s">
        <v>205</v>
      </c>
      <c r="D3514">
        <v>0</v>
      </c>
    </row>
    <row r="3515" spans="1:4" x14ac:dyDescent="0.2">
      <c r="A3515" t="s">
        <v>73</v>
      </c>
      <c r="B3515" t="s">
        <v>351</v>
      </c>
      <c r="C3515" t="s">
        <v>206</v>
      </c>
      <c r="D3515">
        <v>0</v>
      </c>
    </row>
    <row r="3516" spans="1:4" x14ac:dyDescent="0.2">
      <c r="A3516" t="s">
        <v>73</v>
      </c>
      <c r="B3516" t="s">
        <v>351</v>
      </c>
      <c r="C3516" t="s">
        <v>207</v>
      </c>
      <c r="D3516">
        <v>0</v>
      </c>
    </row>
    <row r="3517" spans="1:4" x14ac:dyDescent="0.2">
      <c r="A3517" t="s">
        <v>73</v>
      </c>
      <c r="B3517" t="s">
        <v>351</v>
      </c>
      <c r="C3517" t="s">
        <v>208</v>
      </c>
      <c r="D3517">
        <v>0</v>
      </c>
    </row>
    <row r="3518" spans="1:4" x14ac:dyDescent="0.2">
      <c r="A3518" t="s">
        <v>73</v>
      </c>
      <c r="B3518" t="s">
        <v>351</v>
      </c>
      <c r="C3518" t="s">
        <v>209</v>
      </c>
      <c r="D3518">
        <v>0</v>
      </c>
    </row>
    <row r="3519" spans="1:4" x14ac:dyDescent="0.2">
      <c r="A3519" t="s">
        <v>73</v>
      </c>
      <c r="B3519" t="s">
        <v>351</v>
      </c>
      <c r="C3519" t="s">
        <v>210</v>
      </c>
      <c r="D3519">
        <v>0</v>
      </c>
    </row>
    <row r="3520" spans="1:4" x14ac:dyDescent="0.2">
      <c r="A3520" t="s">
        <v>73</v>
      </c>
      <c r="B3520" t="s">
        <v>351</v>
      </c>
      <c r="C3520" t="s">
        <v>211</v>
      </c>
      <c r="D3520">
        <v>0</v>
      </c>
    </row>
    <row r="3521" spans="1:4" x14ac:dyDescent="0.2">
      <c r="A3521" t="s">
        <v>73</v>
      </c>
      <c r="B3521" t="s">
        <v>351</v>
      </c>
      <c r="C3521" t="s">
        <v>212</v>
      </c>
      <c r="D3521">
        <v>0</v>
      </c>
    </row>
    <row r="3522" spans="1:4" x14ac:dyDescent="0.2">
      <c r="A3522" t="s">
        <v>73</v>
      </c>
      <c r="B3522" t="s">
        <v>351</v>
      </c>
      <c r="C3522" t="s">
        <v>213</v>
      </c>
      <c r="D3522">
        <v>0</v>
      </c>
    </row>
    <row r="3523" spans="1:4" x14ac:dyDescent="0.2">
      <c r="A3523" t="s">
        <v>73</v>
      </c>
      <c r="B3523" t="s">
        <v>351</v>
      </c>
      <c r="C3523" t="s">
        <v>214</v>
      </c>
      <c r="D3523">
        <v>0</v>
      </c>
    </row>
    <row r="3524" spans="1:4" x14ac:dyDescent="0.2">
      <c r="A3524" t="s">
        <v>73</v>
      </c>
      <c r="B3524" t="s">
        <v>351</v>
      </c>
      <c r="C3524" t="s">
        <v>215</v>
      </c>
      <c r="D3524">
        <v>0</v>
      </c>
    </row>
    <row r="3525" spans="1:4" x14ac:dyDescent="0.2">
      <c r="A3525" t="s">
        <v>73</v>
      </c>
      <c r="B3525" t="s">
        <v>351</v>
      </c>
      <c r="C3525" t="s">
        <v>216</v>
      </c>
      <c r="D3525">
        <v>0</v>
      </c>
    </row>
    <row r="3526" spans="1:4" x14ac:dyDescent="0.2">
      <c r="A3526" t="s">
        <v>73</v>
      </c>
      <c r="B3526" t="s">
        <v>351</v>
      </c>
      <c r="C3526" t="s">
        <v>217</v>
      </c>
      <c r="D3526">
        <v>1</v>
      </c>
    </row>
    <row r="3527" spans="1:4" x14ac:dyDescent="0.2">
      <c r="A3527" t="s">
        <v>73</v>
      </c>
      <c r="B3527" t="s">
        <v>351</v>
      </c>
      <c r="C3527" t="s">
        <v>218</v>
      </c>
      <c r="D3527">
        <v>0</v>
      </c>
    </row>
    <row r="3528" spans="1:4" x14ac:dyDescent="0.2">
      <c r="A3528" t="s">
        <v>73</v>
      </c>
      <c r="B3528" t="s">
        <v>351</v>
      </c>
      <c r="C3528" t="s">
        <v>219</v>
      </c>
      <c r="D3528">
        <v>0</v>
      </c>
    </row>
    <row r="3529" spans="1:4" x14ac:dyDescent="0.2">
      <c r="A3529" t="s">
        <v>73</v>
      </c>
      <c r="B3529" t="s">
        <v>351</v>
      </c>
      <c r="C3529" t="s">
        <v>233</v>
      </c>
      <c r="D3529">
        <v>1426488</v>
      </c>
    </row>
    <row r="3530" spans="1:4" x14ac:dyDescent="0.2">
      <c r="A3530" t="s">
        <v>73</v>
      </c>
      <c r="B3530" t="s">
        <v>351</v>
      </c>
      <c r="C3530" t="s">
        <v>234</v>
      </c>
      <c r="D3530">
        <v>19858</v>
      </c>
    </row>
    <row r="3531" spans="1:4" x14ac:dyDescent="0.2">
      <c r="A3531" t="s">
        <v>73</v>
      </c>
      <c r="B3531" t="s">
        <v>351</v>
      </c>
      <c r="C3531" t="s">
        <v>235</v>
      </c>
      <c r="D3531">
        <v>327898</v>
      </c>
    </row>
    <row r="3532" spans="1:4" x14ac:dyDescent="0.2">
      <c r="A3532" t="s">
        <v>73</v>
      </c>
      <c r="B3532" t="s">
        <v>351</v>
      </c>
      <c r="C3532" t="s">
        <v>236</v>
      </c>
      <c r="D3532">
        <v>606999</v>
      </c>
    </row>
    <row r="3533" spans="1:4" x14ac:dyDescent="0.2">
      <c r="A3533" t="s">
        <v>73</v>
      </c>
      <c r="B3533" t="s">
        <v>351</v>
      </c>
      <c r="C3533" t="s">
        <v>237</v>
      </c>
      <c r="D3533">
        <v>732155</v>
      </c>
    </row>
    <row r="3534" spans="1:4" x14ac:dyDescent="0.2">
      <c r="A3534" t="s">
        <v>73</v>
      </c>
      <c r="B3534" t="s">
        <v>351</v>
      </c>
      <c r="C3534" t="s">
        <v>238</v>
      </c>
      <c r="D3534">
        <v>676476</v>
      </c>
    </row>
    <row r="3535" spans="1:4" x14ac:dyDescent="0.2">
      <c r="A3535" t="s">
        <v>73</v>
      </c>
      <c r="B3535" t="s">
        <v>351</v>
      </c>
      <c r="C3535" t="s">
        <v>239</v>
      </c>
      <c r="D3535">
        <v>1036174</v>
      </c>
    </row>
    <row r="3536" spans="1:4" x14ac:dyDescent="0.2">
      <c r="A3536" t="s">
        <v>73</v>
      </c>
      <c r="B3536" t="s">
        <v>351</v>
      </c>
      <c r="C3536" t="s">
        <v>240</v>
      </c>
      <c r="D3536">
        <v>490166</v>
      </c>
    </row>
    <row r="3537" spans="1:4" x14ac:dyDescent="0.2">
      <c r="A3537" t="s">
        <v>73</v>
      </c>
      <c r="B3537" t="s">
        <v>351</v>
      </c>
      <c r="C3537" t="s">
        <v>241</v>
      </c>
      <c r="D3537">
        <v>225676</v>
      </c>
    </row>
    <row r="3538" spans="1:4" x14ac:dyDescent="0.2">
      <c r="A3538" t="s">
        <v>73</v>
      </c>
      <c r="B3538" t="s">
        <v>351</v>
      </c>
      <c r="C3538" t="s">
        <v>242</v>
      </c>
      <c r="D3538">
        <v>227598</v>
      </c>
    </row>
    <row r="3539" spans="1:4" x14ac:dyDescent="0.2">
      <c r="A3539" t="s">
        <v>73</v>
      </c>
      <c r="B3539" t="s">
        <v>351</v>
      </c>
      <c r="C3539" t="s">
        <v>243</v>
      </c>
      <c r="D3539">
        <v>754694</v>
      </c>
    </row>
    <row r="3540" spans="1:4" x14ac:dyDescent="0.2">
      <c r="A3540" t="s">
        <v>73</v>
      </c>
      <c r="B3540" t="s">
        <v>351</v>
      </c>
      <c r="C3540" t="s">
        <v>244</v>
      </c>
      <c r="D3540">
        <v>210648</v>
      </c>
    </row>
    <row r="3541" spans="1:4" x14ac:dyDescent="0.2">
      <c r="A3541" t="s">
        <v>73</v>
      </c>
      <c r="B3541" t="s">
        <v>351</v>
      </c>
      <c r="C3541" t="s">
        <v>245</v>
      </c>
      <c r="D3541">
        <v>34163</v>
      </c>
    </row>
    <row r="3542" spans="1:4" x14ac:dyDescent="0.2">
      <c r="A3542" t="s">
        <v>73</v>
      </c>
      <c r="B3542" t="s">
        <v>351</v>
      </c>
      <c r="C3542" t="s">
        <v>246</v>
      </c>
      <c r="D3542">
        <v>27841</v>
      </c>
    </row>
    <row r="3543" spans="1:4" x14ac:dyDescent="0.2">
      <c r="A3543" t="s">
        <v>73</v>
      </c>
      <c r="B3543" t="s">
        <v>351</v>
      </c>
      <c r="C3543" t="s">
        <v>247</v>
      </c>
      <c r="D3543">
        <v>19529</v>
      </c>
    </row>
    <row r="3544" spans="1:4" x14ac:dyDescent="0.2">
      <c r="A3544" t="s">
        <v>73</v>
      </c>
      <c r="B3544" t="s">
        <v>351</v>
      </c>
      <c r="C3544" t="s">
        <v>248</v>
      </c>
      <c r="D3544">
        <v>22785</v>
      </c>
    </row>
    <row r="3545" spans="1:4" x14ac:dyDescent="0.2">
      <c r="A3545" t="s">
        <v>73</v>
      </c>
      <c r="B3545" t="s">
        <v>351</v>
      </c>
      <c r="C3545" t="s">
        <v>249</v>
      </c>
      <c r="D3545">
        <v>67939</v>
      </c>
    </row>
    <row r="3546" spans="1:4" x14ac:dyDescent="0.2">
      <c r="A3546" t="s">
        <v>73</v>
      </c>
      <c r="B3546" t="s">
        <v>351</v>
      </c>
      <c r="C3546" t="s">
        <v>250</v>
      </c>
      <c r="D3546">
        <v>53107</v>
      </c>
    </row>
    <row r="3547" spans="1:4" x14ac:dyDescent="0.2">
      <c r="A3547" t="s">
        <v>73</v>
      </c>
      <c r="B3547" t="s">
        <v>351</v>
      </c>
      <c r="C3547" t="s">
        <v>251</v>
      </c>
      <c r="D3547">
        <v>96612</v>
      </c>
    </row>
    <row r="3548" spans="1:4" x14ac:dyDescent="0.2">
      <c r="A3548" t="s">
        <v>73</v>
      </c>
      <c r="B3548" t="s">
        <v>351</v>
      </c>
      <c r="C3548" t="s">
        <v>252</v>
      </c>
      <c r="D3548">
        <v>34488</v>
      </c>
    </row>
    <row r="3549" spans="1:4" x14ac:dyDescent="0.2">
      <c r="A3549" t="s">
        <v>73</v>
      </c>
      <c r="B3549" t="s">
        <v>351</v>
      </c>
      <c r="C3549" t="s">
        <v>253</v>
      </c>
      <c r="D3549">
        <v>159167</v>
      </c>
    </row>
    <row r="3550" spans="1:4" x14ac:dyDescent="0.2">
      <c r="A3550" t="s">
        <v>73</v>
      </c>
      <c r="B3550" t="s">
        <v>351</v>
      </c>
      <c r="C3550" t="s">
        <v>254</v>
      </c>
      <c r="D3550">
        <v>177121</v>
      </c>
    </row>
    <row r="3551" spans="1:4" x14ac:dyDescent="0.2">
      <c r="A3551" t="s">
        <v>73</v>
      </c>
      <c r="B3551" t="s">
        <v>351</v>
      </c>
      <c r="C3551" t="s">
        <v>255</v>
      </c>
      <c r="D3551">
        <v>856524</v>
      </c>
    </row>
    <row r="3552" spans="1:4" x14ac:dyDescent="0.2">
      <c r="A3552" t="s">
        <v>73</v>
      </c>
      <c r="B3552" t="s">
        <v>351</v>
      </c>
      <c r="C3552" t="s">
        <v>256</v>
      </c>
      <c r="D3552">
        <v>20</v>
      </c>
    </row>
    <row r="3553" spans="1:4" x14ac:dyDescent="0.2">
      <c r="A3553" t="s">
        <v>73</v>
      </c>
      <c r="B3553" t="s">
        <v>351</v>
      </c>
      <c r="C3553" t="s">
        <v>257</v>
      </c>
      <c r="D3553">
        <v>26</v>
      </c>
    </row>
    <row r="3554" spans="1:4" x14ac:dyDescent="0.2">
      <c r="A3554" t="s">
        <v>73</v>
      </c>
      <c r="B3554" t="s">
        <v>351</v>
      </c>
      <c r="C3554" t="s">
        <v>258</v>
      </c>
      <c r="D3554">
        <v>0</v>
      </c>
    </row>
    <row r="3555" spans="1:4" x14ac:dyDescent="0.2">
      <c r="A3555" t="s">
        <v>73</v>
      </c>
      <c r="B3555" t="s">
        <v>351</v>
      </c>
      <c r="C3555" t="s">
        <v>259</v>
      </c>
      <c r="D3555">
        <v>0</v>
      </c>
    </row>
    <row r="3556" spans="1:4" x14ac:dyDescent="0.2">
      <c r="A3556" t="s">
        <v>73</v>
      </c>
      <c r="B3556" t="s">
        <v>351</v>
      </c>
      <c r="C3556" t="s">
        <v>260</v>
      </c>
      <c r="D3556">
        <v>6340</v>
      </c>
    </row>
    <row r="3557" spans="1:4" x14ac:dyDescent="0.2">
      <c r="A3557" t="s">
        <v>73</v>
      </c>
      <c r="B3557" t="s">
        <v>351</v>
      </c>
      <c r="C3557" t="s">
        <v>261</v>
      </c>
      <c r="D3557">
        <v>0</v>
      </c>
    </row>
    <row r="3558" spans="1:4" x14ac:dyDescent="0.2">
      <c r="A3558" t="s">
        <v>73</v>
      </c>
      <c r="B3558" t="s">
        <v>351</v>
      </c>
      <c r="C3558" t="s">
        <v>262</v>
      </c>
      <c r="D3558">
        <v>0</v>
      </c>
    </row>
    <row r="3559" spans="1:4" x14ac:dyDescent="0.2">
      <c r="A3559" t="s">
        <v>73</v>
      </c>
      <c r="B3559" t="s">
        <v>351</v>
      </c>
      <c r="C3559" t="s">
        <v>263</v>
      </c>
      <c r="D3559">
        <v>0</v>
      </c>
    </row>
    <row r="3560" spans="1:4" x14ac:dyDescent="0.2">
      <c r="A3560" t="s">
        <v>73</v>
      </c>
      <c r="B3560" t="s">
        <v>351</v>
      </c>
      <c r="C3560" t="s">
        <v>264</v>
      </c>
      <c r="D3560">
        <v>0</v>
      </c>
    </row>
    <row r="3561" spans="1:4" x14ac:dyDescent="0.2">
      <c r="A3561" t="s">
        <v>73</v>
      </c>
      <c r="B3561" t="s">
        <v>351</v>
      </c>
      <c r="C3561" t="s">
        <v>265</v>
      </c>
      <c r="D3561">
        <v>0</v>
      </c>
    </row>
    <row r="3562" spans="1:4" x14ac:dyDescent="0.2">
      <c r="A3562" t="s">
        <v>73</v>
      </c>
      <c r="B3562" t="s">
        <v>351</v>
      </c>
      <c r="C3562" t="s">
        <v>266</v>
      </c>
      <c r="D3562">
        <v>0</v>
      </c>
    </row>
    <row r="3563" spans="1:4" x14ac:dyDescent="0.2">
      <c r="A3563" t="s">
        <v>73</v>
      </c>
      <c r="B3563" t="s">
        <v>351</v>
      </c>
      <c r="C3563" t="s">
        <v>267</v>
      </c>
      <c r="D3563">
        <v>0</v>
      </c>
    </row>
    <row r="3564" spans="1:4" x14ac:dyDescent="0.2">
      <c r="A3564" t="s">
        <v>73</v>
      </c>
      <c r="B3564" t="s">
        <v>351</v>
      </c>
      <c r="C3564" t="s">
        <v>268</v>
      </c>
      <c r="D3564">
        <v>0</v>
      </c>
    </row>
    <row r="3565" spans="1:4" x14ac:dyDescent="0.2">
      <c r="A3565" t="s">
        <v>73</v>
      </c>
      <c r="B3565" t="s">
        <v>351</v>
      </c>
      <c r="C3565" t="s">
        <v>269</v>
      </c>
      <c r="D3565">
        <v>0</v>
      </c>
    </row>
    <row r="3566" spans="1:4" x14ac:dyDescent="0.2">
      <c r="A3566" t="s">
        <v>73</v>
      </c>
      <c r="B3566" t="s">
        <v>351</v>
      </c>
      <c r="C3566" t="s">
        <v>270</v>
      </c>
      <c r="D3566">
        <v>0</v>
      </c>
    </row>
    <row r="3567" spans="1:4" x14ac:dyDescent="0.2">
      <c r="A3567" t="s">
        <v>73</v>
      </c>
      <c r="B3567" t="s">
        <v>351</v>
      </c>
      <c r="C3567" t="s">
        <v>271</v>
      </c>
      <c r="D3567">
        <v>0</v>
      </c>
    </row>
    <row r="3568" spans="1:4" x14ac:dyDescent="0.2">
      <c r="A3568" t="s">
        <v>73</v>
      </c>
      <c r="B3568" t="s">
        <v>351</v>
      </c>
      <c r="C3568" t="s">
        <v>272</v>
      </c>
      <c r="D3568">
        <v>0</v>
      </c>
    </row>
    <row r="3569" spans="1:4" x14ac:dyDescent="0.2">
      <c r="A3569" t="s">
        <v>73</v>
      </c>
      <c r="B3569" t="s">
        <v>351</v>
      </c>
      <c r="C3569" t="s">
        <v>273</v>
      </c>
      <c r="D3569">
        <v>0</v>
      </c>
    </row>
    <row r="3570" spans="1:4" x14ac:dyDescent="0.2">
      <c r="A3570" t="s">
        <v>73</v>
      </c>
      <c r="B3570" t="s">
        <v>351</v>
      </c>
      <c r="C3570" t="s">
        <v>274</v>
      </c>
      <c r="D3570">
        <v>0</v>
      </c>
    </row>
    <row r="3571" spans="1:4" x14ac:dyDescent="0.2">
      <c r="A3571" t="s">
        <v>73</v>
      </c>
      <c r="B3571" t="s">
        <v>351</v>
      </c>
      <c r="C3571" t="s">
        <v>275</v>
      </c>
      <c r="D3571">
        <v>0</v>
      </c>
    </row>
    <row r="3572" spans="1:4" x14ac:dyDescent="0.2">
      <c r="A3572" t="s">
        <v>73</v>
      </c>
      <c r="B3572" t="s">
        <v>351</v>
      </c>
      <c r="C3572" t="s">
        <v>276</v>
      </c>
      <c r="D3572">
        <v>0</v>
      </c>
    </row>
    <row r="3573" spans="1:4" x14ac:dyDescent="0.2">
      <c r="A3573" t="s">
        <v>73</v>
      </c>
      <c r="B3573" t="s">
        <v>351</v>
      </c>
      <c r="C3573" t="s">
        <v>277</v>
      </c>
      <c r="D3573">
        <v>0</v>
      </c>
    </row>
    <row r="3574" spans="1:4" x14ac:dyDescent="0.2">
      <c r="A3574" t="s">
        <v>73</v>
      </c>
      <c r="B3574" t="s">
        <v>351</v>
      </c>
      <c r="C3574" t="s">
        <v>278</v>
      </c>
      <c r="D3574">
        <v>0</v>
      </c>
    </row>
    <row r="3575" spans="1:4" x14ac:dyDescent="0.2">
      <c r="A3575" t="s">
        <v>73</v>
      </c>
      <c r="B3575" t="s">
        <v>351</v>
      </c>
      <c r="C3575" t="s">
        <v>279</v>
      </c>
      <c r="D3575">
        <v>0</v>
      </c>
    </row>
    <row r="3576" spans="1:4" x14ac:dyDescent="0.2">
      <c r="A3576" t="s">
        <v>73</v>
      </c>
      <c r="B3576" t="s">
        <v>351</v>
      </c>
      <c r="C3576" t="s">
        <v>280</v>
      </c>
      <c r="D3576">
        <v>0</v>
      </c>
    </row>
    <row r="3577" spans="1:4" x14ac:dyDescent="0.2">
      <c r="A3577" t="s">
        <v>73</v>
      </c>
      <c r="B3577" t="s">
        <v>351</v>
      </c>
      <c r="C3577" t="s">
        <v>281</v>
      </c>
      <c r="D3577">
        <v>0</v>
      </c>
    </row>
    <row r="3578" spans="1:4" x14ac:dyDescent="0.2">
      <c r="A3578" t="s">
        <v>73</v>
      </c>
      <c r="B3578" t="s">
        <v>351</v>
      </c>
      <c r="C3578" t="s">
        <v>282</v>
      </c>
      <c r="D3578">
        <v>0</v>
      </c>
    </row>
    <row r="3579" spans="1:4" x14ac:dyDescent="0.2">
      <c r="A3579" t="s">
        <v>73</v>
      </c>
      <c r="B3579" t="s">
        <v>351</v>
      </c>
      <c r="C3579" t="s">
        <v>283</v>
      </c>
      <c r="D3579">
        <v>0</v>
      </c>
    </row>
    <row r="3580" spans="1:4" x14ac:dyDescent="0.2">
      <c r="A3580" t="s">
        <v>73</v>
      </c>
      <c r="B3580" t="s">
        <v>351</v>
      </c>
      <c r="C3580" t="s">
        <v>284</v>
      </c>
      <c r="D3580">
        <v>0</v>
      </c>
    </row>
    <row r="3581" spans="1:4" x14ac:dyDescent="0.2">
      <c r="A3581" t="s">
        <v>73</v>
      </c>
      <c r="B3581" t="s">
        <v>351</v>
      </c>
      <c r="C3581" t="s">
        <v>285</v>
      </c>
      <c r="D3581">
        <v>0</v>
      </c>
    </row>
    <row r="3582" spans="1:4" x14ac:dyDescent="0.2">
      <c r="A3582" t="s">
        <v>73</v>
      </c>
      <c r="B3582" t="s">
        <v>351</v>
      </c>
      <c r="C3582" t="s">
        <v>286</v>
      </c>
      <c r="D3582">
        <v>0</v>
      </c>
    </row>
    <row r="3583" spans="1:4" x14ac:dyDescent="0.2">
      <c r="A3583" t="s">
        <v>73</v>
      </c>
      <c r="B3583" t="s">
        <v>351</v>
      </c>
      <c r="C3583" t="s">
        <v>287</v>
      </c>
      <c r="D3583">
        <v>0</v>
      </c>
    </row>
    <row r="3584" spans="1:4" x14ac:dyDescent="0.2">
      <c r="A3584" t="s">
        <v>73</v>
      </c>
      <c r="B3584" t="s">
        <v>351</v>
      </c>
      <c r="C3584" t="s">
        <v>288</v>
      </c>
      <c r="D3584">
        <v>0</v>
      </c>
    </row>
    <row r="3585" spans="1:4" x14ac:dyDescent="0.2">
      <c r="A3585" t="s">
        <v>73</v>
      </c>
      <c r="B3585" t="s">
        <v>351</v>
      </c>
      <c r="C3585" t="s">
        <v>289</v>
      </c>
      <c r="D3585">
        <v>0</v>
      </c>
    </row>
    <row r="3586" spans="1:4" x14ac:dyDescent="0.2">
      <c r="A3586" t="s">
        <v>73</v>
      </c>
      <c r="B3586" t="s">
        <v>351</v>
      </c>
      <c r="C3586" t="s">
        <v>290</v>
      </c>
      <c r="D3586">
        <v>0</v>
      </c>
    </row>
    <row r="3587" spans="1:4" x14ac:dyDescent="0.2">
      <c r="A3587" t="s">
        <v>73</v>
      </c>
      <c r="B3587" t="s">
        <v>351</v>
      </c>
      <c r="C3587" t="s">
        <v>291</v>
      </c>
      <c r="D3587">
        <v>0</v>
      </c>
    </row>
    <row r="3588" spans="1:4" x14ac:dyDescent="0.2">
      <c r="A3588" t="s">
        <v>73</v>
      </c>
      <c r="B3588" t="s">
        <v>351</v>
      </c>
      <c r="C3588" t="s">
        <v>292</v>
      </c>
      <c r="D3588">
        <v>0</v>
      </c>
    </row>
    <row r="3589" spans="1:4" x14ac:dyDescent="0.2">
      <c r="A3589" t="s">
        <v>73</v>
      </c>
      <c r="B3589" t="s">
        <v>351</v>
      </c>
      <c r="C3589" t="s">
        <v>293</v>
      </c>
      <c r="D3589">
        <v>0</v>
      </c>
    </row>
    <row r="3590" spans="1:4" x14ac:dyDescent="0.2">
      <c r="A3590" t="s">
        <v>73</v>
      </c>
      <c r="B3590" t="s">
        <v>351</v>
      </c>
      <c r="C3590" t="s">
        <v>294</v>
      </c>
      <c r="D3590">
        <v>0</v>
      </c>
    </row>
    <row r="3591" spans="1:4" x14ac:dyDescent="0.2">
      <c r="A3591" t="s">
        <v>73</v>
      </c>
      <c r="B3591" t="s">
        <v>351</v>
      </c>
      <c r="C3591" t="s">
        <v>295</v>
      </c>
      <c r="D3591">
        <v>1</v>
      </c>
    </row>
    <row r="3592" spans="1:4" x14ac:dyDescent="0.2">
      <c r="A3592" t="s">
        <v>73</v>
      </c>
      <c r="B3592" t="s">
        <v>351</v>
      </c>
      <c r="C3592" t="s">
        <v>296</v>
      </c>
      <c r="D3592">
        <v>0</v>
      </c>
    </row>
    <row r="3593" spans="1:4" x14ac:dyDescent="0.2">
      <c r="A3593" t="s">
        <v>73</v>
      </c>
      <c r="B3593" t="s">
        <v>351</v>
      </c>
      <c r="C3593" t="s">
        <v>297</v>
      </c>
      <c r="D3593">
        <v>0</v>
      </c>
    </row>
    <row r="3594" spans="1:4" x14ac:dyDescent="0.2">
      <c r="A3594" t="s">
        <v>73</v>
      </c>
      <c r="B3594" t="s">
        <v>351</v>
      </c>
      <c r="C3594" t="s">
        <v>298</v>
      </c>
      <c r="D3594">
        <v>0</v>
      </c>
    </row>
    <row r="3595" spans="1:4" x14ac:dyDescent="0.2">
      <c r="A3595" t="s">
        <v>73</v>
      </c>
      <c r="B3595" t="s">
        <v>351</v>
      </c>
      <c r="C3595" t="s">
        <v>232</v>
      </c>
      <c r="D3595">
        <v>611144</v>
      </c>
    </row>
    <row r="3596" spans="1:4" x14ac:dyDescent="0.2">
      <c r="A3596" t="s">
        <v>73</v>
      </c>
      <c r="B3596" t="s">
        <v>351</v>
      </c>
      <c r="C3596" t="s">
        <v>319</v>
      </c>
      <c r="D3596">
        <v>167472</v>
      </c>
    </row>
    <row r="3597" spans="1:4" x14ac:dyDescent="0.2">
      <c r="A3597" t="s">
        <v>73</v>
      </c>
      <c r="B3597" t="s">
        <v>351</v>
      </c>
      <c r="C3597" t="s">
        <v>320</v>
      </c>
      <c r="D3597">
        <v>305354</v>
      </c>
    </row>
    <row r="3598" spans="1:4" x14ac:dyDescent="0.2">
      <c r="A3598" t="s">
        <v>73</v>
      </c>
      <c r="B3598" t="s">
        <v>351</v>
      </c>
      <c r="C3598" t="s">
        <v>318</v>
      </c>
      <c r="D3598">
        <v>138318</v>
      </c>
    </row>
    <row r="3599" spans="1:4" x14ac:dyDescent="0.2">
      <c r="A3599" t="s">
        <v>73</v>
      </c>
      <c r="B3599" t="s">
        <v>351</v>
      </c>
      <c r="C3599" t="s">
        <v>321</v>
      </c>
      <c r="D3599">
        <v>151335</v>
      </c>
    </row>
    <row r="3600" spans="1:4" x14ac:dyDescent="0.2">
      <c r="A3600" t="s">
        <v>73</v>
      </c>
      <c r="B3600" t="s">
        <v>351</v>
      </c>
      <c r="C3600" t="s">
        <v>322</v>
      </c>
      <c r="D3600">
        <v>0</v>
      </c>
    </row>
    <row r="3601" spans="1:4" x14ac:dyDescent="0.2">
      <c r="A3601" t="s">
        <v>73</v>
      </c>
      <c r="B3601" t="s">
        <v>351</v>
      </c>
      <c r="C3601" t="s">
        <v>323</v>
      </c>
      <c r="D3601">
        <v>0</v>
      </c>
    </row>
    <row r="3602" spans="1:4" x14ac:dyDescent="0.2">
      <c r="A3602" t="s">
        <v>73</v>
      </c>
      <c r="B3602" t="s">
        <v>351</v>
      </c>
      <c r="C3602" t="s">
        <v>324</v>
      </c>
      <c r="D3602">
        <v>17905</v>
      </c>
    </row>
    <row r="3603" spans="1:4" x14ac:dyDescent="0.2">
      <c r="A3603" t="s">
        <v>73</v>
      </c>
      <c r="B3603" t="s">
        <v>351</v>
      </c>
      <c r="C3603" t="s">
        <v>325</v>
      </c>
      <c r="D3603">
        <v>0</v>
      </c>
    </row>
    <row r="3604" spans="1:4" x14ac:dyDescent="0.2">
      <c r="A3604" t="s">
        <v>73</v>
      </c>
      <c r="B3604" t="s">
        <v>351</v>
      </c>
      <c r="C3604" t="s">
        <v>326</v>
      </c>
      <c r="D3604">
        <v>2</v>
      </c>
    </row>
    <row r="3605" spans="1:4" x14ac:dyDescent="0.2">
      <c r="A3605" t="s">
        <v>73</v>
      </c>
      <c r="B3605" t="s">
        <v>351</v>
      </c>
      <c r="C3605" t="s">
        <v>327</v>
      </c>
      <c r="D3605">
        <v>15625</v>
      </c>
    </row>
    <row r="3606" spans="1:4" x14ac:dyDescent="0.2">
      <c r="A3606" t="s">
        <v>73</v>
      </c>
      <c r="B3606" t="s">
        <v>351</v>
      </c>
      <c r="C3606" t="s">
        <v>328</v>
      </c>
      <c r="D3606">
        <v>117803</v>
      </c>
    </row>
    <row r="3607" spans="1:4" x14ac:dyDescent="0.2">
      <c r="A3607" t="s">
        <v>73</v>
      </c>
      <c r="B3607" t="s">
        <v>351</v>
      </c>
      <c r="C3607" t="s">
        <v>329</v>
      </c>
      <c r="D3607">
        <v>0</v>
      </c>
    </row>
    <row r="3608" spans="1:4" x14ac:dyDescent="0.2">
      <c r="A3608" t="s">
        <v>73</v>
      </c>
      <c r="B3608" t="s">
        <v>351</v>
      </c>
      <c r="C3608" t="s">
        <v>339</v>
      </c>
      <c r="D3608">
        <v>50689015</v>
      </c>
    </row>
    <row r="3609" spans="1:4" x14ac:dyDescent="0.2">
      <c r="A3609" t="s">
        <v>73</v>
      </c>
      <c r="B3609" t="s">
        <v>351</v>
      </c>
      <c r="C3609" t="s">
        <v>340</v>
      </c>
      <c r="D3609">
        <v>2475</v>
      </c>
    </row>
    <row r="3610" spans="1:4" x14ac:dyDescent="0.2">
      <c r="A3610" t="s">
        <v>73</v>
      </c>
      <c r="B3610" t="s">
        <v>351</v>
      </c>
      <c r="C3610" t="s">
        <v>341</v>
      </c>
      <c r="D3610">
        <v>0</v>
      </c>
    </row>
    <row r="3611" spans="1:4" x14ac:dyDescent="0.2">
      <c r="A3611" t="s">
        <v>73</v>
      </c>
      <c r="B3611" t="s">
        <v>351</v>
      </c>
      <c r="C3611" t="s">
        <v>342</v>
      </c>
      <c r="D3611">
        <v>0</v>
      </c>
    </row>
    <row r="3612" spans="1:4" x14ac:dyDescent="0.2">
      <c r="A3612" t="s">
        <v>73</v>
      </c>
      <c r="B3612" t="s">
        <v>351</v>
      </c>
      <c r="C3612" t="s">
        <v>343</v>
      </c>
      <c r="D3612">
        <v>0</v>
      </c>
    </row>
    <row r="3613" spans="1:4" x14ac:dyDescent="0.2">
      <c r="A3613" t="s">
        <v>73</v>
      </c>
      <c r="B3613" t="s">
        <v>351</v>
      </c>
      <c r="C3613" t="s">
        <v>344</v>
      </c>
      <c r="D3613">
        <v>0</v>
      </c>
    </row>
    <row r="3614" spans="1:4" x14ac:dyDescent="0.2">
      <c r="A3614" t="s">
        <v>73</v>
      </c>
      <c r="B3614" t="s">
        <v>351</v>
      </c>
      <c r="C3614" t="s">
        <v>345</v>
      </c>
      <c r="D3614">
        <v>0</v>
      </c>
    </row>
    <row r="3615" spans="1:4" x14ac:dyDescent="0.2">
      <c r="A3615" t="s">
        <v>73</v>
      </c>
      <c r="B3615" t="s">
        <v>351</v>
      </c>
      <c r="C3615" t="s">
        <v>346</v>
      </c>
      <c r="D3615">
        <v>0</v>
      </c>
    </row>
    <row r="3616" spans="1:4" x14ac:dyDescent="0.2">
      <c r="A3616" t="s">
        <v>73</v>
      </c>
      <c r="B3616" t="s">
        <v>351</v>
      </c>
      <c r="C3616" t="s">
        <v>300</v>
      </c>
      <c r="D3616">
        <v>738224</v>
      </c>
    </row>
    <row r="3617" spans="1:4" x14ac:dyDescent="0.2">
      <c r="A3617" t="s">
        <v>73</v>
      </c>
      <c r="B3617" t="s">
        <v>351</v>
      </c>
      <c r="C3617" t="s">
        <v>301</v>
      </c>
      <c r="D3617">
        <v>824447</v>
      </c>
    </row>
    <row r="3618" spans="1:4" x14ac:dyDescent="0.2">
      <c r="A3618" t="s">
        <v>73</v>
      </c>
      <c r="B3618" t="s">
        <v>351</v>
      </c>
      <c r="C3618" t="s">
        <v>302</v>
      </c>
      <c r="D3618">
        <v>549818</v>
      </c>
    </row>
    <row r="3619" spans="1:4" x14ac:dyDescent="0.2">
      <c r="A3619" t="s">
        <v>73</v>
      </c>
      <c r="B3619" t="s">
        <v>351</v>
      </c>
      <c r="C3619" t="s">
        <v>303</v>
      </c>
      <c r="D3619">
        <v>352419</v>
      </c>
    </row>
    <row r="3620" spans="1:4" x14ac:dyDescent="0.2">
      <c r="A3620" t="s">
        <v>73</v>
      </c>
      <c r="B3620" t="s">
        <v>351</v>
      </c>
      <c r="C3620" t="s">
        <v>304</v>
      </c>
      <c r="D3620">
        <v>188422</v>
      </c>
    </row>
    <row r="3621" spans="1:4" x14ac:dyDescent="0.2">
      <c r="A3621" t="s">
        <v>73</v>
      </c>
      <c r="B3621" t="s">
        <v>351</v>
      </c>
      <c r="C3621" t="s">
        <v>305</v>
      </c>
      <c r="D3621">
        <v>444305</v>
      </c>
    </row>
    <row r="3622" spans="1:4" x14ac:dyDescent="0.2">
      <c r="A3622" t="s">
        <v>73</v>
      </c>
      <c r="B3622" t="s">
        <v>351</v>
      </c>
      <c r="C3622" t="s">
        <v>306</v>
      </c>
      <c r="D3622">
        <v>3464</v>
      </c>
    </row>
    <row r="3623" spans="1:4" x14ac:dyDescent="0.2">
      <c r="A3623" t="s">
        <v>73</v>
      </c>
      <c r="B3623" t="s">
        <v>351</v>
      </c>
      <c r="C3623" t="s">
        <v>307</v>
      </c>
      <c r="D3623">
        <v>620439</v>
      </c>
    </row>
    <row r="3624" spans="1:4" x14ac:dyDescent="0.2">
      <c r="A3624" t="s">
        <v>73</v>
      </c>
      <c r="B3624" t="s">
        <v>351</v>
      </c>
      <c r="C3624" t="s">
        <v>308</v>
      </c>
      <c r="D3624">
        <v>174968</v>
      </c>
    </row>
    <row r="3625" spans="1:4" x14ac:dyDescent="0.2">
      <c r="A3625" t="s">
        <v>73</v>
      </c>
      <c r="B3625" t="s">
        <v>351</v>
      </c>
      <c r="C3625" t="s">
        <v>309</v>
      </c>
      <c r="D3625">
        <v>23310</v>
      </c>
    </row>
    <row r="3626" spans="1:4" x14ac:dyDescent="0.2">
      <c r="A3626" t="s">
        <v>73</v>
      </c>
      <c r="B3626" t="s">
        <v>351</v>
      </c>
      <c r="C3626" t="s">
        <v>310</v>
      </c>
      <c r="D3626">
        <v>98548</v>
      </c>
    </row>
    <row r="3627" spans="1:4" x14ac:dyDescent="0.2">
      <c r="A3627" t="s">
        <v>73</v>
      </c>
      <c r="B3627" t="s">
        <v>351</v>
      </c>
      <c r="C3627" t="s">
        <v>311</v>
      </c>
      <c r="D3627">
        <v>455</v>
      </c>
    </row>
    <row r="3628" spans="1:4" x14ac:dyDescent="0.2">
      <c r="A3628" t="s">
        <v>73</v>
      </c>
      <c r="B3628" t="s">
        <v>351</v>
      </c>
      <c r="C3628" t="s">
        <v>312</v>
      </c>
      <c r="D3628">
        <v>13316</v>
      </c>
    </row>
    <row r="3629" spans="1:4" x14ac:dyDescent="0.2">
      <c r="A3629" t="s">
        <v>73</v>
      </c>
      <c r="B3629" t="s">
        <v>351</v>
      </c>
      <c r="C3629" t="s">
        <v>313</v>
      </c>
      <c r="D3629">
        <v>116</v>
      </c>
    </row>
    <row r="3630" spans="1:4" x14ac:dyDescent="0.2">
      <c r="A3630" t="s">
        <v>73</v>
      </c>
      <c r="B3630" t="s">
        <v>351</v>
      </c>
      <c r="C3630" t="s">
        <v>314</v>
      </c>
      <c r="D3630">
        <v>1888</v>
      </c>
    </row>
    <row r="3631" spans="1:4" x14ac:dyDescent="0.2">
      <c r="A3631" t="s">
        <v>73</v>
      </c>
      <c r="B3631" t="s">
        <v>351</v>
      </c>
      <c r="C3631" t="s">
        <v>315</v>
      </c>
      <c r="D3631">
        <v>8890</v>
      </c>
    </row>
    <row r="3632" spans="1:4" x14ac:dyDescent="0.2">
      <c r="A3632" t="s">
        <v>73</v>
      </c>
      <c r="B3632" t="s">
        <v>351</v>
      </c>
      <c r="C3632" t="s">
        <v>347</v>
      </c>
      <c r="D3632">
        <v>10443</v>
      </c>
    </row>
    <row r="3633" spans="1:4" x14ac:dyDescent="0.2">
      <c r="A3633" t="s">
        <v>73</v>
      </c>
      <c r="B3633" t="s">
        <v>352</v>
      </c>
      <c r="C3633" t="s">
        <v>225</v>
      </c>
      <c r="D3633">
        <v>1.0768899999999999</v>
      </c>
    </row>
    <row r="3634" spans="1:4" x14ac:dyDescent="0.2">
      <c r="A3634" t="s">
        <v>73</v>
      </c>
      <c r="B3634" t="s">
        <v>352</v>
      </c>
      <c r="C3634" t="s">
        <v>65</v>
      </c>
      <c r="D3634">
        <v>50000003</v>
      </c>
    </row>
    <row r="3635" spans="1:4" x14ac:dyDescent="0.2">
      <c r="A3635" t="s">
        <v>73</v>
      </c>
      <c r="B3635" t="s">
        <v>352</v>
      </c>
      <c r="C3635" t="s">
        <v>66</v>
      </c>
      <c r="D3635">
        <v>46429834</v>
      </c>
    </row>
    <row r="3636" spans="1:4" x14ac:dyDescent="0.2">
      <c r="A3636" t="s">
        <v>73</v>
      </c>
      <c r="B3636" t="s">
        <v>352</v>
      </c>
      <c r="C3636" t="s">
        <v>226</v>
      </c>
      <c r="D3636">
        <v>121457</v>
      </c>
    </row>
    <row r="3637" spans="1:4" x14ac:dyDescent="0.2">
      <c r="A3637" t="s">
        <v>73</v>
      </c>
      <c r="B3637" t="s">
        <v>352</v>
      </c>
      <c r="C3637" t="s">
        <v>227</v>
      </c>
      <c r="D3637">
        <v>160922</v>
      </c>
    </row>
    <row r="3638" spans="1:4" x14ac:dyDescent="0.2">
      <c r="A3638" t="s">
        <v>73</v>
      </c>
      <c r="B3638" t="s">
        <v>352</v>
      </c>
      <c r="C3638" t="s">
        <v>67</v>
      </c>
      <c r="D3638">
        <v>244799</v>
      </c>
    </row>
    <row r="3639" spans="1:4" x14ac:dyDescent="0.2">
      <c r="A3639" t="s">
        <v>73</v>
      </c>
      <c r="B3639" t="s">
        <v>352</v>
      </c>
      <c r="C3639" t="s">
        <v>68</v>
      </c>
      <c r="D3639">
        <v>111051</v>
      </c>
    </row>
    <row r="3640" spans="1:4" x14ac:dyDescent="0.2">
      <c r="A3640" t="s">
        <v>73</v>
      </c>
      <c r="B3640" t="s">
        <v>352</v>
      </c>
      <c r="C3640" t="s">
        <v>228</v>
      </c>
      <c r="D3640">
        <v>15621</v>
      </c>
    </row>
    <row r="3641" spans="1:4" x14ac:dyDescent="0.2">
      <c r="A3641" t="s">
        <v>73</v>
      </c>
      <c r="B3641" t="s">
        <v>352</v>
      </c>
      <c r="C3641" t="s">
        <v>229</v>
      </c>
      <c r="D3641">
        <v>260565</v>
      </c>
    </row>
    <row r="3642" spans="1:4" x14ac:dyDescent="0.2">
      <c r="A3642" t="s">
        <v>73</v>
      </c>
      <c r="B3642" t="s">
        <v>352</v>
      </c>
      <c r="C3642" t="s">
        <v>230</v>
      </c>
      <c r="D3642">
        <v>46600</v>
      </c>
    </row>
    <row r="3643" spans="1:4" x14ac:dyDescent="0.2">
      <c r="A3643" t="s">
        <v>73</v>
      </c>
      <c r="B3643" t="s">
        <v>352</v>
      </c>
      <c r="C3643" t="s">
        <v>231</v>
      </c>
      <c r="D3643">
        <v>242454</v>
      </c>
    </row>
    <row r="3644" spans="1:4" x14ac:dyDescent="0.2">
      <c r="A3644" t="s">
        <v>73</v>
      </c>
      <c r="B3644" t="s">
        <v>352</v>
      </c>
      <c r="C3644" t="s">
        <v>154</v>
      </c>
      <c r="D3644">
        <v>1426488</v>
      </c>
    </row>
    <row r="3645" spans="1:4" x14ac:dyDescent="0.2">
      <c r="A3645" t="s">
        <v>73</v>
      </c>
      <c r="B3645" t="s">
        <v>352</v>
      </c>
      <c r="C3645" t="s">
        <v>155</v>
      </c>
      <c r="D3645">
        <v>0</v>
      </c>
    </row>
    <row r="3646" spans="1:4" x14ac:dyDescent="0.2">
      <c r="A3646" t="s">
        <v>73</v>
      </c>
      <c r="B3646" t="s">
        <v>352</v>
      </c>
      <c r="C3646" t="s">
        <v>156</v>
      </c>
      <c r="D3646">
        <v>36359</v>
      </c>
    </row>
    <row r="3647" spans="1:4" x14ac:dyDescent="0.2">
      <c r="A3647" t="s">
        <v>73</v>
      </c>
      <c r="B3647" t="s">
        <v>352</v>
      </c>
      <c r="C3647" t="s">
        <v>157</v>
      </c>
      <c r="D3647">
        <v>611316</v>
      </c>
    </row>
    <row r="3648" spans="1:4" x14ac:dyDescent="0.2">
      <c r="A3648" t="s">
        <v>73</v>
      </c>
      <c r="B3648" t="s">
        <v>352</v>
      </c>
      <c r="C3648" t="s">
        <v>158</v>
      </c>
      <c r="D3648">
        <v>1341925</v>
      </c>
    </row>
    <row r="3649" spans="1:4" x14ac:dyDescent="0.2">
      <c r="A3649" t="s">
        <v>73</v>
      </c>
      <c r="B3649" t="s">
        <v>352</v>
      </c>
      <c r="C3649" t="s">
        <v>159</v>
      </c>
      <c r="D3649">
        <v>461369</v>
      </c>
    </row>
    <row r="3650" spans="1:4" x14ac:dyDescent="0.2">
      <c r="A3650" t="s">
        <v>73</v>
      </c>
      <c r="B3650" t="s">
        <v>352</v>
      </c>
      <c r="C3650" t="s">
        <v>160</v>
      </c>
      <c r="D3650">
        <v>899479</v>
      </c>
    </row>
    <row r="3651" spans="1:4" x14ac:dyDescent="0.2">
      <c r="A3651" t="s">
        <v>73</v>
      </c>
      <c r="B3651" t="s">
        <v>352</v>
      </c>
      <c r="C3651" t="s">
        <v>161</v>
      </c>
      <c r="D3651">
        <v>903703</v>
      </c>
    </row>
    <row r="3652" spans="1:4" x14ac:dyDescent="0.2">
      <c r="A3652" t="s">
        <v>73</v>
      </c>
      <c r="B3652" t="s">
        <v>352</v>
      </c>
      <c r="C3652" t="s">
        <v>162</v>
      </c>
      <c r="D3652">
        <v>465171</v>
      </c>
    </row>
    <row r="3653" spans="1:4" x14ac:dyDescent="0.2">
      <c r="A3653" t="s">
        <v>73</v>
      </c>
      <c r="B3653" t="s">
        <v>352</v>
      </c>
      <c r="C3653" t="s">
        <v>163</v>
      </c>
      <c r="D3653">
        <v>216217</v>
      </c>
    </row>
    <row r="3654" spans="1:4" x14ac:dyDescent="0.2">
      <c r="A3654" t="s">
        <v>73</v>
      </c>
      <c r="B3654" t="s">
        <v>352</v>
      </c>
      <c r="C3654" t="s">
        <v>164</v>
      </c>
      <c r="D3654">
        <v>300233</v>
      </c>
    </row>
    <row r="3655" spans="1:4" x14ac:dyDescent="0.2">
      <c r="A3655" t="s">
        <v>73</v>
      </c>
      <c r="B3655" t="s">
        <v>352</v>
      </c>
      <c r="C3655" t="s">
        <v>165</v>
      </c>
      <c r="D3655">
        <v>78453</v>
      </c>
    </row>
    <row r="3656" spans="1:4" x14ac:dyDescent="0.2">
      <c r="A3656" t="s">
        <v>73</v>
      </c>
      <c r="B3656" t="s">
        <v>352</v>
      </c>
      <c r="C3656" t="s">
        <v>166</v>
      </c>
      <c r="D3656">
        <v>46447</v>
      </c>
    </row>
    <row r="3657" spans="1:4" x14ac:dyDescent="0.2">
      <c r="A3657" t="s">
        <v>73</v>
      </c>
      <c r="B3657" t="s">
        <v>352</v>
      </c>
      <c r="C3657" t="s">
        <v>167</v>
      </c>
      <c r="D3657">
        <v>16103</v>
      </c>
    </row>
    <row r="3658" spans="1:4" x14ac:dyDescent="0.2">
      <c r="A3658" t="s">
        <v>73</v>
      </c>
      <c r="B3658" t="s">
        <v>352</v>
      </c>
      <c r="C3658" t="s">
        <v>168</v>
      </c>
      <c r="D3658">
        <v>74815</v>
      </c>
    </row>
    <row r="3659" spans="1:4" x14ac:dyDescent="0.2">
      <c r="A3659" t="s">
        <v>73</v>
      </c>
      <c r="B3659" t="s">
        <v>352</v>
      </c>
      <c r="C3659" t="s">
        <v>169</v>
      </c>
      <c r="D3659">
        <v>17129</v>
      </c>
    </row>
    <row r="3660" spans="1:4" x14ac:dyDescent="0.2">
      <c r="A3660" t="s">
        <v>73</v>
      </c>
      <c r="B3660" t="s">
        <v>352</v>
      </c>
      <c r="C3660" t="s">
        <v>170</v>
      </c>
      <c r="D3660">
        <v>22678</v>
      </c>
    </row>
    <row r="3661" spans="1:4" x14ac:dyDescent="0.2">
      <c r="A3661" t="s">
        <v>73</v>
      </c>
      <c r="B3661" t="s">
        <v>352</v>
      </c>
      <c r="C3661" t="s">
        <v>171</v>
      </c>
      <c r="D3661">
        <v>27356</v>
      </c>
    </row>
    <row r="3662" spans="1:4" x14ac:dyDescent="0.2">
      <c r="A3662" t="s">
        <v>73</v>
      </c>
      <c r="B3662" t="s">
        <v>352</v>
      </c>
      <c r="C3662" t="s">
        <v>172</v>
      </c>
      <c r="D3662">
        <v>90346</v>
      </c>
    </row>
    <row r="3663" spans="1:4" x14ac:dyDescent="0.2">
      <c r="A3663" t="s">
        <v>73</v>
      </c>
      <c r="B3663" t="s">
        <v>352</v>
      </c>
      <c r="C3663" t="s">
        <v>173</v>
      </c>
      <c r="D3663">
        <v>294840</v>
      </c>
    </row>
    <row r="3664" spans="1:4" x14ac:dyDescent="0.2">
      <c r="A3664" t="s">
        <v>73</v>
      </c>
      <c r="B3664" t="s">
        <v>352</v>
      </c>
      <c r="C3664" t="s">
        <v>174</v>
      </c>
      <c r="D3664">
        <v>133837</v>
      </c>
    </row>
    <row r="3665" spans="1:4" x14ac:dyDescent="0.2">
      <c r="A3665" t="s">
        <v>73</v>
      </c>
      <c r="B3665" t="s">
        <v>352</v>
      </c>
      <c r="C3665" t="s">
        <v>175</v>
      </c>
      <c r="D3665">
        <v>133692</v>
      </c>
    </row>
    <row r="3666" spans="1:4" x14ac:dyDescent="0.2">
      <c r="A3666" t="s">
        <v>73</v>
      </c>
      <c r="B3666" t="s">
        <v>352</v>
      </c>
      <c r="C3666" t="s">
        <v>176</v>
      </c>
      <c r="D3666">
        <v>648618</v>
      </c>
    </row>
    <row r="3667" spans="1:4" x14ac:dyDescent="0.2">
      <c r="A3667" t="s">
        <v>73</v>
      </c>
      <c r="B3667" t="s">
        <v>352</v>
      </c>
      <c r="C3667" t="s">
        <v>177</v>
      </c>
      <c r="D3667">
        <v>37552</v>
      </c>
    </row>
    <row r="3668" spans="1:4" x14ac:dyDescent="0.2">
      <c r="A3668" t="s">
        <v>73</v>
      </c>
      <c r="B3668" t="s">
        <v>352</v>
      </c>
      <c r="C3668" t="s">
        <v>178</v>
      </c>
      <c r="D3668">
        <v>0</v>
      </c>
    </row>
    <row r="3669" spans="1:4" x14ac:dyDescent="0.2">
      <c r="A3669" t="s">
        <v>73</v>
      </c>
      <c r="B3669" t="s">
        <v>352</v>
      </c>
      <c r="C3669" t="s">
        <v>179</v>
      </c>
      <c r="D3669">
        <v>26</v>
      </c>
    </row>
    <row r="3670" spans="1:4" x14ac:dyDescent="0.2">
      <c r="A3670" t="s">
        <v>73</v>
      </c>
      <c r="B3670" t="s">
        <v>352</v>
      </c>
      <c r="C3670" t="s">
        <v>180</v>
      </c>
      <c r="D3670">
        <v>0</v>
      </c>
    </row>
    <row r="3671" spans="1:4" x14ac:dyDescent="0.2">
      <c r="A3671" t="s">
        <v>73</v>
      </c>
      <c r="B3671" t="s">
        <v>352</v>
      </c>
      <c r="C3671" t="s">
        <v>181</v>
      </c>
      <c r="D3671">
        <v>6340</v>
      </c>
    </row>
    <row r="3672" spans="1:4" x14ac:dyDescent="0.2">
      <c r="A3672" t="s">
        <v>73</v>
      </c>
      <c r="B3672" t="s">
        <v>352</v>
      </c>
      <c r="C3672" t="s">
        <v>182</v>
      </c>
      <c r="D3672">
        <v>0</v>
      </c>
    </row>
    <row r="3673" spans="1:4" x14ac:dyDescent="0.2">
      <c r="A3673" t="s">
        <v>73</v>
      </c>
      <c r="B3673" t="s">
        <v>352</v>
      </c>
      <c r="C3673" t="s">
        <v>183</v>
      </c>
      <c r="D3673">
        <v>0</v>
      </c>
    </row>
    <row r="3674" spans="1:4" x14ac:dyDescent="0.2">
      <c r="A3674" t="s">
        <v>73</v>
      </c>
      <c r="B3674" t="s">
        <v>352</v>
      </c>
      <c r="C3674" t="s">
        <v>184</v>
      </c>
      <c r="D3674">
        <v>0</v>
      </c>
    </row>
    <row r="3675" spans="1:4" x14ac:dyDescent="0.2">
      <c r="A3675" t="s">
        <v>73</v>
      </c>
      <c r="B3675" t="s">
        <v>352</v>
      </c>
      <c r="C3675" t="s">
        <v>185</v>
      </c>
      <c r="D3675">
        <v>0</v>
      </c>
    </row>
    <row r="3676" spans="1:4" x14ac:dyDescent="0.2">
      <c r="A3676" t="s">
        <v>73</v>
      </c>
      <c r="B3676" t="s">
        <v>352</v>
      </c>
      <c r="C3676" t="s">
        <v>186</v>
      </c>
      <c r="D3676">
        <v>0</v>
      </c>
    </row>
    <row r="3677" spans="1:4" x14ac:dyDescent="0.2">
      <c r="A3677" t="s">
        <v>73</v>
      </c>
      <c r="B3677" t="s">
        <v>352</v>
      </c>
      <c r="C3677" t="s">
        <v>187</v>
      </c>
      <c r="D3677">
        <v>0</v>
      </c>
    </row>
    <row r="3678" spans="1:4" x14ac:dyDescent="0.2">
      <c r="A3678" t="s">
        <v>73</v>
      </c>
      <c r="B3678" t="s">
        <v>352</v>
      </c>
      <c r="C3678" t="s">
        <v>188</v>
      </c>
      <c r="D3678">
        <v>0</v>
      </c>
    </row>
    <row r="3679" spans="1:4" x14ac:dyDescent="0.2">
      <c r="A3679" t="s">
        <v>73</v>
      </c>
      <c r="B3679" t="s">
        <v>352</v>
      </c>
      <c r="C3679" t="s">
        <v>189</v>
      </c>
      <c r="D3679">
        <v>0</v>
      </c>
    </row>
    <row r="3680" spans="1:4" x14ac:dyDescent="0.2">
      <c r="A3680" t="s">
        <v>73</v>
      </c>
      <c r="B3680" t="s">
        <v>352</v>
      </c>
      <c r="C3680" t="s">
        <v>190</v>
      </c>
      <c r="D3680">
        <v>0</v>
      </c>
    </row>
    <row r="3681" spans="1:4" x14ac:dyDescent="0.2">
      <c r="A3681" t="s">
        <v>73</v>
      </c>
      <c r="B3681" t="s">
        <v>352</v>
      </c>
      <c r="C3681" t="s">
        <v>191</v>
      </c>
      <c r="D3681">
        <v>0</v>
      </c>
    </row>
    <row r="3682" spans="1:4" x14ac:dyDescent="0.2">
      <c r="A3682" t="s">
        <v>73</v>
      </c>
      <c r="B3682" t="s">
        <v>352</v>
      </c>
      <c r="C3682" t="s">
        <v>192</v>
      </c>
      <c r="D3682">
        <v>0</v>
      </c>
    </row>
    <row r="3683" spans="1:4" x14ac:dyDescent="0.2">
      <c r="A3683" t="s">
        <v>73</v>
      </c>
      <c r="B3683" t="s">
        <v>352</v>
      </c>
      <c r="C3683" t="s">
        <v>193</v>
      </c>
      <c r="D3683">
        <v>0</v>
      </c>
    </row>
    <row r="3684" spans="1:4" x14ac:dyDescent="0.2">
      <c r="A3684" t="s">
        <v>73</v>
      </c>
      <c r="B3684" t="s">
        <v>352</v>
      </c>
      <c r="C3684" t="s">
        <v>194</v>
      </c>
      <c r="D3684">
        <v>0</v>
      </c>
    </row>
    <row r="3685" spans="1:4" x14ac:dyDescent="0.2">
      <c r="A3685" t="s">
        <v>73</v>
      </c>
      <c r="B3685" t="s">
        <v>352</v>
      </c>
      <c r="C3685" t="s">
        <v>195</v>
      </c>
      <c r="D3685">
        <v>0</v>
      </c>
    </row>
    <row r="3686" spans="1:4" x14ac:dyDescent="0.2">
      <c r="A3686" t="s">
        <v>73</v>
      </c>
      <c r="B3686" t="s">
        <v>352</v>
      </c>
      <c r="C3686" t="s">
        <v>196</v>
      </c>
      <c r="D3686">
        <v>0</v>
      </c>
    </row>
    <row r="3687" spans="1:4" x14ac:dyDescent="0.2">
      <c r="A3687" t="s">
        <v>73</v>
      </c>
      <c r="B3687" t="s">
        <v>352</v>
      </c>
      <c r="C3687" t="s">
        <v>197</v>
      </c>
      <c r="D3687">
        <v>0</v>
      </c>
    </row>
    <row r="3688" spans="1:4" x14ac:dyDescent="0.2">
      <c r="A3688" t="s">
        <v>73</v>
      </c>
      <c r="B3688" t="s">
        <v>352</v>
      </c>
      <c r="C3688" t="s">
        <v>198</v>
      </c>
      <c r="D3688">
        <v>0</v>
      </c>
    </row>
    <row r="3689" spans="1:4" x14ac:dyDescent="0.2">
      <c r="A3689" t="s">
        <v>73</v>
      </c>
      <c r="B3689" t="s">
        <v>352</v>
      </c>
      <c r="C3689" t="s">
        <v>199</v>
      </c>
      <c r="D3689">
        <v>0</v>
      </c>
    </row>
    <row r="3690" spans="1:4" x14ac:dyDescent="0.2">
      <c r="A3690" t="s">
        <v>73</v>
      </c>
      <c r="B3690" t="s">
        <v>352</v>
      </c>
      <c r="C3690" t="s">
        <v>200</v>
      </c>
      <c r="D3690">
        <v>0</v>
      </c>
    </row>
    <row r="3691" spans="1:4" x14ac:dyDescent="0.2">
      <c r="A3691" t="s">
        <v>73</v>
      </c>
      <c r="B3691" t="s">
        <v>352</v>
      </c>
      <c r="C3691" t="s">
        <v>201</v>
      </c>
      <c r="D3691">
        <v>0</v>
      </c>
    </row>
    <row r="3692" spans="1:4" x14ac:dyDescent="0.2">
      <c r="A3692" t="s">
        <v>73</v>
      </c>
      <c r="B3692" t="s">
        <v>352</v>
      </c>
      <c r="C3692" t="s">
        <v>202</v>
      </c>
      <c r="D3692">
        <v>0</v>
      </c>
    </row>
    <row r="3693" spans="1:4" x14ac:dyDescent="0.2">
      <c r="A3693" t="s">
        <v>73</v>
      </c>
      <c r="B3693" t="s">
        <v>352</v>
      </c>
      <c r="C3693" t="s">
        <v>203</v>
      </c>
      <c r="D3693">
        <v>0</v>
      </c>
    </row>
    <row r="3694" spans="1:4" x14ac:dyDescent="0.2">
      <c r="A3694" t="s">
        <v>73</v>
      </c>
      <c r="B3694" t="s">
        <v>352</v>
      </c>
      <c r="C3694" t="s">
        <v>204</v>
      </c>
      <c r="D3694">
        <v>0</v>
      </c>
    </row>
    <row r="3695" spans="1:4" x14ac:dyDescent="0.2">
      <c r="A3695" t="s">
        <v>73</v>
      </c>
      <c r="B3695" t="s">
        <v>352</v>
      </c>
      <c r="C3695" t="s">
        <v>205</v>
      </c>
      <c r="D3695">
        <v>0</v>
      </c>
    </row>
    <row r="3696" spans="1:4" x14ac:dyDescent="0.2">
      <c r="A3696" t="s">
        <v>73</v>
      </c>
      <c r="B3696" t="s">
        <v>352</v>
      </c>
      <c r="C3696" t="s">
        <v>206</v>
      </c>
      <c r="D3696">
        <v>0</v>
      </c>
    </row>
    <row r="3697" spans="1:4" x14ac:dyDescent="0.2">
      <c r="A3697" t="s">
        <v>73</v>
      </c>
      <c r="B3697" t="s">
        <v>352</v>
      </c>
      <c r="C3697" t="s">
        <v>207</v>
      </c>
      <c r="D3697">
        <v>0</v>
      </c>
    </row>
    <row r="3698" spans="1:4" x14ac:dyDescent="0.2">
      <c r="A3698" t="s">
        <v>73</v>
      </c>
      <c r="B3698" t="s">
        <v>352</v>
      </c>
      <c r="C3698" t="s">
        <v>208</v>
      </c>
      <c r="D3698">
        <v>0</v>
      </c>
    </row>
    <row r="3699" spans="1:4" x14ac:dyDescent="0.2">
      <c r="A3699" t="s">
        <v>73</v>
      </c>
      <c r="B3699" t="s">
        <v>352</v>
      </c>
      <c r="C3699" t="s">
        <v>209</v>
      </c>
      <c r="D3699">
        <v>0</v>
      </c>
    </row>
    <row r="3700" spans="1:4" x14ac:dyDescent="0.2">
      <c r="A3700" t="s">
        <v>73</v>
      </c>
      <c r="B3700" t="s">
        <v>352</v>
      </c>
      <c r="C3700" t="s">
        <v>210</v>
      </c>
      <c r="D3700">
        <v>0</v>
      </c>
    </row>
    <row r="3701" spans="1:4" x14ac:dyDescent="0.2">
      <c r="A3701" t="s">
        <v>73</v>
      </c>
      <c r="B3701" t="s">
        <v>352</v>
      </c>
      <c r="C3701" t="s">
        <v>211</v>
      </c>
      <c r="D3701">
        <v>0</v>
      </c>
    </row>
    <row r="3702" spans="1:4" x14ac:dyDescent="0.2">
      <c r="A3702" t="s">
        <v>73</v>
      </c>
      <c r="B3702" t="s">
        <v>352</v>
      </c>
      <c r="C3702" t="s">
        <v>212</v>
      </c>
      <c r="D3702">
        <v>0</v>
      </c>
    </row>
    <row r="3703" spans="1:4" x14ac:dyDescent="0.2">
      <c r="A3703" t="s">
        <v>73</v>
      </c>
      <c r="B3703" t="s">
        <v>352</v>
      </c>
      <c r="C3703" t="s">
        <v>213</v>
      </c>
      <c r="D3703">
        <v>0</v>
      </c>
    </row>
    <row r="3704" spans="1:4" x14ac:dyDescent="0.2">
      <c r="A3704" t="s">
        <v>73</v>
      </c>
      <c r="B3704" t="s">
        <v>352</v>
      </c>
      <c r="C3704" t="s">
        <v>214</v>
      </c>
      <c r="D3704">
        <v>0</v>
      </c>
    </row>
    <row r="3705" spans="1:4" x14ac:dyDescent="0.2">
      <c r="A3705" t="s">
        <v>73</v>
      </c>
      <c r="B3705" t="s">
        <v>352</v>
      </c>
      <c r="C3705" t="s">
        <v>215</v>
      </c>
      <c r="D3705">
        <v>0</v>
      </c>
    </row>
    <row r="3706" spans="1:4" x14ac:dyDescent="0.2">
      <c r="A3706" t="s">
        <v>73</v>
      </c>
      <c r="B3706" t="s">
        <v>352</v>
      </c>
      <c r="C3706" t="s">
        <v>216</v>
      </c>
      <c r="D3706">
        <v>0</v>
      </c>
    </row>
    <row r="3707" spans="1:4" x14ac:dyDescent="0.2">
      <c r="A3707" t="s">
        <v>73</v>
      </c>
      <c r="B3707" t="s">
        <v>352</v>
      </c>
      <c r="C3707" t="s">
        <v>217</v>
      </c>
      <c r="D3707">
        <v>1</v>
      </c>
    </row>
    <row r="3708" spans="1:4" x14ac:dyDescent="0.2">
      <c r="A3708" t="s">
        <v>73</v>
      </c>
      <c r="B3708" t="s">
        <v>352</v>
      </c>
      <c r="C3708" t="s">
        <v>218</v>
      </c>
      <c r="D3708">
        <v>0</v>
      </c>
    </row>
    <row r="3709" spans="1:4" x14ac:dyDescent="0.2">
      <c r="A3709" t="s">
        <v>73</v>
      </c>
      <c r="B3709" t="s">
        <v>352</v>
      </c>
      <c r="C3709" t="s">
        <v>219</v>
      </c>
      <c r="D3709">
        <v>0</v>
      </c>
    </row>
    <row r="3710" spans="1:4" x14ac:dyDescent="0.2">
      <c r="A3710" t="s">
        <v>73</v>
      </c>
      <c r="B3710" t="s">
        <v>352</v>
      </c>
      <c r="C3710" t="s">
        <v>233</v>
      </c>
      <c r="D3710">
        <v>1426488</v>
      </c>
    </row>
    <row r="3711" spans="1:4" x14ac:dyDescent="0.2">
      <c r="A3711" t="s">
        <v>73</v>
      </c>
      <c r="B3711" t="s">
        <v>352</v>
      </c>
      <c r="C3711" t="s">
        <v>234</v>
      </c>
      <c r="D3711">
        <v>19858</v>
      </c>
    </row>
    <row r="3712" spans="1:4" x14ac:dyDescent="0.2">
      <c r="A3712" t="s">
        <v>73</v>
      </c>
      <c r="B3712" t="s">
        <v>352</v>
      </c>
      <c r="C3712" t="s">
        <v>235</v>
      </c>
      <c r="D3712">
        <v>327898</v>
      </c>
    </row>
    <row r="3713" spans="1:4" x14ac:dyDescent="0.2">
      <c r="A3713" t="s">
        <v>73</v>
      </c>
      <c r="B3713" t="s">
        <v>352</v>
      </c>
      <c r="C3713" t="s">
        <v>236</v>
      </c>
      <c r="D3713">
        <v>606999</v>
      </c>
    </row>
    <row r="3714" spans="1:4" x14ac:dyDescent="0.2">
      <c r="A3714" t="s">
        <v>73</v>
      </c>
      <c r="B3714" t="s">
        <v>352</v>
      </c>
      <c r="C3714" t="s">
        <v>237</v>
      </c>
      <c r="D3714">
        <v>732155</v>
      </c>
    </row>
    <row r="3715" spans="1:4" x14ac:dyDescent="0.2">
      <c r="A3715" t="s">
        <v>73</v>
      </c>
      <c r="B3715" t="s">
        <v>352</v>
      </c>
      <c r="C3715" t="s">
        <v>238</v>
      </c>
      <c r="D3715">
        <v>676476</v>
      </c>
    </row>
    <row r="3716" spans="1:4" x14ac:dyDescent="0.2">
      <c r="A3716" t="s">
        <v>73</v>
      </c>
      <c r="B3716" t="s">
        <v>352</v>
      </c>
      <c r="C3716" t="s">
        <v>239</v>
      </c>
      <c r="D3716">
        <v>1036174</v>
      </c>
    </row>
    <row r="3717" spans="1:4" x14ac:dyDescent="0.2">
      <c r="A3717" t="s">
        <v>73</v>
      </c>
      <c r="B3717" t="s">
        <v>352</v>
      </c>
      <c r="C3717" t="s">
        <v>240</v>
      </c>
      <c r="D3717">
        <v>490166</v>
      </c>
    </row>
    <row r="3718" spans="1:4" x14ac:dyDescent="0.2">
      <c r="A3718" t="s">
        <v>73</v>
      </c>
      <c r="B3718" t="s">
        <v>352</v>
      </c>
      <c r="C3718" t="s">
        <v>241</v>
      </c>
      <c r="D3718">
        <v>225676</v>
      </c>
    </row>
    <row r="3719" spans="1:4" x14ac:dyDescent="0.2">
      <c r="A3719" t="s">
        <v>73</v>
      </c>
      <c r="B3719" t="s">
        <v>352</v>
      </c>
      <c r="C3719" t="s">
        <v>242</v>
      </c>
      <c r="D3719">
        <v>227598</v>
      </c>
    </row>
    <row r="3720" spans="1:4" x14ac:dyDescent="0.2">
      <c r="A3720" t="s">
        <v>73</v>
      </c>
      <c r="B3720" t="s">
        <v>352</v>
      </c>
      <c r="C3720" t="s">
        <v>243</v>
      </c>
      <c r="D3720">
        <v>754694</v>
      </c>
    </row>
    <row r="3721" spans="1:4" x14ac:dyDescent="0.2">
      <c r="A3721" t="s">
        <v>73</v>
      </c>
      <c r="B3721" t="s">
        <v>352</v>
      </c>
      <c r="C3721" t="s">
        <v>244</v>
      </c>
      <c r="D3721">
        <v>210648</v>
      </c>
    </row>
    <row r="3722" spans="1:4" x14ac:dyDescent="0.2">
      <c r="A3722" t="s">
        <v>73</v>
      </c>
      <c r="B3722" t="s">
        <v>352</v>
      </c>
      <c r="C3722" t="s">
        <v>245</v>
      </c>
      <c r="D3722">
        <v>34163</v>
      </c>
    </row>
    <row r="3723" spans="1:4" x14ac:dyDescent="0.2">
      <c r="A3723" t="s">
        <v>73</v>
      </c>
      <c r="B3723" t="s">
        <v>352</v>
      </c>
      <c r="C3723" t="s">
        <v>246</v>
      </c>
      <c r="D3723">
        <v>27841</v>
      </c>
    </row>
    <row r="3724" spans="1:4" x14ac:dyDescent="0.2">
      <c r="A3724" t="s">
        <v>73</v>
      </c>
      <c r="B3724" t="s">
        <v>352</v>
      </c>
      <c r="C3724" t="s">
        <v>247</v>
      </c>
      <c r="D3724">
        <v>19529</v>
      </c>
    </row>
    <row r="3725" spans="1:4" x14ac:dyDescent="0.2">
      <c r="A3725" t="s">
        <v>73</v>
      </c>
      <c r="B3725" t="s">
        <v>352</v>
      </c>
      <c r="C3725" t="s">
        <v>248</v>
      </c>
      <c r="D3725">
        <v>22785</v>
      </c>
    </row>
    <row r="3726" spans="1:4" x14ac:dyDescent="0.2">
      <c r="A3726" t="s">
        <v>73</v>
      </c>
      <c r="B3726" t="s">
        <v>352</v>
      </c>
      <c r="C3726" t="s">
        <v>249</v>
      </c>
      <c r="D3726">
        <v>67939</v>
      </c>
    </row>
    <row r="3727" spans="1:4" x14ac:dyDescent="0.2">
      <c r="A3727" t="s">
        <v>73</v>
      </c>
      <c r="B3727" t="s">
        <v>352</v>
      </c>
      <c r="C3727" t="s">
        <v>250</v>
      </c>
      <c r="D3727">
        <v>53107</v>
      </c>
    </row>
    <row r="3728" spans="1:4" x14ac:dyDescent="0.2">
      <c r="A3728" t="s">
        <v>73</v>
      </c>
      <c r="B3728" t="s">
        <v>352</v>
      </c>
      <c r="C3728" t="s">
        <v>251</v>
      </c>
      <c r="D3728">
        <v>96612</v>
      </c>
    </row>
    <row r="3729" spans="1:4" x14ac:dyDescent="0.2">
      <c r="A3729" t="s">
        <v>73</v>
      </c>
      <c r="B3729" t="s">
        <v>352</v>
      </c>
      <c r="C3729" t="s">
        <v>252</v>
      </c>
      <c r="D3729">
        <v>34488</v>
      </c>
    </row>
    <row r="3730" spans="1:4" x14ac:dyDescent="0.2">
      <c r="A3730" t="s">
        <v>73</v>
      </c>
      <c r="B3730" t="s">
        <v>352</v>
      </c>
      <c r="C3730" t="s">
        <v>253</v>
      </c>
      <c r="D3730">
        <v>159167</v>
      </c>
    </row>
    <row r="3731" spans="1:4" x14ac:dyDescent="0.2">
      <c r="A3731" t="s">
        <v>73</v>
      </c>
      <c r="B3731" t="s">
        <v>352</v>
      </c>
      <c r="C3731" t="s">
        <v>254</v>
      </c>
      <c r="D3731">
        <v>177121</v>
      </c>
    </row>
    <row r="3732" spans="1:4" x14ac:dyDescent="0.2">
      <c r="A3732" t="s">
        <v>73</v>
      </c>
      <c r="B3732" t="s">
        <v>352</v>
      </c>
      <c r="C3732" t="s">
        <v>255</v>
      </c>
      <c r="D3732">
        <v>856524</v>
      </c>
    </row>
    <row r="3733" spans="1:4" x14ac:dyDescent="0.2">
      <c r="A3733" t="s">
        <v>73</v>
      </c>
      <c r="B3733" t="s">
        <v>352</v>
      </c>
      <c r="C3733" t="s">
        <v>256</v>
      </c>
      <c r="D3733">
        <v>20</v>
      </c>
    </row>
    <row r="3734" spans="1:4" x14ac:dyDescent="0.2">
      <c r="A3734" t="s">
        <v>73</v>
      </c>
      <c r="B3734" t="s">
        <v>352</v>
      </c>
      <c r="C3734" t="s">
        <v>257</v>
      </c>
      <c r="D3734">
        <v>26</v>
      </c>
    </row>
    <row r="3735" spans="1:4" x14ac:dyDescent="0.2">
      <c r="A3735" t="s">
        <v>73</v>
      </c>
      <c r="B3735" t="s">
        <v>352</v>
      </c>
      <c r="C3735" t="s">
        <v>258</v>
      </c>
      <c r="D3735">
        <v>0</v>
      </c>
    </row>
    <row r="3736" spans="1:4" x14ac:dyDescent="0.2">
      <c r="A3736" t="s">
        <v>73</v>
      </c>
      <c r="B3736" t="s">
        <v>352</v>
      </c>
      <c r="C3736" t="s">
        <v>259</v>
      </c>
      <c r="D3736">
        <v>0</v>
      </c>
    </row>
    <row r="3737" spans="1:4" x14ac:dyDescent="0.2">
      <c r="A3737" t="s">
        <v>73</v>
      </c>
      <c r="B3737" t="s">
        <v>352</v>
      </c>
      <c r="C3737" t="s">
        <v>260</v>
      </c>
      <c r="D3737">
        <v>6340</v>
      </c>
    </row>
    <row r="3738" spans="1:4" x14ac:dyDescent="0.2">
      <c r="A3738" t="s">
        <v>73</v>
      </c>
      <c r="B3738" t="s">
        <v>352</v>
      </c>
      <c r="C3738" t="s">
        <v>261</v>
      </c>
      <c r="D3738">
        <v>0</v>
      </c>
    </row>
    <row r="3739" spans="1:4" x14ac:dyDescent="0.2">
      <c r="A3739" t="s">
        <v>73</v>
      </c>
      <c r="B3739" t="s">
        <v>352</v>
      </c>
      <c r="C3739" t="s">
        <v>262</v>
      </c>
      <c r="D3739">
        <v>0</v>
      </c>
    </row>
    <row r="3740" spans="1:4" x14ac:dyDescent="0.2">
      <c r="A3740" t="s">
        <v>73</v>
      </c>
      <c r="B3740" t="s">
        <v>352</v>
      </c>
      <c r="C3740" t="s">
        <v>263</v>
      </c>
      <c r="D3740">
        <v>0</v>
      </c>
    </row>
    <row r="3741" spans="1:4" x14ac:dyDescent="0.2">
      <c r="A3741" t="s">
        <v>73</v>
      </c>
      <c r="B3741" t="s">
        <v>352</v>
      </c>
      <c r="C3741" t="s">
        <v>264</v>
      </c>
      <c r="D3741">
        <v>0</v>
      </c>
    </row>
    <row r="3742" spans="1:4" x14ac:dyDescent="0.2">
      <c r="A3742" t="s">
        <v>73</v>
      </c>
      <c r="B3742" t="s">
        <v>352</v>
      </c>
      <c r="C3742" t="s">
        <v>265</v>
      </c>
      <c r="D3742">
        <v>0</v>
      </c>
    </row>
    <row r="3743" spans="1:4" x14ac:dyDescent="0.2">
      <c r="A3743" t="s">
        <v>73</v>
      </c>
      <c r="B3743" t="s">
        <v>352</v>
      </c>
      <c r="C3743" t="s">
        <v>266</v>
      </c>
      <c r="D3743">
        <v>0</v>
      </c>
    </row>
    <row r="3744" spans="1:4" x14ac:dyDescent="0.2">
      <c r="A3744" t="s">
        <v>73</v>
      </c>
      <c r="B3744" t="s">
        <v>352</v>
      </c>
      <c r="C3744" t="s">
        <v>267</v>
      </c>
      <c r="D3744">
        <v>0</v>
      </c>
    </row>
    <row r="3745" spans="1:4" x14ac:dyDescent="0.2">
      <c r="A3745" t="s">
        <v>73</v>
      </c>
      <c r="B3745" t="s">
        <v>352</v>
      </c>
      <c r="C3745" t="s">
        <v>268</v>
      </c>
      <c r="D3745">
        <v>0</v>
      </c>
    </row>
    <row r="3746" spans="1:4" x14ac:dyDescent="0.2">
      <c r="A3746" t="s">
        <v>73</v>
      </c>
      <c r="B3746" t="s">
        <v>352</v>
      </c>
      <c r="C3746" t="s">
        <v>269</v>
      </c>
      <c r="D3746">
        <v>0</v>
      </c>
    </row>
    <row r="3747" spans="1:4" x14ac:dyDescent="0.2">
      <c r="A3747" t="s">
        <v>73</v>
      </c>
      <c r="B3747" t="s">
        <v>352</v>
      </c>
      <c r="C3747" t="s">
        <v>270</v>
      </c>
      <c r="D3747">
        <v>0</v>
      </c>
    </row>
    <row r="3748" spans="1:4" x14ac:dyDescent="0.2">
      <c r="A3748" t="s">
        <v>73</v>
      </c>
      <c r="B3748" t="s">
        <v>352</v>
      </c>
      <c r="C3748" t="s">
        <v>271</v>
      </c>
      <c r="D3748">
        <v>0</v>
      </c>
    </row>
    <row r="3749" spans="1:4" x14ac:dyDescent="0.2">
      <c r="A3749" t="s">
        <v>73</v>
      </c>
      <c r="B3749" t="s">
        <v>352</v>
      </c>
      <c r="C3749" t="s">
        <v>272</v>
      </c>
      <c r="D3749">
        <v>0</v>
      </c>
    </row>
    <row r="3750" spans="1:4" x14ac:dyDescent="0.2">
      <c r="A3750" t="s">
        <v>73</v>
      </c>
      <c r="B3750" t="s">
        <v>352</v>
      </c>
      <c r="C3750" t="s">
        <v>273</v>
      </c>
      <c r="D3750">
        <v>0</v>
      </c>
    </row>
    <row r="3751" spans="1:4" x14ac:dyDescent="0.2">
      <c r="A3751" t="s">
        <v>73</v>
      </c>
      <c r="B3751" t="s">
        <v>352</v>
      </c>
      <c r="C3751" t="s">
        <v>274</v>
      </c>
      <c r="D3751">
        <v>0</v>
      </c>
    </row>
    <row r="3752" spans="1:4" x14ac:dyDescent="0.2">
      <c r="A3752" t="s">
        <v>73</v>
      </c>
      <c r="B3752" t="s">
        <v>352</v>
      </c>
      <c r="C3752" t="s">
        <v>275</v>
      </c>
      <c r="D3752">
        <v>0</v>
      </c>
    </row>
    <row r="3753" spans="1:4" x14ac:dyDescent="0.2">
      <c r="A3753" t="s">
        <v>73</v>
      </c>
      <c r="B3753" t="s">
        <v>352</v>
      </c>
      <c r="C3753" t="s">
        <v>276</v>
      </c>
      <c r="D3753">
        <v>0</v>
      </c>
    </row>
    <row r="3754" spans="1:4" x14ac:dyDescent="0.2">
      <c r="A3754" t="s">
        <v>73</v>
      </c>
      <c r="B3754" t="s">
        <v>352</v>
      </c>
      <c r="C3754" t="s">
        <v>277</v>
      </c>
      <c r="D3754">
        <v>0</v>
      </c>
    </row>
    <row r="3755" spans="1:4" x14ac:dyDescent="0.2">
      <c r="A3755" t="s">
        <v>73</v>
      </c>
      <c r="B3755" t="s">
        <v>352</v>
      </c>
      <c r="C3755" t="s">
        <v>278</v>
      </c>
      <c r="D3755">
        <v>0</v>
      </c>
    </row>
    <row r="3756" spans="1:4" x14ac:dyDescent="0.2">
      <c r="A3756" t="s">
        <v>73</v>
      </c>
      <c r="B3756" t="s">
        <v>352</v>
      </c>
      <c r="C3756" t="s">
        <v>279</v>
      </c>
      <c r="D3756">
        <v>0</v>
      </c>
    </row>
    <row r="3757" spans="1:4" x14ac:dyDescent="0.2">
      <c r="A3757" t="s">
        <v>73</v>
      </c>
      <c r="B3757" t="s">
        <v>352</v>
      </c>
      <c r="C3757" t="s">
        <v>280</v>
      </c>
      <c r="D3757">
        <v>0</v>
      </c>
    </row>
    <row r="3758" spans="1:4" x14ac:dyDescent="0.2">
      <c r="A3758" t="s">
        <v>73</v>
      </c>
      <c r="B3758" t="s">
        <v>352</v>
      </c>
      <c r="C3758" t="s">
        <v>281</v>
      </c>
      <c r="D3758">
        <v>0</v>
      </c>
    </row>
    <row r="3759" spans="1:4" x14ac:dyDescent="0.2">
      <c r="A3759" t="s">
        <v>73</v>
      </c>
      <c r="B3759" t="s">
        <v>352</v>
      </c>
      <c r="C3759" t="s">
        <v>282</v>
      </c>
      <c r="D3759">
        <v>0</v>
      </c>
    </row>
    <row r="3760" spans="1:4" x14ac:dyDescent="0.2">
      <c r="A3760" t="s">
        <v>73</v>
      </c>
      <c r="B3760" t="s">
        <v>352</v>
      </c>
      <c r="C3760" t="s">
        <v>283</v>
      </c>
      <c r="D3760">
        <v>0</v>
      </c>
    </row>
    <row r="3761" spans="1:4" x14ac:dyDescent="0.2">
      <c r="A3761" t="s">
        <v>73</v>
      </c>
      <c r="B3761" t="s">
        <v>352</v>
      </c>
      <c r="C3761" t="s">
        <v>284</v>
      </c>
      <c r="D3761">
        <v>0</v>
      </c>
    </row>
    <row r="3762" spans="1:4" x14ac:dyDescent="0.2">
      <c r="A3762" t="s">
        <v>73</v>
      </c>
      <c r="B3762" t="s">
        <v>352</v>
      </c>
      <c r="C3762" t="s">
        <v>285</v>
      </c>
      <c r="D3762">
        <v>0</v>
      </c>
    </row>
    <row r="3763" spans="1:4" x14ac:dyDescent="0.2">
      <c r="A3763" t="s">
        <v>73</v>
      </c>
      <c r="B3763" t="s">
        <v>352</v>
      </c>
      <c r="C3763" t="s">
        <v>286</v>
      </c>
      <c r="D3763">
        <v>0</v>
      </c>
    </row>
    <row r="3764" spans="1:4" x14ac:dyDescent="0.2">
      <c r="A3764" t="s">
        <v>73</v>
      </c>
      <c r="B3764" t="s">
        <v>352</v>
      </c>
      <c r="C3764" t="s">
        <v>287</v>
      </c>
      <c r="D3764">
        <v>0</v>
      </c>
    </row>
    <row r="3765" spans="1:4" x14ac:dyDescent="0.2">
      <c r="A3765" t="s">
        <v>73</v>
      </c>
      <c r="B3765" t="s">
        <v>352</v>
      </c>
      <c r="C3765" t="s">
        <v>288</v>
      </c>
      <c r="D3765">
        <v>0</v>
      </c>
    </row>
    <row r="3766" spans="1:4" x14ac:dyDescent="0.2">
      <c r="A3766" t="s">
        <v>73</v>
      </c>
      <c r="B3766" t="s">
        <v>352</v>
      </c>
      <c r="C3766" t="s">
        <v>289</v>
      </c>
      <c r="D3766">
        <v>0</v>
      </c>
    </row>
    <row r="3767" spans="1:4" x14ac:dyDescent="0.2">
      <c r="A3767" t="s">
        <v>73</v>
      </c>
      <c r="B3767" t="s">
        <v>352</v>
      </c>
      <c r="C3767" t="s">
        <v>290</v>
      </c>
      <c r="D3767">
        <v>0</v>
      </c>
    </row>
    <row r="3768" spans="1:4" x14ac:dyDescent="0.2">
      <c r="A3768" t="s">
        <v>73</v>
      </c>
      <c r="B3768" t="s">
        <v>352</v>
      </c>
      <c r="C3768" t="s">
        <v>291</v>
      </c>
      <c r="D3768">
        <v>0</v>
      </c>
    </row>
    <row r="3769" spans="1:4" x14ac:dyDescent="0.2">
      <c r="A3769" t="s">
        <v>73</v>
      </c>
      <c r="B3769" t="s">
        <v>352</v>
      </c>
      <c r="C3769" t="s">
        <v>292</v>
      </c>
      <c r="D3769">
        <v>0</v>
      </c>
    </row>
    <row r="3770" spans="1:4" x14ac:dyDescent="0.2">
      <c r="A3770" t="s">
        <v>73</v>
      </c>
      <c r="B3770" t="s">
        <v>352</v>
      </c>
      <c r="C3770" t="s">
        <v>293</v>
      </c>
      <c r="D3770">
        <v>0</v>
      </c>
    </row>
    <row r="3771" spans="1:4" x14ac:dyDescent="0.2">
      <c r="A3771" t="s">
        <v>73</v>
      </c>
      <c r="B3771" t="s">
        <v>352</v>
      </c>
      <c r="C3771" t="s">
        <v>294</v>
      </c>
      <c r="D3771">
        <v>0</v>
      </c>
    </row>
    <row r="3772" spans="1:4" x14ac:dyDescent="0.2">
      <c r="A3772" t="s">
        <v>73</v>
      </c>
      <c r="B3772" t="s">
        <v>352</v>
      </c>
      <c r="C3772" t="s">
        <v>295</v>
      </c>
      <c r="D3772">
        <v>1</v>
      </c>
    </row>
    <row r="3773" spans="1:4" x14ac:dyDescent="0.2">
      <c r="A3773" t="s">
        <v>73</v>
      </c>
      <c r="B3773" t="s">
        <v>352</v>
      </c>
      <c r="C3773" t="s">
        <v>296</v>
      </c>
      <c r="D3773">
        <v>0</v>
      </c>
    </row>
    <row r="3774" spans="1:4" x14ac:dyDescent="0.2">
      <c r="A3774" t="s">
        <v>73</v>
      </c>
      <c r="B3774" t="s">
        <v>352</v>
      </c>
      <c r="C3774" t="s">
        <v>297</v>
      </c>
      <c r="D3774">
        <v>0</v>
      </c>
    </row>
    <row r="3775" spans="1:4" x14ac:dyDescent="0.2">
      <c r="A3775" t="s">
        <v>73</v>
      </c>
      <c r="B3775" t="s">
        <v>352</v>
      </c>
      <c r="C3775" t="s">
        <v>298</v>
      </c>
      <c r="D3775">
        <v>0</v>
      </c>
    </row>
    <row r="3776" spans="1:4" x14ac:dyDescent="0.2">
      <c r="A3776" t="s">
        <v>73</v>
      </c>
      <c r="B3776" t="s">
        <v>352</v>
      </c>
      <c r="C3776" t="s">
        <v>232</v>
      </c>
      <c r="D3776">
        <v>616639</v>
      </c>
    </row>
    <row r="3777" spans="1:4" x14ac:dyDescent="0.2">
      <c r="A3777" t="s">
        <v>73</v>
      </c>
      <c r="B3777" t="s">
        <v>352</v>
      </c>
      <c r="C3777" t="s">
        <v>319</v>
      </c>
      <c r="D3777">
        <v>166420</v>
      </c>
    </row>
    <row r="3778" spans="1:4" x14ac:dyDescent="0.2">
      <c r="A3778" t="s">
        <v>73</v>
      </c>
      <c r="B3778" t="s">
        <v>352</v>
      </c>
      <c r="C3778" t="s">
        <v>320</v>
      </c>
      <c r="D3778">
        <v>313447</v>
      </c>
    </row>
    <row r="3779" spans="1:4" x14ac:dyDescent="0.2">
      <c r="A3779" t="s">
        <v>73</v>
      </c>
      <c r="B3779" t="s">
        <v>352</v>
      </c>
      <c r="C3779" t="s">
        <v>318</v>
      </c>
      <c r="D3779">
        <v>136772</v>
      </c>
    </row>
    <row r="3780" spans="1:4" x14ac:dyDescent="0.2">
      <c r="A3780" t="s">
        <v>73</v>
      </c>
      <c r="B3780" t="s">
        <v>352</v>
      </c>
      <c r="C3780" t="s">
        <v>321</v>
      </c>
      <c r="D3780">
        <v>150584</v>
      </c>
    </row>
    <row r="3781" spans="1:4" x14ac:dyDescent="0.2">
      <c r="A3781" t="s">
        <v>73</v>
      </c>
      <c r="B3781" t="s">
        <v>352</v>
      </c>
      <c r="C3781" t="s">
        <v>322</v>
      </c>
      <c r="D3781">
        <v>0</v>
      </c>
    </row>
    <row r="3782" spans="1:4" x14ac:dyDescent="0.2">
      <c r="A3782" t="s">
        <v>73</v>
      </c>
      <c r="B3782" t="s">
        <v>352</v>
      </c>
      <c r="C3782" t="s">
        <v>323</v>
      </c>
      <c r="D3782">
        <v>0</v>
      </c>
    </row>
    <row r="3783" spans="1:4" x14ac:dyDescent="0.2">
      <c r="A3783" t="s">
        <v>73</v>
      </c>
      <c r="B3783" t="s">
        <v>352</v>
      </c>
      <c r="C3783" t="s">
        <v>324</v>
      </c>
      <c r="D3783">
        <v>17893</v>
      </c>
    </row>
    <row r="3784" spans="1:4" x14ac:dyDescent="0.2">
      <c r="A3784" t="s">
        <v>73</v>
      </c>
      <c r="B3784" t="s">
        <v>352</v>
      </c>
      <c r="C3784" t="s">
        <v>325</v>
      </c>
      <c r="D3784">
        <v>0</v>
      </c>
    </row>
    <row r="3785" spans="1:4" x14ac:dyDescent="0.2">
      <c r="A3785" t="s">
        <v>73</v>
      </c>
      <c r="B3785" t="s">
        <v>352</v>
      </c>
      <c r="C3785" t="s">
        <v>326</v>
      </c>
      <c r="D3785">
        <v>2</v>
      </c>
    </row>
    <row r="3786" spans="1:4" x14ac:dyDescent="0.2">
      <c r="A3786" t="s">
        <v>73</v>
      </c>
      <c r="B3786" t="s">
        <v>352</v>
      </c>
      <c r="C3786" t="s">
        <v>327</v>
      </c>
      <c r="D3786">
        <v>15623</v>
      </c>
    </row>
    <row r="3787" spans="1:4" x14ac:dyDescent="0.2">
      <c r="A3787" t="s">
        <v>73</v>
      </c>
      <c r="B3787" t="s">
        <v>352</v>
      </c>
      <c r="C3787" t="s">
        <v>328</v>
      </c>
      <c r="D3787">
        <v>117066</v>
      </c>
    </row>
    <row r="3788" spans="1:4" x14ac:dyDescent="0.2">
      <c r="A3788" t="s">
        <v>73</v>
      </c>
      <c r="B3788" t="s">
        <v>352</v>
      </c>
      <c r="C3788" t="s">
        <v>329</v>
      </c>
      <c r="D3788">
        <v>0</v>
      </c>
    </row>
    <row r="3789" spans="1:4" x14ac:dyDescent="0.2">
      <c r="A3789" t="s">
        <v>73</v>
      </c>
      <c r="B3789" t="s">
        <v>352</v>
      </c>
      <c r="C3789" t="s">
        <v>339</v>
      </c>
      <c r="D3789">
        <v>51188274</v>
      </c>
    </row>
    <row r="3790" spans="1:4" x14ac:dyDescent="0.2">
      <c r="A3790" t="s">
        <v>73</v>
      </c>
      <c r="B3790" t="s">
        <v>352</v>
      </c>
      <c r="C3790" t="s">
        <v>340</v>
      </c>
      <c r="D3790">
        <v>2823208</v>
      </c>
    </row>
    <row r="3791" spans="1:4" x14ac:dyDescent="0.2">
      <c r="A3791" t="s">
        <v>73</v>
      </c>
      <c r="B3791" t="s">
        <v>352</v>
      </c>
      <c r="C3791" t="s">
        <v>341</v>
      </c>
      <c r="D3791">
        <v>0</v>
      </c>
    </row>
    <row r="3792" spans="1:4" x14ac:dyDescent="0.2">
      <c r="A3792" t="s">
        <v>73</v>
      </c>
      <c r="B3792" t="s">
        <v>352</v>
      </c>
      <c r="C3792" t="s">
        <v>342</v>
      </c>
      <c r="D3792">
        <v>0</v>
      </c>
    </row>
    <row r="3793" spans="1:4" x14ac:dyDescent="0.2">
      <c r="A3793" t="s">
        <v>73</v>
      </c>
      <c r="B3793" t="s">
        <v>352</v>
      </c>
      <c r="C3793" t="s">
        <v>343</v>
      </c>
      <c r="D3793">
        <v>0</v>
      </c>
    </row>
    <row r="3794" spans="1:4" x14ac:dyDescent="0.2">
      <c r="A3794" t="s">
        <v>73</v>
      </c>
      <c r="B3794" t="s">
        <v>352</v>
      </c>
      <c r="C3794" t="s">
        <v>344</v>
      </c>
      <c r="D3794">
        <v>0</v>
      </c>
    </row>
    <row r="3795" spans="1:4" x14ac:dyDescent="0.2">
      <c r="A3795" t="s">
        <v>73</v>
      </c>
      <c r="B3795" t="s">
        <v>352</v>
      </c>
      <c r="C3795" t="s">
        <v>345</v>
      </c>
      <c r="D3795">
        <v>0</v>
      </c>
    </row>
    <row r="3796" spans="1:4" x14ac:dyDescent="0.2">
      <c r="A3796" t="s">
        <v>73</v>
      </c>
      <c r="B3796" t="s">
        <v>352</v>
      </c>
      <c r="C3796" t="s">
        <v>346</v>
      </c>
      <c r="D3796">
        <v>0</v>
      </c>
    </row>
    <row r="3797" spans="1:4" x14ac:dyDescent="0.2">
      <c r="A3797" t="s">
        <v>73</v>
      </c>
      <c r="B3797" t="s">
        <v>352</v>
      </c>
      <c r="C3797" t="s">
        <v>300</v>
      </c>
      <c r="D3797">
        <v>734427</v>
      </c>
    </row>
    <row r="3798" spans="1:4" x14ac:dyDescent="0.2">
      <c r="A3798" t="s">
        <v>73</v>
      </c>
      <c r="B3798" t="s">
        <v>352</v>
      </c>
      <c r="C3798" t="s">
        <v>301</v>
      </c>
      <c r="D3798">
        <v>821299</v>
      </c>
    </row>
    <row r="3799" spans="1:4" x14ac:dyDescent="0.2">
      <c r="A3799" t="s">
        <v>73</v>
      </c>
      <c r="B3799" t="s">
        <v>352</v>
      </c>
      <c r="C3799" t="s">
        <v>302</v>
      </c>
      <c r="D3799">
        <v>548503</v>
      </c>
    </row>
    <row r="3800" spans="1:4" x14ac:dyDescent="0.2">
      <c r="A3800" t="s">
        <v>73</v>
      </c>
      <c r="B3800" t="s">
        <v>352</v>
      </c>
      <c r="C3800" t="s">
        <v>303</v>
      </c>
      <c r="D3800">
        <v>352090</v>
      </c>
    </row>
    <row r="3801" spans="1:4" x14ac:dyDescent="0.2">
      <c r="A3801" t="s">
        <v>73</v>
      </c>
      <c r="B3801" t="s">
        <v>352</v>
      </c>
      <c r="C3801" t="s">
        <v>304</v>
      </c>
      <c r="D3801">
        <v>188707</v>
      </c>
    </row>
    <row r="3802" spans="1:4" x14ac:dyDescent="0.2">
      <c r="A3802" t="s">
        <v>73</v>
      </c>
      <c r="B3802" t="s">
        <v>352</v>
      </c>
      <c r="C3802" t="s">
        <v>305</v>
      </c>
      <c r="D3802">
        <v>445254</v>
      </c>
    </row>
    <row r="3803" spans="1:4" x14ac:dyDescent="0.2">
      <c r="A3803" t="s">
        <v>73</v>
      </c>
      <c r="B3803" t="s">
        <v>352</v>
      </c>
      <c r="C3803" t="s">
        <v>306</v>
      </c>
      <c r="D3803">
        <v>3497</v>
      </c>
    </row>
    <row r="3804" spans="1:4" x14ac:dyDescent="0.2">
      <c r="A3804" t="s">
        <v>73</v>
      </c>
      <c r="B3804" t="s">
        <v>352</v>
      </c>
      <c r="C3804" t="s">
        <v>307</v>
      </c>
      <c r="D3804">
        <v>619969</v>
      </c>
    </row>
    <row r="3805" spans="1:4" x14ac:dyDescent="0.2">
      <c r="A3805" t="s">
        <v>73</v>
      </c>
      <c r="B3805" t="s">
        <v>352</v>
      </c>
      <c r="C3805" t="s">
        <v>308</v>
      </c>
      <c r="D3805">
        <v>178765</v>
      </c>
    </row>
    <row r="3806" spans="1:4" x14ac:dyDescent="0.2">
      <c r="A3806" t="s">
        <v>73</v>
      </c>
      <c r="B3806" t="s">
        <v>352</v>
      </c>
      <c r="C3806" t="s">
        <v>309</v>
      </c>
      <c r="D3806">
        <v>24895</v>
      </c>
    </row>
    <row r="3807" spans="1:4" x14ac:dyDescent="0.2">
      <c r="A3807" t="s">
        <v>73</v>
      </c>
      <c r="B3807" t="s">
        <v>352</v>
      </c>
      <c r="C3807" t="s">
        <v>310</v>
      </c>
      <c r="D3807">
        <v>101202</v>
      </c>
    </row>
    <row r="3808" spans="1:4" x14ac:dyDescent="0.2">
      <c r="A3808" t="s">
        <v>73</v>
      </c>
      <c r="B3808" t="s">
        <v>352</v>
      </c>
      <c r="C3808" t="s">
        <v>311</v>
      </c>
      <c r="D3808">
        <v>679</v>
      </c>
    </row>
    <row r="3809" spans="1:4" x14ac:dyDescent="0.2">
      <c r="A3809" t="s">
        <v>73</v>
      </c>
      <c r="B3809" t="s">
        <v>352</v>
      </c>
      <c r="C3809" t="s">
        <v>312</v>
      </c>
      <c r="D3809">
        <v>13602</v>
      </c>
    </row>
    <row r="3810" spans="1:4" x14ac:dyDescent="0.2">
      <c r="A3810" t="s">
        <v>73</v>
      </c>
      <c r="B3810" t="s">
        <v>352</v>
      </c>
      <c r="C3810" t="s">
        <v>313</v>
      </c>
      <c r="D3810">
        <v>316</v>
      </c>
    </row>
    <row r="3811" spans="1:4" x14ac:dyDescent="0.2">
      <c r="A3811" t="s">
        <v>73</v>
      </c>
      <c r="B3811" t="s">
        <v>352</v>
      </c>
      <c r="C3811" t="s">
        <v>314</v>
      </c>
      <c r="D3811">
        <v>464</v>
      </c>
    </row>
    <row r="3812" spans="1:4" x14ac:dyDescent="0.2">
      <c r="A3812" t="s">
        <v>73</v>
      </c>
      <c r="B3812" t="s">
        <v>352</v>
      </c>
      <c r="C3812" t="s">
        <v>315</v>
      </c>
      <c r="D3812">
        <v>9360</v>
      </c>
    </row>
    <row r="3813" spans="1:4" x14ac:dyDescent="0.2">
      <c r="A3813" t="s">
        <v>73</v>
      </c>
      <c r="B3813" t="s">
        <v>352</v>
      </c>
      <c r="C3813" t="s">
        <v>347</v>
      </c>
      <c r="D3813">
        <v>10443</v>
      </c>
    </row>
    <row r="3814" spans="1:4" x14ac:dyDescent="0.2">
      <c r="A3814" t="s">
        <v>73</v>
      </c>
      <c r="B3814" t="s">
        <v>353</v>
      </c>
      <c r="C3814" t="s">
        <v>225</v>
      </c>
      <c r="D3814">
        <v>1.07742</v>
      </c>
    </row>
    <row r="3815" spans="1:4" x14ac:dyDescent="0.2">
      <c r="A3815" t="s">
        <v>73</v>
      </c>
      <c r="B3815" t="s">
        <v>353</v>
      </c>
      <c r="C3815" t="s">
        <v>65</v>
      </c>
      <c r="D3815">
        <v>50000003</v>
      </c>
    </row>
    <row r="3816" spans="1:4" x14ac:dyDescent="0.2">
      <c r="A3816" t="s">
        <v>73</v>
      </c>
      <c r="B3816" t="s">
        <v>353</v>
      </c>
      <c r="C3816" t="s">
        <v>66</v>
      </c>
      <c r="D3816">
        <v>46406984</v>
      </c>
    </row>
    <row r="3817" spans="1:4" x14ac:dyDescent="0.2">
      <c r="A3817" t="s">
        <v>73</v>
      </c>
      <c r="B3817" t="s">
        <v>353</v>
      </c>
      <c r="C3817" t="s">
        <v>226</v>
      </c>
      <c r="D3817">
        <v>121307</v>
      </c>
    </row>
    <row r="3818" spans="1:4" x14ac:dyDescent="0.2">
      <c r="A3818" t="s">
        <v>73</v>
      </c>
      <c r="B3818" t="s">
        <v>353</v>
      </c>
      <c r="C3818" t="s">
        <v>227</v>
      </c>
      <c r="D3818">
        <v>161026</v>
      </c>
    </row>
    <row r="3819" spans="1:4" x14ac:dyDescent="0.2">
      <c r="A3819" t="s">
        <v>73</v>
      </c>
      <c r="B3819" t="s">
        <v>353</v>
      </c>
      <c r="C3819" t="s">
        <v>67</v>
      </c>
      <c r="D3819">
        <v>236942</v>
      </c>
    </row>
    <row r="3820" spans="1:4" x14ac:dyDescent="0.2">
      <c r="A3820" t="s">
        <v>73</v>
      </c>
      <c r="B3820" t="s">
        <v>353</v>
      </c>
      <c r="C3820" t="s">
        <v>68</v>
      </c>
      <c r="D3820">
        <v>111454</v>
      </c>
    </row>
    <row r="3821" spans="1:4" x14ac:dyDescent="0.2">
      <c r="A3821" t="s">
        <v>73</v>
      </c>
      <c r="B3821" t="s">
        <v>353</v>
      </c>
      <c r="C3821" t="s">
        <v>228</v>
      </c>
      <c r="D3821">
        <v>15306</v>
      </c>
    </row>
    <row r="3822" spans="1:4" x14ac:dyDescent="0.2">
      <c r="A3822" t="s">
        <v>73</v>
      </c>
      <c r="B3822" t="s">
        <v>353</v>
      </c>
      <c r="C3822" t="s">
        <v>229</v>
      </c>
      <c r="D3822">
        <v>257728</v>
      </c>
    </row>
    <row r="3823" spans="1:4" x14ac:dyDescent="0.2">
      <c r="A3823" t="s">
        <v>73</v>
      </c>
      <c r="B3823" t="s">
        <v>353</v>
      </c>
      <c r="C3823" t="s">
        <v>230</v>
      </c>
      <c r="D3823">
        <v>46844</v>
      </c>
    </row>
    <row r="3824" spans="1:4" x14ac:dyDescent="0.2">
      <c r="A3824" t="s">
        <v>73</v>
      </c>
      <c r="B3824" t="s">
        <v>353</v>
      </c>
      <c r="C3824" t="s">
        <v>231</v>
      </c>
      <c r="D3824">
        <v>239477</v>
      </c>
    </row>
    <row r="3825" spans="1:4" x14ac:dyDescent="0.2">
      <c r="A3825" t="s">
        <v>73</v>
      </c>
      <c r="B3825" t="s">
        <v>353</v>
      </c>
      <c r="C3825" t="s">
        <v>154</v>
      </c>
      <c r="D3825">
        <v>1426488</v>
      </c>
    </row>
    <row r="3826" spans="1:4" x14ac:dyDescent="0.2">
      <c r="A3826" t="s">
        <v>73</v>
      </c>
      <c r="B3826" t="s">
        <v>353</v>
      </c>
      <c r="C3826" t="s">
        <v>155</v>
      </c>
      <c r="D3826">
        <v>0</v>
      </c>
    </row>
    <row r="3827" spans="1:4" x14ac:dyDescent="0.2">
      <c r="A3827" t="s">
        <v>73</v>
      </c>
      <c r="B3827" t="s">
        <v>353</v>
      </c>
      <c r="C3827" t="s">
        <v>156</v>
      </c>
      <c r="D3827">
        <v>36359</v>
      </c>
    </row>
    <row r="3828" spans="1:4" x14ac:dyDescent="0.2">
      <c r="A3828" t="s">
        <v>73</v>
      </c>
      <c r="B3828" t="s">
        <v>353</v>
      </c>
      <c r="C3828" t="s">
        <v>157</v>
      </c>
      <c r="D3828">
        <v>611316</v>
      </c>
    </row>
    <row r="3829" spans="1:4" x14ac:dyDescent="0.2">
      <c r="A3829" t="s">
        <v>73</v>
      </c>
      <c r="B3829" t="s">
        <v>353</v>
      </c>
      <c r="C3829" t="s">
        <v>158</v>
      </c>
      <c r="D3829">
        <v>1341925</v>
      </c>
    </row>
    <row r="3830" spans="1:4" x14ac:dyDescent="0.2">
      <c r="A3830" t="s">
        <v>73</v>
      </c>
      <c r="B3830" t="s">
        <v>353</v>
      </c>
      <c r="C3830" t="s">
        <v>159</v>
      </c>
      <c r="D3830">
        <v>461369</v>
      </c>
    </row>
    <row r="3831" spans="1:4" x14ac:dyDescent="0.2">
      <c r="A3831" t="s">
        <v>73</v>
      </c>
      <c r="B3831" t="s">
        <v>353</v>
      </c>
      <c r="C3831" t="s">
        <v>160</v>
      </c>
      <c r="D3831">
        <v>899479</v>
      </c>
    </row>
    <row r="3832" spans="1:4" x14ac:dyDescent="0.2">
      <c r="A3832" t="s">
        <v>73</v>
      </c>
      <c r="B3832" t="s">
        <v>353</v>
      </c>
      <c r="C3832" t="s">
        <v>161</v>
      </c>
      <c r="D3832">
        <v>903703</v>
      </c>
    </row>
    <row r="3833" spans="1:4" x14ac:dyDescent="0.2">
      <c r="A3833" t="s">
        <v>73</v>
      </c>
      <c r="B3833" t="s">
        <v>353</v>
      </c>
      <c r="C3833" t="s">
        <v>162</v>
      </c>
      <c r="D3833">
        <v>465171</v>
      </c>
    </row>
    <row r="3834" spans="1:4" x14ac:dyDescent="0.2">
      <c r="A3834" t="s">
        <v>73</v>
      </c>
      <c r="B3834" t="s">
        <v>353</v>
      </c>
      <c r="C3834" t="s">
        <v>163</v>
      </c>
      <c r="D3834">
        <v>216217</v>
      </c>
    </row>
    <row r="3835" spans="1:4" x14ac:dyDescent="0.2">
      <c r="A3835" t="s">
        <v>73</v>
      </c>
      <c r="B3835" t="s">
        <v>353</v>
      </c>
      <c r="C3835" t="s">
        <v>164</v>
      </c>
      <c r="D3835">
        <v>300233</v>
      </c>
    </row>
    <row r="3836" spans="1:4" x14ac:dyDescent="0.2">
      <c r="A3836" t="s">
        <v>73</v>
      </c>
      <c r="B3836" t="s">
        <v>353</v>
      </c>
      <c r="C3836" t="s">
        <v>165</v>
      </c>
      <c r="D3836">
        <v>78453</v>
      </c>
    </row>
    <row r="3837" spans="1:4" x14ac:dyDescent="0.2">
      <c r="A3837" t="s">
        <v>73</v>
      </c>
      <c r="B3837" t="s">
        <v>353</v>
      </c>
      <c r="C3837" t="s">
        <v>166</v>
      </c>
      <c r="D3837">
        <v>46447</v>
      </c>
    </row>
    <row r="3838" spans="1:4" x14ac:dyDescent="0.2">
      <c r="A3838" t="s">
        <v>73</v>
      </c>
      <c r="B3838" t="s">
        <v>353</v>
      </c>
      <c r="C3838" t="s">
        <v>167</v>
      </c>
      <c r="D3838">
        <v>16103</v>
      </c>
    </row>
    <row r="3839" spans="1:4" x14ac:dyDescent="0.2">
      <c r="A3839" t="s">
        <v>73</v>
      </c>
      <c r="B3839" t="s">
        <v>353</v>
      </c>
      <c r="C3839" t="s">
        <v>168</v>
      </c>
      <c r="D3839">
        <v>74815</v>
      </c>
    </row>
    <row r="3840" spans="1:4" x14ac:dyDescent="0.2">
      <c r="A3840" t="s">
        <v>73</v>
      </c>
      <c r="B3840" t="s">
        <v>353</v>
      </c>
      <c r="C3840" t="s">
        <v>169</v>
      </c>
      <c r="D3840">
        <v>17129</v>
      </c>
    </row>
    <row r="3841" spans="1:4" x14ac:dyDescent="0.2">
      <c r="A3841" t="s">
        <v>73</v>
      </c>
      <c r="B3841" t="s">
        <v>353</v>
      </c>
      <c r="C3841" t="s">
        <v>170</v>
      </c>
      <c r="D3841">
        <v>22678</v>
      </c>
    </row>
    <row r="3842" spans="1:4" x14ac:dyDescent="0.2">
      <c r="A3842" t="s">
        <v>73</v>
      </c>
      <c r="B3842" t="s">
        <v>353</v>
      </c>
      <c r="C3842" t="s">
        <v>171</v>
      </c>
      <c r="D3842">
        <v>27356</v>
      </c>
    </row>
    <row r="3843" spans="1:4" x14ac:dyDescent="0.2">
      <c r="A3843" t="s">
        <v>73</v>
      </c>
      <c r="B3843" t="s">
        <v>353</v>
      </c>
      <c r="C3843" t="s">
        <v>172</v>
      </c>
      <c r="D3843">
        <v>90346</v>
      </c>
    </row>
    <row r="3844" spans="1:4" x14ac:dyDescent="0.2">
      <c r="A3844" t="s">
        <v>73</v>
      </c>
      <c r="B3844" t="s">
        <v>353</v>
      </c>
      <c r="C3844" t="s">
        <v>173</v>
      </c>
      <c r="D3844">
        <v>294840</v>
      </c>
    </row>
    <row r="3845" spans="1:4" x14ac:dyDescent="0.2">
      <c r="A3845" t="s">
        <v>73</v>
      </c>
      <c r="B3845" t="s">
        <v>353</v>
      </c>
      <c r="C3845" t="s">
        <v>174</v>
      </c>
      <c r="D3845">
        <v>133837</v>
      </c>
    </row>
    <row r="3846" spans="1:4" x14ac:dyDescent="0.2">
      <c r="A3846" t="s">
        <v>73</v>
      </c>
      <c r="B3846" t="s">
        <v>353</v>
      </c>
      <c r="C3846" t="s">
        <v>175</v>
      </c>
      <c r="D3846">
        <v>133692</v>
      </c>
    </row>
    <row r="3847" spans="1:4" x14ac:dyDescent="0.2">
      <c r="A3847" t="s">
        <v>73</v>
      </c>
      <c r="B3847" t="s">
        <v>353</v>
      </c>
      <c r="C3847" t="s">
        <v>176</v>
      </c>
      <c r="D3847">
        <v>648618</v>
      </c>
    </row>
    <row r="3848" spans="1:4" x14ac:dyDescent="0.2">
      <c r="A3848" t="s">
        <v>73</v>
      </c>
      <c r="B3848" t="s">
        <v>353</v>
      </c>
      <c r="C3848" t="s">
        <v>177</v>
      </c>
      <c r="D3848">
        <v>37552</v>
      </c>
    </row>
    <row r="3849" spans="1:4" x14ac:dyDescent="0.2">
      <c r="A3849" t="s">
        <v>73</v>
      </c>
      <c r="B3849" t="s">
        <v>353</v>
      </c>
      <c r="C3849" t="s">
        <v>178</v>
      </c>
      <c r="D3849">
        <v>0</v>
      </c>
    </row>
    <row r="3850" spans="1:4" x14ac:dyDescent="0.2">
      <c r="A3850" t="s">
        <v>73</v>
      </c>
      <c r="B3850" t="s">
        <v>353</v>
      </c>
      <c r="C3850" t="s">
        <v>179</v>
      </c>
      <c r="D3850">
        <v>26</v>
      </c>
    </row>
    <row r="3851" spans="1:4" x14ac:dyDescent="0.2">
      <c r="A3851" t="s">
        <v>73</v>
      </c>
      <c r="B3851" t="s">
        <v>353</v>
      </c>
      <c r="C3851" t="s">
        <v>180</v>
      </c>
      <c r="D3851">
        <v>0</v>
      </c>
    </row>
    <row r="3852" spans="1:4" x14ac:dyDescent="0.2">
      <c r="A3852" t="s">
        <v>73</v>
      </c>
      <c r="B3852" t="s">
        <v>353</v>
      </c>
      <c r="C3852" t="s">
        <v>181</v>
      </c>
      <c r="D3852">
        <v>6340</v>
      </c>
    </row>
    <row r="3853" spans="1:4" x14ac:dyDescent="0.2">
      <c r="A3853" t="s">
        <v>73</v>
      </c>
      <c r="B3853" t="s">
        <v>353</v>
      </c>
      <c r="C3853" t="s">
        <v>182</v>
      </c>
      <c r="D3853">
        <v>0</v>
      </c>
    </row>
    <row r="3854" spans="1:4" x14ac:dyDescent="0.2">
      <c r="A3854" t="s">
        <v>73</v>
      </c>
      <c r="B3854" t="s">
        <v>353</v>
      </c>
      <c r="C3854" t="s">
        <v>183</v>
      </c>
      <c r="D3854">
        <v>0</v>
      </c>
    </row>
    <row r="3855" spans="1:4" x14ac:dyDescent="0.2">
      <c r="A3855" t="s">
        <v>73</v>
      </c>
      <c r="B3855" t="s">
        <v>353</v>
      </c>
      <c r="C3855" t="s">
        <v>184</v>
      </c>
      <c r="D3855">
        <v>0</v>
      </c>
    </row>
    <row r="3856" spans="1:4" x14ac:dyDescent="0.2">
      <c r="A3856" t="s">
        <v>73</v>
      </c>
      <c r="B3856" t="s">
        <v>353</v>
      </c>
      <c r="C3856" t="s">
        <v>185</v>
      </c>
      <c r="D3856">
        <v>0</v>
      </c>
    </row>
    <row r="3857" spans="1:4" x14ac:dyDescent="0.2">
      <c r="A3857" t="s">
        <v>73</v>
      </c>
      <c r="B3857" t="s">
        <v>353</v>
      </c>
      <c r="C3857" t="s">
        <v>186</v>
      </c>
      <c r="D3857">
        <v>0</v>
      </c>
    </row>
    <row r="3858" spans="1:4" x14ac:dyDescent="0.2">
      <c r="A3858" t="s">
        <v>73</v>
      </c>
      <c r="B3858" t="s">
        <v>353</v>
      </c>
      <c r="C3858" t="s">
        <v>187</v>
      </c>
      <c r="D3858">
        <v>0</v>
      </c>
    </row>
    <row r="3859" spans="1:4" x14ac:dyDescent="0.2">
      <c r="A3859" t="s">
        <v>73</v>
      </c>
      <c r="B3859" t="s">
        <v>353</v>
      </c>
      <c r="C3859" t="s">
        <v>188</v>
      </c>
      <c r="D3859">
        <v>0</v>
      </c>
    </row>
    <row r="3860" spans="1:4" x14ac:dyDescent="0.2">
      <c r="A3860" t="s">
        <v>73</v>
      </c>
      <c r="B3860" t="s">
        <v>353</v>
      </c>
      <c r="C3860" t="s">
        <v>189</v>
      </c>
      <c r="D3860">
        <v>0</v>
      </c>
    </row>
    <row r="3861" spans="1:4" x14ac:dyDescent="0.2">
      <c r="A3861" t="s">
        <v>73</v>
      </c>
      <c r="B3861" t="s">
        <v>353</v>
      </c>
      <c r="C3861" t="s">
        <v>190</v>
      </c>
      <c r="D3861">
        <v>0</v>
      </c>
    </row>
    <row r="3862" spans="1:4" x14ac:dyDescent="0.2">
      <c r="A3862" t="s">
        <v>73</v>
      </c>
      <c r="B3862" t="s">
        <v>353</v>
      </c>
      <c r="C3862" t="s">
        <v>191</v>
      </c>
      <c r="D3862">
        <v>0</v>
      </c>
    </row>
    <row r="3863" spans="1:4" x14ac:dyDescent="0.2">
      <c r="A3863" t="s">
        <v>73</v>
      </c>
      <c r="B3863" t="s">
        <v>353</v>
      </c>
      <c r="C3863" t="s">
        <v>192</v>
      </c>
      <c r="D3863">
        <v>0</v>
      </c>
    </row>
    <row r="3864" spans="1:4" x14ac:dyDescent="0.2">
      <c r="A3864" t="s">
        <v>73</v>
      </c>
      <c r="B3864" t="s">
        <v>353</v>
      </c>
      <c r="C3864" t="s">
        <v>193</v>
      </c>
      <c r="D3864">
        <v>0</v>
      </c>
    </row>
    <row r="3865" spans="1:4" x14ac:dyDescent="0.2">
      <c r="A3865" t="s">
        <v>73</v>
      </c>
      <c r="B3865" t="s">
        <v>353</v>
      </c>
      <c r="C3865" t="s">
        <v>194</v>
      </c>
      <c r="D3865">
        <v>0</v>
      </c>
    </row>
    <row r="3866" spans="1:4" x14ac:dyDescent="0.2">
      <c r="A3866" t="s">
        <v>73</v>
      </c>
      <c r="B3866" t="s">
        <v>353</v>
      </c>
      <c r="C3866" t="s">
        <v>195</v>
      </c>
      <c r="D3866">
        <v>0</v>
      </c>
    </row>
    <row r="3867" spans="1:4" x14ac:dyDescent="0.2">
      <c r="A3867" t="s">
        <v>73</v>
      </c>
      <c r="B3867" t="s">
        <v>353</v>
      </c>
      <c r="C3867" t="s">
        <v>196</v>
      </c>
      <c r="D3867">
        <v>0</v>
      </c>
    </row>
    <row r="3868" spans="1:4" x14ac:dyDescent="0.2">
      <c r="A3868" t="s">
        <v>73</v>
      </c>
      <c r="B3868" t="s">
        <v>353</v>
      </c>
      <c r="C3868" t="s">
        <v>197</v>
      </c>
      <c r="D3868">
        <v>0</v>
      </c>
    </row>
    <row r="3869" spans="1:4" x14ac:dyDescent="0.2">
      <c r="A3869" t="s">
        <v>73</v>
      </c>
      <c r="B3869" t="s">
        <v>353</v>
      </c>
      <c r="C3869" t="s">
        <v>198</v>
      </c>
      <c r="D3869">
        <v>0</v>
      </c>
    </row>
    <row r="3870" spans="1:4" x14ac:dyDescent="0.2">
      <c r="A3870" t="s">
        <v>73</v>
      </c>
      <c r="B3870" t="s">
        <v>353</v>
      </c>
      <c r="C3870" t="s">
        <v>199</v>
      </c>
      <c r="D3870">
        <v>0</v>
      </c>
    </row>
    <row r="3871" spans="1:4" x14ac:dyDescent="0.2">
      <c r="A3871" t="s">
        <v>73</v>
      </c>
      <c r="B3871" t="s">
        <v>353</v>
      </c>
      <c r="C3871" t="s">
        <v>200</v>
      </c>
      <c r="D3871">
        <v>0</v>
      </c>
    </row>
    <row r="3872" spans="1:4" x14ac:dyDescent="0.2">
      <c r="A3872" t="s">
        <v>73</v>
      </c>
      <c r="B3872" t="s">
        <v>353</v>
      </c>
      <c r="C3872" t="s">
        <v>201</v>
      </c>
      <c r="D3872">
        <v>0</v>
      </c>
    </row>
    <row r="3873" spans="1:4" x14ac:dyDescent="0.2">
      <c r="A3873" t="s">
        <v>73</v>
      </c>
      <c r="B3873" t="s">
        <v>353</v>
      </c>
      <c r="C3873" t="s">
        <v>202</v>
      </c>
      <c r="D3873">
        <v>0</v>
      </c>
    </row>
    <row r="3874" spans="1:4" x14ac:dyDescent="0.2">
      <c r="A3874" t="s">
        <v>73</v>
      </c>
      <c r="B3874" t="s">
        <v>353</v>
      </c>
      <c r="C3874" t="s">
        <v>203</v>
      </c>
      <c r="D3874">
        <v>0</v>
      </c>
    </row>
    <row r="3875" spans="1:4" x14ac:dyDescent="0.2">
      <c r="A3875" t="s">
        <v>73</v>
      </c>
      <c r="B3875" t="s">
        <v>353</v>
      </c>
      <c r="C3875" t="s">
        <v>204</v>
      </c>
      <c r="D3875">
        <v>0</v>
      </c>
    </row>
    <row r="3876" spans="1:4" x14ac:dyDescent="0.2">
      <c r="A3876" t="s">
        <v>73</v>
      </c>
      <c r="B3876" t="s">
        <v>353</v>
      </c>
      <c r="C3876" t="s">
        <v>205</v>
      </c>
      <c r="D3876">
        <v>0</v>
      </c>
    </row>
    <row r="3877" spans="1:4" x14ac:dyDescent="0.2">
      <c r="A3877" t="s">
        <v>73</v>
      </c>
      <c r="B3877" t="s">
        <v>353</v>
      </c>
      <c r="C3877" t="s">
        <v>206</v>
      </c>
      <c r="D3877">
        <v>0</v>
      </c>
    </row>
    <row r="3878" spans="1:4" x14ac:dyDescent="0.2">
      <c r="A3878" t="s">
        <v>73</v>
      </c>
      <c r="B3878" t="s">
        <v>353</v>
      </c>
      <c r="C3878" t="s">
        <v>207</v>
      </c>
      <c r="D3878">
        <v>0</v>
      </c>
    </row>
    <row r="3879" spans="1:4" x14ac:dyDescent="0.2">
      <c r="A3879" t="s">
        <v>73</v>
      </c>
      <c r="B3879" t="s">
        <v>353</v>
      </c>
      <c r="C3879" t="s">
        <v>208</v>
      </c>
      <c r="D3879">
        <v>0</v>
      </c>
    </row>
    <row r="3880" spans="1:4" x14ac:dyDescent="0.2">
      <c r="A3880" t="s">
        <v>73</v>
      </c>
      <c r="B3880" t="s">
        <v>353</v>
      </c>
      <c r="C3880" t="s">
        <v>209</v>
      </c>
      <c r="D3880">
        <v>0</v>
      </c>
    </row>
    <row r="3881" spans="1:4" x14ac:dyDescent="0.2">
      <c r="A3881" t="s">
        <v>73</v>
      </c>
      <c r="B3881" t="s">
        <v>353</v>
      </c>
      <c r="C3881" t="s">
        <v>210</v>
      </c>
      <c r="D3881">
        <v>0</v>
      </c>
    </row>
    <row r="3882" spans="1:4" x14ac:dyDescent="0.2">
      <c r="A3882" t="s">
        <v>73</v>
      </c>
      <c r="B3882" t="s">
        <v>353</v>
      </c>
      <c r="C3882" t="s">
        <v>211</v>
      </c>
      <c r="D3882">
        <v>0</v>
      </c>
    </row>
    <row r="3883" spans="1:4" x14ac:dyDescent="0.2">
      <c r="A3883" t="s">
        <v>73</v>
      </c>
      <c r="B3883" t="s">
        <v>353</v>
      </c>
      <c r="C3883" t="s">
        <v>212</v>
      </c>
      <c r="D3883">
        <v>0</v>
      </c>
    </row>
    <row r="3884" spans="1:4" x14ac:dyDescent="0.2">
      <c r="A3884" t="s">
        <v>73</v>
      </c>
      <c r="B3884" t="s">
        <v>353</v>
      </c>
      <c r="C3884" t="s">
        <v>213</v>
      </c>
      <c r="D3884">
        <v>0</v>
      </c>
    </row>
    <row r="3885" spans="1:4" x14ac:dyDescent="0.2">
      <c r="A3885" t="s">
        <v>73</v>
      </c>
      <c r="B3885" t="s">
        <v>353</v>
      </c>
      <c r="C3885" t="s">
        <v>214</v>
      </c>
      <c r="D3885">
        <v>0</v>
      </c>
    </row>
    <row r="3886" spans="1:4" x14ac:dyDescent="0.2">
      <c r="A3886" t="s">
        <v>73</v>
      </c>
      <c r="B3886" t="s">
        <v>353</v>
      </c>
      <c r="C3886" t="s">
        <v>215</v>
      </c>
      <c r="D3886">
        <v>0</v>
      </c>
    </row>
    <row r="3887" spans="1:4" x14ac:dyDescent="0.2">
      <c r="A3887" t="s">
        <v>73</v>
      </c>
      <c r="B3887" t="s">
        <v>353</v>
      </c>
      <c r="C3887" t="s">
        <v>216</v>
      </c>
      <c r="D3887">
        <v>0</v>
      </c>
    </row>
    <row r="3888" spans="1:4" x14ac:dyDescent="0.2">
      <c r="A3888" t="s">
        <v>73</v>
      </c>
      <c r="B3888" t="s">
        <v>353</v>
      </c>
      <c r="C3888" t="s">
        <v>217</v>
      </c>
      <c r="D3888">
        <v>1</v>
      </c>
    </row>
    <row r="3889" spans="1:4" x14ac:dyDescent="0.2">
      <c r="A3889" t="s">
        <v>73</v>
      </c>
      <c r="B3889" t="s">
        <v>353</v>
      </c>
      <c r="C3889" t="s">
        <v>218</v>
      </c>
      <c r="D3889">
        <v>0</v>
      </c>
    </row>
    <row r="3890" spans="1:4" x14ac:dyDescent="0.2">
      <c r="A3890" t="s">
        <v>73</v>
      </c>
      <c r="B3890" t="s">
        <v>353</v>
      </c>
      <c r="C3890" t="s">
        <v>219</v>
      </c>
      <c r="D3890">
        <v>0</v>
      </c>
    </row>
    <row r="3891" spans="1:4" x14ac:dyDescent="0.2">
      <c r="A3891" t="s">
        <v>73</v>
      </c>
      <c r="B3891" t="s">
        <v>353</v>
      </c>
      <c r="C3891" t="s">
        <v>233</v>
      </c>
      <c r="D3891">
        <v>1426488</v>
      </c>
    </row>
    <row r="3892" spans="1:4" x14ac:dyDescent="0.2">
      <c r="A3892" t="s">
        <v>73</v>
      </c>
      <c r="B3892" t="s">
        <v>353</v>
      </c>
      <c r="C3892" t="s">
        <v>234</v>
      </c>
      <c r="D3892">
        <v>19858</v>
      </c>
    </row>
    <row r="3893" spans="1:4" x14ac:dyDescent="0.2">
      <c r="A3893" t="s">
        <v>73</v>
      </c>
      <c r="B3893" t="s">
        <v>353</v>
      </c>
      <c r="C3893" t="s">
        <v>235</v>
      </c>
      <c r="D3893">
        <v>327898</v>
      </c>
    </row>
    <row r="3894" spans="1:4" x14ac:dyDescent="0.2">
      <c r="A3894" t="s">
        <v>73</v>
      </c>
      <c r="B3894" t="s">
        <v>353</v>
      </c>
      <c r="C3894" t="s">
        <v>236</v>
      </c>
      <c r="D3894">
        <v>606999</v>
      </c>
    </row>
    <row r="3895" spans="1:4" x14ac:dyDescent="0.2">
      <c r="A3895" t="s">
        <v>73</v>
      </c>
      <c r="B3895" t="s">
        <v>353</v>
      </c>
      <c r="C3895" t="s">
        <v>237</v>
      </c>
      <c r="D3895">
        <v>732155</v>
      </c>
    </row>
    <row r="3896" spans="1:4" x14ac:dyDescent="0.2">
      <c r="A3896" t="s">
        <v>73</v>
      </c>
      <c r="B3896" t="s">
        <v>353</v>
      </c>
      <c r="C3896" t="s">
        <v>238</v>
      </c>
      <c r="D3896">
        <v>676476</v>
      </c>
    </row>
    <row r="3897" spans="1:4" x14ac:dyDescent="0.2">
      <c r="A3897" t="s">
        <v>73</v>
      </c>
      <c r="B3897" t="s">
        <v>353</v>
      </c>
      <c r="C3897" t="s">
        <v>239</v>
      </c>
      <c r="D3897">
        <v>1036174</v>
      </c>
    </row>
    <row r="3898" spans="1:4" x14ac:dyDescent="0.2">
      <c r="A3898" t="s">
        <v>73</v>
      </c>
      <c r="B3898" t="s">
        <v>353</v>
      </c>
      <c r="C3898" t="s">
        <v>240</v>
      </c>
      <c r="D3898">
        <v>490166</v>
      </c>
    </row>
    <row r="3899" spans="1:4" x14ac:dyDescent="0.2">
      <c r="A3899" t="s">
        <v>73</v>
      </c>
      <c r="B3899" t="s">
        <v>353</v>
      </c>
      <c r="C3899" t="s">
        <v>241</v>
      </c>
      <c r="D3899">
        <v>225676</v>
      </c>
    </row>
    <row r="3900" spans="1:4" x14ac:dyDescent="0.2">
      <c r="A3900" t="s">
        <v>73</v>
      </c>
      <c r="B3900" t="s">
        <v>353</v>
      </c>
      <c r="C3900" t="s">
        <v>242</v>
      </c>
      <c r="D3900">
        <v>227598</v>
      </c>
    </row>
    <row r="3901" spans="1:4" x14ac:dyDescent="0.2">
      <c r="A3901" t="s">
        <v>73</v>
      </c>
      <c r="B3901" t="s">
        <v>353</v>
      </c>
      <c r="C3901" t="s">
        <v>243</v>
      </c>
      <c r="D3901">
        <v>754694</v>
      </c>
    </row>
    <row r="3902" spans="1:4" x14ac:dyDescent="0.2">
      <c r="A3902" t="s">
        <v>73</v>
      </c>
      <c r="B3902" t="s">
        <v>353</v>
      </c>
      <c r="C3902" t="s">
        <v>244</v>
      </c>
      <c r="D3902">
        <v>210648</v>
      </c>
    </row>
    <row r="3903" spans="1:4" x14ac:dyDescent="0.2">
      <c r="A3903" t="s">
        <v>73</v>
      </c>
      <c r="B3903" t="s">
        <v>353</v>
      </c>
      <c r="C3903" t="s">
        <v>245</v>
      </c>
      <c r="D3903">
        <v>34163</v>
      </c>
    </row>
    <row r="3904" spans="1:4" x14ac:dyDescent="0.2">
      <c r="A3904" t="s">
        <v>73</v>
      </c>
      <c r="B3904" t="s">
        <v>353</v>
      </c>
      <c r="C3904" t="s">
        <v>246</v>
      </c>
      <c r="D3904">
        <v>27841</v>
      </c>
    </row>
    <row r="3905" spans="1:4" x14ac:dyDescent="0.2">
      <c r="A3905" t="s">
        <v>73</v>
      </c>
      <c r="B3905" t="s">
        <v>353</v>
      </c>
      <c r="C3905" t="s">
        <v>247</v>
      </c>
      <c r="D3905">
        <v>19529</v>
      </c>
    </row>
    <row r="3906" spans="1:4" x14ac:dyDescent="0.2">
      <c r="A3906" t="s">
        <v>73</v>
      </c>
      <c r="B3906" t="s">
        <v>353</v>
      </c>
      <c r="C3906" t="s">
        <v>248</v>
      </c>
      <c r="D3906">
        <v>22785</v>
      </c>
    </row>
    <row r="3907" spans="1:4" x14ac:dyDescent="0.2">
      <c r="A3907" t="s">
        <v>73</v>
      </c>
      <c r="B3907" t="s">
        <v>353</v>
      </c>
      <c r="C3907" t="s">
        <v>249</v>
      </c>
      <c r="D3907">
        <v>67939</v>
      </c>
    </row>
    <row r="3908" spans="1:4" x14ac:dyDescent="0.2">
      <c r="A3908" t="s">
        <v>73</v>
      </c>
      <c r="B3908" t="s">
        <v>353</v>
      </c>
      <c r="C3908" t="s">
        <v>250</v>
      </c>
      <c r="D3908">
        <v>53107</v>
      </c>
    </row>
    <row r="3909" spans="1:4" x14ac:dyDescent="0.2">
      <c r="A3909" t="s">
        <v>73</v>
      </c>
      <c r="B3909" t="s">
        <v>353</v>
      </c>
      <c r="C3909" t="s">
        <v>251</v>
      </c>
      <c r="D3909">
        <v>96612</v>
      </c>
    </row>
    <row r="3910" spans="1:4" x14ac:dyDescent="0.2">
      <c r="A3910" t="s">
        <v>73</v>
      </c>
      <c r="B3910" t="s">
        <v>353</v>
      </c>
      <c r="C3910" t="s">
        <v>252</v>
      </c>
      <c r="D3910">
        <v>34488</v>
      </c>
    </row>
    <row r="3911" spans="1:4" x14ac:dyDescent="0.2">
      <c r="A3911" t="s">
        <v>73</v>
      </c>
      <c r="B3911" t="s">
        <v>353</v>
      </c>
      <c r="C3911" t="s">
        <v>253</v>
      </c>
      <c r="D3911">
        <v>159167</v>
      </c>
    </row>
    <row r="3912" spans="1:4" x14ac:dyDescent="0.2">
      <c r="A3912" t="s">
        <v>73</v>
      </c>
      <c r="B3912" t="s">
        <v>353</v>
      </c>
      <c r="C3912" t="s">
        <v>254</v>
      </c>
      <c r="D3912">
        <v>177121</v>
      </c>
    </row>
    <row r="3913" spans="1:4" x14ac:dyDescent="0.2">
      <c r="A3913" t="s">
        <v>73</v>
      </c>
      <c r="B3913" t="s">
        <v>353</v>
      </c>
      <c r="C3913" t="s">
        <v>255</v>
      </c>
      <c r="D3913">
        <v>856524</v>
      </c>
    </row>
    <row r="3914" spans="1:4" x14ac:dyDescent="0.2">
      <c r="A3914" t="s">
        <v>73</v>
      </c>
      <c r="B3914" t="s">
        <v>353</v>
      </c>
      <c r="C3914" t="s">
        <v>256</v>
      </c>
      <c r="D3914">
        <v>20</v>
      </c>
    </row>
    <row r="3915" spans="1:4" x14ac:dyDescent="0.2">
      <c r="A3915" t="s">
        <v>73</v>
      </c>
      <c r="B3915" t="s">
        <v>353</v>
      </c>
      <c r="C3915" t="s">
        <v>257</v>
      </c>
      <c r="D3915">
        <v>26</v>
      </c>
    </row>
    <row r="3916" spans="1:4" x14ac:dyDescent="0.2">
      <c r="A3916" t="s">
        <v>73</v>
      </c>
      <c r="B3916" t="s">
        <v>353</v>
      </c>
      <c r="C3916" t="s">
        <v>258</v>
      </c>
      <c r="D3916">
        <v>0</v>
      </c>
    </row>
    <row r="3917" spans="1:4" x14ac:dyDescent="0.2">
      <c r="A3917" t="s">
        <v>73</v>
      </c>
      <c r="B3917" t="s">
        <v>353</v>
      </c>
      <c r="C3917" t="s">
        <v>259</v>
      </c>
      <c r="D3917">
        <v>0</v>
      </c>
    </row>
    <row r="3918" spans="1:4" x14ac:dyDescent="0.2">
      <c r="A3918" t="s">
        <v>73</v>
      </c>
      <c r="B3918" t="s">
        <v>353</v>
      </c>
      <c r="C3918" t="s">
        <v>260</v>
      </c>
      <c r="D3918">
        <v>6340</v>
      </c>
    </row>
    <row r="3919" spans="1:4" x14ac:dyDescent="0.2">
      <c r="A3919" t="s">
        <v>73</v>
      </c>
      <c r="B3919" t="s">
        <v>353</v>
      </c>
      <c r="C3919" t="s">
        <v>261</v>
      </c>
      <c r="D3919">
        <v>0</v>
      </c>
    </row>
    <row r="3920" spans="1:4" x14ac:dyDescent="0.2">
      <c r="A3920" t="s">
        <v>73</v>
      </c>
      <c r="B3920" t="s">
        <v>353</v>
      </c>
      <c r="C3920" t="s">
        <v>262</v>
      </c>
      <c r="D3920">
        <v>0</v>
      </c>
    </row>
    <row r="3921" spans="1:4" x14ac:dyDescent="0.2">
      <c r="A3921" t="s">
        <v>73</v>
      </c>
      <c r="B3921" t="s">
        <v>353</v>
      </c>
      <c r="C3921" t="s">
        <v>263</v>
      </c>
      <c r="D3921">
        <v>0</v>
      </c>
    </row>
    <row r="3922" spans="1:4" x14ac:dyDescent="0.2">
      <c r="A3922" t="s">
        <v>73</v>
      </c>
      <c r="B3922" t="s">
        <v>353</v>
      </c>
      <c r="C3922" t="s">
        <v>264</v>
      </c>
      <c r="D3922">
        <v>0</v>
      </c>
    </row>
    <row r="3923" spans="1:4" x14ac:dyDescent="0.2">
      <c r="A3923" t="s">
        <v>73</v>
      </c>
      <c r="B3923" t="s">
        <v>353</v>
      </c>
      <c r="C3923" t="s">
        <v>265</v>
      </c>
      <c r="D3923">
        <v>0</v>
      </c>
    </row>
    <row r="3924" spans="1:4" x14ac:dyDescent="0.2">
      <c r="A3924" t="s">
        <v>73</v>
      </c>
      <c r="B3924" t="s">
        <v>353</v>
      </c>
      <c r="C3924" t="s">
        <v>266</v>
      </c>
      <c r="D3924">
        <v>0</v>
      </c>
    </row>
    <row r="3925" spans="1:4" x14ac:dyDescent="0.2">
      <c r="A3925" t="s">
        <v>73</v>
      </c>
      <c r="B3925" t="s">
        <v>353</v>
      </c>
      <c r="C3925" t="s">
        <v>267</v>
      </c>
      <c r="D3925">
        <v>0</v>
      </c>
    </row>
    <row r="3926" spans="1:4" x14ac:dyDescent="0.2">
      <c r="A3926" t="s">
        <v>73</v>
      </c>
      <c r="B3926" t="s">
        <v>353</v>
      </c>
      <c r="C3926" t="s">
        <v>268</v>
      </c>
      <c r="D3926">
        <v>0</v>
      </c>
    </row>
    <row r="3927" spans="1:4" x14ac:dyDescent="0.2">
      <c r="A3927" t="s">
        <v>73</v>
      </c>
      <c r="B3927" t="s">
        <v>353</v>
      </c>
      <c r="C3927" t="s">
        <v>269</v>
      </c>
      <c r="D3927">
        <v>0</v>
      </c>
    </row>
    <row r="3928" spans="1:4" x14ac:dyDescent="0.2">
      <c r="A3928" t="s">
        <v>73</v>
      </c>
      <c r="B3928" t="s">
        <v>353</v>
      </c>
      <c r="C3928" t="s">
        <v>270</v>
      </c>
      <c r="D3928">
        <v>0</v>
      </c>
    </row>
    <row r="3929" spans="1:4" x14ac:dyDescent="0.2">
      <c r="A3929" t="s">
        <v>73</v>
      </c>
      <c r="B3929" t="s">
        <v>353</v>
      </c>
      <c r="C3929" t="s">
        <v>271</v>
      </c>
      <c r="D3929">
        <v>0</v>
      </c>
    </row>
    <row r="3930" spans="1:4" x14ac:dyDescent="0.2">
      <c r="A3930" t="s">
        <v>73</v>
      </c>
      <c r="B3930" t="s">
        <v>353</v>
      </c>
      <c r="C3930" t="s">
        <v>272</v>
      </c>
      <c r="D3930">
        <v>0</v>
      </c>
    </row>
    <row r="3931" spans="1:4" x14ac:dyDescent="0.2">
      <c r="A3931" t="s">
        <v>73</v>
      </c>
      <c r="B3931" t="s">
        <v>353</v>
      </c>
      <c r="C3931" t="s">
        <v>273</v>
      </c>
      <c r="D3931">
        <v>0</v>
      </c>
    </row>
    <row r="3932" spans="1:4" x14ac:dyDescent="0.2">
      <c r="A3932" t="s">
        <v>73</v>
      </c>
      <c r="B3932" t="s">
        <v>353</v>
      </c>
      <c r="C3932" t="s">
        <v>274</v>
      </c>
      <c r="D3932">
        <v>0</v>
      </c>
    </row>
    <row r="3933" spans="1:4" x14ac:dyDescent="0.2">
      <c r="A3933" t="s">
        <v>73</v>
      </c>
      <c r="B3933" t="s">
        <v>353</v>
      </c>
      <c r="C3933" t="s">
        <v>275</v>
      </c>
      <c r="D3933">
        <v>0</v>
      </c>
    </row>
    <row r="3934" spans="1:4" x14ac:dyDescent="0.2">
      <c r="A3934" t="s">
        <v>73</v>
      </c>
      <c r="B3934" t="s">
        <v>353</v>
      </c>
      <c r="C3934" t="s">
        <v>276</v>
      </c>
      <c r="D3934">
        <v>0</v>
      </c>
    </row>
    <row r="3935" spans="1:4" x14ac:dyDescent="0.2">
      <c r="A3935" t="s">
        <v>73</v>
      </c>
      <c r="B3935" t="s">
        <v>353</v>
      </c>
      <c r="C3935" t="s">
        <v>277</v>
      </c>
      <c r="D3935">
        <v>0</v>
      </c>
    </row>
    <row r="3936" spans="1:4" x14ac:dyDescent="0.2">
      <c r="A3936" t="s">
        <v>73</v>
      </c>
      <c r="B3936" t="s">
        <v>353</v>
      </c>
      <c r="C3936" t="s">
        <v>278</v>
      </c>
      <c r="D3936">
        <v>0</v>
      </c>
    </row>
    <row r="3937" spans="1:4" x14ac:dyDescent="0.2">
      <c r="A3937" t="s">
        <v>73</v>
      </c>
      <c r="B3937" t="s">
        <v>353</v>
      </c>
      <c r="C3937" t="s">
        <v>279</v>
      </c>
      <c r="D3937">
        <v>0</v>
      </c>
    </row>
    <row r="3938" spans="1:4" x14ac:dyDescent="0.2">
      <c r="A3938" t="s">
        <v>73</v>
      </c>
      <c r="B3938" t="s">
        <v>353</v>
      </c>
      <c r="C3938" t="s">
        <v>280</v>
      </c>
      <c r="D3938">
        <v>0</v>
      </c>
    </row>
    <row r="3939" spans="1:4" x14ac:dyDescent="0.2">
      <c r="A3939" t="s">
        <v>73</v>
      </c>
      <c r="B3939" t="s">
        <v>353</v>
      </c>
      <c r="C3939" t="s">
        <v>281</v>
      </c>
      <c r="D3939">
        <v>0</v>
      </c>
    </row>
    <row r="3940" spans="1:4" x14ac:dyDescent="0.2">
      <c r="A3940" t="s">
        <v>73</v>
      </c>
      <c r="B3940" t="s">
        <v>353</v>
      </c>
      <c r="C3940" t="s">
        <v>282</v>
      </c>
      <c r="D3940">
        <v>0</v>
      </c>
    </row>
    <row r="3941" spans="1:4" x14ac:dyDescent="0.2">
      <c r="A3941" t="s">
        <v>73</v>
      </c>
      <c r="B3941" t="s">
        <v>353</v>
      </c>
      <c r="C3941" t="s">
        <v>283</v>
      </c>
      <c r="D3941">
        <v>0</v>
      </c>
    </row>
    <row r="3942" spans="1:4" x14ac:dyDescent="0.2">
      <c r="A3942" t="s">
        <v>73</v>
      </c>
      <c r="B3942" t="s">
        <v>353</v>
      </c>
      <c r="C3942" t="s">
        <v>284</v>
      </c>
      <c r="D3942">
        <v>0</v>
      </c>
    </row>
    <row r="3943" spans="1:4" x14ac:dyDescent="0.2">
      <c r="A3943" t="s">
        <v>73</v>
      </c>
      <c r="B3943" t="s">
        <v>353</v>
      </c>
      <c r="C3943" t="s">
        <v>285</v>
      </c>
      <c r="D3943">
        <v>0</v>
      </c>
    </row>
    <row r="3944" spans="1:4" x14ac:dyDescent="0.2">
      <c r="A3944" t="s">
        <v>73</v>
      </c>
      <c r="B3944" t="s">
        <v>353</v>
      </c>
      <c r="C3944" t="s">
        <v>286</v>
      </c>
      <c r="D3944">
        <v>0</v>
      </c>
    </row>
    <row r="3945" spans="1:4" x14ac:dyDescent="0.2">
      <c r="A3945" t="s">
        <v>73</v>
      </c>
      <c r="B3945" t="s">
        <v>353</v>
      </c>
      <c r="C3945" t="s">
        <v>287</v>
      </c>
      <c r="D3945">
        <v>0</v>
      </c>
    </row>
    <row r="3946" spans="1:4" x14ac:dyDescent="0.2">
      <c r="A3946" t="s">
        <v>73</v>
      </c>
      <c r="B3946" t="s">
        <v>353</v>
      </c>
      <c r="C3946" t="s">
        <v>288</v>
      </c>
      <c r="D3946">
        <v>0</v>
      </c>
    </row>
    <row r="3947" spans="1:4" x14ac:dyDescent="0.2">
      <c r="A3947" t="s">
        <v>73</v>
      </c>
      <c r="B3947" t="s">
        <v>353</v>
      </c>
      <c r="C3947" t="s">
        <v>289</v>
      </c>
      <c r="D3947">
        <v>0</v>
      </c>
    </row>
    <row r="3948" spans="1:4" x14ac:dyDescent="0.2">
      <c r="A3948" t="s">
        <v>73</v>
      </c>
      <c r="B3948" t="s">
        <v>353</v>
      </c>
      <c r="C3948" t="s">
        <v>290</v>
      </c>
      <c r="D3948">
        <v>0</v>
      </c>
    </row>
    <row r="3949" spans="1:4" x14ac:dyDescent="0.2">
      <c r="A3949" t="s">
        <v>73</v>
      </c>
      <c r="B3949" t="s">
        <v>353</v>
      </c>
      <c r="C3949" t="s">
        <v>291</v>
      </c>
      <c r="D3949">
        <v>0</v>
      </c>
    </row>
    <row r="3950" spans="1:4" x14ac:dyDescent="0.2">
      <c r="A3950" t="s">
        <v>73</v>
      </c>
      <c r="B3950" t="s">
        <v>353</v>
      </c>
      <c r="C3950" t="s">
        <v>292</v>
      </c>
      <c r="D3950">
        <v>0</v>
      </c>
    </row>
    <row r="3951" spans="1:4" x14ac:dyDescent="0.2">
      <c r="A3951" t="s">
        <v>73</v>
      </c>
      <c r="B3951" t="s">
        <v>353</v>
      </c>
      <c r="C3951" t="s">
        <v>293</v>
      </c>
      <c r="D3951">
        <v>0</v>
      </c>
    </row>
    <row r="3952" spans="1:4" x14ac:dyDescent="0.2">
      <c r="A3952" t="s">
        <v>73</v>
      </c>
      <c r="B3952" t="s">
        <v>353</v>
      </c>
      <c r="C3952" t="s">
        <v>294</v>
      </c>
      <c r="D3952">
        <v>0</v>
      </c>
    </row>
    <row r="3953" spans="1:4" x14ac:dyDescent="0.2">
      <c r="A3953" t="s">
        <v>73</v>
      </c>
      <c r="B3953" t="s">
        <v>353</v>
      </c>
      <c r="C3953" t="s">
        <v>295</v>
      </c>
      <c r="D3953">
        <v>1</v>
      </c>
    </row>
    <row r="3954" spans="1:4" x14ac:dyDescent="0.2">
      <c r="A3954" t="s">
        <v>73</v>
      </c>
      <c r="B3954" t="s">
        <v>353</v>
      </c>
      <c r="C3954" t="s">
        <v>296</v>
      </c>
      <c r="D3954">
        <v>0</v>
      </c>
    </row>
    <row r="3955" spans="1:4" x14ac:dyDescent="0.2">
      <c r="A3955" t="s">
        <v>73</v>
      </c>
      <c r="B3955" t="s">
        <v>353</v>
      </c>
      <c r="C3955" t="s">
        <v>297</v>
      </c>
      <c r="D3955">
        <v>0</v>
      </c>
    </row>
    <row r="3956" spans="1:4" x14ac:dyDescent="0.2">
      <c r="A3956" t="s">
        <v>73</v>
      </c>
      <c r="B3956" t="s">
        <v>353</v>
      </c>
      <c r="C3956" t="s">
        <v>298</v>
      </c>
      <c r="D3956">
        <v>0</v>
      </c>
    </row>
    <row r="3957" spans="1:4" x14ac:dyDescent="0.2">
      <c r="A3957" t="s">
        <v>73</v>
      </c>
      <c r="B3957" t="s">
        <v>353</v>
      </c>
      <c r="C3957" t="s">
        <v>232</v>
      </c>
      <c r="D3957">
        <v>606427</v>
      </c>
    </row>
    <row r="3958" spans="1:4" x14ac:dyDescent="0.2">
      <c r="A3958" t="s">
        <v>73</v>
      </c>
      <c r="B3958" t="s">
        <v>353</v>
      </c>
      <c r="C3958" t="s">
        <v>319</v>
      </c>
      <c r="D3958">
        <v>162406</v>
      </c>
    </row>
    <row r="3959" spans="1:4" x14ac:dyDescent="0.2">
      <c r="A3959" t="s">
        <v>73</v>
      </c>
      <c r="B3959" t="s">
        <v>353</v>
      </c>
      <c r="C3959" t="s">
        <v>320</v>
      </c>
      <c r="D3959">
        <v>305737</v>
      </c>
    </row>
    <row r="3960" spans="1:4" x14ac:dyDescent="0.2">
      <c r="A3960" t="s">
        <v>73</v>
      </c>
      <c r="B3960" t="s">
        <v>353</v>
      </c>
      <c r="C3960" t="s">
        <v>318</v>
      </c>
      <c r="D3960">
        <v>138284</v>
      </c>
    </row>
    <row r="3961" spans="1:4" x14ac:dyDescent="0.2">
      <c r="A3961" t="s">
        <v>73</v>
      </c>
      <c r="B3961" t="s">
        <v>353</v>
      </c>
      <c r="C3961" t="s">
        <v>321</v>
      </c>
      <c r="D3961">
        <v>151374</v>
      </c>
    </row>
    <row r="3962" spans="1:4" x14ac:dyDescent="0.2">
      <c r="A3962" t="s">
        <v>73</v>
      </c>
      <c r="B3962" t="s">
        <v>353</v>
      </c>
      <c r="C3962" t="s">
        <v>322</v>
      </c>
      <c r="D3962">
        <v>0</v>
      </c>
    </row>
    <row r="3963" spans="1:4" x14ac:dyDescent="0.2">
      <c r="A3963" t="s">
        <v>73</v>
      </c>
      <c r="B3963" t="s">
        <v>353</v>
      </c>
      <c r="C3963" t="s">
        <v>323</v>
      </c>
      <c r="D3963">
        <v>0</v>
      </c>
    </row>
    <row r="3964" spans="1:4" x14ac:dyDescent="0.2">
      <c r="A3964" t="s">
        <v>73</v>
      </c>
      <c r="B3964" t="s">
        <v>353</v>
      </c>
      <c r="C3964" t="s">
        <v>324</v>
      </c>
      <c r="D3964">
        <v>17911</v>
      </c>
    </row>
    <row r="3965" spans="1:4" x14ac:dyDescent="0.2">
      <c r="A3965" t="s">
        <v>73</v>
      </c>
      <c r="B3965" t="s">
        <v>353</v>
      </c>
      <c r="C3965" t="s">
        <v>325</v>
      </c>
      <c r="D3965">
        <v>0</v>
      </c>
    </row>
    <row r="3966" spans="1:4" x14ac:dyDescent="0.2">
      <c r="A3966" t="s">
        <v>73</v>
      </c>
      <c r="B3966" t="s">
        <v>353</v>
      </c>
      <c r="C3966" t="s">
        <v>326</v>
      </c>
      <c r="D3966">
        <v>2</v>
      </c>
    </row>
    <row r="3967" spans="1:4" x14ac:dyDescent="0.2">
      <c r="A3967" t="s">
        <v>73</v>
      </c>
      <c r="B3967" t="s">
        <v>353</v>
      </c>
      <c r="C3967" t="s">
        <v>327</v>
      </c>
      <c r="D3967">
        <v>15626</v>
      </c>
    </row>
    <row r="3968" spans="1:4" x14ac:dyDescent="0.2">
      <c r="A3968" t="s">
        <v>73</v>
      </c>
      <c r="B3968" t="s">
        <v>353</v>
      </c>
      <c r="C3968" t="s">
        <v>328</v>
      </c>
      <c r="D3968">
        <v>117835</v>
      </c>
    </row>
    <row r="3969" spans="1:4" x14ac:dyDescent="0.2">
      <c r="A3969" t="s">
        <v>73</v>
      </c>
      <c r="B3969" t="s">
        <v>353</v>
      </c>
      <c r="C3969" t="s">
        <v>329</v>
      </c>
      <c r="D3969">
        <v>0</v>
      </c>
    </row>
    <row r="3970" spans="1:4" x14ac:dyDescent="0.2">
      <c r="A3970" t="s">
        <v>73</v>
      </c>
      <c r="B3970" t="s">
        <v>353</v>
      </c>
      <c r="C3970" t="s">
        <v>339</v>
      </c>
      <c r="D3970">
        <v>47968395</v>
      </c>
    </row>
    <row r="3971" spans="1:4" x14ac:dyDescent="0.2">
      <c r="A3971" t="s">
        <v>73</v>
      </c>
      <c r="B3971" t="s">
        <v>353</v>
      </c>
      <c r="C3971" t="s">
        <v>340</v>
      </c>
      <c r="D3971">
        <v>1058</v>
      </c>
    </row>
    <row r="3972" spans="1:4" x14ac:dyDescent="0.2">
      <c r="A3972" t="s">
        <v>73</v>
      </c>
      <c r="B3972" t="s">
        <v>353</v>
      </c>
      <c r="C3972" t="s">
        <v>341</v>
      </c>
      <c r="D3972">
        <v>1731593</v>
      </c>
    </row>
    <row r="3973" spans="1:4" x14ac:dyDescent="0.2">
      <c r="A3973" t="s">
        <v>73</v>
      </c>
      <c r="B3973" t="s">
        <v>353</v>
      </c>
      <c r="C3973" t="s">
        <v>342</v>
      </c>
      <c r="D3973">
        <v>10</v>
      </c>
    </row>
    <row r="3974" spans="1:4" x14ac:dyDescent="0.2">
      <c r="A3974" t="s">
        <v>73</v>
      </c>
      <c r="B3974" t="s">
        <v>353</v>
      </c>
      <c r="C3974" t="s">
        <v>343</v>
      </c>
      <c r="D3974">
        <v>428</v>
      </c>
    </row>
    <row r="3975" spans="1:4" x14ac:dyDescent="0.2">
      <c r="A3975" t="s">
        <v>73</v>
      </c>
      <c r="B3975" t="s">
        <v>353</v>
      </c>
      <c r="C3975" t="s">
        <v>344</v>
      </c>
      <c r="D3975">
        <v>1731593</v>
      </c>
    </row>
    <row r="3976" spans="1:4" x14ac:dyDescent="0.2">
      <c r="A3976" t="s">
        <v>73</v>
      </c>
      <c r="B3976" t="s">
        <v>353</v>
      </c>
      <c r="C3976" t="s">
        <v>345</v>
      </c>
      <c r="D3976">
        <v>0</v>
      </c>
    </row>
    <row r="3977" spans="1:4" x14ac:dyDescent="0.2">
      <c r="A3977" t="s">
        <v>73</v>
      </c>
      <c r="B3977" t="s">
        <v>353</v>
      </c>
      <c r="C3977" t="s">
        <v>346</v>
      </c>
      <c r="D3977">
        <v>428</v>
      </c>
    </row>
    <row r="3978" spans="1:4" x14ac:dyDescent="0.2">
      <c r="A3978" t="s">
        <v>73</v>
      </c>
      <c r="B3978" t="s">
        <v>353</v>
      </c>
      <c r="C3978" t="s">
        <v>300</v>
      </c>
      <c r="D3978">
        <v>737898</v>
      </c>
    </row>
    <row r="3979" spans="1:4" x14ac:dyDescent="0.2">
      <c r="A3979" t="s">
        <v>73</v>
      </c>
      <c r="B3979" t="s">
        <v>353</v>
      </c>
      <c r="C3979" t="s">
        <v>301</v>
      </c>
      <c r="D3979">
        <v>824150</v>
      </c>
    </row>
    <row r="3980" spans="1:4" x14ac:dyDescent="0.2">
      <c r="A3980" t="s">
        <v>73</v>
      </c>
      <c r="B3980" t="s">
        <v>353</v>
      </c>
      <c r="C3980" t="s">
        <v>302</v>
      </c>
      <c r="D3980">
        <v>549771</v>
      </c>
    </row>
    <row r="3981" spans="1:4" x14ac:dyDescent="0.2">
      <c r="A3981" t="s">
        <v>73</v>
      </c>
      <c r="B3981" t="s">
        <v>353</v>
      </c>
      <c r="C3981" t="s">
        <v>303</v>
      </c>
      <c r="D3981">
        <v>352394</v>
      </c>
    </row>
    <row r="3982" spans="1:4" x14ac:dyDescent="0.2">
      <c r="A3982" t="s">
        <v>73</v>
      </c>
      <c r="B3982" t="s">
        <v>353</v>
      </c>
      <c r="C3982" t="s">
        <v>304</v>
      </c>
      <c r="D3982">
        <v>188945</v>
      </c>
    </row>
    <row r="3983" spans="1:4" x14ac:dyDescent="0.2">
      <c r="A3983" t="s">
        <v>73</v>
      </c>
      <c r="B3983" t="s">
        <v>353</v>
      </c>
      <c r="C3983" t="s">
        <v>305</v>
      </c>
      <c r="D3983">
        <v>445407</v>
      </c>
    </row>
    <row r="3984" spans="1:4" x14ac:dyDescent="0.2">
      <c r="A3984" t="s">
        <v>73</v>
      </c>
      <c r="B3984" t="s">
        <v>353</v>
      </c>
      <c r="C3984" t="s">
        <v>306</v>
      </c>
      <c r="D3984">
        <v>3499</v>
      </c>
    </row>
    <row r="3985" spans="1:4" x14ac:dyDescent="0.2">
      <c r="A3985" t="s">
        <v>73</v>
      </c>
      <c r="B3985" t="s">
        <v>353</v>
      </c>
      <c r="C3985" t="s">
        <v>307</v>
      </c>
      <c r="D3985">
        <v>624196</v>
      </c>
    </row>
    <row r="3986" spans="1:4" x14ac:dyDescent="0.2">
      <c r="A3986" t="s">
        <v>73</v>
      </c>
      <c r="B3986" t="s">
        <v>353</v>
      </c>
      <c r="C3986" t="s">
        <v>308</v>
      </c>
      <c r="D3986">
        <v>175294</v>
      </c>
    </row>
    <row r="3987" spans="1:4" x14ac:dyDescent="0.2">
      <c r="A3987" t="s">
        <v>73</v>
      </c>
      <c r="B3987" t="s">
        <v>353</v>
      </c>
      <c r="C3987" t="s">
        <v>309</v>
      </c>
      <c r="D3987">
        <v>23596</v>
      </c>
    </row>
    <row r="3988" spans="1:4" x14ac:dyDescent="0.2">
      <c r="A3988" t="s">
        <v>73</v>
      </c>
      <c r="B3988" t="s">
        <v>353</v>
      </c>
      <c r="C3988" t="s">
        <v>310</v>
      </c>
      <c r="D3988">
        <v>98591</v>
      </c>
    </row>
    <row r="3989" spans="1:4" x14ac:dyDescent="0.2">
      <c r="A3989" t="s">
        <v>73</v>
      </c>
      <c r="B3989" t="s">
        <v>353</v>
      </c>
      <c r="C3989" t="s">
        <v>311</v>
      </c>
      <c r="D3989">
        <v>470</v>
      </c>
    </row>
    <row r="3990" spans="1:4" x14ac:dyDescent="0.2">
      <c r="A3990" t="s">
        <v>73</v>
      </c>
      <c r="B3990" t="s">
        <v>353</v>
      </c>
      <c r="C3990" t="s">
        <v>312</v>
      </c>
      <c r="D3990">
        <v>13352</v>
      </c>
    </row>
    <row r="3991" spans="1:4" x14ac:dyDescent="0.2">
      <c r="A3991" t="s">
        <v>73</v>
      </c>
      <c r="B3991" t="s">
        <v>353</v>
      </c>
      <c r="C3991" t="s">
        <v>313</v>
      </c>
      <c r="D3991">
        <v>107</v>
      </c>
    </row>
    <row r="3992" spans="1:4" x14ac:dyDescent="0.2">
      <c r="A3992" t="s">
        <v>73</v>
      </c>
      <c r="B3992" t="s">
        <v>353</v>
      </c>
      <c r="C3992" t="s">
        <v>314</v>
      </c>
      <c r="D3992">
        <v>226</v>
      </c>
    </row>
    <row r="3993" spans="1:4" x14ac:dyDescent="0.2">
      <c r="A3993" t="s">
        <v>73</v>
      </c>
      <c r="B3993" t="s">
        <v>353</v>
      </c>
      <c r="C3993" t="s">
        <v>315</v>
      </c>
      <c r="D3993">
        <v>5133</v>
      </c>
    </row>
    <row r="3994" spans="1:4" x14ac:dyDescent="0.2">
      <c r="A3994" t="s">
        <v>73</v>
      </c>
      <c r="B3994" t="s">
        <v>353</v>
      </c>
      <c r="C3994" t="s">
        <v>347</v>
      </c>
      <c r="D3994">
        <v>10443</v>
      </c>
    </row>
    <row r="3995" spans="1:4" x14ac:dyDescent="0.2">
      <c r="A3995" t="s">
        <v>73</v>
      </c>
      <c r="B3995" t="s">
        <v>354</v>
      </c>
      <c r="C3995" t="s">
        <v>225</v>
      </c>
      <c r="D3995">
        <v>0.97035300000000002</v>
      </c>
    </row>
    <row r="3996" spans="1:4" x14ac:dyDescent="0.2">
      <c r="A3996" t="s">
        <v>73</v>
      </c>
      <c r="B3996" t="s">
        <v>354</v>
      </c>
      <c r="C3996" t="s">
        <v>65</v>
      </c>
      <c r="D3996">
        <v>50000002</v>
      </c>
    </row>
    <row r="3997" spans="1:4" x14ac:dyDescent="0.2">
      <c r="A3997" t="s">
        <v>73</v>
      </c>
      <c r="B3997" t="s">
        <v>354</v>
      </c>
      <c r="C3997" t="s">
        <v>66</v>
      </c>
      <c r="D3997">
        <v>51527650</v>
      </c>
    </row>
    <row r="3998" spans="1:4" x14ac:dyDescent="0.2">
      <c r="A3998" t="s">
        <v>73</v>
      </c>
      <c r="B3998" t="s">
        <v>354</v>
      </c>
      <c r="C3998" t="s">
        <v>226</v>
      </c>
      <c r="D3998">
        <v>125113</v>
      </c>
    </row>
    <row r="3999" spans="1:4" x14ac:dyDescent="0.2">
      <c r="A3999" t="s">
        <v>73</v>
      </c>
      <c r="B3999" t="s">
        <v>354</v>
      </c>
      <c r="C3999" t="s">
        <v>227</v>
      </c>
      <c r="D3999">
        <v>161222</v>
      </c>
    </row>
    <row r="4000" spans="1:4" x14ac:dyDescent="0.2">
      <c r="A4000" t="s">
        <v>73</v>
      </c>
      <c r="B4000" t="s">
        <v>354</v>
      </c>
      <c r="C4000" t="s">
        <v>67</v>
      </c>
      <c r="D4000">
        <v>0</v>
      </c>
    </row>
    <row r="4001" spans="1:4" x14ac:dyDescent="0.2">
      <c r="A4001" t="s">
        <v>73</v>
      </c>
      <c r="B4001" t="s">
        <v>354</v>
      </c>
      <c r="C4001" t="s">
        <v>68</v>
      </c>
      <c r="D4001">
        <v>0</v>
      </c>
    </row>
    <row r="4002" spans="1:4" x14ac:dyDescent="0.2">
      <c r="A4002" t="s">
        <v>73</v>
      </c>
      <c r="B4002" t="s">
        <v>354</v>
      </c>
      <c r="C4002" t="s">
        <v>228</v>
      </c>
      <c r="D4002">
        <v>10238</v>
      </c>
    </row>
    <row r="4003" spans="1:4" x14ac:dyDescent="0.2">
      <c r="A4003" t="s">
        <v>73</v>
      </c>
      <c r="B4003" t="s">
        <v>354</v>
      </c>
      <c r="C4003" t="s">
        <v>229</v>
      </c>
      <c r="D4003">
        <v>225500</v>
      </c>
    </row>
    <row r="4004" spans="1:4" x14ac:dyDescent="0.2">
      <c r="A4004" t="s">
        <v>73</v>
      </c>
      <c r="B4004" t="s">
        <v>354</v>
      </c>
      <c r="C4004" t="s">
        <v>230</v>
      </c>
      <c r="D4004">
        <v>50624</v>
      </c>
    </row>
    <row r="4005" spans="1:4" x14ac:dyDescent="0.2">
      <c r="A4005" t="s">
        <v>73</v>
      </c>
      <c r="B4005" t="s">
        <v>354</v>
      </c>
      <c r="C4005" t="s">
        <v>231</v>
      </c>
      <c r="D4005">
        <v>209692</v>
      </c>
    </row>
    <row r="4006" spans="1:4" x14ac:dyDescent="0.2">
      <c r="A4006" t="s">
        <v>73</v>
      </c>
      <c r="B4006" t="s">
        <v>354</v>
      </c>
      <c r="C4006" t="s">
        <v>232</v>
      </c>
      <c r="D4006">
        <v>336567</v>
      </c>
    </row>
    <row r="4007" spans="1:4" x14ac:dyDescent="0.2">
      <c r="A4007" t="s">
        <v>73</v>
      </c>
      <c r="B4007" t="s">
        <v>354</v>
      </c>
      <c r="C4007" t="s">
        <v>319</v>
      </c>
      <c r="D4007">
        <v>74344</v>
      </c>
    </row>
    <row r="4008" spans="1:4" x14ac:dyDescent="0.2">
      <c r="A4008" t="s">
        <v>73</v>
      </c>
      <c r="B4008" t="s">
        <v>354</v>
      </c>
      <c r="C4008" t="s">
        <v>320</v>
      </c>
      <c r="D4008">
        <v>119822</v>
      </c>
    </row>
    <row r="4009" spans="1:4" x14ac:dyDescent="0.2">
      <c r="A4009" t="s">
        <v>73</v>
      </c>
      <c r="B4009" t="s">
        <v>354</v>
      </c>
      <c r="C4009" t="s">
        <v>318</v>
      </c>
      <c r="D4009">
        <v>142401</v>
      </c>
    </row>
    <row r="4010" spans="1:4" x14ac:dyDescent="0.2">
      <c r="A4010" t="s">
        <v>73</v>
      </c>
      <c r="B4010" t="s">
        <v>354</v>
      </c>
      <c r="C4010" t="s">
        <v>321</v>
      </c>
      <c r="D4010">
        <v>64318</v>
      </c>
    </row>
    <row r="4011" spans="1:4" x14ac:dyDescent="0.2">
      <c r="A4011" t="s">
        <v>73</v>
      </c>
      <c r="B4011" t="s">
        <v>354</v>
      </c>
      <c r="C4011" t="s">
        <v>322</v>
      </c>
      <c r="D4011">
        <v>0</v>
      </c>
    </row>
    <row r="4012" spans="1:4" x14ac:dyDescent="0.2">
      <c r="A4012" t="s">
        <v>73</v>
      </c>
      <c r="B4012" t="s">
        <v>354</v>
      </c>
      <c r="C4012" t="s">
        <v>323</v>
      </c>
      <c r="D4012">
        <v>0</v>
      </c>
    </row>
    <row r="4013" spans="1:4" x14ac:dyDescent="0.2">
      <c r="A4013" t="s">
        <v>73</v>
      </c>
      <c r="B4013" t="s">
        <v>354</v>
      </c>
      <c r="C4013" t="s">
        <v>324</v>
      </c>
      <c r="D4013">
        <v>17911</v>
      </c>
    </row>
    <row r="4014" spans="1:4" x14ac:dyDescent="0.2">
      <c r="A4014" t="s">
        <v>73</v>
      </c>
      <c r="B4014" t="s">
        <v>354</v>
      </c>
      <c r="C4014" t="s">
        <v>325</v>
      </c>
      <c r="D4014">
        <v>0</v>
      </c>
    </row>
    <row r="4015" spans="1:4" x14ac:dyDescent="0.2">
      <c r="A4015" t="s">
        <v>73</v>
      </c>
      <c r="B4015" t="s">
        <v>354</v>
      </c>
      <c r="C4015" t="s">
        <v>326</v>
      </c>
      <c r="D4015">
        <v>2</v>
      </c>
    </row>
    <row r="4016" spans="1:4" x14ac:dyDescent="0.2">
      <c r="A4016" t="s">
        <v>73</v>
      </c>
      <c r="B4016" t="s">
        <v>354</v>
      </c>
      <c r="C4016" t="s">
        <v>327</v>
      </c>
      <c r="D4016">
        <v>15625</v>
      </c>
    </row>
    <row r="4017" spans="1:4" x14ac:dyDescent="0.2">
      <c r="A4017" t="s">
        <v>73</v>
      </c>
      <c r="B4017" t="s">
        <v>354</v>
      </c>
      <c r="C4017" t="s">
        <v>328</v>
      </c>
      <c r="D4017">
        <v>30780</v>
      </c>
    </row>
    <row r="4018" spans="1:4" x14ac:dyDescent="0.2">
      <c r="A4018" t="s">
        <v>73</v>
      </c>
      <c r="B4018" t="s">
        <v>354</v>
      </c>
      <c r="C4018" t="s">
        <v>329</v>
      </c>
      <c r="D4018">
        <v>0</v>
      </c>
    </row>
    <row r="4019" spans="1:4" x14ac:dyDescent="0.2">
      <c r="A4019" t="s">
        <v>73</v>
      </c>
      <c r="B4019" t="s">
        <v>354</v>
      </c>
      <c r="C4019" t="s">
        <v>339</v>
      </c>
      <c r="D4019">
        <v>4137984</v>
      </c>
    </row>
    <row r="4020" spans="1:4" x14ac:dyDescent="0.2">
      <c r="A4020" t="s">
        <v>73</v>
      </c>
      <c r="B4020" t="s">
        <v>354</v>
      </c>
      <c r="C4020" t="s">
        <v>340</v>
      </c>
      <c r="D4020">
        <v>2475</v>
      </c>
    </row>
    <row r="4021" spans="1:4" x14ac:dyDescent="0.2">
      <c r="A4021" t="s">
        <v>73</v>
      </c>
      <c r="B4021" t="s">
        <v>354</v>
      </c>
      <c r="C4021" t="s">
        <v>341</v>
      </c>
      <c r="D4021">
        <v>0</v>
      </c>
    </row>
    <row r="4022" spans="1:4" x14ac:dyDescent="0.2">
      <c r="A4022" t="s">
        <v>73</v>
      </c>
      <c r="B4022" t="s">
        <v>354</v>
      </c>
      <c r="C4022" t="s">
        <v>342</v>
      </c>
      <c r="D4022">
        <v>0</v>
      </c>
    </row>
    <row r="4023" spans="1:4" x14ac:dyDescent="0.2">
      <c r="A4023" t="s">
        <v>73</v>
      </c>
      <c r="B4023" t="s">
        <v>354</v>
      </c>
      <c r="C4023" t="s">
        <v>343</v>
      </c>
      <c r="D4023">
        <v>0</v>
      </c>
    </row>
    <row r="4024" spans="1:4" x14ac:dyDescent="0.2">
      <c r="A4024" t="s">
        <v>73</v>
      </c>
      <c r="B4024" t="s">
        <v>354</v>
      </c>
      <c r="C4024" t="s">
        <v>344</v>
      </c>
      <c r="D4024">
        <v>0</v>
      </c>
    </row>
    <row r="4025" spans="1:4" x14ac:dyDescent="0.2">
      <c r="A4025" t="s">
        <v>73</v>
      </c>
      <c r="B4025" t="s">
        <v>354</v>
      </c>
      <c r="C4025" t="s">
        <v>345</v>
      </c>
      <c r="D4025">
        <v>0</v>
      </c>
    </row>
    <row r="4026" spans="1:4" x14ac:dyDescent="0.2">
      <c r="A4026" t="s">
        <v>73</v>
      </c>
      <c r="B4026" t="s">
        <v>354</v>
      </c>
      <c r="C4026" t="s">
        <v>346</v>
      </c>
      <c r="D4026">
        <v>0</v>
      </c>
    </row>
    <row r="4027" spans="1:4" x14ac:dyDescent="0.2">
      <c r="A4027" t="s">
        <v>73</v>
      </c>
      <c r="B4027" t="s">
        <v>354</v>
      </c>
      <c r="C4027" t="s">
        <v>300</v>
      </c>
      <c r="D4027">
        <v>840780</v>
      </c>
    </row>
    <row r="4028" spans="1:4" x14ac:dyDescent="0.2">
      <c r="A4028" t="s">
        <v>73</v>
      </c>
      <c r="B4028" t="s">
        <v>354</v>
      </c>
      <c r="C4028" t="s">
        <v>301</v>
      </c>
      <c r="D4028">
        <v>895611</v>
      </c>
    </row>
    <row r="4029" spans="1:4" x14ac:dyDescent="0.2">
      <c r="A4029" t="s">
        <v>73</v>
      </c>
      <c r="B4029" t="s">
        <v>354</v>
      </c>
      <c r="C4029" t="s">
        <v>302</v>
      </c>
      <c r="D4029">
        <v>555212</v>
      </c>
    </row>
    <row r="4030" spans="1:4" x14ac:dyDescent="0.2">
      <c r="A4030" t="s">
        <v>73</v>
      </c>
      <c r="B4030" t="s">
        <v>354</v>
      </c>
      <c r="C4030" t="s">
        <v>303</v>
      </c>
      <c r="D4030">
        <v>359803</v>
      </c>
    </row>
    <row r="4031" spans="1:4" x14ac:dyDescent="0.2">
      <c r="A4031" t="s">
        <v>73</v>
      </c>
      <c r="B4031" t="s">
        <v>354</v>
      </c>
      <c r="C4031" t="s">
        <v>304</v>
      </c>
      <c r="D4031">
        <v>188427</v>
      </c>
    </row>
    <row r="4032" spans="1:4" x14ac:dyDescent="0.2">
      <c r="A4032" t="s">
        <v>73</v>
      </c>
      <c r="B4032" t="s">
        <v>354</v>
      </c>
      <c r="C4032" t="s">
        <v>305</v>
      </c>
      <c r="D4032">
        <v>444305</v>
      </c>
    </row>
    <row r="4033" spans="1:4" x14ac:dyDescent="0.2">
      <c r="A4033" t="s">
        <v>73</v>
      </c>
      <c r="B4033" t="s">
        <v>354</v>
      </c>
      <c r="C4033" t="s">
        <v>306</v>
      </c>
      <c r="D4033">
        <v>3464</v>
      </c>
    </row>
    <row r="4034" spans="1:4" x14ac:dyDescent="0.2">
      <c r="A4034" t="s">
        <v>73</v>
      </c>
      <c r="B4034" t="s">
        <v>354</v>
      </c>
      <c r="C4034" t="s">
        <v>307</v>
      </c>
      <c r="D4034">
        <v>625592</v>
      </c>
    </row>
    <row r="4035" spans="1:4" x14ac:dyDescent="0.2">
      <c r="A4035" t="s">
        <v>73</v>
      </c>
      <c r="B4035" t="s">
        <v>354</v>
      </c>
      <c r="C4035" t="s">
        <v>308</v>
      </c>
      <c r="D4035">
        <v>72414</v>
      </c>
    </row>
    <row r="4036" spans="1:4" x14ac:dyDescent="0.2">
      <c r="A4036" t="s">
        <v>73</v>
      </c>
      <c r="B4036" t="s">
        <v>354</v>
      </c>
      <c r="C4036" t="s">
        <v>309</v>
      </c>
      <c r="D4036">
        <v>5640</v>
      </c>
    </row>
    <row r="4037" spans="1:4" x14ac:dyDescent="0.2">
      <c r="A4037" t="s">
        <v>73</v>
      </c>
      <c r="B4037" t="s">
        <v>354</v>
      </c>
      <c r="C4037" t="s">
        <v>310</v>
      </c>
      <c r="D4037">
        <v>39663</v>
      </c>
    </row>
    <row r="4038" spans="1:4" x14ac:dyDescent="0.2">
      <c r="A4038" t="s">
        <v>73</v>
      </c>
      <c r="B4038" t="s">
        <v>354</v>
      </c>
      <c r="C4038" t="s">
        <v>311</v>
      </c>
      <c r="D4038">
        <v>455</v>
      </c>
    </row>
    <row r="4039" spans="1:4" x14ac:dyDescent="0.2">
      <c r="A4039" t="s">
        <v>73</v>
      </c>
      <c r="B4039" t="s">
        <v>354</v>
      </c>
      <c r="C4039" t="s">
        <v>312</v>
      </c>
      <c r="D4039">
        <v>5935</v>
      </c>
    </row>
    <row r="4040" spans="1:4" x14ac:dyDescent="0.2">
      <c r="A4040" t="s">
        <v>73</v>
      </c>
      <c r="B4040" t="s">
        <v>354</v>
      </c>
      <c r="C4040" t="s">
        <v>313</v>
      </c>
      <c r="D4040">
        <v>116</v>
      </c>
    </row>
    <row r="4041" spans="1:4" x14ac:dyDescent="0.2">
      <c r="A4041" t="s">
        <v>73</v>
      </c>
      <c r="B4041" t="s">
        <v>354</v>
      </c>
      <c r="C4041" t="s">
        <v>314</v>
      </c>
      <c r="D4041">
        <v>1888</v>
      </c>
    </row>
    <row r="4042" spans="1:4" x14ac:dyDescent="0.2">
      <c r="A4042" t="s">
        <v>73</v>
      </c>
      <c r="B4042" t="s">
        <v>354</v>
      </c>
      <c r="C4042" t="s">
        <v>315</v>
      </c>
      <c r="D4042">
        <v>3737</v>
      </c>
    </row>
    <row r="4043" spans="1:4" x14ac:dyDescent="0.2">
      <c r="A4043" t="s">
        <v>73</v>
      </c>
      <c r="B4043" t="s">
        <v>354</v>
      </c>
      <c r="C4043" t="s">
        <v>347</v>
      </c>
      <c r="D4043">
        <v>10443</v>
      </c>
    </row>
    <row r="4044" spans="1:4" x14ac:dyDescent="0.2">
      <c r="A4044" t="s">
        <v>73</v>
      </c>
      <c r="B4044" t="s">
        <v>355</v>
      </c>
      <c r="C4044" t="s">
        <v>225</v>
      </c>
      <c r="D4044">
        <v>0.97026500000000004</v>
      </c>
    </row>
    <row r="4045" spans="1:4" x14ac:dyDescent="0.2">
      <c r="A4045" t="s">
        <v>73</v>
      </c>
      <c r="B4045" t="s">
        <v>355</v>
      </c>
      <c r="C4045" t="s">
        <v>65</v>
      </c>
      <c r="D4045">
        <v>50000002</v>
      </c>
    </row>
    <row r="4046" spans="1:4" x14ac:dyDescent="0.2">
      <c r="A4046" t="s">
        <v>73</v>
      </c>
      <c r="B4046" t="s">
        <v>355</v>
      </c>
      <c r="C4046" t="s">
        <v>66</v>
      </c>
      <c r="D4046">
        <v>51532316</v>
      </c>
    </row>
    <row r="4047" spans="1:4" x14ac:dyDescent="0.2">
      <c r="A4047" t="s">
        <v>73</v>
      </c>
      <c r="B4047" t="s">
        <v>355</v>
      </c>
      <c r="C4047" t="s">
        <v>226</v>
      </c>
      <c r="D4047">
        <v>125129</v>
      </c>
    </row>
    <row r="4048" spans="1:4" x14ac:dyDescent="0.2">
      <c r="A4048" t="s">
        <v>73</v>
      </c>
      <c r="B4048" t="s">
        <v>355</v>
      </c>
      <c r="C4048" t="s">
        <v>227</v>
      </c>
      <c r="D4048">
        <v>161233</v>
      </c>
    </row>
    <row r="4049" spans="1:4" x14ac:dyDescent="0.2">
      <c r="A4049" t="s">
        <v>73</v>
      </c>
      <c r="B4049" t="s">
        <v>355</v>
      </c>
      <c r="C4049" t="s">
        <v>67</v>
      </c>
      <c r="D4049">
        <v>0</v>
      </c>
    </row>
    <row r="4050" spans="1:4" x14ac:dyDescent="0.2">
      <c r="A4050" t="s">
        <v>73</v>
      </c>
      <c r="B4050" t="s">
        <v>355</v>
      </c>
      <c r="C4050" t="s">
        <v>68</v>
      </c>
      <c r="D4050">
        <v>0</v>
      </c>
    </row>
    <row r="4051" spans="1:4" x14ac:dyDescent="0.2">
      <c r="A4051" t="s">
        <v>73</v>
      </c>
      <c r="B4051" t="s">
        <v>355</v>
      </c>
      <c r="C4051" t="s">
        <v>228</v>
      </c>
      <c r="D4051">
        <v>10233</v>
      </c>
    </row>
    <row r="4052" spans="1:4" x14ac:dyDescent="0.2">
      <c r="A4052" t="s">
        <v>73</v>
      </c>
      <c r="B4052" t="s">
        <v>355</v>
      </c>
      <c r="C4052" t="s">
        <v>229</v>
      </c>
      <c r="D4052">
        <v>225897</v>
      </c>
    </row>
    <row r="4053" spans="1:4" x14ac:dyDescent="0.2">
      <c r="A4053" t="s">
        <v>73</v>
      </c>
      <c r="B4053" t="s">
        <v>355</v>
      </c>
      <c r="C4053" t="s">
        <v>230</v>
      </c>
      <c r="D4053">
        <v>50998</v>
      </c>
    </row>
    <row r="4054" spans="1:4" x14ac:dyDescent="0.2">
      <c r="A4054" t="s">
        <v>73</v>
      </c>
      <c r="B4054" t="s">
        <v>355</v>
      </c>
      <c r="C4054" t="s">
        <v>231</v>
      </c>
      <c r="D4054">
        <v>210309</v>
      </c>
    </row>
    <row r="4055" spans="1:4" x14ac:dyDescent="0.2">
      <c r="A4055" t="s">
        <v>73</v>
      </c>
      <c r="B4055" t="s">
        <v>355</v>
      </c>
      <c r="C4055" t="s">
        <v>232</v>
      </c>
      <c r="D4055">
        <v>338253</v>
      </c>
    </row>
    <row r="4056" spans="1:4" x14ac:dyDescent="0.2">
      <c r="A4056" t="s">
        <v>73</v>
      </c>
      <c r="B4056" t="s">
        <v>355</v>
      </c>
      <c r="C4056" t="s">
        <v>319</v>
      </c>
      <c r="D4056">
        <v>73911</v>
      </c>
    </row>
    <row r="4057" spans="1:4" x14ac:dyDescent="0.2">
      <c r="A4057" t="s">
        <v>73</v>
      </c>
      <c r="B4057" t="s">
        <v>355</v>
      </c>
      <c r="C4057" t="s">
        <v>320</v>
      </c>
      <c r="D4057">
        <v>122284</v>
      </c>
    </row>
    <row r="4058" spans="1:4" x14ac:dyDescent="0.2">
      <c r="A4058" t="s">
        <v>73</v>
      </c>
      <c r="B4058" t="s">
        <v>355</v>
      </c>
      <c r="C4058" t="s">
        <v>318</v>
      </c>
      <c r="D4058">
        <v>142058</v>
      </c>
    </row>
    <row r="4059" spans="1:4" x14ac:dyDescent="0.2">
      <c r="A4059" t="s">
        <v>73</v>
      </c>
      <c r="B4059" t="s">
        <v>355</v>
      </c>
      <c r="C4059" t="s">
        <v>321</v>
      </c>
      <c r="D4059">
        <v>64162</v>
      </c>
    </row>
    <row r="4060" spans="1:4" x14ac:dyDescent="0.2">
      <c r="A4060" t="s">
        <v>73</v>
      </c>
      <c r="B4060" t="s">
        <v>355</v>
      </c>
      <c r="C4060" t="s">
        <v>322</v>
      </c>
      <c r="D4060">
        <v>0</v>
      </c>
    </row>
    <row r="4061" spans="1:4" x14ac:dyDescent="0.2">
      <c r="A4061" t="s">
        <v>73</v>
      </c>
      <c r="B4061" t="s">
        <v>355</v>
      </c>
      <c r="C4061" t="s">
        <v>323</v>
      </c>
      <c r="D4061">
        <v>0</v>
      </c>
    </row>
    <row r="4062" spans="1:4" x14ac:dyDescent="0.2">
      <c r="A4062" t="s">
        <v>73</v>
      </c>
      <c r="B4062" t="s">
        <v>355</v>
      </c>
      <c r="C4062" t="s">
        <v>324</v>
      </c>
      <c r="D4062">
        <v>17898</v>
      </c>
    </row>
    <row r="4063" spans="1:4" x14ac:dyDescent="0.2">
      <c r="A4063" t="s">
        <v>73</v>
      </c>
      <c r="B4063" t="s">
        <v>355</v>
      </c>
      <c r="C4063" t="s">
        <v>325</v>
      </c>
      <c r="D4063">
        <v>0</v>
      </c>
    </row>
    <row r="4064" spans="1:4" x14ac:dyDescent="0.2">
      <c r="A4064" t="s">
        <v>73</v>
      </c>
      <c r="B4064" t="s">
        <v>355</v>
      </c>
      <c r="C4064" t="s">
        <v>326</v>
      </c>
      <c r="D4064">
        <v>2</v>
      </c>
    </row>
    <row r="4065" spans="1:4" x14ac:dyDescent="0.2">
      <c r="A4065" t="s">
        <v>73</v>
      </c>
      <c r="B4065" t="s">
        <v>355</v>
      </c>
      <c r="C4065" t="s">
        <v>327</v>
      </c>
      <c r="D4065">
        <v>15623</v>
      </c>
    </row>
    <row r="4066" spans="1:4" x14ac:dyDescent="0.2">
      <c r="A4066" t="s">
        <v>73</v>
      </c>
      <c r="B4066" t="s">
        <v>355</v>
      </c>
      <c r="C4066" t="s">
        <v>328</v>
      </c>
      <c r="D4066">
        <v>30639</v>
      </c>
    </row>
    <row r="4067" spans="1:4" x14ac:dyDescent="0.2">
      <c r="A4067" t="s">
        <v>73</v>
      </c>
      <c r="B4067" t="s">
        <v>355</v>
      </c>
      <c r="C4067" t="s">
        <v>329</v>
      </c>
      <c r="D4067">
        <v>0</v>
      </c>
    </row>
    <row r="4068" spans="1:4" x14ac:dyDescent="0.2">
      <c r="A4068" t="s">
        <v>73</v>
      </c>
      <c r="B4068" t="s">
        <v>355</v>
      </c>
      <c r="C4068" t="s">
        <v>339</v>
      </c>
      <c r="D4068">
        <v>4159548</v>
      </c>
    </row>
    <row r="4069" spans="1:4" x14ac:dyDescent="0.2">
      <c r="A4069" t="s">
        <v>73</v>
      </c>
      <c r="B4069" t="s">
        <v>355</v>
      </c>
      <c r="C4069" t="s">
        <v>340</v>
      </c>
      <c r="D4069">
        <v>2823211</v>
      </c>
    </row>
    <row r="4070" spans="1:4" x14ac:dyDescent="0.2">
      <c r="A4070" t="s">
        <v>73</v>
      </c>
      <c r="B4070" t="s">
        <v>355</v>
      </c>
      <c r="C4070" t="s">
        <v>341</v>
      </c>
      <c r="D4070">
        <v>0</v>
      </c>
    </row>
    <row r="4071" spans="1:4" x14ac:dyDescent="0.2">
      <c r="A4071" t="s">
        <v>73</v>
      </c>
      <c r="B4071" t="s">
        <v>355</v>
      </c>
      <c r="C4071" t="s">
        <v>342</v>
      </c>
      <c r="D4071">
        <v>0</v>
      </c>
    </row>
    <row r="4072" spans="1:4" x14ac:dyDescent="0.2">
      <c r="A4072" t="s">
        <v>73</v>
      </c>
      <c r="B4072" t="s">
        <v>355</v>
      </c>
      <c r="C4072" t="s">
        <v>343</v>
      </c>
      <c r="D4072">
        <v>0</v>
      </c>
    </row>
    <row r="4073" spans="1:4" x14ac:dyDescent="0.2">
      <c r="A4073" t="s">
        <v>73</v>
      </c>
      <c r="B4073" t="s">
        <v>355</v>
      </c>
      <c r="C4073" t="s">
        <v>344</v>
      </c>
      <c r="D4073">
        <v>0</v>
      </c>
    </row>
    <row r="4074" spans="1:4" x14ac:dyDescent="0.2">
      <c r="A4074" t="s">
        <v>73</v>
      </c>
      <c r="B4074" t="s">
        <v>355</v>
      </c>
      <c r="C4074" t="s">
        <v>345</v>
      </c>
      <c r="D4074">
        <v>0</v>
      </c>
    </row>
    <row r="4075" spans="1:4" x14ac:dyDescent="0.2">
      <c r="A4075" t="s">
        <v>73</v>
      </c>
      <c r="B4075" t="s">
        <v>355</v>
      </c>
      <c r="C4075" t="s">
        <v>346</v>
      </c>
      <c r="D4075">
        <v>0</v>
      </c>
    </row>
    <row r="4076" spans="1:4" x14ac:dyDescent="0.2">
      <c r="A4076" t="s">
        <v>73</v>
      </c>
      <c r="B4076" t="s">
        <v>355</v>
      </c>
      <c r="C4076" t="s">
        <v>300</v>
      </c>
      <c r="D4076">
        <v>840292</v>
      </c>
    </row>
    <row r="4077" spans="1:4" x14ac:dyDescent="0.2">
      <c r="A4077" t="s">
        <v>73</v>
      </c>
      <c r="B4077" t="s">
        <v>355</v>
      </c>
      <c r="C4077" t="s">
        <v>301</v>
      </c>
      <c r="D4077">
        <v>894701</v>
      </c>
    </row>
    <row r="4078" spans="1:4" x14ac:dyDescent="0.2">
      <c r="A4078" t="s">
        <v>73</v>
      </c>
      <c r="B4078" t="s">
        <v>355</v>
      </c>
      <c r="C4078" t="s">
        <v>302</v>
      </c>
      <c r="D4078">
        <v>553851</v>
      </c>
    </row>
    <row r="4079" spans="1:4" x14ac:dyDescent="0.2">
      <c r="A4079" t="s">
        <v>73</v>
      </c>
      <c r="B4079" t="s">
        <v>355</v>
      </c>
      <c r="C4079" t="s">
        <v>303</v>
      </c>
      <c r="D4079">
        <v>359594</v>
      </c>
    </row>
    <row r="4080" spans="1:4" x14ac:dyDescent="0.2">
      <c r="A4080" t="s">
        <v>73</v>
      </c>
      <c r="B4080" t="s">
        <v>355</v>
      </c>
      <c r="C4080" t="s">
        <v>304</v>
      </c>
      <c r="D4080">
        <v>188712</v>
      </c>
    </row>
    <row r="4081" spans="1:4" x14ac:dyDescent="0.2">
      <c r="A4081" t="s">
        <v>73</v>
      </c>
      <c r="B4081" t="s">
        <v>355</v>
      </c>
      <c r="C4081" t="s">
        <v>305</v>
      </c>
      <c r="D4081">
        <v>445254</v>
      </c>
    </row>
    <row r="4082" spans="1:4" x14ac:dyDescent="0.2">
      <c r="A4082" t="s">
        <v>73</v>
      </c>
      <c r="B4082" t="s">
        <v>355</v>
      </c>
      <c r="C4082" t="s">
        <v>306</v>
      </c>
      <c r="D4082">
        <v>3497</v>
      </c>
    </row>
    <row r="4083" spans="1:4" x14ac:dyDescent="0.2">
      <c r="A4083" t="s">
        <v>73</v>
      </c>
      <c r="B4083" t="s">
        <v>355</v>
      </c>
      <c r="C4083" t="s">
        <v>307</v>
      </c>
      <c r="D4083">
        <v>625108</v>
      </c>
    </row>
    <row r="4084" spans="1:4" x14ac:dyDescent="0.2">
      <c r="A4084" t="s">
        <v>73</v>
      </c>
      <c r="B4084" t="s">
        <v>355</v>
      </c>
      <c r="C4084" t="s">
        <v>308</v>
      </c>
      <c r="D4084">
        <v>72902</v>
      </c>
    </row>
    <row r="4085" spans="1:4" x14ac:dyDescent="0.2">
      <c r="A4085" t="s">
        <v>73</v>
      </c>
      <c r="B4085" t="s">
        <v>355</v>
      </c>
      <c r="C4085" t="s">
        <v>309</v>
      </c>
      <c r="D4085">
        <v>5909</v>
      </c>
    </row>
    <row r="4086" spans="1:4" x14ac:dyDescent="0.2">
      <c r="A4086" t="s">
        <v>73</v>
      </c>
      <c r="B4086" t="s">
        <v>355</v>
      </c>
      <c r="C4086" t="s">
        <v>310</v>
      </c>
      <c r="D4086">
        <v>41441</v>
      </c>
    </row>
    <row r="4087" spans="1:4" x14ac:dyDescent="0.2">
      <c r="A4087" t="s">
        <v>73</v>
      </c>
      <c r="B4087" t="s">
        <v>355</v>
      </c>
      <c r="C4087" t="s">
        <v>311</v>
      </c>
      <c r="D4087">
        <v>679</v>
      </c>
    </row>
    <row r="4088" spans="1:4" x14ac:dyDescent="0.2">
      <c r="A4088" t="s">
        <v>73</v>
      </c>
      <c r="B4088" t="s">
        <v>355</v>
      </c>
      <c r="C4088" t="s">
        <v>312</v>
      </c>
      <c r="D4088">
        <v>6100</v>
      </c>
    </row>
    <row r="4089" spans="1:4" x14ac:dyDescent="0.2">
      <c r="A4089" t="s">
        <v>73</v>
      </c>
      <c r="B4089" t="s">
        <v>355</v>
      </c>
      <c r="C4089" t="s">
        <v>313</v>
      </c>
      <c r="D4089">
        <v>317</v>
      </c>
    </row>
    <row r="4090" spans="1:4" x14ac:dyDescent="0.2">
      <c r="A4090" t="s">
        <v>73</v>
      </c>
      <c r="B4090" t="s">
        <v>355</v>
      </c>
      <c r="C4090" t="s">
        <v>314</v>
      </c>
      <c r="D4090">
        <v>464</v>
      </c>
    </row>
    <row r="4091" spans="1:4" x14ac:dyDescent="0.2">
      <c r="A4091" t="s">
        <v>73</v>
      </c>
      <c r="B4091" t="s">
        <v>355</v>
      </c>
      <c r="C4091" t="s">
        <v>315</v>
      </c>
      <c r="D4091">
        <v>4221</v>
      </c>
    </row>
    <row r="4092" spans="1:4" x14ac:dyDescent="0.2">
      <c r="A4092" t="s">
        <v>73</v>
      </c>
      <c r="B4092" t="s">
        <v>355</v>
      </c>
      <c r="C4092" t="s">
        <v>347</v>
      </c>
      <c r="D4092">
        <v>10443</v>
      </c>
    </row>
    <row r="4093" spans="1:4" x14ac:dyDescent="0.2">
      <c r="A4093" t="s">
        <v>73</v>
      </c>
      <c r="B4093" t="s">
        <v>356</v>
      </c>
      <c r="C4093" t="s">
        <v>225</v>
      </c>
      <c r="D4093">
        <v>0.96704699999999999</v>
      </c>
    </row>
    <row r="4094" spans="1:4" x14ac:dyDescent="0.2">
      <c r="A4094" t="s">
        <v>73</v>
      </c>
      <c r="B4094" t="s">
        <v>356</v>
      </c>
      <c r="C4094" t="s">
        <v>65</v>
      </c>
      <c r="D4094">
        <v>50000002</v>
      </c>
    </row>
    <row r="4095" spans="1:4" x14ac:dyDescent="0.2">
      <c r="A4095" t="s">
        <v>73</v>
      </c>
      <c r="B4095" t="s">
        <v>356</v>
      </c>
      <c r="C4095" t="s">
        <v>66</v>
      </c>
      <c r="D4095">
        <v>51703815</v>
      </c>
    </row>
    <row r="4096" spans="1:4" x14ac:dyDescent="0.2">
      <c r="A4096" t="s">
        <v>73</v>
      </c>
      <c r="B4096" t="s">
        <v>356</v>
      </c>
      <c r="C4096" t="s">
        <v>226</v>
      </c>
      <c r="D4096">
        <v>125302</v>
      </c>
    </row>
    <row r="4097" spans="1:4" x14ac:dyDescent="0.2">
      <c r="A4097" t="s">
        <v>73</v>
      </c>
      <c r="B4097" t="s">
        <v>356</v>
      </c>
      <c r="C4097" t="s">
        <v>227</v>
      </c>
      <c r="D4097">
        <v>161164</v>
      </c>
    </row>
    <row r="4098" spans="1:4" x14ac:dyDescent="0.2">
      <c r="A4098" t="s">
        <v>73</v>
      </c>
      <c r="B4098" t="s">
        <v>356</v>
      </c>
      <c r="C4098" t="s">
        <v>67</v>
      </c>
      <c r="D4098">
        <v>0</v>
      </c>
    </row>
    <row r="4099" spans="1:4" x14ac:dyDescent="0.2">
      <c r="A4099" t="s">
        <v>73</v>
      </c>
      <c r="B4099" t="s">
        <v>356</v>
      </c>
      <c r="C4099" t="s">
        <v>68</v>
      </c>
      <c r="D4099">
        <v>0</v>
      </c>
    </row>
    <row r="4100" spans="1:4" x14ac:dyDescent="0.2">
      <c r="A4100" t="s">
        <v>73</v>
      </c>
      <c r="B4100" t="s">
        <v>356</v>
      </c>
      <c r="C4100" t="s">
        <v>228</v>
      </c>
      <c r="D4100">
        <v>10207</v>
      </c>
    </row>
    <row r="4101" spans="1:4" x14ac:dyDescent="0.2">
      <c r="A4101" t="s">
        <v>73</v>
      </c>
      <c r="B4101" t="s">
        <v>356</v>
      </c>
      <c r="C4101" t="s">
        <v>229</v>
      </c>
      <c r="D4101">
        <v>225964</v>
      </c>
    </row>
    <row r="4102" spans="1:4" x14ac:dyDescent="0.2">
      <c r="A4102" t="s">
        <v>73</v>
      </c>
      <c r="B4102" t="s">
        <v>356</v>
      </c>
      <c r="C4102" t="s">
        <v>230</v>
      </c>
      <c r="D4102">
        <v>50933</v>
      </c>
    </row>
    <row r="4103" spans="1:4" x14ac:dyDescent="0.2">
      <c r="A4103" t="s">
        <v>73</v>
      </c>
      <c r="B4103" t="s">
        <v>356</v>
      </c>
      <c r="C4103" t="s">
        <v>231</v>
      </c>
      <c r="D4103">
        <v>210475</v>
      </c>
    </row>
    <row r="4104" spans="1:4" x14ac:dyDescent="0.2">
      <c r="A4104" t="s">
        <v>73</v>
      </c>
      <c r="B4104" t="s">
        <v>356</v>
      </c>
      <c r="C4104" t="s">
        <v>232</v>
      </c>
      <c r="D4104">
        <v>351081</v>
      </c>
    </row>
    <row r="4105" spans="1:4" x14ac:dyDescent="0.2">
      <c r="A4105" t="s">
        <v>73</v>
      </c>
      <c r="B4105" t="s">
        <v>356</v>
      </c>
      <c r="C4105" t="s">
        <v>319</v>
      </c>
      <c r="D4105">
        <v>74179</v>
      </c>
    </row>
    <row r="4106" spans="1:4" x14ac:dyDescent="0.2">
      <c r="A4106" t="s">
        <v>73</v>
      </c>
      <c r="B4106" t="s">
        <v>356</v>
      </c>
      <c r="C4106" t="s">
        <v>320</v>
      </c>
      <c r="D4106">
        <v>134521</v>
      </c>
    </row>
    <row r="4107" spans="1:4" x14ac:dyDescent="0.2">
      <c r="A4107" t="s">
        <v>73</v>
      </c>
      <c r="B4107" t="s">
        <v>356</v>
      </c>
      <c r="C4107" t="s">
        <v>318</v>
      </c>
      <c r="D4107">
        <v>142381</v>
      </c>
    </row>
    <row r="4108" spans="1:4" x14ac:dyDescent="0.2">
      <c r="A4108" t="s">
        <v>73</v>
      </c>
      <c r="B4108" t="s">
        <v>356</v>
      </c>
      <c r="C4108" t="s">
        <v>321</v>
      </c>
      <c r="D4108">
        <v>64344</v>
      </c>
    </row>
    <row r="4109" spans="1:4" x14ac:dyDescent="0.2">
      <c r="A4109" t="s">
        <v>73</v>
      </c>
      <c r="B4109" t="s">
        <v>356</v>
      </c>
      <c r="C4109" t="s">
        <v>322</v>
      </c>
      <c r="D4109">
        <v>0</v>
      </c>
    </row>
    <row r="4110" spans="1:4" x14ac:dyDescent="0.2">
      <c r="A4110" t="s">
        <v>73</v>
      </c>
      <c r="B4110" t="s">
        <v>356</v>
      </c>
      <c r="C4110" t="s">
        <v>323</v>
      </c>
      <c r="D4110">
        <v>0</v>
      </c>
    </row>
    <row r="4111" spans="1:4" x14ac:dyDescent="0.2">
      <c r="A4111" t="s">
        <v>73</v>
      </c>
      <c r="B4111" t="s">
        <v>356</v>
      </c>
      <c r="C4111" t="s">
        <v>324</v>
      </c>
      <c r="D4111">
        <v>17919</v>
      </c>
    </row>
    <row r="4112" spans="1:4" x14ac:dyDescent="0.2">
      <c r="A4112" t="s">
        <v>73</v>
      </c>
      <c r="B4112" t="s">
        <v>356</v>
      </c>
      <c r="C4112" t="s">
        <v>325</v>
      </c>
      <c r="D4112">
        <v>0</v>
      </c>
    </row>
    <row r="4113" spans="1:4" x14ac:dyDescent="0.2">
      <c r="A4113" t="s">
        <v>73</v>
      </c>
      <c r="B4113" t="s">
        <v>356</v>
      </c>
      <c r="C4113" t="s">
        <v>326</v>
      </c>
      <c r="D4113">
        <v>2</v>
      </c>
    </row>
    <row r="4114" spans="1:4" x14ac:dyDescent="0.2">
      <c r="A4114" t="s">
        <v>73</v>
      </c>
      <c r="B4114" t="s">
        <v>356</v>
      </c>
      <c r="C4114" t="s">
        <v>327</v>
      </c>
      <c r="D4114">
        <v>15626</v>
      </c>
    </row>
    <row r="4115" spans="1:4" x14ac:dyDescent="0.2">
      <c r="A4115" t="s">
        <v>73</v>
      </c>
      <c r="B4115" t="s">
        <v>356</v>
      </c>
      <c r="C4115" t="s">
        <v>328</v>
      </c>
      <c r="D4115">
        <v>30797</v>
      </c>
    </row>
    <row r="4116" spans="1:4" x14ac:dyDescent="0.2">
      <c r="A4116" t="s">
        <v>73</v>
      </c>
      <c r="B4116" t="s">
        <v>356</v>
      </c>
      <c r="C4116" t="s">
        <v>329</v>
      </c>
      <c r="D4116">
        <v>0</v>
      </c>
    </row>
    <row r="4117" spans="1:4" x14ac:dyDescent="0.2">
      <c r="A4117" t="s">
        <v>73</v>
      </c>
      <c r="B4117" t="s">
        <v>356</v>
      </c>
      <c r="C4117" t="s">
        <v>339</v>
      </c>
      <c r="D4117">
        <v>4312161</v>
      </c>
    </row>
    <row r="4118" spans="1:4" x14ac:dyDescent="0.2">
      <c r="A4118" t="s">
        <v>73</v>
      </c>
      <c r="B4118" t="s">
        <v>356</v>
      </c>
      <c r="C4118" t="s">
        <v>340</v>
      </c>
      <c r="D4118">
        <v>1059</v>
      </c>
    </row>
    <row r="4119" spans="1:4" x14ac:dyDescent="0.2">
      <c r="A4119" t="s">
        <v>73</v>
      </c>
      <c r="B4119" t="s">
        <v>356</v>
      </c>
      <c r="C4119" t="s">
        <v>341</v>
      </c>
      <c r="D4119">
        <v>972327</v>
      </c>
    </row>
    <row r="4120" spans="1:4" x14ac:dyDescent="0.2">
      <c r="A4120" t="s">
        <v>73</v>
      </c>
      <c r="B4120" t="s">
        <v>356</v>
      </c>
      <c r="C4120" t="s">
        <v>342</v>
      </c>
      <c r="D4120">
        <v>10</v>
      </c>
    </row>
    <row r="4121" spans="1:4" x14ac:dyDescent="0.2">
      <c r="A4121" t="s">
        <v>73</v>
      </c>
      <c r="B4121" t="s">
        <v>356</v>
      </c>
      <c r="C4121" t="s">
        <v>343</v>
      </c>
      <c r="D4121">
        <v>426</v>
      </c>
    </row>
    <row r="4122" spans="1:4" x14ac:dyDescent="0.2">
      <c r="A4122" t="s">
        <v>73</v>
      </c>
      <c r="B4122" t="s">
        <v>356</v>
      </c>
      <c r="C4122" t="s">
        <v>344</v>
      </c>
      <c r="D4122">
        <v>972327</v>
      </c>
    </row>
    <row r="4123" spans="1:4" x14ac:dyDescent="0.2">
      <c r="A4123" t="s">
        <v>73</v>
      </c>
      <c r="B4123" t="s">
        <v>356</v>
      </c>
      <c r="C4123" t="s">
        <v>345</v>
      </c>
      <c r="D4123">
        <v>0</v>
      </c>
    </row>
    <row r="4124" spans="1:4" x14ac:dyDescent="0.2">
      <c r="A4124" t="s">
        <v>73</v>
      </c>
      <c r="B4124" t="s">
        <v>356</v>
      </c>
      <c r="C4124" t="s">
        <v>346</v>
      </c>
      <c r="D4124">
        <v>426</v>
      </c>
    </row>
    <row r="4125" spans="1:4" x14ac:dyDescent="0.2">
      <c r="A4125" t="s">
        <v>73</v>
      </c>
      <c r="B4125" t="s">
        <v>356</v>
      </c>
      <c r="C4125" t="s">
        <v>300</v>
      </c>
      <c r="D4125">
        <v>830202</v>
      </c>
    </row>
    <row r="4126" spans="1:4" x14ac:dyDescent="0.2">
      <c r="A4126" t="s">
        <v>73</v>
      </c>
      <c r="B4126" t="s">
        <v>356</v>
      </c>
      <c r="C4126" t="s">
        <v>301</v>
      </c>
      <c r="D4126">
        <v>891492</v>
      </c>
    </row>
    <row r="4127" spans="1:4" x14ac:dyDescent="0.2">
      <c r="A4127" t="s">
        <v>73</v>
      </c>
      <c r="B4127" t="s">
        <v>356</v>
      </c>
      <c r="C4127" t="s">
        <v>302</v>
      </c>
      <c r="D4127">
        <v>555165</v>
      </c>
    </row>
    <row r="4128" spans="1:4" x14ac:dyDescent="0.2">
      <c r="A4128" t="s">
        <v>73</v>
      </c>
      <c r="B4128" t="s">
        <v>356</v>
      </c>
      <c r="C4128" t="s">
        <v>303</v>
      </c>
      <c r="D4128">
        <v>359781</v>
      </c>
    </row>
    <row r="4129" spans="1:4" x14ac:dyDescent="0.2">
      <c r="A4129" t="s">
        <v>73</v>
      </c>
      <c r="B4129" t="s">
        <v>356</v>
      </c>
      <c r="C4129" t="s">
        <v>304</v>
      </c>
      <c r="D4129">
        <v>188944</v>
      </c>
    </row>
    <row r="4130" spans="1:4" x14ac:dyDescent="0.2">
      <c r="A4130" t="s">
        <v>73</v>
      </c>
      <c r="B4130" t="s">
        <v>356</v>
      </c>
      <c r="C4130" t="s">
        <v>305</v>
      </c>
      <c r="D4130">
        <v>445408</v>
      </c>
    </row>
    <row r="4131" spans="1:4" x14ac:dyDescent="0.2">
      <c r="A4131" t="s">
        <v>73</v>
      </c>
      <c r="B4131" t="s">
        <v>356</v>
      </c>
      <c r="C4131" t="s">
        <v>306</v>
      </c>
      <c r="D4131">
        <v>3499</v>
      </c>
    </row>
    <row r="4132" spans="1:4" x14ac:dyDescent="0.2">
      <c r="A4132" t="s">
        <v>73</v>
      </c>
      <c r="B4132" t="s">
        <v>356</v>
      </c>
      <c r="C4132" t="s">
        <v>307</v>
      </c>
      <c r="D4132">
        <v>624195</v>
      </c>
    </row>
    <row r="4133" spans="1:4" x14ac:dyDescent="0.2">
      <c r="A4133" t="s">
        <v>73</v>
      </c>
      <c r="B4133" t="s">
        <v>356</v>
      </c>
      <c r="C4133" t="s">
        <v>308</v>
      </c>
      <c r="D4133">
        <v>82992</v>
      </c>
    </row>
    <row r="4134" spans="1:4" x14ac:dyDescent="0.2">
      <c r="A4134" t="s">
        <v>73</v>
      </c>
      <c r="B4134" t="s">
        <v>356</v>
      </c>
      <c r="C4134" t="s">
        <v>309</v>
      </c>
      <c r="D4134">
        <v>5661</v>
      </c>
    </row>
    <row r="4135" spans="1:4" x14ac:dyDescent="0.2">
      <c r="A4135" t="s">
        <v>73</v>
      </c>
      <c r="B4135" t="s">
        <v>356</v>
      </c>
      <c r="C4135" t="s">
        <v>310</v>
      </c>
      <c r="D4135">
        <v>43793</v>
      </c>
    </row>
    <row r="4136" spans="1:4" x14ac:dyDescent="0.2">
      <c r="A4136" t="s">
        <v>73</v>
      </c>
      <c r="B4136" t="s">
        <v>356</v>
      </c>
      <c r="C4136" t="s">
        <v>311</v>
      </c>
      <c r="D4136">
        <v>470</v>
      </c>
    </row>
    <row r="4137" spans="1:4" x14ac:dyDescent="0.2">
      <c r="A4137" t="s">
        <v>73</v>
      </c>
      <c r="B4137" t="s">
        <v>356</v>
      </c>
      <c r="C4137" t="s">
        <v>312</v>
      </c>
      <c r="D4137">
        <v>5968</v>
      </c>
    </row>
    <row r="4138" spans="1:4" x14ac:dyDescent="0.2">
      <c r="A4138" t="s">
        <v>73</v>
      </c>
      <c r="B4138" t="s">
        <v>356</v>
      </c>
      <c r="C4138" t="s">
        <v>313</v>
      </c>
      <c r="D4138">
        <v>113</v>
      </c>
    </row>
    <row r="4139" spans="1:4" x14ac:dyDescent="0.2">
      <c r="A4139" t="s">
        <v>73</v>
      </c>
      <c r="B4139" t="s">
        <v>356</v>
      </c>
      <c r="C4139" t="s">
        <v>314</v>
      </c>
      <c r="D4139">
        <v>225</v>
      </c>
    </row>
    <row r="4140" spans="1:4" x14ac:dyDescent="0.2">
      <c r="A4140" t="s">
        <v>73</v>
      </c>
      <c r="B4140" t="s">
        <v>356</v>
      </c>
      <c r="C4140" t="s">
        <v>315</v>
      </c>
      <c r="D4140">
        <v>5134</v>
      </c>
    </row>
    <row r="4141" spans="1:4" x14ac:dyDescent="0.2">
      <c r="A4141" t="s">
        <v>73</v>
      </c>
      <c r="B4141" t="s">
        <v>356</v>
      </c>
      <c r="C4141" t="s">
        <v>347</v>
      </c>
      <c r="D4141">
        <v>10443</v>
      </c>
    </row>
    <row r="4142" spans="1:4" x14ac:dyDescent="0.2">
      <c r="A4142" t="s">
        <v>74</v>
      </c>
      <c r="B4142" t="s">
        <v>351</v>
      </c>
      <c r="C4142" t="s">
        <v>225</v>
      </c>
      <c r="D4142">
        <v>1.04209</v>
      </c>
    </row>
    <row r="4143" spans="1:4" x14ac:dyDescent="0.2">
      <c r="A4143" t="s">
        <v>74</v>
      </c>
      <c r="B4143" t="s">
        <v>351</v>
      </c>
      <c r="C4143" t="s">
        <v>65</v>
      </c>
      <c r="D4143">
        <v>50000000</v>
      </c>
    </row>
    <row r="4144" spans="1:4" x14ac:dyDescent="0.2">
      <c r="A4144" t="s">
        <v>74</v>
      </c>
      <c r="B4144" t="s">
        <v>351</v>
      </c>
      <c r="C4144" t="s">
        <v>66</v>
      </c>
      <c r="D4144">
        <v>47980655</v>
      </c>
    </row>
    <row r="4145" spans="1:4" x14ac:dyDescent="0.2">
      <c r="A4145" t="s">
        <v>74</v>
      </c>
      <c r="B4145" t="s">
        <v>351</v>
      </c>
      <c r="C4145" t="s">
        <v>226</v>
      </c>
      <c r="D4145">
        <v>162370</v>
      </c>
    </row>
    <row r="4146" spans="1:4" x14ac:dyDescent="0.2">
      <c r="A4146" t="s">
        <v>74</v>
      </c>
      <c r="B4146" t="s">
        <v>351</v>
      </c>
      <c r="C4146" t="s">
        <v>227</v>
      </c>
      <c r="D4146">
        <v>381136</v>
      </c>
    </row>
    <row r="4147" spans="1:4" x14ac:dyDescent="0.2">
      <c r="A4147" t="s">
        <v>74</v>
      </c>
      <c r="B4147" t="s">
        <v>351</v>
      </c>
      <c r="C4147" t="s">
        <v>67</v>
      </c>
      <c r="D4147">
        <v>221717</v>
      </c>
    </row>
    <row r="4148" spans="1:4" x14ac:dyDescent="0.2">
      <c r="A4148" t="s">
        <v>74</v>
      </c>
      <c r="B4148" t="s">
        <v>351</v>
      </c>
      <c r="C4148" t="s">
        <v>68</v>
      </c>
      <c r="D4148">
        <v>151907</v>
      </c>
    </row>
    <row r="4149" spans="1:4" x14ac:dyDescent="0.2">
      <c r="A4149" t="s">
        <v>74</v>
      </c>
      <c r="B4149" t="s">
        <v>351</v>
      </c>
      <c r="C4149" t="s">
        <v>228</v>
      </c>
      <c r="D4149">
        <v>11096</v>
      </c>
    </row>
    <row r="4150" spans="1:4" x14ac:dyDescent="0.2">
      <c r="A4150" t="s">
        <v>74</v>
      </c>
      <c r="B4150" t="s">
        <v>351</v>
      </c>
      <c r="C4150" t="s">
        <v>229</v>
      </c>
      <c r="D4150">
        <v>89848</v>
      </c>
    </row>
    <row r="4151" spans="1:4" x14ac:dyDescent="0.2">
      <c r="A4151" t="s">
        <v>74</v>
      </c>
      <c r="B4151" t="s">
        <v>351</v>
      </c>
      <c r="C4151" t="s">
        <v>230</v>
      </c>
      <c r="D4151">
        <v>17866</v>
      </c>
    </row>
    <row r="4152" spans="1:4" x14ac:dyDescent="0.2">
      <c r="A4152" t="s">
        <v>74</v>
      </c>
      <c r="B4152" t="s">
        <v>351</v>
      </c>
      <c r="C4152" t="s">
        <v>231</v>
      </c>
      <c r="D4152">
        <v>81769</v>
      </c>
    </row>
    <row r="4153" spans="1:4" x14ac:dyDescent="0.2">
      <c r="A4153" t="s">
        <v>74</v>
      </c>
      <c r="B4153" t="s">
        <v>351</v>
      </c>
      <c r="C4153" t="s">
        <v>154</v>
      </c>
      <c r="D4153">
        <v>1422234</v>
      </c>
    </row>
    <row r="4154" spans="1:4" x14ac:dyDescent="0.2">
      <c r="A4154" t="s">
        <v>74</v>
      </c>
      <c r="B4154" t="s">
        <v>351</v>
      </c>
      <c r="C4154" t="s">
        <v>155</v>
      </c>
      <c r="D4154">
        <v>0</v>
      </c>
    </row>
    <row r="4155" spans="1:4" x14ac:dyDescent="0.2">
      <c r="A4155" t="s">
        <v>74</v>
      </c>
      <c r="B4155" t="s">
        <v>351</v>
      </c>
      <c r="C4155" t="s">
        <v>156</v>
      </c>
      <c r="D4155">
        <v>37404</v>
      </c>
    </row>
    <row r="4156" spans="1:4" x14ac:dyDescent="0.2">
      <c r="A4156" t="s">
        <v>74</v>
      </c>
      <c r="B4156" t="s">
        <v>351</v>
      </c>
      <c r="C4156" t="s">
        <v>157</v>
      </c>
      <c r="D4156">
        <v>621262</v>
      </c>
    </row>
    <row r="4157" spans="1:4" x14ac:dyDescent="0.2">
      <c r="A4157" t="s">
        <v>74</v>
      </c>
      <c r="B4157" t="s">
        <v>351</v>
      </c>
      <c r="C4157" t="s">
        <v>158</v>
      </c>
      <c r="D4157">
        <v>1249827</v>
      </c>
    </row>
    <row r="4158" spans="1:4" x14ac:dyDescent="0.2">
      <c r="A4158" t="s">
        <v>74</v>
      </c>
      <c r="B4158" t="s">
        <v>351</v>
      </c>
      <c r="C4158" t="s">
        <v>159</v>
      </c>
      <c r="D4158">
        <v>1073421</v>
      </c>
    </row>
    <row r="4159" spans="1:4" x14ac:dyDescent="0.2">
      <c r="A4159" t="s">
        <v>74</v>
      </c>
      <c r="B4159" t="s">
        <v>351</v>
      </c>
      <c r="C4159" t="s">
        <v>160</v>
      </c>
      <c r="D4159">
        <v>1650542</v>
      </c>
    </row>
    <row r="4160" spans="1:4" x14ac:dyDescent="0.2">
      <c r="A4160" t="s">
        <v>74</v>
      </c>
      <c r="B4160" t="s">
        <v>351</v>
      </c>
      <c r="C4160" t="s">
        <v>161</v>
      </c>
      <c r="D4160">
        <v>1049072</v>
      </c>
    </row>
    <row r="4161" spans="1:4" x14ac:dyDescent="0.2">
      <c r="A4161" t="s">
        <v>74</v>
      </c>
      <c r="B4161" t="s">
        <v>351</v>
      </c>
      <c r="C4161" t="s">
        <v>162</v>
      </c>
      <c r="D4161">
        <v>518813</v>
      </c>
    </row>
    <row r="4162" spans="1:4" x14ac:dyDescent="0.2">
      <c r="A4162" t="s">
        <v>74</v>
      </c>
      <c r="B4162" t="s">
        <v>351</v>
      </c>
      <c r="C4162" t="s">
        <v>163</v>
      </c>
      <c r="D4162">
        <v>339056</v>
      </c>
    </row>
    <row r="4163" spans="1:4" x14ac:dyDescent="0.2">
      <c r="A4163" t="s">
        <v>74</v>
      </c>
      <c r="B4163" t="s">
        <v>351</v>
      </c>
      <c r="C4163" t="s">
        <v>164</v>
      </c>
      <c r="D4163">
        <v>201285</v>
      </c>
    </row>
    <row r="4164" spans="1:4" x14ac:dyDescent="0.2">
      <c r="A4164" t="s">
        <v>74</v>
      </c>
      <c r="B4164" t="s">
        <v>351</v>
      </c>
      <c r="C4164" t="s">
        <v>165</v>
      </c>
      <c r="D4164">
        <v>149548</v>
      </c>
    </row>
    <row r="4165" spans="1:4" x14ac:dyDescent="0.2">
      <c r="A4165" t="s">
        <v>74</v>
      </c>
      <c r="B4165" t="s">
        <v>351</v>
      </c>
      <c r="C4165" t="s">
        <v>166</v>
      </c>
      <c r="D4165">
        <v>75424</v>
      </c>
    </row>
    <row r="4166" spans="1:4" x14ac:dyDescent="0.2">
      <c r="A4166" t="s">
        <v>74</v>
      </c>
      <c r="B4166" t="s">
        <v>351</v>
      </c>
      <c r="C4166" t="s">
        <v>167</v>
      </c>
      <c r="D4166">
        <v>84635</v>
      </c>
    </row>
    <row r="4167" spans="1:4" x14ac:dyDescent="0.2">
      <c r="A4167" t="s">
        <v>74</v>
      </c>
      <c r="B4167" t="s">
        <v>351</v>
      </c>
      <c r="C4167" t="s">
        <v>168</v>
      </c>
      <c r="D4167">
        <v>160369</v>
      </c>
    </row>
    <row r="4168" spans="1:4" x14ac:dyDescent="0.2">
      <c r="A4168" t="s">
        <v>74</v>
      </c>
      <c r="B4168" t="s">
        <v>351</v>
      </c>
      <c r="C4168" t="s">
        <v>169</v>
      </c>
      <c r="D4168">
        <v>244130</v>
      </c>
    </row>
    <row r="4169" spans="1:4" x14ac:dyDescent="0.2">
      <c r="A4169" t="s">
        <v>74</v>
      </c>
      <c r="B4169" t="s">
        <v>351</v>
      </c>
      <c r="C4169" t="s">
        <v>170</v>
      </c>
      <c r="D4169">
        <v>113068</v>
      </c>
    </row>
    <row r="4170" spans="1:4" x14ac:dyDescent="0.2">
      <c r="A4170" t="s">
        <v>74</v>
      </c>
      <c r="B4170" t="s">
        <v>351</v>
      </c>
      <c r="C4170" t="s">
        <v>171</v>
      </c>
      <c r="D4170">
        <v>69010</v>
      </c>
    </row>
    <row r="4171" spans="1:4" x14ac:dyDescent="0.2">
      <c r="A4171" t="s">
        <v>74</v>
      </c>
      <c r="B4171" t="s">
        <v>351</v>
      </c>
      <c r="C4171" t="s">
        <v>172</v>
      </c>
      <c r="D4171">
        <v>86577</v>
      </c>
    </row>
    <row r="4172" spans="1:4" x14ac:dyDescent="0.2">
      <c r="A4172" t="s">
        <v>74</v>
      </c>
      <c r="B4172" t="s">
        <v>351</v>
      </c>
      <c r="C4172" t="s">
        <v>173</v>
      </c>
      <c r="D4172">
        <v>265488</v>
      </c>
    </row>
    <row r="4173" spans="1:4" x14ac:dyDescent="0.2">
      <c r="A4173" t="s">
        <v>74</v>
      </c>
      <c r="B4173" t="s">
        <v>351</v>
      </c>
      <c r="C4173" t="s">
        <v>174</v>
      </c>
      <c r="D4173">
        <v>150831</v>
      </c>
    </row>
    <row r="4174" spans="1:4" x14ac:dyDescent="0.2">
      <c r="A4174" t="s">
        <v>74</v>
      </c>
      <c r="B4174" t="s">
        <v>351</v>
      </c>
      <c r="C4174" t="s">
        <v>175</v>
      </c>
      <c r="D4174">
        <v>126912</v>
      </c>
    </row>
    <row r="4175" spans="1:4" x14ac:dyDescent="0.2">
      <c r="A4175" t="s">
        <v>74</v>
      </c>
      <c r="B4175" t="s">
        <v>351</v>
      </c>
      <c r="C4175" t="s">
        <v>176</v>
      </c>
      <c r="D4175">
        <v>413013</v>
      </c>
    </row>
    <row r="4176" spans="1:4" x14ac:dyDescent="0.2">
      <c r="A4176" t="s">
        <v>74</v>
      </c>
      <c r="B4176" t="s">
        <v>351</v>
      </c>
      <c r="C4176" t="s">
        <v>177</v>
      </c>
      <c r="D4176">
        <v>69956</v>
      </c>
    </row>
    <row r="4177" spans="1:4" x14ac:dyDescent="0.2">
      <c r="A4177" t="s">
        <v>74</v>
      </c>
      <c r="B4177" t="s">
        <v>351</v>
      </c>
      <c r="C4177" t="s">
        <v>178</v>
      </c>
      <c r="D4177">
        <v>0</v>
      </c>
    </row>
    <row r="4178" spans="1:4" x14ac:dyDescent="0.2">
      <c r="A4178" t="s">
        <v>74</v>
      </c>
      <c r="B4178" t="s">
        <v>351</v>
      </c>
      <c r="C4178" t="s">
        <v>179</v>
      </c>
      <c r="D4178">
        <v>0</v>
      </c>
    </row>
    <row r="4179" spans="1:4" x14ac:dyDescent="0.2">
      <c r="A4179" t="s">
        <v>74</v>
      </c>
      <c r="B4179" t="s">
        <v>351</v>
      </c>
      <c r="C4179" t="s">
        <v>180</v>
      </c>
      <c r="D4179">
        <v>0</v>
      </c>
    </row>
    <row r="4180" spans="1:4" x14ac:dyDescent="0.2">
      <c r="A4180" t="s">
        <v>74</v>
      </c>
      <c r="B4180" t="s">
        <v>351</v>
      </c>
      <c r="C4180" t="s">
        <v>181</v>
      </c>
      <c r="D4180">
        <v>603</v>
      </c>
    </row>
    <row r="4181" spans="1:4" x14ac:dyDescent="0.2">
      <c r="A4181" t="s">
        <v>74</v>
      </c>
      <c r="B4181" t="s">
        <v>351</v>
      </c>
      <c r="C4181" t="s">
        <v>182</v>
      </c>
      <c r="D4181">
        <v>0</v>
      </c>
    </row>
    <row r="4182" spans="1:4" x14ac:dyDescent="0.2">
      <c r="A4182" t="s">
        <v>74</v>
      </c>
      <c r="B4182" t="s">
        <v>351</v>
      </c>
      <c r="C4182" t="s">
        <v>183</v>
      </c>
      <c r="D4182">
        <v>0</v>
      </c>
    </row>
    <row r="4183" spans="1:4" x14ac:dyDescent="0.2">
      <c r="A4183" t="s">
        <v>74</v>
      </c>
      <c r="B4183" t="s">
        <v>351</v>
      </c>
      <c r="C4183" t="s">
        <v>184</v>
      </c>
      <c r="D4183">
        <v>0</v>
      </c>
    </row>
    <row r="4184" spans="1:4" x14ac:dyDescent="0.2">
      <c r="A4184" t="s">
        <v>74</v>
      </c>
      <c r="B4184" t="s">
        <v>351</v>
      </c>
      <c r="C4184" t="s">
        <v>185</v>
      </c>
      <c r="D4184">
        <v>0</v>
      </c>
    </row>
    <row r="4185" spans="1:4" x14ac:dyDescent="0.2">
      <c r="A4185" t="s">
        <v>74</v>
      </c>
      <c r="B4185" t="s">
        <v>351</v>
      </c>
      <c r="C4185" t="s">
        <v>186</v>
      </c>
      <c r="D4185">
        <v>0</v>
      </c>
    </row>
    <row r="4186" spans="1:4" x14ac:dyDescent="0.2">
      <c r="A4186" t="s">
        <v>74</v>
      </c>
      <c r="B4186" t="s">
        <v>351</v>
      </c>
      <c r="C4186" t="s">
        <v>187</v>
      </c>
      <c r="D4186">
        <v>0</v>
      </c>
    </row>
    <row r="4187" spans="1:4" x14ac:dyDescent="0.2">
      <c r="A4187" t="s">
        <v>74</v>
      </c>
      <c r="B4187" t="s">
        <v>351</v>
      </c>
      <c r="C4187" t="s">
        <v>188</v>
      </c>
      <c r="D4187">
        <v>0</v>
      </c>
    </row>
    <row r="4188" spans="1:4" x14ac:dyDescent="0.2">
      <c r="A4188" t="s">
        <v>74</v>
      </c>
      <c r="B4188" t="s">
        <v>351</v>
      </c>
      <c r="C4188" t="s">
        <v>189</v>
      </c>
      <c r="D4188">
        <v>0</v>
      </c>
    </row>
    <row r="4189" spans="1:4" x14ac:dyDescent="0.2">
      <c r="A4189" t="s">
        <v>74</v>
      </c>
      <c r="B4189" t="s">
        <v>351</v>
      </c>
      <c r="C4189" t="s">
        <v>190</v>
      </c>
      <c r="D4189">
        <v>0</v>
      </c>
    </row>
    <row r="4190" spans="1:4" x14ac:dyDescent="0.2">
      <c r="A4190" t="s">
        <v>74</v>
      </c>
      <c r="B4190" t="s">
        <v>351</v>
      </c>
      <c r="C4190" t="s">
        <v>191</v>
      </c>
      <c r="D4190">
        <v>0</v>
      </c>
    </row>
    <row r="4191" spans="1:4" x14ac:dyDescent="0.2">
      <c r="A4191" t="s">
        <v>74</v>
      </c>
      <c r="B4191" t="s">
        <v>351</v>
      </c>
      <c r="C4191" t="s">
        <v>192</v>
      </c>
      <c r="D4191">
        <v>0</v>
      </c>
    </row>
    <row r="4192" spans="1:4" x14ac:dyDescent="0.2">
      <c r="A4192" t="s">
        <v>74</v>
      </c>
      <c r="B4192" t="s">
        <v>351</v>
      </c>
      <c r="C4192" t="s">
        <v>193</v>
      </c>
      <c r="D4192">
        <v>0</v>
      </c>
    </row>
    <row r="4193" spans="1:4" x14ac:dyDescent="0.2">
      <c r="A4193" t="s">
        <v>74</v>
      </c>
      <c r="B4193" t="s">
        <v>351</v>
      </c>
      <c r="C4193" t="s">
        <v>194</v>
      </c>
      <c r="D4193">
        <v>0</v>
      </c>
    </row>
    <row r="4194" spans="1:4" x14ac:dyDescent="0.2">
      <c r="A4194" t="s">
        <v>74</v>
      </c>
      <c r="B4194" t="s">
        <v>351</v>
      </c>
      <c r="C4194" t="s">
        <v>195</v>
      </c>
      <c r="D4194">
        <v>0</v>
      </c>
    </row>
    <row r="4195" spans="1:4" x14ac:dyDescent="0.2">
      <c r="A4195" t="s">
        <v>74</v>
      </c>
      <c r="B4195" t="s">
        <v>351</v>
      </c>
      <c r="C4195" t="s">
        <v>196</v>
      </c>
      <c r="D4195">
        <v>0</v>
      </c>
    </row>
    <row r="4196" spans="1:4" x14ac:dyDescent="0.2">
      <c r="A4196" t="s">
        <v>74</v>
      </c>
      <c r="B4196" t="s">
        <v>351</v>
      </c>
      <c r="C4196" t="s">
        <v>197</v>
      </c>
      <c r="D4196">
        <v>0</v>
      </c>
    </row>
    <row r="4197" spans="1:4" x14ac:dyDescent="0.2">
      <c r="A4197" t="s">
        <v>74</v>
      </c>
      <c r="B4197" t="s">
        <v>351</v>
      </c>
      <c r="C4197" t="s">
        <v>198</v>
      </c>
      <c r="D4197">
        <v>0</v>
      </c>
    </row>
    <row r="4198" spans="1:4" x14ac:dyDescent="0.2">
      <c r="A4198" t="s">
        <v>74</v>
      </c>
      <c r="B4198" t="s">
        <v>351</v>
      </c>
      <c r="C4198" t="s">
        <v>199</v>
      </c>
      <c r="D4198">
        <v>0</v>
      </c>
    </row>
    <row r="4199" spans="1:4" x14ac:dyDescent="0.2">
      <c r="A4199" t="s">
        <v>74</v>
      </c>
      <c r="B4199" t="s">
        <v>351</v>
      </c>
      <c r="C4199" t="s">
        <v>200</v>
      </c>
      <c r="D4199">
        <v>0</v>
      </c>
    </row>
    <row r="4200" spans="1:4" x14ac:dyDescent="0.2">
      <c r="A4200" t="s">
        <v>74</v>
      </c>
      <c r="B4200" t="s">
        <v>351</v>
      </c>
      <c r="C4200" t="s">
        <v>201</v>
      </c>
      <c r="D4200">
        <v>0</v>
      </c>
    </row>
    <row r="4201" spans="1:4" x14ac:dyDescent="0.2">
      <c r="A4201" t="s">
        <v>74</v>
      </c>
      <c r="B4201" t="s">
        <v>351</v>
      </c>
      <c r="C4201" t="s">
        <v>202</v>
      </c>
      <c r="D4201">
        <v>0</v>
      </c>
    </row>
    <row r="4202" spans="1:4" x14ac:dyDescent="0.2">
      <c r="A4202" t="s">
        <v>74</v>
      </c>
      <c r="B4202" t="s">
        <v>351</v>
      </c>
      <c r="C4202" t="s">
        <v>203</v>
      </c>
      <c r="D4202">
        <v>0</v>
      </c>
    </row>
    <row r="4203" spans="1:4" x14ac:dyDescent="0.2">
      <c r="A4203" t="s">
        <v>74</v>
      </c>
      <c r="B4203" t="s">
        <v>351</v>
      </c>
      <c r="C4203" t="s">
        <v>204</v>
      </c>
      <c r="D4203">
        <v>0</v>
      </c>
    </row>
    <row r="4204" spans="1:4" x14ac:dyDescent="0.2">
      <c r="A4204" t="s">
        <v>74</v>
      </c>
      <c r="B4204" t="s">
        <v>351</v>
      </c>
      <c r="C4204" t="s">
        <v>205</v>
      </c>
      <c r="D4204">
        <v>0</v>
      </c>
    </row>
    <row r="4205" spans="1:4" x14ac:dyDescent="0.2">
      <c r="A4205" t="s">
        <v>74</v>
      </c>
      <c r="B4205" t="s">
        <v>351</v>
      </c>
      <c r="C4205" t="s">
        <v>206</v>
      </c>
      <c r="D4205">
        <v>0</v>
      </c>
    </row>
    <row r="4206" spans="1:4" x14ac:dyDescent="0.2">
      <c r="A4206" t="s">
        <v>74</v>
      </c>
      <c r="B4206" t="s">
        <v>351</v>
      </c>
      <c r="C4206" t="s">
        <v>207</v>
      </c>
      <c r="D4206">
        <v>0</v>
      </c>
    </row>
    <row r="4207" spans="1:4" x14ac:dyDescent="0.2">
      <c r="A4207" t="s">
        <v>74</v>
      </c>
      <c r="B4207" t="s">
        <v>351</v>
      </c>
      <c r="C4207" t="s">
        <v>208</v>
      </c>
      <c r="D4207">
        <v>0</v>
      </c>
    </row>
    <row r="4208" spans="1:4" x14ac:dyDescent="0.2">
      <c r="A4208" t="s">
        <v>74</v>
      </c>
      <c r="B4208" t="s">
        <v>351</v>
      </c>
      <c r="C4208" t="s">
        <v>209</v>
      </c>
      <c r="D4208">
        <v>0</v>
      </c>
    </row>
    <row r="4209" spans="1:4" x14ac:dyDescent="0.2">
      <c r="A4209" t="s">
        <v>74</v>
      </c>
      <c r="B4209" t="s">
        <v>351</v>
      </c>
      <c r="C4209" t="s">
        <v>210</v>
      </c>
      <c r="D4209">
        <v>0</v>
      </c>
    </row>
    <row r="4210" spans="1:4" x14ac:dyDescent="0.2">
      <c r="A4210" t="s">
        <v>74</v>
      </c>
      <c r="B4210" t="s">
        <v>351</v>
      </c>
      <c r="C4210" t="s">
        <v>211</v>
      </c>
      <c r="D4210">
        <v>0</v>
      </c>
    </row>
    <row r="4211" spans="1:4" x14ac:dyDescent="0.2">
      <c r="A4211" t="s">
        <v>74</v>
      </c>
      <c r="B4211" t="s">
        <v>351</v>
      </c>
      <c r="C4211" t="s">
        <v>212</v>
      </c>
      <c r="D4211">
        <v>0</v>
      </c>
    </row>
    <row r="4212" spans="1:4" x14ac:dyDescent="0.2">
      <c r="A4212" t="s">
        <v>74</v>
      </c>
      <c r="B4212" t="s">
        <v>351</v>
      </c>
      <c r="C4212" t="s">
        <v>213</v>
      </c>
      <c r="D4212">
        <v>0</v>
      </c>
    </row>
    <row r="4213" spans="1:4" x14ac:dyDescent="0.2">
      <c r="A4213" t="s">
        <v>74</v>
      </c>
      <c r="B4213" t="s">
        <v>351</v>
      </c>
      <c r="C4213" t="s">
        <v>214</v>
      </c>
      <c r="D4213">
        <v>0</v>
      </c>
    </row>
    <row r="4214" spans="1:4" x14ac:dyDescent="0.2">
      <c r="A4214" t="s">
        <v>74</v>
      </c>
      <c r="B4214" t="s">
        <v>351</v>
      </c>
      <c r="C4214" t="s">
        <v>215</v>
      </c>
      <c r="D4214">
        <v>0</v>
      </c>
    </row>
    <row r="4215" spans="1:4" x14ac:dyDescent="0.2">
      <c r="A4215" t="s">
        <v>74</v>
      </c>
      <c r="B4215" t="s">
        <v>351</v>
      </c>
      <c r="C4215" t="s">
        <v>216</v>
      </c>
      <c r="D4215">
        <v>0</v>
      </c>
    </row>
    <row r="4216" spans="1:4" x14ac:dyDescent="0.2">
      <c r="A4216" t="s">
        <v>74</v>
      </c>
      <c r="B4216" t="s">
        <v>351</v>
      </c>
      <c r="C4216" t="s">
        <v>217</v>
      </c>
      <c r="D4216">
        <v>1</v>
      </c>
    </row>
    <row r="4217" spans="1:4" x14ac:dyDescent="0.2">
      <c r="A4217" t="s">
        <v>74</v>
      </c>
      <c r="B4217" t="s">
        <v>351</v>
      </c>
      <c r="C4217" t="s">
        <v>218</v>
      </c>
      <c r="D4217">
        <v>0</v>
      </c>
    </row>
    <row r="4218" spans="1:4" x14ac:dyDescent="0.2">
      <c r="A4218" t="s">
        <v>74</v>
      </c>
      <c r="B4218" t="s">
        <v>351</v>
      </c>
      <c r="C4218" t="s">
        <v>219</v>
      </c>
      <c r="D4218">
        <v>0</v>
      </c>
    </row>
    <row r="4219" spans="1:4" x14ac:dyDescent="0.2">
      <c r="A4219" t="s">
        <v>74</v>
      </c>
      <c r="B4219" t="s">
        <v>351</v>
      </c>
      <c r="C4219" t="s">
        <v>233</v>
      </c>
      <c r="D4219">
        <v>1422234</v>
      </c>
    </row>
    <row r="4220" spans="1:4" x14ac:dyDescent="0.2">
      <c r="A4220" t="s">
        <v>74</v>
      </c>
      <c r="B4220" t="s">
        <v>351</v>
      </c>
      <c r="C4220" t="s">
        <v>234</v>
      </c>
      <c r="D4220">
        <v>16012</v>
      </c>
    </row>
    <row r="4221" spans="1:4" x14ac:dyDescent="0.2">
      <c r="A4221" t="s">
        <v>74</v>
      </c>
      <c r="B4221" t="s">
        <v>351</v>
      </c>
      <c r="C4221" t="s">
        <v>235</v>
      </c>
      <c r="D4221">
        <v>433635</v>
      </c>
    </row>
    <row r="4222" spans="1:4" x14ac:dyDescent="0.2">
      <c r="A4222" t="s">
        <v>74</v>
      </c>
      <c r="B4222" t="s">
        <v>351</v>
      </c>
      <c r="C4222" t="s">
        <v>236</v>
      </c>
      <c r="D4222">
        <v>474942</v>
      </c>
    </row>
    <row r="4223" spans="1:4" x14ac:dyDescent="0.2">
      <c r="A4223" t="s">
        <v>74</v>
      </c>
      <c r="B4223" t="s">
        <v>351</v>
      </c>
      <c r="C4223" t="s">
        <v>237</v>
      </c>
      <c r="D4223">
        <v>821565</v>
      </c>
    </row>
    <row r="4224" spans="1:4" x14ac:dyDescent="0.2">
      <c r="A4224" t="s">
        <v>74</v>
      </c>
      <c r="B4224" t="s">
        <v>351</v>
      </c>
      <c r="C4224" t="s">
        <v>238</v>
      </c>
      <c r="D4224">
        <v>967969</v>
      </c>
    </row>
    <row r="4225" spans="1:4" x14ac:dyDescent="0.2">
      <c r="A4225" t="s">
        <v>74</v>
      </c>
      <c r="B4225" t="s">
        <v>351</v>
      </c>
      <c r="C4225" t="s">
        <v>239</v>
      </c>
      <c r="D4225">
        <v>1101811</v>
      </c>
    </row>
    <row r="4226" spans="1:4" x14ac:dyDescent="0.2">
      <c r="A4226" t="s">
        <v>74</v>
      </c>
      <c r="B4226" t="s">
        <v>351</v>
      </c>
      <c r="C4226" t="s">
        <v>240</v>
      </c>
      <c r="D4226">
        <v>1038852</v>
      </c>
    </row>
    <row r="4227" spans="1:4" x14ac:dyDescent="0.2">
      <c r="A4227" t="s">
        <v>74</v>
      </c>
      <c r="B4227" t="s">
        <v>351</v>
      </c>
      <c r="C4227" t="s">
        <v>241</v>
      </c>
      <c r="D4227">
        <v>488871</v>
      </c>
    </row>
    <row r="4228" spans="1:4" x14ac:dyDescent="0.2">
      <c r="A4228" t="s">
        <v>74</v>
      </c>
      <c r="B4228" t="s">
        <v>351</v>
      </c>
      <c r="C4228" t="s">
        <v>242</v>
      </c>
      <c r="D4228">
        <v>557889</v>
      </c>
    </row>
    <row r="4229" spans="1:4" x14ac:dyDescent="0.2">
      <c r="A4229" t="s">
        <v>74</v>
      </c>
      <c r="B4229" t="s">
        <v>351</v>
      </c>
      <c r="C4229" t="s">
        <v>243</v>
      </c>
      <c r="D4229">
        <v>670200</v>
      </c>
    </row>
    <row r="4230" spans="1:4" x14ac:dyDescent="0.2">
      <c r="A4230" t="s">
        <v>74</v>
      </c>
      <c r="B4230" t="s">
        <v>351</v>
      </c>
      <c r="C4230" t="s">
        <v>244</v>
      </c>
      <c r="D4230">
        <v>154495</v>
      </c>
    </row>
    <row r="4231" spans="1:4" x14ac:dyDescent="0.2">
      <c r="A4231" t="s">
        <v>74</v>
      </c>
      <c r="B4231" t="s">
        <v>351</v>
      </c>
      <c r="C4231" t="s">
        <v>245</v>
      </c>
      <c r="D4231">
        <v>162252</v>
      </c>
    </row>
    <row r="4232" spans="1:4" x14ac:dyDescent="0.2">
      <c r="A4232" t="s">
        <v>74</v>
      </c>
      <c r="B4232" t="s">
        <v>351</v>
      </c>
      <c r="C4232" t="s">
        <v>246</v>
      </c>
      <c r="D4232">
        <v>105869</v>
      </c>
    </row>
    <row r="4233" spans="1:4" x14ac:dyDescent="0.2">
      <c r="A4233" t="s">
        <v>74</v>
      </c>
      <c r="B4233" t="s">
        <v>351</v>
      </c>
      <c r="C4233" t="s">
        <v>247</v>
      </c>
      <c r="D4233">
        <v>279714</v>
      </c>
    </row>
    <row r="4234" spans="1:4" x14ac:dyDescent="0.2">
      <c r="A4234" t="s">
        <v>74</v>
      </c>
      <c r="B4234" t="s">
        <v>351</v>
      </c>
      <c r="C4234" t="s">
        <v>248</v>
      </c>
      <c r="D4234">
        <v>174704</v>
      </c>
    </row>
    <row r="4235" spans="1:4" x14ac:dyDescent="0.2">
      <c r="A4235" t="s">
        <v>74</v>
      </c>
      <c r="B4235" t="s">
        <v>351</v>
      </c>
      <c r="C4235" t="s">
        <v>249</v>
      </c>
      <c r="D4235">
        <v>70783</v>
      </c>
    </row>
    <row r="4236" spans="1:4" x14ac:dyDescent="0.2">
      <c r="A4236" t="s">
        <v>74</v>
      </c>
      <c r="B4236" t="s">
        <v>351</v>
      </c>
      <c r="C4236" t="s">
        <v>250</v>
      </c>
      <c r="D4236">
        <v>92065</v>
      </c>
    </row>
    <row r="4237" spans="1:4" x14ac:dyDescent="0.2">
      <c r="A4237" t="s">
        <v>74</v>
      </c>
      <c r="B4237" t="s">
        <v>351</v>
      </c>
      <c r="C4237" t="s">
        <v>251</v>
      </c>
      <c r="D4237">
        <v>157066</v>
      </c>
    </row>
    <row r="4238" spans="1:4" x14ac:dyDescent="0.2">
      <c r="A4238" t="s">
        <v>74</v>
      </c>
      <c r="B4238" t="s">
        <v>351</v>
      </c>
      <c r="C4238" t="s">
        <v>252</v>
      </c>
      <c r="D4238">
        <v>164462</v>
      </c>
    </row>
    <row r="4239" spans="1:4" x14ac:dyDescent="0.2">
      <c r="A4239" t="s">
        <v>74</v>
      </c>
      <c r="B4239" t="s">
        <v>351</v>
      </c>
      <c r="C4239" t="s">
        <v>253</v>
      </c>
      <c r="D4239">
        <v>221564</v>
      </c>
    </row>
    <row r="4240" spans="1:4" x14ac:dyDescent="0.2">
      <c r="A4240" t="s">
        <v>74</v>
      </c>
      <c r="B4240" t="s">
        <v>351</v>
      </c>
      <c r="C4240" t="s">
        <v>254</v>
      </c>
      <c r="D4240">
        <v>57738</v>
      </c>
    </row>
    <row r="4241" spans="1:4" x14ac:dyDescent="0.2">
      <c r="A4241" t="s">
        <v>74</v>
      </c>
      <c r="B4241" t="s">
        <v>351</v>
      </c>
      <c r="C4241" t="s">
        <v>255</v>
      </c>
      <c r="D4241">
        <v>537062</v>
      </c>
    </row>
    <row r="4242" spans="1:4" x14ac:dyDescent="0.2">
      <c r="A4242" t="s">
        <v>74</v>
      </c>
      <c r="B4242" t="s">
        <v>351</v>
      </c>
      <c r="C4242" t="s">
        <v>256</v>
      </c>
      <c r="D4242">
        <v>123</v>
      </c>
    </row>
    <row r="4243" spans="1:4" x14ac:dyDescent="0.2">
      <c r="A4243" t="s">
        <v>74</v>
      </c>
      <c r="B4243" t="s">
        <v>351</v>
      </c>
      <c r="C4243" t="s">
        <v>257</v>
      </c>
      <c r="D4243">
        <v>0</v>
      </c>
    </row>
    <row r="4244" spans="1:4" x14ac:dyDescent="0.2">
      <c r="A4244" t="s">
        <v>74</v>
      </c>
      <c r="B4244" t="s">
        <v>351</v>
      </c>
      <c r="C4244" t="s">
        <v>258</v>
      </c>
      <c r="D4244">
        <v>0</v>
      </c>
    </row>
    <row r="4245" spans="1:4" x14ac:dyDescent="0.2">
      <c r="A4245" t="s">
        <v>74</v>
      </c>
      <c r="B4245" t="s">
        <v>351</v>
      </c>
      <c r="C4245" t="s">
        <v>259</v>
      </c>
      <c r="D4245">
        <v>0</v>
      </c>
    </row>
    <row r="4246" spans="1:4" x14ac:dyDescent="0.2">
      <c r="A4246" t="s">
        <v>74</v>
      </c>
      <c r="B4246" t="s">
        <v>351</v>
      </c>
      <c r="C4246" t="s">
        <v>260</v>
      </c>
      <c r="D4246">
        <v>603</v>
      </c>
    </row>
    <row r="4247" spans="1:4" x14ac:dyDescent="0.2">
      <c r="A4247" t="s">
        <v>74</v>
      </c>
      <c r="B4247" t="s">
        <v>351</v>
      </c>
      <c r="C4247" t="s">
        <v>261</v>
      </c>
      <c r="D4247">
        <v>0</v>
      </c>
    </row>
    <row r="4248" spans="1:4" x14ac:dyDescent="0.2">
      <c r="A4248" t="s">
        <v>74</v>
      </c>
      <c r="B4248" t="s">
        <v>351</v>
      </c>
      <c r="C4248" t="s">
        <v>262</v>
      </c>
      <c r="D4248">
        <v>0</v>
      </c>
    </row>
    <row r="4249" spans="1:4" x14ac:dyDescent="0.2">
      <c r="A4249" t="s">
        <v>74</v>
      </c>
      <c r="B4249" t="s">
        <v>351</v>
      </c>
      <c r="C4249" t="s">
        <v>263</v>
      </c>
      <c r="D4249">
        <v>0</v>
      </c>
    </row>
    <row r="4250" spans="1:4" x14ac:dyDescent="0.2">
      <c r="A4250" t="s">
        <v>74</v>
      </c>
      <c r="B4250" t="s">
        <v>351</v>
      </c>
      <c r="C4250" t="s">
        <v>264</v>
      </c>
      <c r="D4250">
        <v>0</v>
      </c>
    </row>
    <row r="4251" spans="1:4" x14ac:dyDescent="0.2">
      <c r="A4251" t="s">
        <v>74</v>
      </c>
      <c r="B4251" t="s">
        <v>351</v>
      </c>
      <c r="C4251" t="s">
        <v>265</v>
      </c>
      <c r="D4251">
        <v>0</v>
      </c>
    </row>
    <row r="4252" spans="1:4" x14ac:dyDescent="0.2">
      <c r="A4252" t="s">
        <v>74</v>
      </c>
      <c r="B4252" t="s">
        <v>351</v>
      </c>
      <c r="C4252" t="s">
        <v>266</v>
      </c>
      <c r="D4252">
        <v>0</v>
      </c>
    </row>
    <row r="4253" spans="1:4" x14ac:dyDescent="0.2">
      <c r="A4253" t="s">
        <v>74</v>
      </c>
      <c r="B4253" t="s">
        <v>351</v>
      </c>
      <c r="C4253" t="s">
        <v>267</v>
      </c>
      <c r="D4253">
        <v>0</v>
      </c>
    </row>
    <row r="4254" spans="1:4" x14ac:dyDescent="0.2">
      <c r="A4254" t="s">
        <v>74</v>
      </c>
      <c r="B4254" t="s">
        <v>351</v>
      </c>
      <c r="C4254" t="s">
        <v>268</v>
      </c>
      <c r="D4254">
        <v>0</v>
      </c>
    </row>
    <row r="4255" spans="1:4" x14ac:dyDescent="0.2">
      <c r="A4255" t="s">
        <v>74</v>
      </c>
      <c r="B4255" t="s">
        <v>351</v>
      </c>
      <c r="C4255" t="s">
        <v>269</v>
      </c>
      <c r="D4255">
        <v>0</v>
      </c>
    </row>
    <row r="4256" spans="1:4" x14ac:dyDescent="0.2">
      <c r="A4256" t="s">
        <v>74</v>
      </c>
      <c r="B4256" t="s">
        <v>351</v>
      </c>
      <c r="C4256" t="s">
        <v>270</v>
      </c>
      <c r="D4256">
        <v>0</v>
      </c>
    </row>
    <row r="4257" spans="1:4" x14ac:dyDescent="0.2">
      <c r="A4257" t="s">
        <v>74</v>
      </c>
      <c r="B4257" t="s">
        <v>351</v>
      </c>
      <c r="C4257" t="s">
        <v>271</v>
      </c>
      <c r="D4257">
        <v>0</v>
      </c>
    </row>
    <row r="4258" spans="1:4" x14ac:dyDescent="0.2">
      <c r="A4258" t="s">
        <v>74</v>
      </c>
      <c r="B4258" t="s">
        <v>351</v>
      </c>
      <c r="C4258" t="s">
        <v>272</v>
      </c>
      <c r="D4258">
        <v>0</v>
      </c>
    </row>
    <row r="4259" spans="1:4" x14ac:dyDescent="0.2">
      <c r="A4259" t="s">
        <v>74</v>
      </c>
      <c r="B4259" t="s">
        <v>351</v>
      </c>
      <c r="C4259" t="s">
        <v>273</v>
      </c>
      <c r="D4259">
        <v>0</v>
      </c>
    </row>
    <row r="4260" spans="1:4" x14ac:dyDescent="0.2">
      <c r="A4260" t="s">
        <v>74</v>
      </c>
      <c r="B4260" t="s">
        <v>351</v>
      </c>
      <c r="C4260" t="s">
        <v>274</v>
      </c>
      <c r="D4260">
        <v>0</v>
      </c>
    </row>
    <row r="4261" spans="1:4" x14ac:dyDescent="0.2">
      <c r="A4261" t="s">
        <v>74</v>
      </c>
      <c r="B4261" t="s">
        <v>351</v>
      </c>
      <c r="C4261" t="s">
        <v>275</v>
      </c>
      <c r="D4261">
        <v>0</v>
      </c>
    </row>
    <row r="4262" spans="1:4" x14ac:dyDescent="0.2">
      <c r="A4262" t="s">
        <v>74</v>
      </c>
      <c r="B4262" t="s">
        <v>351</v>
      </c>
      <c r="C4262" t="s">
        <v>276</v>
      </c>
      <c r="D4262">
        <v>0</v>
      </c>
    </row>
    <row r="4263" spans="1:4" x14ac:dyDescent="0.2">
      <c r="A4263" t="s">
        <v>74</v>
      </c>
      <c r="B4263" t="s">
        <v>351</v>
      </c>
      <c r="C4263" t="s">
        <v>277</v>
      </c>
      <c r="D4263">
        <v>0</v>
      </c>
    </row>
    <row r="4264" spans="1:4" x14ac:dyDescent="0.2">
      <c r="A4264" t="s">
        <v>74</v>
      </c>
      <c r="B4264" t="s">
        <v>351</v>
      </c>
      <c r="C4264" t="s">
        <v>278</v>
      </c>
      <c r="D4264">
        <v>0</v>
      </c>
    </row>
    <row r="4265" spans="1:4" x14ac:dyDescent="0.2">
      <c r="A4265" t="s">
        <v>74</v>
      </c>
      <c r="B4265" t="s">
        <v>351</v>
      </c>
      <c r="C4265" t="s">
        <v>279</v>
      </c>
      <c r="D4265">
        <v>0</v>
      </c>
    </row>
    <row r="4266" spans="1:4" x14ac:dyDescent="0.2">
      <c r="A4266" t="s">
        <v>74</v>
      </c>
      <c r="B4266" t="s">
        <v>351</v>
      </c>
      <c r="C4266" t="s">
        <v>280</v>
      </c>
      <c r="D4266">
        <v>0</v>
      </c>
    </row>
    <row r="4267" spans="1:4" x14ac:dyDescent="0.2">
      <c r="A4267" t="s">
        <v>74</v>
      </c>
      <c r="B4267" t="s">
        <v>351</v>
      </c>
      <c r="C4267" t="s">
        <v>281</v>
      </c>
      <c r="D4267">
        <v>0</v>
      </c>
    </row>
    <row r="4268" spans="1:4" x14ac:dyDescent="0.2">
      <c r="A4268" t="s">
        <v>74</v>
      </c>
      <c r="B4268" t="s">
        <v>351</v>
      </c>
      <c r="C4268" t="s">
        <v>282</v>
      </c>
      <c r="D4268">
        <v>0</v>
      </c>
    </row>
    <row r="4269" spans="1:4" x14ac:dyDescent="0.2">
      <c r="A4269" t="s">
        <v>74</v>
      </c>
      <c r="B4269" t="s">
        <v>351</v>
      </c>
      <c r="C4269" t="s">
        <v>283</v>
      </c>
      <c r="D4269">
        <v>0</v>
      </c>
    </row>
    <row r="4270" spans="1:4" x14ac:dyDescent="0.2">
      <c r="A4270" t="s">
        <v>74</v>
      </c>
      <c r="B4270" t="s">
        <v>351</v>
      </c>
      <c r="C4270" t="s">
        <v>284</v>
      </c>
      <c r="D4270">
        <v>0</v>
      </c>
    </row>
    <row r="4271" spans="1:4" x14ac:dyDescent="0.2">
      <c r="A4271" t="s">
        <v>74</v>
      </c>
      <c r="B4271" t="s">
        <v>351</v>
      </c>
      <c r="C4271" t="s">
        <v>285</v>
      </c>
      <c r="D4271">
        <v>0</v>
      </c>
    </row>
    <row r="4272" spans="1:4" x14ac:dyDescent="0.2">
      <c r="A4272" t="s">
        <v>74</v>
      </c>
      <c r="B4272" t="s">
        <v>351</v>
      </c>
      <c r="C4272" t="s">
        <v>286</v>
      </c>
      <c r="D4272">
        <v>0</v>
      </c>
    </row>
    <row r="4273" spans="1:4" x14ac:dyDescent="0.2">
      <c r="A4273" t="s">
        <v>74</v>
      </c>
      <c r="B4273" t="s">
        <v>351</v>
      </c>
      <c r="C4273" t="s">
        <v>287</v>
      </c>
      <c r="D4273">
        <v>0</v>
      </c>
    </row>
    <row r="4274" spans="1:4" x14ac:dyDescent="0.2">
      <c r="A4274" t="s">
        <v>74</v>
      </c>
      <c r="B4274" t="s">
        <v>351</v>
      </c>
      <c r="C4274" t="s">
        <v>288</v>
      </c>
      <c r="D4274">
        <v>0</v>
      </c>
    </row>
    <row r="4275" spans="1:4" x14ac:dyDescent="0.2">
      <c r="A4275" t="s">
        <v>74</v>
      </c>
      <c r="B4275" t="s">
        <v>351</v>
      </c>
      <c r="C4275" t="s">
        <v>289</v>
      </c>
      <c r="D4275">
        <v>0</v>
      </c>
    </row>
    <row r="4276" spans="1:4" x14ac:dyDescent="0.2">
      <c r="A4276" t="s">
        <v>74</v>
      </c>
      <c r="B4276" t="s">
        <v>351</v>
      </c>
      <c r="C4276" t="s">
        <v>290</v>
      </c>
      <c r="D4276">
        <v>0</v>
      </c>
    </row>
    <row r="4277" spans="1:4" x14ac:dyDescent="0.2">
      <c r="A4277" t="s">
        <v>74</v>
      </c>
      <c r="B4277" t="s">
        <v>351</v>
      </c>
      <c r="C4277" t="s">
        <v>291</v>
      </c>
      <c r="D4277">
        <v>0</v>
      </c>
    </row>
    <row r="4278" spans="1:4" x14ac:dyDescent="0.2">
      <c r="A4278" t="s">
        <v>74</v>
      </c>
      <c r="B4278" t="s">
        <v>351</v>
      </c>
      <c r="C4278" t="s">
        <v>292</v>
      </c>
      <c r="D4278">
        <v>0</v>
      </c>
    </row>
    <row r="4279" spans="1:4" x14ac:dyDescent="0.2">
      <c r="A4279" t="s">
        <v>74</v>
      </c>
      <c r="B4279" t="s">
        <v>351</v>
      </c>
      <c r="C4279" t="s">
        <v>293</v>
      </c>
      <c r="D4279">
        <v>0</v>
      </c>
    </row>
    <row r="4280" spans="1:4" x14ac:dyDescent="0.2">
      <c r="A4280" t="s">
        <v>74</v>
      </c>
      <c r="B4280" t="s">
        <v>351</v>
      </c>
      <c r="C4280" t="s">
        <v>294</v>
      </c>
      <c r="D4280">
        <v>0</v>
      </c>
    </row>
    <row r="4281" spans="1:4" x14ac:dyDescent="0.2">
      <c r="A4281" t="s">
        <v>74</v>
      </c>
      <c r="B4281" t="s">
        <v>351</v>
      </c>
      <c r="C4281" t="s">
        <v>295</v>
      </c>
      <c r="D4281">
        <v>1</v>
      </c>
    </row>
    <row r="4282" spans="1:4" x14ac:dyDescent="0.2">
      <c r="A4282" t="s">
        <v>74</v>
      </c>
      <c r="B4282" t="s">
        <v>351</v>
      </c>
      <c r="C4282" t="s">
        <v>296</v>
      </c>
      <c r="D4282">
        <v>0</v>
      </c>
    </row>
    <row r="4283" spans="1:4" x14ac:dyDescent="0.2">
      <c r="A4283" t="s">
        <v>74</v>
      </c>
      <c r="B4283" t="s">
        <v>351</v>
      </c>
      <c r="C4283" t="s">
        <v>297</v>
      </c>
      <c r="D4283">
        <v>0</v>
      </c>
    </row>
    <row r="4284" spans="1:4" x14ac:dyDescent="0.2">
      <c r="A4284" t="s">
        <v>74</v>
      </c>
      <c r="B4284" t="s">
        <v>351</v>
      </c>
      <c r="C4284" t="s">
        <v>298</v>
      </c>
      <c r="D4284">
        <v>0</v>
      </c>
    </row>
    <row r="4285" spans="1:4" x14ac:dyDescent="0.2">
      <c r="A4285" t="s">
        <v>74</v>
      </c>
      <c r="B4285" t="s">
        <v>351</v>
      </c>
      <c r="C4285" t="s">
        <v>232</v>
      </c>
      <c r="D4285">
        <v>532387</v>
      </c>
    </row>
    <row r="4286" spans="1:4" x14ac:dyDescent="0.2">
      <c r="A4286" t="s">
        <v>74</v>
      </c>
      <c r="B4286" t="s">
        <v>351</v>
      </c>
      <c r="C4286" t="s">
        <v>319</v>
      </c>
      <c r="D4286">
        <v>297217</v>
      </c>
    </row>
    <row r="4287" spans="1:4" x14ac:dyDescent="0.2">
      <c r="A4287" t="s">
        <v>74</v>
      </c>
      <c r="B4287" t="s">
        <v>351</v>
      </c>
      <c r="C4287" t="s">
        <v>320</v>
      </c>
      <c r="D4287">
        <v>156420</v>
      </c>
    </row>
    <row r="4288" spans="1:4" x14ac:dyDescent="0.2">
      <c r="A4288" t="s">
        <v>74</v>
      </c>
      <c r="B4288" t="s">
        <v>351</v>
      </c>
      <c r="C4288" t="s">
        <v>318</v>
      </c>
      <c r="D4288">
        <v>78750</v>
      </c>
    </row>
    <row r="4289" spans="1:4" x14ac:dyDescent="0.2">
      <c r="A4289" t="s">
        <v>74</v>
      </c>
      <c r="B4289" t="s">
        <v>351</v>
      </c>
      <c r="C4289" t="s">
        <v>321</v>
      </c>
      <c r="D4289">
        <v>282408</v>
      </c>
    </row>
    <row r="4290" spans="1:4" x14ac:dyDescent="0.2">
      <c r="A4290" t="s">
        <v>74</v>
      </c>
      <c r="B4290" t="s">
        <v>351</v>
      </c>
      <c r="C4290" t="s">
        <v>322</v>
      </c>
      <c r="D4290">
        <v>0</v>
      </c>
    </row>
    <row r="4291" spans="1:4" x14ac:dyDescent="0.2">
      <c r="A4291" t="s">
        <v>74</v>
      </c>
      <c r="B4291" t="s">
        <v>351</v>
      </c>
      <c r="C4291" t="s">
        <v>323</v>
      </c>
      <c r="D4291">
        <v>0</v>
      </c>
    </row>
    <row r="4292" spans="1:4" x14ac:dyDescent="0.2">
      <c r="A4292" t="s">
        <v>74</v>
      </c>
      <c r="B4292" t="s">
        <v>351</v>
      </c>
      <c r="C4292" t="s">
        <v>324</v>
      </c>
      <c r="D4292">
        <v>123099</v>
      </c>
    </row>
    <row r="4293" spans="1:4" x14ac:dyDescent="0.2">
      <c r="A4293" t="s">
        <v>74</v>
      </c>
      <c r="B4293" t="s">
        <v>351</v>
      </c>
      <c r="C4293" t="s">
        <v>325</v>
      </c>
      <c r="D4293">
        <v>0</v>
      </c>
    </row>
    <row r="4294" spans="1:4" x14ac:dyDescent="0.2">
      <c r="A4294" t="s">
        <v>74</v>
      </c>
      <c r="B4294" t="s">
        <v>351</v>
      </c>
      <c r="C4294" t="s">
        <v>326</v>
      </c>
      <c r="D4294">
        <v>0</v>
      </c>
    </row>
    <row r="4295" spans="1:4" x14ac:dyDescent="0.2">
      <c r="A4295" t="s">
        <v>74</v>
      </c>
      <c r="B4295" t="s">
        <v>351</v>
      </c>
      <c r="C4295" t="s">
        <v>327</v>
      </c>
      <c r="D4295">
        <v>63679</v>
      </c>
    </row>
    <row r="4296" spans="1:4" x14ac:dyDescent="0.2">
      <c r="A4296" t="s">
        <v>74</v>
      </c>
      <c r="B4296" t="s">
        <v>351</v>
      </c>
      <c r="C4296" t="s">
        <v>328</v>
      </c>
      <c r="D4296">
        <v>95630</v>
      </c>
    </row>
    <row r="4297" spans="1:4" x14ac:dyDescent="0.2">
      <c r="A4297" t="s">
        <v>74</v>
      </c>
      <c r="B4297" t="s">
        <v>351</v>
      </c>
      <c r="C4297" t="s">
        <v>329</v>
      </c>
      <c r="D4297">
        <v>0</v>
      </c>
    </row>
    <row r="4298" spans="1:4" x14ac:dyDescent="0.2">
      <c r="A4298" t="s">
        <v>74</v>
      </c>
      <c r="B4298" t="s">
        <v>351</v>
      </c>
      <c r="C4298" t="s">
        <v>339</v>
      </c>
      <c r="D4298">
        <v>46487243</v>
      </c>
    </row>
    <row r="4299" spans="1:4" x14ac:dyDescent="0.2">
      <c r="A4299" t="s">
        <v>74</v>
      </c>
      <c r="B4299" t="s">
        <v>351</v>
      </c>
      <c r="C4299" t="s">
        <v>340</v>
      </c>
      <c r="D4299">
        <v>3677</v>
      </c>
    </row>
    <row r="4300" spans="1:4" x14ac:dyDescent="0.2">
      <c r="A4300" t="s">
        <v>74</v>
      </c>
      <c r="B4300" t="s">
        <v>351</v>
      </c>
      <c r="C4300" t="s">
        <v>341</v>
      </c>
      <c r="D4300">
        <v>0</v>
      </c>
    </row>
    <row r="4301" spans="1:4" x14ac:dyDescent="0.2">
      <c r="A4301" t="s">
        <v>74</v>
      </c>
      <c r="B4301" t="s">
        <v>351</v>
      </c>
      <c r="C4301" t="s">
        <v>342</v>
      </c>
      <c r="D4301">
        <v>0</v>
      </c>
    </row>
    <row r="4302" spans="1:4" x14ac:dyDescent="0.2">
      <c r="A4302" t="s">
        <v>74</v>
      </c>
      <c r="B4302" t="s">
        <v>351</v>
      </c>
      <c r="C4302" t="s">
        <v>343</v>
      </c>
      <c r="D4302">
        <v>0</v>
      </c>
    </row>
    <row r="4303" spans="1:4" x14ac:dyDescent="0.2">
      <c r="A4303" t="s">
        <v>74</v>
      </c>
      <c r="B4303" t="s">
        <v>351</v>
      </c>
      <c r="C4303" t="s">
        <v>344</v>
      </c>
      <c r="D4303">
        <v>0</v>
      </c>
    </row>
    <row r="4304" spans="1:4" x14ac:dyDescent="0.2">
      <c r="A4304" t="s">
        <v>74</v>
      </c>
      <c r="B4304" t="s">
        <v>351</v>
      </c>
      <c r="C4304" t="s">
        <v>345</v>
      </c>
      <c r="D4304">
        <v>0</v>
      </c>
    </row>
    <row r="4305" spans="1:4" x14ac:dyDescent="0.2">
      <c r="A4305" t="s">
        <v>74</v>
      </c>
      <c r="B4305" t="s">
        <v>351</v>
      </c>
      <c r="C4305" t="s">
        <v>346</v>
      </c>
      <c r="D4305">
        <v>0</v>
      </c>
    </row>
    <row r="4306" spans="1:4" x14ac:dyDescent="0.2">
      <c r="A4306" t="s">
        <v>74</v>
      </c>
      <c r="B4306" t="s">
        <v>351</v>
      </c>
      <c r="C4306" t="s">
        <v>300</v>
      </c>
      <c r="D4306">
        <v>546376</v>
      </c>
    </row>
    <row r="4307" spans="1:4" x14ac:dyDescent="0.2">
      <c r="A4307" t="s">
        <v>74</v>
      </c>
      <c r="B4307" t="s">
        <v>351</v>
      </c>
      <c r="C4307" t="s">
        <v>301</v>
      </c>
      <c r="D4307">
        <v>925960</v>
      </c>
    </row>
    <row r="4308" spans="1:4" x14ac:dyDescent="0.2">
      <c r="A4308" t="s">
        <v>74</v>
      </c>
      <c r="B4308" t="s">
        <v>351</v>
      </c>
      <c r="C4308" t="s">
        <v>302</v>
      </c>
      <c r="D4308">
        <v>1109434</v>
      </c>
    </row>
    <row r="4309" spans="1:4" x14ac:dyDescent="0.2">
      <c r="A4309" t="s">
        <v>74</v>
      </c>
      <c r="B4309" t="s">
        <v>351</v>
      </c>
      <c r="C4309" t="s">
        <v>303</v>
      </c>
      <c r="D4309">
        <v>531792</v>
      </c>
    </row>
    <row r="4310" spans="1:4" x14ac:dyDescent="0.2">
      <c r="A4310" t="s">
        <v>74</v>
      </c>
      <c r="B4310" t="s">
        <v>351</v>
      </c>
      <c r="C4310" t="s">
        <v>304</v>
      </c>
      <c r="D4310">
        <v>480133</v>
      </c>
    </row>
    <row r="4311" spans="1:4" x14ac:dyDescent="0.2">
      <c r="A4311" t="s">
        <v>74</v>
      </c>
      <c r="B4311" t="s">
        <v>351</v>
      </c>
      <c r="C4311" t="s">
        <v>305</v>
      </c>
      <c r="D4311">
        <v>312267</v>
      </c>
    </row>
    <row r="4312" spans="1:4" x14ac:dyDescent="0.2">
      <c r="A4312" t="s">
        <v>74</v>
      </c>
      <c r="B4312" t="s">
        <v>351</v>
      </c>
      <c r="C4312" t="s">
        <v>306</v>
      </c>
      <c r="D4312">
        <v>291</v>
      </c>
    </row>
    <row r="4313" spans="1:4" x14ac:dyDescent="0.2">
      <c r="A4313" t="s">
        <v>74</v>
      </c>
      <c r="B4313" t="s">
        <v>351</v>
      </c>
      <c r="C4313" t="s">
        <v>307</v>
      </c>
      <c r="D4313">
        <v>603695</v>
      </c>
    </row>
    <row r="4314" spans="1:4" x14ac:dyDescent="0.2">
      <c r="A4314" t="s">
        <v>74</v>
      </c>
      <c r="B4314" t="s">
        <v>351</v>
      </c>
      <c r="C4314" t="s">
        <v>308</v>
      </c>
      <c r="D4314">
        <v>51150</v>
      </c>
    </row>
    <row r="4315" spans="1:4" x14ac:dyDescent="0.2">
      <c r="A4315" t="s">
        <v>74</v>
      </c>
      <c r="B4315" t="s">
        <v>351</v>
      </c>
      <c r="C4315" t="s">
        <v>309</v>
      </c>
      <c r="D4315">
        <v>14481</v>
      </c>
    </row>
    <row r="4316" spans="1:4" x14ac:dyDescent="0.2">
      <c r="A4316" t="s">
        <v>74</v>
      </c>
      <c r="B4316" t="s">
        <v>351</v>
      </c>
      <c r="C4316" t="s">
        <v>310</v>
      </c>
      <c r="D4316">
        <v>80388</v>
      </c>
    </row>
    <row r="4317" spans="1:4" x14ac:dyDescent="0.2">
      <c r="A4317" t="s">
        <v>74</v>
      </c>
      <c r="B4317" t="s">
        <v>351</v>
      </c>
      <c r="C4317" t="s">
        <v>311</v>
      </c>
      <c r="D4317">
        <v>1164</v>
      </c>
    </row>
    <row r="4318" spans="1:4" x14ac:dyDescent="0.2">
      <c r="A4318" t="s">
        <v>74</v>
      </c>
      <c r="B4318" t="s">
        <v>351</v>
      </c>
      <c r="C4318" t="s">
        <v>312</v>
      </c>
      <c r="D4318">
        <v>11082</v>
      </c>
    </row>
    <row r="4319" spans="1:4" x14ac:dyDescent="0.2">
      <c r="A4319" t="s">
        <v>74</v>
      </c>
      <c r="B4319" t="s">
        <v>351</v>
      </c>
      <c r="C4319" t="s">
        <v>313</v>
      </c>
      <c r="D4319">
        <v>777</v>
      </c>
    </row>
    <row r="4320" spans="1:4" x14ac:dyDescent="0.2">
      <c r="A4320" t="s">
        <v>74</v>
      </c>
      <c r="B4320" t="s">
        <v>351</v>
      </c>
      <c r="C4320" t="s">
        <v>314</v>
      </c>
      <c r="D4320">
        <v>1185</v>
      </c>
    </row>
    <row r="4321" spans="1:4" x14ac:dyDescent="0.2">
      <c r="A4321" t="s">
        <v>74</v>
      </c>
      <c r="B4321" t="s">
        <v>351</v>
      </c>
      <c r="C4321" t="s">
        <v>315</v>
      </c>
      <c r="D4321">
        <v>11000</v>
      </c>
    </row>
    <row r="4322" spans="1:4" x14ac:dyDescent="0.2">
      <c r="A4322" t="s">
        <v>74</v>
      </c>
      <c r="B4322" t="s">
        <v>351</v>
      </c>
      <c r="C4322" t="s">
        <v>347</v>
      </c>
      <c r="D4322">
        <v>11005</v>
      </c>
    </row>
    <row r="4323" spans="1:4" x14ac:dyDescent="0.2">
      <c r="A4323" t="s">
        <v>74</v>
      </c>
      <c r="B4323" t="s">
        <v>352</v>
      </c>
      <c r="C4323" t="s">
        <v>225</v>
      </c>
      <c r="D4323">
        <v>1.0428200000000001</v>
      </c>
    </row>
    <row r="4324" spans="1:4" x14ac:dyDescent="0.2">
      <c r="A4324" t="s">
        <v>74</v>
      </c>
      <c r="B4324" t="s">
        <v>352</v>
      </c>
      <c r="C4324" t="s">
        <v>65</v>
      </c>
      <c r="D4324">
        <v>50000000</v>
      </c>
    </row>
    <row r="4325" spans="1:4" x14ac:dyDescent="0.2">
      <c r="A4325" t="s">
        <v>74</v>
      </c>
      <c r="B4325" t="s">
        <v>352</v>
      </c>
      <c r="C4325" t="s">
        <v>66</v>
      </c>
      <c r="D4325">
        <v>47946857</v>
      </c>
    </row>
    <row r="4326" spans="1:4" x14ac:dyDescent="0.2">
      <c r="A4326" t="s">
        <v>74</v>
      </c>
      <c r="B4326" t="s">
        <v>352</v>
      </c>
      <c r="C4326" t="s">
        <v>226</v>
      </c>
      <c r="D4326">
        <v>162335</v>
      </c>
    </row>
    <row r="4327" spans="1:4" x14ac:dyDescent="0.2">
      <c r="A4327" t="s">
        <v>74</v>
      </c>
      <c r="B4327" t="s">
        <v>352</v>
      </c>
      <c r="C4327" t="s">
        <v>227</v>
      </c>
      <c r="D4327">
        <v>381145</v>
      </c>
    </row>
    <row r="4328" spans="1:4" x14ac:dyDescent="0.2">
      <c r="A4328" t="s">
        <v>74</v>
      </c>
      <c r="B4328" t="s">
        <v>352</v>
      </c>
      <c r="C4328" t="s">
        <v>67</v>
      </c>
      <c r="D4328">
        <v>218134</v>
      </c>
    </row>
    <row r="4329" spans="1:4" x14ac:dyDescent="0.2">
      <c r="A4329" t="s">
        <v>74</v>
      </c>
      <c r="B4329" t="s">
        <v>352</v>
      </c>
      <c r="C4329" t="s">
        <v>68</v>
      </c>
      <c r="D4329">
        <v>156629</v>
      </c>
    </row>
    <row r="4330" spans="1:4" x14ac:dyDescent="0.2">
      <c r="A4330" t="s">
        <v>74</v>
      </c>
      <c r="B4330" t="s">
        <v>352</v>
      </c>
      <c r="C4330" t="s">
        <v>228</v>
      </c>
      <c r="D4330">
        <v>11263</v>
      </c>
    </row>
    <row r="4331" spans="1:4" x14ac:dyDescent="0.2">
      <c r="A4331" t="s">
        <v>74</v>
      </c>
      <c r="B4331" t="s">
        <v>352</v>
      </c>
      <c r="C4331" t="s">
        <v>229</v>
      </c>
      <c r="D4331">
        <v>90454</v>
      </c>
    </row>
    <row r="4332" spans="1:4" x14ac:dyDescent="0.2">
      <c r="A4332" t="s">
        <v>74</v>
      </c>
      <c r="B4332" t="s">
        <v>352</v>
      </c>
      <c r="C4332" t="s">
        <v>230</v>
      </c>
      <c r="D4332">
        <v>18264</v>
      </c>
    </row>
    <row r="4333" spans="1:4" x14ac:dyDescent="0.2">
      <c r="A4333" t="s">
        <v>74</v>
      </c>
      <c r="B4333" t="s">
        <v>352</v>
      </c>
      <c r="C4333" t="s">
        <v>231</v>
      </c>
      <c r="D4333">
        <v>82918</v>
      </c>
    </row>
    <row r="4334" spans="1:4" x14ac:dyDescent="0.2">
      <c r="A4334" t="s">
        <v>74</v>
      </c>
      <c r="B4334" t="s">
        <v>352</v>
      </c>
      <c r="C4334" t="s">
        <v>154</v>
      </c>
      <c r="D4334">
        <v>1422234</v>
      </c>
    </row>
    <row r="4335" spans="1:4" x14ac:dyDescent="0.2">
      <c r="A4335" t="s">
        <v>74</v>
      </c>
      <c r="B4335" t="s">
        <v>352</v>
      </c>
      <c r="C4335" t="s">
        <v>155</v>
      </c>
      <c r="D4335">
        <v>0</v>
      </c>
    </row>
    <row r="4336" spans="1:4" x14ac:dyDescent="0.2">
      <c r="A4336" t="s">
        <v>74</v>
      </c>
      <c r="B4336" t="s">
        <v>352</v>
      </c>
      <c r="C4336" t="s">
        <v>156</v>
      </c>
      <c r="D4336">
        <v>37404</v>
      </c>
    </row>
    <row r="4337" spans="1:4" x14ac:dyDescent="0.2">
      <c r="A4337" t="s">
        <v>74</v>
      </c>
      <c r="B4337" t="s">
        <v>352</v>
      </c>
      <c r="C4337" t="s">
        <v>157</v>
      </c>
      <c r="D4337">
        <v>621262</v>
      </c>
    </row>
    <row r="4338" spans="1:4" x14ac:dyDescent="0.2">
      <c r="A4338" t="s">
        <v>74</v>
      </c>
      <c r="B4338" t="s">
        <v>352</v>
      </c>
      <c r="C4338" t="s">
        <v>158</v>
      </c>
      <c r="D4338">
        <v>1249827</v>
      </c>
    </row>
    <row r="4339" spans="1:4" x14ac:dyDescent="0.2">
      <c r="A4339" t="s">
        <v>74</v>
      </c>
      <c r="B4339" t="s">
        <v>352</v>
      </c>
      <c r="C4339" t="s">
        <v>159</v>
      </c>
      <c r="D4339">
        <v>1073421</v>
      </c>
    </row>
    <row r="4340" spans="1:4" x14ac:dyDescent="0.2">
      <c r="A4340" t="s">
        <v>74</v>
      </c>
      <c r="B4340" t="s">
        <v>352</v>
      </c>
      <c r="C4340" t="s">
        <v>160</v>
      </c>
      <c r="D4340">
        <v>1650542</v>
      </c>
    </row>
    <row r="4341" spans="1:4" x14ac:dyDescent="0.2">
      <c r="A4341" t="s">
        <v>74</v>
      </c>
      <c r="B4341" t="s">
        <v>352</v>
      </c>
      <c r="C4341" t="s">
        <v>161</v>
      </c>
      <c r="D4341">
        <v>1049072</v>
      </c>
    </row>
    <row r="4342" spans="1:4" x14ac:dyDescent="0.2">
      <c r="A4342" t="s">
        <v>74</v>
      </c>
      <c r="B4342" t="s">
        <v>352</v>
      </c>
      <c r="C4342" t="s">
        <v>162</v>
      </c>
      <c r="D4342">
        <v>518813</v>
      </c>
    </row>
    <row r="4343" spans="1:4" x14ac:dyDescent="0.2">
      <c r="A4343" t="s">
        <v>74</v>
      </c>
      <c r="B4343" t="s">
        <v>352</v>
      </c>
      <c r="C4343" t="s">
        <v>163</v>
      </c>
      <c r="D4343">
        <v>339056</v>
      </c>
    </row>
    <row r="4344" spans="1:4" x14ac:dyDescent="0.2">
      <c r="A4344" t="s">
        <v>74</v>
      </c>
      <c r="B4344" t="s">
        <v>352</v>
      </c>
      <c r="C4344" t="s">
        <v>164</v>
      </c>
      <c r="D4344">
        <v>201285</v>
      </c>
    </row>
    <row r="4345" spans="1:4" x14ac:dyDescent="0.2">
      <c r="A4345" t="s">
        <v>74</v>
      </c>
      <c r="B4345" t="s">
        <v>352</v>
      </c>
      <c r="C4345" t="s">
        <v>165</v>
      </c>
      <c r="D4345">
        <v>149548</v>
      </c>
    </row>
    <row r="4346" spans="1:4" x14ac:dyDescent="0.2">
      <c r="A4346" t="s">
        <v>74</v>
      </c>
      <c r="B4346" t="s">
        <v>352</v>
      </c>
      <c r="C4346" t="s">
        <v>166</v>
      </c>
      <c r="D4346">
        <v>75424</v>
      </c>
    </row>
    <row r="4347" spans="1:4" x14ac:dyDescent="0.2">
      <c r="A4347" t="s">
        <v>74</v>
      </c>
      <c r="B4347" t="s">
        <v>352</v>
      </c>
      <c r="C4347" t="s">
        <v>167</v>
      </c>
      <c r="D4347">
        <v>84635</v>
      </c>
    </row>
    <row r="4348" spans="1:4" x14ac:dyDescent="0.2">
      <c r="A4348" t="s">
        <v>74</v>
      </c>
      <c r="B4348" t="s">
        <v>352</v>
      </c>
      <c r="C4348" t="s">
        <v>168</v>
      </c>
      <c r="D4348">
        <v>160369</v>
      </c>
    </row>
    <row r="4349" spans="1:4" x14ac:dyDescent="0.2">
      <c r="A4349" t="s">
        <v>74</v>
      </c>
      <c r="B4349" t="s">
        <v>352</v>
      </c>
      <c r="C4349" t="s">
        <v>169</v>
      </c>
      <c r="D4349">
        <v>244130</v>
      </c>
    </row>
    <row r="4350" spans="1:4" x14ac:dyDescent="0.2">
      <c r="A4350" t="s">
        <v>74</v>
      </c>
      <c r="B4350" t="s">
        <v>352</v>
      </c>
      <c r="C4350" t="s">
        <v>170</v>
      </c>
      <c r="D4350">
        <v>113068</v>
      </c>
    </row>
    <row r="4351" spans="1:4" x14ac:dyDescent="0.2">
      <c r="A4351" t="s">
        <v>74</v>
      </c>
      <c r="B4351" t="s">
        <v>352</v>
      </c>
      <c r="C4351" t="s">
        <v>171</v>
      </c>
      <c r="D4351">
        <v>69010</v>
      </c>
    </row>
    <row r="4352" spans="1:4" x14ac:dyDescent="0.2">
      <c r="A4352" t="s">
        <v>74</v>
      </c>
      <c r="B4352" t="s">
        <v>352</v>
      </c>
      <c r="C4352" t="s">
        <v>172</v>
      </c>
      <c r="D4352">
        <v>86577</v>
      </c>
    </row>
    <row r="4353" spans="1:4" x14ac:dyDescent="0.2">
      <c r="A4353" t="s">
        <v>74</v>
      </c>
      <c r="B4353" t="s">
        <v>352</v>
      </c>
      <c r="C4353" t="s">
        <v>173</v>
      </c>
      <c r="D4353">
        <v>265488</v>
      </c>
    </row>
    <row r="4354" spans="1:4" x14ac:dyDescent="0.2">
      <c r="A4354" t="s">
        <v>74</v>
      </c>
      <c r="B4354" t="s">
        <v>352</v>
      </c>
      <c r="C4354" t="s">
        <v>174</v>
      </c>
      <c r="D4354">
        <v>150831</v>
      </c>
    </row>
    <row r="4355" spans="1:4" x14ac:dyDescent="0.2">
      <c r="A4355" t="s">
        <v>74</v>
      </c>
      <c r="B4355" t="s">
        <v>352</v>
      </c>
      <c r="C4355" t="s">
        <v>175</v>
      </c>
      <c r="D4355">
        <v>126912</v>
      </c>
    </row>
    <row r="4356" spans="1:4" x14ac:dyDescent="0.2">
      <c r="A4356" t="s">
        <v>74</v>
      </c>
      <c r="B4356" t="s">
        <v>352</v>
      </c>
      <c r="C4356" t="s">
        <v>176</v>
      </c>
      <c r="D4356">
        <v>413013</v>
      </c>
    </row>
    <row r="4357" spans="1:4" x14ac:dyDescent="0.2">
      <c r="A4357" t="s">
        <v>74</v>
      </c>
      <c r="B4357" t="s">
        <v>352</v>
      </c>
      <c r="C4357" t="s">
        <v>177</v>
      </c>
      <c r="D4357">
        <v>69956</v>
      </c>
    </row>
    <row r="4358" spans="1:4" x14ac:dyDescent="0.2">
      <c r="A4358" t="s">
        <v>74</v>
      </c>
      <c r="B4358" t="s">
        <v>352</v>
      </c>
      <c r="C4358" t="s">
        <v>178</v>
      </c>
      <c r="D4358">
        <v>0</v>
      </c>
    </row>
    <row r="4359" spans="1:4" x14ac:dyDescent="0.2">
      <c r="A4359" t="s">
        <v>74</v>
      </c>
      <c r="B4359" t="s">
        <v>352</v>
      </c>
      <c r="C4359" t="s">
        <v>179</v>
      </c>
      <c r="D4359">
        <v>0</v>
      </c>
    </row>
    <row r="4360" spans="1:4" x14ac:dyDescent="0.2">
      <c r="A4360" t="s">
        <v>74</v>
      </c>
      <c r="B4360" t="s">
        <v>352</v>
      </c>
      <c r="C4360" t="s">
        <v>180</v>
      </c>
      <c r="D4360">
        <v>0</v>
      </c>
    </row>
    <row r="4361" spans="1:4" x14ac:dyDescent="0.2">
      <c r="A4361" t="s">
        <v>74</v>
      </c>
      <c r="B4361" t="s">
        <v>352</v>
      </c>
      <c r="C4361" t="s">
        <v>181</v>
      </c>
      <c r="D4361">
        <v>603</v>
      </c>
    </row>
    <row r="4362" spans="1:4" x14ac:dyDescent="0.2">
      <c r="A4362" t="s">
        <v>74</v>
      </c>
      <c r="B4362" t="s">
        <v>352</v>
      </c>
      <c r="C4362" t="s">
        <v>182</v>
      </c>
      <c r="D4362">
        <v>0</v>
      </c>
    </row>
    <row r="4363" spans="1:4" x14ac:dyDescent="0.2">
      <c r="A4363" t="s">
        <v>74</v>
      </c>
      <c r="B4363" t="s">
        <v>352</v>
      </c>
      <c r="C4363" t="s">
        <v>183</v>
      </c>
      <c r="D4363">
        <v>0</v>
      </c>
    </row>
    <row r="4364" spans="1:4" x14ac:dyDescent="0.2">
      <c r="A4364" t="s">
        <v>74</v>
      </c>
      <c r="B4364" t="s">
        <v>352</v>
      </c>
      <c r="C4364" t="s">
        <v>184</v>
      </c>
      <c r="D4364">
        <v>0</v>
      </c>
    </row>
    <row r="4365" spans="1:4" x14ac:dyDescent="0.2">
      <c r="A4365" t="s">
        <v>74</v>
      </c>
      <c r="B4365" t="s">
        <v>352</v>
      </c>
      <c r="C4365" t="s">
        <v>185</v>
      </c>
      <c r="D4365">
        <v>0</v>
      </c>
    </row>
    <row r="4366" spans="1:4" x14ac:dyDescent="0.2">
      <c r="A4366" t="s">
        <v>74</v>
      </c>
      <c r="B4366" t="s">
        <v>352</v>
      </c>
      <c r="C4366" t="s">
        <v>186</v>
      </c>
      <c r="D4366">
        <v>0</v>
      </c>
    </row>
    <row r="4367" spans="1:4" x14ac:dyDescent="0.2">
      <c r="A4367" t="s">
        <v>74</v>
      </c>
      <c r="B4367" t="s">
        <v>352</v>
      </c>
      <c r="C4367" t="s">
        <v>187</v>
      </c>
      <c r="D4367">
        <v>0</v>
      </c>
    </row>
    <row r="4368" spans="1:4" x14ac:dyDescent="0.2">
      <c r="A4368" t="s">
        <v>74</v>
      </c>
      <c r="B4368" t="s">
        <v>352</v>
      </c>
      <c r="C4368" t="s">
        <v>188</v>
      </c>
      <c r="D4368">
        <v>0</v>
      </c>
    </row>
    <row r="4369" spans="1:4" x14ac:dyDescent="0.2">
      <c r="A4369" t="s">
        <v>74</v>
      </c>
      <c r="B4369" t="s">
        <v>352</v>
      </c>
      <c r="C4369" t="s">
        <v>189</v>
      </c>
      <c r="D4369">
        <v>0</v>
      </c>
    </row>
    <row r="4370" spans="1:4" x14ac:dyDescent="0.2">
      <c r="A4370" t="s">
        <v>74</v>
      </c>
      <c r="B4370" t="s">
        <v>352</v>
      </c>
      <c r="C4370" t="s">
        <v>190</v>
      </c>
      <c r="D4370">
        <v>0</v>
      </c>
    </row>
    <row r="4371" spans="1:4" x14ac:dyDescent="0.2">
      <c r="A4371" t="s">
        <v>74</v>
      </c>
      <c r="B4371" t="s">
        <v>352</v>
      </c>
      <c r="C4371" t="s">
        <v>191</v>
      </c>
      <c r="D4371">
        <v>0</v>
      </c>
    </row>
    <row r="4372" spans="1:4" x14ac:dyDescent="0.2">
      <c r="A4372" t="s">
        <v>74</v>
      </c>
      <c r="B4372" t="s">
        <v>352</v>
      </c>
      <c r="C4372" t="s">
        <v>192</v>
      </c>
      <c r="D4372">
        <v>0</v>
      </c>
    </row>
    <row r="4373" spans="1:4" x14ac:dyDescent="0.2">
      <c r="A4373" t="s">
        <v>74</v>
      </c>
      <c r="B4373" t="s">
        <v>352</v>
      </c>
      <c r="C4373" t="s">
        <v>193</v>
      </c>
      <c r="D4373">
        <v>0</v>
      </c>
    </row>
    <row r="4374" spans="1:4" x14ac:dyDescent="0.2">
      <c r="A4374" t="s">
        <v>74</v>
      </c>
      <c r="B4374" t="s">
        <v>352</v>
      </c>
      <c r="C4374" t="s">
        <v>194</v>
      </c>
      <c r="D4374">
        <v>0</v>
      </c>
    </row>
    <row r="4375" spans="1:4" x14ac:dyDescent="0.2">
      <c r="A4375" t="s">
        <v>74</v>
      </c>
      <c r="B4375" t="s">
        <v>352</v>
      </c>
      <c r="C4375" t="s">
        <v>195</v>
      </c>
      <c r="D4375">
        <v>0</v>
      </c>
    </row>
    <row r="4376" spans="1:4" x14ac:dyDescent="0.2">
      <c r="A4376" t="s">
        <v>74</v>
      </c>
      <c r="B4376" t="s">
        <v>352</v>
      </c>
      <c r="C4376" t="s">
        <v>196</v>
      </c>
      <c r="D4376">
        <v>0</v>
      </c>
    </row>
    <row r="4377" spans="1:4" x14ac:dyDescent="0.2">
      <c r="A4377" t="s">
        <v>74</v>
      </c>
      <c r="B4377" t="s">
        <v>352</v>
      </c>
      <c r="C4377" t="s">
        <v>197</v>
      </c>
      <c r="D4377">
        <v>0</v>
      </c>
    </row>
    <row r="4378" spans="1:4" x14ac:dyDescent="0.2">
      <c r="A4378" t="s">
        <v>74</v>
      </c>
      <c r="B4378" t="s">
        <v>352</v>
      </c>
      <c r="C4378" t="s">
        <v>198</v>
      </c>
      <c r="D4378">
        <v>0</v>
      </c>
    </row>
    <row r="4379" spans="1:4" x14ac:dyDescent="0.2">
      <c r="A4379" t="s">
        <v>74</v>
      </c>
      <c r="B4379" t="s">
        <v>352</v>
      </c>
      <c r="C4379" t="s">
        <v>199</v>
      </c>
      <c r="D4379">
        <v>0</v>
      </c>
    </row>
    <row r="4380" spans="1:4" x14ac:dyDescent="0.2">
      <c r="A4380" t="s">
        <v>74</v>
      </c>
      <c r="B4380" t="s">
        <v>352</v>
      </c>
      <c r="C4380" t="s">
        <v>200</v>
      </c>
      <c r="D4380">
        <v>0</v>
      </c>
    </row>
    <row r="4381" spans="1:4" x14ac:dyDescent="0.2">
      <c r="A4381" t="s">
        <v>74</v>
      </c>
      <c r="B4381" t="s">
        <v>352</v>
      </c>
      <c r="C4381" t="s">
        <v>201</v>
      </c>
      <c r="D4381">
        <v>0</v>
      </c>
    </row>
    <row r="4382" spans="1:4" x14ac:dyDescent="0.2">
      <c r="A4382" t="s">
        <v>74</v>
      </c>
      <c r="B4382" t="s">
        <v>352</v>
      </c>
      <c r="C4382" t="s">
        <v>202</v>
      </c>
      <c r="D4382">
        <v>0</v>
      </c>
    </row>
    <row r="4383" spans="1:4" x14ac:dyDescent="0.2">
      <c r="A4383" t="s">
        <v>74</v>
      </c>
      <c r="B4383" t="s">
        <v>352</v>
      </c>
      <c r="C4383" t="s">
        <v>203</v>
      </c>
      <c r="D4383">
        <v>0</v>
      </c>
    </row>
    <row r="4384" spans="1:4" x14ac:dyDescent="0.2">
      <c r="A4384" t="s">
        <v>74</v>
      </c>
      <c r="B4384" t="s">
        <v>352</v>
      </c>
      <c r="C4384" t="s">
        <v>204</v>
      </c>
      <c r="D4384">
        <v>0</v>
      </c>
    </row>
    <row r="4385" spans="1:4" x14ac:dyDescent="0.2">
      <c r="A4385" t="s">
        <v>74</v>
      </c>
      <c r="B4385" t="s">
        <v>352</v>
      </c>
      <c r="C4385" t="s">
        <v>205</v>
      </c>
      <c r="D4385">
        <v>0</v>
      </c>
    </row>
    <row r="4386" spans="1:4" x14ac:dyDescent="0.2">
      <c r="A4386" t="s">
        <v>74</v>
      </c>
      <c r="B4386" t="s">
        <v>352</v>
      </c>
      <c r="C4386" t="s">
        <v>206</v>
      </c>
      <c r="D4386">
        <v>0</v>
      </c>
    </row>
    <row r="4387" spans="1:4" x14ac:dyDescent="0.2">
      <c r="A4387" t="s">
        <v>74</v>
      </c>
      <c r="B4387" t="s">
        <v>352</v>
      </c>
      <c r="C4387" t="s">
        <v>207</v>
      </c>
      <c r="D4387">
        <v>0</v>
      </c>
    </row>
    <row r="4388" spans="1:4" x14ac:dyDescent="0.2">
      <c r="A4388" t="s">
        <v>74</v>
      </c>
      <c r="B4388" t="s">
        <v>352</v>
      </c>
      <c r="C4388" t="s">
        <v>208</v>
      </c>
      <c r="D4388">
        <v>0</v>
      </c>
    </row>
    <row r="4389" spans="1:4" x14ac:dyDescent="0.2">
      <c r="A4389" t="s">
        <v>74</v>
      </c>
      <c r="B4389" t="s">
        <v>352</v>
      </c>
      <c r="C4389" t="s">
        <v>209</v>
      </c>
      <c r="D4389">
        <v>0</v>
      </c>
    </row>
    <row r="4390" spans="1:4" x14ac:dyDescent="0.2">
      <c r="A4390" t="s">
        <v>74</v>
      </c>
      <c r="B4390" t="s">
        <v>352</v>
      </c>
      <c r="C4390" t="s">
        <v>210</v>
      </c>
      <c r="D4390">
        <v>0</v>
      </c>
    </row>
    <row r="4391" spans="1:4" x14ac:dyDescent="0.2">
      <c r="A4391" t="s">
        <v>74</v>
      </c>
      <c r="B4391" t="s">
        <v>352</v>
      </c>
      <c r="C4391" t="s">
        <v>211</v>
      </c>
      <c r="D4391">
        <v>0</v>
      </c>
    </row>
    <row r="4392" spans="1:4" x14ac:dyDescent="0.2">
      <c r="A4392" t="s">
        <v>74</v>
      </c>
      <c r="B4392" t="s">
        <v>352</v>
      </c>
      <c r="C4392" t="s">
        <v>212</v>
      </c>
      <c r="D4392">
        <v>0</v>
      </c>
    </row>
    <row r="4393" spans="1:4" x14ac:dyDescent="0.2">
      <c r="A4393" t="s">
        <v>74</v>
      </c>
      <c r="B4393" t="s">
        <v>352</v>
      </c>
      <c r="C4393" t="s">
        <v>213</v>
      </c>
      <c r="D4393">
        <v>0</v>
      </c>
    </row>
    <row r="4394" spans="1:4" x14ac:dyDescent="0.2">
      <c r="A4394" t="s">
        <v>74</v>
      </c>
      <c r="B4394" t="s">
        <v>352</v>
      </c>
      <c r="C4394" t="s">
        <v>214</v>
      </c>
      <c r="D4394">
        <v>0</v>
      </c>
    </row>
    <row r="4395" spans="1:4" x14ac:dyDescent="0.2">
      <c r="A4395" t="s">
        <v>74</v>
      </c>
      <c r="B4395" t="s">
        <v>352</v>
      </c>
      <c r="C4395" t="s">
        <v>215</v>
      </c>
      <c r="D4395">
        <v>0</v>
      </c>
    </row>
    <row r="4396" spans="1:4" x14ac:dyDescent="0.2">
      <c r="A4396" t="s">
        <v>74</v>
      </c>
      <c r="B4396" t="s">
        <v>352</v>
      </c>
      <c r="C4396" t="s">
        <v>216</v>
      </c>
      <c r="D4396">
        <v>0</v>
      </c>
    </row>
    <row r="4397" spans="1:4" x14ac:dyDescent="0.2">
      <c r="A4397" t="s">
        <v>74</v>
      </c>
      <c r="B4397" t="s">
        <v>352</v>
      </c>
      <c r="C4397" t="s">
        <v>217</v>
      </c>
      <c r="D4397">
        <v>1</v>
      </c>
    </row>
    <row r="4398" spans="1:4" x14ac:dyDescent="0.2">
      <c r="A4398" t="s">
        <v>74</v>
      </c>
      <c r="B4398" t="s">
        <v>352</v>
      </c>
      <c r="C4398" t="s">
        <v>218</v>
      </c>
      <c r="D4398">
        <v>0</v>
      </c>
    </row>
    <row r="4399" spans="1:4" x14ac:dyDescent="0.2">
      <c r="A4399" t="s">
        <v>74</v>
      </c>
      <c r="B4399" t="s">
        <v>352</v>
      </c>
      <c r="C4399" t="s">
        <v>219</v>
      </c>
      <c r="D4399">
        <v>0</v>
      </c>
    </row>
    <row r="4400" spans="1:4" x14ac:dyDescent="0.2">
      <c r="A4400" t="s">
        <v>74</v>
      </c>
      <c r="B4400" t="s">
        <v>352</v>
      </c>
      <c r="C4400" t="s">
        <v>233</v>
      </c>
      <c r="D4400">
        <v>1422234</v>
      </c>
    </row>
    <row r="4401" spans="1:4" x14ac:dyDescent="0.2">
      <c r="A4401" t="s">
        <v>74</v>
      </c>
      <c r="B4401" t="s">
        <v>352</v>
      </c>
      <c r="C4401" t="s">
        <v>234</v>
      </c>
      <c r="D4401">
        <v>16012</v>
      </c>
    </row>
    <row r="4402" spans="1:4" x14ac:dyDescent="0.2">
      <c r="A4402" t="s">
        <v>74</v>
      </c>
      <c r="B4402" t="s">
        <v>352</v>
      </c>
      <c r="C4402" t="s">
        <v>235</v>
      </c>
      <c r="D4402">
        <v>433635</v>
      </c>
    </row>
    <row r="4403" spans="1:4" x14ac:dyDescent="0.2">
      <c r="A4403" t="s">
        <v>74</v>
      </c>
      <c r="B4403" t="s">
        <v>352</v>
      </c>
      <c r="C4403" t="s">
        <v>236</v>
      </c>
      <c r="D4403">
        <v>474942</v>
      </c>
    </row>
    <row r="4404" spans="1:4" x14ac:dyDescent="0.2">
      <c r="A4404" t="s">
        <v>74</v>
      </c>
      <c r="B4404" t="s">
        <v>352</v>
      </c>
      <c r="C4404" t="s">
        <v>237</v>
      </c>
      <c r="D4404">
        <v>821565</v>
      </c>
    </row>
    <row r="4405" spans="1:4" x14ac:dyDescent="0.2">
      <c r="A4405" t="s">
        <v>74</v>
      </c>
      <c r="B4405" t="s">
        <v>352</v>
      </c>
      <c r="C4405" t="s">
        <v>238</v>
      </c>
      <c r="D4405">
        <v>967969</v>
      </c>
    </row>
    <row r="4406" spans="1:4" x14ac:dyDescent="0.2">
      <c r="A4406" t="s">
        <v>74</v>
      </c>
      <c r="B4406" t="s">
        <v>352</v>
      </c>
      <c r="C4406" t="s">
        <v>239</v>
      </c>
      <c r="D4406">
        <v>1101811</v>
      </c>
    </row>
    <row r="4407" spans="1:4" x14ac:dyDescent="0.2">
      <c r="A4407" t="s">
        <v>74</v>
      </c>
      <c r="B4407" t="s">
        <v>352</v>
      </c>
      <c r="C4407" t="s">
        <v>240</v>
      </c>
      <c r="D4407">
        <v>1038852</v>
      </c>
    </row>
    <row r="4408" spans="1:4" x14ac:dyDescent="0.2">
      <c r="A4408" t="s">
        <v>74</v>
      </c>
      <c r="B4408" t="s">
        <v>352</v>
      </c>
      <c r="C4408" t="s">
        <v>241</v>
      </c>
      <c r="D4408">
        <v>488871</v>
      </c>
    </row>
    <row r="4409" spans="1:4" x14ac:dyDescent="0.2">
      <c r="A4409" t="s">
        <v>74</v>
      </c>
      <c r="B4409" t="s">
        <v>352</v>
      </c>
      <c r="C4409" t="s">
        <v>242</v>
      </c>
      <c r="D4409">
        <v>557889</v>
      </c>
    </row>
    <row r="4410" spans="1:4" x14ac:dyDescent="0.2">
      <c r="A4410" t="s">
        <v>74</v>
      </c>
      <c r="B4410" t="s">
        <v>352</v>
      </c>
      <c r="C4410" t="s">
        <v>243</v>
      </c>
      <c r="D4410">
        <v>670200</v>
      </c>
    </row>
    <row r="4411" spans="1:4" x14ac:dyDescent="0.2">
      <c r="A4411" t="s">
        <v>74</v>
      </c>
      <c r="B4411" t="s">
        <v>352</v>
      </c>
      <c r="C4411" t="s">
        <v>244</v>
      </c>
      <c r="D4411">
        <v>154495</v>
      </c>
    </row>
    <row r="4412" spans="1:4" x14ac:dyDescent="0.2">
      <c r="A4412" t="s">
        <v>74</v>
      </c>
      <c r="B4412" t="s">
        <v>352</v>
      </c>
      <c r="C4412" t="s">
        <v>245</v>
      </c>
      <c r="D4412">
        <v>162252</v>
      </c>
    </row>
    <row r="4413" spans="1:4" x14ac:dyDescent="0.2">
      <c r="A4413" t="s">
        <v>74</v>
      </c>
      <c r="B4413" t="s">
        <v>352</v>
      </c>
      <c r="C4413" t="s">
        <v>246</v>
      </c>
      <c r="D4413">
        <v>105869</v>
      </c>
    </row>
    <row r="4414" spans="1:4" x14ac:dyDescent="0.2">
      <c r="A4414" t="s">
        <v>74</v>
      </c>
      <c r="B4414" t="s">
        <v>352</v>
      </c>
      <c r="C4414" t="s">
        <v>247</v>
      </c>
      <c r="D4414">
        <v>279714</v>
      </c>
    </row>
    <row r="4415" spans="1:4" x14ac:dyDescent="0.2">
      <c r="A4415" t="s">
        <v>74</v>
      </c>
      <c r="B4415" t="s">
        <v>352</v>
      </c>
      <c r="C4415" t="s">
        <v>248</v>
      </c>
      <c r="D4415">
        <v>174704</v>
      </c>
    </row>
    <row r="4416" spans="1:4" x14ac:dyDescent="0.2">
      <c r="A4416" t="s">
        <v>74</v>
      </c>
      <c r="B4416" t="s">
        <v>352</v>
      </c>
      <c r="C4416" t="s">
        <v>249</v>
      </c>
      <c r="D4416">
        <v>70783</v>
      </c>
    </row>
    <row r="4417" spans="1:4" x14ac:dyDescent="0.2">
      <c r="A4417" t="s">
        <v>74</v>
      </c>
      <c r="B4417" t="s">
        <v>352</v>
      </c>
      <c r="C4417" t="s">
        <v>250</v>
      </c>
      <c r="D4417">
        <v>92065</v>
      </c>
    </row>
    <row r="4418" spans="1:4" x14ac:dyDescent="0.2">
      <c r="A4418" t="s">
        <v>74</v>
      </c>
      <c r="B4418" t="s">
        <v>352</v>
      </c>
      <c r="C4418" t="s">
        <v>251</v>
      </c>
      <c r="D4418">
        <v>157066</v>
      </c>
    </row>
    <row r="4419" spans="1:4" x14ac:dyDescent="0.2">
      <c r="A4419" t="s">
        <v>74</v>
      </c>
      <c r="B4419" t="s">
        <v>352</v>
      </c>
      <c r="C4419" t="s">
        <v>252</v>
      </c>
      <c r="D4419">
        <v>164462</v>
      </c>
    </row>
    <row r="4420" spans="1:4" x14ac:dyDescent="0.2">
      <c r="A4420" t="s">
        <v>74</v>
      </c>
      <c r="B4420" t="s">
        <v>352</v>
      </c>
      <c r="C4420" t="s">
        <v>253</v>
      </c>
      <c r="D4420">
        <v>221564</v>
      </c>
    </row>
    <row r="4421" spans="1:4" x14ac:dyDescent="0.2">
      <c r="A4421" t="s">
        <v>74</v>
      </c>
      <c r="B4421" t="s">
        <v>352</v>
      </c>
      <c r="C4421" t="s">
        <v>254</v>
      </c>
      <c r="D4421">
        <v>57738</v>
      </c>
    </row>
    <row r="4422" spans="1:4" x14ac:dyDescent="0.2">
      <c r="A4422" t="s">
        <v>74</v>
      </c>
      <c r="B4422" t="s">
        <v>352</v>
      </c>
      <c r="C4422" t="s">
        <v>255</v>
      </c>
      <c r="D4422">
        <v>537062</v>
      </c>
    </row>
    <row r="4423" spans="1:4" x14ac:dyDescent="0.2">
      <c r="A4423" t="s">
        <v>74</v>
      </c>
      <c r="B4423" t="s">
        <v>352</v>
      </c>
      <c r="C4423" t="s">
        <v>256</v>
      </c>
      <c r="D4423">
        <v>123</v>
      </c>
    </row>
    <row r="4424" spans="1:4" x14ac:dyDescent="0.2">
      <c r="A4424" t="s">
        <v>74</v>
      </c>
      <c r="B4424" t="s">
        <v>352</v>
      </c>
      <c r="C4424" t="s">
        <v>257</v>
      </c>
      <c r="D4424">
        <v>0</v>
      </c>
    </row>
    <row r="4425" spans="1:4" x14ac:dyDescent="0.2">
      <c r="A4425" t="s">
        <v>74</v>
      </c>
      <c r="B4425" t="s">
        <v>352</v>
      </c>
      <c r="C4425" t="s">
        <v>258</v>
      </c>
      <c r="D4425">
        <v>0</v>
      </c>
    </row>
    <row r="4426" spans="1:4" x14ac:dyDescent="0.2">
      <c r="A4426" t="s">
        <v>74</v>
      </c>
      <c r="B4426" t="s">
        <v>352</v>
      </c>
      <c r="C4426" t="s">
        <v>259</v>
      </c>
      <c r="D4426">
        <v>0</v>
      </c>
    </row>
    <row r="4427" spans="1:4" x14ac:dyDescent="0.2">
      <c r="A4427" t="s">
        <v>74</v>
      </c>
      <c r="B4427" t="s">
        <v>352</v>
      </c>
      <c r="C4427" t="s">
        <v>260</v>
      </c>
      <c r="D4427">
        <v>603</v>
      </c>
    </row>
    <row r="4428" spans="1:4" x14ac:dyDescent="0.2">
      <c r="A4428" t="s">
        <v>74</v>
      </c>
      <c r="B4428" t="s">
        <v>352</v>
      </c>
      <c r="C4428" t="s">
        <v>261</v>
      </c>
      <c r="D4428">
        <v>0</v>
      </c>
    </row>
    <row r="4429" spans="1:4" x14ac:dyDescent="0.2">
      <c r="A4429" t="s">
        <v>74</v>
      </c>
      <c r="B4429" t="s">
        <v>352</v>
      </c>
      <c r="C4429" t="s">
        <v>262</v>
      </c>
      <c r="D4429">
        <v>0</v>
      </c>
    </row>
    <row r="4430" spans="1:4" x14ac:dyDescent="0.2">
      <c r="A4430" t="s">
        <v>74</v>
      </c>
      <c r="B4430" t="s">
        <v>352</v>
      </c>
      <c r="C4430" t="s">
        <v>263</v>
      </c>
      <c r="D4430">
        <v>0</v>
      </c>
    </row>
    <row r="4431" spans="1:4" x14ac:dyDescent="0.2">
      <c r="A4431" t="s">
        <v>74</v>
      </c>
      <c r="B4431" t="s">
        <v>352</v>
      </c>
      <c r="C4431" t="s">
        <v>264</v>
      </c>
      <c r="D4431">
        <v>0</v>
      </c>
    </row>
    <row r="4432" spans="1:4" x14ac:dyDescent="0.2">
      <c r="A4432" t="s">
        <v>74</v>
      </c>
      <c r="B4432" t="s">
        <v>352</v>
      </c>
      <c r="C4432" t="s">
        <v>265</v>
      </c>
      <c r="D4432">
        <v>0</v>
      </c>
    </row>
    <row r="4433" spans="1:4" x14ac:dyDescent="0.2">
      <c r="A4433" t="s">
        <v>74</v>
      </c>
      <c r="B4433" t="s">
        <v>352</v>
      </c>
      <c r="C4433" t="s">
        <v>266</v>
      </c>
      <c r="D4433">
        <v>0</v>
      </c>
    </row>
    <row r="4434" spans="1:4" x14ac:dyDescent="0.2">
      <c r="A4434" t="s">
        <v>74</v>
      </c>
      <c r="B4434" t="s">
        <v>352</v>
      </c>
      <c r="C4434" t="s">
        <v>267</v>
      </c>
      <c r="D4434">
        <v>0</v>
      </c>
    </row>
    <row r="4435" spans="1:4" x14ac:dyDescent="0.2">
      <c r="A4435" t="s">
        <v>74</v>
      </c>
      <c r="B4435" t="s">
        <v>352</v>
      </c>
      <c r="C4435" t="s">
        <v>268</v>
      </c>
      <c r="D4435">
        <v>0</v>
      </c>
    </row>
    <row r="4436" spans="1:4" x14ac:dyDescent="0.2">
      <c r="A4436" t="s">
        <v>74</v>
      </c>
      <c r="B4436" t="s">
        <v>352</v>
      </c>
      <c r="C4436" t="s">
        <v>269</v>
      </c>
      <c r="D4436">
        <v>0</v>
      </c>
    </row>
    <row r="4437" spans="1:4" x14ac:dyDescent="0.2">
      <c r="A4437" t="s">
        <v>74</v>
      </c>
      <c r="B4437" t="s">
        <v>352</v>
      </c>
      <c r="C4437" t="s">
        <v>270</v>
      </c>
      <c r="D4437">
        <v>0</v>
      </c>
    </row>
    <row r="4438" spans="1:4" x14ac:dyDescent="0.2">
      <c r="A4438" t="s">
        <v>74</v>
      </c>
      <c r="B4438" t="s">
        <v>352</v>
      </c>
      <c r="C4438" t="s">
        <v>271</v>
      </c>
      <c r="D4438">
        <v>0</v>
      </c>
    </row>
    <row r="4439" spans="1:4" x14ac:dyDescent="0.2">
      <c r="A4439" t="s">
        <v>74</v>
      </c>
      <c r="B4439" t="s">
        <v>352</v>
      </c>
      <c r="C4439" t="s">
        <v>272</v>
      </c>
      <c r="D4439">
        <v>0</v>
      </c>
    </row>
    <row r="4440" spans="1:4" x14ac:dyDescent="0.2">
      <c r="A4440" t="s">
        <v>74</v>
      </c>
      <c r="B4440" t="s">
        <v>352</v>
      </c>
      <c r="C4440" t="s">
        <v>273</v>
      </c>
      <c r="D4440">
        <v>0</v>
      </c>
    </row>
    <row r="4441" spans="1:4" x14ac:dyDescent="0.2">
      <c r="A4441" t="s">
        <v>74</v>
      </c>
      <c r="B4441" t="s">
        <v>352</v>
      </c>
      <c r="C4441" t="s">
        <v>274</v>
      </c>
      <c r="D4441">
        <v>0</v>
      </c>
    </row>
    <row r="4442" spans="1:4" x14ac:dyDescent="0.2">
      <c r="A4442" t="s">
        <v>74</v>
      </c>
      <c r="B4442" t="s">
        <v>352</v>
      </c>
      <c r="C4442" t="s">
        <v>275</v>
      </c>
      <c r="D4442">
        <v>0</v>
      </c>
    </row>
    <row r="4443" spans="1:4" x14ac:dyDescent="0.2">
      <c r="A4443" t="s">
        <v>74</v>
      </c>
      <c r="B4443" t="s">
        <v>352</v>
      </c>
      <c r="C4443" t="s">
        <v>276</v>
      </c>
      <c r="D4443">
        <v>0</v>
      </c>
    </row>
    <row r="4444" spans="1:4" x14ac:dyDescent="0.2">
      <c r="A4444" t="s">
        <v>74</v>
      </c>
      <c r="B4444" t="s">
        <v>352</v>
      </c>
      <c r="C4444" t="s">
        <v>277</v>
      </c>
      <c r="D4444">
        <v>0</v>
      </c>
    </row>
    <row r="4445" spans="1:4" x14ac:dyDescent="0.2">
      <c r="A4445" t="s">
        <v>74</v>
      </c>
      <c r="B4445" t="s">
        <v>352</v>
      </c>
      <c r="C4445" t="s">
        <v>278</v>
      </c>
      <c r="D4445">
        <v>0</v>
      </c>
    </row>
    <row r="4446" spans="1:4" x14ac:dyDescent="0.2">
      <c r="A4446" t="s">
        <v>74</v>
      </c>
      <c r="B4446" t="s">
        <v>352</v>
      </c>
      <c r="C4446" t="s">
        <v>279</v>
      </c>
      <c r="D4446">
        <v>0</v>
      </c>
    </row>
    <row r="4447" spans="1:4" x14ac:dyDescent="0.2">
      <c r="A4447" t="s">
        <v>74</v>
      </c>
      <c r="B4447" t="s">
        <v>352</v>
      </c>
      <c r="C4447" t="s">
        <v>280</v>
      </c>
      <c r="D4447">
        <v>0</v>
      </c>
    </row>
    <row r="4448" spans="1:4" x14ac:dyDescent="0.2">
      <c r="A4448" t="s">
        <v>74</v>
      </c>
      <c r="B4448" t="s">
        <v>352</v>
      </c>
      <c r="C4448" t="s">
        <v>281</v>
      </c>
      <c r="D4448">
        <v>0</v>
      </c>
    </row>
    <row r="4449" spans="1:4" x14ac:dyDescent="0.2">
      <c r="A4449" t="s">
        <v>74</v>
      </c>
      <c r="B4449" t="s">
        <v>352</v>
      </c>
      <c r="C4449" t="s">
        <v>282</v>
      </c>
      <c r="D4449">
        <v>0</v>
      </c>
    </row>
    <row r="4450" spans="1:4" x14ac:dyDescent="0.2">
      <c r="A4450" t="s">
        <v>74</v>
      </c>
      <c r="B4450" t="s">
        <v>352</v>
      </c>
      <c r="C4450" t="s">
        <v>283</v>
      </c>
      <c r="D4450">
        <v>0</v>
      </c>
    </row>
    <row r="4451" spans="1:4" x14ac:dyDescent="0.2">
      <c r="A4451" t="s">
        <v>74</v>
      </c>
      <c r="B4451" t="s">
        <v>352</v>
      </c>
      <c r="C4451" t="s">
        <v>284</v>
      </c>
      <c r="D4451">
        <v>0</v>
      </c>
    </row>
    <row r="4452" spans="1:4" x14ac:dyDescent="0.2">
      <c r="A4452" t="s">
        <v>74</v>
      </c>
      <c r="B4452" t="s">
        <v>352</v>
      </c>
      <c r="C4452" t="s">
        <v>285</v>
      </c>
      <c r="D4452">
        <v>0</v>
      </c>
    </row>
    <row r="4453" spans="1:4" x14ac:dyDescent="0.2">
      <c r="A4453" t="s">
        <v>74</v>
      </c>
      <c r="B4453" t="s">
        <v>352</v>
      </c>
      <c r="C4453" t="s">
        <v>286</v>
      </c>
      <c r="D4453">
        <v>0</v>
      </c>
    </row>
    <row r="4454" spans="1:4" x14ac:dyDescent="0.2">
      <c r="A4454" t="s">
        <v>74</v>
      </c>
      <c r="B4454" t="s">
        <v>352</v>
      </c>
      <c r="C4454" t="s">
        <v>287</v>
      </c>
      <c r="D4454">
        <v>0</v>
      </c>
    </row>
    <row r="4455" spans="1:4" x14ac:dyDescent="0.2">
      <c r="A4455" t="s">
        <v>74</v>
      </c>
      <c r="B4455" t="s">
        <v>352</v>
      </c>
      <c r="C4455" t="s">
        <v>288</v>
      </c>
      <c r="D4455">
        <v>0</v>
      </c>
    </row>
    <row r="4456" spans="1:4" x14ac:dyDescent="0.2">
      <c r="A4456" t="s">
        <v>74</v>
      </c>
      <c r="B4456" t="s">
        <v>352</v>
      </c>
      <c r="C4456" t="s">
        <v>289</v>
      </c>
      <c r="D4456">
        <v>0</v>
      </c>
    </row>
    <row r="4457" spans="1:4" x14ac:dyDescent="0.2">
      <c r="A4457" t="s">
        <v>74</v>
      </c>
      <c r="B4457" t="s">
        <v>352</v>
      </c>
      <c r="C4457" t="s">
        <v>290</v>
      </c>
      <c r="D4457">
        <v>0</v>
      </c>
    </row>
    <row r="4458" spans="1:4" x14ac:dyDescent="0.2">
      <c r="A4458" t="s">
        <v>74</v>
      </c>
      <c r="B4458" t="s">
        <v>352</v>
      </c>
      <c r="C4458" t="s">
        <v>291</v>
      </c>
      <c r="D4458">
        <v>0</v>
      </c>
    </row>
    <row r="4459" spans="1:4" x14ac:dyDescent="0.2">
      <c r="A4459" t="s">
        <v>74</v>
      </c>
      <c r="B4459" t="s">
        <v>352</v>
      </c>
      <c r="C4459" t="s">
        <v>292</v>
      </c>
      <c r="D4459">
        <v>0</v>
      </c>
    </row>
    <row r="4460" spans="1:4" x14ac:dyDescent="0.2">
      <c r="A4460" t="s">
        <v>74</v>
      </c>
      <c r="B4460" t="s">
        <v>352</v>
      </c>
      <c r="C4460" t="s">
        <v>293</v>
      </c>
      <c r="D4460">
        <v>0</v>
      </c>
    </row>
    <row r="4461" spans="1:4" x14ac:dyDescent="0.2">
      <c r="A4461" t="s">
        <v>74</v>
      </c>
      <c r="B4461" t="s">
        <v>352</v>
      </c>
      <c r="C4461" t="s">
        <v>294</v>
      </c>
      <c r="D4461">
        <v>0</v>
      </c>
    </row>
    <row r="4462" spans="1:4" x14ac:dyDescent="0.2">
      <c r="A4462" t="s">
        <v>74</v>
      </c>
      <c r="B4462" t="s">
        <v>352</v>
      </c>
      <c r="C4462" t="s">
        <v>295</v>
      </c>
      <c r="D4462">
        <v>1</v>
      </c>
    </row>
    <row r="4463" spans="1:4" x14ac:dyDescent="0.2">
      <c r="A4463" t="s">
        <v>74</v>
      </c>
      <c r="B4463" t="s">
        <v>352</v>
      </c>
      <c r="C4463" t="s">
        <v>296</v>
      </c>
      <c r="D4463">
        <v>0</v>
      </c>
    </row>
    <row r="4464" spans="1:4" x14ac:dyDescent="0.2">
      <c r="A4464" t="s">
        <v>74</v>
      </c>
      <c r="B4464" t="s">
        <v>352</v>
      </c>
      <c r="C4464" t="s">
        <v>297</v>
      </c>
      <c r="D4464">
        <v>0</v>
      </c>
    </row>
    <row r="4465" spans="1:4" x14ac:dyDescent="0.2">
      <c r="A4465" t="s">
        <v>74</v>
      </c>
      <c r="B4465" t="s">
        <v>352</v>
      </c>
      <c r="C4465" t="s">
        <v>298</v>
      </c>
      <c r="D4465">
        <v>0</v>
      </c>
    </row>
    <row r="4466" spans="1:4" x14ac:dyDescent="0.2">
      <c r="A4466" t="s">
        <v>74</v>
      </c>
      <c r="B4466" t="s">
        <v>352</v>
      </c>
      <c r="C4466" t="s">
        <v>232</v>
      </c>
      <c r="D4466">
        <v>533336</v>
      </c>
    </row>
    <row r="4467" spans="1:4" x14ac:dyDescent="0.2">
      <c r="A4467" t="s">
        <v>74</v>
      </c>
      <c r="B4467" t="s">
        <v>352</v>
      </c>
      <c r="C4467" t="s">
        <v>319</v>
      </c>
      <c r="D4467">
        <v>296027</v>
      </c>
    </row>
    <row r="4468" spans="1:4" x14ac:dyDescent="0.2">
      <c r="A4468" t="s">
        <v>74</v>
      </c>
      <c r="B4468" t="s">
        <v>352</v>
      </c>
      <c r="C4468" t="s">
        <v>320</v>
      </c>
      <c r="D4468">
        <v>159826</v>
      </c>
    </row>
    <row r="4469" spans="1:4" x14ac:dyDescent="0.2">
      <c r="A4469" t="s">
        <v>74</v>
      </c>
      <c r="B4469" t="s">
        <v>352</v>
      </c>
      <c r="C4469" t="s">
        <v>318</v>
      </c>
      <c r="D4469">
        <v>77483</v>
      </c>
    </row>
    <row r="4470" spans="1:4" x14ac:dyDescent="0.2">
      <c r="A4470" t="s">
        <v>74</v>
      </c>
      <c r="B4470" t="s">
        <v>352</v>
      </c>
      <c r="C4470" t="s">
        <v>321</v>
      </c>
      <c r="D4470">
        <v>281483</v>
      </c>
    </row>
    <row r="4471" spans="1:4" x14ac:dyDescent="0.2">
      <c r="A4471" t="s">
        <v>74</v>
      </c>
      <c r="B4471" t="s">
        <v>352</v>
      </c>
      <c r="C4471" t="s">
        <v>322</v>
      </c>
      <c r="D4471">
        <v>0</v>
      </c>
    </row>
    <row r="4472" spans="1:4" x14ac:dyDescent="0.2">
      <c r="A4472" t="s">
        <v>74</v>
      </c>
      <c r="B4472" t="s">
        <v>352</v>
      </c>
      <c r="C4472" t="s">
        <v>323</v>
      </c>
      <c r="D4472">
        <v>0</v>
      </c>
    </row>
    <row r="4473" spans="1:4" x14ac:dyDescent="0.2">
      <c r="A4473" t="s">
        <v>74</v>
      </c>
      <c r="B4473" t="s">
        <v>352</v>
      </c>
      <c r="C4473" t="s">
        <v>324</v>
      </c>
      <c r="D4473">
        <v>123098</v>
      </c>
    </row>
    <row r="4474" spans="1:4" x14ac:dyDescent="0.2">
      <c r="A4474" t="s">
        <v>74</v>
      </c>
      <c r="B4474" t="s">
        <v>352</v>
      </c>
      <c r="C4474" t="s">
        <v>325</v>
      </c>
      <c r="D4474">
        <v>0</v>
      </c>
    </row>
    <row r="4475" spans="1:4" x14ac:dyDescent="0.2">
      <c r="A4475" t="s">
        <v>74</v>
      </c>
      <c r="B4475" t="s">
        <v>352</v>
      </c>
      <c r="C4475" t="s">
        <v>326</v>
      </c>
      <c r="D4475">
        <v>0</v>
      </c>
    </row>
    <row r="4476" spans="1:4" x14ac:dyDescent="0.2">
      <c r="A4476" t="s">
        <v>74</v>
      </c>
      <c r="B4476" t="s">
        <v>352</v>
      </c>
      <c r="C4476" t="s">
        <v>327</v>
      </c>
      <c r="D4476">
        <v>63679</v>
      </c>
    </row>
    <row r="4477" spans="1:4" x14ac:dyDescent="0.2">
      <c r="A4477" t="s">
        <v>74</v>
      </c>
      <c r="B4477" t="s">
        <v>352</v>
      </c>
      <c r="C4477" t="s">
        <v>328</v>
      </c>
      <c r="D4477">
        <v>94706</v>
      </c>
    </row>
    <row r="4478" spans="1:4" x14ac:dyDescent="0.2">
      <c r="A4478" t="s">
        <v>74</v>
      </c>
      <c r="B4478" t="s">
        <v>352</v>
      </c>
      <c r="C4478" t="s">
        <v>329</v>
      </c>
      <c r="D4478">
        <v>0</v>
      </c>
    </row>
    <row r="4479" spans="1:4" x14ac:dyDescent="0.2">
      <c r="A4479" t="s">
        <v>74</v>
      </c>
      <c r="B4479" t="s">
        <v>352</v>
      </c>
      <c r="C4479" t="s">
        <v>339</v>
      </c>
      <c r="D4479">
        <v>46523511</v>
      </c>
    </row>
    <row r="4480" spans="1:4" x14ac:dyDescent="0.2">
      <c r="A4480" t="s">
        <v>74</v>
      </c>
      <c r="B4480" t="s">
        <v>352</v>
      </c>
      <c r="C4480" t="s">
        <v>340</v>
      </c>
      <c r="D4480">
        <v>1911300</v>
      </c>
    </row>
    <row r="4481" spans="1:4" x14ac:dyDescent="0.2">
      <c r="A4481" t="s">
        <v>74</v>
      </c>
      <c r="B4481" t="s">
        <v>352</v>
      </c>
      <c r="C4481" t="s">
        <v>341</v>
      </c>
      <c r="D4481">
        <v>0</v>
      </c>
    </row>
    <row r="4482" spans="1:4" x14ac:dyDescent="0.2">
      <c r="A4482" t="s">
        <v>74</v>
      </c>
      <c r="B4482" t="s">
        <v>352</v>
      </c>
      <c r="C4482" t="s">
        <v>342</v>
      </c>
      <c r="D4482">
        <v>0</v>
      </c>
    </row>
    <row r="4483" spans="1:4" x14ac:dyDescent="0.2">
      <c r="A4483" t="s">
        <v>74</v>
      </c>
      <c r="B4483" t="s">
        <v>352</v>
      </c>
      <c r="C4483" t="s">
        <v>343</v>
      </c>
      <c r="D4483">
        <v>0</v>
      </c>
    </row>
    <row r="4484" spans="1:4" x14ac:dyDescent="0.2">
      <c r="A4484" t="s">
        <v>74</v>
      </c>
      <c r="B4484" t="s">
        <v>352</v>
      </c>
      <c r="C4484" t="s">
        <v>344</v>
      </c>
      <c r="D4484">
        <v>0</v>
      </c>
    </row>
    <row r="4485" spans="1:4" x14ac:dyDescent="0.2">
      <c r="A4485" t="s">
        <v>74</v>
      </c>
      <c r="B4485" t="s">
        <v>352</v>
      </c>
      <c r="C4485" t="s">
        <v>345</v>
      </c>
      <c r="D4485">
        <v>0</v>
      </c>
    </row>
    <row r="4486" spans="1:4" x14ac:dyDescent="0.2">
      <c r="A4486" t="s">
        <v>74</v>
      </c>
      <c r="B4486" t="s">
        <v>352</v>
      </c>
      <c r="C4486" t="s">
        <v>346</v>
      </c>
      <c r="D4486">
        <v>0</v>
      </c>
    </row>
    <row r="4487" spans="1:4" x14ac:dyDescent="0.2">
      <c r="A4487" t="s">
        <v>74</v>
      </c>
      <c r="B4487" t="s">
        <v>352</v>
      </c>
      <c r="C4487" t="s">
        <v>300</v>
      </c>
      <c r="D4487">
        <v>545992</v>
      </c>
    </row>
    <row r="4488" spans="1:4" x14ac:dyDescent="0.2">
      <c r="A4488" t="s">
        <v>74</v>
      </c>
      <c r="B4488" t="s">
        <v>352</v>
      </c>
      <c r="C4488" t="s">
        <v>301</v>
      </c>
      <c r="D4488">
        <v>923181</v>
      </c>
    </row>
    <row r="4489" spans="1:4" x14ac:dyDescent="0.2">
      <c r="A4489" t="s">
        <v>74</v>
      </c>
      <c r="B4489" t="s">
        <v>352</v>
      </c>
      <c r="C4489" t="s">
        <v>302</v>
      </c>
      <c r="D4489">
        <v>1109212</v>
      </c>
    </row>
    <row r="4490" spans="1:4" x14ac:dyDescent="0.2">
      <c r="A4490" t="s">
        <v>74</v>
      </c>
      <c r="B4490" t="s">
        <v>352</v>
      </c>
      <c r="C4490" t="s">
        <v>303</v>
      </c>
      <c r="D4490">
        <v>531591</v>
      </c>
    </row>
    <row r="4491" spans="1:4" x14ac:dyDescent="0.2">
      <c r="A4491" t="s">
        <v>74</v>
      </c>
      <c r="B4491" t="s">
        <v>352</v>
      </c>
      <c r="C4491" t="s">
        <v>304</v>
      </c>
      <c r="D4491">
        <v>480512</v>
      </c>
    </row>
    <row r="4492" spans="1:4" x14ac:dyDescent="0.2">
      <c r="A4492" t="s">
        <v>74</v>
      </c>
      <c r="B4492" t="s">
        <v>352</v>
      </c>
      <c r="C4492" t="s">
        <v>305</v>
      </c>
      <c r="D4492">
        <v>312595</v>
      </c>
    </row>
    <row r="4493" spans="1:4" x14ac:dyDescent="0.2">
      <c r="A4493" t="s">
        <v>74</v>
      </c>
      <c r="B4493" t="s">
        <v>352</v>
      </c>
      <c r="C4493" t="s">
        <v>306</v>
      </c>
      <c r="D4493">
        <v>296</v>
      </c>
    </row>
    <row r="4494" spans="1:4" x14ac:dyDescent="0.2">
      <c r="A4494" t="s">
        <v>74</v>
      </c>
      <c r="B4494" t="s">
        <v>352</v>
      </c>
      <c r="C4494" t="s">
        <v>307</v>
      </c>
      <c r="D4494">
        <v>603428</v>
      </c>
    </row>
    <row r="4495" spans="1:4" x14ac:dyDescent="0.2">
      <c r="A4495" t="s">
        <v>74</v>
      </c>
      <c r="B4495" t="s">
        <v>352</v>
      </c>
      <c r="C4495" t="s">
        <v>308</v>
      </c>
      <c r="D4495">
        <v>51534</v>
      </c>
    </row>
    <row r="4496" spans="1:4" x14ac:dyDescent="0.2">
      <c r="A4496" t="s">
        <v>74</v>
      </c>
      <c r="B4496" t="s">
        <v>352</v>
      </c>
      <c r="C4496" t="s">
        <v>309</v>
      </c>
      <c r="D4496">
        <v>16212</v>
      </c>
    </row>
    <row r="4497" spans="1:4" x14ac:dyDescent="0.2">
      <c r="A4497" t="s">
        <v>74</v>
      </c>
      <c r="B4497" t="s">
        <v>352</v>
      </c>
      <c r="C4497" t="s">
        <v>310</v>
      </c>
      <c r="D4497">
        <v>81516</v>
      </c>
    </row>
    <row r="4498" spans="1:4" x14ac:dyDescent="0.2">
      <c r="A4498" t="s">
        <v>74</v>
      </c>
      <c r="B4498" t="s">
        <v>352</v>
      </c>
      <c r="C4498" t="s">
        <v>311</v>
      </c>
      <c r="D4498">
        <v>1306</v>
      </c>
    </row>
    <row r="4499" spans="1:4" x14ac:dyDescent="0.2">
      <c r="A4499" t="s">
        <v>74</v>
      </c>
      <c r="B4499" t="s">
        <v>352</v>
      </c>
      <c r="C4499" t="s">
        <v>312</v>
      </c>
      <c r="D4499">
        <v>11287</v>
      </c>
    </row>
    <row r="4500" spans="1:4" x14ac:dyDescent="0.2">
      <c r="A4500" t="s">
        <v>74</v>
      </c>
      <c r="B4500" t="s">
        <v>352</v>
      </c>
      <c r="C4500" t="s">
        <v>313</v>
      </c>
      <c r="D4500">
        <v>677</v>
      </c>
    </row>
    <row r="4501" spans="1:4" x14ac:dyDescent="0.2">
      <c r="A4501" t="s">
        <v>74</v>
      </c>
      <c r="B4501" t="s">
        <v>352</v>
      </c>
      <c r="C4501" t="s">
        <v>314</v>
      </c>
      <c r="D4501">
        <v>569</v>
      </c>
    </row>
    <row r="4502" spans="1:4" x14ac:dyDescent="0.2">
      <c r="A4502" t="s">
        <v>74</v>
      </c>
      <c r="B4502" t="s">
        <v>352</v>
      </c>
      <c r="C4502" t="s">
        <v>315</v>
      </c>
      <c r="D4502">
        <v>11267</v>
      </c>
    </row>
    <row r="4503" spans="1:4" x14ac:dyDescent="0.2">
      <c r="A4503" t="s">
        <v>74</v>
      </c>
      <c r="B4503" t="s">
        <v>352</v>
      </c>
      <c r="C4503" t="s">
        <v>347</v>
      </c>
      <c r="D4503">
        <v>11005</v>
      </c>
    </row>
    <row r="4504" spans="1:4" x14ac:dyDescent="0.2">
      <c r="A4504" t="s">
        <v>74</v>
      </c>
      <c r="B4504" t="s">
        <v>353</v>
      </c>
      <c r="C4504" t="s">
        <v>225</v>
      </c>
      <c r="D4504">
        <v>1.0417099999999999</v>
      </c>
    </row>
    <row r="4505" spans="1:4" x14ac:dyDescent="0.2">
      <c r="A4505" t="s">
        <v>74</v>
      </c>
      <c r="B4505" t="s">
        <v>353</v>
      </c>
      <c r="C4505" t="s">
        <v>65</v>
      </c>
      <c r="D4505">
        <v>50000000</v>
      </c>
    </row>
    <row r="4506" spans="1:4" x14ac:dyDescent="0.2">
      <c r="A4506" t="s">
        <v>74</v>
      </c>
      <c r="B4506" t="s">
        <v>353</v>
      </c>
      <c r="C4506" t="s">
        <v>66</v>
      </c>
      <c r="D4506">
        <v>47997864</v>
      </c>
    </row>
    <row r="4507" spans="1:4" x14ac:dyDescent="0.2">
      <c r="A4507" t="s">
        <v>74</v>
      </c>
      <c r="B4507" t="s">
        <v>353</v>
      </c>
      <c r="C4507" t="s">
        <v>226</v>
      </c>
      <c r="D4507">
        <v>162457</v>
      </c>
    </row>
    <row r="4508" spans="1:4" x14ac:dyDescent="0.2">
      <c r="A4508" t="s">
        <v>74</v>
      </c>
      <c r="B4508" t="s">
        <v>353</v>
      </c>
      <c r="C4508" t="s">
        <v>227</v>
      </c>
      <c r="D4508">
        <v>381184</v>
      </c>
    </row>
    <row r="4509" spans="1:4" x14ac:dyDescent="0.2">
      <c r="A4509" t="s">
        <v>74</v>
      </c>
      <c r="B4509" t="s">
        <v>353</v>
      </c>
      <c r="C4509" t="s">
        <v>67</v>
      </c>
      <c r="D4509">
        <v>206149</v>
      </c>
    </row>
    <row r="4510" spans="1:4" x14ac:dyDescent="0.2">
      <c r="A4510" t="s">
        <v>74</v>
      </c>
      <c r="B4510" t="s">
        <v>353</v>
      </c>
      <c r="C4510" t="s">
        <v>68</v>
      </c>
      <c r="D4510">
        <v>148383</v>
      </c>
    </row>
    <row r="4511" spans="1:4" x14ac:dyDescent="0.2">
      <c r="A4511" t="s">
        <v>74</v>
      </c>
      <c r="B4511" t="s">
        <v>353</v>
      </c>
      <c r="C4511" t="s">
        <v>228</v>
      </c>
      <c r="D4511">
        <v>10927</v>
      </c>
    </row>
    <row r="4512" spans="1:4" x14ac:dyDescent="0.2">
      <c r="A4512" t="s">
        <v>74</v>
      </c>
      <c r="B4512" t="s">
        <v>353</v>
      </c>
      <c r="C4512" t="s">
        <v>229</v>
      </c>
      <c r="D4512">
        <v>89914</v>
      </c>
    </row>
    <row r="4513" spans="1:4" x14ac:dyDescent="0.2">
      <c r="A4513" t="s">
        <v>74</v>
      </c>
      <c r="B4513" t="s">
        <v>353</v>
      </c>
      <c r="C4513" t="s">
        <v>230</v>
      </c>
      <c r="D4513">
        <v>18193</v>
      </c>
    </row>
    <row r="4514" spans="1:4" x14ac:dyDescent="0.2">
      <c r="A4514" t="s">
        <v>74</v>
      </c>
      <c r="B4514" t="s">
        <v>353</v>
      </c>
      <c r="C4514" t="s">
        <v>231</v>
      </c>
      <c r="D4514">
        <v>82468</v>
      </c>
    </row>
    <row r="4515" spans="1:4" x14ac:dyDescent="0.2">
      <c r="A4515" t="s">
        <v>74</v>
      </c>
      <c r="B4515" t="s">
        <v>353</v>
      </c>
      <c r="C4515" t="s">
        <v>154</v>
      </c>
      <c r="D4515">
        <v>1422234</v>
      </c>
    </row>
    <row r="4516" spans="1:4" x14ac:dyDescent="0.2">
      <c r="A4516" t="s">
        <v>74</v>
      </c>
      <c r="B4516" t="s">
        <v>353</v>
      </c>
      <c r="C4516" t="s">
        <v>155</v>
      </c>
      <c r="D4516">
        <v>0</v>
      </c>
    </row>
    <row r="4517" spans="1:4" x14ac:dyDescent="0.2">
      <c r="A4517" t="s">
        <v>74</v>
      </c>
      <c r="B4517" t="s">
        <v>353</v>
      </c>
      <c r="C4517" t="s">
        <v>156</v>
      </c>
      <c r="D4517">
        <v>37404</v>
      </c>
    </row>
    <row r="4518" spans="1:4" x14ac:dyDescent="0.2">
      <c r="A4518" t="s">
        <v>74</v>
      </c>
      <c r="B4518" t="s">
        <v>353</v>
      </c>
      <c r="C4518" t="s">
        <v>157</v>
      </c>
      <c r="D4518">
        <v>621262</v>
      </c>
    </row>
    <row r="4519" spans="1:4" x14ac:dyDescent="0.2">
      <c r="A4519" t="s">
        <v>74</v>
      </c>
      <c r="B4519" t="s">
        <v>353</v>
      </c>
      <c r="C4519" t="s">
        <v>158</v>
      </c>
      <c r="D4519">
        <v>1249827</v>
      </c>
    </row>
    <row r="4520" spans="1:4" x14ac:dyDescent="0.2">
      <c r="A4520" t="s">
        <v>74</v>
      </c>
      <c r="B4520" t="s">
        <v>353</v>
      </c>
      <c r="C4520" t="s">
        <v>159</v>
      </c>
      <c r="D4520">
        <v>1073421</v>
      </c>
    </row>
    <row r="4521" spans="1:4" x14ac:dyDescent="0.2">
      <c r="A4521" t="s">
        <v>74</v>
      </c>
      <c r="B4521" t="s">
        <v>353</v>
      </c>
      <c r="C4521" t="s">
        <v>160</v>
      </c>
      <c r="D4521">
        <v>1650542</v>
      </c>
    </row>
    <row r="4522" spans="1:4" x14ac:dyDescent="0.2">
      <c r="A4522" t="s">
        <v>74</v>
      </c>
      <c r="B4522" t="s">
        <v>353</v>
      </c>
      <c r="C4522" t="s">
        <v>161</v>
      </c>
      <c r="D4522">
        <v>1049072</v>
      </c>
    </row>
    <row r="4523" spans="1:4" x14ac:dyDescent="0.2">
      <c r="A4523" t="s">
        <v>74</v>
      </c>
      <c r="B4523" t="s">
        <v>353</v>
      </c>
      <c r="C4523" t="s">
        <v>162</v>
      </c>
      <c r="D4523">
        <v>518813</v>
      </c>
    </row>
    <row r="4524" spans="1:4" x14ac:dyDescent="0.2">
      <c r="A4524" t="s">
        <v>74</v>
      </c>
      <c r="B4524" t="s">
        <v>353</v>
      </c>
      <c r="C4524" t="s">
        <v>163</v>
      </c>
      <c r="D4524">
        <v>339056</v>
      </c>
    </row>
    <row r="4525" spans="1:4" x14ac:dyDescent="0.2">
      <c r="A4525" t="s">
        <v>74</v>
      </c>
      <c r="B4525" t="s">
        <v>353</v>
      </c>
      <c r="C4525" t="s">
        <v>164</v>
      </c>
      <c r="D4525">
        <v>201285</v>
      </c>
    </row>
    <row r="4526" spans="1:4" x14ac:dyDescent="0.2">
      <c r="A4526" t="s">
        <v>74</v>
      </c>
      <c r="B4526" t="s">
        <v>353</v>
      </c>
      <c r="C4526" t="s">
        <v>165</v>
      </c>
      <c r="D4526">
        <v>149548</v>
      </c>
    </row>
    <row r="4527" spans="1:4" x14ac:dyDescent="0.2">
      <c r="A4527" t="s">
        <v>74</v>
      </c>
      <c r="B4527" t="s">
        <v>353</v>
      </c>
      <c r="C4527" t="s">
        <v>166</v>
      </c>
      <c r="D4527">
        <v>75424</v>
      </c>
    </row>
    <row r="4528" spans="1:4" x14ac:dyDescent="0.2">
      <c r="A4528" t="s">
        <v>74</v>
      </c>
      <c r="B4528" t="s">
        <v>353</v>
      </c>
      <c r="C4528" t="s">
        <v>167</v>
      </c>
      <c r="D4528">
        <v>84635</v>
      </c>
    </row>
    <row r="4529" spans="1:4" x14ac:dyDescent="0.2">
      <c r="A4529" t="s">
        <v>74</v>
      </c>
      <c r="B4529" t="s">
        <v>353</v>
      </c>
      <c r="C4529" t="s">
        <v>168</v>
      </c>
      <c r="D4529">
        <v>160369</v>
      </c>
    </row>
    <row r="4530" spans="1:4" x14ac:dyDescent="0.2">
      <c r="A4530" t="s">
        <v>74</v>
      </c>
      <c r="B4530" t="s">
        <v>353</v>
      </c>
      <c r="C4530" t="s">
        <v>169</v>
      </c>
      <c r="D4530">
        <v>244130</v>
      </c>
    </row>
    <row r="4531" spans="1:4" x14ac:dyDescent="0.2">
      <c r="A4531" t="s">
        <v>74</v>
      </c>
      <c r="B4531" t="s">
        <v>353</v>
      </c>
      <c r="C4531" t="s">
        <v>170</v>
      </c>
      <c r="D4531">
        <v>113068</v>
      </c>
    </row>
    <row r="4532" spans="1:4" x14ac:dyDescent="0.2">
      <c r="A4532" t="s">
        <v>74</v>
      </c>
      <c r="B4532" t="s">
        <v>353</v>
      </c>
      <c r="C4532" t="s">
        <v>171</v>
      </c>
      <c r="D4532">
        <v>69010</v>
      </c>
    </row>
    <row r="4533" spans="1:4" x14ac:dyDescent="0.2">
      <c r="A4533" t="s">
        <v>74</v>
      </c>
      <c r="B4533" t="s">
        <v>353</v>
      </c>
      <c r="C4533" t="s">
        <v>172</v>
      </c>
      <c r="D4533">
        <v>86577</v>
      </c>
    </row>
    <row r="4534" spans="1:4" x14ac:dyDescent="0.2">
      <c r="A4534" t="s">
        <v>74</v>
      </c>
      <c r="B4534" t="s">
        <v>353</v>
      </c>
      <c r="C4534" t="s">
        <v>173</v>
      </c>
      <c r="D4534">
        <v>265488</v>
      </c>
    </row>
    <row r="4535" spans="1:4" x14ac:dyDescent="0.2">
      <c r="A4535" t="s">
        <v>74</v>
      </c>
      <c r="B4535" t="s">
        <v>353</v>
      </c>
      <c r="C4535" t="s">
        <v>174</v>
      </c>
      <c r="D4535">
        <v>150831</v>
      </c>
    </row>
    <row r="4536" spans="1:4" x14ac:dyDescent="0.2">
      <c r="A4536" t="s">
        <v>74</v>
      </c>
      <c r="B4536" t="s">
        <v>353</v>
      </c>
      <c r="C4536" t="s">
        <v>175</v>
      </c>
      <c r="D4536">
        <v>126912</v>
      </c>
    </row>
    <row r="4537" spans="1:4" x14ac:dyDescent="0.2">
      <c r="A4537" t="s">
        <v>74</v>
      </c>
      <c r="B4537" t="s">
        <v>353</v>
      </c>
      <c r="C4537" t="s">
        <v>176</v>
      </c>
      <c r="D4537">
        <v>413013</v>
      </c>
    </row>
    <row r="4538" spans="1:4" x14ac:dyDescent="0.2">
      <c r="A4538" t="s">
        <v>74</v>
      </c>
      <c r="B4538" t="s">
        <v>353</v>
      </c>
      <c r="C4538" t="s">
        <v>177</v>
      </c>
      <c r="D4538">
        <v>69956</v>
      </c>
    </row>
    <row r="4539" spans="1:4" x14ac:dyDescent="0.2">
      <c r="A4539" t="s">
        <v>74</v>
      </c>
      <c r="B4539" t="s">
        <v>353</v>
      </c>
      <c r="C4539" t="s">
        <v>178</v>
      </c>
      <c r="D4539">
        <v>0</v>
      </c>
    </row>
    <row r="4540" spans="1:4" x14ac:dyDescent="0.2">
      <c r="A4540" t="s">
        <v>74</v>
      </c>
      <c r="B4540" t="s">
        <v>353</v>
      </c>
      <c r="C4540" t="s">
        <v>179</v>
      </c>
      <c r="D4540">
        <v>0</v>
      </c>
    </row>
    <row r="4541" spans="1:4" x14ac:dyDescent="0.2">
      <c r="A4541" t="s">
        <v>74</v>
      </c>
      <c r="B4541" t="s">
        <v>353</v>
      </c>
      <c r="C4541" t="s">
        <v>180</v>
      </c>
      <c r="D4541">
        <v>0</v>
      </c>
    </row>
    <row r="4542" spans="1:4" x14ac:dyDescent="0.2">
      <c r="A4542" t="s">
        <v>74</v>
      </c>
      <c r="B4542" t="s">
        <v>353</v>
      </c>
      <c r="C4542" t="s">
        <v>181</v>
      </c>
      <c r="D4542">
        <v>603</v>
      </c>
    </row>
    <row r="4543" spans="1:4" x14ac:dyDescent="0.2">
      <c r="A4543" t="s">
        <v>74</v>
      </c>
      <c r="B4543" t="s">
        <v>353</v>
      </c>
      <c r="C4543" t="s">
        <v>182</v>
      </c>
      <c r="D4543">
        <v>0</v>
      </c>
    </row>
    <row r="4544" spans="1:4" x14ac:dyDescent="0.2">
      <c r="A4544" t="s">
        <v>74</v>
      </c>
      <c r="B4544" t="s">
        <v>353</v>
      </c>
      <c r="C4544" t="s">
        <v>183</v>
      </c>
      <c r="D4544">
        <v>0</v>
      </c>
    </row>
    <row r="4545" spans="1:4" x14ac:dyDescent="0.2">
      <c r="A4545" t="s">
        <v>74</v>
      </c>
      <c r="B4545" t="s">
        <v>353</v>
      </c>
      <c r="C4545" t="s">
        <v>184</v>
      </c>
      <c r="D4545">
        <v>0</v>
      </c>
    </row>
    <row r="4546" spans="1:4" x14ac:dyDescent="0.2">
      <c r="A4546" t="s">
        <v>74</v>
      </c>
      <c r="B4546" t="s">
        <v>353</v>
      </c>
      <c r="C4546" t="s">
        <v>185</v>
      </c>
      <c r="D4546">
        <v>0</v>
      </c>
    </row>
    <row r="4547" spans="1:4" x14ac:dyDescent="0.2">
      <c r="A4547" t="s">
        <v>74</v>
      </c>
      <c r="B4547" t="s">
        <v>353</v>
      </c>
      <c r="C4547" t="s">
        <v>186</v>
      </c>
      <c r="D4547">
        <v>0</v>
      </c>
    </row>
    <row r="4548" spans="1:4" x14ac:dyDescent="0.2">
      <c r="A4548" t="s">
        <v>74</v>
      </c>
      <c r="B4548" t="s">
        <v>353</v>
      </c>
      <c r="C4548" t="s">
        <v>187</v>
      </c>
      <c r="D4548">
        <v>0</v>
      </c>
    </row>
    <row r="4549" spans="1:4" x14ac:dyDescent="0.2">
      <c r="A4549" t="s">
        <v>74</v>
      </c>
      <c r="B4549" t="s">
        <v>353</v>
      </c>
      <c r="C4549" t="s">
        <v>188</v>
      </c>
      <c r="D4549">
        <v>0</v>
      </c>
    </row>
    <row r="4550" spans="1:4" x14ac:dyDescent="0.2">
      <c r="A4550" t="s">
        <v>74</v>
      </c>
      <c r="B4550" t="s">
        <v>353</v>
      </c>
      <c r="C4550" t="s">
        <v>189</v>
      </c>
      <c r="D4550">
        <v>0</v>
      </c>
    </row>
    <row r="4551" spans="1:4" x14ac:dyDescent="0.2">
      <c r="A4551" t="s">
        <v>74</v>
      </c>
      <c r="B4551" t="s">
        <v>353</v>
      </c>
      <c r="C4551" t="s">
        <v>190</v>
      </c>
      <c r="D4551">
        <v>0</v>
      </c>
    </row>
    <row r="4552" spans="1:4" x14ac:dyDescent="0.2">
      <c r="A4552" t="s">
        <v>74</v>
      </c>
      <c r="B4552" t="s">
        <v>353</v>
      </c>
      <c r="C4552" t="s">
        <v>191</v>
      </c>
      <c r="D4552">
        <v>0</v>
      </c>
    </row>
    <row r="4553" spans="1:4" x14ac:dyDescent="0.2">
      <c r="A4553" t="s">
        <v>74</v>
      </c>
      <c r="B4553" t="s">
        <v>353</v>
      </c>
      <c r="C4553" t="s">
        <v>192</v>
      </c>
      <c r="D4553">
        <v>0</v>
      </c>
    </row>
    <row r="4554" spans="1:4" x14ac:dyDescent="0.2">
      <c r="A4554" t="s">
        <v>74</v>
      </c>
      <c r="B4554" t="s">
        <v>353</v>
      </c>
      <c r="C4554" t="s">
        <v>193</v>
      </c>
      <c r="D4554">
        <v>0</v>
      </c>
    </row>
    <row r="4555" spans="1:4" x14ac:dyDescent="0.2">
      <c r="A4555" t="s">
        <v>74</v>
      </c>
      <c r="B4555" t="s">
        <v>353</v>
      </c>
      <c r="C4555" t="s">
        <v>194</v>
      </c>
      <c r="D4555">
        <v>0</v>
      </c>
    </row>
    <row r="4556" spans="1:4" x14ac:dyDescent="0.2">
      <c r="A4556" t="s">
        <v>74</v>
      </c>
      <c r="B4556" t="s">
        <v>353</v>
      </c>
      <c r="C4556" t="s">
        <v>195</v>
      </c>
      <c r="D4556">
        <v>0</v>
      </c>
    </row>
    <row r="4557" spans="1:4" x14ac:dyDescent="0.2">
      <c r="A4557" t="s">
        <v>74</v>
      </c>
      <c r="B4557" t="s">
        <v>353</v>
      </c>
      <c r="C4557" t="s">
        <v>196</v>
      </c>
      <c r="D4557">
        <v>0</v>
      </c>
    </row>
    <row r="4558" spans="1:4" x14ac:dyDescent="0.2">
      <c r="A4558" t="s">
        <v>74</v>
      </c>
      <c r="B4558" t="s">
        <v>353</v>
      </c>
      <c r="C4558" t="s">
        <v>197</v>
      </c>
      <c r="D4558">
        <v>0</v>
      </c>
    </row>
    <row r="4559" spans="1:4" x14ac:dyDescent="0.2">
      <c r="A4559" t="s">
        <v>74</v>
      </c>
      <c r="B4559" t="s">
        <v>353</v>
      </c>
      <c r="C4559" t="s">
        <v>198</v>
      </c>
      <c r="D4559">
        <v>0</v>
      </c>
    </row>
    <row r="4560" spans="1:4" x14ac:dyDescent="0.2">
      <c r="A4560" t="s">
        <v>74</v>
      </c>
      <c r="B4560" t="s">
        <v>353</v>
      </c>
      <c r="C4560" t="s">
        <v>199</v>
      </c>
      <c r="D4560">
        <v>0</v>
      </c>
    </row>
    <row r="4561" spans="1:4" x14ac:dyDescent="0.2">
      <c r="A4561" t="s">
        <v>74</v>
      </c>
      <c r="B4561" t="s">
        <v>353</v>
      </c>
      <c r="C4561" t="s">
        <v>200</v>
      </c>
      <c r="D4561">
        <v>0</v>
      </c>
    </row>
    <row r="4562" spans="1:4" x14ac:dyDescent="0.2">
      <c r="A4562" t="s">
        <v>74</v>
      </c>
      <c r="B4562" t="s">
        <v>353</v>
      </c>
      <c r="C4562" t="s">
        <v>201</v>
      </c>
      <c r="D4562">
        <v>0</v>
      </c>
    </row>
    <row r="4563" spans="1:4" x14ac:dyDescent="0.2">
      <c r="A4563" t="s">
        <v>74</v>
      </c>
      <c r="B4563" t="s">
        <v>353</v>
      </c>
      <c r="C4563" t="s">
        <v>202</v>
      </c>
      <c r="D4563">
        <v>0</v>
      </c>
    </row>
    <row r="4564" spans="1:4" x14ac:dyDescent="0.2">
      <c r="A4564" t="s">
        <v>74</v>
      </c>
      <c r="B4564" t="s">
        <v>353</v>
      </c>
      <c r="C4564" t="s">
        <v>203</v>
      </c>
      <c r="D4564">
        <v>0</v>
      </c>
    </row>
    <row r="4565" spans="1:4" x14ac:dyDescent="0.2">
      <c r="A4565" t="s">
        <v>74</v>
      </c>
      <c r="B4565" t="s">
        <v>353</v>
      </c>
      <c r="C4565" t="s">
        <v>204</v>
      </c>
      <c r="D4565">
        <v>0</v>
      </c>
    </row>
    <row r="4566" spans="1:4" x14ac:dyDescent="0.2">
      <c r="A4566" t="s">
        <v>74</v>
      </c>
      <c r="B4566" t="s">
        <v>353</v>
      </c>
      <c r="C4566" t="s">
        <v>205</v>
      </c>
      <c r="D4566">
        <v>0</v>
      </c>
    </row>
    <row r="4567" spans="1:4" x14ac:dyDescent="0.2">
      <c r="A4567" t="s">
        <v>74</v>
      </c>
      <c r="B4567" t="s">
        <v>353</v>
      </c>
      <c r="C4567" t="s">
        <v>206</v>
      </c>
      <c r="D4567">
        <v>0</v>
      </c>
    </row>
    <row r="4568" spans="1:4" x14ac:dyDescent="0.2">
      <c r="A4568" t="s">
        <v>74</v>
      </c>
      <c r="B4568" t="s">
        <v>353</v>
      </c>
      <c r="C4568" t="s">
        <v>207</v>
      </c>
      <c r="D4568">
        <v>0</v>
      </c>
    </row>
    <row r="4569" spans="1:4" x14ac:dyDescent="0.2">
      <c r="A4569" t="s">
        <v>74</v>
      </c>
      <c r="B4569" t="s">
        <v>353</v>
      </c>
      <c r="C4569" t="s">
        <v>208</v>
      </c>
      <c r="D4569">
        <v>0</v>
      </c>
    </row>
    <row r="4570" spans="1:4" x14ac:dyDescent="0.2">
      <c r="A4570" t="s">
        <v>74</v>
      </c>
      <c r="B4570" t="s">
        <v>353</v>
      </c>
      <c r="C4570" t="s">
        <v>209</v>
      </c>
      <c r="D4570">
        <v>0</v>
      </c>
    </row>
    <row r="4571" spans="1:4" x14ac:dyDescent="0.2">
      <c r="A4571" t="s">
        <v>74</v>
      </c>
      <c r="B4571" t="s">
        <v>353</v>
      </c>
      <c r="C4571" t="s">
        <v>210</v>
      </c>
      <c r="D4571">
        <v>0</v>
      </c>
    </row>
    <row r="4572" spans="1:4" x14ac:dyDescent="0.2">
      <c r="A4572" t="s">
        <v>74</v>
      </c>
      <c r="B4572" t="s">
        <v>353</v>
      </c>
      <c r="C4572" t="s">
        <v>211</v>
      </c>
      <c r="D4572">
        <v>0</v>
      </c>
    </row>
    <row r="4573" spans="1:4" x14ac:dyDescent="0.2">
      <c r="A4573" t="s">
        <v>74</v>
      </c>
      <c r="B4573" t="s">
        <v>353</v>
      </c>
      <c r="C4573" t="s">
        <v>212</v>
      </c>
      <c r="D4573">
        <v>0</v>
      </c>
    </row>
    <row r="4574" spans="1:4" x14ac:dyDescent="0.2">
      <c r="A4574" t="s">
        <v>74</v>
      </c>
      <c r="B4574" t="s">
        <v>353</v>
      </c>
      <c r="C4574" t="s">
        <v>213</v>
      </c>
      <c r="D4574">
        <v>0</v>
      </c>
    </row>
    <row r="4575" spans="1:4" x14ac:dyDescent="0.2">
      <c r="A4575" t="s">
        <v>74</v>
      </c>
      <c r="B4575" t="s">
        <v>353</v>
      </c>
      <c r="C4575" t="s">
        <v>214</v>
      </c>
      <c r="D4575">
        <v>0</v>
      </c>
    </row>
    <row r="4576" spans="1:4" x14ac:dyDescent="0.2">
      <c r="A4576" t="s">
        <v>74</v>
      </c>
      <c r="B4576" t="s">
        <v>353</v>
      </c>
      <c r="C4576" t="s">
        <v>215</v>
      </c>
      <c r="D4576">
        <v>0</v>
      </c>
    </row>
    <row r="4577" spans="1:4" x14ac:dyDescent="0.2">
      <c r="A4577" t="s">
        <v>74</v>
      </c>
      <c r="B4577" t="s">
        <v>353</v>
      </c>
      <c r="C4577" t="s">
        <v>216</v>
      </c>
      <c r="D4577">
        <v>0</v>
      </c>
    </row>
    <row r="4578" spans="1:4" x14ac:dyDescent="0.2">
      <c r="A4578" t="s">
        <v>74</v>
      </c>
      <c r="B4578" t="s">
        <v>353</v>
      </c>
      <c r="C4578" t="s">
        <v>217</v>
      </c>
      <c r="D4578">
        <v>1</v>
      </c>
    </row>
    <row r="4579" spans="1:4" x14ac:dyDescent="0.2">
      <c r="A4579" t="s">
        <v>74</v>
      </c>
      <c r="B4579" t="s">
        <v>353</v>
      </c>
      <c r="C4579" t="s">
        <v>218</v>
      </c>
      <c r="D4579">
        <v>0</v>
      </c>
    </row>
    <row r="4580" spans="1:4" x14ac:dyDescent="0.2">
      <c r="A4580" t="s">
        <v>74</v>
      </c>
      <c r="B4580" t="s">
        <v>353</v>
      </c>
      <c r="C4580" t="s">
        <v>219</v>
      </c>
      <c r="D4580">
        <v>0</v>
      </c>
    </row>
    <row r="4581" spans="1:4" x14ac:dyDescent="0.2">
      <c r="A4581" t="s">
        <v>74</v>
      </c>
      <c r="B4581" t="s">
        <v>353</v>
      </c>
      <c r="C4581" t="s">
        <v>233</v>
      </c>
      <c r="D4581">
        <v>1422234</v>
      </c>
    </row>
    <row r="4582" spans="1:4" x14ac:dyDescent="0.2">
      <c r="A4582" t="s">
        <v>74</v>
      </c>
      <c r="B4582" t="s">
        <v>353</v>
      </c>
      <c r="C4582" t="s">
        <v>234</v>
      </c>
      <c r="D4582">
        <v>16012</v>
      </c>
    </row>
    <row r="4583" spans="1:4" x14ac:dyDescent="0.2">
      <c r="A4583" t="s">
        <v>74</v>
      </c>
      <c r="B4583" t="s">
        <v>353</v>
      </c>
      <c r="C4583" t="s">
        <v>235</v>
      </c>
      <c r="D4583">
        <v>433635</v>
      </c>
    </row>
    <row r="4584" spans="1:4" x14ac:dyDescent="0.2">
      <c r="A4584" t="s">
        <v>74</v>
      </c>
      <c r="B4584" t="s">
        <v>353</v>
      </c>
      <c r="C4584" t="s">
        <v>236</v>
      </c>
      <c r="D4584">
        <v>474942</v>
      </c>
    </row>
    <row r="4585" spans="1:4" x14ac:dyDescent="0.2">
      <c r="A4585" t="s">
        <v>74</v>
      </c>
      <c r="B4585" t="s">
        <v>353</v>
      </c>
      <c r="C4585" t="s">
        <v>237</v>
      </c>
      <c r="D4585">
        <v>821565</v>
      </c>
    </row>
    <row r="4586" spans="1:4" x14ac:dyDescent="0.2">
      <c r="A4586" t="s">
        <v>74</v>
      </c>
      <c r="B4586" t="s">
        <v>353</v>
      </c>
      <c r="C4586" t="s">
        <v>238</v>
      </c>
      <c r="D4586">
        <v>967969</v>
      </c>
    </row>
    <row r="4587" spans="1:4" x14ac:dyDescent="0.2">
      <c r="A4587" t="s">
        <v>74</v>
      </c>
      <c r="B4587" t="s">
        <v>353</v>
      </c>
      <c r="C4587" t="s">
        <v>239</v>
      </c>
      <c r="D4587">
        <v>1101811</v>
      </c>
    </row>
    <row r="4588" spans="1:4" x14ac:dyDescent="0.2">
      <c r="A4588" t="s">
        <v>74</v>
      </c>
      <c r="B4588" t="s">
        <v>353</v>
      </c>
      <c r="C4588" t="s">
        <v>240</v>
      </c>
      <c r="D4588">
        <v>1038852</v>
      </c>
    </row>
    <row r="4589" spans="1:4" x14ac:dyDescent="0.2">
      <c r="A4589" t="s">
        <v>74</v>
      </c>
      <c r="B4589" t="s">
        <v>353</v>
      </c>
      <c r="C4589" t="s">
        <v>241</v>
      </c>
      <c r="D4589">
        <v>488871</v>
      </c>
    </row>
    <row r="4590" spans="1:4" x14ac:dyDescent="0.2">
      <c r="A4590" t="s">
        <v>74</v>
      </c>
      <c r="B4590" t="s">
        <v>353</v>
      </c>
      <c r="C4590" t="s">
        <v>242</v>
      </c>
      <c r="D4590">
        <v>557889</v>
      </c>
    </row>
    <row r="4591" spans="1:4" x14ac:dyDescent="0.2">
      <c r="A4591" t="s">
        <v>74</v>
      </c>
      <c r="B4591" t="s">
        <v>353</v>
      </c>
      <c r="C4591" t="s">
        <v>243</v>
      </c>
      <c r="D4591">
        <v>670200</v>
      </c>
    </row>
    <row r="4592" spans="1:4" x14ac:dyDescent="0.2">
      <c r="A4592" t="s">
        <v>74</v>
      </c>
      <c r="B4592" t="s">
        <v>353</v>
      </c>
      <c r="C4592" t="s">
        <v>244</v>
      </c>
      <c r="D4592">
        <v>154495</v>
      </c>
    </row>
    <row r="4593" spans="1:4" x14ac:dyDescent="0.2">
      <c r="A4593" t="s">
        <v>74</v>
      </c>
      <c r="B4593" t="s">
        <v>353</v>
      </c>
      <c r="C4593" t="s">
        <v>245</v>
      </c>
      <c r="D4593">
        <v>162252</v>
      </c>
    </row>
    <row r="4594" spans="1:4" x14ac:dyDescent="0.2">
      <c r="A4594" t="s">
        <v>74</v>
      </c>
      <c r="B4594" t="s">
        <v>353</v>
      </c>
      <c r="C4594" t="s">
        <v>246</v>
      </c>
      <c r="D4594">
        <v>105869</v>
      </c>
    </row>
    <row r="4595" spans="1:4" x14ac:dyDescent="0.2">
      <c r="A4595" t="s">
        <v>74</v>
      </c>
      <c r="B4595" t="s">
        <v>353</v>
      </c>
      <c r="C4595" t="s">
        <v>247</v>
      </c>
      <c r="D4595">
        <v>279714</v>
      </c>
    </row>
    <row r="4596" spans="1:4" x14ac:dyDescent="0.2">
      <c r="A4596" t="s">
        <v>74</v>
      </c>
      <c r="B4596" t="s">
        <v>353</v>
      </c>
      <c r="C4596" t="s">
        <v>248</v>
      </c>
      <c r="D4596">
        <v>174704</v>
      </c>
    </row>
    <row r="4597" spans="1:4" x14ac:dyDescent="0.2">
      <c r="A4597" t="s">
        <v>74</v>
      </c>
      <c r="B4597" t="s">
        <v>353</v>
      </c>
      <c r="C4597" t="s">
        <v>249</v>
      </c>
      <c r="D4597">
        <v>70783</v>
      </c>
    </row>
    <row r="4598" spans="1:4" x14ac:dyDescent="0.2">
      <c r="A4598" t="s">
        <v>74</v>
      </c>
      <c r="B4598" t="s">
        <v>353</v>
      </c>
      <c r="C4598" t="s">
        <v>250</v>
      </c>
      <c r="D4598">
        <v>92065</v>
      </c>
    </row>
    <row r="4599" spans="1:4" x14ac:dyDescent="0.2">
      <c r="A4599" t="s">
        <v>74</v>
      </c>
      <c r="B4599" t="s">
        <v>353</v>
      </c>
      <c r="C4599" t="s">
        <v>251</v>
      </c>
      <c r="D4599">
        <v>157066</v>
      </c>
    </row>
    <row r="4600" spans="1:4" x14ac:dyDescent="0.2">
      <c r="A4600" t="s">
        <v>74</v>
      </c>
      <c r="B4600" t="s">
        <v>353</v>
      </c>
      <c r="C4600" t="s">
        <v>252</v>
      </c>
      <c r="D4600">
        <v>164462</v>
      </c>
    </row>
    <row r="4601" spans="1:4" x14ac:dyDescent="0.2">
      <c r="A4601" t="s">
        <v>74</v>
      </c>
      <c r="B4601" t="s">
        <v>353</v>
      </c>
      <c r="C4601" t="s">
        <v>253</v>
      </c>
      <c r="D4601">
        <v>221564</v>
      </c>
    </row>
    <row r="4602" spans="1:4" x14ac:dyDescent="0.2">
      <c r="A4602" t="s">
        <v>74</v>
      </c>
      <c r="B4602" t="s">
        <v>353</v>
      </c>
      <c r="C4602" t="s">
        <v>254</v>
      </c>
      <c r="D4602">
        <v>57738</v>
      </c>
    </row>
    <row r="4603" spans="1:4" x14ac:dyDescent="0.2">
      <c r="A4603" t="s">
        <v>74</v>
      </c>
      <c r="B4603" t="s">
        <v>353</v>
      </c>
      <c r="C4603" t="s">
        <v>255</v>
      </c>
      <c r="D4603">
        <v>537062</v>
      </c>
    </row>
    <row r="4604" spans="1:4" x14ac:dyDescent="0.2">
      <c r="A4604" t="s">
        <v>74</v>
      </c>
      <c r="B4604" t="s">
        <v>353</v>
      </c>
      <c r="C4604" t="s">
        <v>256</v>
      </c>
      <c r="D4604">
        <v>123</v>
      </c>
    </row>
    <row r="4605" spans="1:4" x14ac:dyDescent="0.2">
      <c r="A4605" t="s">
        <v>74</v>
      </c>
      <c r="B4605" t="s">
        <v>353</v>
      </c>
      <c r="C4605" t="s">
        <v>257</v>
      </c>
      <c r="D4605">
        <v>0</v>
      </c>
    </row>
    <row r="4606" spans="1:4" x14ac:dyDescent="0.2">
      <c r="A4606" t="s">
        <v>74</v>
      </c>
      <c r="B4606" t="s">
        <v>353</v>
      </c>
      <c r="C4606" t="s">
        <v>258</v>
      </c>
      <c r="D4606">
        <v>0</v>
      </c>
    </row>
    <row r="4607" spans="1:4" x14ac:dyDescent="0.2">
      <c r="A4607" t="s">
        <v>74</v>
      </c>
      <c r="B4607" t="s">
        <v>353</v>
      </c>
      <c r="C4607" t="s">
        <v>259</v>
      </c>
      <c r="D4607">
        <v>0</v>
      </c>
    </row>
    <row r="4608" spans="1:4" x14ac:dyDescent="0.2">
      <c r="A4608" t="s">
        <v>74</v>
      </c>
      <c r="B4608" t="s">
        <v>353</v>
      </c>
      <c r="C4608" t="s">
        <v>260</v>
      </c>
      <c r="D4608">
        <v>603</v>
      </c>
    </row>
    <row r="4609" spans="1:4" x14ac:dyDescent="0.2">
      <c r="A4609" t="s">
        <v>74</v>
      </c>
      <c r="B4609" t="s">
        <v>353</v>
      </c>
      <c r="C4609" t="s">
        <v>261</v>
      </c>
      <c r="D4609">
        <v>0</v>
      </c>
    </row>
    <row r="4610" spans="1:4" x14ac:dyDescent="0.2">
      <c r="A4610" t="s">
        <v>74</v>
      </c>
      <c r="B4610" t="s">
        <v>353</v>
      </c>
      <c r="C4610" t="s">
        <v>262</v>
      </c>
      <c r="D4610">
        <v>0</v>
      </c>
    </row>
    <row r="4611" spans="1:4" x14ac:dyDescent="0.2">
      <c r="A4611" t="s">
        <v>74</v>
      </c>
      <c r="B4611" t="s">
        <v>353</v>
      </c>
      <c r="C4611" t="s">
        <v>263</v>
      </c>
      <c r="D4611">
        <v>0</v>
      </c>
    </row>
    <row r="4612" spans="1:4" x14ac:dyDescent="0.2">
      <c r="A4612" t="s">
        <v>74</v>
      </c>
      <c r="B4612" t="s">
        <v>353</v>
      </c>
      <c r="C4612" t="s">
        <v>264</v>
      </c>
      <c r="D4612">
        <v>0</v>
      </c>
    </row>
    <row r="4613" spans="1:4" x14ac:dyDescent="0.2">
      <c r="A4613" t="s">
        <v>74</v>
      </c>
      <c r="B4613" t="s">
        <v>353</v>
      </c>
      <c r="C4613" t="s">
        <v>265</v>
      </c>
      <c r="D4613">
        <v>0</v>
      </c>
    </row>
    <row r="4614" spans="1:4" x14ac:dyDescent="0.2">
      <c r="A4614" t="s">
        <v>74</v>
      </c>
      <c r="B4614" t="s">
        <v>353</v>
      </c>
      <c r="C4614" t="s">
        <v>266</v>
      </c>
      <c r="D4614">
        <v>0</v>
      </c>
    </row>
    <row r="4615" spans="1:4" x14ac:dyDescent="0.2">
      <c r="A4615" t="s">
        <v>74</v>
      </c>
      <c r="B4615" t="s">
        <v>353</v>
      </c>
      <c r="C4615" t="s">
        <v>267</v>
      </c>
      <c r="D4615">
        <v>0</v>
      </c>
    </row>
    <row r="4616" spans="1:4" x14ac:dyDescent="0.2">
      <c r="A4616" t="s">
        <v>74</v>
      </c>
      <c r="B4616" t="s">
        <v>353</v>
      </c>
      <c r="C4616" t="s">
        <v>268</v>
      </c>
      <c r="D4616">
        <v>0</v>
      </c>
    </row>
    <row r="4617" spans="1:4" x14ac:dyDescent="0.2">
      <c r="A4617" t="s">
        <v>74</v>
      </c>
      <c r="B4617" t="s">
        <v>353</v>
      </c>
      <c r="C4617" t="s">
        <v>269</v>
      </c>
      <c r="D4617">
        <v>0</v>
      </c>
    </row>
    <row r="4618" spans="1:4" x14ac:dyDescent="0.2">
      <c r="A4618" t="s">
        <v>74</v>
      </c>
      <c r="B4618" t="s">
        <v>353</v>
      </c>
      <c r="C4618" t="s">
        <v>270</v>
      </c>
      <c r="D4618">
        <v>0</v>
      </c>
    </row>
    <row r="4619" spans="1:4" x14ac:dyDescent="0.2">
      <c r="A4619" t="s">
        <v>74</v>
      </c>
      <c r="B4619" t="s">
        <v>353</v>
      </c>
      <c r="C4619" t="s">
        <v>271</v>
      </c>
      <c r="D4619">
        <v>0</v>
      </c>
    </row>
    <row r="4620" spans="1:4" x14ac:dyDescent="0.2">
      <c r="A4620" t="s">
        <v>74</v>
      </c>
      <c r="B4620" t="s">
        <v>353</v>
      </c>
      <c r="C4620" t="s">
        <v>272</v>
      </c>
      <c r="D4620">
        <v>0</v>
      </c>
    </row>
    <row r="4621" spans="1:4" x14ac:dyDescent="0.2">
      <c r="A4621" t="s">
        <v>74</v>
      </c>
      <c r="B4621" t="s">
        <v>353</v>
      </c>
      <c r="C4621" t="s">
        <v>273</v>
      </c>
      <c r="D4621">
        <v>0</v>
      </c>
    </row>
    <row r="4622" spans="1:4" x14ac:dyDescent="0.2">
      <c r="A4622" t="s">
        <v>74</v>
      </c>
      <c r="B4622" t="s">
        <v>353</v>
      </c>
      <c r="C4622" t="s">
        <v>274</v>
      </c>
      <c r="D4622">
        <v>0</v>
      </c>
    </row>
    <row r="4623" spans="1:4" x14ac:dyDescent="0.2">
      <c r="A4623" t="s">
        <v>74</v>
      </c>
      <c r="B4623" t="s">
        <v>353</v>
      </c>
      <c r="C4623" t="s">
        <v>275</v>
      </c>
      <c r="D4623">
        <v>0</v>
      </c>
    </row>
    <row r="4624" spans="1:4" x14ac:dyDescent="0.2">
      <c r="A4624" t="s">
        <v>74</v>
      </c>
      <c r="B4624" t="s">
        <v>353</v>
      </c>
      <c r="C4624" t="s">
        <v>276</v>
      </c>
      <c r="D4624">
        <v>0</v>
      </c>
    </row>
    <row r="4625" spans="1:4" x14ac:dyDescent="0.2">
      <c r="A4625" t="s">
        <v>74</v>
      </c>
      <c r="B4625" t="s">
        <v>353</v>
      </c>
      <c r="C4625" t="s">
        <v>277</v>
      </c>
      <c r="D4625">
        <v>0</v>
      </c>
    </row>
    <row r="4626" spans="1:4" x14ac:dyDescent="0.2">
      <c r="A4626" t="s">
        <v>74</v>
      </c>
      <c r="B4626" t="s">
        <v>353</v>
      </c>
      <c r="C4626" t="s">
        <v>278</v>
      </c>
      <c r="D4626">
        <v>0</v>
      </c>
    </row>
    <row r="4627" spans="1:4" x14ac:dyDescent="0.2">
      <c r="A4627" t="s">
        <v>74</v>
      </c>
      <c r="B4627" t="s">
        <v>353</v>
      </c>
      <c r="C4627" t="s">
        <v>279</v>
      </c>
      <c r="D4627">
        <v>0</v>
      </c>
    </row>
    <row r="4628" spans="1:4" x14ac:dyDescent="0.2">
      <c r="A4628" t="s">
        <v>74</v>
      </c>
      <c r="B4628" t="s">
        <v>353</v>
      </c>
      <c r="C4628" t="s">
        <v>280</v>
      </c>
      <c r="D4628">
        <v>0</v>
      </c>
    </row>
    <row r="4629" spans="1:4" x14ac:dyDescent="0.2">
      <c r="A4629" t="s">
        <v>74</v>
      </c>
      <c r="B4629" t="s">
        <v>353</v>
      </c>
      <c r="C4629" t="s">
        <v>281</v>
      </c>
      <c r="D4629">
        <v>0</v>
      </c>
    </row>
    <row r="4630" spans="1:4" x14ac:dyDescent="0.2">
      <c r="A4630" t="s">
        <v>74</v>
      </c>
      <c r="B4630" t="s">
        <v>353</v>
      </c>
      <c r="C4630" t="s">
        <v>282</v>
      </c>
      <c r="D4630">
        <v>0</v>
      </c>
    </row>
    <row r="4631" spans="1:4" x14ac:dyDescent="0.2">
      <c r="A4631" t="s">
        <v>74</v>
      </c>
      <c r="B4631" t="s">
        <v>353</v>
      </c>
      <c r="C4631" t="s">
        <v>283</v>
      </c>
      <c r="D4631">
        <v>0</v>
      </c>
    </row>
    <row r="4632" spans="1:4" x14ac:dyDescent="0.2">
      <c r="A4632" t="s">
        <v>74</v>
      </c>
      <c r="B4632" t="s">
        <v>353</v>
      </c>
      <c r="C4632" t="s">
        <v>284</v>
      </c>
      <c r="D4632">
        <v>0</v>
      </c>
    </row>
    <row r="4633" spans="1:4" x14ac:dyDescent="0.2">
      <c r="A4633" t="s">
        <v>74</v>
      </c>
      <c r="B4633" t="s">
        <v>353</v>
      </c>
      <c r="C4633" t="s">
        <v>285</v>
      </c>
      <c r="D4633">
        <v>0</v>
      </c>
    </row>
    <row r="4634" spans="1:4" x14ac:dyDescent="0.2">
      <c r="A4634" t="s">
        <v>74</v>
      </c>
      <c r="B4634" t="s">
        <v>353</v>
      </c>
      <c r="C4634" t="s">
        <v>286</v>
      </c>
      <c r="D4634">
        <v>0</v>
      </c>
    </row>
    <row r="4635" spans="1:4" x14ac:dyDescent="0.2">
      <c r="A4635" t="s">
        <v>74</v>
      </c>
      <c r="B4635" t="s">
        <v>353</v>
      </c>
      <c r="C4635" t="s">
        <v>287</v>
      </c>
      <c r="D4635">
        <v>0</v>
      </c>
    </row>
    <row r="4636" spans="1:4" x14ac:dyDescent="0.2">
      <c r="A4636" t="s">
        <v>74</v>
      </c>
      <c r="B4636" t="s">
        <v>353</v>
      </c>
      <c r="C4636" t="s">
        <v>288</v>
      </c>
      <c r="D4636">
        <v>0</v>
      </c>
    </row>
    <row r="4637" spans="1:4" x14ac:dyDescent="0.2">
      <c r="A4637" t="s">
        <v>74</v>
      </c>
      <c r="B4637" t="s">
        <v>353</v>
      </c>
      <c r="C4637" t="s">
        <v>289</v>
      </c>
      <c r="D4637">
        <v>0</v>
      </c>
    </row>
    <row r="4638" spans="1:4" x14ac:dyDescent="0.2">
      <c r="A4638" t="s">
        <v>74</v>
      </c>
      <c r="B4638" t="s">
        <v>353</v>
      </c>
      <c r="C4638" t="s">
        <v>290</v>
      </c>
      <c r="D4638">
        <v>0</v>
      </c>
    </row>
    <row r="4639" spans="1:4" x14ac:dyDescent="0.2">
      <c r="A4639" t="s">
        <v>74</v>
      </c>
      <c r="B4639" t="s">
        <v>353</v>
      </c>
      <c r="C4639" t="s">
        <v>291</v>
      </c>
      <c r="D4639">
        <v>0</v>
      </c>
    </row>
    <row r="4640" spans="1:4" x14ac:dyDescent="0.2">
      <c r="A4640" t="s">
        <v>74</v>
      </c>
      <c r="B4640" t="s">
        <v>353</v>
      </c>
      <c r="C4640" t="s">
        <v>292</v>
      </c>
      <c r="D4640">
        <v>0</v>
      </c>
    </row>
    <row r="4641" spans="1:4" x14ac:dyDescent="0.2">
      <c r="A4641" t="s">
        <v>74</v>
      </c>
      <c r="B4641" t="s">
        <v>353</v>
      </c>
      <c r="C4641" t="s">
        <v>293</v>
      </c>
      <c r="D4641">
        <v>0</v>
      </c>
    </row>
    <row r="4642" spans="1:4" x14ac:dyDescent="0.2">
      <c r="A4642" t="s">
        <v>74</v>
      </c>
      <c r="B4642" t="s">
        <v>353</v>
      </c>
      <c r="C4642" t="s">
        <v>294</v>
      </c>
      <c r="D4642">
        <v>0</v>
      </c>
    </row>
    <row r="4643" spans="1:4" x14ac:dyDescent="0.2">
      <c r="A4643" t="s">
        <v>74</v>
      </c>
      <c r="B4643" t="s">
        <v>353</v>
      </c>
      <c r="C4643" t="s">
        <v>295</v>
      </c>
      <c r="D4643">
        <v>1</v>
      </c>
    </row>
    <row r="4644" spans="1:4" x14ac:dyDescent="0.2">
      <c r="A4644" t="s">
        <v>74</v>
      </c>
      <c r="B4644" t="s">
        <v>353</v>
      </c>
      <c r="C4644" t="s">
        <v>296</v>
      </c>
      <c r="D4644">
        <v>0</v>
      </c>
    </row>
    <row r="4645" spans="1:4" x14ac:dyDescent="0.2">
      <c r="A4645" t="s">
        <v>74</v>
      </c>
      <c r="B4645" t="s">
        <v>353</v>
      </c>
      <c r="C4645" t="s">
        <v>297</v>
      </c>
      <c r="D4645">
        <v>0</v>
      </c>
    </row>
    <row r="4646" spans="1:4" x14ac:dyDescent="0.2">
      <c r="A4646" t="s">
        <v>74</v>
      </c>
      <c r="B4646" t="s">
        <v>353</v>
      </c>
      <c r="C4646" t="s">
        <v>298</v>
      </c>
      <c r="D4646">
        <v>0</v>
      </c>
    </row>
    <row r="4647" spans="1:4" x14ac:dyDescent="0.2">
      <c r="A4647" t="s">
        <v>74</v>
      </c>
      <c r="B4647" t="s">
        <v>353</v>
      </c>
      <c r="C4647" t="s">
        <v>232</v>
      </c>
      <c r="D4647">
        <v>526750</v>
      </c>
    </row>
    <row r="4648" spans="1:4" x14ac:dyDescent="0.2">
      <c r="A4648" t="s">
        <v>74</v>
      </c>
      <c r="B4648" t="s">
        <v>353</v>
      </c>
      <c r="C4648" t="s">
        <v>319</v>
      </c>
      <c r="D4648">
        <v>291528</v>
      </c>
    </row>
    <row r="4649" spans="1:4" x14ac:dyDescent="0.2">
      <c r="A4649" t="s">
        <v>74</v>
      </c>
      <c r="B4649" t="s">
        <v>353</v>
      </c>
      <c r="C4649" t="s">
        <v>320</v>
      </c>
      <c r="D4649">
        <v>156462</v>
      </c>
    </row>
    <row r="4650" spans="1:4" x14ac:dyDescent="0.2">
      <c r="A4650" t="s">
        <v>74</v>
      </c>
      <c r="B4650" t="s">
        <v>353</v>
      </c>
      <c r="C4650" t="s">
        <v>318</v>
      </c>
      <c r="D4650">
        <v>78760</v>
      </c>
    </row>
    <row r="4651" spans="1:4" x14ac:dyDescent="0.2">
      <c r="A4651" t="s">
        <v>74</v>
      </c>
      <c r="B4651" t="s">
        <v>353</v>
      </c>
      <c r="C4651" t="s">
        <v>321</v>
      </c>
      <c r="D4651">
        <v>281500</v>
      </c>
    </row>
    <row r="4652" spans="1:4" x14ac:dyDescent="0.2">
      <c r="A4652" t="s">
        <v>74</v>
      </c>
      <c r="B4652" t="s">
        <v>353</v>
      </c>
      <c r="C4652" t="s">
        <v>322</v>
      </c>
      <c r="D4652">
        <v>0</v>
      </c>
    </row>
    <row r="4653" spans="1:4" x14ac:dyDescent="0.2">
      <c r="A4653" t="s">
        <v>74</v>
      </c>
      <c r="B4653" t="s">
        <v>353</v>
      </c>
      <c r="C4653" t="s">
        <v>323</v>
      </c>
      <c r="D4653">
        <v>0</v>
      </c>
    </row>
    <row r="4654" spans="1:4" x14ac:dyDescent="0.2">
      <c r="A4654" t="s">
        <v>74</v>
      </c>
      <c r="B4654" t="s">
        <v>353</v>
      </c>
      <c r="C4654" t="s">
        <v>324</v>
      </c>
      <c r="D4654">
        <v>123102</v>
      </c>
    </row>
    <row r="4655" spans="1:4" x14ac:dyDescent="0.2">
      <c r="A4655" t="s">
        <v>74</v>
      </c>
      <c r="B4655" t="s">
        <v>353</v>
      </c>
      <c r="C4655" t="s">
        <v>325</v>
      </c>
      <c r="D4655">
        <v>0</v>
      </c>
    </row>
    <row r="4656" spans="1:4" x14ac:dyDescent="0.2">
      <c r="A4656" t="s">
        <v>74</v>
      </c>
      <c r="B4656" t="s">
        <v>353</v>
      </c>
      <c r="C4656" t="s">
        <v>326</v>
      </c>
      <c r="D4656">
        <v>0</v>
      </c>
    </row>
    <row r="4657" spans="1:4" x14ac:dyDescent="0.2">
      <c r="A4657" t="s">
        <v>74</v>
      </c>
      <c r="B4657" t="s">
        <v>353</v>
      </c>
      <c r="C4657" t="s">
        <v>327</v>
      </c>
      <c r="D4657">
        <v>63687</v>
      </c>
    </row>
    <row r="4658" spans="1:4" x14ac:dyDescent="0.2">
      <c r="A4658" t="s">
        <v>74</v>
      </c>
      <c r="B4658" t="s">
        <v>353</v>
      </c>
      <c r="C4658" t="s">
        <v>328</v>
      </c>
      <c r="D4658">
        <v>94711</v>
      </c>
    </row>
    <row r="4659" spans="1:4" x14ac:dyDescent="0.2">
      <c r="A4659" t="s">
        <v>74</v>
      </c>
      <c r="B4659" t="s">
        <v>353</v>
      </c>
      <c r="C4659" t="s">
        <v>329</v>
      </c>
      <c r="D4659">
        <v>0</v>
      </c>
    </row>
    <row r="4660" spans="1:4" x14ac:dyDescent="0.2">
      <c r="A4660" t="s">
        <v>74</v>
      </c>
      <c r="B4660" t="s">
        <v>353</v>
      </c>
      <c r="C4660" t="s">
        <v>339</v>
      </c>
      <c r="D4660">
        <v>42039886</v>
      </c>
    </row>
    <row r="4661" spans="1:4" x14ac:dyDescent="0.2">
      <c r="A4661" t="s">
        <v>74</v>
      </c>
      <c r="B4661" t="s">
        <v>353</v>
      </c>
      <c r="C4661" t="s">
        <v>340</v>
      </c>
      <c r="D4661">
        <v>2739</v>
      </c>
    </row>
    <row r="4662" spans="1:4" x14ac:dyDescent="0.2">
      <c r="A4662" t="s">
        <v>74</v>
      </c>
      <c r="B4662" t="s">
        <v>353</v>
      </c>
      <c r="C4662" t="s">
        <v>341</v>
      </c>
      <c r="D4662">
        <v>2096612</v>
      </c>
    </row>
    <row r="4663" spans="1:4" x14ac:dyDescent="0.2">
      <c r="A4663" t="s">
        <v>74</v>
      </c>
      <c r="B4663" t="s">
        <v>353</v>
      </c>
      <c r="C4663" t="s">
        <v>342</v>
      </c>
      <c r="D4663">
        <v>71</v>
      </c>
    </row>
    <row r="4664" spans="1:4" x14ac:dyDescent="0.2">
      <c r="A4664" t="s">
        <v>74</v>
      </c>
      <c r="B4664" t="s">
        <v>353</v>
      </c>
      <c r="C4664" t="s">
        <v>343</v>
      </c>
      <c r="D4664">
        <v>1034</v>
      </c>
    </row>
    <row r="4665" spans="1:4" x14ac:dyDescent="0.2">
      <c r="A4665" t="s">
        <v>74</v>
      </c>
      <c r="B4665" t="s">
        <v>353</v>
      </c>
      <c r="C4665" t="s">
        <v>344</v>
      </c>
      <c r="D4665">
        <v>2096612</v>
      </c>
    </row>
    <row r="4666" spans="1:4" x14ac:dyDescent="0.2">
      <c r="A4666" t="s">
        <v>74</v>
      </c>
      <c r="B4666" t="s">
        <v>353</v>
      </c>
      <c r="C4666" t="s">
        <v>345</v>
      </c>
      <c r="D4666">
        <v>0</v>
      </c>
    </row>
    <row r="4667" spans="1:4" x14ac:dyDescent="0.2">
      <c r="A4667" t="s">
        <v>74</v>
      </c>
      <c r="B4667" t="s">
        <v>353</v>
      </c>
      <c r="C4667" t="s">
        <v>346</v>
      </c>
      <c r="D4667">
        <v>1034</v>
      </c>
    </row>
    <row r="4668" spans="1:4" x14ac:dyDescent="0.2">
      <c r="A4668" t="s">
        <v>74</v>
      </c>
      <c r="B4668" t="s">
        <v>353</v>
      </c>
      <c r="C4668" t="s">
        <v>300</v>
      </c>
      <c r="D4668">
        <v>546339</v>
      </c>
    </row>
    <row r="4669" spans="1:4" x14ac:dyDescent="0.2">
      <c r="A4669" t="s">
        <v>74</v>
      </c>
      <c r="B4669" t="s">
        <v>353</v>
      </c>
      <c r="C4669" t="s">
        <v>301</v>
      </c>
      <c r="D4669">
        <v>925931</v>
      </c>
    </row>
    <row r="4670" spans="1:4" x14ac:dyDescent="0.2">
      <c r="A4670" t="s">
        <v>74</v>
      </c>
      <c r="B4670" t="s">
        <v>353</v>
      </c>
      <c r="C4670" t="s">
        <v>302</v>
      </c>
      <c r="D4670">
        <v>1109415</v>
      </c>
    </row>
    <row r="4671" spans="1:4" x14ac:dyDescent="0.2">
      <c r="A4671" t="s">
        <v>74</v>
      </c>
      <c r="B4671" t="s">
        <v>353</v>
      </c>
      <c r="C4671" t="s">
        <v>303</v>
      </c>
      <c r="D4671">
        <v>531842</v>
      </c>
    </row>
    <row r="4672" spans="1:4" x14ac:dyDescent="0.2">
      <c r="A4672" t="s">
        <v>74</v>
      </c>
      <c r="B4672" t="s">
        <v>353</v>
      </c>
      <c r="C4672" t="s">
        <v>304</v>
      </c>
      <c r="D4672">
        <v>480683</v>
      </c>
    </row>
    <row r="4673" spans="1:4" x14ac:dyDescent="0.2">
      <c r="A4673" t="s">
        <v>74</v>
      </c>
      <c r="B4673" t="s">
        <v>353</v>
      </c>
      <c r="C4673" t="s">
        <v>305</v>
      </c>
      <c r="D4673">
        <v>312694</v>
      </c>
    </row>
    <row r="4674" spans="1:4" x14ac:dyDescent="0.2">
      <c r="A4674" t="s">
        <v>74</v>
      </c>
      <c r="B4674" t="s">
        <v>353</v>
      </c>
      <c r="C4674" t="s">
        <v>306</v>
      </c>
      <c r="D4674">
        <v>297</v>
      </c>
    </row>
    <row r="4675" spans="1:4" x14ac:dyDescent="0.2">
      <c r="A4675" t="s">
        <v>74</v>
      </c>
      <c r="B4675" t="s">
        <v>353</v>
      </c>
      <c r="C4675" t="s">
        <v>307</v>
      </c>
      <c r="D4675">
        <v>607486</v>
      </c>
    </row>
    <row r="4676" spans="1:4" x14ac:dyDescent="0.2">
      <c r="A4676" t="s">
        <v>74</v>
      </c>
      <c r="B4676" t="s">
        <v>353</v>
      </c>
      <c r="C4676" t="s">
        <v>308</v>
      </c>
      <c r="D4676">
        <v>51187</v>
      </c>
    </row>
    <row r="4677" spans="1:4" x14ac:dyDescent="0.2">
      <c r="A4677" t="s">
        <v>74</v>
      </c>
      <c r="B4677" t="s">
        <v>353</v>
      </c>
      <c r="C4677" t="s">
        <v>309</v>
      </c>
      <c r="D4677">
        <v>14512</v>
      </c>
    </row>
    <row r="4678" spans="1:4" x14ac:dyDescent="0.2">
      <c r="A4678" t="s">
        <v>74</v>
      </c>
      <c r="B4678" t="s">
        <v>353</v>
      </c>
      <c r="C4678" t="s">
        <v>310</v>
      </c>
      <c r="D4678">
        <v>80398</v>
      </c>
    </row>
    <row r="4679" spans="1:4" x14ac:dyDescent="0.2">
      <c r="A4679" t="s">
        <v>74</v>
      </c>
      <c r="B4679" t="s">
        <v>353</v>
      </c>
      <c r="C4679" t="s">
        <v>311</v>
      </c>
      <c r="D4679">
        <v>1171</v>
      </c>
    </row>
    <row r="4680" spans="1:4" x14ac:dyDescent="0.2">
      <c r="A4680" t="s">
        <v>74</v>
      </c>
      <c r="B4680" t="s">
        <v>353</v>
      </c>
      <c r="C4680" t="s">
        <v>312</v>
      </c>
      <c r="D4680">
        <v>11073</v>
      </c>
    </row>
    <row r="4681" spans="1:4" x14ac:dyDescent="0.2">
      <c r="A4681" t="s">
        <v>74</v>
      </c>
      <c r="B4681" t="s">
        <v>353</v>
      </c>
      <c r="C4681" t="s">
        <v>313</v>
      </c>
      <c r="D4681">
        <v>510</v>
      </c>
    </row>
    <row r="4682" spans="1:4" x14ac:dyDescent="0.2">
      <c r="A4682" t="s">
        <v>74</v>
      </c>
      <c r="B4682" t="s">
        <v>353</v>
      </c>
      <c r="C4682" t="s">
        <v>314</v>
      </c>
      <c r="D4682">
        <v>428</v>
      </c>
    </row>
    <row r="4683" spans="1:4" x14ac:dyDescent="0.2">
      <c r="A4683" t="s">
        <v>74</v>
      </c>
      <c r="B4683" t="s">
        <v>353</v>
      </c>
      <c r="C4683" t="s">
        <v>315</v>
      </c>
      <c r="D4683">
        <v>7209</v>
      </c>
    </row>
    <row r="4684" spans="1:4" x14ac:dyDescent="0.2">
      <c r="A4684" t="s">
        <v>74</v>
      </c>
      <c r="B4684" t="s">
        <v>353</v>
      </c>
      <c r="C4684" t="s">
        <v>347</v>
      </c>
      <c r="D4684">
        <v>11005</v>
      </c>
    </row>
    <row r="4685" spans="1:4" x14ac:dyDescent="0.2">
      <c r="A4685" t="s">
        <v>74</v>
      </c>
      <c r="B4685" t="s">
        <v>354</v>
      </c>
      <c r="C4685" t="s">
        <v>225</v>
      </c>
      <c r="D4685">
        <v>0.93708999999999998</v>
      </c>
    </row>
    <row r="4686" spans="1:4" x14ac:dyDescent="0.2">
      <c r="A4686" t="s">
        <v>74</v>
      </c>
      <c r="B4686" t="s">
        <v>354</v>
      </c>
      <c r="C4686" t="s">
        <v>65</v>
      </c>
      <c r="D4686">
        <v>50000002</v>
      </c>
    </row>
    <row r="4687" spans="1:4" x14ac:dyDescent="0.2">
      <c r="A4687" t="s">
        <v>74</v>
      </c>
      <c r="B4687" t="s">
        <v>354</v>
      </c>
      <c r="C4687" t="s">
        <v>66</v>
      </c>
      <c r="D4687">
        <v>53356696</v>
      </c>
    </row>
    <row r="4688" spans="1:4" x14ac:dyDescent="0.2">
      <c r="A4688" t="s">
        <v>74</v>
      </c>
      <c r="B4688" t="s">
        <v>354</v>
      </c>
      <c r="C4688" t="s">
        <v>226</v>
      </c>
      <c r="D4688">
        <v>172014</v>
      </c>
    </row>
    <row r="4689" spans="1:4" x14ac:dyDescent="0.2">
      <c r="A4689" t="s">
        <v>74</v>
      </c>
      <c r="B4689" t="s">
        <v>354</v>
      </c>
      <c r="C4689" t="s">
        <v>227</v>
      </c>
      <c r="D4689">
        <v>381871</v>
      </c>
    </row>
    <row r="4690" spans="1:4" x14ac:dyDescent="0.2">
      <c r="A4690" t="s">
        <v>74</v>
      </c>
      <c r="B4690" t="s">
        <v>354</v>
      </c>
      <c r="C4690" t="s">
        <v>67</v>
      </c>
      <c r="D4690">
        <v>0</v>
      </c>
    </row>
    <row r="4691" spans="1:4" x14ac:dyDescent="0.2">
      <c r="A4691" t="s">
        <v>74</v>
      </c>
      <c r="B4691" t="s">
        <v>354</v>
      </c>
      <c r="C4691" t="s">
        <v>68</v>
      </c>
      <c r="D4691">
        <v>0</v>
      </c>
    </row>
    <row r="4692" spans="1:4" x14ac:dyDescent="0.2">
      <c r="A4692" t="s">
        <v>74</v>
      </c>
      <c r="B4692" t="s">
        <v>354</v>
      </c>
      <c r="C4692" t="s">
        <v>228</v>
      </c>
      <c r="D4692">
        <v>8412</v>
      </c>
    </row>
    <row r="4693" spans="1:4" x14ac:dyDescent="0.2">
      <c r="A4693" t="s">
        <v>74</v>
      </c>
      <c r="B4693" t="s">
        <v>354</v>
      </c>
      <c r="C4693" t="s">
        <v>229</v>
      </c>
      <c r="D4693">
        <v>76482</v>
      </c>
    </row>
    <row r="4694" spans="1:4" x14ac:dyDescent="0.2">
      <c r="A4694" t="s">
        <v>74</v>
      </c>
      <c r="B4694" t="s">
        <v>354</v>
      </c>
      <c r="C4694" t="s">
        <v>230</v>
      </c>
      <c r="D4694">
        <v>19854</v>
      </c>
    </row>
    <row r="4695" spans="1:4" x14ac:dyDescent="0.2">
      <c r="A4695" t="s">
        <v>74</v>
      </c>
      <c r="B4695" t="s">
        <v>354</v>
      </c>
      <c r="C4695" t="s">
        <v>231</v>
      </c>
      <c r="D4695">
        <v>72503</v>
      </c>
    </row>
    <row r="4696" spans="1:4" x14ac:dyDescent="0.2">
      <c r="A4696" t="s">
        <v>74</v>
      </c>
      <c r="B4696" t="s">
        <v>354</v>
      </c>
      <c r="C4696" t="s">
        <v>232</v>
      </c>
      <c r="D4696">
        <v>401887</v>
      </c>
    </row>
    <row r="4697" spans="1:4" x14ac:dyDescent="0.2">
      <c r="A4697" t="s">
        <v>74</v>
      </c>
      <c r="B4697" t="s">
        <v>354</v>
      </c>
      <c r="C4697" t="s">
        <v>319</v>
      </c>
      <c r="D4697">
        <v>241188</v>
      </c>
    </row>
    <row r="4698" spans="1:4" x14ac:dyDescent="0.2">
      <c r="A4698" t="s">
        <v>74</v>
      </c>
      <c r="B4698" t="s">
        <v>354</v>
      </c>
      <c r="C4698" t="s">
        <v>320</v>
      </c>
      <c r="D4698">
        <v>80172</v>
      </c>
    </row>
    <row r="4699" spans="1:4" x14ac:dyDescent="0.2">
      <c r="A4699" t="s">
        <v>74</v>
      </c>
      <c r="B4699" t="s">
        <v>354</v>
      </c>
      <c r="C4699" t="s">
        <v>318</v>
      </c>
      <c r="D4699">
        <v>80527</v>
      </c>
    </row>
    <row r="4700" spans="1:4" x14ac:dyDescent="0.2">
      <c r="A4700" t="s">
        <v>74</v>
      </c>
      <c r="B4700" t="s">
        <v>354</v>
      </c>
      <c r="C4700" t="s">
        <v>321</v>
      </c>
      <c r="D4700">
        <v>235823</v>
      </c>
    </row>
    <row r="4701" spans="1:4" x14ac:dyDescent="0.2">
      <c r="A4701" t="s">
        <v>74</v>
      </c>
      <c r="B4701" t="s">
        <v>354</v>
      </c>
      <c r="C4701" t="s">
        <v>322</v>
      </c>
      <c r="D4701">
        <v>0</v>
      </c>
    </row>
    <row r="4702" spans="1:4" x14ac:dyDescent="0.2">
      <c r="A4702" t="s">
        <v>74</v>
      </c>
      <c r="B4702" t="s">
        <v>354</v>
      </c>
      <c r="C4702" t="s">
        <v>323</v>
      </c>
      <c r="D4702">
        <v>0</v>
      </c>
    </row>
    <row r="4703" spans="1:4" x14ac:dyDescent="0.2">
      <c r="A4703" t="s">
        <v>74</v>
      </c>
      <c r="B4703" t="s">
        <v>354</v>
      </c>
      <c r="C4703" t="s">
        <v>324</v>
      </c>
      <c r="D4703">
        <v>123103</v>
      </c>
    </row>
    <row r="4704" spans="1:4" x14ac:dyDescent="0.2">
      <c r="A4704" t="s">
        <v>74</v>
      </c>
      <c r="B4704" t="s">
        <v>354</v>
      </c>
      <c r="C4704" t="s">
        <v>325</v>
      </c>
      <c r="D4704">
        <v>0</v>
      </c>
    </row>
    <row r="4705" spans="1:4" x14ac:dyDescent="0.2">
      <c r="A4705" t="s">
        <v>74</v>
      </c>
      <c r="B4705" t="s">
        <v>354</v>
      </c>
      <c r="C4705" t="s">
        <v>326</v>
      </c>
      <c r="D4705">
        <v>0</v>
      </c>
    </row>
    <row r="4706" spans="1:4" x14ac:dyDescent="0.2">
      <c r="A4706" t="s">
        <v>74</v>
      </c>
      <c r="B4706" t="s">
        <v>354</v>
      </c>
      <c r="C4706" t="s">
        <v>327</v>
      </c>
      <c r="D4706">
        <v>63679</v>
      </c>
    </row>
    <row r="4707" spans="1:4" x14ac:dyDescent="0.2">
      <c r="A4707" t="s">
        <v>74</v>
      </c>
      <c r="B4707" t="s">
        <v>354</v>
      </c>
      <c r="C4707" t="s">
        <v>328</v>
      </c>
      <c r="D4707">
        <v>49041</v>
      </c>
    </row>
    <row r="4708" spans="1:4" x14ac:dyDescent="0.2">
      <c r="A4708" t="s">
        <v>74</v>
      </c>
      <c r="B4708" t="s">
        <v>354</v>
      </c>
      <c r="C4708" t="s">
        <v>329</v>
      </c>
      <c r="D4708">
        <v>0</v>
      </c>
    </row>
    <row r="4709" spans="1:4" x14ac:dyDescent="0.2">
      <c r="A4709" t="s">
        <v>74</v>
      </c>
      <c r="B4709" t="s">
        <v>354</v>
      </c>
      <c r="C4709" t="s">
        <v>339</v>
      </c>
      <c r="D4709">
        <v>4909548</v>
      </c>
    </row>
    <row r="4710" spans="1:4" x14ac:dyDescent="0.2">
      <c r="A4710" t="s">
        <v>74</v>
      </c>
      <c r="B4710" t="s">
        <v>354</v>
      </c>
      <c r="C4710" t="s">
        <v>340</v>
      </c>
      <c r="D4710">
        <v>3677</v>
      </c>
    </row>
    <row r="4711" spans="1:4" x14ac:dyDescent="0.2">
      <c r="A4711" t="s">
        <v>74</v>
      </c>
      <c r="B4711" t="s">
        <v>354</v>
      </c>
      <c r="C4711" t="s">
        <v>341</v>
      </c>
      <c r="D4711">
        <v>0</v>
      </c>
    </row>
    <row r="4712" spans="1:4" x14ac:dyDescent="0.2">
      <c r="A4712" t="s">
        <v>74</v>
      </c>
      <c r="B4712" t="s">
        <v>354</v>
      </c>
      <c r="C4712" t="s">
        <v>342</v>
      </c>
      <c r="D4712">
        <v>0</v>
      </c>
    </row>
    <row r="4713" spans="1:4" x14ac:dyDescent="0.2">
      <c r="A4713" t="s">
        <v>74</v>
      </c>
      <c r="B4713" t="s">
        <v>354</v>
      </c>
      <c r="C4713" t="s">
        <v>343</v>
      </c>
      <c r="D4713">
        <v>0</v>
      </c>
    </row>
    <row r="4714" spans="1:4" x14ac:dyDescent="0.2">
      <c r="A4714" t="s">
        <v>74</v>
      </c>
      <c r="B4714" t="s">
        <v>354</v>
      </c>
      <c r="C4714" t="s">
        <v>344</v>
      </c>
      <c r="D4714">
        <v>0</v>
      </c>
    </row>
    <row r="4715" spans="1:4" x14ac:dyDescent="0.2">
      <c r="A4715" t="s">
        <v>74</v>
      </c>
      <c r="B4715" t="s">
        <v>354</v>
      </c>
      <c r="C4715" t="s">
        <v>345</v>
      </c>
      <c r="D4715">
        <v>0</v>
      </c>
    </row>
    <row r="4716" spans="1:4" x14ac:dyDescent="0.2">
      <c r="A4716" t="s">
        <v>74</v>
      </c>
      <c r="B4716" t="s">
        <v>354</v>
      </c>
      <c r="C4716" t="s">
        <v>346</v>
      </c>
      <c r="D4716">
        <v>0</v>
      </c>
    </row>
    <row r="4717" spans="1:4" x14ac:dyDescent="0.2">
      <c r="A4717" t="s">
        <v>74</v>
      </c>
      <c r="B4717" t="s">
        <v>354</v>
      </c>
      <c r="C4717" t="s">
        <v>300</v>
      </c>
      <c r="D4717">
        <v>561599</v>
      </c>
    </row>
    <row r="4718" spans="1:4" x14ac:dyDescent="0.2">
      <c r="A4718" t="s">
        <v>74</v>
      </c>
      <c r="B4718" t="s">
        <v>354</v>
      </c>
      <c r="C4718" t="s">
        <v>301</v>
      </c>
      <c r="D4718">
        <v>973857</v>
      </c>
    </row>
    <row r="4719" spans="1:4" x14ac:dyDescent="0.2">
      <c r="A4719" t="s">
        <v>74</v>
      </c>
      <c r="B4719" t="s">
        <v>354</v>
      </c>
      <c r="C4719" t="s">
        <v>302</v>
      </c>
      <c r="D4719">
        <v>1117570</v>
      </c>
    </row>
    <row r="4720" spans="1:4" x14ac:dyDescent="0.2">
      <c r="A4720" t="s">
        <v>74</v>
      </c>
      <c r="B4720" t="s">
        <v>354</v>
      </c>
      <c r="C4720" t="s">
        <v>303</v>
      </c>
      <c r="D4720">
        <v>538353</v>
      </c>
    </row>
    <row r="4721" spans="1:4" x14ac:dyDescent="0.2">
      <c r="A4721" t="s">
        <v>74</v>
      </c>
      <c r="B4721" t="s">
        <v>354</v>
      </c>
      <c r="C4721" t="s">
        <v>304</v>
      </c>
      <c r="D4721">
        <v>480137</v>
      </c>
    </row>
    <row r="4722" spans="1:4" x14ac:dyDescent="0.2">
      <c r="A4722" t="s">
        <v>74</v>
      </c>
      <c r="B4722" t="s">
        <v>354</v>
      </c>
      <c r="C4722" t="s">
        <v>305</v>
      </c>
      <c r="D4722">
        <v>312267</v>
      </c>
    </row>
    <row r="4723" spans="1:4" x14ac:dyDescent="0.2">
      <c r="A4723" t="s">
        <v>74</v>
      </c>
      <c r="B4723" t="s">
        <v>354</v>
      </c>
      <c r="C4723" t="s">
        <v>306</v>
      </c>
      <c r="D4723">
        <v>291</v>
      </c>
    </row>
    <row r="4724" spans="1:4" x14ac:dyDescent="0.2">
      <c r="A4724" t="s">
        <v>74</v>
      </c>
      <c r="B4724" t="s">
        <v>354</v>
      </c>
      <c r="C4724" t="s">
        <v>307</v>
      </c>
      <c r="D4724">
        <v>611602</v>
      </c>
    </row>
    <row r="4725" spans="1:4" x14ac:dyDescent="0.2">
      <c r="A4725" t="s">
        <v>74</v>
      </c>
      <c r="B4725" t="s">
        <v>354</v>
      </c>
      <c r="C4725" t="s">
        <v>308</v>
      </c>
      <c r="D4725">
        <v>35930</v>
      </c>
    </row>
    <row r="4726" spans="1:4" x14ac:dyDescent="0.2">
      <c r="A4726" t="s">
        <v>74</v>
      </c>
      <c r="B4726" t="s">
        <v>354</v>
      </c>
      <c r="C4726" t="s">
        <v>309</v>
      </c>
      <c r="D4726">
        <v>3966</v>
      </c>
    </row>
    <row r="4727" spans="1:4" x14ac:dyDescent="0.2">
      <c r="A4727" t="s">
        <v>74</v>
      </c>
      <c r="B4727" t="s">
        <v>354</v>
      </c>
      <c r="C4727" t="s">
        <v>310</v>
      </c>
      <c r="D4727">
        <v>35431</v>
      </c>
    </row>
    <row r="4728" spans="1:4" x14ac:dyDescent="0.2">
      <c r="A4728" t="s">
        <v>74</v>
      </c>
      <c r="B4728" t="s">
        <v>354</v>
      </c>
      <c r="C4728" t="s">
        <v>311</v>
      </c>
      <c r="D4728">
        <v>629</v>
      </c>
    </row>
    <row r="4729" spans="1:4" x14ac:dyDescent="0.2">
      <c r="A4729" t="s">
        <v>74</v>
      </c>
      <c r="B4729" t="s">
        <v>354</v>
      </c>
      <c r="C4729" t="s">
        <v>312</v>
      </c>
      <c r="D4729">
        <v>4523</v>
      </c>
    </row>
    <row r="4730" spans="1:4" x14ac:dyDescent="0.2">
      <c r="A4730" t="s">
        <v>74</v>
      </c>
      <c r="B4730" t="s">
        <v>354</v>
      </c>
      <c r="C4730" t="s">
        <v>313</v>
      </c>
      <c r="D4730">
        <v>777</v>
      </c>
    </row>
    <row r="4731" spans="1:4" x14ac:dyDescent="0.2">
      <c r="A4731" t="s">
        <v>74</v>
      </c>
      <c r="B4731" t="s">
        <v>354</v>
      </c>
      <c r="C4731" t="s">
        <v>314</v>
      </c>
      <c r="D4731">
        <v>1185</v>
      </c>
    </row>
    <row r="4732" spans="1:4" x14ac:dyDescent="0.2">
      <c r="A4732" t="s">
        <v>74</v>
      </c>
      <c r="B4732" t="s">
        <v>354</v>
      </c>
      <c r="C4732" t="s">
        <v>315</v>
      </c>
      <c r="D4732">
        <v>3094</v>
      </c>
    </row>
    <row r="4733" spans="1:4" x14ac:dyDescent="0.2">
      <c r="A4733" t="s">
        <v>74</v>
      </c>
      <c r="B4733" t="s">
        <v>354</v>
      </c>
      <c r="C4733" t="s">
        <v>347</v>
      </c>
      <c r="D4733">
        <v>11005</v>
      </c>
    </row>
    <row r="4734" spans="1:4" x14ac:dyDescent="0.2">
      <c r="A4734" t="s">
        <v>74</v>
      </c>
      <c r="B4734" t="s">
        <v>355</v>
      </c>
      <c r="C4734" t="s">
        <v>225</v>
      </c>
      <c r="D4734">
        <v>0.93660600000000005</v>
      </c>
    </row>
    <row r="4735" spans="1:4" x14ac:dyDescent="0.2">
      <c r="A4735" t="s">
        <v>74</v>
      </c>
      <c r="B4735" t="s">
        <v>355</v>
      </c>
      <c r="C4735" t="s">
        <v>65</v>
      </c>
      <c r="D4735">
        <v>50000002</v>
      </c>
    </row>
    <row r="4736" spans="1:4" x14ac:dyDescent="0.2">
      <c r="A4736" t="s">
        <v>74</v>
      </c>
      <c r="B4736" t="s">
        <v>355</v>
      </c>
      <c r="C4736" t="s">
        <v>66</v>
      </c>
      <c r="D4736">
        <v>53384239</v>
      </c>
    </row>
    <row r="4737" spans="1:4" x14ac:dyDescent="0.2">
      <c r="A4737" t="s">
        <v>74</v>
      </c>
      <c r="B4737" t="s">
        <v>355</v>
      </c>
      <c r="C4737" t="s">
        <v>226</v>
      </c>
      <c r="D4737">
        <v>172019</v>
      </c>
    </row>
    <row r="4738" spans="1:4" x14ac:dyDescent="0.2">
      <c r="A4738" t="s">
        <v>74</v>
      </c>
      <c r="B4738" t="s">
        <v>355</v>
      </c>
      <c r="C4738" t="s">
        <v>227</v>
      </c>
      <c r="D4738">
        <v>381871</v>
      </c>
    </row>
    <row r="4739" spans="1:4" x14ac:dyDescent="0.2">
      <c r="A4739" t="s">
        <v>74</v>
      </c>
      <c r="B4739" t="s">
        <v>355</v>
      </c>
      <c r="C4739" t="s">
        <v>67</v>
      </c>
      <c r="D4739">
        <v>0</v>
      </c>
    </row>
    <row r="4740" spans="1:4" x14ac:dyDescent="0.2">
      <c r="A4740" t="s">
        <v>74</v>
      </c>
      <c r="B4740" t="s">
        <v>355</v>
      </c>
      <c r="C4740" t="s">
        <v>68</v>
      </c>
      <c r="D4740">
        <v>0</v>
      </c>
    </row>
    <row r="4741" spans="1:4" x14ac:dyDescent="0.2">
      <c r="A4741" t="s">
        <v>74</v>
      </c>
      <c r="B4741" t="s">
        <v>355</v>
      </c>
      <c r="C4741" t="s">
        <v>228</v>
      </c>
      <c r="D4741">
        <v>8409</v>
      </c>
    </row>
    <row r="4742" spans="1:4" x14ac:dyDescent="0.2">
      <c r="A4742" t="s">
        <v>74</v>
      </c>
      <c r="B4742" t="s">
        <v>355</v>
      </c>
      <c r="C4742" t="s">
        <v>229</v>
      </c>
      <c r="D4742">
        <v>76489</v>
      </c>
    </row>
    <row r="4743" spans="1:4" x14ac:dyDescent="0.2">
      <c r="A4743" t="s">
        <v>74</v>
      </c>
      <c r="B4743" t="s">
        <v>355</v>
      </c>
      <c r="C4743" t="s">
        <v>230</v>
      </c>
      <c r="D4743">
        <v>19885</v>
      </c>
    </row>
    <row r="4744" spans="1:4" x14ac:dyDescent="0.2">
      <c r="A4744" t="s">
        <v>74</v>
      </c>
      <c r="B4744" t="s">
        <v>355</v>
      </c>
      <c r="C4744" t="s">
        <v>231</v>
      </c>
      <c r="D4744">
        <v>72466</v>
      </c>
    </row>
    <row r="4745" spans="1:4" x14ac:dyDescent="0.2">
      <c r="A4745" t="s">
        <v>74</v>
      </c>
      <c r="B4745" t="s">
        <v>355</v>
      </c>
      <c r="C4745" t="s">
        <v>232</v>
      </c>
      <c r="D4745">
        <v>402350</v>
      </c>
    </row>
    <row r="4746" spans="1:4" x14ac:dyDescent="0.2">
      <c r="A4746" t="s">
        <v>74</v>
      </c>
      <c r="B4746" t="s">
        <v>355</v>
      </c>
      <c r="C4746" t="s">
        <v>319</v>
      </c>
      <c r="D4746">
        <v>240700</v>
      </c>
    </row>
    <row r="4747" spans="1:4" x14ac:dyDescent="0.2">
      <c r="A4747" t="s">
        <v>74</v>
      </c>
      <c r="B4747" t="s">
        <v>355</v>
      </c>
      <c r="C4747" t="s">
        <v>320</v>
      </c>
      <c r="D4747">
        <v>81372</v>
      </c>
    </row>
    <row r="4748" spans="1:4" x14ac:dyDescent="0.2">
      <c r="A4748" t="s">
        <v>74</v>
      </c>
      <c r="B4748" t="s">
        <v>355</v>
      </c>
      <c r="C4748" t="s">
        <v>318</v>
      </c>
      <c r="D4748">
        <v>80278</v>
      </c>
    </row>
    <row r="4749" spans="1:4" x14ac:dyDescent="0.2">
      <c r="A4749" t="s">
        <v>74</v>
      </c>
      <c r="B4749" t="s">
        <v>355</v>
      </c>
      <c r="C4749" t="s">
        <v>321</v>
      </c>
      <c r="D4749">
        <v>235602</v>
      </c>
    </row>
    <row r="4750" spans="1:4" x14ac:dyDescent="0.2">
      <c r="A4750" t="s">
        <v>74</v>
      </c>
      <c r="B4750" t="s">
        <v>355</v>
      </c>
      <c r="C4750" t="s">
        <v>322</v>
      </c>
      <c r="D4750">
        <v>0</v>
      </c>
    </row>
    <row r="4751" spans="1:4" x14ac:dyDescent="0.2">
      <c r="A4751" t="s">
        <v>74</v>
      </c>
      <c r="B4751" t="s">
        <v>355</v>
      </c>
      <c r="C4751" t="s">
        <v>323</v>
      </c>
      <c r="D4751">
        <v>0</v>
      </c>
    </row>
    <row r="4752" spans="1:4" x14ac:dyDescent="0.2">
      <c r="A4752" t="s">
        <v>74</v>
      </c>
      <c r="B4752" t="s">
        <v>355</v>
      </c>
      <c r="C4752" t="s">
        <v>324</v>
      </c>
      <c r="D4752">
        <v>123102</v>
      </c>
    </row>
    <row r="4753" spans="1:4" x14ac:dyDescent="0.2">
      <c r="A4753" t="s">
        <v>74</v>
      </c>
      <c r="B4753" t="s">
        <v>355</v>
      </c>
      <c r="C4753" t="s">
        <v>325</v>
      </c>
      <c r="D4753">
        <v>0</v>
      </c>
    </row>
    <row r="4754" spans="1:4" x14ac:dyDescent="0.2">
      <c r="A4754" t="s">
        <v>74</v>
      </c>
      <c r="B4754" t="s">
        <v>355</v>
      </c>
      <c r="C4754" t="s">
        <v>326</v>
      </c>
      <c r="D4754">
        <v>0</v>
      </c>
    </row>
    <row r="4755" spans="1:4" x14ac:dyDescent="0.2">
      <c r="A4755" t="s">
        <v>74</v>
      </c>
      <c r="B4755" t="s">
        <v>355</v>
      </c>
      <c r="C4755" t="s">
        <v>327</v>
      </c>
      <c r="D4755">
        <v>63679</v>
      </c>
    </row>
    <row r="4756" spans="1:4" x14ac:dyDescent="0.2">
      <c r="A4756" t="s">
        <v>74</v>
      </c>
      <c r="B4756" t="s">
        <v>355</v>
      </c>
      <c r="C4756" t="s">
        <v>328</v>
      </c>
      <c r="D4756">
        <v>48821</v>
      </c>
    </row>
    <row r="4757" spans="1:4" x14ac:dyDescent="0.2">
      <c r="A4757" t="s">
        <v>74</v>
      </c>
      <c r="B4757" t="s">
        <v>355</v>
      </c>
      <c r="C4757" t="s">
        <v>329</v>
      </c>
      <c r="D4757">
        <v>0</v>
      </c>
    </row>
    <row r="4758" spans="1:4" x14ac:dyDescent="0.2">
      <c r="A4758" t="s">
        <v>74</v>
      </c>
      <c r="B4758" t="s">
        <v>355</v>
      </c>
      <c r="C4758" t="s">
        <v>339</v>
      </c>
      <c r="D4758">
        <v>4916724</v>
      </c>
    </row>
    <row r="4759" spans="1:4" x14ac:dyDescent="0.2">
      <c r="A4759" t="s">
        <v>74</v>
      </c>
      <c r="B4759" t="s">
        <v>355</v>
      </c>
      <c r="C4759" t="s">
        <v>340</v>
      </c>
      <c r="D4759">
        <v>1911309</v>
      </c>
    </row>
    <row r="4760" spans="1:4" x14ac:dyDescent="0.2">
      <c r="A4760" t="s">
        <v>74</v>
      </c>
      <c r="B4760" t="s">
        <v>355</v>
      </c>
      <c r="C4760" t="s">
        <v>341</v>
      </c>
      <c r="D4760">
        <v>0</v>
      </c>
    </row>
    <row r="4761" spans="1:4" x14ac:dyDescent="0.2">
      <c r="A4761" t="s">
        <v>74</v>
      </c>
      <c r="B4761" t="s">
        <v>355</v>
      </c>
      <c r="C4761" t="s">
        <v>342</v>
      </c>
      <c r="D4761">
        <v>0</v>
      </c>
    </row>
    <row r="4762" spans="1:4" x14ac:dyDescent="0.2">
      <c r="A4762" t="s">
        <v>74</v>
      </c>
      <c r="B4762" t="s">
        <v>355</v>
      </c>
      <c r="C4762" t="s">
        <v>343</v>
      </c>
      <c r="D4762">
        <v>0</v>
      </c>
    </row>
    <row r="4763" spans="1:4" x14ac:dyDescent="0.2">
      <c r="A4763" t="s">
        <v>74</v>
      </c>
      <c r="B4763" t="s">
        <v>355</v>
      </c>
      <c r="C4763" t="s">
        <v>344</v>
      </c>
      <c r="D4763">
        <v>0</v>
      </c>
    </row>
    <row r="4764" spans="1:4" x14ac:dyDescent="0.2">
      <c r="A4764" t="s">
        <v>74</v>
      </c>
      <c r="B4764" t="s">
        <v>355</v>
      </c>
      <c r="C4764" t="s">
        <v>345</v>
      </c>
      <c r="D4764">
        <v>0</v>
      </c>
    </row>
    <row r="4765" spans="1:4" x14ac:dyDescent="0.2">
      <c r="A4765" t="s">
        <v>74</v>
      </c>
      <c r="B4765" t="s">
        <v>355</v>
      </c>
      <c r="C4765" t="s">
        <v>346</v>
      </c>
      <c r="D4765">
        <v>0</v>
      </c>
    </row>
    <row r="4766" spans="1:4" x14ac:dyDescent="0.2">
      <c r="A4766" t="s">
        <v>74</v>
      </c>
      <c r="B4766" t="s">
        <v>355</v>
      </c>
      <c r="C4766" t="s">
        <v>300</v>
      </c>
      <c r="D4766">
        <v>561392</v>
      </c>
    </row>
    <row r="4767" spans="1:4" x14ac:dyDescent="0.2">
      <c r="A4767" t="s">
        <v>74</v>
      </c>
      <c r="B4767" t="s">
        <v>355</v>
      </c>
      <c r="C4767" t="s">
        <v>301</v>
      </c>
      <c r="D4767">
        <v>972983</v>
      </c>
    </row>
    <row r="4768" spans="1:4" x14ac:dyDescent="0.2">
      <c r="A4768" t="s">
        <v>74</v>
      </c>
      <c r="B4768" t="s">
        <v>355</v>
      </c>
      <c r="C4768" t="s">
        <v>302</v>
      </c>
      <c r="D4768">
        <v>1117354</v>
      </c>
    </row>
    <row r="4769" spans="1:4" x14ac:dyDescent="0.2">
      <c r="A4769" t="s">
        <v>74</v>
      </c>
      <c r="B4769" t="s">
        <v>355</v>
      </c>
      <c r="C4769" t="s">
        <v>303</v>
      </c>
      <c r="D4769">
        <v>538270</v>
      </c>
    </row>
    <row r="4770" spans="1:4" x14ac:dyDescent="0.2">
      <c r="A4770" t="s">
        <v>74</v>
      </c>
      <c r="B4770" t="s">
        <v>355</v>
      </c>
      <c r="C4770" t="s">
        <v>304</v>
      </c>
      <c r="D4770">
        <v>480516</v>
      </c>
    </row>
    <row r="4771" spans="1:4" x14ac:dyDescent="0.2">
      <c r="A4771" t="s">
        <v>74</v>
      </c>
      <c r="B4771" t="s">
        <v>355</v>
      </c>
      <c r="C4771" t="s">
        <v>305</v>
      </c>
      <c r="D4771">
        <v>312595</v>
      </c>
    </row>
    <row r="4772" spans="1:4" x14ac:dyDescent="0.2">
      <c r="A4772" t="s">
        <v>74</v>
      </c>
      <c r="B4772" t="s">
        <v>355</v>
      </c>
      <c r="C4772" t="s">
        <v>306</v>
      </c>
      <c r="D4772">
        <v>296</v>
      </c>
    </row>
    <row r="4773" spans="1:4" x14ac:dyDescent="0.2">
      <c r="A4773" t="s">
        <v>74</v>
      </c>
      <c r="B4773" t="s">
        <v>355</v>
      </c>
      <c r="C4773" t="s">
        <v>307</v>
      </c>
      <c r="D4773">
        <v>611337</v>
      </c>
    </row>
    <row r="4774" spans="1:4" x14ac:dyDescent="0.2">
      <c r="A4774" t="s">
        <v>74</v>
      </c>
      <c r="B4774" t="s">
        <v>355</v>
      </c>
      <c r="C4774" t="s">
        <v>308</v>
      </c>
      <c r="D4774">
        <v>36137</v>
      </c>
    </row>
    <row r="4775" spans="1:4" x14ac:dyDescent="0.2">
      <c r="A4775" t="s">
        <v>74</v>
      </c>
      <c r="B4775" t="s">
        <v>355</v>
      </c>
      <c r="C4775" t="s">
        <v>309</v>
      </c>
      <c r="D4775">
        <v>4092</v>
      </c>
    </row>
    <row r="4776" spans="1:4" x14ac:dyDescent="0.2">
      <c r="A4776" t="s">
        <v>74</v>
      </c>
      <c r="B4776" t="s">
        <v>355</v>
      </c>
      <c r="C4776" t="s">
        <v>310</v>
      </c>
      <c r="D4776">
        <v>36257</v>
      </c>
    </row>
    <row r="4777" spans="1:4" x14ac:dyDescent="0.2">
      <c r="A4777" t="s">
        <v>74</v>
      </c>
      <c r="B4777" t="s">
        <v>355</v>
      </c>
      <c r="C4777" t="s">
        <v>311</v>
      </c>
      <c r="D4777">
        <v>767</v>
      </c>
    </row>
    <row r="4778" spans="1:4" x14ac:dyDescent="0.2">
      <c r="A4778" t="s">
        <v>74</v>
      </c>
      <c r="B4778" t="s">
        <v>355</v>
      </c>
      <c r="C4778" t="s">
        <v>312</v>
      </c>
      <c r="D4778">
        <v>4610</v>
      </c>
    </row>
    <row r="4779" spans="1:4" x14ac:dyDescent="0.2">
      <c r="A4779" t="s">
        <v>74</v>
      </c>
      <c r="B4779" t="s">
        <v>355</v>
      </c>
      <c r="C4779" t="s">
        <v>313</v>
      </c>
      <c r="D4779">
        <v>677</v>
      </c>
    </row>
    <row r="4780" spans="1:4" x14ac:dyDescent="0.2">
      <c r="A4780" t="s">
        <v>74</v>
      </c>
      <c r="B4780" t="s">
        <v>355</v>
      </c>
      <c r="C4780" t="s">
        <v>314</v>
      </c>
      <c r="D4780">
        <v>569</v>
      </c>
    </row>
    <row r="4781" spans="1:4" x14ac:dyDescent="0.2">
      <c r="A4781" t="s">
        <v>74</v>
      </c>
      <c r="B4781" t="s">
        <v>355</v>
      </c>
      <c r="C4781" t="s">
        <v>315</v>
      </c>
      <c r="D4781">
        <v>3359</v>
      </c>
    </row>
    <row r="4782" spans="1:4" x14ac:dyDescent="0.2">
      <c r="A4782" t="s">
        <v>74</v>
      </c>
      <c r="B4782" t="s">
        <v>355</v>
      </c>
      <c r="C4782" t="s">
        <v>347</v>
      </c>
      <c r="D4782">
        <v>11005</v>
      </c>
    </row>
    <row r="4783" spans="1:4" x14ac:dyDescent="0.2">
      <c r="A4783" t="s">
        <v>74</v>
      </c>
      <c r="B4783" t="s">
        <v>356</v>
      </c>
      <c r="C4783" t="s">
        <v>225</v>
      </c>
      <c r="D4783">
        <v>0.93360500000000002</v>
      </c>
    </row>
    <row r="4784" spans="1:4" x14ac:dyDescent="0.2">
      <c r="A4784" t="s">
        <v>74</v>
      </c>
      <c r="B4784" t="s">
        <v>356</v>
      </c>
      <c r="C4784" t="s">
        <v>65</v>
      </c>
      <c r="D4784">
        <v>50000002</v>
      </c>
    </row>
    <row r="4785" spans="1:4" x14ac:dyDescent="0.2">
      <c r="A4785" t="s">
        <v>74</v>
      </c>
      <c r="B4785" t="s">
        <v>356</v>
      </c>
      <c r="C4785" t="s">
        <v>66</v>
      </c>
      <c r="D4785">
        <v>53555826</v>
      </c>
    </row>
    <row r="4786" spans="1:4" x14ac:dyDescent="0.2">
      <c r="A4786" t="s">
        <v>74</v>
      </c>
      <c r="B4786" t="s">
        <v>356</v>
      </c>
      <c r="C4786" t="s">
        <v>226</v>
      </c>
      <c r="D4786">
        <v>172142</v>
      </c>
    </row>
    <row r="4787" spans="1:4" x14ac:dyDescent="0.2">
      <c r="A4787" t="s">
        <v>74</v>
      </c>
      <c r="B4787" t="s">
        <v>356</v>
      </c>
      <c r="C4787" t="s">
        <v>227</v>
      </c>
      <c r="D4787">
        <v>381851</v>
      </c>
    </row>
    <row r="4788" spans="1:4" x14ac:dyDescent="0.2">
      <c r="A4788" t="s">
        <v>74</v>
      </c>
      <c r="B4788" t="s">
        <v>356</v>
      </c>
      <c r="C4788" t="s">
        <v>67</v>
      </c>
      <c r="D4788">
        <v>0</v>
      </c>
    </row>
    <row r="4789" spans="1:4" x14ac:dyDescent="0.2">
      <c r="A4789" t="s">
        <v>74</v>
      </c>
      <c r="B4789" t="s">
        <v>356</v>
      </c>
      <c r="C4789" t="s">
        <v>68</v>
      </c>
      <c r="D4789">
        <v>0</v>
      </c>
    </row>
    <row r="4790" spans="1:4" x14ac:dyDescent="0.2">
      <c r="A4790" t="s">
        <v>74</v>
      </c>
      <c r="B4790" t="s">
        <v>356</v>
      </c>
      <c r="C4790" t="s">
        <v>228</v>
      </c>
      <c r="D4790">
        <v>8468</v>
      </c>
    </row>
    <row r="4791" spans="1:4" x14ac:dyDescent="0.2">
      <c r="A4791" t="s">
        <v>74</v>
      </c>
      <c r="B4791" t="s">
        <v>356</v>
      </c>
      <c r="C4791" t="s">
        <v>229</v>
      </c>
      <c r="D4791">
        <v>76366</v>
      </c>
    </row>
    <row r="4792" spans="1:4" x14ac:dyDescent="0.2">
      <c r="A4792" t="s">
        <v>74</v>
      </c>
      <c r="B4792" t="s">
        <v>356</v>
      </c>
      <c r="C4792" t="s">
        <v>230</v>
      </c>
      <c r="D4792">
        <v>19582</v>
      </c>
    </row>
    <row r="4793" spans="1:4" x14ac:dyDescent="0.2">
      <c r="A4793" t="s">
        <v>74</v>
      </c>
      <c r="B4793" t="s">
        <v>356</v>
      </c>
      <c r="C4793" t="s">
        <v>231</v>
      </c>
      <c r="D4793">
        <v>72115</v>
      </c>
    </row>
    <row r="4794" spans="1:4" x14ac:dyDescent="0.2">
      <c r="A4794" t="s">
        <v>74</v>
      </c>
      <c r="B4794" t="s">
        <v>356</v>
      </c>
      <c r="C4794" t="s">
        <v>232</v>
      </c>
      <c r="D4794">
        <v>404584</v>
      </c>
    </row>
    <row r="4795" spans="1:4" x14ac:dyDescent="0.2">
      <c r="A4795" t="s">
        <v>74</v>
      </c>
      <c r="B4795" t="s">
        <v>356</v>
      </c>
      <c r="C4795" t="s">
        <v>319</v>
      </c>
      <c r="D4795">
        <v>243815</v>
      </c>
    </row>
    <row r="4796" spans="1:4" x14ac:dyDescent="0.2">
      <c r="A4796" t="s">
        <v>74</v>
      </c>
      <c r="B4796" t="s">
        <v>356</v>
      </c>
      <c r="C4796" t="s">
        <v>320</v>
      </c>
      <c r="D4796">
        <v>80243</v>
      </c>
    </row>
    <row r="4797" spans="1:4" x14ac:dyDescent="0.2">
      <c r="A4797" t="s">
        <v>74</v>
      </c>
      <c r="B4797" t="s">
        <v>356</v>
      </c>
      <c r="C4797" t="s">
        <v>318</v>
      </c>
      <c r="D4797">
        <v>80526</v>
      </c>
    </row>
    <row r="4798" spans="1:4" x14ac:dyDescent="0.2">
      <c r="A4798" t="s">
        <v>74</v>
      </c>
      <c r="B4798" t="s">
        <v>356</v>
      </c>
      <c r="C4798" t="s">
        <v>321</v>
      </c>
      <c r="D4798">
        <v>235642</v>
      </c>
    </row>
    <row r="4799" spans="1:4" x14ac:dyDescent="0.2">
      <c r="A4799" t="s">
        <v>74</v>
      </c>
      <c r="B4799" t="s">
        <v>356</v>
      </c>
      <c r="C4799" t="s">
        <v>322</v>
      </c>
      <c r="D4799">
        <v>0</v>
      </c>
    </row>
    <row r="4800" spans="1:4" x14ac:dyDescent="0.2">
      <c r="A4800" t="s">
        <v>74</v>
      </c>
      <c r="B4800" t="s">
        <v>356</v>
      </c>
      <c r="C4800" t="s">
        <v>323</v>
      </c>
      <c r="D4800">
        <v>0</v>
      </c>
    </row>
    <row r="4801" spans="1:4" x14ac:dyDescent="0.2">
      <c r="A4801" t="s">
        <v>74</v>
      </c>
      <c r="B4801" t="s">
        <v>356</v>
      </c>
      <c r="C4801" t="s">
        <v>324</v>
      </c>
      <c r="D4801">
        <v>123106</v>
      </c>
    </row>
    <row r="4802" spans="1:4" x14ac:dyDescent="0.2">
      <c r="A4802" t="s">
        <v>74</v>
      </c>
      <c r="B4802" t="s">
        <v>356</v>
      </c>
      <c r="C4802" t="s">
        <v>325</v>
      </c>
      <c r="D4802">
        <v>0</v>
      </c>
    </row>
    <row r="4803" spans="1:4" x14ac:dyDescent="0.2">
      <c r="A4803" t="s">
        <v>74</v>
      </c>
      <c r="B4803" t="s">
        <v>356</v>
      </c>
      <c r="C4803" t="s">
        <v>326</v>
      </c>
      <c r="D4803">
        <v>0</v>
      </c>
    </row>
    <row r="4804" spans="1:4" x14ac:dyDescent="0.2">
      <c r="A4804" t="s">
        <v>74</v>
      </c>
      <c r="B4804" t="s">
        <v>356</v>
      </c>
      <c r="C4804" t="s">
        <v>327</v>
      </c>
      <c r="D4804">
        <v>63687</v>
      </c>
    </row>
    <row r="4805" spans="1:4" x14ac:dyDescent="0.2">
      <c r="A4805" t="s">
        <v>74</v>
      </c>
      <c r="B4805" t="s">
        <v>356</v>
      </c>
      <c r="C4805" t="s">
        <v>328</v>
      </c>
      <c r="D4805">
        <v>48849</v>
      </c>
    </row>
    <row r="4806" spans="1:4" x14ac:dyDescent="0.2">
      <c r="A4806" t="s">
        <v>74</v>
      </c>
      <c r="B4806" t="s">
        <v>356</v>
      </c>
      <c r="C4806" t="s">
        <v>329</v>
      </c>
      <c r="D4806">
        <v>0</v>
      </c>
    </row>
    <row r="4807" spans="1:4" x14ac:dyDescent="0.2">
      <c r="A4807" t="s">
        <v>74</v>
      </c>
      <c r="B4807" t="s">
        <v>356</v>
      </c>
      <c r="C4807" t="s">
        <v>339</v>
      </c>
      <c r="D4807">
        <v>4941872</v>
      </c>
    </row>
    <row r="4808" spans="1:4" x14ac:dyDescent="0.2">
      <c r="A4808" t="s">
        <v>74</v>
      </c>
      <c r="B4808" t="s">
        <v>356</v>
      </c>
      <c r="C4808" t="s">
        <v>340</v>
      </c>
      <c r="D4808">
        <v>2736</v>
      </c>
    </row>
    <row r="4809" spans="1:4" x14ac:dyDescent="0.2">
      <c r="A4809" t="s">
        <v>74</v>
      </c>
      <c r="B4809" t="s">
        <v>356</v>
      </c>
      <c r="C4809" t="s">
        <v>341</v>
      </c>
      <c r="D4809">
        <v>1203789</v>
      </c>
    </row>
    <row r="4810" spans="1:4" x14ac:dyDescent="0.2">
      <c r="A4810" t="s">
        <v>74</v>
      </c>
      <c r="B4810" t="s">
        <v>356</v>
      </c>
      <c r="C4810" t="s">
        <v>342</v>
      </c>
      <c r="D4810">
        <v>71</v>
      </c>
    </row>
    <row r="4811" spans="1:4" x14ac:dyDescent="0.2">
      <c r="A4811" t="s">
        <v>74</v>
      </c>
      <c r="B4811" t="s">
        <v>356</v>
      </c>
      <c r="C4811" t="s">
        <v>343</v>
      </c>
      <c r="D4811">
        <v>1036</v>
      </c>
    </row>
    <row r="4812" spans="1:4" x14ac:dyDescent="0.2">
      <c r="A4812" t="s">
        <v>74</v>
      </c>
      <c r="B4812" t="s">
        <v>356</v>
      </c>
      <c r="C4812" t="s">
        <v>344</v>
      </c>
      <c r="D4812">
        <v>1203789</v>
      </c>
    </row>
    <row r="4813" spans="1:4" x14ac:dyDescent="0.2">
      <c r="A4813" t="s">
        <v>74</v>
      </c>
      <c r="B4813" t="s">
        <v>356</v>
      </c>
      <c r="C4813" t="s">
        <v>345</v>
      </c>
      <c r="D4813">
        <v>0</v>
      </c>
    </row>
    <row r="4814" spans="1:4" x14ac:dyDescent="0.2">
      <c r="A4814" t="s">
        <v>74</v>
      </c>
      <c r="B4814" t="s">
        <v>356</v>
      </c>
      <c r="C4814" t="s">
        <v>346</v>
      </c>
      <c r="D4814">
        <v>1036</v>
      </c>
    </row>
    <row r="4815" spans="1:4" x14ac:dyDescent="0.2">
      <c r="A4815" t="s">
        <v>74</v>
      </c>
      <c r="B4815" t="s">
        <v>356</v>
      </c>
      <c r="C4815" t="s">
        <v>300</v>
      </c>
      <c r="D4815">
        <v>561700</v>
      </c>
    </row>
    <row r="4816" spans="1:4" x14ac:dyDescent="0.2">
      <c r="A4816" t="s">
        <v>74</v>
      </c>
      <c r="B4816" t="s">
        <v>356</v>
      </c>
      <c r="C4816" t="s">
        <v>301</v>
      </c>
      <c r="D4816">
        <v>973664</v>
      </c>
    </row>
    <row r="4817" spans="1:4" x14ac:dyDescent="0.2">
      <c r="A4817" t="s">
        <v>74</v>
      </c>
      <c r="B4817" t="s">
        <v>356</v>
      </c>
      <c r="C4817" t="s">
        <v>302</v>
      </c>
      <c r="D4817">
        <v>1117552</v>
      </c>
    </row>
    <row r="4818" spans="1:4" x14ac:dyDescent="0.2">
      <c r="A4818" t="s">
        <v>74</v>
      </c>
      <c r="B4818" t="s">
        <v>356</v>
      </c>
      <c r="C4818" t="s">
        <v>303</v>
      </c>
      <c r="D4818">
        <v>538396</v>
      </c>
    </row>
    <row r="4819" spans="1:4" x14ac:dyDescent="0.2">
      <c r="A4819" t="s">
        <v>74</v>
      </c>
      <c r="B4819" t="s">
        <v>356</v>
      </c>
      <c r="C4819" t="s">
        <v>304</v>
      </c>
      <c r="D4819">
        <v>480687</v>
      </c>
    </row>
    <row r="4820" spans="1:4" x14ac:dyDescent="0.2">
      <c r="A4820" t="s">
        <v>74</v>
      </c>
      <c r="B4820" t="s">
        <v>356</v>
      </c>
      <c r="C4820" t="s">
        <v>305</v>
      </c>
      <c r="D4820">
        <v>312695</v>
      </c>
    </row>
    <row r="4821" spans="1:4" x14ac:dyDescent="0.2">
      <c r="A4821" t="s">
        <v>74</v>
      </c>
      <c r="B4821" t="s">
        <v>356</v>
      </c>
      <c r="C4821" t="s">
        <v>306</v>
      </c>
      <c r="D4821">
        <v>297</v>
      </c>
    </row>
    <row r="4822" spans="1:4" x14ac:dyDescent="0.2">
      <c r="A4822" t="s">
        <v>74</v>
      </c>
      <c r="B4822" t="s">
        <v>356</v>
      </c>
      <c r="C4822" t="s">
        <v>307</v>
      </c>
      <c r="D4822">
        <v>607806</v>
      </c>
    </row>
    <row r="4823" spans="1:4" x14ac:dyDescent="0.2">
      <c r="A4823" t="s">
        <v>74</v>
      </c>
      <c r="B4823" t="s">
        <v>356</v>
      </c>
      <c r="C4823" t="s">
        <v>308</v>
      </c>
      <c r="D4823">
        <v>35829</v>
      </c>
    </row>
    <row r="4824" spans="1:4" x14ac:dyDescent="0.2">
      <c r="A4824" t="s">
        <v>74</v>
      </c>
      <c r="B4824" t="s">
        <v>356</v>
      </c>
      <c r="C4824" t="s">
        <v>309</v>
      </c>
      <c r="D4824">
        <v>3968</v>
      </c>
    </row>
    <row r="4825" spans="1:4" x14ac:dyDescent="0.2">
      <c r="A4825" t="s">
        <v>74</v>
      </c>
      <c r="B4825" t="s">
        <v>356</v>
      </c>
      <c r="C4825" t="s">
        <v>310</v>
      </c>
      <c r="D4825">
        <v>35637</v>
      </c>
    </row>
    <row r="4826" spans="1:4" x14ac:dyDescent="0.2">
      <c r="A4826" t="s">
        <v>74</v>
      </c>
      <c r="B4826" t="s">
        <v>356</v>
      </c>
      <c r="C4826" t="s">
        <v>311</v>
      </c>
      <c r="D4826">
        <v>632</v>
      </c>
    </row>
    <row r="4827" spans="1:4" x14ac:dyDescent="0.2">
      <c r="A4827" t="s">
        <v>74</v>
      </c>
      <c r="B4827" t="s">
        <v>356</v>
      </c>
      <c r="C4827" t="s">
        <v>312</v>
      </c>
      <c r="D4827">
        <v>4518</v>
      </c>
    </row>
    <row r="4828" spans="1:4" x14ac:dyDescent="0.2">
      <c r="A4828" t="s">
        <v>74</v>
      </c>
      <c r="B4828" t="s">
        <v>356</v>
      </c>
      <c r="C4828" t="s">
        <v>313</v>
      </c>
      <c r="D4828">
        <v>513</v>
      </c>
    </row>
    <row r="4829" spans="1:4" x14ac:dyDescent="0.2">
      <c r="A4829" t="s">
        <v>74</v>
      </c>
      <c r="B4829" t="s">
        <v>356</v>
      </c>
      <c r="C4829" t="s">
        <v>314</v>
      </c>
      <c r="D4829">
        <v>427</v>
      </c>
    </row>
    <row r="4830" spans="1:4" x14ac:dyDescent="0.2">
      <c r="A4830" t="s">
        <v>74</v>
      </c>
      <c r="B4830" t="s">
        <v>356</v>
      </c>
      <c r="C4830" t="s">
        <v>315</v>
      </c>
      <c r="D4830">
        <v>6890</v>
      </c>
    </row>
    <row r="4831" spans="1:4" x14ac:dyDescent="0.2">
      <c r="A4831" t="s">
        <v>74</v>
      </c>
      <c r="B4831" t="s">
        <v>356</v>
      </c>
      <c r="C4831" t="s">
        <v>347</v>
      </c>
      <c r="D4831">
        <v>11005</v>
      </c>
    </row>
    <row r="4832" spans="1:4" x14ac:dyDescent="0.2">
      <c r="A4832" t="s">
        <v>75</v>
      </c>
      <c r="B4832" t="s">
        <v>351</v>
      </c>
      <c r="C4832" t="s">
        <v>225</v>
      </c>
      <c r="D4832">
        <v>0.93884699999999999</v>
      </c>
    </row>
    <row r="4833" spans="1:4" x14ac:dyDescent="0.2">
      <c r="A4833" t="s">
        <v>75</v>
      </c>
      <c r="B4833" t="s">
        <v>351</v>
      </c>
      <c r="C4833" t="s">
        <v>65</v>
      </c>
      <c r="D4833">
        <v>50000002</v>
      </c>
    </row>
    <row r="4834" spans="1:4" x14ac:dyDescent="0.2">
      <c r="A4834" t="s">
        <v>75</v>
      </c>
      <c r="B4834" t="s">
        <v>351</v>
      </c>
      <c r="C4834" t="s">
        <v>66</v>
      </c>
      <c r="D4834">
        <v>53256789</v>
      </c>
    </row>
    <row r="4835" spans="1:4" x14ac:dyDescent="0.2">
      <c r="A4835" t="s">
        <v>75</v>
      </c>
      <c r="B4835" t="s">
        <v>351</v>
      </c>
      <c r="C4835" t="s">
        <v>226</v>
      </c>
      <c r="D4835">
        <v>209239</v>
      </c>
    </row>
    <row r="4836" spans="1:4" x14ac:dyDescent="0.2">
      <c r="A4836" t="s">
        <v>75</v>
      </c>
      <c r="B4836" t="s">
        <v>351</v>
      </c>
      <c r="C4836" t="s">
        <v>227</v>
      </c>
      <c r="D4836">
        <v>521366</v>
      </c>
    </row>
    <row r="4837" spans="1:4" x14ac:dyDescent="0.2">
      <c r="A4837" t="s">
        <v>75</v>
      </c>
      <c r="B4837" t="s">
        <v>351</v>
      </c>
      <c r="C4837" t="s">
        <v>67</v>
      </c>
      <c r="D4837">
        <v>350654</v>
      </c>
    </row>
    <row r="4838" spans="1:4" x14ac:dyDescent="0.2">
      <c r="A4838" t="s">
        <v>75</v>
      </c>
      <c r="B4838" t="s">
        <v>351</v>
      </c>
      <c r="C4838" t="s">
        <v>68</v>
      </c>
      <c r="D4838">
        <v>177912</v>
      </c>
    </row>
    <row r="4839" spans="1:4" x14ac:dyDescent="0.2">
      <c r="A4839" t="s">
        <v>75</v>
      </c>
      <c r="B4839" t="s">
        <v>351</v>
      </c>
      <c r="C4839" t="s">
        <v>228</v>
      </c>
      <c r="D4839">
        <v>23776</v>
      </c>
    </row>
    <row r="4840" spans="1:4" x14ac:dyDescent="0.2">
      <c r="A4840" t="s">
        <v>75</v>
      </c>
      <c r="B4840" t="s">
        <v>351</v>
      </c>
      <c r="C4840" t="s">
        <v>229</v>
      </c>
      <c r="D4840">
        <v>196017</v>
      </c>
    </row>
    <row r="4841" spans="1:4" x14ac:dyDescent="0.2">
      <c r="A4841" t="s">
        <v>75</v>
      </c>
      <c r="B4841" t="s">
        <v>351</v>
      </c>
      <c r="C4841" t="s">
        <v>230</v>
      </c>
      <c r="D4841">
        <v>25600</v>
      </c>
    </row>
    <row r="4842" spans="1:4" x14ac:dyDescent="0.2">
      <c r="A4842" t="s">
        <v>75</v>
      </c>
      <c r="B4842" t="s">
        <v>351</v>
      </c>
      <c r="C4842" t="s">
        <v>231</v>
      </c>
      <c r="D4842">
        <v>81430</v>
      </c>
    </row>
    <row r="4843" spans="1:4" x14ac:dyDescent="0.2">
      <c r="A4843" t="s">
        <v>75</v>
      </c>
      <c r="B4843" t="s">
        <v>351</v>
      </c>
      <c r="C4843" t="s">
        <v>154</v>
      </c>
      <c r="D4843">
        <v>2263044</v>
      </c>
    </row>
    <row r="4844" spans="1:4" x14ac:dyDescent="0.2">
      <c r="A4844" t="s">
        <v>75</v>
      </c>
      <c r="B4844" t="s">
        <v>351</v>
      </c>
      <c r="C4844" t="s">
        <v>155</v>
      </c>
      <c r="D4844">
        <v>0</v>
      </c>
    </row>
    <row r="4845" spans="1:4" x14ac:dyDescent="0.2">
      <c r="A4845" t="s">
        <v>75</v>
      </c>
      <c r="B4845" t="s">
        <v>351</v>
      </c>
      <c r="C4845" t="s">
        <v>156</v>
      </c>
      <c r="D4845">
        <v>2113</v>
      </c>
    </row>
    <row r="4846" spans="1:4" x14ac:dyDescent="0.2">
      <c r="A4846" t="s">
        <v>75</v>
      </c>
      <c r="B4846" t="s">
        <v>351</v>
      </c>
      <c r="C4846" t="s">
        <v>157</v>
      </c>
      <c r="D4846">
        <v>1911214</v>
      </c>
    </row>
    <row r="4847" spans="1:4" x14ac:dyDescent="0.2">
      <c r="A4847" t="s">
        <v>75</v>
      </c>
      <c r="B4847" t="s">
        <v>351</v>
      </c>
      <c r="C4847" t="s">
        <v>158</v>
      </c>
      <c r="D4847">
        <v>1005694</v>
      </c>
    </row>
    <row r="4848" spans="1:4" x14ac:dyDescent="0.2">
      <c r="A4848" t="s">
        <v>75</v>
      </c>
      <c r="B4848" t="s">
        <v>351</v>
      </c>
      <c r="C4848" t="s">
        <v>159</v>
      </c>
      <c r="D4848">
        <v>961651</v>
      </c>
    </row>
    <row r="4849" spans="1:4" x14ac:dyDescent="0.2">
      <c r="A4849" t="s">
        <v>75</v>
      </c>
      <c r="B4849" t="s">
        <v>351</v>
      </c>
      <c r="C4849" t="s">
        <v>160</v>
      </c>
      <c r="D4849">
        <v>827144</v>
      </c>
    </row>
    <row r="4850" spans="1:4" x14ac:dyDescent="0.2">
      <c r="A4850" t="s">
        <v>75</v>
      </c>
      <c r="B4850" t="s">
        <v>351</v>
      </c>
      <c r="C4850" t="s">
        <v>161</v>
      </c>
      <c r="D4850">
        <v>1056787</v>
      </c>
    </row>
    <row r="4851" spans="1:4" x14ac:dyDescent="0.2">
      <c r="A4851" t="s">
        <v>75</v>
      </c>
      <c r="B4851" t="s">
        <v>351</v>
      </c>
      <c r="C4851" t="s">
        <v>162</v>
      </c>
      <c r="D4851">
        <v>626804</v>
      </c>
    </row>
    <row r="4852" spans="1:4" x14ac:dyDescent="0.2">
      <c r="A4852" t="s">
        <v>75</v>
      </c>
      <c r="B4852" t="s">
        <v>351</v>
      </c>
      <c r="C4852" t="s">
        <v>163</v>
      </c>
      <c r="D4852">
        <v>474953</v>
      </c>
    </row>
    <row r="4853" spans="1:4" x14ac:dyDescent="0.2">
      <c r="A4853" t="s">
        <v>75</v>
      </c>
      <c r="B4853" t="s">
        <v>351</v>
      </c>
      <c r="C4853" t="s">
        <v>164</v>
      </c>
      <c r="D4853">
        <v>199614</v>
      </c>
    </row>
    <row r="4854" spans="1:4" x14ac:dyDescent="0.2">
      <c r="A4854" t="s">
        <v>75</v>
      </c>
      <c r="B4854" t="s">
        <v>351</v>
      </c>
      <c r="C4854" t="s">
        <v>165</v>
      </c>
      <c r="D4854">
        <v>146256</v>
      </c>
    </row>
    <row r="4855" spans="1:4" x14ac:dyDescent="0.2">
      <c r="A4855" t="s">
        <v>75</v>
      </c>
      <c r="B4855" t="s">
        <v>351</v>
      </c>
      <c r="C4855" t="s">
        <v>166</v>
      </c>
      <c r="D4855">
        <v>89206</v>
      </c>
    </row>
    <row r="4856" spans="1:4" x14ac:dyDescent="0.2">
      <c r="A4856" t="s">
        <v>75</v>
      </c>
      <c r="B4856" t="s">
        <v>351</v>
      </c>
      <c r="C4856" t="s">
        <v>167</v>
      </c>
      <c r="D4856">
        <v>80073</v>
      </c>
    </row>
    <row r="4857" spans="1:4" x14ac:dyDescent="0.2">
      <c r="A4857" t="s">
        <v>75</v>
      </c>
      <c r="B4857" t="s">
        <v>351</v>
      </c>
      <c r="C4857" t="s">
        <v>168</v>
      </c>
      <c r="D4857">
        <v>209668</v>
      </c>
    </row>
    <row r="4858" spans="1:4" x14ac:dyDescent="0.2">
      <c r="A4858" t="s">
        <v>75</v>
      </c>
      <c r="B4858" t="s">
        <v>351</v>
      </c>
      <c r="C4858" t="s">
        <v>169</v>
      </c>
      <c r="D4858">
        <v>111221</v>
      </c>
    </row>
    <row r="4859" spans="1:4" x14ac:dyDescent="0.2">
      <c r="A4859" t="s">
        <v>75</v>
      </c>
      <c r="B4859" t="s">
        <v>351</v>
      </c>
      <c r="C4859" t="s">
        <v>170</v>
      </c>
      <c r="D4859">
        <v>84169</v>
      </c>
    </row>
    <row r="4860" spans="1:4" x14ac:dyDescent="0.2">
      <c r="A4860" t="s">
        <v>75</v>
      </c>
      <c r="B4860" t="s">
        <v>351</v>
      </c>
      <c r="C4860" t="s">
        <v>171</v>
      </c>
      <c r="D4860">
        <v>137764</v>
      </c>
    </row>
    <row r="4861" spans="1:4" x14ac:dyDescent="0.2">
      <c r="A4861" t="s">
        <v>75</v>
      </c>
      <c r="B4861" t="s">
        <v>351</v>
      </c>
      <c r="C4861" t="s">
        <v>172</v>
      </c>
      <c r="D4861">
        <v>212284</v>
      </c>
    </row>
    <row r="4862" spans="1:4" x14ac:dyDescent="0.2">
      <c r="A4862" t="s">
        <v>75</v>
      </c>
      <c r="B4862" t="s">
        <v>351</v>
      </c>
      <c r="C4862" t="s">
        <v>173</v>
      </c>
      <c r="D4862">
        <v>351285</v>
      </c>
    </row>
    <row r="4863" spans="1:4" x14ac:dyDescent="0.2">
      <c r="A4863" t="s">
        <v>75</v>
      </c>
      <c r="B4863" t="s">
        <v>351</v>
      </c>
      <c r="C4863" t="s">
        <v>174</v>
      </c>
      <c r="D4863">
        <v>521781</v>
      </c>
    </row>
    <row r="4864" spans="1:4" x14ac:dyDescent="0.2">
      <c r="A4864" t="s">
        <v>75</v>
      </c>
      <c r="B4864" t="s">
        <v>351</v>
      </c>
      <c r="C4864" t="s">
        <v>175</v>
      </c>
      <c r="D4864">
        <v>440241</v>
      </c>
    </row>
    <row r="4865" spans="1:4" x14ac:dyDescent="0.2">
      <c r="A4865" t="s">
        <v>75</v>
      </c>
      <c r="B4865" t="s">
        <v>351</v>
      </c>
      <c r="C4865" t="s">
        <v>176</v>
      </c>
      <c r="D4865">
        <v>438429</v>
      </c>
    </row>
    <row r="4866" spans="1:4" x14ac:dyDescent="0.2">
      <c r="A4866" t="s">
        <v>75</v>
      </c>
      <c r="B4866" t="s">
        <v>351</v>
      </c>
      <c r="C4866" t="s">
        <v>177</v>
      </c>
      <c r="D4866">
        <v>3</v>
      </c>
    </row>
    <row r="4867" spans="1:4" x14ac:dyDescent="0.2">
      <c r="A4867" t="s">
        <v>75</v>
      </c>
      <c r="B4867" t="s">
        <v>351</v>
      </c>
      <c r="C4867" t="s">
        <v>178</v>
      </c>
      <c r="D4867">
        <v>0</v>
      </c>
    </row>
    <row r="4868" spans="1:4" x14ac:dyDescent="0.2">
      <c r="A4868" t="s">
        <v>75</v>
      </c>
      <c r="B4868" t="s">
        <v>351</v>
      </c>
      <c r="C4868" t="s">
        <v>179</v>
      </c>
      <c r="D4868">
        <v>0</v>
      </c>
    </row>
    <row r="4869" spans="1:4" x14ac:dyDescent="0.2">
      <c r="A4869" t="s">
        <v>75</v>
      </c>
      <c r="B4869" t="s">
        <v>351</v>
      </c>
      <c r="C4869" t="s">
        <v>180</v>
      </c>
      <c r="D4869">
        <v>0</v>
      </c>
    </row>
    <row r="4870" spans="1:4" x14ac:dyDescent="0.2">
      <c r="A4870" t="s">
        <v>75</v>
      </c>
      <c r="B4870" t="s">
        <v>351</v>
      </c>
      <c r="C4870" t="s">
        <v>181</v>
      </c>
      <c r="D4870">
        <v>0</v>
      </c>
    </row>
    <row r="4871" spans="1:4" x14ac:dyDescent="0.2">
      <c r="A4871" t="s">
        <v>75</v>
      </c>
      <c r="B4871" t="s">
        <v>351</v>
      </c>
      <c r="C4871" t="s">
        <v>182</v>
      </c>
      <c r="D4871">
        <v>0</v>
      </c>
    </row>
    <row r="4872" spans="1:4" x14ac:dyDescent="0.2">
      <c r="A4872" t="s">
        <v>75</v>
      </c>
      <c r="B4872" t="s">
        <v>351</v>
      </c>
      <c r="C4872" t="s">
        <v>183</v>
      </c>
      <c r="D4872">
        <v>0</v>
      </c>
    </row>
    <row r="4873" spans="1:4" x14ac:dyDescent="0.2">
      <c r="A4873" t="s">
        <v>75</v>
      </c>
      <c r="B4873" t="s">
        <v>351</v>
      </c>
      <c r="C4873" t="s">
        <v>184</v>
      </c>
      <c r="D4873">
        <v>0</v>
      </c>
    </row>
    <row r="4874" spans="1:4" x14ac:dyDescent="0.2">
      <c r="A4874" t="s">
        <v>75</v>
      </c>
      <c r="B4874" t="s">
        <v>351</v>
      </c>
      <c r="C4874" t="s">
        <v>185</v>
      </c>
      <c r="D4874">
        <v>0</v>
      </c>
    </row>
    <row r="4875" spans="1:4" x14ac:dyDescent="0.2">
      <c r="A4875" t="s">
        <v>75</v>
      </c>
      <c r="B4875" t="s">
        <v>351</v>
      </c>
      <c r="C4875" t="s">
        <v>186</v>
      </c>
      <c r="D4875">
        <v>0</v>
      </c>
    </row>
    <row r="4876" spans="1:4" x14ac:dyDescent="0.2">
      <c r="A4876" t="s">
        <v>75</v>
      </c>
      <c r="B4876" t="s">
        <v>351</v>
      </c>
      <c r="C4876" t="s">
        <v>187</v>
      </c>
      <c r="D4876">
        <v>0</v>
      </c>
    </row>
    <row r="4877" spans="1:4" x14ac:dyDescent="0.2">
      <c r="A4877" t="s">
        <v>75</v>
      </c>
      <c r="B4877" t="s">
        <v>351</v>
      </c>
      <c r="C4877" t="s">
        <v>188</v>
      </c>
      <c r="D4877">
        <v>0</v>
      </c>
    </row>
    <row r="4878" spans="1:4" x14ac:dyDescent="0.2">
      <c r="A4878" t="s">
        <v>75</v>
      </c>
      <c r="B4878" t="s">
        <v>351</v>
      </c>
      <c r="C4878" t="s">
        <v>189</v>
      </c>
      <c r="D4878">
        <v>0</v>
      </c>
    </row>
    <row r="4879" spans="1:4" x14ac:dyDescent="0.2">
      <c r="A4879" t="s">
        <v>75</v>
      </c>
      <c r="B4879" t="s">
        <v>351</v>
      </c>
      <c r="C4879" t="s">
        <v>190</v>
      </c>
      <c r="D4879">
        <v>0</v>
      </c>
    </row>
    <row r="4880" spans="1:4" x14ac:dyDescent="0.2">
      <c r="A4880" t="s">
        <v>75</v>
      </c>
      <c r="B4880" t="s">
        <v>351</v>
      </c>
      <c r="C4880" t="s">
        <v>191</v>
      </c>
      <c r="D4880">
        <v>0</v>
      </c>
    </row>
    <row r="4881" spans="1:4" x14ac:dyDescent="0.2">
      <c r="A4881" t="s">
        <v>75</v>
      </c>
      <c r="B4881" t="s">
        <v>351</v>
      </c>
      <c r="C4881" t="s">
        <v>192</v>
      </c>
      <c r="D4881">
        <v>24689</v>
      </c>
    </row>
    <row r="4882" spans="1:4" x14ac:dyDescent="0.2">
      <c r="A4882" t="s">
        <v>75</v>
      </c>
      <c r="B4882" t="s">
        <v>351</v>
      </c>
      <c r="C4882" t="s">
        <v>193</v>
      </c>
      <c r="D4882">
        <v>0</v>
      </c>
    </row>
    <row r="4883" spans="1:4" x14ac:dyDescent="0.2">
      <c r="A4883" t="s">
        <v>75</v>
      </c>
      <c r="B4883" t="s">
        <v>351</v>
      </c>
      <c r="C4883" t="s">
        <v>194</v>
      </c>
      <c r="D4883">
        <v>0</v>
      </c>
    </row>
    <row r="4884" spans="1:4" x14ac:dyDescent="0.2">
      <c r="A4884" t="s">
        <v>75</v>
      </c>
      <c r="B4884" t="s">
        <v>351</v>
      </c>
      <c r="C4884" t="s">
        <v>195</v>
      </c>
      <c r="D4884">
        <v>0</v>
      </c>
    </row>
    <row r="4885" spans="1:4" x14ac:dyDescent="0.2">
      <c r="A4885" t="s">
        <v>75</v>
      </c>
      <c r="B4885" t="s">
        <v>351</v>
      </c>
      <c r="C4885" t="s">
        <v>196</v>
      </c>
      <c r="D4885">
        <v>0</v>
      </c>
    </row>
    <row r="4886" spans="1:4" x14ac:dyDescent="0.2">
      <c r="A4886" t="s">
        <v>75</v>
      </c>
      <c r="B4886" t="s">
        <v>351</v>
      </c>
      <c r="C4886" t="s">
        <v>197</v>
      </c>
      <c r="D4886">
        <v>0</v>
      </c>
    </row>
    <row r="4887" spans="1:4" x14ac:dyDescent="0.2">
      <c r="A4887" t="s">
        <v>75</v>
      </c>
      <c r="B4887" t="s">
        <v>351</v>
      </c>
      <c r="C4887" t="s">
        <v>198</v>
      </c>
      <c r="D4887">
        <v>0</v>
      </c>
    </row>
    <row r="4888" spans="1:4" x14ac:dyDescent="0.2">
      <c r="A4888" t="s">
        <v>75</v>
      </c>
      <c r="B4888" t="s">
        <v>351</v>
      </c>
      <c r="C4888" t="s">
        <v>199</v>
      </c>
      <c r="D4888">
        <v>0</v>
      </c>
    </row>
    <row r="4889" spans="1:4" x14ac:dyDescent="0.2">
      <c r="A4889" t="s">
        <v>75</v>
      </c>
      <c r="B4889" t="s">
        <v>351</v>
      </c>
      <c r="C4889" t="s">
        <v>200</v>
      </c>
      <c r="D4889">
        <v>0</v>
      </c>
    </row>
    <row r="4890" spans="1:4" x14ac:dyDescent="0.2">
      <c r="A4890" t="s">
        <v>75</v>
      </c>
      <c r="B4890" t="s">
        <v>351</v>
      </c>
      <c r="C4890" t="s">
        <v>201</v>
      </c>
      <c r="D4890">
        <v>0</v>
      </c>
    </row>
    <row r="4891" spans="1:4" x14ac:dyDescent="0.2">
      <c r="A4891" t="s">
        <v>75</v>
      </c>
      <c r="B4891" t="s">
        <v>351</v>
      </c>
      <c r="C4891" t="s">
        <v>202</v>
      </c>
      <c r="D4891">
        <v>0</v>
      </c>
    </row>
    <row r="4892" spans="1:4" x14ac:dyDescent="0.2">
      <c r="A4892" t="s">
        <v>75</v>
      </c>
      <c r="B4892" t="s">
        <v>351</v>
      </c>
      <c r="C4892" t="s">
        <v>203</v>
      </c>
      <c r="D4892">
        <v>0</v>
      </c>
    </row>
    <row r="4893" spans="1:4" x14ac:dyDescent="0.2">
      <c r="A4893" t="s">
        <v>75</v>
      </c>
      <c r="B4893" t="s">
        <v>351</v>
      </c>
      <c r="C4893" t="s">
        <v>204</v>
      </c>
      <c r="D4893">
        <v>0</v>
      </c>
    </row>
    <row r="4894" spans="1:4" x14ac:dyDescent="0.2">
      <c r="A4894" t="s">
        <v>75</v>
      </c>
      <c r="B4894" t="s">
        <v>351</v>
      </c>
      <c r="C4894" t="s">
        <v>205</v>
      </c>
      <c r="D4894">
        <v>0</v>
      </c>
    </row>
    <row r="4895" spans="1:4" x14ac:dyDescent="0.2">
      <c r="A4895" t="s">
        <v>75</v>
      </c>
      <c r="B4895" t="s">
        <v>351</v>
      </c>
      <c r="C4895" t="s">
        <v>206</v>
      </c>
      <c r="D4895">
        <v>0</v>
      </c>
    </row>
    <row r="4896" spans="1:4" x14ac:dyDescent="0.2">
      <c r="A4896" t="s">
        <v>75</v>
      </c>
      <c r="B4896" t="s">
        <v>351</v>
      </c>
      <c r="C4896" t="s">
        <v>207</v>
      </c>
      <c r="D4896">
        <v>0</v>
      </c>
    </row>
    <row r="4897" spans="1:4" x14ac:dyDescent="0.2">
      <c r="A4897" t="s">
        <v>75</v>
      </c>
      <c r="B4897" t="s">
        <v>351</v>
      </c>
      <c r="C4897" t="s">
        <v>208</v>
      </c>
      <c r="D4897">
        <v>0</v>
      </c>
    </row>
    <row r="4898" spans="1:4" x14ac:dyDescent="0.2">
      <c r="A4898" t="s">
        <v>75</v>
      </c>
      <c r="B4898" t="s">
        <v>351</v>
      </c>
      <c r="C4898" t="s">
        <v>209</v>
      </c>
      <c r="D4898">
        <v>0</v>
      </c>
    </row>
    <row r="4899" spans="1:4" x14ac:dyDescent="0.2">
      <c r="A4899" t="s">
        <v>75</v>
      </c>
      <c r="B4899" t="s">
        <v>351</v>
      </c>
      <c r="C4899" t="s">
        <v>210</v>
      </c>
      <c r="D4899">
        <v>0</v>
      </c>
    </row>
    <row r="4900" spans="1:4" x14ac:dyDescent="0.2">
      <c r="A4900" t="s">
        <v>75</v>
      </c>
      <c r="B4900" t="s">
        <v>351</v>
      </c>
      <c r="C4900" t="s">
        <v>211</v>
      </c>
      <c r="D4900">
        <v>0</v>
      </c>
    </row>
    <row r="4901" spans="1:4" x14ac:dyDescent="0.2">
      <c r="A4901" t="s">
        <v>75</v>
      </c>
      <c r="B4901" t="s">
        <v>351</v>
      </c>
      <c r="C4901" t="s">
        <v>212</v>
      </c>
      <c r="D4901">
        <v>0</v>
      </c>
    </row>
    <row r="4902" spans="1:4" x14ac:dyDescent="0.2">
      <c r="A4902" t="s">
        <v>75</v>
      </c>
      <c r="B4902" t="s">
        <v>351</v>
      </c>
      <c r="C4902" t="s">
        <v>213</v>
      </c>
      <c r="D4902">
        <v>0</v>
      </c>
    </row>
    <row r="4903" spans="1:4" x14ac:dyDescent="0.2">
      <c r="A4903" t="s">
        <v>75</v>
      </c>
      <c r="B4903" t="s">
        <v>351</v>
      </c>
      <c r="C4903" t="s">
        <v>214</v>
      </c>
      <c r="D4903">
        <v>0</v>
      </c>
    </row>
    <row r="4904" spans="1:4" x14ac:dyDescent="0.2">
      <c r="A4904" t="s">
        <v>75</v>
      </c>
      <c r="B4904" t="s">
        <v>351</v>
      </c>
      <c r="C4904" t="s">
        <v>215</v>
      </c>
      <c r="D4904">
        <v>0</v>
      </c>
    </row>
    <row r="4905" spans="1:4" x14ac:dyDescent="0.2">
      <c r="A4905" t="s">
        <v>75</v>
      </c>
      <c r="B4905" t="s">
        <v>351</v>
      </c>
      <c r="C4905" t="s">
        <v>216</v>
      </c>
      <c r="D4905">
        <v>0</v>
      </c>
    </row>
    <row r="4906" spans="1:4" x14ac:dyDescent="0.2">
      <c r="A4906" t="s">
        <v>75</v>
      </c>
      <c r="B4906" t="s">
        <v>351</v>
      </c>
      <c r="C4906" t="s">
        <v>217</v>
      </c>
      <c r="D4906">
        <v>0</v>
      </c>
    </row>
    <row r="4907" spans="1:4" x14ac:dyDescent="0.2">
      <c r="A4907" t="s">
        <v>75</v>
      </c>
      <c r="B4907" t="s">
        <v>351</v>
      </c>
      <c r="C4907" t="s">
        <v>218</v>
      </c>
      <c r="D4907">
        <v>0</v>
      </c>
    </row>
    <row r="4908" spans="1:4" x14ac:dyDescent="0.2">
      <c r="A4908" t="s">
        <v>75</v>
      </c>
      <c r="B4908" t="s">
        <v>351</v>
      </c>
      <c r="C4908" t="s">
        <v>219</v>
      </c>
      <c r="D4908">
        <v>0</v>
      </c>
    </row>
    <row r="4909" spans="1:4" x14ac:dyDescent="0.2">
      <c r="A4909" t="s">
        <v>75</v>
      </c>
      <c r="B4909" t="s">
        <v>351</v>
      </c>
      <c r="C4909" t="s">
        <v>233</v>
      </c>
      <c r="D4909">
        <v>2263044</v>
      </c>
    </row>
    <row r="4910" spans="1:4" x14ac:dyDescent="0.2">
      <c r="A4910" t="s">
        <v>75</v>
      </c>
      <c r="B4910" t="s">
        <v>351</v>
      </c>
      <c r="C4910" t="s">
        <v>234</v>
      </c>
      <c r="D4910">
        <v>1740</v>
      </c>
    </row>
    <row r="4911" spans="1:4" x14ac:dyDescent="0.2">
      <c r="A4911" t="s">
        <v>75</v>
      </c>
      <c r="B4911" t="s">
        <v>351</v>
      </c>
      <c r="C4911" t="s">
        <v>235</v>
      </c>
      <c r="D4911">
        <v>764518</v>
      </c>
    </row>
    <row r="4912" spans="1:4" x14ac:dyDescent="0.2">
      <c r="A4912" t="s">
        <v>75</v>
      </c>
      <c r="B4912" t="s">
        <v>351</v>
      </c>
      <c r="C4912" t="s">
        <v>236</v>
      </c>
      <c r="D4912">
        <v>972530</v>
      </c>
    </row>
    <row r="4913" spans="1:4" x14ac:dyDescent="0.2">
      <c r="A4913" t="s">
        <v>75</v>
      </c>
      <c r="B4913" t="s">
        <v>351</v>
      </c>
      <c r="C4913" t="s">
        <v>237</v>
      </c>
      <c r="D4913">
        <v>935620</v>
      </c>
    </row>
    <row r="4914" spans="1:4" x14ac:dyDescent="0.2">
      <c r="A4914" t="s">
        <v>75</v>
      </c>
      <c r="B4914" t="s">
        <v>351</v>
      </c>
      <c r="C4914" t="s">
        <v>238</v>
      </c>
      <c r="D4914">
        <v>759712</v>
      </c>
    </row>
    <row r="4915" spans="1:4" x14ac:dyDescent="0.2">
      <c r="A4915" t="s">
        <v>75</v>
      </c>
      <c r="B4915" t="s">
        <v>351</v>
      </c>
      <c r="C4915" t="s">
        <v>239</v>
      </c>
      <c r="D4915">
        <v>806892</v>
      </c>
    </row>
    <row r="4916" spans="1:4" x14ac:dyDescent="0.2">
      <c r="A4916" t="s">
        <v>75</v>
      </c>
      <c r="B4916" t="s">
        <v>351</v>
      </c>
      <c r="C4916" t="s">
        <v>240</v>
      </c>
      <c r="D4916">
        <v>668928</v>
      </c>
    </row>
    <row r="4917" spans="1:4" x14ac:dyDescent="0.2">
      <c r="A4917" t="s">
        <v>75</v>
      </c>
      <c r="B4917" t="s">
        <v>351</v>
      </c>
      <c r="C4917" t="s">
        <v>241</v>
      </c>
      <c r="D4917">
        <v>667094</v>
      </c>
    </row>
    <row r="4918" spans="1:4" x14ac:dyDescent="0.2">
      <c r="A4918" t="s">
        <v>75</v>
      </c>
      <c r="B4918" t="s">
        <v>351</v>
      </c>
      <c r="C4918" t="s">
        <v>242</v>
      </c>
      <c r="D4918">
        <v>883908</v>
      </c>
    </row>
    <row r="4919" spans="1:4" x14ac:dyDescent="0.2">
      <c r="A4919" t="s">
        <v>75</v>
      </c>
      <c r="B4919" t="s">
        <v>351</v>
      </c>
      <c r="C4919" t="s">
        <v>243</v>
      </c>
      <c r="D4919">
        <v>368655</v>
      </c>
    </row>
    <row r="4920" spans="1:4" x14ac:dyDescent="0.2">
      <c r="A4920" t="s">
        <v>75</v>
      </c>
      <c r="B4920" t="s">
        <v>351</v>
      </c>
      <c r="C4920" t="s">
        <v>244</v>
      </c>
      <c r="D4920">
        <v>297351</v>
      </c>
    </row>
    <row r="4921" spans="1:4" x14ac:dyDescent="0.2">
      <c r="A4921" t="s">
        <v>75</v>
      </c>
      <c r="B4921" t="s">
        <v>351</v>
      </c>
      <c r="C4921" t="s">
        <v>245</v>
      </c>
      <c r="D4921">
        <v>95308</v>
      </c>
    </row>
    <row r="4922" spans="1:4" x14ac:dyDescent="0.2">
      <c r="A4922" t="s">
        <v>75</v>
      </c>
      <c r="B4922" t="s">
        <v>351</v>
      </c>
      <c r="C4922" t="s">
        <v>246</v>
      </c>
      <c r="D4922">
        <v>77815</v>
      </c>
    </row>
    <row r="4923" spans="1:4" x14ac:dyDescent="0.2">
      <c r="A4923" t="s">
        <v>75</v>
      </c>
      <c r="B4923" t="s">
        <v>351</v>
      </c>
      <c r="C4923" t="s">
        <v>247</v>
      </c>
      <c r="D4923">
        <v>212235</v>
      </c>
    </row>
    <row r="4924" spans="1:4" x14ac:dyDescent="0.2">
      <c r="A4924" t="s">
        <v>75</v>
      </c>
      <c r="B4924" t="s">
        <v>351</v>
      </c>
      <c r="C4924" t="s">
        <v>248</v>
      </c>
      <c r="D4924">
        <v>79949</v>
      </c>
    </row>
    <row r="4925" spans="1:4" x14ac:dyDescent="0.2">
      <c r="A4925" t="s">
        <v>75</v>
      </c>
      <c r="B4925" t="s">
        <v>351</v>
      </c>
      <c r="C4925" t="s">
        <v>249</v>
      </c>
      <c r="D4925">
        <v>181477</v>
      </c>
    </row>
    <row r="4926" spans="1:4" x14ac:dyDescent="0.2">
      <c r="A4926" t="s">
        <v>75</v>
      </c>
      <c r="B4926" t="s">
        <v>351</v>
      </c>
      <c r="C4926" t="s">
        <v>250</v>
      </c>
      <c r="D4926">
        <v>134332</v>
      </c>
    </row>
    <row r="4927" spans="1:4" x14ac:dyDescent="0.2">
      <c r="A4927" t="s">
        <v>75</v>
      </c>
      <c r="B4927" t="s">
        <v>351</v>
      </c>
      <c r="C4927" t="s">
        <v>251</v>
      </c>
      <c r="D4927">
        <v>203032</v>
      </c>
    </row>
    <row r="4928" spans="1:4" x14ac:dyDescent="0.2">
      <c r="A4928" t="s">
        <v>75</v>
      </c>
      <c r="B4928" t="s">
        <v>351</v>
      </c>
      <c r="C4928" t="s">
        <v>252</v>
      </c>
      <c r="D4928">
        <v>620429</v>
      </c>
    </row>
    <row r="4929" spans="1:4" x14ac:dyDescent="0.2">
      <c r="A4929" t="s">
        <v>75</v>
      </c>
      <c r="B4929" t="s">
        <v>351</v>
      </c>
      <c r="C4929" t="s">
        <v>253</v>
      </c>
      <c r="D4929">
        <v>642654</v>
      </c>
    </row>
    <row r="4930" spans="1:4" x14ac:dyDescent="0.2">
      <c r="A4930" t="s">
        <v>75</v>
      </c>
      <c r="B4930" t="s">
        <v>351</v>
      </c>
      <c r="C4930" t="s">
        <v>254</v>
      </c>
      <c r="D4930">
        <v>514169</v>
      </c>
    </row>
    <row r="4931" spans="1:4" x14ac:dyDescent="0.2">
      <c r="A4931" t="s">
        <v>75</v>
      </c>
      <c r="B4931" t="s">
        <v>351</v>
      </c>
      <c r="C4931" t="s">
        <v>255</v>
      </c>
      <c r="D4931">
        <v>0</v>
      </c>
    </row>
    <row r="4932" spans="1:4" x14ac:dyDescent="0.2">
      <c r="A4932" t="s">
        <v>75</v>
      </c>
      <c r="B4932" t="s">
        <v>351</v>
      </c>
      <c r="C4932" t="s">
        <v>256</v>
      </c>
      <c r="D4932">
        <v>0</v>
      </c>
    </row>
    <row r="4933" spans="1:4" x14ac:dyDescent="0.2">
      <c r="A4933" t="s">
        <v>75</v>
      </c>
      <c r="B4933" t="s">
        <v>351</v>
      </c>
      <c r="C4933" t="s">
        <v>257</v>
      </c>
      <c r="D4933">
        <v>0</v>
      </c>
    </row>
    <row r="4934" spans="1:4" x14ac:dyDescent="0.2">
      <c r="A4934" t="s">
        <v>75</v>
      </c>
      <c r="B4934" t="s">
        <v>351</v>
      </c>
      <c r="C4934" t="s">
        <v>258</v>
      </c>
      <c r="D4934">
        <v>0</v>
      </c>
    </row>
    <row r="4935" spans="1:4" x14ac:dyDescent="0.2">
      <c r="A4935" t="s">
        <v>75</v>
      </c>
      <c r="B4935" t="s">
        <v>351</v>
      </c>
      <c r="C4935" t="s">
        <v>259</v>
      </c>
      <c r="D4935">
        <v>6</v>
      </c>
    </row>
    <row r="4936" spans="1:4" x14ac:dyDescent="0.2">
      <c r="A4936" t="s">
        <v>75</v>
      </c>
      <c r="B4936" t="s">
        <v>351</v>
      </c>
      <c r="C4936" t="s">
        <v>260</v>
      </c>
      <c r="D4936">
        <v>0</v>
      </c>
    </row>
    <row r="4937" spans="1:4" x14ac:dyDescent="0.2">
      <c r="A4937" t="s">
        <v>75</v>
      </c>
      <c r="B4937" t="s">
        <v>351</v>
      </c>
      <c r="C4937" t="s">
        <v>261</v>
      </c>
      <c r="D4937">
        <v>0</v>
      </c>
    </row>
    <row r="4938" spans="1:4" x14ac:dyDescent="0.2">
      <c r="A4938" t="s">
        <v>75</v>
      </c>
      <c r="B4938" t="s">
        <v>351</v>
      </c>
      <c r="C4938" t="s">
        <v>262</v>
      </c>
      <c r="D4938">
        <v>0</v>
      </c>
    </row>
    <row r="4939" spans="1:4" x14ac:dyDescent="0.2">
      <c r="A4939" t="s">
        <v>75</v>
      </c>
      <c r="B4939" t="s">
        <v>351</v>
      </c>
      <c r="C4939" t="s">
        <v>263</v>
      </c>
      <c r="D4939">
        <v>0</v>
      </c>
    </row>
    <row r="4940" spans="1:4" x14ac:dyDescent="0.2">
      <c r="A4940" t="s">
        <v>75</v>
      </c>
      <c r="B4940" t="s">
        <v>351</v>
      </c>
      <c r="C4940" t="s">
        <v>264</v>
      </c>
      <c r="D4940">
        <v>0</v>
      </c>
    </row>
    <row r="4941" spans="1:4" x14ac:dyDescent="0.2">
      <c r="A4941" t="s">
        <v>75</v>
      </c>
      <c r="B4941" t="s">
        <v>351</v>
      </c>
      <c r="C4941" t="s">
        <v>265</v>
      </c>
      <c r="D4941">
        <v>0</v>
      </c>
    </row>
    <row r="4942" spans="1:4" x14ac:dyDescent="0.2">
      <c r="A4942" t="s">
        <v>75</v>
      </c>
      <c r="B4942" t="s">
        <v>351</v>
      </c>
      <c r="C4942" t="s">
        <v>266</v>
      </c>
      <c r="D4942">
        <v>0</v>
      </c>
    </row>
    <row r="4943" spans="1:4" x14ac:dyDescent="0.2">
      <c r="A4943" t="s">
        <v>75</v>
      </c>
      <c r="B4943" t="s">
        <v>351</v>
      </c>
      <c r="C4943" t="s">
        <v>267</v>
      </c>
      <c r="D4943">
        <v>0</v>
      </c>
    </row>
    <row r="4944" spans="1:4" x14ac:dyDescent="0.2">
      <c r="A4944" t="s">
        <v>75</v>
      </c>
      <c r="B4944" t="s">
        <v>351</v>
      </c>
      <c r="C4944" t="s">
        <v>268</v>
      </c>
      <c r="D4944">
        <v>0</v>
      </c>
    </row>
    <row r="4945" spans="1:4" x14ac:dyDescent="0.2">
      <c r="A4945" t="s">
        <v>75</v>
      </c>
      <c r="B4945" t="s">
        <v>351</v>
      </c>
      <c r="C4945" t="s">
        <v>269</v>
      </c>
      <c r="D4945">
        <v>0</v>
      </c>
    </row>
    <row r="4946" spans="1:4" x14ac:dyDescent="0.2">
      <c r="A4946" t="s">
        <v>75</v>
      </c>
      <c r="B4946" t="s">
        <v>351</v>
      </c>
      <c r="C4946" t="s">
        <v>270</v>
      </c>
      <c r="D4946">
        <v>24689</v>
      </c>
    </row>
    <row r="4947" spans="1:4" x14ac:dyDescent="0.2">
      <c r="A4947" t="s">
        <v>75</v>
      </c>
      <c r="B4947" t="s">
        <v>351</v>
      </c>
      <c r="C4947" t="s">
        <v>271</v>
      </c>
      <c r="D4947">
        <v>0</v>
      </c>
    </row>
    <row r="4948" spans="1:4" x14ac:dyDescent="0.2">
      <c r="A4948" t="s">
        <v>75</v>
      </c>
      <c r="B4948" t="s">
        <v>351</v>
      </c>
      <c r="C4948" t="s">
        <v>272</v>
      </c>
      <c r="D4948">
        <v>0</v>
      </c>
    </row>
    <row r="4949" spans="1:4" x14ac:dyDescent="0.2">
      <c r="A4949" t="s">
        <v>75</v>
      </c>
      <c r="B4949" t="s">
        <v>351</v>
      </c>
      <c r="C4949" t="s">
        <v>273</v>
      </c>
      <c r="D4949">
        <v>0</v>
      </c>
    </row>
    <row r="4950" spans="1:4" x14ac:dyDescent="0.2">
      <c r="A4950" t="s">
        <v>75</v>
      </c>
      <c r="B4950" t="s">
        <v>351</v>
      </c>
      <c r="C4950" t="s">
        <v>274</v>
      </c>
      <c r="D4950">
        <v>0</v>
      </c>
    </row>
    <row r="4951" spans="1:4" x14ac:dyDescent="0.2">
      <c r="A4951" t="s">
        <v>75</v>
      </c>
      <c r="B4951" t="s">
        <v>351</v>
      </c>
      <c r="C4951" t="s">
        <v>275</v>
      </c>
      <c r="D4951">
        <v>0</v>
      </c>
    </row>
    <row r="4952" spans="1:4" x14ac:dyDescent="0.2">
      <c r="A4952" t="s">
        <v>75</v>
      </c>
      <c r="B4952" t="s">
        <v>351</v>
      </c>
      <c r="C4952" t="s">
        <v>276</v>
      </c>
      <c r="D4952">
        <v>0</v>
      </c>
    </row>
    <row r="4953" spans="1:4" x14ac:dyDescent="0.2">
      <c r="A4953" t="s">
        <v>75</v>
      </c>
      <c r="B4953" t="s">
        <v>351</v>
      </c>
      <c r="C4953" t="s">
        <v>277</v>
      </c>
      <c r="D4953">
        <v>0</v>
      </c>
    </row>
    <row r="4954" spans="1:4" x14ac:dyDescent="0.2">
      <c r="A4954" t="s">
        <v>75</v>
      </c>
      <c r="B4954" t="s">
        <v>351</v>
      </c>
      <c r="C4954" t="s">
        <v>278</v>
      </c>
      <c r="D4954">
        <v>0</v>
      </c>
    </row>
    <row r="4955" spans="1:4" x14ac:dyDescent="0.2">
      <c r="A4955" t="s">
        <v>75</v>
      </c>
      <c r="B4955" t="s">
        <v>351</v>
      </c>
      <c r="C4955" t="s">
        <v>279</v>
      </c>
      <c r="D4955">
        <v>0</v>
      </c>
    </row>
    <row r="4956" spans="1:4" x14ac:dyDescent="0.2">
      <c r="A4956" t="s">
        <v>75</v>
      </c>
      <c r="B4956" t="s">
        <v>351</v>
      </c>
      <c r="C4956" t="s">
        <v>280</v>
      </c>
      <c r="D4956">
        <v>0</v>
      </c>
    </row>
    <row r="4957" spans="1:4" x14ac:dyDescent="0.2">
      <c r="A4957" t="s">
        <v>75</v>
      </c>
      <c r="B4957" t="s">
        <v>351</v>
      </c>
      <c r="C4957" t="s">
        <v>281</v>
      </c>
      <c r="D4957">
        <v>0</v>
      </c>
    </row>
    <row r="4958" spans="1:4" x14ac:dyDescent="0.2">
      <c r="A4958" t="s">
        <v>75</v>
      </c>
      <c r="B4958" t="s">
        <v>351</v>
      </c>
      <c r="C4958" t="s">
        <v>282</v>
      </c>
      <c r="D4958">
        <v>0</v>
      </c>
    </row>
    <row r="4959" spans="1:4" x14ac:dyDescent="0.2">
      <c r="A4959" t="s">
        <v>75</v>
      </c>
      <c r="B4959" t="s">
        <v>351</v>
      </c>
      <c r="C4959" t="s">
        <v>283</v>
      </c>
      <c r="D4959">
        <v>0</v>
      </c>
    </row>
    <row r="4960" spans="1:4" x14ac:dyDescent="0.2">
      <c r="A4960" t="s">
        <v>75</v>
      </c>
      <c r="B4960" t="s">
        <v>351</v>
      </c>
      <c r="C4960" t="s">
        <v>284</v>
      </c>
      <c r="D4960">
        <v>0</v>
      </c>
    </row>
    <row r="4961" spans="1:4" x14ac:dyDescent="0.2">
      <c r="A4961" t="s">
        <v>75</v>
      </c>
      <c r="B4961" t="s">
        <v>351</v>
      </c>
      <c r="C4961" t="s">
        <v>285</v>
      </c>
      <c r="D4961">
        <v>0</v>
      </c>
    </row>
    <row r="4962" spans="1:4" x14ac:dyDescent="0.2">
      <c r="A4962" t="s">
        <v>75</v>
      </c>
      <c r="B4962" t="s">
        <v>351</v>
      </c>
      <c r="C4962" t="s">
        <v>286</v>
      </c>
      <c r="D4962">
        <v>0</v>
      </c>
    </row>
    <row r="4963" spans="1:4" x14ac:dyDescent="0.2">
      <c r="A4963" t="s">
        <v>75</v>
      </c>
      <c r="B4963" t="s">
        <v>351</v>
      </c>
      <c r="C4963" t="s">
        <v>287</v>
      </c>
      <c r="D4963">
        <v>0</v>
      </c>
    </row>
    <row r="4964" spans="1:4" x14ac:dyDescent="0.2">
      <c r="A4964" t="s">
        <v>75</v>
      </c>
      <c r="B4964" t="s">
        <v>351</v>
      </c>
      <c r="C4964" t="s">
        <v>288</v>
      </c>
      <c r="D4964">
        <v>0</v>
      </c>
    </row>
    <row r="4965" spans="1:4" x14ac:dyDescent="0.2">
      <c r="A4965" t="s">
        <v>75</v>
      </c>
      <c r="B4965" t="s">
        <v>351</v>
      </c>
      <c r="C4965" t="s">
        <v>289</v>
      </c>
      <c r="D4965">
        <v>0</v>
      </c>
    </row>
    <row r="4966" spans="1:4" x14ac:dyDescent="0.2">
      <c r="A4966" t="s">
        <v>75</v>
      </c>
      <c r="B4966" t="s">
        <v>351</v>
      </c>
      <c r="C4966" t="s">
        <v>290</v>
      </c>
      <c r="D4966">
        <v>0</v>
      </c>
    </row>
    <row r="4967" spans="1:4" x14ac:dyDescent="0.2">
      <c r="A4967" t="s">
        <v>75</v>
      </c>
      <c r="B4967" t="s">
        <v>351</v>
      </c>
      <c r="C4967" t="s">
        <v>291</v>
      </c>
      <c r="D4967">
        <v>0</v>
      </c>
    </row>
    <row r="4968" spans="1:4" x14ac:dyDescent="0.2">
      <c r="A4968" t="s">
        <v>75</v>
      </c>
      <c r="B4968" t="s">
        <v>351</v>
      </c>
      <c r="C4968" t="s">
        <v>292</v>
      </c>
      <c r="D4968">
        <v>0</v>
      </c>
    </row>
    <row r="4969" spans="1:4" x14ac:dyDescent="0.2">
      <c r="A4969" t="s">
        <v>75</v>
      </c>
      <c r="B4969" t="s">
        <v>351</v>
      </c>
      <c r="C4969" t="s">
        <v>293</v>
      </c>
      <c r="D4969">
        <v>0</v>
      </c>
    </row>
    <row r="4970" spans="1:4" x14ac:dyDescent="0.2">
      <c r="A4970" t="s">
        <v>75</v>
      </c>
      <c r="B4970" t="s">
        <v>351</v>
      </c>
      <c r="C4970" t="s">
        <v>294</v>
      </c>
      <c r="D4970">
        <v>0</v>
      </c>
    </row>
    <row r="4971" spans="1:4" x14ac:dyDescent="0.2">
      <c r="A4971" t="s">
        <v>75</v>
      </c>
      <c r="B4971" t="s">
        <v>351</v>
      </c>
      <c r="C4971" t="s">
        <v>295</v>
      </c>
      <c r="D4971">
        <v>0</v>
      </c>
    </row>
    <row r="4972" spans="1:4" x14ac:dyDescent="0.2">
      <c r="A4972" t="s">
        <v>75</v>
      </c>
      <c r="B4972" t="s">
        <v>351</v>
      </c>
      <c r="C4972" t="s">
        <v>296</v>
      </c>
      <c r="D4972">
        <v>0</v>
      </c>
    </row>
    <row r="4973" spans="1:4" x14ac:dyDescent="0.2">
      <c r="A4973" t="s">
        <v>75</v>
      </c>
      <c r="B4973" t="s">
        <v>351</v>
      </c>
      <c r="C4973" t="s">
        <v>297</v>
      </c>
      <c r="D4973">
        <v>0</v>
      </c>
    </row>
    <row r="4974" spans="1:4" x14ac:dyDescent="0.2">
      <c r="A4974" t="s">
        <v>75</v>
      </c>
      <c r="B4974" t="s">
        <v>351</v>
      </c>
      <c r="C4974" t="s">
        <v>298</v>
      </c>
      <c r="D4974">
        <v>0</v>
      </c>
    </row>
    <row r="4975" spans="1:4" x14ac:dyDescent="0.2">
      <c r="A4975" t="s">
        <v>75</v>
      </c>
      <c r="B4975" t="s">
        <v>351</v>
      </c>
      <c r="C4975" t="s">
        <v>232</v>
      </c>
      <c r="D4975">
        <v>913383</v>
      </c>
    </row>
    <row r="4976" spans="1:4" x14ac:dyDescent="0.2">
      <c r="A4976" t="s">
        <v>75</v>
      </c>
      <c r="B4976" t="s">
        <v>351</v>
      </c>
      <c r="C4976" t="s">
        <v>319</v>
      </c>
      <c r="D4976">
        <v>469871</v>
      </c>
    </row>
    <row r="4977" spans="1:4" x14ac:dyDescent="0.2">
      <c r="A4977" t="s">
        <v>75</v>
      </c>
      <c r="B4977" t="s">
        <v>351</v>
      </c>
      <c r="C4977" t="s">
        <v>320</v>
      </c>
      <c r="D4977">
        <v>323999</v>
      </c>
    </row>
    <row r="4978" spans="1:4" x14ac:dyDescent="0.2">
      <c r="A4978" t="s">
        <v>75</v>
      </c>
      <c r="B4978" t="s">
        <v>351</v>
      </c>
      <c r="C4978" t="s">
        <v>318</v>
      </c>
      <c r="D4978">
        <v>119513</v>
      </c>
    </row>
    <row r="4979" spans="1:4" x14ac:dyDescent="0.2">
      <c r="A4979" t="s">
        <v>75</v>
      </c>
      <c r="B4979" t="s">
        <v>351</v>
      </c>
      <c r="C4979" t="s">
        <v>321</v>
      </c>
      <c r="D4979">
        <v>409654</v>
      </c>
    </row>
    <row r="4980" spans="1:4" x14ac:dyDescent="0.2">
      <c r="A4980" t="s">
        <v>75</v>
      </c>
      <c r="B4980" t="s">
        <v>351</v>
      </c>
      <c r="C4980" t="s">
        <v>322</v>
      </c>
      <c r="D4980">
        <v>0</v>
      </c>
    </row>
    <row r="4981" spans="1:4" x14ac:dyDescent="0.2">
      <c r="A4981" t="s">
        <v>75</v>
      </c>
      <c r="B4981" t="s">
        <v>351</v>
      </c>
      <c r="C4981" t="s">
        <v>323</v>
      </c>
      <c r="D4981">
        <v>0</v>
      </c>
    </row>
    <row r="4982" spans="1:4" x14ac:dyDescent="0.2">
      <c r="A4982" t="s">
        <v>75</v>
      </c>
      <c r="B4982" t="s">
        <v>351</v>
      </c>
      <c r="C4982" t="s">
        <v>324</v>
      </c>
      <c r="D4982">
        <v>45329</v>
      </c>
    </row>
    <row r="4983" spans="1:4" x14ac:dyDescent="0.2">
      <c r="A4983" t="s">
        <v>75</v>
      </c>
      <c r="B4983" t="s">
        <v>351</v>
      </c>
      <c r="C4983" t="s">
        <v>325</v>
      </c>
      <c r="D4983">
        <v>0</v>
      </c>
    </row>
    <row r="4984" spans="1:4" x14ac:dyDescent="0.2">
      <c r="A4984" t="s">
        <v>75</v>
      </c>
      <c r="B4984" t="s">
        <v>351</v>
      </c>
      <c r="C4984" t="s">
        <v>326</v>
      </c>
      <c r="D4984">
        <v>0</v>
      </c>
    </row>
    <row r="4985" spans="1:4" x14ac:dyDescent="0.2">
      <c r="A4985" t="s">
        <v>75</v>
      </c>
      <c r="B4985" t="s">
        <v>351</v>
      </c>
      <c r="C4985" t="s">
        <v>327</v>
      </c>
      <c r="D4985">
        <v>134303</v>
      </c>
    </row>
    <row r="4986" spans="1:4" x14ac:dyDescent="0.2">
      <c r="A4986" t="s">
        <v>75</v>
      </c>
      <c r="B4986" t="s">
        <v>351</v>
      </c>
      <c r="C4986" t="s">
        <v>328</v>
      </c>
      <c r="D4986">
        <v>230022</v>
      </c>
    </row>
    <row r="4987" spans="1:4" x14ac:dyDescent="0.2">
      <c r="A4987" t="s">
        <v>75</v>
      </c>
      <c r="B4987" t="s">
        <v>351</v>
      </c>
      <c r="C4987" t="s">
        <v>329</v>
      </c>
      <c r="D4987">
        <v>0</v>
      </c>
    </row>
    <row r="4988" spans="1:4" x14ac:dyDescent="0.2">
      <c r="A4988" t="s">
        <v>75</v>
      </c>
      <c r="B4988" t="s">
        <v>351</v>
      </c>
      <c r="C4988" t="s">
        <v>339</v>
      </c>
      <c r="D4988">
        <v>67933645</v>
      </c>
    </row>
    <row r="4989" spans="1:4" x14ac:dyDescent="0.2">
      <c r="A4989" t="s">
        <v>75</v>
      </c>
      <c r="B4989" t="s">
        <v>351</v>
      </c>
      <c r="C4989" t="s">
        <v>340</v>
      </c>
      <c r="D4989">
        <v>20863</v>
      </c>
    </row>
    <row r="4990" spans="1:4" x14ac:dyDescent="0.2">
      <c r="A4990" t="s">
        <v>75</v>
      </c>
      <c r="B4990" t="s">
        <v>351</v>
      </c>
      <c r="C4990" t="s">
        <v>341</v>
      </c>
      <c r="D4990">
        <v>0</v>
      </c>
    </row>
    <row r="4991" spans="1:4" x14ac:dyDescent="0.2">
      <c r="A4991" t="s">
        <v>75</v>
      </c>
      <c r="B4991" t="s">
        <v>351</v>
      </c>
      <c r="C4991" t="s">
        <v>342</v>
      </c>
      <c r="D4991">
        <v>0</v>
      </c>
    </row>
    <row r="4992" spans="1:4" x14ac:dyDescent="0.2">
      <c r="A4992" t="s">
        <v>75</v>
      </c>
      <c r="B4992" t="s">
        <v>351</v>
      </c>
      <c r="C4992" t="s">
        <v>343</v>
      </c>
      <c r="D4992">
        <v>0</v>
      </c>
    </row>
    <row r="4993" spans="1:4" x14ac:dyDescent="0.2">
      <c r="A4993" t="s">
        <v>75</v>
      </c>
      <c r="B4993" t="s">
        <v>351</v>
      </c>
      <c r="C4993" t="s">
        <v>344</v>
      </c>
      <c r="D4993">
        <v>0</v>
      </c>
    </row>
    <row r="4994" spans="1:4" x14ac:dyDescent="0.2">
      <c r="A4994" t="s">
        <v>75</v>
      </c>
      <c r="B4994" t="s">
        <v>351</v>
      </c>
      <c r="C4994" t="s">
        <v>345</v>
      </c>
      <c r="D4994">
        <v>0</v>
      </c>
    </row>
    <row r="4995" spans="1:4" x14ac:dyDescent="0.2">
      <c r="A4995" t="s">
        <v>75</v>
      </c>
      <c r="B4995" t="s">
        <v>351</v>
      </c>
      <c r="C4995" t="s">
        <v>346</v>
      </c>
      <c r="D4995">
        <v>0</v>
      </c>
    </row>
    <row r="4996" spans="1:4" x14ac:dyDescent="0.2">
      <c r="A4996" t="s">
        <v>75</v>
      </c>
      <c r="B4996" t="s">
        <v>351</v>
      </c>
      <c r="C4996" t="s">
        <v>300</v>
      </c>
      <c r="D4996">
        <v>1048228</v>
      </c>
    </row>
    <row r="4997" spans="1:4" x14ac:dyDescent="0.2">
      <c r="A4997" t="s">
        <v>75</v>
      </c>
      <c r="B4997" t="s">
        <v>351</v>
      </c>
      <c r="C4997" t="s">
        <v>301</v>
      </c>
      <c r="D4997">
        <v>947349</v>
      </c>
    </row>
    <row r="4998" spans="1:4" x14ac:dyDescent="0.2">
      <c r="A4998" t="s">
        <v>75</v>
      </c>
      <c r="B4998" t="s">
        <v>351</v>
      </c>
      <c r="C4998" t="s">
        <v>302</v>
      </c>
      <c r="D4998">
        <v>1115874</v>
      </c>
    </row>
    <row r="4999" spans="1:4" x14ac:dyDescent="0.2">
      <c r="A4999" t="s">
        <v>75</v>
      </c>
      <c r="B4999" t="s">
        <v>351</v>
      </c>
      <c r="C4999" t="s">
        <v>303</v>
      </c>
      <c r="D4999">
        <v>453332</v>
      </c>
    </row>
    <row r="5000" spans="1:4" x14ac:dyDescent="0.2">
      <c r="A5000" t="s">
        <v>75</v>
      </c>
      <c r="B5000" t="s">
        <v>351</v>
      </c>
      <c r="C5000" t="s">
        <v>304</v>
      </c>
      <c r="D5000">
        <v>1093648</v>
      </c>
    </row>
    <row r="5001" spans="1:4" x14ac:dyDescent="0.2">
      <c r="A5001" t="s">
        <v>75</v>
      </c>
      <c r="B5001" t="s">
        <v>351</v>
      </c>
      <c r="C5001" t="s">
        <v>305</v>
      </c>
      <c r="D5001">
        <v>125880</v>
      </c>
    </row>
    <row r="5002" spans="1:4" x14ac:dyDescent="0.2">
      <c r="A5002" t="s">
        <v>75</v>
      </c>
      <c r="B5002" t="s">
        <v>351</v>
      </c>
      <c r="C5002" t="s">
        <v>306</v>
      </c>
      <c r="D5002">
        <v>11212</v>
      </c>
    </row>
    <row r="5003" spans="1:4" x14ac:dyDescent="0.2">
      <c r="A5003" t="s">
        <v>75</v>
      </c>
      <c r="B5003" t="s">
        <v>351</v>
      </c>
      <c r="C5003" t="s">
        <v>307</v>
      </c>
      <c r="D5003">
        <v>1252068</v>
      </c>
    </row>
    <row r="5004" spans="1:4" x14ac:dyDescent="0.2">
      <c r="A5004" t="s">
        <v>75</v>
      </c>
      <c r="B5004" t="s">
        <v>351</v>
      </c>
      <c r="C5004" t="s">
        <v>308</v>
      </c>
      <c r="D5004">
        <v>153610</v>
      </c>
    </row>
    <row r="5005" spans="1:4" x14ac:dyDescent="0.2">
      <c r="A5005" t="s">
        <v>75</v>
      </c>
      <c r="B5005" t="s">
        <v>351</v>
      </c>
      <c r="C5005" t="s">
        <v>309</v>
      </c>
      <c r="D5005">
        <v>19178</v>
      </c>
    </row>
    <row r="5006" spans="1:4" x14ac:dyDescent="0.2">
      <c r="A5006" t="s">
        <v>75</v>
      </c>
      <c r="B5006" t="s">
        <v>351</v>
      </c>
      <c r="C5006" t="s">
        <v>310</v>
      </c>
      <c r="D5006">
        <v>114967</v>
      </c>
    </row>
    <row r="5007" spans="1:4" x14ac:dyDescent="0.2">
      <c r="A5007" t="s">
        <v>75</v>
      </c>
      <c r="B5007" t="s">
        <v>351</v>
      </c>
      <c r="C5007" t="s">
        <v>311</v>
      </c>
      <c r="D5007">
        <v>46713</v>
      </c>
    </row>
    <row r="5008" spans="1:4" x14ac:dyDescent="0.2">
      <c r="A5008" t="s">
        <v>75</v>
      </c>
      <c r="B5008" t="s">
        <v>351</v>
      </c>
      <c r="C5008" t="s">
        <v>312</v>
      </c>
      <c r="D5008">
        <v>700</v>
      </c>
    </row>
    <row r="5009" spans="1:4" x14ac:dyDescent="0.2">
      <c r="A5009" t="s">
        <v>75</v>
      </c>
      <c r="B5009" t="s">
        <v>351</v>
      </c>
      <c r="C5009" t="s">
        <v>313</v>
      </c>
      <c r="D5009">
        <v>7043</v>
      </c>
    </row>
    <row r="5010" spans="1:4" x14ac:dyDescent="0.2">
      <c r="A5010" t="s">
        <v>75</v>
      </c>
      <c r="B5010" t="s">
        <v>351</v>
      </c>
      <c r="C5010" t="s">
        <v>314</v>
      </c>
      <c r="D5010">
        <v>10101</v>
      </c>
    </row>
    <row r="5011" spans="1:4" x14ac:dyDescent="0.2">
      <c r="A5011" t="s">
        <v>75</v>
      </c>
      <c r="B5011" t="s">
        <v>351</v>
      </c>
      <c r="C5011" t="s">
        <v>315</v>
      </c>
      <c r="D5011">
        <v>31904</v>
      </c>
    </row>
    <row r="5012" spans="1:4" x14ac:dyDescent="0.2">
      <c r="A5012" t="s">
        <v>75</v>
      </c>
      <c r="B5012" t="s">
        <v>351</v>
      </c>
      <c r="C5012" t="s">
        <v>347</v>
      </c>
      <c r="D5012">
        <v>29128</v>
      </c>
    </row>
    <row r="5013" spans="1:4" x14ac:dyDescent="0.2">
      <c r="A5013" t="s">
        <v>75</v>
      </c>
      <c r="B5013" t="s">
        <v>352</v>
      </c>
      <c r="C5013" t="s">
        <v>225</v>
      </c>
      <c r="D5013">
        <v>0.937473</v>
      </c>
    </row>
    <row r="5014" spans="1:4" x14ac:dyDescent="0.2">
      <c r="A5014" t="s">
        <v>75</v>
      </c>
      <c r="B5014" t="s">
        <v>352</v>
      </c>
      <c r="C5014" t="s">
        <v>65</v>
      </c>
      <c r="D5014">
        <v>50000002</v>
      </c>
    </row>
    <row r="5015" spans="1:4" x14ac:dyDescent="0.2">
      <c r="A5015" t="s">
        <v>75</v>
      </c>
      <c r="B5015" t="s">
        <v>352</v>
      </c>
      <c r="C5015" t="s">
        <v>66</v>
      </c>
      <c r="D5015">
        <v>53334851</v>
      </c>
    </row>
    <row r="5016" spans="1:4" x14ac:dyDescent="0.2">
      <c r="A5016" t="s">
        <v>75</v>
      </c>
      <c r="B5016" t="s">
        <v>352</v>
      </c>
      <c r="C5016" t="s">
        <v>226</v>
      </c>
      <c r="D5016">
        <v>209239</v>
      </c>
    </row>
    <row r="5017" spans="1:4" x14ac:dyDescent="0.2">
      <c r="A5017" t="s">
        <v>75</v>
      </c>
      <c r="B5017" t="s">
        <v>352</v>
      </c>
      <c r="C5017" t="s">
        <v>227</v>
      </c>
      <c r="D5017">
        <v>521199</v>
      </c>
    </row>
    <row r="5018" spans="1:4" x14ac:dyDescent="0.2">
      <c r="A5018" t="s">
        <v>75</v>
      </c>
      <c r="B5018" t="s">
        <v>352</v>
      </c>
      <c r="C5018" t="s">
        <v>67</v>
      </c>
      <c r="D5018">
        <v>343121</v>
      </c>
    </row>
    <row r="5019" spans="1:4" x14ac:dyDescent="0.2">
      <c r="A5019" t="s">
        <v>75</v>
      </c>
      <c r="B5019" t="s">
        <v>352</v>
      </c>
      <c r="C5019" t="s">
        <v>68</v>
      </c>
      <c r="D5019">
        <v>199196</v>
      </c>
    </row>
    <row r="5020" spans="1:4" x14ac:dyDescent="0.2">
      <c r="A5020" t="s">
        <v>75</v>
      </c>
      <c r="B5020" t="s">
        <v>352</v>
      </c>
      <c r="C5020" t="s">
        <v>228</v>
      </c>
      <c r="D5020">
        <v>24650</v>
      </c>
    </row>
    <row r="5021" spans="1:4" x14ac:dyDescent="0.2">
      <c r="A5021" t="s">
        <v>75</v>
      </c>
      <c r="B5021" t="s">
        <v>352</v>
      </c>
      <c r="C5021" t="s">
        <v>229</v>
      </c>
      <c r="D5021">
        <v>204143</v>
      </c>
    </row>
    <row r="5022" spans="1:4" x14ac:dyDescent="0.2">
      <c r="A5022" t="s">
        <v>75</v>
      </c>
      <c r="B5022" t="s">
        <v>352</v>
      </c>
      <c r="C5022" t="s">
        <v>230</v>
      </c>
      <c r="D5022">
        <v>25880</v>
      </c>
    </row>
    <row r="5023" spans="1:4" x14ac:dyDescent="0.2">
      <c r="A5023" t="s">
        <v>75</v>
      </c>
      <c r="B5023" t="s">
        <v>352</v>
      </c>
      <c r="C5023" t="s">
        <v>231</v>
      </c>
      <c r="D5023">
        <v>86435</v>
      </c>
    </row>
    <row r="5024" spans="1:4" x14ac:dyDescent="0.2">
      <c r="A5024" t="s">
        <v>75</v>
      </c>
      <c r="B5024" t="s">
        <v>352</v>
      </c>
      <c r="C5024" t="s">
        <v>154</v>
      </c>
      <c r="D5024">
        <v>2263044</v>
      </c>
    </row>
    <row r="5025" spans="1:4" x14ac:dyDescent="0.2">
      <c r="A5025" t="s">
        <v>75</v>
      </c>
      <c r="B5025" t="s">
        <v>352</v>
      </c>
      <c r="C5025" t="s">
        <v>155</v>
      </c>
      <c r="D5025">
        <v>0</v>
      </c>
    </row>
    <row r="5026" spans="1:4" x14ac:dyDescent="0.2">
      <c r="A5026" t="s">
        <v>75</v>
      </c>
      <c r="B5026" t="s">
        <v>352</v>
      </c>
      <c r="C5026" t="s">
        <v>156</v>
      </c>
      <c r="D5026">
        <v>2113</v>
      </c>
    </row>
    <row r="5027" spans="1:4" x14ac:dyDescent="0.2">
      <c r="A5027" t="s">
        <v>75</v>
      </c>
      <c r="B5027" t="s">
        <v>352</v>
      </c>
      <c r="C5027" t="s">
        <v>157</v>
      </c>
      <c r="D5027">
        <v>1911214</v>
      </c>
    </row>
    <row r="5028" spans="1:4" x14ac:dyDescent="0.2">
      <c r="A5028" t="s">
        <v>75</v>
      </c>
      <c r="B5028" t="s">
        <v>352</v>
      </c>
      <c r="C5028" t="s">
        <v>158</v>
      </c>
      <c r="D5028">
        <v>1005694</v>
      </c>
    </row>
    <row r="5029" spans="1:4" x14ac:dyDescent="0.2">
      <c r="A5029" t="s">
        <v>75</v>
      </c>
      <c r="B5029" t="s">
        <v>352</v>
      </c>
      <c r="C5029" t="s">
        <v>159</v>
      </c>
      <c r="D5029">
        <v>961651</v>
      </c>
    </row>
    <row r="5030" spans="1:4" x14ac:dyDescent="0.2">
      <c r="A5030" t="s">
        <v>75</v>
      </c>
      <c r="B5030" t="s">
        <v>352</v>
      </c>
      <c r="C5030" t="s">
        <v>160</v>
      </c>
      <c r="D5030">
        <v>827144</v>
      </c>
    </row>
    <row r="5031" spans="1:4" x14ac:dyDescent="0.2">
      <c r="A5031" t="s">
        <v>75</v>
      </c>
      <c r="B5031" t="s">
        <v>352</v>
      </c>
      <c r="C5031" t="s">
        <v>161</v>
      </c>
      <c r="D5031">
        <v>1056787</v>
      </c>
    </row>
    <row r="5032" spans="1:4" x14ac:dyDescent="0.2">
      <c r="A5032" t="s">
        <v>75</v>
      </c>
      <c r="B5032" t="s">
        <v>352</v>
      </c>
      <c r="C5032" t="s">
        <v>162</v>
      </c>
      <c r="D5032">
        <v>626804</v>
      </c>
    </row>
    <row r="5033" spans="1:4" x14ac:dyDescent="0.2">
      <c r="A5033" t="s">
        <v>75</v>
      </c>
      <c r="B5033" t="s">
        <v>352</v>
      </c>
      <c r="C5033" t="s">
        <v>163</v>
      </c>
      <c r="D5033">
        <v>474953</v>
      </c>
    </row>
    <row r="5034" spans="1:4" x14ac:dyDescent="0.2">
      <c r="A5034" t="s">
        <v>75</v>
      </c>
      <c r="B5034" t="s">
        <v>352</v>
      </c>
      <c r="C5034" t="s">
        <v>164</v>
      </c>
      <c r="D5034">
        <v>199614</v>
      </c>
    </row>
    <row r="5035" spans="1:4" x14ac:dyDescent="0.2">
      <c r="A5035" t="s">
        <v>75</v>
      </c>
      <c r="B5035" t="s">
        <v>352</v>
      </c>
      <c r="C5035" t="s">
        <v>165</v>
      </c>
      <c r="D5035">
        <v>146256</v>
      </c>
    </row>
    <row r="5036" spans="1:4" x14ac:dyDescent="0.2">
      <c r="A5036" t="s">
        <v>75</v>
      </c>
      <c r="B5036" t="s">
        <v>352</v>
      </c>
      <c r="C5036" t="s">
        <v>166</v>
      </c>
      <c r="D5036">
        <v>89206</v>
      </c>
    </row>
    <row r="5037" spans="1:4" x14ac:dyDescent="0.2">
      <c r="A5037" t="s">
        <v>75</v>
      </c>
      <c r="B5037" t="s">
        <v>352</v>
      </c>
      <c r="C5037" t="s">
        <v>167</v>
      </c>
      <c r="D5037">
        <v>80073</v>
      </c>
    </row>
    <row r="5038" spans="1:4" x14ac:dyDescent="0.2">
      <c r="A5038" t="s">
        <v>75</v>
      </c>
      <c r="B5038" t="s">
        <v>352</v>
      </c>
      <c r="C5038" t="s">
        <v>168</v>
      </c>
      <c r="D5038">
        <v>209668</v>
      </c>
    </row>
    <row r="5039" spans="1:4" x14ac:dyDescent="0.2">
      <c r="A5039" t="s">
        <v>75</v>
      </c>
      <c r="B5039" t="s">
        <v>352</v>
      </c>
      <c r="C5039" t="s">
        <v>169</v>
      </c>
      <c r="D5039">
        <v>111221</v>
      </c>
    </row>
    <row r="5040" spans="1:4" x14ac:dyDescent="0.2">
      <c r="A5040" t="s">
        <v>75</v>
      </c>
      <c r="B5040" t="s">
        <v>352</v>
      </c>
      <c r="C5040" t="s">
        <v>170</v>
      </c>
      <c r="D5040">
        <v>84169</v>
      </c>
    </row>
    <row r="5041" spans="1:4" x14ac:dyDescent="0.2">
      <c r="A5041" t="s">
        <v>75</v>
      </c>
      <c r="B5041" t="s">
        <v>352</v>
      </c>
      <c r="C5041" t="s">
        <v>171</v>
      </c>
      <c r="D5041">
        <v>137764</v>
      </c>
    </row>
    <row r="5042" spans="1:4" x14ac:dyDescent="0.2">
      <c r="A5042" t="s">
        <v>75</v>
      </c>
      <c r="B5042" t="s">
        <v>352</v>
      </c>
      <c r="C5042" t="s">
        <v>172</v>
      </c>
      <c r="D5042">
        <v>212284</v>
      </c>
    </row>
    <row r="5043" spans="1:4" x14ac:dyDescent="0.2">
      <c r="A5043" t="s">
        <v>75</v>
      </c>
      <c r="B5043" t="s">
        <v>352</v>
      </c>
      <c r="C5043" t="s">
        <v>173</v>
      </c>
      <c r="D5043">
        <v>351285</v>
      </c>
    </row>
    <row r="5044" spans="1:4" x14ac:dyDescent="0.2">
      <c r="A5044" t="s">
        <v>75</v>
      </c>
      <c r="B5044" t="s">
        <v>352</v>
      </c>
      <c r="C5044" t="s">
        <v>174</v>
      </c>
      <c r="D5044">
        <v>521781</v>
      </c>
    </row>
    <row r="5045" spans="1:4" x14ac:dyDescent="0.2">
      <c r="A5045" t="s">
        <v>75</v>
      </c>
      <c r="B5045" t="s">
        <v>352</v>
      </c>
      <c r="C5045" t="s">
        <v>175</v>
      </c>
      <c r="D5045">
        <v>440241</v>
      </c>
    </row>
    <row r="5046" spans="1:4" x14ac:dyDescent="0.2">
      <c r="A5046" t="s">
        <v>75</v>
      </c>
      <c r="B5046" t="s">
        <v>352</v>
      </c>
      <c r="C5046" t="s">
        <v>176</v>
      </c>
      <c r="D5046">
        <v>438429</v>
      </c>
    </row>
    <row r="5047" spans="1:4" x14ac:dyDescent="0.2">
      <c r="A5047" t="s">
        <v>75</v>
      </c>
      <c r="B5047" t="s">
        <v>352</v>
      </c>
      <c r="C5047" t="s">
        <v>177</v>
      </c>
      <c r="D5047">
        <v>3</v>
      </c>
    </row>
    <row r="5048" spans="1:4" x14ac:dyDescent="0.2">
      <c r="A5048" t="s">
        <v>75</v>
      </c>
      <c r="B5048" t="s">
        <v>352</v>
      </c>
      <c r="C5048" t="s">
        <v>178</v>
      </c>
      <c r="D5048">
        <v>0</v>
      </c>
    </row>
    <row r="5049" spans="1:4" x14ac:dyDescent="0.2">
      <c r="A5049" t="s">
        <v>75</v>
      </c>
      <c r="B5049" t="s">
        <v>352</v>
      </c>
      <c r="C5049" t="s">
        <v>179</v>
      </c>
      <c r="D5049">
        <v>0</v>
      </c>
    </row>
    <row r="5050" spans="1:4" x14ac:dyDescent="0.2">
      <c r="A5050" t="s">
        <v>75</v>
      </c>
      <c r="B5050" t="s">
        <v>352</v>
      </c>
      <c r="C5050" t="s">
        <v>180</v>
      </c>
      <c r="D5050">
        <v>0</v>
      </c>
    </row>
    <row r="5051" spans="1:4" x14ac:dyDescent="0.2">
      <c r="A5051" t="s">
        <v>75</v>
      </c>
      <c r="B5051" t="s">
        <v>352</v>
      </c>
      <c r="C5051" t="s">
        <v>181</v>
      </c>
      <c r="D5051">
        <v>0</v>
      </c>
    </row>
    <row r="5052" spans="1:4" x14ac:dyDescent="0.2">
      <c r="A5052" t="s">
        <v>75</v>
      </c>
      <c r="B5052" t="s">
        <v>352</v>
      </c>
      <c r="C5052" t="s">
        <v>182</v>
      </c>
      <c r="D5052">
        <v>0</v>
      </c>
    </row>
    <row r="5053" spans="1:4" x14ac:dyDescent="0.2">
      <c r="A5053" t="s">
        <v>75</v>
      </c>
      <c r="B5053" t="s">
        <v>352</v>
      </c>
      <c r="C5053" t="s">
        <v>183</v>
      </c>
      <c r="D5053">
        <v>0</v>
      </c>
    </row>
    <row r="5054" spans="1:4" x14ac:dyDescent="0.2">
      <c r="A5054" t="s">
        <v>75</v>
      </c>
      <c r="B5054" t="s">
        <v>352</v>
      </c>
      <c r="C5054" t="s">
        <v>184</v>
      </c>
      <c r="D5054">
        <v>0</v>
      </c>
    </row>
    <row r="5055" spans="1:4" x14ac:dyDescent="0.2">
      <c r="A5055" t="s">
        <v>75</v>
      </c>
      <c r="B5055" t="s">
        <v>352</v>
      </c>
      <c r="C5055" t="s">
        <v>185</v>
      </c>
      <c r="D5055">
        <v>0</v>
      </c>
    </row>
    <row r="5056" spans="1:4" x14ac:dyDescent="0.2">
      <c r="A5056" t="s">
        <v>75</v>
      </c>
      <c r="B5056" t="s">
        <v>352</v>
      </c>
      <c r="C5056" t="s">
        <v>186</v>
      </c>
      <c r="D5056">
        <v>0</v>
      </c>
    </row>
    <row r="5057" spans="1:4" x14ac:dyDescent="0.2">
      <c r="A5057" t="s">
        <v>75</v>
      </c>
      <c r="B5057" t="s">
        <v>352</v>
      </c>
      <c r="C5057" t="s">
        <v>187</v>
      </c>
      <c r="D5057">
        <v>0</v>
      </c>
    </row>
    <row r="5058" spans="1:4" x14ac:dyDescent="0.2">
      <c r="A5058" t="s">
        <v>75</v>
      </c>
      <c r="B5058" t="s">
        <v>352</v>
      </c>
      <c r="C5058" t="s">
        <v>188</v>
      </c>
      <c r="D5058">
        <v>0</v>
      </c>
    </row>
    <row r="5059" spans="1:4" x14ac:dyDescent="0.2">
      <c r="A5059" t="s">
        <v>75</v>
      </c>
      <c r="B5059" t="s">
        <v>352</v>
      </c>
      <c r="C5059" t="s">
        <v>189</v>
      </c>
      <c r="D5059">
        <v>0</v>
      </c>
    </row>
    <row r="5060" spans="1:4" x14ac:dyDescent="0.2">
      <c r="A5060" t="s">
        <v>75</v>
      </c>
      <c r="B5060" t="s">
        <v>352</v>
      </c>
      <c r="C5060" t="s">
        <v>190</v>
      </c>
      <c r="D5060">
        <v>0</v>
      </c>
    </row>
    <row r="5061" spans="1:4" x14ac:dyDescent="0.2">
      <c r="A5061" t="s">
        <v>75</v>
      </c>
      <c r="B5061" t="s">
        <v>352</v>
      </c>
      <c r="C5061" t="s">
        <v>191</v>
      </c>
      <c r="D5061">
        <v>0</v>
      </c>
    </row>
    <row r="5062" spans="1:4" x14ac:dyDescent="0.2">
      <c r="A5062" t="s">
        <v>75</v>
      </c>
      <c r="B5062" t="s">
        <v>352</v>
      </c>
      <c r="C5062" t="s">
        <v>192</v>
      </c>
      <c r="D5062">
        <v>24689</v>
      </c>
    </row>
    <row r="5063" spans="1:4" x14ac:dyDescent="0.2">
      <c r="A5063" t="s">
        <v>75</v>
      </c>
      <c r="B5063" t="s">
        <v>352</v>
      </c>
      <c r="C5063" t="s">
        <v>193</v>
      </c>
      <c r="D5063">
        <v>0</v>
      </c>
    </row>
    <row r="5064" spans="1:4" x14ac:dyDescent="0.2">
      <c r="A5064" t="s">
        <v>75</v>
      </c>
      <c r="B5064" t="s">
        <v>352</v>
      </c>
      <c r="C5064" t="s">
        <v>194</v>
      </c>
      <c r="D5064">
        <v>0</v>
      </c>
    </row>
    <row r="5065" spans="1:4" x14ac:dyDescent="0.2">
      <c r="A5065" t="s">
        <v>75</v>
      </c>
      <c r="B5065" t="s">
        <v>352</v>
      </c>
      <c r="C5065" t="s">
        <v>195</v>
      </c>
      <c r="D5065">
        <v>0</v>
      </c>
    </row>
    <row r="5066" spans="1:4" x14ac:dyDescent="0.2">
      <c r="A5066" t="s">
        <v>75</v>
      </c>
      <c r="B5066" t="s">
        <v>352</v>
      </c>
      <c r="C5066" t="s">
        <v>196</v>
      </c>
      <c r="D5066">
        <v>0</v>
      </c>
    </row>
    <row r="5067" spans="1:4" x14ac:dyDescent="0.2">
      <c r="A5067" t="s">
        <v>75</v>
      </c>
      <c r="B5067" t="s">
        <v>352</v>
      </c>
      <c r="C5067" t="s">
        <v>197</v>
      </c>
      <c r="D5067">
        <v>0</v>
      </c>
    </row>
    <row r="5068" spans="1:4" x14ac:dyDescent="0.2">
      <c r="A5068" t="s">
        <v>75</v>
      </c>
      <c r="B5068" t="s">
        <v>352</v>
      </c>
      <c r="C5068" t="s">
        <v>198</v>
      </c>
      <c r="D5068">
        <v>0</v>
      </c>
    </row>
    <row r="5069" spans="1:4" x14ac:dyDescent="0.2">
      <c r="A5069" t="s">
        <v>75</v>
      </c>
      <c r="B5069" t="s">
        <v>352</v>
      </c>
      <c r="C5069" t="s">
        <v>199</v>
      </c>
      <c r="D5069">
        <v>0</v>
      </c>
    </row>
    <row r="5070" spans="1:4" x14ac:dyDescent="0.2">
      <c r="A5070" t="s">
        <v>75</v>
      </c>
      <c r="B5070" t="s">
        <v>352</v>
      </c>
      <c r="C5070" t="s">
        <v>200</v>
      </c>
      <c r="D5070">
        <v>0</v>
      </c>
    </row>
    <row r="5071" spans="1:4" x14ac:dyDescent="0.2">
      <c r="A5071" t="s">
        <v>75</v>
      </c>
      <c r="B5071" t="s">
        <v>352</v>
      </c>
      <c r="C5071" t="s">
        <v>201</v>
      </c>
      <c r="D5071">
        <v>0</v>
      </c>
    </row>
    <row r="5072" spans="1:4" x14ac:dyDescent="0.2">
      <c r="A5072" t="s">
        <v>75</v>
      </c>
      <c r="B5072" t="s">
        <v>352</v>
      </c>
      <c r="C5072" t="s">
        <v>202</v>
      </c>
      <c r="D5072">
        <v>0</v>
      </c>
    </row>
    <row r="5073" spans="1:4" x14ac:dyDescent="0.2">
      <c r="A5073" t="s">
        <v>75</v>
      </c>
      <c r="B5073" t="s">
        <v>352</v>
      </c>
      <c r="C5073" t="s">
        <v>203</v>
      </c>
      <c r="D5073">
        <v>0</v>
      </c>
    </row>
    <row r="5074" spans="1:4" x14ac:dyDescent="0.2">
      <c r="A5074" t="s">
        <v>75</v>
      </c>
      <c r="B5074" t="s">
        <v>352</v>
      </c>
      <c r="C5074" t="s">
        <v>204</v>
      </c>
      <c r="D5074">
        <v>0</v>
      </c>
    </row>
    <row r="5075" spans="1:4" x14ac:dyDescent="0.2">
      <c r="A5075" t="s">
        <v>75</v>
      </c>
      <c r="B5075" t="s">
        <v>352</v>
      </c>
      <c r="C5075" t="s">
        <v>205</v>
      </c>
      <c r="D5075">
        <v>0</v>
      </c>
    </row>
    <row r="5076" spans="1:4" x14ac:dyDescent="0.2">
      <c r="A5076" t="s">
        <v>75</v>
      </c>
      <c r="B5076" t="s">
        <v>352</v>
      </c>
      <c r="C5076" t="s">
        <v>206</v>
      </c>
      <c r="D5076">
        <v>0</v>
      </c>
    </row>
    <row r="5077" spans="1:4" x14ac:dyDescent="0.2">
      <c r="A5077" t="s">
        <v>75</v>
      </c>
      <c r="B5077" t="s">
        <v>352</v>
      </c>
      <c r="C5077" t="s">
        <v>207</v>
      </c>
      <c r="D5077">
        <v>0</v>
      </c>
    </row>
    <row r="5078" spans="1:4" x14ac:dyDescent="0.2">
      <c r="A5078" t="s">
        <v>75</v>
      </c>
      <c r="B5078" t="s">
        <v>352</v>
      </c>
      <c r="C5078" t="s">
        <v>208</v>
      </c>
      <c r="D5078">
        <v>0</v>
      </c>
    </row>
    <row r="5079" spans="1:4" x14ac:dyDescent="0.2">
      <c r="A5079" t="s">
        <v>75</v>
      </c>
      <c r="B5079" t="s">
        <v>352</v>
      </c>
      <c r="C5079" t="s">
        <v>209</v>
      </c>
      <c r="D5079">
        <v>0</v>
      </c>
    </row>
    <row r="5080" spans="1:4" x14ac:dyDescent="0.2">
      <c r="A5080" t="s">
        <v>75</v>
      </c>
      <c r="B5080" t="s">
        <v>352</v>
      </c>
      <c r="C5080" t="s">
        <v>210</v>
      </c>
      <c r="D5080">
        <v>0</v>
      </c>
    </row>
    <row r="5081" spans="1:4" x14ac:dyDescent="0.2">
      <c r="A5081" t="s">
        <v>75</v>
      </c>
      <c r="B5081" t="s">
        <v>352</v>
      </c>
      <c r="C5081" t="s">
        <v>211</v>
      </c>
      <c r="D5081">
        <v>0</v>
      </c>
    </row>
    <row r="5082" spans="1:4" x14ac:dyDescent="0.2">
      <c r="A5082" t="s">
        <v>75</v>
      </c>
      <c r="B5082" t="s">
        <v>352</v>
      </c>
      <c r="C5082" t="s">
        <v>212</v>
      </c>
      <c r="D5082">
        <v>0</v>
      </c>
    </row>
    <row r="5083" spans="1:4" x14ac:dyDescent="0.2">
      <c r="A5083" t="s">
        <v>75</v>
      </c>
      <c r="B5083" t="s">
        <v>352</v>
      </c>
      <c r="C5083" t="s">
        <v>213</v>
      </c>
      <c r="D5083">
        <v>0</v>
      </c>
    </row>
    <row r="5084" spans="1:4" x14ac:dyDescent="0.2">
      <c r="A5084" t="s">
        <v>75</v>
      </c>
      <c r="B5084" t="s">
        <v>352</v>
      </c>
      <c r="C5084" t="s">
        <v>214</v>
      </c>
      <c r="D5084">
        <v>0</v>
      </c>
    </row>
    <row r="5085" spans="1:4" x14ac:dyDescent="0.2">
      <c r="A5085" t="s">
        <v>75</v>
      </c>
      <c r="B5085" t="s">
        <v>352</v>
      </c>
      <c r="C5085" t="s">
        <v>215</v>
      </c>
      <c r="D5085">
        <v>0</v>
      </c>
    </row>
    <row r="5086" spans="1:4" x14ac:dyDescent="0.2">
      <c r="A5086" t="s">
        <v>75</v>
      </c>
      <c r="B5086" t="s">
        <v>352</v>
      </c>
      <c r="C5086" t="s">
        <v>216</v>
      </c>
      <c r="D5086">
        <v>0</v>
      </c>
    </row>
    <row r="5087" spans="1:4" x14ac:dyDescent="0.2">
      <c r="A5087" t="s">
        <v>75</v>
      </c>
      <c r="B5087" t="s">
        <v>352</v>
      </c>
      <c r="C5087" t="s">
        <v>217</v>
      </c>
      <c r="D5087">
        <v>0</v>
      </c>
    </row>
    <row r="5088" spans="1:4" x14ac:dyDescent="0.2">
      <c r="A5088" t="s">
        <v>75</v>
      </c>
      <c r="B5088" t="s">
        <v>352</v>
      </c>
      <c r="C5088" t="s">
        <v>218</v>
      </c>
      <c r="D5088">
        <v>0</v>
      </c>
    </row>
    <row r="5089" spans="1:4" x14ac:dyDescent="0.2">
      <c r="A5089" t="s">
        <v>75</v>
      </c>
      <c r="B5089" t="s">
        <v>352</v>
      </c>
      <c r="C5089" t="s">
        <v>219</v>
      </c>
      <c r="D5089">
        <v>0</v>
      </c>
    </row>
    <row r="5090" spans="1:4" x14ac:dyDescent="0.2">
      <c r="A5090" t="s">
        <v>75</v>
      </c>
      <c r="B5090" t="s">
        <v>352</v>
      </c>
      <c r="C5090" t="s">
        <v>233</v>
      </c>
      <c r="D5090">
        <v>2263044</v>
      </c>
    </row>
    <row r="5091" spans="1:4" x14ac:dyDescent="0.2">
      <c r="A5091" t="s">
        <v>75</v>
      </c>
      <c r="B5091" t="s">
        <v>352</v>
      </c>
      <c r="C5091" t="s">
        <v>234</v>
      </c>
      <c r="D5091">
        <v>1740</v>
      </c>
    </row>
    <row r="5092" spans="1:4" x14ac:dyDescent="0.2">
      <c r="A5092" t="s">
        <v>75</v>
      </c>
      <c r="B5092" t="s">
        <v>352</v>
      </c>
      <c r="C5092" t="s">
        <v>235</v>
      </c>
      <c r="D5092">
        <v>764518</v>
      </c>
    </row>
    <row r="5093" spans="1:4" x14ac:dyDescent="0.2">
      <c r="A5093" t="s">
        <v>75</v>
      </c>
      <c r="B5093" t="s">
        <v>352</v>
      </c>
      <c r="C5093" t="s">
        <v>236</v>
      </c>
      <c r="D5093">
        <v>972530</v>
      </c>
    </row>
    <row r="5094" spans="1:4" x14ac:dyDescent="0.2">
      <c r="A5094" t="s">
        <v>75</v>
      </c>
      <c r="B5094" t="s">
        <v>352</v>
      </c>
      <c r="C5094" t="s">
        <v>237</v>
      </c>
      <c r="D5094">
        <v>935620</v>
      </c>
    </row>
    <row r="5095" spans="1:4" x14ac:dyDescent="0.2">
      <c r="A5095" t="s">
        <v>75</v>
      </c>
      <c r="B5095" t="s">
        <v>352</v>
      </c>
      <c r="C5095" t="s">
        <v>238</v>
      </c>
      <c r="D5095">
        <v>759712</v>
      </c>
    </row>
    <row r="5096" spans="1:4" x14ac:dyDescent="0.2">
      <c r="A5096" t="s">
        <v>75</v>
      </c>
      <c r="B5096" t="s">
        <v>352</v>
      </c>
      <c r="C5096" t="s">
        <v>239</v>
      </c>
      <c r="D5096">
        <v>806892</v>
      </c>
    </row>
    <row r="5097" spans="1:4" x14ac:dyDescent="0.2">
      <c r="A5097" t="s">
        <v>75</v>
      </c>
      <c r="B5097" t="s">
        <v>352</v>
      </c>
      <c r="C5097" t="s">
        <v>240</v>
      </c>
      <c r="D5097">
        <v>668928</v>
      </c>
    </row>
    <row r="5098" spans="1:4" x14ac:dyDescent="0.2">
      <c r="A5098" t="s">
        <v>75</v>
      </c>
      <c r="B5098" t="s">
        <v>352</v>
      </c>
      <c r="C5098" t="s">
        <v>241</v>
      </c>
      <c r="D5098">
        <v>667094</v>
      </c>
    </row>
    <row r="5099" spans="1:4" x14ac:dyDescent="0.2">
      <c r="A5099" t="s">
        <v>75</v>
      </c>
      <c r="B5099" t="s">
        <v>352</v>
      </c>
      <c r="C5099" t="s">
        <v>242</v>
      </c>
      <c r="D5099">
        <v>883908</v>
      </c>
    </row>
    <row r="5100" spans="1:4" x14ac:dyDescent="0.2">
      <c r="A5100" t="s">
        <v>75</v>
      </c>
      <c r="B5100" t="s">
        <v>352</v>
      </c>
      <c r="C5100" t="s">
        <v>243</v>
      </c>
      <c r="D5100">
        <v>368655</v>
      </c>
    </row>
    <row r="5101" spans="1:4" x14ac:dyDescent="0.2">
      <c r="A5101" t="s">
        <v>75</v>
      </c>
      <c r="B5101" t="s">
        <v>352</v>
      </c>
      <c r="C5101" t="s">
        <v>244</v>
      </c>
      <c r="D5101">
        <v>297351</v>
      </c>
    </row>
    <row r="5102" spans="1:4" x14ac:dyDescent="0.2">
      <c r="A5102" t="s">
        <v>75</v>
      </c>
      <c r="B5102" t="s">
        <v>352</v>
      </c>
      <c r="C5102" t="s">
        <v>245</v>
      </c>
      <c r="D5102">
        <v>95308</v>
      </c>
    </row>
    <row r="5103" spans="1:4" x14ac:dyDescent="0.2">
      <c r="A5103" t="s">
        <v>75</v>
      </c>
      <c r="B5103" t="s">
        <v>352</v>
      </c>
      <c r="C5103" t="s">
        <v>246</v>
      </c>
      <c r="D5103">
        <v>77815</v>
      </c>
    </row>
    <row r="5104" spans="1:4" x14ac:dyDescent="0.2">
      <c r="A5104" t="s">
        <v>75</v>
      </c>
      <c r="B5104" t="s">
        <v>352</v>
      </c>
      <c r="C5104" t="s">
        <v>247</v>
      </c>
      <c r="D5104">
        <v>212235</v>
      </c>
    </row>
    <row r="5105" spans="1:4" x14ac:dyDescent="0.2">
      <c r="A5105" t="s">
        <v>75</v>
      </c>
      <c r="B5105" t="s">
        <v>352</v>
      </c>
      <c r="C5105" t="s">
        <v>248</v>
      </c>
      <c r="D5105">
        <v>79949</v>
      </c>
    </row>
    <row r="5106" spans="1:4" x14ac:dyDescent="0.2">
      <c r="A5106" t="s">
        <v>75</v>
      </c>
      <c r="B5106" t="s">
        <v>352</v>
      </c>
      <c r="C5106" t="s">
        <v>249</v>
      </c>
      <c r="D5106">
        <v>181477</v>
      </c>
    </row>
    <row r="5107" spans="1:4" x14ac:dyDescent="0.2">
      <c r="A5107" t="s">
        <v>75</v>
      </c>
      <c r="B5107" t="s">
        <v>352</v>
      </c>
      <c r="C5107" t="s">
        <v>250</v>
      </c>
      <c r="D5107">
        <v>134332</v>
      </c>
    </row>
    <row r="5108" spans="1:4" x14ac:dyDescent="0.2">
      <c r="A5108" t="s">
        <v>75</v>
      </c>
      <c r="B5108" t="s">
        <v>352</v>
      </c>
      <c r="C5108" t="s">
        <v>251</v>
      </c>
      <c r="D5108">
        <v>203032</v>
      </c>
    </row>
    <row r="5109" spans="1:4" x14ac:dyDescent="0.2">
      <c r="A5109" t="s">
        <v>75</v>
      </c>
      <c r="B5109" t="s">
        <v>352</v>
      </c>
      <c r="C5109" t="s">
        <v>252</v>
      </c>
      <c r="D5109">
        <v>620429</v>
      </c>
    </row>
    <row r="5110" spans="1:4" x14ac:dyDescent="0.2">
      <c r="A5110" t="s">
        <v>75</v>
      </c>
      <c r="B5110" t="s">
        <v>352</v>
      </c>
      <c r="C5110" t="s">
        <v>253</v>
      </c>
      <c r="D5110">
        <v>642654</v>
      </c>
    </row>
    <row r="5111" spans="1:4" x14ac:dyDescent="0.2">
      <c r="A5111" t="s">
        <v>75</v>
      </c>
      <c r="B5111" t="s">
        <v>352</v>
      </c>
      <c r="C5111" t="s">
        <v>254</v>
      </c>
      <c r="D5111">
        <v>514169</v>
      </c>
    </row>
    <row r="5112" spans="1:4" x14ac:dyDescent="0.2">
      <c r="A5112" t="s">
        <v>75</v>
      </c>
      <c r="B5112" t="s">
        <v>352</v>
      </c>
      <c r="C5112" t="s">
        <v>255</v>
      </c>
      <c r="D5112">
        <v>0</v>
      </c>
    </row>
    <row r="5113" spans="1:4" x14ac:dyDescent="0.2">
      <c r="A5113" t="s">
        <v>75</v>
      </c>
      <c r="B5113" t="s">
        <v>352</v>
      </c>
      <c r="C5113" t="s">
        <v>256</v>
      </c>
      <c r="D5113">
        <v>0</v>
      </c>
    </row>
    <row r="5114" spans="1:4" x14ac:dyDescent="0.2">
      <c r="A5114" t="s">
        <v>75</v>
      </c>
      <c r="B5114" t="s">
        <v>352</v>
      </c>
      <c r="C5114" t="s">
        <v>257</v>
      </c>
      <c r="D5114">
        <v>0</v>
      </c>
    </row>
    <row r="5115" spans="1:4" x14ac:dyDescent="0.2">
      <c r="A5115" t="s">
        <v>75</v>
      </c>
      <c r="B5115" t="s">
        <v>352</v>
      </c>
      <c r="C5115" t="s">
        <v>258</v>
      </c>
      <c r="D5115">
        <v>0</v>
      </c>
    </row>
    <row r="5116" spans="1:4" x14ac:dyDescent="0.2">
      <c r="A5116" t="s">
        <v>75</v>
      </c>
      <c r="B5116" t="s">
        <v>352</v>
      </c>
      <c r="C5116" t="s">
        <v>259</v>
      </c>
      <c r="D5116">
        <v>6</v>
      </c>
    </row>
    <row r="5117" spans="1:4" x14ac:dyDescent="0.2">
      <c r="A5117" t="s">
        <v>75</v>
      </c>
      <c r="B5117" t="s">
        <v>352</v>
      </c>
      <c r="C5117" t="s">
        <v>260</v>
      </c>
      <c r="D5117">
        <v>0</v>
      </c>
    </row>
    <row r="5118" spans="1:4" x14ac:dyDescent="0.2">
      <c r="A5118" t="s">
        <v>75</v>
      </c>
      <c r="B5118" t="s">
        <v>352</v>
      </c>
      <c r="C5118" t="s">
        <v>261</v>
      </c>
      <c r="D5118">
        <v>0</v>
      </c>
    </row>
    <row r="5119" spans="1:4" x14ac:dyDescent="0.2">
      <c r="A5119" t="s">
        <v>75</v>
      </c>
      <c r="B5119" t="s">
        <v>352</v>
      </c>
      <c r="C5119" t="s">
        <v>262</v>
      </c>
      <c r="D5119">
        <v>0</v>
      </c>
    </row>
    <row r="5120" spans="1:4" x14ac:dyDescent="0.2">
      <c r="A5120" t="s">
        <v>75</v>
      </c>
      <c r="B5120" t="s">
        <v>352</v>
      </c>
      <c r="C5120" t="s">
        <v>263</v>
      </c>
      <c r="D5120">
        <v>0</v>
      </c>
    </row>
    <row r="5121" spans="1:4" x14ac:dyDescent="0.2">
      <c r="A5121" t="s">
        <v>75</v>
      </c>
      <c r="B5121" t="s">
        <v>352</v>
      </c>
      <c r="C5121" t="s">
        <v>264</v>
      </c>
      <c r="D5121">
        <v>0</v>
      </c>
    </row>
    <row r="5122" spans="1:4" x14ac:dyDescent="0.2">
      <c r="A5122" t="s">
        <v>75</v>
      </c>
      <c r="B5122" t="s">
        <v>352</v>
      </c>
      <c r="C5122" t="s">
        <v>265</v>
      </c>
      <c r="D5122">
        <v>0</v>
      </c>
    </row>
    <row r="5123" spans="1:4" x14ac:dyDescent="0.2">
      <c r="A5123" t="s">
        <v>75</v>
      </c>
      <c r="B5123" t="s">
        <v>352</v>
      </c>
      <c r="C5123" t="s">
        <v>266</v>
      </c>
      <c r="D5123">
        <v>0</v>
      </c>
    </row>
    <row r="5124" spans="1:4" x14ac:dyDescent="0.2">
      <c r="A5124" t="s">
        <v>75</v>
      </c>
      <c r="B5124" t="s">
        <v>352</v>
      </c>
      <c r="C5124" t="s">
        <v>267</v>
      </c>
      <c r="D5124">
        <v>0</v>
      </c>
    </row>
    <row r="5125" spans="1:4" x14ac:dyDescent="0.2">
      <c r="A5125" t="s">
        <v>75</v>
      </c>
      <c r="B5125" t="s">
        <v>352</v>
      </c>
      <c r="C5125" t="s">
        <v>268</v>
      </c>
      <c r="D5125">
        <v>0</v>
      </c>
    </row>
    <row r="5126" spans="1:4" x14ac:dyDescent="0.2">
      <c r="A5126" t="s">
        <v>75</v>
      </c>
      <c r="B5126" t="s">
        <v>352</v>
      </c>
      <c r="C5126" t="s">
        <v>269</v>
      </c>
      <c r="D5126">
        <v>0</v>
      </c>
    </row>
    <row r="5127" spans="1:4" x14ac:dyDescent="0.2">
      <c r="A5127" t="s">
        <v>75</v>
      </c>
      <c r="B5127" t="s">
        <v>352</v>
      </c>
      <c r="C5127" t="s">
        <v>270</v>
      </c>
      <c r="D5127">
        <v>24689</v>
      </c>
    </row>
    <row r="5128" spans="1:4" x14ac:dyDescent="0.2">
      <c r="A5128" t="s">
        <v>75</v>
      </c>
      <c r="B5128" t="s">
        <v>352</v>
      </c>
      <c r="C5128" t="s">
        <v>271</v>
      </c>
      <c r="D5128">
        <v>0</v>
      </c>
    </row>
    <row r="5129" spans="1:4" x14ac:dyDescent="0.2">
      <c r="A5129" t="s">
        <v>75</v>
      </c>
      <c r="B5129" t="s">
        <v>352</v>
      </c>
      <c r="C5129" t="s">
        <v>272</v>
      </c>
      <c r="D5129">
        <v>0</v>
      </c>
    </row>
    <row r="5130" spans="1:4" x14ac:dyDescent="0.2">
      <c r="A5130" t="s">
        <v>75</v>
      </c>
      <c r="B5130" t="s">
        <v>352</v>
      </c>
      <c r="C5130" t="s">
        <v>273</v>
      </c>
      <c r="D5130">
        <v>0</v>
      </c>
    </row>
    <row r="5131" spans="1:4" x14ac:dyDescent="0.2">
      <c r="A5131" t="s">
        <v>75</v>
      </c>
      <c r="B5131" t="s">
        <v>352</v>
      </c>
      <c r="C5131" t="s">
        <v>274</v>
      </c>
      <c r="D5131">
        <v>0</v>
      </c>
    </row>
    <row r="5132" spans="1:4" x14ac:dyDescent="0.2">
      <c r="A5132" t="s">
        <v>75</v>
      </c>
      <c r="B5132" t="s">
        <v>352</v>
      </c>
      <c r="C5132" t="s">
        <v>275</v>
      </c>
      <c r="D5132">
        <v>0</v>
      </c>
    </row>
    <row r="5133" spans="1:4" x14ac:dyDescent="0.2">
      <c r="A5133" t="s">
        <v>75</v>
      </c>
      <c r="B5133" t="s">
        <v>352</v>
      </c>
      <c r="C5133" t="s">
        <v>276</v>
      </c>
      <c r="D5133">
        <v>0</v>
      </c>
    </row>
    <row r="5134" spans="1:4" x14ac:dyDescent="0.2">
      <c r="A5134" t="s">
        <v>75</v>
      </c>
      <c r="B5134" t="s">
        <v>352</v>
      </c>
      <c r="C5134" t="s">
        <v>277</v>
      </c>
      <c r="D5134">
        <v>0</v>
      </c>
    </row>
    <row r="5135" spans="1:4" x14ac:dyDescent="0.2">
      <c r="A5135" t="s">
        <v>75</v>
      </c>
      <c r="B5135" t="s">
        <v>352</v>
      </c>
      <c r="C5135" t="s">
        <v>278</v>
      </c>
      <c r="D5135">
        <v>0</v>
      </c>
    </row>
    <row r="5136" spans="1:4" x14ac:dyDescent="0.2">
      <c r="A5136" t="s">
        <v>75</v>
      </c>
      <c r="B5136" t="s">
        <v>352</v>
      </c>
      <c r="C5136" t="s">
        <v>279</v>
      </c>
      <c r="D5136">
        <v>0</v>
      </c>
    </row>
    <row r="5137" spans="1:4" x14ac:dyDescent="0.2">
      <c r="A5137" t="s">
        <v>75</v>
      </c>
      <c r="B5137" t="s">
        <v>352</v>
      </c>
      <c r="C5137" t="s">
        <v>280</v>
      </c>
      <c r="D5137">
        <v>0</v>
      </c>
    </row>
    <row r="5138" spans="1:4" x14ac:dyDescent="0.2">
      <c r="A5138" t="s">
        <v>75</v>
      </c>
      <c r="B5138" t="s">
        <v>352</v>
      </c>
      <c r="C5138" t="s">
        <v>281</v>
      </c>
      <c r="D5138">
        <v>0</v>
      </c>
    </row>
    <row r="5139" spans="1:4" x14ac:dyDescent="0.2">
      <c r="A5139" t="s">
        <v>75</v>
      </c>
      <c r="B5139" t="s">
        <v>352</v>
      </c>
      <c r="C5139" t="s">
        <v>282</v>
      </c>
      <c r="D5139">
        <v>0</v>
      </c>
    </row>
    <row r="5140" spans="1:4" x14ac:dyDescent="0.2">
      <c r="A5140" t="s">
        <v>75</v>
      </c>
      <c r="B5140" t="s">
        <v>352</v>
      </c>
      <c r="C5140" t="s">
        <v>283</v>
      </c>
      <c r="D5140">
        <v>0</v>
      </c>
    </row>
    <row r="5141" spans="1:4" x14ac:dyDescent="0.2">
      <c r="A5141" t="s">
        <v>75</v>
      </c>
      <c r="B5141" t="s">
        <v>352</v>
      </c>
      <c r="C5141" t="s">
        <v>284</v>
      </c>
      <c r="D5141">
        <v>0</v>
      </c>
    </row>
    <row r="5142" spans="1:4" x14ac:dyDescent="0.2">
      <c r="A5142" t="s">
        <v>75</v>
      </c>
      <c r="B5142" t="s">
        <v>352</v>
      </c>
      <c r="C5142" t="s">
        <v>285</v>
      </c>
      <c r="D5142">
        <v>0</v>
      </c>
    </row>
    <row r="5143" spans="1:4" x14ac:dyDescent="0.2">
      <c r="A5143" t="s">
        <v>75</v>
      </c>
      <c r="B5143" t="s">
        <v>352</v>
      </c>
      <c r="C5143" t="s">
        <v>286</v>
      </c>
      <c r="D5143">
        <v>0</v>
      </c>
    </row>
    <row r="5144" spans="1:4" x14ac:dyDescent="0.2">
      <c r="A5144" t="s">
        <v>75</v>
      </c>
      <c r="B5144" t="s">
        <v>352</v>
      </c>
      <c r="C5144" t="s">
        <v>287</v>
      </c>
      <c r="D5144">
        <v>0</v>
      </c>
    </row>
    <row r="5145" spans="1:4" x14ac:dyDescent="0.2">
      <c r="A5145" t="s">
        <v>75</v>
      </c>
      <c r="B5145" t="s">
        <v>352</v>
      </c>
      <c r="C5145" t="s">
        <v>288</v>
      </c>
      <c r="D5145">
        <v>0</v>
      </c>
    </row>
    <row r="5146" spans="1:4" x14ac:dyDescent="0.2">
      <c r="A5146" t="s">
        <v>75</v>
      </c>
      <c r="B5146" t="s">
        <v>352</v>
      </c>
      <c r="C5146" t="s">
        <v>289</v>
      </c>
      <c r="D5146">
        <v>0</v>
      </c>
    </row>
    <row r="5147" spans="1:4" x14ac:dyDescent="0.2">
      <c r="A5147" t="s">
        <v>75</v>
      </c>
      <c r="B5147" t="s">
        <v>352</v>
      </c>
      <c r="C5147" t="s">
        <v>290</v>
      </c>
      <c r="D5147">
        <v>0</v>
      </c>
    </row>
    <row r="5148" spans="1:4" x14ac:dyDescent="0.2">
      <c r="A5148" t="s">
        <v>75</v>
      </c>
      <c r="B5148" t="s">
        <v>352</v>
      </c>
      <c r="C5148" t="s">
        <v>291</v>
      </c>
      <c r="D5148">
        <v>0</v>
      </c>
    </row>
    <row r="5149" spans="1:4" x14ac:dyDescent="0.2">
      <c r="A5149" t="s">
        <v>75</v>
      </c>
      <c r="B5149" t="s">
        <v>352</v>
      </c>
      <c r="C5149" t="s">
        <v>292</v>
      </c>
      <c r="D5149">
        <v>0</v>
      </c>
    </row>
    <row r="5150" spans="1:4" x14ac:dyDescent="0.2">
      <c r="A5150" t="s">
        <v>75</v>
      </c>
      <c r="B5150" t="s">
        <v>352</v>
      </c>
      <c r="C5150" t="s">
        <v>293</v>
      </c>
      <c r="D5150">
        <v>0</v>
      </c>
    </row>
    <row r="5151" spans="1:4" x14ac:dyDescent="0.2">
      <c r="A5151" t="s">
        <v>75</v>
      </c>
      <c r="B5151" t="s">
        <v>352</v>
      </c>
      <c r="C5151" t="s">
        <v>294</v>
      </c>
      <c r="D5151">
        <v>0</v>
      </c>
    </row>
    <row r="5152" spans="1:4" x14ac:dyDescent="0.2">
      <c r="A5152" t="s">
        <v>75</v>
      </c>
      <c r="B5152" t="s">
        <v>352</v>
      </c>
      <c r="C5152" t="s">
        <v>295</v>
      </c>
      <c r="D5152">
        <v>0</v>
      </c>
    </row>
    <row r="5153" spans="1:4" x14ac:dyDescent="0.2">
      <c r="A5153" t="s">
        <v>75</v>
      </c>
      <c r="B5153" t="s">
        <v>352</v>
      </c>
      <c r="C5153" t="s">
        <v>296</v>
      </c>
      <c r="D5153">
        <v>0</v>
      </c>
    </row>
    <row r="5154" spans="1:4" x14ac:dyDescent="0.2">
      <c r="A5154" t="s">
        <v>75</v>
      </c>
      <c r="B5154" t="s">
        <v>352</v>
      </c>
      <c r="C5154" t="s">
        <v>297</v>
      </c>
      <c r="D5154">
        <v>0</v>
      </c>
    </row>
    <row r="5155" spans="1:4" x14ac:dyDescent="0.2">
      <c r="A5155" t="s">
        <v>75</v>
      </c>
      <c r="B5155" t="s">
        <v>352</v>
      </c>
      <c r="C5155" t="s">
        <v>298</v>
      </c>
      <c r="D5155">
        <v>0</v>
      </c>
    </row>
    <row r="5156" spans="1:4" x14ac:dyDescent="0.2">
      <c r="A5156" t="s">
        <v>75</v>
      </c>
      <c r="B5156" t="s">
        <v>352</v>
      </c>
      <c r="C5156" t="s">
        <v>232</v>
      </c>
      <c r="D5156">
        <v>905558</v>
      </c>
    </row>
    <row r="5157" spans="1:4" x14ac:dyDescent="0.2">
      <c r="A5157" t="s">
        <v>75</v>
      </c>
      <c r="B5157" t="s">
        <v>352</v>
      </c>
      <c r="C5157" t="s">
        <v>319</v>
      </c>
      <c r="D5157">
        <v>455692</v>
      </c>
    </row>
    <row r="5158" spans="1:4" x14ac:dyDescent="0.2">
      <c r="A5158" t="s">
        <v>75</v>
      </c>
      <c r="B5158" t="s">
        <v>352</v>
      </c>
      <c r="C5158" t="s">
        <v>320</v>
      </c>
      <c r="D5158">
        <v>334408</v>
      </c>
    </row>
    <row r="5159" spans="1:4" x14ac:dyDescent="0.2">
      <c r="A5159" t="s">
        <v>75</v>
      </c>
      <c r="B5159" t="s">
        <v>352</v>
      </c>
      <c r="C5159" t="s">
        <v>318</v>
      </c>
      <c r="D5159">
        <v>115458</v>
      </c>
    </row>
    <row r="5160" spans="1:4" x14ac:dyDescent="0.2">
      <c r="A5160" t="s">
        <v>75</v>
      </c>
      <c r="B5160" t="s">
        <v>352</v>
      </c>
      <c r="C5160" t="s">
        <v>321</v>
      </c>
      <c r="D5160">
        <v>398512</v>
      </c>
    </row>
    <row r="5161" spans="1:4" x14ac:dyDescent="0.2">
      <c r="A5161" t="s">
        <v>75</v>
      </c>
      <c r="B5161" t="s">
        <v>352</v>
      </c>
      <c r="C5161" t="s">
        <v>322</v>
      </c>
      <c r="D5161">
        <v>0</v>
      </c>
    </row>
    <row r="5162" spans="1:4" x14ac:dyDescent="0.2">
      <c r="A5162" t="s">
        <v>75</v>
      </c>
      <c r="B5162" t="s">
        <v>352</v>
      </c>
      <c r="C5162" t="s">
        <v>323</v>
      </c>
      <c r="D5162">
        <v>0</v>
      </c>
    </row>
    <row r="5163" spans="1:4" x14ac:dyDescent="0.2">
      <c r="A5163" t="s">
        <v>75</v>
      </c>
      <c r="B5163" t="s">
        <v>352</v>
      </c>
      <c r="C5163" t="s">
        <v>324</v>
      </c>
      <c r="D5163">
        <v>45333</v>
      </c>
    </row>
    <row r="5164" spans="1:4" x14ac:dyDescent="0.2">
      <c r="A5164" t="s">
        <v>75</v>
      </c>
      <c r="B5164" t="s">
        <v>352</v>
      </c>
      <c r="C5164" t="s">
        <v>325</v>
      </c>
      <c r="D5164">
        <v>0</v>
      </c>
    </row>
    <row r="5165" spans="1:4" x14ac:dyDescent="0.2">
      <c r="A5165" t="s">
        <v>75</v>
      </c>
      <c r="B5165" t="s">
        <v>352</v>
      </c>
      <c r="C5165" t="s">
        <v>326</v>
      </c>
      <c r="D5165">
        <v>0</v>
      </c>
    </row>
    <row r="5166" spans="1:4" x14ac:dyDescent="0.2">
      <c r="A5166" t="s">
        <v>75</v>
      </c>
      <c r="B5166" t="s">
        <v>352</v>
      </c>
      <c r="C5166" t="s">
        <v>327</v>
      </c>
      <c r="D5166">
        <v>134347</v>
      </c>
    </row>
    <row r="5167" spans="1:4" x14ac:dyDescent="0.2">
      <c r="A5167" t="s">
        <v>75</v>
      </c>
      <c r="B5167" t="s">
        <v>352</v>
      </c>
      <c r="C5167" t="s">
        <v>328</v>
      </c>
      <c r="D5167">
        <v>218832</v>
      </c>
    </row>
    <row r="5168" spans="1:4" x14ac:dyDescent="0.2">
      <c r="A5168" t="s">
        <v>75</v>
      </c>
      <c r="B5168" t="s">
        <v>352</v>
      </c>
      <c r="C5168" t="s">
        <v>329</v>
      </c>
      <c r="D5168">
        <v>0</v>
      </c>
    </row>
    <row r="5169" spans="1:4" x14ac:dyDescent="0.2">
      <c r="A5169" t="s">
        <v>75</v>
      </c>
      <c r="B5169" t="s">
        <v>352</v>
      </c>
      <c r="C5169" t="s">
        <v>339</v>
      </c>
      <c r="D5169">
        <v>67210797</v>
      </c>
    </row>
    <row r="5170" spans="1:4" x14ac:dyDescent="0.2">
      <c r="A5170" t="s">
        <v>75</v>
      </c>
      <c r="B5170" t="s">
        <v>352</v>
      </c>
      <c r="C5170" t="s">
        <v>340</v>
      </c>
      <c r="D5170">
        <v>3097435</v>
      </c>
    </row>
    <row r="5171" spans="1:4" x14ac:dyDescent="0.2">
      <c r="A5171" t="s">
        <v>75</v>
      </c>
      <c r="B5171" t="s">
        <v>352</v>
      </c>
      <c r="C5171" t="s">
        <v>341</v>
      </c>
      <c r="D5171">
        <v>0</v>
      </c>
    </row>
    <row r="5172" spans="1:4" x14ac:dyDescent="0.2">
      <c r="A5172" t="s">
        <v>75</v>
      </c>
      <c r="B5172" t="s">
        <v>352</v>
      </c>
      <c r="C5172" t="s">
        <v>342</v>
      </c>
      <c r="D5172">
        <v>0</v>
      </c>
    </row>
    <row r="5173" spans="1:4" x14ac:dyDescent="0.2">
      <c r="A5173" t="s">
        <v>75</v>
      </c>
      <c r="B5173" t="s">
        <v>352</v>
      </c>
      <c r="C5173" t="s">
        <v>343</v>
      </c>
      <c r="D5173">
        <v>0</v>
      </c>
    </row>
    <row r="5174" spans="1:4" x14ac:dyDescent="0.2">
      <c r="A5174" t="s">
        <v>75</v>
      </c>
      <c r="B5174" t="s">
        <v>352</v>
      </c>
      <c r="C5174" t="s">
        <v>344</v>
      </c>
      <c r="D5174">
        <v>0</v>
      </c>
    </row>
    <row r="5175" spans="1:4" x14ac:dyDescent="0.2">
      <c r="A5175" t="s">
        <v>75</v>
      </c>
      <c r="B5175" t="s">
        <v>352</v>
      </c>
      <c r="C5175" t="s">
        <v>345</v>
      </c>
      <c r="D5175">
        <v>0</v>
      </c>
    </row>
    <row r="5176" spans="1:4" x14ac:dyDescent="0.2">
      <c r="A5176" t="s">
        <v>75</v>
      </c>
      <c r="B5176" t="s">
        <v>352</v>
      </c>
      <c r="C5176" t="s">
        <v>346</v>
      </c>
      <c r="D5176">
        <v>0</v>
      </c>
    </row>
    <row r="5177" spans="1:4" x14ac:dyDescent="0.2">
      <c r="A5177" t="s">
        <v>75</v>
      </c>
      <c r="B5177" t="s">
        <v>352</v>
      </c>
      <c r="C5177" t="s">
        <v>300</v>
      </c>
      <c r="D5177">
        <v>1045303</v>
      </c>
    </row>
    <row r="5178" spans="1:4" x14ac:dyDescent="0.2">
      <c r="A5178" t="s">
        <v>75</v>
      </c>
      <c r="B5178" t="s">
        <v>352</v>
      </c>
      <c r="C5178" t="s">
        <v>301</v>
      </c>
      <c r="D5178">
        <v>943365</v>
      </c>
    </row>
    <row r="5179" spans="1:4" x14ac:dyDescent="0.2">
      <c r="A5179" t="s">
        <v>75</v>
      </c>
      <c r="B5179" t="s">
        <v>352</v>
      </c>
      <c r="C5179" t="s">
        <v>302</v>
      </c>
      <c r="D5179">
        <v>1112819</v>
      </c>
    </row>
    <row r="5180" spans="1:4" x14ac:dyDescent="0.2">
      <c r="A5180" t="s">
        <v>75</v>
      </c>
      <c r="B5180" t="s">
        <v>352</v>
      </c>
      <c r="C5180" t="s">
        <v>303</v>
      </c>
      <c r="D5180">
        <v>451323</v>
      </c>
    </row>
    <row r="5181" spans="1:4" x14ac:dyDescent="0.2">
      <c r="A5181" t="s">
        <v>75</v>
      </c>
      <c r="B5181" t="s">
        <v>352</v>
      </c>
      <c r="C5181" t="s">
        <v>304</v>
      </c>
      <c r="D5181">
        <v>1095491</v>
      </c>
    </row>
    <row r="5182" spans="1:4" x14ac:dyDescent="0.2">
      <c r="A5182" t="s">
        <v>75</v>
      </c>
      <c r="B5182" t="s">
        <v>352</v>
      </c>
      <c r="C5182" t="s">
        <v>305</v>
      </c>
      <c r="D5182">
        <v>130493</v>
      </c>
    </row>
    <row r="5183" spans="1:4" x14ac:dyDescent="0.2">
      <c r="A5183" t="s">
        <v>75</v>
      </c>
      <c r="B5183" t="s">
        <v>352</v>
      </c>
      <c r="C5183" t="s">
        <v>306</v>
      </c>
      <c r="D5183">
        <v>11252</v>
      </c>
    </row>
    <row r="5184" spans="1:4" x14ac:dyDescent="0.2">
      <c r="A5184" t="s">
        <v>75</v>
      </c>
      <c r="B5184" t="s">
        <v>352</v>
      </c>
      <c r="C5184" t="s">
        <v>307</v>
      </c>
      <c r="D5184">
        <v>1250173</v>
      </c>
    </row>
    <row r="5185" spans="1:4" x14ac:dyDescent="0.2">
      <c r="A5185" t="s">
        <v>75</v>
      </c>
      <c r="B5185" t="s">
        <v>352</v>
      </c>
      <c r="C5185" t="s">
        <v>308</v>
      </c>
      <c r="D5185">
        <v>156535</v>
      </c>
    </row>
    <row r="5186" spans="1:4" x14ac:dyDescent="0.2">
      <c r="A5186" t="s">
        <v>75</v>
      </c>
      <c r="B5186" t="s">
        <v>352</v>
      </c>
      <c r="C5186" t="s">
        <v>309</v>
      </c>
      <c r="D5186">
        <v>20609</v>
      </c>
    </row>
    <row r="5187" spans="1:4" x14ac:dyDescent="0.2">
      <c r="A5187" t="s">
        <v>75</v>
      </c>
      <c r="B5187" t="s">
        <v>352</v>
      </c>
      <c r="C5187" t="s">
        <v>310</v>
      </c>
      <c r="D5187">
        <v>118313</v>
      </c>
    </row>
    <row r="5188" spans="1:4" x14ac:dyDescent="0.2">
      <c r="A5188" t="s">
        <v>75</v>
      </c>
      <c r="B5188" t="s">
        <v>352</v>
      </c>
      <c r="C5188" t="s">
        <v>311</v>
      </c>
      <c r="D5188">
        <v>48975</v>
      </c>
    </row>
    <row r="5189" spans="1:4" x14ac:dyDescent="0.2">
      <c r="A5189" t="s">
        <v>75</v>
      </c>
      <c r="B5189" t="s">
        <v>352</v>
      </c>
      <c r="C5189" t="s">
        <v>312</v>
      </c>
      <c r="D5189">
        <v>1683</v>
      </c>
    </row>
    <row r="5190" spans="1:4" x14ac:dyDescent="0.2">
      <c r="A5190" t="s">
        <v>75</v>
      </c>
      <c r="B5190" t="s">
        <v>352</v>
      </c>
      <c r="C5190" t="s">
        <v>313</v>
      </c>
      <c r="D5190">
        <v>7727</v>
      </c>
    </row>
    <row r="5191" spans="1:4" x14ac:dyDescent="0.2">
      <c r="A5191" t="s">
        <v>75</v>
      </c>
      <c r="B5191" t="s">
        <v>352</v>
      </c>
      <c r="C5191" t="s">
        <v>314</v>
      </c>
      <c r="D5191">
        <v>3947</v>
      </c>
    </row>
    <row r="5192" spans="1:4" x14ac:dyDescent="0.2">
      <c r="A5192" t="s">
        <v>75</v>
      </c>
      <c r="B5192" t="s">
        <v>352</v>
      </c>
      <c r="C5192" t="s">
        <v>315</v>
      </c>
      <c r="D5192">
        <v>33799</v>
      </c>
    </row>
    <row r="5193" spans="1:4" x14ac:dyDescent="0.2">
      <c r="A5193" t="s">
        <v>75</v>
      </c>
      <c r="B5193" t="s">
        <v>352</v>
      </c>
      <c r="C5193" t="s">
        <v>347</v>
      </c>
      <c r="D5193">
        <v>29128</v>
      </c>
    </row>
    <row r="5194" spans="1:4" x14ac:dyDescent="0.2">
      <c r="A5194" t="s">
        <v>75</v>
      </c>
      <c r="B5194" t="s">
        <v>353</v>
      </c>
      <c r="C5194" t="s">
        <v>225</v>
      </c>
      <c r="D5194">
        <v>0.94176099999999996</v>
      </c>
    </row>
    <row r="5195" spans="1:4" x14ac:dyDescent="0.2">
      <c r="A5195" t="s">
        <v>75</v>
      </c>
      <c r="B5195" t="s">
        <v>353</v>
      </c>
      <c r="C5195" t="s">
        <v>65</v>
      </c>
      <c r="D5195">
        <v>50000002</v>
      </c>
    </row>
    <row r="5196" spans="1:4" x14ac:dyDescent="0.2">
      <c r="A5196" t="s">
        <v>75</v>
      </c>
      <c r="B5196" t="s">
        <v>353</v>
      </c>
      <c r="C5196" t="s">
        <v>66</v>
      </c>
      <c r="D5196">
        <v>53092009</v>
      </c>
    </row>
    <row r="5197" spans="1:4" x14ac:dyDescent="0.2">
      <c r="A5197" t="s">
        <v>75</v>
      </c>
      <c r="B5197" t="s">
        <v>353</v>
      </c>
      <c r="C5197" t="s">
        <v>226</v>
      </c>
      <c r="D5197">
        <v>209368</v>
      </c>
    </row>
    <row r="5198" spans="1:4" x14ac:dyDescent="0.2">
      <c r="A5198" t="s">
        <v>75</v>
      </c>
      <c r="B5198" t="s">
        <v>353</v>
      </c>
      <c r="C5198" t="s">
        <v>227</v>
      </c>
      <c r="D5198">
        <v>521291</v>
      </c>
    </row>
    <row r="5199" spans="1:4" x14ac:dyDescent="0.2">
      <c r="A5199" t="s">
        <v>75</v>
      </c>
      <c r="B5199" t="s">
        <v>353</v>
      </c>
      <c r="C5199" t="s">
        <v>67</v>
      </c>
      <c r="D5199">
        <v>329303</v>
      </c>
    </row>
    <row r="5200" spans="1:4" x14ac:dyDescent="0.2">
      <c r="A5200" t="s">
        <v>75</v>
      </c>
      <c r="B5200" t="s">
        <v>353</v>
      </c>
      <c r="C5200" t="s">
        <v>68</v>
      </c>
      <c r="D5200">
        <v>194545</v>
      </c>
    </row>
    <row r="5201" spans="1:4" x14ac:dyDescent="0.2">
      <c r="A5201" t="s">
        <v>75</v>
      </c>
      <c r="B5201" t="s">
        <v>353</v>
      </c>
      <c r="C5201" t="s">
        <v>228</v>
      </c>
      <c r="D5201">
        <v>23390</v>
      </c>
    </row>
    <row r="5202" spans="1:4" x14ac:dyDescent="0.2">
      <c r="A5202" t="s">
        <v>75</v>
      </c>
      <c r="B5202" t="s">
        <v>353</v>
      </c>
      <c r="C5202" t="s">
        <v>229</v>
      </c>
      <c r="D5202">
        <v>194702</v>
      </c>
    </row>
    <row r="5203" spans="1:4" x14ac:dyDescent="0.2">
      <c r="A5203" t="s">
        <v>75</v>
      </c>
      <c r="B5203" t="s">
        <v>353</v>
      </c>
      <c r="C5203" t="s">
        <v>230</v>
      </c>
      <c r="D5203">
        <v>25730</v>
      </c>
    </row>
    <row r="5204" spans="1:4" x14ac:dyDescent="0.2">
      <c r="A5204" t="s">
        <v>75</v>
      </c>
      <c r="B5204" t="s">
        <v>353</v>
      </c>
      <c r="C5204" t="s">
        <v>231</v>
      </c>
      <c r="D5204">
        <v>82489</v>
      </c>
    </row>
    <row r="5205" spans="1:4" x14ac:dyDescent="0.2">
      <c r="A5205" t="s">
        <v>75</v>
      </c>
      <c r="B5205" t="s">
        <v>353</v>
      </c>
      <c r="C5205" t="s">
        <v>154</v>
      </c>
      <c r="D5205">
        <v>2263044</v>
      </c>
    </row>
    <row r="5206" spans="1:4" x14ac:dyDescent="0.2">
      <c r="A5206" t="s">
        <v>75</v>
      </c>
      <c r="B5206" t="s">
        <v>353</v>
      </c>
      <c r="C5206" t="s">
        <v>155</v>
      </c>
      <c r="D5206">
        <v>0</v>
      </c>
    </row>
    <row r="5207" spans="1:4" x14ac:dyDescent="0.2">
      <c r="A5207" t="s">
        <v>75</v>
      </c>
      <c r="B5207" t="s">
        <v>353</v>
      </c>
      <c r="C5207" t="s">
        <v>156</v>
      </c>
      <c r="D5207">
        <v>2113</v>
      </c>
    </row>
    <row r="5208" spans="1:4" x14ac:dyDescent="0.2">
      <c r="A5208" t="s">
        <v>75</v>
      </c>
      <c r="B5208" t="s">
        <v>353</v>
      </c>
      <c r="C5208" t="s">
        <v>157</v>
      </c>
      <c r="D5208">
        <v>1911214</v>
      </c>
    </row>
    <row r="5209" spans="1:4" x14ac:dyDescent="0.2">
      <c r="A5209" t="s">
        <v>75</v>
      </c>
      <c r="B5209" t="s">
        <v>353</v>
      </c>
      <c r="C5209" t="s">
        <v>158</v>
      </c>
      <c r="D5209">
        <v>1005694</v>
      </c>
    </row>
    <row r="5210" spans="1:4" x14ac:dyDescent="0.2">
      <c r="A5210" t="s">
        <v>75</v>
      </c>
      <c r="B5210" t="s">
        <v>353</v>
      </c>
      <c r="C5210" t="s">
        <v>159</v>
      </c>
      <c r="D5210">
        <v>961651</v>
      </c>
    </row>
    <row r="5211" spans="1:4" x14ac:dyDescent="0.2">
      <c r="A5211" t="s">
        <v>75</v>
      </c>
      <c r="B5211" t="s">
        <v>353</v>
      </c>
      <c r="C5211" t="s">
        <v>160</v>
      </c>
      <c r="D5211">
        <v>827144</v>
      </c>
    </row>
    <row r="5212" spans="1:4" x14ac:dyDescent="0.2">
      <c r="A5212" t="s">
        <v>75</v>
      </c>
      <c r="B5212" t="s">
        <v>353</v>
      </c>
      <c r="C5212" t="s">
        <v>161</v>
      </c>
      <c r="D5212">
        <v>1056787</v>
      </c>
    </row>
    <row r="5213" spans="1:4" x14ac:dyDescent="0.2">
      <c r="A5213" t="s">
        <v>75</v>
      </c>
      <c r="B5213" t="s">
        <v>353</v>
      </c>
      <c r="C5213" t="s">
        <v>162</v>
      </c>
      <c r="D5213">
        <v>626804</v>
      </c>
    </row>
    <row r="5214" spans="1:4" x14ac:dyDescent="0.2">
      <c r="A5214" t="s">
        <v>75</v>
      </c>
      <c r="B5214" t="s">
        <v>353</v>
      </c>
      <c r="C5214" t="s">
        <v>163</v>
      </c>
      <c r="D5214">
        <v>474953</v>
      </c>
    </row>
    <row r="5215" spans="1:4" x14ac:dyDescent="0.2">
      <c r="A5215" t="s">
        <v>75</v>
      </c>
      <c r="B5215" t="s">
        <v>353</v>
      </c>
      <c r="C5215" t="s">
        <v>164</v>
      </c>
      <c r="D5215">
        <v>199614</v>
      </c>
    </row>
    <row r="5216" spans="1:4" x14ac:dyDescent="0.2">
      <c r="A5216" t="s">
        <v>75</v>
      </c>
      <c r="B5216" t="s">
        <v>353</v>
      </c>
      <c r="C5216" t="s">
        <v>165</v>
      </c>
      <c r="D5216">
        <v>146256</v>
      </c>
    </row>
    <row r="5217" spans="1:4" x14ac:dyDescent="0.2">
      <c r="A5217" t="s">
        <v>75</v>
      </c>
      <c r="B5217" t="s">
        <v>353</v>
      </c>
      <c r="C5217" t="s">
        <v>166</v>
      </c>
      <c r="D5217">
        <v>89206</v>
      </c>
    </row>
    <row r="5218" spans="1:4" x14ac:dyDescent="0.2">
      <c r="A5218" t="s">
        <v>75</v>
      </c>
      <c r="B5218" t="s">
        <v>353</v>
      </c>
      <c r="C5218" t="s">
        <v>167</v>
      </c>
      <c r="D5218">
        <v>80073</v>
      </c>
    </row>
    <row r="5219" spans="1:4" x14ac:dyDescent="0.2">
      <c r="A5219" t="s">
        <v>75</v>
      </c>
      <c r="B5219" t="s">
        <v>353</v>
      </c>
      <c r="C5219" t="s">
        <v>168</v>
      </c>
      <c r="D5219">
        <v>209668</v>
      </c>
    </row>
    <row r="5220" spans="1:4" x14ac:dyDescent="0.2">
      <c r="A5220" t="s">
        <v>75</v>
      </c>
      <c r="B5220" t="s">
        <v>353</v>
      </c>
      <c r="C5220" t="s">
        <v>169</v>
      </c>
      <c r="D5220">
        <v>111221</v>
      </c>
    </row>
    <row r="5221" spans="1:4" x14ac:dyDescent="0.2">
      <c r="A5221" t="s">
        <v>75</v>
      </c>
      <c r="B5221" t="s">
        <v>353</v>
      </c>
      <c r="C5221" t="s">
        <v>170</v>
      </c>
      <c r="D5221">
        <v>84169</v>
      </c>
    </row>
    <row r="5222" spans="1:4" x14ac:dyDescent="0.2">
      <c r="A5222" t="s">
        <v>75</v>
      </c>
      <c r="B5222" t="s">
        <v>353</v>
      </c>
      <c r="C5222" t="s">
        <v>171</v>
      </c>
      <c r="D5222">
        <v>137764</v>
      </c>
    </row>
    <row r="5223" spans="1:4" x14ac:dyDescent="0.2">
      <c r="A5223" t="s">
        <v>75</v>
      </c>
      <c r="B5223" t="s">
        <v>353</v>
      </c>
      <c r="C5223" t="s">
        <v>172</v>
      </c>
      <c r="D5223">
        <v>212284</v>
      </c>
    </row>
    <row r="5224" spans="1:4" x14ac:dyDescent="0.2">
      <c r="A5224" t="s">
        <v>75</v>
      </c>
      <c r="B5224" t="s">
        <v>353</v>
      </c>
      <c r="C5224" t="s">
        <v>173</v>
      </c>
      <c r="D5224">
        <v>351285</v>
      </c>
    </row>
    <row r="5225" spans="1:4" x14ac:dyDescent="0.2">
      <c r="A5225" t="s">
        <v>75</v>
      </c>
      <c r="B5225" t="s">
        <v>353</v>
      </c>
      <c r="C5225" t="s">
        <v>174</v>
      </c>
      <c r="D5225">
        <v>521781</v>
      </c>
    </row>
    <row r="5226" spans="1:4" x14ac:dyDescent="0.2">
      <c r="A5226" t="s">
        <v>75</v>
      </c>
      <c r="B5226" t="s">
        <v>353</v>
      </c>
      <c r="C5226" t="s">
        <v>175</v>
      </c>
      <c r="D5226">
        <v>440241</v>
      </c>
    </row>
    <row r="5227" spans="1:4" x14ac:dyDescent="0.2">
      <c r="A5227" t="s">
        <v>75</v>
      </c>
      <c r="B5227" t="s">
        <v>353</v>
      </c>
      <c r="C5227" t="s">
        <v>176</v>
      </c>
      <c r="D5227">
        <v>438429</v>
      </c>
    </row>
    <row r="5228" spans="1:4" x14ac:dyDescent="0.2">
      <c r="A5228" t="s">
        <v>75</v>
      </c>
      <c r="B5228" t="s">
        <v>353</v>
      </c>
      <c r="C5228" t="s">
        <v>177</v>
      </c>
      <c r="D5228">
        <v>3</v>
      </c>
    </row>
    <row r="5229" spans="1:4" x14ac:dyDescent="0.2">
      <c r="A5229" t="s">
        <v>75</v>
      </c>
      <c r="B5229" t="s">
        <v>353</v>
      </c>
      <c r="C5229" t="s">
        <v>178</v>
      </c>
      <c r="D5229">
        <v>0</v>
      </c>
    </row>
    <row r="5230" spans="1:4" x14ac:dyDescent="0.2">
      <c r="A5230" t="s">
        <v>75</v>
      </c>
      <c r="B5230" t="s">
        <v>353</v>
      </c>
      <c r="C5230" t="s">
        <v>179</v>
      </c>
      <c r="D5230">
        <v>0</v>
      </c>
    </row>
    <row r="5231" spans="1:4" x14ac:dyDescent="0.2">
      <c r="A5231" t="s">
        <v>75</v>
      </c>
      <c r="B5231" t="s">
        <v>353</v>
      </c>
      <c r="C5231" t="s">
        <v>180</v>
      </c>
      <c r="D5231">
        <v>0</v>
      </c>
    </row>
    <row r="5232" spans="1:4" x14ac:dyDescent="0.2">
      <c r="A5232" t="s">
        <v>75</v>
      </c>
      <c r="B5232" t="s">
        <v>353</v>
      </c>
      <c r="C5232" t="s">
        <v>181</v>
      </c>
      <c r="D5232">
        <v>0</v>
      </c>
    </row>
    <row r="5233" spans="1:4" x14ac:dyDescent="0.2">
      <c r="A5233" t="s">
        <v>75</v>
      </c>
      <c r="B5233" t="s">
        <v>353</v>
      </c>
      <c r="C5233" t="s">
        <v>182</v>
      </c>
      <c r="D5233">
        <v>0</v>
      </c>
    </row>
    <row r="5234" spans="1:4" x14ac:dyDescent="0.2">
      <c r="A5234" t="s">
        <v>75</v>
      </c>
      <c r="B5234" t="s">
        <v>353</v>
      </c>
      <c r="C5234" t="s">
        <v>183</v>
      </c>
      <c r="D5234">
        <v>0</v>
      </c>
    </row>
    <row r="5235" spans="1:4" x14ac:dyDescent="0.2">
      <c r="A5235" t="s">
        <v>75</v>
      </c>
      <c r="B5235" t="s">
        <v>353</v>
      </c>
      <c r="C5235" t="s">
        <v>184</v>
      </c>
      <c r="D5235">
        <v>0</v>
      </c>
    </row>
    <row r="5236" spans="1:4" x14ac:dyDescent="0.2">
      <c r="A5236" t="s">
        <v>75</v>
      </c>
      <c r="B5236" t="s">
        <v>353</v>
      </c>
      <c r="C5236" t="s">
        <v>185</v>
      </c>
      <c r="D5236">
        <v>0</v>
      </c>
    </row>
    <row r="5237" spans="1:4" x14ac:dyDescent="0.2">
      <c r="A5237" t="s">
        <v>75</v>
      </c>
      <c r="B5237" t="s">
        <v>353</v>
      </c>
      <c r="C5237" t="s">
        <v>186</v>
      </c>
      <c r="D5237">
        <v>0</v>
      </c>
    </row>
    <row r="5238" spans="1:4" x14ac:dyDescent="0.2">
      <c r="A5238" t="s">
        <v>75</v>
      </c>
      <c r="B5238" t="s">
        <v>353</v>
      </c>
      <c r="C5238" t="s">
        <v>187</v>
      </c>
      <c r="D5238">
        <v>0</v>
      </c>
    </row>
    <row r="5239" spans="1:4" x14ac:dyDescent="0.2">
      <c r="A5239" t="s">
        <v>75</v>
      </c>
      <c r="B5239" t="s">
        <v>353</v>
      </c>
      <c r="C5239" t="s">
        <v>188</v>
      </c>
      <c r="D5239">
        <v>0</v>
      </c>
    </row>
    <row r="5240" spans="1:4" x14ac:dyDescent="0.2">
      <c r="A5240" t="s">
        <v>75</v>
      </c>
      <c r="B5240" t="s">
        <v>353</v>
      </c>
      <c r="C5240" t="s">
        <v>189</v>
      </c>
      <c r="D5240">
        <v>0</v>
      </c>
    </row>
    <row r="5241" spans="1:4" x14ac:dyDescent="0.2">
      <c r="A5241" t="s">
        <v>75</v>
      </c>
      <c r="B5241" t="s">
        <v>353</v>
      </c>
      <c r="C5241" t="s">
        <v>190</v>
      </c>
      <c r="D5241">
        <v>0</v>
      </c>
    </row>
    <row r="5242" spans="1:4" x14ac:dyDescent="0.2">
      <c r="A5242" t="s">
        <v>75</v>
      </c>
      <c r="B5242" t="s">
        <v>353</v>
      </c>
      <c r="C5242" t="s">
        <v>191</v>
      </c>
      <c r="D5242">
        <v>0</v>
      </c>
    </row>
    <row r="5243" spans="1:4" x14ac:dyDescent="0.2">
      <c r="A5243" t="s">
        <v>75</v>
      </c>
      <c r="B5243" t="s">
        <v>353</v>
      </c>
      <c r="C5243" t="s">
        <v>192</v>
      </c>
      <c r="D5243">
        <v>24689</v>
      </c>
    </row>
    <row r="5244" spans="1:4" x14ac:dyDescent="0.2">
      <c r="A5244" t="s">
        <v>75</v>
      </c>
      <c r="B5244" t="s">
        <v>353</v>
      </c>
      <c r="C5244" t="s">
        <v>193</v>
      </c>
      <c r="D5244">
        <v>0</v>
      </c>
    </row>
    <row r="5245" spans="1:4" x14ac:dyDescent="0.2">
      <c r="A5245" t="s">
        <v>75</v>
      </c>
      <c r="B5245" t="s">
        <v>353</v>
      </c>
      <c r="C5245" t="s">
        <v>194</v>
      </c>
      <c r="D5245">
        <v>0</v>
      </c>
    </row>
    <row r="5246" spans="1:4" x14ac:dyDescent="0.2">
      <c r="A5246" t="s">
        <v>75</v>
      </c>
      <c r="B5246" t="s">
        <v>353</v>
      </c>
      <c r="C5246" t="s">
        <v>195</v>
      </c>
      <c r="D5246">
        <v>0</v>
      </c>
    </row>
    <row r="5247" spans="1:4" x14ac:dyDescent="0.2">
      <c r="A5247" t="s">
        <v>75</v>
      </c>
      <c r="B5247" t="s">
        <v>353</v>
      </c>
      <c r="C5247" t="s">
        <v>196</v>
      </c>
      <c r="D5247">
        <v>0</v>
      </c>
    </row>
    <row r="5248" spans="1:4" x14ac:dyDescent="0.2">
      <c r="A5248" t="s">
        <v>75</v>
      </c>
      <c r="B5248" t="s">
        <v>353</v>
      </c>
      <c r="C5248" t="s">
        <v>197</v>
      </c>
      <c r="D5248">
        <v>0</v>
      </c>
    </row>
    <row r="5249" spans="1:4" x14ac:dyDescent="0.2">
      <c r="A5249" t="s">
        <v>75</v>
      </c>
      <c r="B5249" t="s">
        <v>353</v>
      </c>
      <c r="C5249" t="s">
        <v>198</v>
      </c>
      <c r="D5249">
        <v>0</v>
      </c>
    </row>
    <row r="5250" spans="1:4" x14ac:dyDescent="0.2">
      <c r="A5250" t="s">
        <v>75</v>
      </c>
      <c r="B5250" t="s">
        <v>353</v>
      </c>
      <c r="C5250" t="s">
        <v>199</v>
      </c>
      <c r="D5250">
        <v>0</v>
      </c>
    </row>
    <row r="5251" spans="1:4" x14ac:dyDescent="0.2">
      <c r="A5251" t="s">
        <v>75</v>
      </c>
      <c r="B5251" t="s">
        <v>353</v>
      </c>
      <c r="C5251" t="s">
        <v>200</v>
      </c>
      <c r="D5251">
        <v>0</v>
      </c>
    </row>
    <row r="5252" spans="1:4" x14ac:dyDescent="0.2">
      <c r="A5252" t="s">
        <v>75</v>
      </c>
      <c r="B5252" t="s">
        <v>353</v>
      </c>
      <c r="C5252" t="s">
        <v>201</v>
      </c>
      <c r="D5252">
        <v>0</v>
      </c>
    </row>
    <row r="5253" spans="1:4" x14ac:dyDescent="0.2">
      <c r="A5253" t="s">
        <v>75</v>
      </c>
      <c r="B5253" t="s">
        <v>353</v>
      </c>
      <c r="C5253" t="s">
        <v>202</v>
      </c>
      <c r="D5253">
        <v>0</v>
      </c>
    </row>
    <row r="5254" spans="1:4" x14ac:dyDescent="0.2">
      <c r="A5254" t="s">
        <v>75</v>
      </c>
      <c r="B5254" t="s">
        <v>353</v>
      </c>
      <c r="C5254" t="s">
        <v>203</v>
      </c>
      <c r="D5254">
        <v>0</v>
      </c>
    </row>
    <row r="5255" spans="1:4" x14ac:dyDescent="0.2">
      <c r="A5255" t="s">
        <v>75</v>
      </c>
      <c r="B5255" t="s">
        <v>353</v>
      </c>
      <c r="C5255" t="s">
        <v>204</v>
      </c>
      <c r="D5255">
        <v>0</v>
      </c>
    </row>
    <row r="5256" spans="1:4" x14ac:dyDescent="0.2">
      <c r="A5256" t="s">
        <v>75</v>
      </c>
      <c r="B5256" t="s">
        <v>353</v>
      </c>
      <c r="C5256" t="s">
        <v>205</v>
      </c>
      <c r="D5256">
        <v>0</v>
      </c>
    </row>
    <row r="5257" spans="1:4" x14ac:dyDescent="0.2">
      <c r="A5257" t="s">
        <v>75</v>
      </c>
      <c r="B5257" t="s">
        <v>353</v>
      </c>
      <c r="C5257" t="s">
        <v>206</v>
      </c>
      <c r="D5257">
        <v>0</v>
      </c>
    </row>
    <row r="5258" spans="1:4" x14ac:dyDescent="0.2">
      <c r="A5258" t="s">
        <v>75</v>
      </c>
      <c r="B5258" t="s">
        <v>353</v>
      </c>
      <c r="C5258" t="s">
        <v>207</v>
      </c>
      <c r="D5258">
        <v>0</v>
      </c>
    </row>
    <row r="5259" spans="1:4" x14ac:dyDescent="0.2">
      <c r="A5259" t="s">
        <v>75</v>
      </c>
      <c r="B5259" t="s">
        <v>353</v>
      </c>
      <c r="C5259" t="s">
        <v>208</v>
      </c>
      <c r="D5259">
        <v>0</v>
      </c>
    </row>
    <row r="5260" spans="1:4" x14ac:dyDescent="0.2">
      <c r="A5260" t="s">
        <v>75</v>
      </c>
      <c r="B5260" t="s">
        <v>353</v>
      </c>
      <c r="C5260" t="s">
        <v>209</v>
      </c>
      <c r="D5260">
        <v>0</v>
      </c>
    </row>
    <row r="5261" spans="1:4" x14ac:dyDescent="0.2">
      <c r="A5261" t="s">
        <v>75</v>
      </c>
      <c r="B5261" t="s">
        <v>353</v>
      </c>
      <c r="C5261" t="s">
        <v>210</v>
      </c>
      <c r="D5261">
        <v>0</v>
      </c>
    </row>
    <row r="5262" spans="1:4" x14ac:dyDescent="0.2">
      <c r="A5262" t="s">
        <v>75</v>
      </c>
      <c r="B5262" t="s">
        <v>353</v>
      </c>
      <c r="C5262" t="s">
        <v>211</v>
      </c>
      <c r="D5262">
        <v>0</v>
      </c>
    </row>
    <row r="5263" spans="1:4" x14ac:dyDescent="0.2">
      <c r="A5263" t="s">
        <v>75</v>
      </c>
      <c r="B5263" t="s">
        <v>353</v>
      </c>
      <c r="C5263" t="s">
        <v>212</v>
      </c>
      <c r="D5263">
        <v>0</v>
      </c>
    </row>
    <row r="5264" spans="1:4" x14ac:dyDescent="0.2">
      <c r="A5264" t="s">
        <v>75</v>
      </c>
      <c r="B5264" t="s">
        <v>353</v>
      </c>
      <c r="C5264" t="s">
        <v>213</v>
      </c>
      <c r="D5264">
        <v>0</v>
      </c>
    </row>
    <row r="5265" spans="1:4" x14ac:dyDescent="0.2">
      <c r="A5265" t="s">
        <v>75</v>
      </c>
      <c r="B5265" t="s">
        <v>353</v>
      </c>
      <c r="C5265" t="s">
        <v>214</v>
      </c>
      <c r="D5265">
        <v>0</v>
      </c>
    </row>
    <row r="5266" spans="1:4" x14ac:dyDescent="0.2">
      <c r="A5266" t="s">
        <v>75</v>
      </c>
      <c r="B5266" t="s">
        <v>353</v>
      </c>
      <c r="C5266" t="s">
        <v>215</v>
      </c>
      <c r="D5266">
        <v>0</v>
      </c>
    </row>
    <row r="5267" spans="1:4" x14ac:dyDescent="0.2">
      <c r="A5267" t="s">
        <v>75</v>
      </c>
      <c r="B5267" t="s">
        <v>353</v>
      </c>
      <c r="C5267" t="s">
        <v>216</v>
      </c>
      <c r="D5267">
        <v>0</v>
      </c>
    </row>
    <row r="5268" spans="1:4" x14ac:dyDescent="0.2">
      <c r="A5268" t="s">
        <v>75</v>
      </c>
      <c r="B5268" t="s">
        <v>353</v>
      </c>
      <c r="C5268" t="s">
        <v>217</v>
      </c>
      <c r="D5268">
        <v>0</v>
      </c>
    </row>
    <row r="5269" spans="1:4" x14ac:dyDescent="0.2">
      <c r="A5269" t="s">
        <v>75</v>
      </c>
      <c r="B5269" t="s">
        <v>353</v>
      </c>
      <c r="C5269" t="s">
        <v>218</v>
      </c>
      <c r="D5269">
        <v>0</v>
      </c>
    </row>
    <row r="5270" spans="1:4" x14ac:dyDescent="0.2">
      <c r="A5270" t="s">
        <v>75</v>
      </c>
      <c r="B5270" t="s">
        <v>353</v>
      </c>
      <c r="C5270" t="s">
        <v>219</v>
      </c>
      <c r="D5270">
        <v>0</v>
      </c>
    </row>
    <row r="5271" spans="1:4" x14ac:dyDescent="0.2">
      <c r="A5271" t="s">
        <v>75</v>
      </c>
      <c r="B5271" t="s">
        <v>353</v>
      </c>
      <c r="C5271" t="s">
        <v>233</v>
      </c>
      <c r="D5271">
        <v>2263044</v>
      </c>
    </row>
    <row r="5272" spans="1:4" x14ac:dyDescent="0.2">
      <c r="A5272" t="s">
        <v>75</v>
      </c>
      <c r="B5272" t="s">
        <v>353</v>
      </c>
      <c r="C5272" t="s">
        <v>234</v>
      </c>
      <c r="D5272">
        <v>1740</v>
      </c>
    </row>
    <row r="5273" spans="1:4" x14ac:dyDescent="0.2">
      <c r="A5273" t="s">
        <v>75</v>
      </c>
      <c r="B5273" t="s">
        <v>353</v>
      </c>
      <c r="C5273" t="s">
        <v>235</v>
      </c>
      <c r="D5273">
        <v>764518</v>
      </c>
    </row>
    <row r="5274" spans="1:4" x14ac:dyDescent="0.2">
      <c r="A5274" t="s">
        <v>75</v>
      </c>
      <c r="B5274" t="s">
        <v>353</v>
      </c>
      <c r="C5274" t="s">
        <v>236</v>
      </c>
      <c r="D5274">
        <v>972530</v>
      </c>
    </row>
    <row r="5275" spans="1:4" x14ac:dyDescent="0.2">
      <c r="A5275" t="s">
        <v>75</v>
      </c>
      <c r="B5275" t="s">
        <v>353</v>
      </c>
      <c r="C5275" t="s">
        <v>237</v>
      </c>
      <c r="D5275">
        <v>935620</v>
      </c>
    </row>
    <row r="5276" spans="1:4" x14ac:dyDescent="0.2">
      <c r="A5276" t="s">
        <v>75</v>
      </c>
      <c r="B5276" t="s">
        <v>353</v>
      </c>
      <c r="C5276" t="s">
        <v>238</v>
      </c>
      <c r="D5276">
        <v>759712</v>
      </c>
    </row>
    <row r="5277" spans="1:4" x14ac:dyDescent="0.2">
      <c r="A5277" t="s">
        <v>75</v>
      </c>
      <c r="B5277" t="s">
        <v>353</v>
      </c>
      <c r="C5277" t="s">
        <v>239</v>
      </c>
      <c r="D5277">
        <v>806892</v>
      </c>
    </row>
    <row r="5278" spans="1:4" x14ac:dyDescent="0.2">
      <c r="A5278" t="s">
        <v>75</v>
      </c>
      <c r="B5278" t="s">
        <v>353</v>
      </c>
      <c r="C5278" t="s">
        <v>240</v>
      </c>
      <c r="D5278">
        <v>668928</v>
      </c>
    </row>
    <row r="5279" spans="1:4" x14ac:dyDescent="0.2">
      <c r="A5279" t="s">
        <v>75</v>
      </c>
      <c r="B5279" t="s">
        <v>353</v>
      </c>
      <c r="C5279" t="s">
        <v>241</v>
      </c>
      <c r="D5279">
        <v>667094</v>
      </c>
    </row>
    <row r="5280" spans="1:4" x14ac:dyDescent="0.2">
      <c r="A5280" t="s">
        <v>75</v>
      </c>
      <c r="B5280" t="s">
        <v>353</v>
      </c>
      <c r="C5280" t="s">
        <v>242</v>
      </c>
      <c r="D5280">
        <v>883908</v>
      </c>
    </row>
    <row r="5281" spans="1:4" x14ac:dyDescent="0.2">
      <c r="A5281" t="s">
        <v>75</v>
      </c>
      <c r="B5281" t="s">
        <v>353</v>
      </c>
      <c r="C5281" t="s">
        <v>243</v>
      </c>
      <c r="D5281">
        <v>368655</v>
      </c>
    </row>
    <row r="5282" spans="1:4" x14ac:dyDescent="0.2">
      <c r="A5282" t="s">
        <v>75</v>
      </c>
      <c r="B5282" t="s">
        <v>353</v>
      </c>
      <c r="C5282" t="s">
        <v>244</v>
      </c>
      <c r="D5282">
        <v>297351</v>
      </c>
    </row>
    <row r="5283" spans="1:4" x14ac:dyDescent="0.2">
      <c r="A5283" t="s">
        <v>75</v>
      </c>
      <c r="B5283" t="s">
        <v>353</v>
      </c>
      <c r="C5283" t="s">
        <v>245</v>
      </c>
      <c r="D5283">
        <v>95308</v>
      </c>
    </row>
    <row r="5284" spans="1:4" x14ac:dyDescent="0.2">
      <c r="A5284" t="s">
        <v>75</v>
      </c>
      <c r="B5284" t="s">
        <v>353</v>
      </c>
      <c r="C5284" t="s">
        <v>246</v>
      </c>
      <c r="D5284">
        <v>77815</v>
      </c>
    </row>
    <row r="5285" spans="1:4" x14ac:dyDescent="0.2">
      <c r="A5285" t="s">
        <v>75</v>
      </c>
      <c r="B5285" t="s">
        <v>353</v>
      </c>
      <c r="C5285" t="s">
        <v>247</v>
      </c>
      <c r="D5285">
        <v>212235</v>
      </c>
    </row>
    <row r="5286" spans="1:4" x14ac:dyDescent="0.2">
      <c r="A5286" t="s">
        <v>75</v>
      </c>
      <c r="B5286" t="s">
        <v>353</v>
      </c>
      <c r="C5286" t="s">
        <v>248</v>
      </c>
      <c r="D5286">
        <v>79949</v>
      </c>
    </row>
    <row r="5287" spans="1:4" x14ac:dyDescent="0.2">
      <c r="A5287" t="s">
        <v>75</v>
      </c>
      <c r="B5287" t="s">
        <v>353</v>
      </c>
      <c r="C5287" t="s">
        <v>249</v>
      </c>
      <c r="D5287">
        <v>181477</v>
      </c>
    </row>
    <row r="5288" spans="1:4" x14ac:dyDescent="0.2">
      <c r="A5288" t="s">
        <v>75</v>
      </c>
      <c r="B5288" t="s">
        <v>353</v>
      </c>
      <c r="C5288" t="s">
        <v>250</v>
      </c>
      <c r="D5288">
        <v>134332</v>
      </c>
    </row>
    <row r="5289" spans="1:4" x14ac:dyDescent="0.2">
      <c r="A5289" t="s">
        <v>75</v>
      </c>
      <c r="B5289" t="s">
        <v>353</v>
      </c>
      <c r="C5289" t="s">
        <v>251</v>
      </c>
      <c r="D5289">
        <v>203032</v>
      </c>
    </row>
    <row r="5290" spans="1:4" x14ac:dyDescent="0.2">
      <c r="A5290" t="s">
        <v>75</v>
      </c>
      <c r="B5290" t="s">
        <v>353</v>
      </c>
      <c r="C5290" t="s">
        <v>252</v>
      </c>
      <c r="D5290">
        <v>620429</v>
      </c>
    </row>
    <row r="5291" spans="1:4" x14ac:dyDescent="0.2">
      <c r="A5291" t="s">
        <v>75</v>
      </c>
      <c r="B5291" t="s">
        <v>353</v>
      </c>
      <c r="C5291" t="s">
        <v>253</v>
      </c>
      <c r="D5291">
        <v>642654</v>
      </c>
    </row>
    <row r="5292" spans="1:4" x14ac:dyDescent="0.2">
      <c r="A5292" t="s">
        <v>75</v>
      </c>
      <c r="B5292" t="s">
        <v>353</v>
      </c>
      <c r="C5292" t="s">
        <v>254</v>
      </c>
      <c r="D5292">
        <v>514169</v>
      </c>
    </row>
    <row r="5293" spans="1:4" x14ac:dyDescent="0.2">
      <c r="A5293" t="s">
        <v>75</v>
      </c>
      <c r="B5293" t="s">
        <v>353</v>
      </c>
      <c r="C5293" t="s">
        <v>255</v>
      </c>
      <c r="D5293">
        <v>0</v>
      </c>
    </row>
    <row r="5294" spans="1:4" x14ac:dyDescent="0.2">
      <c r="A5294" t="s">
        <v>75</v>
      </c>
      <c r="B5294" t="s">
        <v>353</v>
      </c>
      <c r="C5294" t="s">
        <v>256</v>
      </c>
      <c r="D5294">
        <v>0</v>
      </c>
    </row>
    <row r="5295" spans="1:4" x14ac:dyDescent="0.2">
      <c r="A5295" t="s">
        <v>75</v>
      </c>
      <c r="B5295" t="s">
        <v>353</v>
      </c>
      <c r="C5295" t="s">
        <v>257</v>
      </c>
      <c r="D5295">
        <v>0</v>
      </c>
    </row>
    <row r="5296" spans="1:4" x14ac:dyDescent="0.2">
      <c r="A5296" t="s">
        <v>75</v>
      </c>
      <c r="B5296" t="s">
        <v>353</v>
      </c>
      <c r="C5296" t="s">
        <v>258</v>
      </c>
      <c r="D5296">
        <v>0</v>
      </c>
    </row>
    <row r="5297" spans="1:4" x14ac:dyDescent="0.2">
      <c r="A5297" t="s">
        <v>75</v>
      </c>
      <c r="B5297" t="s">
        <v>353</v>
      </c>
      <c r="C5297" t="s">
        <v>259</v>
      </c>
      <c r="D5297">
        <v>6</v>
      </c>
    </row>
    <row r="5298" spans="1:4" x14ac:dyDescent="0.2">
      <c r="A5298" t="s">
        <v>75</v>
      </c>
      <c r="B5298" t="s">
        <v>353</v>
      </c>
      <c r="C5298" t="s">
        <v>260</v>
      </c>
      <c r="D5298">
        <v>0</v>
      </c>
    </row>
    <row r="5299" spans="1:4" x14ac:dyDescent="0.2">
      <c r="A5299" t="s">
        <v>75</v>
      </c>
      <c r="B5299" t="s">
        <v>353</v>
      </c>
      <c r="C5299" t="s">
        <v>261</v>
      </c>
      <c r="D5299">
        <v>0</v>
      </c>
    </row>
    <row r="5300" spans="1:4" x14ac:dyDescent="0.2">
      <c r="A5300" t="s">
        <v>75</v>
      </c>
      <c r="B5300" t="s">
        <v>353</v>
      </c>
      <c r="C5300" t="s">
        <v>262</v>
      </c>
      <c r="D5300">
        <v>0</v>
      </c>
    </row>
    <row r="5301" spans="1:4" x14ac:dyDescent="0.2">
      <c r="A5301" t="s">
        <v>75</v>
      </c>
      <c r="B5301" t="s">
        <v>353</v>
      </c>
      <c r="C5301" t="s">
        <v>263</v>
      </c>
      <c r="D5301">
        <v>0</v>
      </c>
    </row>
    <row r="5302" spans="1:4" x14ac:dyDescent="0.2">
      <c r="A5302" t="s">
        <v>75</v>
      </c>
      <c r="B5302" t="s">
        <v>353</v>
      </c>
      <c r="C5302" t="s">
        <v>264</v>
      </c>
      <c r="D5302">
        <v>0</v>
      </c>
    </row>
    <row r="5303" spans="1:4" x14ac:dyDescent="0.2">
      <c r="A5303" t="s">
        <v>75</v>
      </c>
      <c r="B5303" t="s">
        <v>353</v>
      </c>
      <c r="C5303" t="s">
        <v>265</v>
      </c>
      <c r="D5303">
        <v>0</v>
      </c>
    </row>
    <row r="5304" spans="1:4" x14ac:dyDescent="0.2">
      <c r="A5304" t="s">
        <v>75</v>
      </c>
      <c r="B5304" t="s">
        <v>353</v>
      </c>
      <c r="C5304" t="s">
        <v>266</v>
      </c>
      <c r="D5304">
        <v>0</v>
      </c>
    </row>
    <row r="5305" spans="1:4" x14ac:dyDescent="0.2">
      <c r="A5305" t="s">
        <v>75</v>
      </c>
      <c r="B5305" t="s">
        <v>353</v>
      </c>
      <c r="C5305" t="s">
        <v>267</v>
      </c>
      <c r="D5305">
        <v>0</v>
      </c>
    </row>
    <row r="5306" spans="1:4" x14ac:dyDescent="0.2">
      <c r="A5306" t="s">
        <v>75</v>
      </c>
      <c r="B5306" t="s">
        <v>353</v>
      </c>
      <c r="C5306" t="s">
        <v>268</v>
      </c>
      <c r="D5306">
        <v>0</v>
      </c>
    </row>
    <row r="5307" spans="1:4" x14ac:dyDescent="0.2">
      <c r="A5307" t="s">
        <v>75</v>
      </c>
      <c r="B5307" t="s">
        <v>353</v>
      </c>
      <c r="C5307" t="s">
        <v>269</v>
      </c>
      <c r="D5307">
        <v>0</v>
      </c>
    </row>
    <row r="5308" spans="1:4" x14ac:dyDescent="0.2">
      <c r="A5308" t="s">
        <v>75</v>
      </c>
      <c r="B5308" t="s">
        <v>353</v>
      </c>
      <c r="C5308" t="s">
        <v>270</v>
      </c>
      <c r="D5308">
        <v>24689</v>
      </c>
    </row>
    <row r="5309" spans="1:4" x14ac:dyDescent="0.2">
      <c r="A5309" t="s">
        <v>75</v>
      </c>
      <c r="B5309" t="s">
        <v>353</v>
      </c>
      <c r="C5309" t="s">
        <v>271</v>
      </c>
      <c r="D5309">
        <v>0</v>
      </c>
    </row>
    <row r="5310" spans="1:4" x14ac:dyDescent="0.2">
      <c r="A5310" t="s">
        <v>75</v>
      </c>
      <c r="B5310" t="s">
        <v>353</v>
      </c>
      <c r="C5310" t="s">
        <v>272</v>
      </c>
      <c r="D5310">
        <v>0</v>
      </c>
    </row>
    <row r="5311" spans="1:4" x14ac:dyDescent="0.2">
      <c r="A5311" t="s">
        <v>75</v>
      </c>
      <c r="B5311" t="s">
        <v>353</v>
      </c>
      <c r="C5311" t="s">
        <v>273</v>
      </c>
      <c r="D5311">
        <v>0</v>
      </c>
    </row>
    <row r="5312" spans="1:4" x14ac:dyDescent="0.2">
      <c r="A5312" t="s">
        <v>75</v>
      </c>
      <c r="B5312" t="s">
        <v>353</v>
      </c>
      <c r="C5312" t="s">
        <v>274</v>
      </c>
      <c r="D5312">
        <v>0</v>
      </c>
    </row>
    <row r="5313" spans="1:4" x14ac:dyDescent="0.2">
      <c r="A5313" t="s">
        <v>75</v>
      </c>
      <c r="B5313" t="s">
        <v>353</v>
      </c>
      <c r="C5313" t="s">
        <v>275</v>
      </c>
      <c r="D5313">
        <v>0</v>
      </c>
    </row>
    <row r="5314" spans="1:4" x14ac:dyDescent="0.2">
      <c r="A5314" t="s">
        <v>75</v>
      </c>
      <c r="B5314" t="s">
        <v>353</v>
      </c>
      <c r="C5314" t="s">
        <v>276</v>
      </c>
      <c r="D5314">
        <v>0</v>
      </c>
    </row>
    <row r="5315" spans="1:4" x14ac:dyDescent="0.2">
      <c r="A5315" t="s">
        <v>75</v>
      </c>
      <c r="B5315" t="s">
        <v>353</v>
      </c>
      <c r="C5315" t="s">
        <v>277</v>
      </c>
      <c r="D5315">
        <v>0</v>
      </c>
    </row>
    <row r="5316" spans="1:4" x14ac:dyDescent="0.2">
      <c r="A5316" t="s">
        <v>75</v>
      </c>
      <c r="B5316" t="s">
        <v>353</v>
      </c>
      <c r="C5316" t="s">
        <v>278</v>
      </c>
      <c r="D5316">
        <v>0</v>
      </c>
    </row>
    <row r="5317" spans="1:4" x14ac:dyDescent="0.2">
      <c r="A5317" t="s">
        <v>75</v>
      </c>
      <c r="B5317" t="s">
        <v>353</v>
      </c>
      <c r="C5317" t="s">
        <v>279</v>
      </c>
      <c r="D5317">
        <v>0</v>
      </c>
    </row>
    <row r="5318" spans="1:4" x14ac:dyDescent="0.2">
      <c r="A5318" t="s">
        <v>75</v>
      </c>
      <c r="B5318" t="s">
        <v>353</v>
      </c>
      <c r="C5318" t="s">
        <v>280</v>
      </c>
      <c r="D5318">
        <v>0</v>
      </c>
    </row>
    <row r="5319" spans="1:4" x14ac:dyDescent="0.2">
      <c r="A5319" t="s">
        <v>75</v>
      </c>
      <c r="B5319" t="s">
        <v>353</v>
      </c>
      <c r="C5319" t="s">
        <v>281</v>
      </c>
      <c r="D5319">
        <v>0</v>
      </c>
    </row>
    <row r="5320" spans="1:4" x14ac:dyDescent="0.2">
      <c r="A5320" t="s">
        <v>75</v>
      </c>
      <c r="B5320" t="s">
        <v>353</v>
      </c>
      <c r="C5320" t="s">
        <v>282</v>
      </c>
      <c r="D5320">
        <v>0</v>
      </c>
    </row>
    <row r="5321" spans="1:4" x14ac:dyDescent="0.2">
      <c r="A5321" t="s">
        <v>75</v>
      </c>
      <c r="B5321" t="s">
        <v>353</v>
      </c>
      <c r="C5321" t="s">
        <v>283</v>
      </c>
      <c r="D5321">
        <v>0</v>
      </c>
    </row>
    <row r="5322" spans="1:4" x14ac:dyDescent="0.2">
      <c r="A5322" t="s">
        <v>75</v>
      </c>
      <c r="B5322" t="s">
        <v>353</v>
      </c>
      <c r="C5322" t="s">
        <v>284</v>
      </c>
      <c r="D5322">
        <v>0</v>
      </c>
    </row>
    <row r="5323" spans="1:4" x14ac:dyDescent="0.2">
      <c r="A5323" t="s">
        <v>75</v>
      </c>
      <c r="B5323" t="s">
        <v>353</v>
      </c>
      <c r="C5323" t="s">
        <v>285</v>
      </c>
      <c r="D5323">
        <v>0</v>
      </c>
    </row>
    <row r="5324" spans="1:4" x14ac:dyDescent="0.2">
      <c r="A5324" t="s">
        <v>75</v>
      </c>
      <c r="B5324" t="s">
        <v>353</v>
      </c>
      <c r="C5324" t="s">
        <v>286</v>
      </c>
      <c r="D5324">
        <v>0</v>
      </c>
    </row>
    <row r="5325" spans="1:4" x14ac:dyDescent="0.2">
      <c r="A5325" t="s">
        <v>75</v>
      </c>
      <c r="B5325" t="s">
        <v>353</v>
      </c>
      <c r="C5325" t="s">
        <v>287</v>
      </c>
      <c r="D5325">
        <v>0</v>
      </c>
    </row>
    <row r="5326" spans="1:4" x14ac:dyDescent="0.2">
      <c r="A5326" t="s">
        <v>75</v>
      </c>
      <c r="B5326" t="s">
        <v>353</v>
      </c>
      <c r="C5326" t="s">
        <v>288</v>
      </c>
      <c r="D5326">
        <v>0</v>
      </c>
    </row>
    <row r="5327" spans="1:4" x14ac:dyDescent="0.2">
      <c r="A5327" t="s">
        <v>75</v>
      </c>
      <c r="B5327" t="s">
        <v>353</v>
      </c>
      <c r="C5327" t="s">
        <v>289</v>
      </c>
      <c r="D5327">
        <v>0</v>
      </c>
    </row>
    <row r="5328" spans="1:4" x14ac:dyDescent="0.2">
      <c r="A5328" t="s">
        <v>75</v>
      </c>
      <c r="B5328" t="s">
        <v>353</v>
      </c>
      <c r="C5328" t="s">
        <v>290</v>
      </c>
      <c r="D5328">
        <v>0</v>
      </c>
    </row>
    <row r="5329" spans="1:4" x14ac:dyDescent="0.2">
      <c r="A5329" t="s">
        <v>75</v>
      </c>
      <c r="B5329" t="s">
        <v>353</v>
      </c>
      <c r="C5329" t="s">
        <v>291</v>
      </c>
      <c r="D5329">
        <v>0</v>
      </c>
    </row>
    <row r="5330" spans="1:4" x14ac:dyDescent="0.2">
      <c r="A5330" t="s">
        <v>75</v>
      </c>
      <c r="B5330" t="s">
        <v>353</v>
      </c>
      <c r="C5330" t="s">
        <v>292</v>
      </c>
      <c r="D5330">
        <v>0</v>
      </c>
    </row>
    <row r="5331" spans="1:4" x14ac:dyDescent="0.2">
      <c r="A5331" t="s">
        <v>75</v>
      </c>
      <c r="B5331" t="s">
        <v>353</v>
      </c>
      <c r="C5331" t="s">
        <v>293</v>
      </c>
      <c r="D5331">
        <v>0</v>
      </c>
    </row>
    <row r="5332" spans="1:4" x14ac:dyDescent="0.2">
      <c r="A5332" t="s">
        <v>75</v>
      </c>
      <c r="B5332" t="s">
        <v>353</v>
      </c>
      <c r="C5332" t="s">
        <v>294</v>
      </c>
      <c r="D5332">
        <v>0</v>
      </c>
    </row>
    <row r="5333" spans="1:4" x14ac:dyDescent="0.2">
      <c r="A5333" t="s">
        <v>75</v>
      </c>
      <c r="B5333" t="s">
        <v>353</v>
      </c>
      <c r="C5333" t="s">
        <v>295</v>
      </c>
      <c r="D5333">
        <v>0</v>
      </c>
    </row>
    <row r="5334" spans="1:4" x14ac:dyDescent="0.2">
      <c r="A5334" t="s">
        <v>75</v>
      </c>
      <c r="B5334" t="s">
        <v>353</v>
      </c>
      <c r="C5334" t="s">
        <v>296</v>
      </c>
      <c r="D5334">
        <v>0</v>
      </c>
    </row>
    <row r="5335" spans="1:4" x14ac:dyDescent="0.2">
      <c r="A5335" t="s">
        <v>75</v>
      </c>
      <c r="B5335" t="s">
        <v>353</v>
      </c>
      <c r="C5335" t="s">
        <v>297</v>
      </c>
      <c r="D5335">
        <v>0</v>
      </c>
    </row>
    <row r="5336" spans="1:4" x14ac:dyDescent="0.2">
      <c r="A5336" t="s">
        <v>75</v>
      </c>
      <c r="B5336" t="s">
        <v>353</v>
      </c>
      <c r="C5336" t="s">
        <v>298</v>
      </c>
      <c r="D5336">
        <v>0</v>
      </c>
    </row>
    <row r="5337" spans="1:4" x14ac:dyDescent="0.2">
      <c r="A5337" t="s">
        <v>75</v>
      </c>
      <c r="B5337" t="s">
        <v>353</v>
      </c>
      <c r="C5337" t="s">
        <v>232</v>
      </c>
      <c r="D5337">
        <v>877342</v>
      </c>
    </row>
    <row r="5338" spans="1:4" x14ac:dyDescent="0.2">
      <c r="A5338" t="s">
        <v>75</v>
      </c>
      <c r="B5338" t="s">
        <v>353</v>
      </c>
      <c r="C5338" t="s">
        <v>319</v>
      </c>
      <c r="D5338">
        <v>433983</v>
      </c>
    </row>
    <row r="5339" spans="1:4" x14ac:dyDescent="0.2">
      <c r="A5339" t="s">
        <v>75</v>
      </c>
      <c r="B5339" t="s">
        <v>353</v>
      </c>
      <c r="C5339" t="s">
        <v>320</v>
      </c>
      <c r="D5339">
        <v>324387</v>
      </c>
    </row>
    <row r="5340" spans="1:4" x14ac:dyDescent="0.2">
      <c r="A5340" t="s">
        <v>75</v>
      </c>
      <c r="B5340" t="s">
        <v>353</v>
      </c>
      <c r="C5340" t="s">
        <v>318</v>
      </c>
      <c r="D5340">
        <v>118972</v>
      </c>
    </row>
    <row r="5341" spans="1:4" x14ac:dyDescent="0.2">
      <c r="A5341" t="s">
        <v>75</v>
      </c>
      <c r="B5341" t="s">
        <v>353</v>
      </c>
      <c r="C5341" t="s">
        <v>321</v>
      </c>
      <c r="D5341">
        <v>399407</v>
      </c>
    </row>
    <row r="5342" spans="1:4" x14ac:dyDescent="0.2">
      <c r="A5342" t="s">
        <v>75</v>
      </c>
      <c r="B5342" t="s">
        <v>353</v>
      </c>
      <c r="C5342" t="s">
        <v>322</v>
      </c>
      <c r="D5342">
        <v>0</v>
      </c>
    </row>
    <row r="5343" spans="1:4" x14ac:dyDescent="0.2">
      <c r="A5343" t="s">
        <v>75</v>
      </c>
      <c r="B5343" t="s">
        <v>353</v>
      </c>
      <c r="C5343" t="s">
        <v>323</v>
      </c>
      <c r="D5343">
        <v>0</v>
      </c>
    </row>
    <row r="5344" spans="1:4" x14ac:dyDescent="0.2">
      <c r="A5344" t="s">
        <v>75</v>
      </c>
      <c r="B5344" t="s">
        <v>353</v>
      </c>
      <c r="C5344" t="s">
        <v>324</v>
      </c>
      <c r="D5344">
        <v>45340</v>
      </c>
    </row>
    <row r="5345" spans="1:4" x14ac:dyDescent="0.2">
      <c r="A5345" t="s">
        <v>75</v>
      </c>
      <c r="B5345" t="s">
        <v>353</v>
      </c>
      <c r="C5345" t="s">
        <v>325</v>
      </c>
      <c r="D5345">
        <v>0</v>
      </c>
    </row>
    <row r="5346" spans="1:4" x14ac:dyDescent="0.2">
      <c r="A5346" t="s">
        <v>75</v>
      </c>
      <c r="B5346" t="s">
        <v>353</v>
      </c>
      <c r="C5346" t="s">
        <v>326</v>
      </c>
      <c r="D5346">
        <v>0</v>
      </c>
    </row>
    <row r="5347" spans="1:4" x14ac:dyDescent="0.2">
      <c r="A5347" t="s">
        <v>75</v>
      </c>
      <c r="B5347" t="s">
        <v>353</v>
      </c>
      <c r="C5347" t="s">
        <v>327</v>
      </c>
      <c r="D5347">
        <v>134402</v>
      </c>
    </row>
    <row r="5348" spans="1:4" x14ac:dyDescent="0.2">
      <c r="A5348" t="s">
        <v>75</v>
      </c>
      <c r="B5348" t="s">
        <v>353</v>
      </c>
      <c r="C5348" t="s">
        <v>328</v>
      </c>
      <c r="D5348">
        <v>219665</v>
      </c>
    </row>
    <row r="5349" spans="1:4" x14ac:dyDescent="0.2">
      <c r="A5349" t="s">
        <v>75</v>
      </c>
      <c r="B5349" t="s">
        <v>353</v>
      </c>
      <c r="C5349" t="s">
        <v>329</v>
      </c>
      <c r="D5349">
        <v>0</v>
      </c>
    </row>
    <row r="5350" spans="1:4" x14ac:dyDescent="0.2">
      <c r="A5350" t="s">
        <v>75</v>
      </c>
      <c r="B5350" t="s">
        <v>353</v>
      </c>
      <c r="C5350" t="s">
        <v>339</v>
      </c>
      <c r="D5350">
        <v>58730983</v>
      </c>
    </row>
    <row r="5351" spans="1:4" x14ac:dyDescent="0.2">
      <c r="A5351" t="s">
        <v>75</v>
      </c>
      <c r="B5351" t="s">
        <v>353</v>
      </c>
      <c r="C5351" t="s">
        <v>340</v>
      </c>
      <c r="D5351">
        <v>14086</v>
      </c>
    </row>
    <row r="5352" spans="1:4" x14ac:dyDescent="0.2">
      <c r="A5352" t="s">
        <v>75</v>
      </c>
      <c r="B5352" t="s">
        <v>353</v>
      </c>
      <c r="C5352" t="s">
        <v>341</v>
      </c>
      <c r="D5352">
        <v>3467520</v>
      </c>
    </row>
    <row r="5353" spans="1:4" x14ac:dyDescent="0.2">
      <c r="A5353" t="s">
        <v>75</v>
      </c>
      <c r="B5353" t="s">
        <v>353</v>
      </c>
      <c r="C5353" t="s">
        <v>342</v>
      </c>
      <c r="D5353">
        <v>92</v>
      </c>
    </row>
    <row r="5354" spans="1:4" x14ac:dyDescent="0.2">
      <c r="A5354" t="s">
        <v>75</v>
      </c>
      <c r="B5354" t="s">
        <v>353</v>
      </c>
      <c r="C5354" t="s">
        <v>343</v>
      </c>
      <c r="D5354">
        <v>7238</v>
      </c>
    </row>
    <row r="5355" spans="1:4" x14ac:dyDescent="0.2">
      <c r="A5355" t="s">
        <v>75</v>
      </c>
      <c r="B5355" t="s">
        <v>353</v>
      </c>
      <c r="C5355" t="s">
        <v>344</v>
      </c>
      <c r="D5355">
        <v>3467520</v>
      </c>
    </row>
    <row r="5356" spans="1:4" x14ac:dyDescent="0.2">
      <c r="A5356" t="s">
        <v>75</v>
      </c>
      <c r="B5356" t="s">
        <v>353</v>
      </c>
      <c r="C5356" t="s">
        <v>345</v>
      </c>
      <c r="D5356">
        <v>0</v>
      </c>
    </row>
    <row r="5357" spans="1:4" x14ac:dyDescent="0.2">
      <c r="A5357" t="s">
        <v>75</v>
      </c>
      <c r="B5357" t="s">
        <v>353</v>
      </c>
      <c r="C5357" t="s">
        <v>346</v>
      </c>
      <c r="D5357">
        <v>7238</v>
      </c>
    </row>
    <row r="5358" spans="1:4" x14ac:dyDescent="0.2">
      <c r="A5358" t="s">
        <v>75</v>
      </c>
      <c r="B5358" t="s">
        <v>353</v>
      </c>
      <c r="C5358" t="s">
        <v>300</v>
      </c>
      <c r="D5358">
        <v>1048018</v>
      </c>
    </row>
    <row r="5359" spans="1:4" x14ac:dyDescent="0.2">
      <c r="A5359" t="s">
        <v>75</v>
      </c>
      <c r="B5359" t="s">
        <v>353</v>
      </c>
      <c r="C5359" t="s">
        <v>301</v>
      </c>
      <c r="D5359">
        <v>946969</v>
      </c>
    </row>
    <row r="5360" spans="1:4" x14ac:dyDescent="0.2">
      <c r="A5360" t="s">
        <v>75</v>
      </c>
      <c r="B5360" t="s">
        <v>353</v>
      </c>
      <c r="C5360" t="s">
        <v>302</v>
      </c>
      <c r="D5360">
        <v>1115468</v>
      </c>
    </row>
    <row r="5361" spans="1:4" x14ac:dyDescent="0.2">
      <c r="A5361" t="s">
        <v>75</v>
      </c>
      <c r="B5361" t="s">
        <v>353</v>
      </c>
      <c r="C5361" t="s">
        <v>303</v>
      </c>
      <c r="D5361">
        <v>453612</v>
      </c>
    </row>
    <row r="5362" spans="1:4" x14ac:dyDescent="0.2">
      <c r="A5362" t="s">
        <v>75</v>
      </c>
      <c r="B5362" t="s">
        <v>353</v>
      </c>
      <c r="C5362" t="s">
        <v>304</v>
      </c>
      <c r="D5362">
        <v>1098034</v>
      </c>
    </row>
    <row r="5363" spans="1:4" x14ac:dyDescent="0.2">
      <c r="A5363" t="s">
        <v>75</v>
      </c>
      <c r="B5363" t="s">
        <v>353</v>
      </c>
      <c r="C5363" t="s">
        <v>305</v>
      </c>
      <c r="D5363">
        <v>131263</v>
      </c>
    </row>
    <row r="5364" spans="1:4" x14ac:dyDescent="0.2">
      <c r="A5364" t="s">
        <v>75</v>
      </c>
      <c r="B5364" t="s">
        <v>353</v>
      </c>
      <c r="C5364" t="s">
        <v>306</v>
      </c>
      <c r="D5364">
        <v>11271</v>
      </c>
    </row>
    <row r="5365" spans="1:4" x14ac:dyDescent="0.2">
      <c r="A5365" t="s">
        <v>75</v>
      </c>
      <c r="B5365" t="s">
        <v>353</v>
      </c>
      <c r="C5365" t="s">
        <v>307</v>
      </c>
      <c r="D5365">
        <v>1268209</v>
      </c>
    </row>
    <row r="5366" spans="1:4" x14ac:dyDescent="0.2">
      <c r="A5366" t="s">
        <v>75</v>
      </c>
      <c r="B5366" t="s">
        <v>353</v>
      </c>
      <c r="C5366" t="s">
        <v>308</v>
      </c>
      <c r="D5366">
        <v>153820</v>
      </c>
    </row>
    <row r="5367" spans="1:4" x14ac:dyDescent="0.2">
      <c r="A5367" t="s">
        <v>75</v>
      </c>
      <c r="B5367" t="s">
        <v>353</v>
      </c>
      <c r="C5367" t="s">
        <v>309</v>
      </c>
      <c r="D5367">
        <v>19357</v>
      </c>
    </row>
    <row r="5368" spans="1:4" x14ac:dyDescent="0.2">
      <c r="A5368" t="s">
        <v>75</v>
      </c>
      <c r="B5368" t="s">
        <v>353</v>
      </c>
      <c r="C5368" t="s">
        <v>310</v>
      </c>
      <c r="D5368">
        <v>115334</v>
      </c>
    </row>
    <row r="5369" spans="1:4" x14ac:dyDescent="0.2">
      <c r="A5369" t="s">
        <v>75</v>
      </c>
      <c r="B5369" t="s">
        <v>353</v>
      </c>
      <c r="C5369" t="s">
        <v>311</v>
      </c>
      <c r="D5369">
        <v>46953</v>
      </c>
    </row>
    <row r="5370" spans="1:4" x14ac:dyDescent="0.2">
      <c r="A5370" t="s">
        <v>75</v>
      </c>
      <c r="B5370" t="s">
        <v>353</v>
      </c>
      <c r="C5370" t="s">
        <v>312</v>
      </c>
      <c r="D5370">
        <v>888</v>
      </c>
    </row>
    <row r="5371" spans="1:4" x14ac:dyDescent="0.2">
      <c r="A5371" t="s">
        <v>75</v>
      </c>
      <c r="B5371" t="s">
        <v>353</v>
      </c>
      <c r="C5371" t="s">
        <v>313</v>
      </c>
      <c r="D5371">
        <v>4242</v>
      </c>
    </row>
    <row r="5372" spans="1:4" x14ac:dyDescent="0.2">
      <c r="A5372" t="s">
        <v>75</v>
      </c>
      <c r="B5372" t="s">
        <v>353</v>
      </c>
      <c r="C5372" t="s">
        <v>314</v>
      </c>
      <c r="D5372">
        <v>2606</v>
      </c>
    </row>
    <row r="5373" spans="1:4" x14ac:dyDescent="0.2">
      <c r="A5373" t="s">
        <v>75</v>
      </c>
      <c r="B5373" t="s">
        <v>353</v>
      </c>
      <c r="C5373" t="s">
        <v>315</v>
      </c>
      <c r="D5373">
        <v>15763</v>
      </c>
    </row>
    <row r="5374" spans="1:4" x14ac:dyDescent="0.2">
      <c r="A5374" t="s">
        <v>75</v>
      </c>
      <c r="B5374" t="s">
        <v>353</v>
      </c>
      <c r="C5374" t="s">
        <v>347</v>
      </c>
      <c r="D5374">
        <v>29128</v>
      </c>
    </row>
    <row r="5375" spans="1:4" x14ac:dyDescent="0.2">
      <c r="A5375" t="s">
        <v>75</v>
      </c>
      <c r="B5375" t="s">
        <v>354</v>
      </c>
      <c r="C5375" t="s">
        <v>225</v>
      </c>
      <c r="D5375">
        <v>0.89269699999999996</v>
      </c>
    </row>
    <row r="5376" spans="1:4" x14ac:dyDescent="0.2">
      <c r="A5376" t="s">
        <v>75</v>
      </c>
      <c r="B5376" t="s">
        <v>354</v>
      </c>
      <c r="C5376" t="s">
        <v>65</v>
      </c>
      <c r="D5376">
        <v>50000002</v>
      </c>
    </row>
    <row r="5377" spans="1:4" x14ac:dyDescent="0.2">
      <c r="A5377" t="s">
        <v>75</v>
      </c>
      <c r="B5377" t="s">
        <v>354</v>
      </c>
      <c r="C5377" t="s">
        <v>66</v>
      </c>
      <c r="D5377">
        <v>56010064</v>
      </c>
    </row>
    <row r="5378" spans="1:4" x14ac:dyDescent="0.2">
      <c r="A5378" t="s">
        <v>75</v>
      </c>
      <c r="B5378" t="s">
        <v>354</v>
      </c>
      <c r="C5378" t="s">
        <v>226</v>
      </c>
      <c r="D5378">
        <v>220252</v>
      </c>
    </row>
    <row r="5379" spans="1:4" x14ac:dyDescent="0.2">
      <c r="A5379" t="s">
        <v>75</v>
      </c>
      <c r="B5379" t="s">
        <v>354</v>
      </c>
      <c r="C5379" t="s">
        <v>227</v>
      </c>
      <c r="D5379">
        <v>521812</v>
      </c>
    </row>
    <row r="5380" spans="1:4" x14ac:dyDescent="0.2">
      <c r="A5380" t="s">
        <v>75</v>
      </c>
      <c r="B5380" t="s">
        <v>354</v>
      </c>
      <c r="C5380" t="s">
        <v>67</v>
      </c>
      <c r="D5380">
        <v>0</v>
      </c>
    </row>
    <row r="5381" spans="1:4" x14ac:dyDescent="0.2">
      <c r="A5381" t="s">
        <v>75</v>
      </c>
      <c r="B5381" t="s">
        <v>354</v>
      </c>
      <c r="C5381" t="s">
        <v>68</v>
      </c>
      <c r="D5381">
        <v>0</v>
      </c>
    </row>
    <row r="5382" spans="1:4" x14ac:dyDescent="0.2">
      <c r="A5382" t="s">
        <v>75</v>
      </c>
      <c r="B5382" t="s">
        <v>354</v>
      </c>
      <c r="C5382" t="s">
        <v>228</v>
      </c>
      <c r="D5382">
        <v>16751</v>
      </c>
    </row>
    <row r="5383" spans="1:4" x14ac:dyDescent="0.2">
      <c r="A5383" t="s">
        <v>75</v>
      </c>
      <c r="B5383" t="s">
        <v>354</v>
      </c>
      <c r="C5383" t="s">
        <v>229</v>
      </c>
      <c r="D5383">
        <v>151441</v>
      </c>
    </row>
    <row r="5384" spans="1:4" x14ac:dyDescent="0.2">
      <c r="A5384" t="s">
        <v>75</v>
      </c>
      <c r="B5384" t="s">
        <v>354</v>
      </c>
      <c r="C5384" t="s">
        <v>230</v>
      </c>
      <c r="D5384">
        <v>29085</v>
      </c>
    </row>
    <row r="5385" spans="1:4" x14ac:dyDescent="0.2">
      <c r="A5385" t="s">
        <v>75</v>
      </c>
      <c r="B5385" t="s">
        <v>354</v>
      </c>
      <c r="C5385" t="s">
        <v>231</v>
      </c>
      <c r="D5385">
        <v>66760</v>
      </c>
    </row>
    <row r="5386" spans="1:4" x14ac:dyDescent="0.2">
      <c r="A5386" t="s">
        <v>75</v>
      </c>
      <c r="B5386" t="s">
        <v>354</v>
      </c>
      <c r="C5386" t="s">
        <v>232</v>
      </c>
      <c r="D5386">
        <v>579994</v>
      </c>
    </row>
    <row r="5387" spans="1:4" x14ac:dyDescent="0.2">
      <c r="A5387" t="s">
        <v>75</v>
      </c>
      <c r="B5387" t="s">
        <v>354</v>
      </c>
      <c r="C5387" t="s">
        <v>319</v>
      </c>
      <c r="D5387">
        <v>334470</v>
      </c>
    </row>
    <row r="5388" spans="1:4" x14ac:dyDescent="0.2">
      <c r="A5388" t="s">
        <v>75</v>
      </c>
      <c r="B5388" t="s">
        <v>354</v>
      </c>
      <c r="C5388" t="s">
        <v>320</v>
      </c>
      <c r="D5388">
        <v>121509</v>
      </c>
    </row>
    <row r="5389" spans="1:4" x14ac:dyDescent="0.2">
      <c r="A5389" t="s">
        <v>75</v>
      </c>
      <c r="B5389" t="s">
        <v>354</v>
      </c>
      <c r="C5389" t="s">
        <v>318</v>
      </c>
      <c r="D5389">
        <v>124015</v>
      </c>
    </row>
    <row r="5390" spans="1:4" x14ac:dyDescent="0.2">
      <c r="A5390" t="s">
        <v>75</v>
      </c>
      <c r="B5390" t="s">
        <v>354</v>
      </c>
      <c r="C5390" t="s">
        <v>321</v>
      </c>
      <c r="D5390">
        <v>289653</v>
      </c>
    </row>
    <row r="5391" spans="1:4" x14ac:dyDescent="0.2">
      <c r="A5391" t="s">
        <v>75</v>
      </c>
      <c r="B5391" t="s">
        <v>354</v>
      </c>
      <c r="C5391" t="s">
        <v>322</v>
      </c>
      <c r="D5391">
        <v>0</v>
      </c>
    </row>
    <row r="5392" spans="1:4" x14ac:dyDescent="0.2">
      <c r="A5392" t="s">
        <v>75</v>
      </c>
      <c r="B5392" t="s">
        <v>354</v>
      </c>
      <c r="C5392" t="s">
        <v>323</v>
      </c>
      <c r="D5392">
        <v>0</v>
      </c>
    </row>
    <row r="5393" spans="1:4" x14ac:dyDescent="0.2">
      <c r="A5393" t="s">
        <v>75</v>
      </c>
      <c r="B5393" t="s">
        <v>354</v>
      </c>
      <c r="C5393" t="s">
        <v>324</v>
      </c>
      <c r="D5393">
        <v>45329</v>
      </c>
    </row>
    <row r="5394" spans="1:4" x14ac:dyDescent="0.2">
      <c r="A5394" t="s">
        <v>75</v>
      </c>
      <c r="B5394" t="s">
        <v>354</v>
      </c>
      <c r="C5394" t="s">
        <v>325</v>
      </c>
      <c r="D5394">
        <v>0</v>
      </c>
    </row>
    <row r="5395" spans="1:4" x14ac:dyDescent="0.2">
      <c r="A5395" t="s">
        <v>75</v>
      </c>
      <c r="B5395" t="s">
        <v>354</v>
      </c>
      <c r="C5395" t="s">
        <v>326</v>
      </c>
      <c r="D5395">
        <v>0</v>
      </c>
    </row>
    <row r="5396" spans="1:4" x14ac:dyDescent="0.2">
      <c r="A5396" t="s">
        <v>75</v>
      </c>
      <c r="B5396" t="s">
        <v>354</v>
      </c>
      <c r="C5396" t="s">
        <v>327</v>
      </c>
      <c r="D5396">
        <v>134327</v>
      </c>
    </row>
    <row r="5397" spans="1:4" x14ac:dyDescent="0.2">
      <c r="A5397" t="s">
        <v>75</v>
      </c>
      <c r="B5397" t="s">
        <v>354</v>
      </c>
      <c r="C5397" t="s">
        <v>328</v>
      </c>
      <c r="D5397">
        <v>109997</v>
      </c>
    </row>
    <row r="5398" spans="1:4" x14ac:dyDescent="0.2">
      <c r="A5398" t="s">
        <v>75</v>
      </c>
      <c r="B5398" t="s">
        <v>354</v>
      </c>
      <c r="C5398" t="s">
        <v>329</v>
      </c>
      <c r="D5398">
        <v>0</v>
      </c>
    </row>
    <row r="5399" spans="1:4" x14ac:dyDescent="0.2">
      <c r="A5399" t="s">
        <v>75</v>
      </c>
      <c r="B5399" t="s">
        <v>354</v>
      </c>
      <c r="C5399" t="s">
        <v>339</v>
      </c>
      <c r="D5399">
        <v>7184616</v>
      </c>
    </row>
    <row r="5400" spans="1:4" x14ac:dyDescent="0.2">
      <c r="A5400" t="s">
        <v>75</v>
      </c>
      <c r="B5400" t="s">
        <v>354</v>
      </c>
      <c r="C5400" t="s">
        <v>340</v>
      </c>
      <c r="D5400">
        <v>20863</v>
      </c>
    </row>
    <row r="5401" spans="1:4" x14ac:dyDescent="0.2">
      <c r="A5401" t="s">
        <v>75</v>
      </c>
      <c r="B5401" t="s">
        <v>354</v>
      </c>
      <c r="C5401" t="s">
        <v>341</v>
      </c>
      <c r="D5401">
        <v>0</v>
      </c>
    </row>
    <row r="5402" spans="1:4" x14ac:dyDescent="0.2">
      <c r="A5402" t="s">
        <v>75</v>
      </c>
      <c r="B5402" t="s">
        <v>354</v>
      </c>
      <c r="C5402" t="s">
        <v>342</v>
      </c>
      <c r="D5402">
        <v>0</v>
      </c>
    </row>
    <row r="5403" spans="1:4" x14ac:dyDescent="0.2">
      <c r="A5403" t="s">
        <v>75</v>
      </c>
      <c r="B5403" t="s">
        <v>354</v>
      </c>
      <c r="C5403" t="s">
        <v>343</v>
      </c>
      <c r="D5403">
        <v>0</v>
      </c>
    </row>
    <row r="5404" spans="1:4" x14ac:dyDescent="0.2">
      <c r="A5404" t="s">
        <v>75</v>
      </c>
      <c r="B5404" t="s">
        <v>354</v>
      </c>
      <c r="C5404" t="s">
        <v>344</v>
      </c>
      <c r="D5404">
        <v>0</v>
      </c>
    </row>
    <row r="5405" spans="1:4" x14ac:dyDescent="0.2">
      <c r="A5405" t="s">
        <v>75</v>
      </c>
      <c r="B5405" t="s">
        <v>354</v>
      </c>
      <c r="C5405" t="s">
        <v>345</v>
      </c>
      <c r="D5405">
        <v>0</v>
      </c>
    </row>
    <row r="5406" spans="1:4" x14ac:dyDescent="0.2">
      <c r="A5406" t="s">
        <v>75</v>
      </c>
      <c r="B5406" t="s">
        <v>354</v>
      </c>
      <c r="C5406" t="s">
        <v>346</v>
      </c>
      <c r="D5406">
        <v>0</v>
      </c>
    </row>
    <row r="5407" spans="1:4" x14ac:dyDescent="0.2">
      <c r="A5407" t="s">
        <v>75</v>
      </c>
      <c r="B5407" t="s">
        <v>354</v>
      </c>
      <c r="C5407" t="s">
        <v>300</v>
      </c>
      <c r="D5407">
        <v>1143716</v>
      </c>
    </row>
    <row r="5408" spans="1:4" x14ac:dyDescent="0.2">
      <c r="A5408" t="s">
        <v>75</v>
      </c>
      <c r="B5408" t="s">
        <v>354</v>
      </c>
      <c r="C5408" t="s">
        <v>301</v>
      </c>
      <c r="D5408">
        <v>1018670</v>
      </c>
    </row>
    <row r="5409" spans="1:4" x14ac:dyDescent="0.2">
      <c r="A5409" t="s">
        <v>75</v>
      </c>
      <c r="B5409" t="s">
        <v>354</v>
      </c>
      <c r="C5409" t="s">
        <v>302</v>
      </c>
      <c r="D5409">
        <v>1159670</v>
      </c>
    </row>
    <row r="5410" spans="1:4" x14ac:dyDescent="0.2">
      <c r="A5410" t="s">
        <v>75</v>
      </c>
      <c r="B5410" t="s">
        <v>354</v>
      </c>
      <c r="C5410" t="s">
        <v>303</v>
      </c>
      <c r="D5410">
        <v>453334</v>
      </c>
    </row>
    <row r="5411" spans="1:4" x14ac:dyDescent="0.2">
      <c r="A5411" t="s">
        <v>75</v>
      </c>
      <c r="B5411" t="s">
        <v>354</v>
      </c>
      <c r="C5411" t="s">
        <v>304</v>
      </c>
      <c r="D5411">
        <v>1094177</v>
      </c>
    </row>
    <row r="5412" spans="1:4" x14ac:dyDescent="0.2">
      <c r="A5412" t="s">
        <v>75</v>
      </c>
      <c r="B5412" t="s">
        <v>354</v>
      </c>
      <c r="C5412" t="s">
        <v>305</v>
      </c>
      <c r="D5412">
        <v>125882</v>
      </c>
    </row>
    <row r="5413" spans="1:4" x14ac:dyDescent="0.2">
      <c r="A5413" t="s">
        <v>75</v>
      </c>
      <c r="B5413" t="s">
        <v>354</v>
      </c>
      <c r="C5413" t="s">
        <v>306</v>
      </c>
      <c r="D5413">
        <v>11212</v>
      </c>
    </row>
    <row r="5414" spans="1:4" x14ac:dyDescent="0.2">
      <c r="A5414" t="s">
        <v>75</v>
      </c>
      <c r="B5414" t="s">
        <v>354</v>
      </c>
      <c r="C5414" t="s">
        <v>307</v>
      </c>
      <c r="D5414">
        <v>1258830</v>
      </c>
    </row>
    <row r="5415" spans="1:4" x14ac:dyDescent="0.2">
      <c r="A5415" t="s">
        <v>75</v>
      </c>
      <c r="B5415" t="s">
        <v>354</v>
      </c>
      <c r="C5415" t="s">
        <v>308</v>
      </c>
      <c r="D5415">
        <v>58123</v>
      </c>
    </row>
    <row r="5416" spans="1:4" x14ac:dyDescent="0.2">
      <c r="A5416" t="s">
        <v>75</v>
      </c>
      <c r="B5416" t="s">
        <v>354</v>
      </c>
      <c r="C5416" t="s">
        <v>309</v>
      </c>
      <c r="D5416">
        <v>6443</v>
      </c>
    </row>
    <row r="5417" spans="1:4" x14ac:dyDescent="0.2">
      <c r="A5417" t="s">
        <v>75</v>
      </c>
      <c r="B5417" t="s">
        <v>354</v>
      </c>
      <c r="C5417" t="s">
        <v>310</v>
      </c>
      <c r="D5417">
        <v>25830</v>
      </c>
    </row>
    <row r="5418" spans="1:4" x14ac:dyDescent="0.2">
      <c r="A5418" t="s">
        <v>75</v>
      </c>
      <c r="B5418" t="s">
        <v>354</v>
      </c>
      <c r="C5418" t="s">
        <v>311</v>
      </c>
      <c r="D5418">
        <v>33470</v>
      </c>
    </row>
    <row r="5419" spans="1:4" x14ac:dyDescent="0.2">
      <c r="A5419" t="s">
        <v>75</v>
      </c>
      <c r="B5419" t="s">
        <v>354</v>
      </c>
      <c r="C5419" t="s">
        <v>312</v>
      </c>
      <c r="D5419">
        <v>700</v>
      </c>
    </row>
    <row r="5420" spans="1:4" x14ac:dyDescent="0.2">
      <c r="A5420" t="s">
        <v>75</v>
      </c>
      <c r="B5420" t="s">
        <v>354</v>
      </c>
      <c r="C5420" t="s">
        <v>313</v>
      </c>
      <c r="D5420">
        <v>6515</v>
      </c>
    </row>
    <row r="5421" spans="1:4" x14ac:dyDescent="0.2">
      <c r="A5421" t="s">
        <v>75</v>
      </c>
      <c r="B5421" t="s">
        <v>354</v>
      </c>
      <c r="C5421" t="s">
        <v>314</v>
      </c>
      <c r="D5421">
        <v>10101</v>
      </c>
    </row>
    <row r="5422" spans="1:4" x14ac:dyDescent="0.2">
      <c r="A5422" t="s">
        <v>75</v>
      </c>
      <c r="B5422" t="s">
        <v>354</v>
      </c>
      <c r="C5422" t="s">
        <v>315</v>
      </c>
      <c r="D5422">
        <v>25144</v>
      </c>
    </row>
    <row r="5423" spans="1:4" x14ac:dyDescent="0.2">
      <c r="A5423" t="s">
        <v>75</v>
      </c>
      <c r="B5423" t="s">
        <v>354</v>
      </c>
      <c r="C5423" t="s">
        <v>347</v>
      </c>
      <c r="D5423">
        <v>29128</v>
      </c>
    </row>
    <row r="5424" spans="1:4" x14ac:dyDescent="0.2">
      <c r="A5424" t="s">
        <v>75</v>
      </c>
      <c r="B5424" t="s">
        <v>355</v>
      </c>
      <c r="C5424" t="s">
        <v>225</v>
      </c>
      <c r="D5424">
        <v>0.89194700000000005</v>
      </c>
    </row>
    <row r="5425" spans="1:4" x14ac:dyDescent="0.2">
      <c r="A5425" t="s">
        <v>75</v>
      </c>
      <c r="B5425" t="s">
        <v>355</v>
      </c>
      <c r="C5425" t="s">
        <v>65</v>
      </c>
      <c r="D5425">
        <v>50000002</v>
      </c>
    </row>
    <row r="5426" spans="1:4" x14ac:dyDescent="0.2">
      <c r="A5426" t="s">
        <v>75</v>
      </c>
      <c r="B5426" t="s">
        <v>355</v>
      </c>
      <c r="C5426" t="s">
        <v>66</v>
      </c>
      <c r="D5426">
        <v>56057173</v>
      </c>
    </row>
    <row r="5427" spans="1:4" x14ac:dyDescent="0.2">
      <c r="A5427" t="s">
        <v>75</v>
      </c>
      <c r="B5427" t="s">
        <v>355</v>
      </c>
      <c r="C5427" t="s">
        <v>226</v>
      </c>
      <c r="D5427">
        <v>219892</v>
      </c>
    </row>
    <row r="5428" spans="1:4" x14ac:dyDescent="0.2">
      <c r="A5428" t="s">
        <v>75</v>
      </c>
      <c r="B5428" t="s">
        <v>355</v>
      </c>
      <c r="C5428" t="s">
        <v>227</v>
      </c>
      <c r="D5428">
        <v>521762</v>
      </c>
    </row>
    <row r="5429" spans="1:4" x14ac:dyDescent="0.2">
      <c r="A5429" t="s">
        <v>75</v>
      </c>
      <c r="B5429" t="s">
        <v>355</v>
      </c>
      <c r="C5429" t="s">
        <v>67</v>
      </c>
      <c r="D5429">
        <v>0</v>
      </c>
    </row>
    <row r="5430" spans="1:4" x14ac:dyDescent="0.2">
      <c r="A5430" t="s">
        <v>75</v>
      </c>
      <c r="B5430" t="s">
        <v>355</v>
      </c>
      <c r="C5430" t="s">
        <v>68</v>
      </c>
      <c r="D5430">
        <v>0</v>
      </c>
    </row>
    <row r="5431" spans="1:4" x14ac:dyDescent="0.2">
      <c r="A5431" t="s">
        <v>75</v>
      </c>
      <c r="B5431" t="s">
        <v>355</v>
      </c>
      <c r="C5431" t="s">
        <v>228</v>
      </c>
      <c r="D5431">
        <v>16786</v>
      </c>
    </row>
    <row r="5432" spans="1:4" x14ac:dyDescent="0.2">
      <c r="A5432" t="s">
        <v>75</v>
      </c>
      <c r="B5432" t="s">
        <v>355</v>
      </c>
      <c r="C5432" t="s">
        <v>229</v>
      </c>
      <c r="D5432">
        <v>151388</v>
      </c>
    </row>
    <row r="5433" spans="1:4" x14ac:dyDescent="0.2">
      <c r="A5433" t="s">
        <v>75</v>
      </c>
      <c r="B5433" t="s">
        <v>355</v>
      </c>
      <c r="C5433" t="s">
        <v>230</v>
      </c>
      <c r="D5433">
        <v>29083</v>
      </c>
    </row>
    <row r="5434" spans="1:4" x14ac:dyDescent="0.2">
      <c r="A5434" t="s">
        <v>75</v>
      </c>
      <c r="B5434" t="s">
        <v>355</v>
      </c>
      <c r="C5434" t="s">
        <v>231</v>
      </c>
      <c r="D5434">
        <v>66511</v>
      </c>
    </row>
    <row r="5435" spans="1:4" x14ac:dyDescent="0.2">
      <c r="A5435" t="s">
        <v>75</v>
      </c>
      <c r="B5435" t="s">
        <v>355</v>
      </c>
      <c r="C5435" t="s">
        <v>232</v>
      </c>
      <c r="D5435">
        <v>580436</v>
      </c>
    </row>
    <row r="5436" spans="1:4" x14ac:dyDescent="0.2">
      <c r="A5436" t="s">
        <v>75</v>
      </c>
      <c r="B5436" t="s">
        <v>355</v>
      </c>
      <c r="C5436" t="s">
        <v>319</v>
      </c>
      <c r="D5436">
        <v>331190</v>
      </c>
    </row>
    <row r="5437" spans="1:4" x14ac:dyDescent="0.2">
      <c r="A5437" t="s">
        <v>75</v>
      </c>
      <c r="B5437" t="s">
        <v>355</v>
      </c>
      <c r="C5437" t="s">
        <v>320</v>
      </c>
      <c r="D5437">
        <v>127634</v>
      </c>
    </row>
    <row r="5438" spans="1:4" x14ac:dyDescent="0.2">
      <c r="A5438" t="s">
        <v>75</v>
      </c>
      <c r="B5438" t="s">
        <v>355</v>
      </c>
      <c r="C5438" t="s">
        <v>318</v>
      </c>
      <c r="D5438">
        <v>121612</v>
      </c>
    </row>
    <row r="5439" spans="1:4" x14ac:dyDescent="0.2">
      <c r="A5439" t="s">
        <v>75</v>
      </c>
      <c r="B5439" t="s">
        <v>355</v>
      </c>
      <c r="C5439" t="s">
        <v>321</v>
      </c>
      <c r="D5439">
        <v>289233</v>
      </c>
    </row>
    <row r="5440" spans="1:4" x14ac:dyDescent="0.2">
      <c r="A5440" t="s">
        <v>75</v>
      </c>
      <c r="B5440" t="s">
        <v>355</v>
      </c>
      <c r="C5440" t="s">
        <v>322</v>
      </c>
      <c r="D5440">
        <v>0</v>
      </c>
    </row>
    <row r="5441" spans="1:4" x14ac:dyDescent="0.2">
      <c r="A5441" t="s">
        <v>75</v>
      </c>
      <c r="B5441" t="s">
        <v>355</v>
      </c>
      <c r="C5441" t="s">
        <v>323</v>
      </c>
      <c r="D5441">
        <v>0</v>
      </c>
    </row>
    <row r="5442" spans="1:4" x14ac:dyDescent="0.2">
      <c r="A5442" t="s">
        <v>75</v>
      </c>
      <c r="B5442" t="s">
        <v>355</v>
      </c>
      <c r="C5442" t="s">
        <v>324</v>
      </c>
      <c r="D5442">
        <v>45333</v>
      </c>
    </row>
    <row r="5443" spans="1:4" x14ac:dyDescent="0.2">
      <c r="A5443" t="s">
        <v>75</v>
      </c>
      <c r="B5443" t="s">
        <v>355</v>
      </c>
      <c r="C5443" t="s">
        <v>325</v>
      </c>
      <c r="D5443">
        <v>0</v>
      </c>
    </row>
    <row r="5444" spans="1:4" x14ac:dyDescent="0.2">
      <c r="A5444" t="s">
        <v>75</v>
      </c>
      <c r="B5444" t="s">
        <v>355</v>
      </c>
      <c r="C5444" t="s">
        <v>326</v>
      </c>
      <c r="D5444">
        <v>0</v>
      </c>
    </row>
    <row r="5445" spans="1:4" x14ac:dyDescent="0.2">
      <c r="A5445" t="s">
        <v>75</v>
      </c>
      <c r="B5445" t="s">
        <v>355</v>
      </c>
      <c r="C5445" t="s">
        <v>327</v>
      </c>
      <c r="D5445">
        <v>134371</v>
      </c>
    </row>
    <row r="5446" spans="1:4" x14ac:dyDescent="0.2">
      <c r="A5446" t="s">
        <v>75</v>
      </c>
      <c r="B5446" t="s">
        <v>355</v>
      </c>
      <c r="C5446" t="s">
        <v>328</v>
      </c>
      <c r="D5446">
        <v>109529</v>
      </c>
    </row>
    <row r="5447" spans="1:4" x14ac:dyDescent="0.2">
      <c r="A5447" t="s">
        <v>75</v>
      </c>
      <c r="B5447" t="s">
        <v>355</v>
      </c>
      <c r="C5447" t="s">
        <v>329</v>
      </c>
      <c r="D5447">
        <v>0</v>
      </c>
    </row>
    <row r="5448" spans="1:4" x14ac:dyDescent="0.2">
      <c r="A5448" t="s">
        <v>75</v>
      </c>
      <c r="B5448" t="s">
        <v>355</v>
      </c>
      <c r="C5448" t="s">
        <v>339</v>
      </c>
      <c r="D5448">
        <v>7201452</v>
      </c>
    </row>
    <row r="5449" spans="1:4" x14ac:dyDescent="0.2">
      <c r="A5449" t="s">
        <v>75</v>
      </c>
      <c r="B5449" t="s">
        <v>355</v>
      </c>
      <c r="C5449" t="s">
        <v>340</v>
      </c>
      <c r="D5449">
        <v>3097454</v>
      </c>
    </row>
    <row r="5450" spans="1:4" x14ac:dyDescent="0.2">
      <c r="A5450" t="s">
        <v>75</v>
      </c>
      <c r="B5450" t="s">
        <v>355</v>
      </c>
      <c r="C5450" t="s">
        <v>341</v>
      </c>
      <c r="D5450">
        <v>0</v>
      </c>
    </row>
    <row r="5451" spans="1:4" x14ac:dyDescent="0.2">
      <c r="A5451" t="s">
        <v>75</v>
      </c>
      <c r="B5451" t="s">
        <v>355</v>
      </c>
      <c r="C5451" t="s">
        <v>342</v>
      </c>
      <c r="D5451">
        <v>0</v>
      </c>
    </row>
    <row r="5452" spans="1:4" x14ac:dyDescent="0.2">
      <c r="A5452" t="s">
        <v>75</v>
      </c>
      <c r="B5452" t="s">
        <v>355</v>
      </c>
      <c r="C5452" t="s">
        <v>343</v>
      </c>
      <c r="D5452">
        <v>0</v>
      </c>
    </row>
    <row r="5453" spans="1:4" x14ac:dyDescent="0.2">
      <c r="A5453" t="s">
        <v>75</v>
      </c>
      <c r="B5453" t="s">
        <v>355</v>
      </c>
      <c r="C5453" t="s">
        <v>344</v>
      </c>
      <c r="D5453">
        <v>0</v>
      </c>
    </row>
    <row r="5454" spans="1:4" x14ac:dyDescent="0.2">
      <c r="A5454" t="s">
        <v>75</v>
      </c>
      <c r="B5454" t="s">
        <v>355</v>
      </c>
      <c r="C5454" t="s">
        <v>345</v>
      </c>
      <c r="D5454">
        <v>0</v>
      </c>
    </row>
    <row r="5455" spans="1:4" x14ac:dyDescent="0.2">
      <c r="A5455" t="s">
        <v>75</v>
      </c>
      <c r="B5455" t="s">
        <v>355</v>
      </c>
      <c r="C5455" t="s">
        <v>346</v>
      </c>
      <c r="D5455">
        <v>0</v>
      </c>
    </row>
    <row r="5456" spans="1:4" x14ac:dyDescent="0.2">
      <c r="A5456" t="s">
        <v>75</v>
      </c>
      <c r="B5456" t="s">
        <v>355</v>
      </c>
      <c r="C5456" t="s">
        <v>300</v>
      </c>
      <c r="D5456">
        <v>1141058</v>
      </c>
    </row>
    <row r="5457" spans="1:4" x14ac:dyDescent="0.2">
      <c r="A5457" t="s">
        <v>75</v>
      </c>
      <c r="B5457" t="s">
        <v>355</v>
      </c>
      <c r="C5457" t="s">
        <v>301</v>
      </c>
      <c r="D5457">
        <v>1016393</v>
      </c>
    </row>
    <row r="5458" spans="1:4" x14ac:dyDescent="0.2">
      <c r="A5458" t="s">
        <v>75</v>
      </c>
      <c r="B5458" t="s">
        <v>355</v>
      </c>
      <c r="C5458" t="s">
        <v>302</v>
      </c>
      <c r="D5458">
        <v>1157679</v>
      </c>
    </row>
    <row r="5459" spans="1:4" x14ac:dyDescent="0.2">
      <c r="A5459" t="s">
        <v>75</v>
      </c>
      <c r="B5459" t="s">
        <v>355</v>
      </c>
      <c r="C5459" t="s">
        <v>303</v>
      </c>
      <c r="D5459">
        <v>452527</v>
      </c>
    </row>
    <row r="5460" spans="1:4" x14ac:dyDescent="0.2">
      <c r="A5460" t="s">
        <v>75</v>
      </c>
      <c r="B5460" t="s">
        <v>355</v>
      </c>
      <c r="C5460" t="s">
        <v>304</v>
      </c>
      <c r="D5460">
        <v>1096020</v>
      </c>
    </row>
    <row r="5461" spans="1:4" x14ac:dyDescent="0.2">
      <c r="A5461" t="s">
        <v>75</v>
      </c>
      <c r="B5461" t="s">
        <v>355</v>
      </c>
      <c r="C5461" t="s">
        <v>305</v>
      </c>
      <c r="D5461">
        <v>130495</v>
      </c>
    </row>
    <row r="5462" spans="1:4" x14ac:dyDescent="0.2">
      <c r="A5462" t="s">
        <v>75</v>
      </c>
      <c r="B5462" t="s">
        <v>355</v>
      </c>
      <c r="C5462" t="s">
        <v>306</v>
      </c>
      <c r="D5462">
        <v>11252</v>
      </c>
    </row>
    <row r="5463" spans="1:4" x14ac:dyDescent="0.2">
      <c r="A5463" t="s">
        <v>75</v>
      </c>
      <c r="B5463" t="s">
        <v>355</v>
      </c>
      <c r="C5463" t="s">
        <v>307</v>
      </c>
      <c r="D5463">
        <v>1256802</v>
      </c>
    </row>
    <row r="5464" spans="1:4" x14ac:dyDescent="0.2">
      <c r="A5464" t="s">
        <v>75</v>
      </c>
      <c r="B5464" t="s">
        <v>355</v>
      </c>
      <c r="C5464" t="s">
        <v>308</v>
      </c>
      <c r="D5464">
        <v>60781</v>
      </c>
    </row>
    <row r="5465" spans="1:4" x14ac:dyDescent="0.2">
      <c r="A5465" t="s">
        <v>75</v>
      </c>
      <c r="B5465" t="s">
        <v>355</v>
      </c>
      <c r="C5465" t="s">
        <v>309</v>
      </c>
      <c r="D5465">
        <v>7338</v>
      </c>
    </row>
    <row r="5466" spans="1:4" x14ac:dyDescent="0.2">
      <c r="A5466" t="s">
        <v>75</v>
      </c>
      <c r="B5466" t="s">
        <v>355</v>
      </c>
      <c r="C5466" t="s">
        <v>310</v>
      </c>
      <c r="D5466">
        <v>27914</v>
      </c>
    </row>
    <row r="5467" spans="1:4" x14ac:dyDescent="0.2">
      <c r="A5467" t="s">
        <v>75</v>
      </c>
      <c r="B5467" t="s">
        <v>355</v>
      </c>
      <c r="C5467" t="s">
        <v>311</v>
      </c>
      <c r="D5467">
        <v>34759</v>
      </c>
    </row>
    <row r="5468" spans="1:4" x14ac:dyDescent="0.2">
      <c r="A5468" t="s">
        <v>75</v>
      </c>
      <c r="B5468" t="s">
        <v>355</v>
      </c>
      <c r="C5468" t="s">
        <v>312</v>
      </c>
      <c r="D5468">
        <v>1478</v>
      </c>
    </row>
    <row r="5469" spans="1:4" x14ac:dyDescent="0.2">
      <c r="A5469" t="s">
        <v>75</v>
      </c>
      <c r="B5469" t="s">
        <v>355</v>
      </c>
      <c r="C5469" t="s">
        <v>313</v>
      </c>
      <c r="D5469">
        <v>6202</v>
      </c>
    </row>
    <row r="5470" spans="1:4" x14ac:dyDescent="0.2">
      <c r="A5470" t="s">
        <v>75</v>
      </c>
      <c r="B5470" t="s">
        <v>355</v>
      </c>
      <c r="C5470" t="s">
        <v>314</v>
      </c>
      <c r="D5470">
        <v>3947</v>
      </c>
    </row>
    <row r="5471" spans="1:4" x14ac:dyDescent="0.2">
      <c r="A5471" t="s">
        <v>75</v>
      </c>
      <c r="B5471" t="s">
        <v>355</v>
      </c>
      <c r="C5471" t="s">
        <v>315</v>
      </c>
      <c r="D5471">
        <v>27172</v>
      </c>
    </row>
    <row r="5472" spans="1:4" x14ac:dyDescent="0.2">
      <c r="A5472" t="s">
        <v>75</v>
      </c>
      <c r="B5472" t="s">
        <v>355</v>
      </c>
      <c r="C5472" t="s">
        <v>347</v>
      </c>
      <c r="D5472">
        <v>29128</v>
      </c>
    </row>
    <row r="5473" spans="1:4" x14ac:dyDescent="0.2">
      <c r="A5473" t="s">
        <v>75</v>
      </c>
      <c r="B5473" t="s">
        <v>356</v>
      </c>
      <c r="C5473" t="s">
        <v>225</v>
      </c>
      <c r="D5473">
        <v>0.89413299999999996</v>
      </c>
    </row>
    <row r="5474" spans="1:4" x14ac:dyDescent="0.2">
      <c r="A5474" t="s">
        <v>75</v>
      </c>
      <c r="B5474" t="s">
        <v>356</v>
      </c>
      <c r="C5474" t="s">
        <v>65</v>
      </c>
      <c r="D5474">
        <v>50000002</v>
      </c>
    </row>
    <row r="5475" spans="1:4" x14ac:dyDescent="0.2">
      <c r="A5475" t="s">
        <v>75</v>
      </c>
      <c r="B5475" t="s">
        <v>356</v>
      </c>
      <c r="C5475" t="s">
        <v>66</v>
      </c>
      <c r="D5475">
        <v>55920111</v>
      </c>
    </row>
    <row r="5476" spans="1:4" x14ac:dyDescent="0.2">
      <c r="A5476" t="s">
        <v>75</v>
      </c>
      <c r="B5476" t="s">
        <v>356</v>
      </c>
      <c r="C5476" t="s">
        <v>226</v>
      </c>
      <c r="D5476">
        <v>220354</v>
      </c>
    </row>
    <row r="5477" spans="1:4" x14ac:dyDescent="0.2">
      <c r="A5477" t="s">
        <v>75</v>
      </c>
      <c r="B5477" t="s">
        <v>356</v>
      </c>
      <c r="C5477" t="s">
        <v>227</v>
      </c>
      <c r="D5477">
        <v>521724</v>
      </c>
    </row>
    <row r="5478" spans="1:4" x14ac:dyDescent="0.2">
      <c r="A5478" t="s">
        <v>75</v>
      </c>
      <c r="B5478" t="s">
        <v>356</v>
      </c>
      <c r="C5478" t="s">
        <v>67</v>
      </c>
      <c r="D5478">
        <v>0</v>
      </c>
    </row>
    <row r="5479" spans="1:4" x14ac:dyDescent="0.2">
      <c r="A5479" t="s">
        <v>75</v>
      </c>
      <c r="B5479" t="s">
        <v>356</v>
      </c>
      <c r="C5479" t="s">
        <v>68</v>
      </c>
      <c r="D5479">
        <v>0</v>
      </c>
    </row>
    <row r="5480" spans="1:4" x14ac:dyDescent="0.2">
      <c r="A5480" t="s">
        <v>75</v>
      </c>
      <c r="B5480" t="s">
        <v>356</v>
      </c>
      <c r="C5480" t="s">
        <v>228</v>
      </c>
      <c r="D5480">
        <v>16803</v>
      </c>
    </row>
    <row r="5481" spans="1:4" x14ac:dyDescent="0.2">
      <c r="A5481" t="s">
        <v>75</v>
      </c>
      <c r="B5481" t="s">
        <v>356</v>
      </c>
      <c r="C5481" t="s">
        <v>229</v>
      </c>
      <c r="D5481">
        <v>151888</v>
      </c>
    </row>
    <row r="5482" spans="1:4" x14ac:dyDescent="0.2">
      <c r="A5482" t="s">
        <v>75</v>
      </c>
      <c r="B5482" t="s">
        <v>356</v>
      </c>
      <c r="C5482" t="s">
        <v>230</v>
      </c>
      <c r="D5482">
        <v>29173</v>
      </c>
    </row>
    <row r="5483" spans="1:4" x14ac:dyDescent="0.2">
      <c r="A5483" t="s">
        <v>75</v>
      </c>
      <c r="B5483" t="s">
        <v>356</v>
      </c>
      <c r="C5483" t="s">
        <v>231</v>
      </c>
      <c r="D5483">
        <v>66970</v>
      </c>
    </row>
    <row r="5484" spans="1:4" x14ac:dyDescent="0.2">
      <c r="A5484" t="s">
        <v>75</v>
      </c>
      <c r="B5484" t="s">
        <v>356</v>
      </c>
      <c r="C5484" t="s">
        <v>232</v>
      </c>
      <c r="D5484">
        <v>585197</v>
      </c>
    </row>
    <row r="5485" spans="1:4" x14ac:dyDescent="0.2">
      <c r="A5485" t="s">
        <v>75</v>
      </c>
      <c r="B5485" t="s">
        <v>356</v>
      </c>
      <c r="C5485" t="s">
        <v>319</v>
      </c>
      <c r="D5485">
        <v>315852</v>
      </c>
    </row>
    <row r="5486" spans="1:4" x14ac:dyDescent="0.2">
      <c r="A5486" t="s">
        <v>75</v>
      </c>
      <c r="B5486" t="s">
        <v>356</v>
      </c>
      <c r="C5486" t="s">
        <v>320</v>
      </c>
      <c r="D5486">
        <v>146028</v>
      </c>
    </row>
    <row r="5487" spans="1:4" x14ac:dyDescent="0.2">
      <c r="A5487" t="s">
        <v>75</v>
      </c>
      <c r="B5487" t="s">
        <v>356</v>
      </c>
      <c r="C5487" t="s">
        <v>318</v>
      </c>
      <c r="D5487">
        <v>123317</v>
      </c>
    </row>
    <row r="5488" spans="1:4" x14ac:dyDescent="0.2">
      <c r="A5488" t="s">
        <v>75</v>
      </c>
      <c r="B5488" t="s">
        <v>356</v>
      </c>
      <c r="C5488" t="s">
        <v>321</v>
      </c>
      <c r="D5488">
        <v>291153</v>
      </c>
    </row>
    <row r="5489" spans="1:4" x14ac:dyDescent="0.2">
      <c r="A5489" t="s">
        <v>75</v>
      </c>
      <c r="B5489" t="s">
        <v>356</v>
      </c>
      <c r="C5489" t="s">
        <v>322</v>
      </c>
      <c r="D5489">
        <v>0</v>
      </c>
    </row>
    <row r="5490" spans="1:4" x14ac:dyDescent="0.2">
      <c r="A5490" t="s">
        <v>75</v>
      </c>
      <c r="B5490" t="s">
        <v>356</v>
      </c>
      <c r="C5490" t="s">
        <v>323</v>
      </c>
      <c r="D5490">
        <v>0</v>
      </c>
    </row>
    <row r="5491" spans="1:4" x14ac:dyDescent="0.2">
      <c r="A5491" t="s">
        <v>75</v>
      </c>
      <c r="B5491" t="s">
        <v>356</v>
      </c>
      <c r="C5491" t="s">
        <v>324</v>
      </c>
      <c r="D5491">
        <v>45341</v>
      </c>
    </row>
    <row r="5492" spans="1:4" x14ac:dyDescent="0.2">
      <c r="A5492" t="s">
        <v>75</v>
      </c>
      <c r="B5492" t="s">
        <v>356</v>
      </c>
      <c r="C5492" t="s">
        <v>325</v>
      </c>
      <c r="D5492">
        <v>0</v>
      </c>
    </row>
    <row r="5493" spans="1:4" x14ac:dyDescent="0.2">
      <c r="A5493" t="s">
        <v>75</v>
      </c>
      <c r="B5493" t="s">
        <v>356</v>
      </c>
      <c r="C5493" t="s">
        <v>326</v>
      </c>
      <c r="D5493">
        <v>0</v>
      </c>
    </row>
    <row r="5494" spans="1:4" x14ac:dyDescent="0.2">
      <c r="A5494" t="s">
        <v>75</v>
      </c>
      <c r="B5494" t="s">
        <v>356</v>
      </c>
      <c r="C5494" t="s">
        <v>327</v>
      </c>
      <c r="D5494">
        <v>134402</v>
      </c>
    </row>
    <row r="5495" spans="1:4" x14ac:dyDescent="0.2">
      <c r="A5495" t="s">
        <v>75</v>
      </c>
      <c r="B5495" t="s">
        <v>356</v>
      </c>
      <c r="C5495" t="s">
        <v>328</v>
      </c>
      <c r="D5495">
        <v>111410</v>
      </c>
    </row>
    <row r="5496" spans="1:4" x14ac:dyDescent="0.2">
      <c r="A5496" t="s">
        <v>75</v>
      </c>
      <c r="B5496" t="s">
        <v>356</v>
      </c>
      <c r="C5496" t="s">
        <v>329</v>
      </c>
      <c r="D5496">
        <v>0</v>
      </c>
    </row>
    <row r="5497" spans="1:4" x14ac:dyDescent="0.2">
      <c r="A5497" t="s">
        <v>75</v>
      </c>
      <c r="B5497" t="s">
        <v>356</v>
      </c>
      <c r="C5497" t="s">
        <v>339</v>
      </c>
      <c r="D5497">
        <v>7252323</v>
      </c>
    </row>
    <row r="5498" spans="1:4" x14ac:dyDescent="0.2">
      <c r="A5498" t="s">
        <v>75</v>
      </c>
      <c r="B5498" t="s">
        <v>356</v>
      </c>
      <c r="C5498" t="s">
        <v>340</v>
      </c>
      <c r="D5498">
        <v>14117</v>
      </c>
    </row>
    <row r="5499" spans="1:4" x14ac:dyDescent="0.2">
      <c r="A5499" t="s">
        <v>75</v>
      </c>
      <c r="B5499" t="s">
        <v>356</v>
      </c>
      <c r="C5499" t="s">
        <v>341</v>
      </c>
      <c r="D5499">
        <v>1864593</v>
      </c>
    </row>
    <row r="5500" spans="1:4" x14ac:dyDescent="0.2">
      <c r="A5500" t="s">
        <v>75</v>
      </c>
      <c r="B5500" t="s">
        <v>356</v>
      </c>
      <c r="C5500" t="s">
        <v>342</v>
      </c>
      <c r="D5500">
        <v>92</v>
      </c>
    </row>
    <row r="5501" spans="1:4" x14ac:dyDescent="0.2">
      <c r="A5501" t="s">
        <v>75</v>
      </c>
      <c r="B5501" t="s">
        <v>356</v>
      </c>
      <c r="C5501" t="s">
        <v>343</v>
      </c>
      <c r="D5501">
        <v>7245</v>
      </c>
    </row>
    <row r="5502" spans="1:4" x14ac:dyDescent="0.2">
      <c r="A5502" t="s">
        <v>75</v>
      </c>
      <c r="B5502" t="s">
        <v>356</v>
      </c>
      <c r="C5502" t="s">
        <v>344</v>
      </c>
      <c r="D5502">
        <v>1864593</v>
      </c>
    </row>
    <row r="5503" spans="1:4" x14ac:dyDescent="0.2">
      <c r="A5503" t="s">
        <v>75</v>
      </c>
      <c r="B5503" t="s">
        <v>356</v>
      </c>
      <c r="C5503" t="s">
        <v>345</v>
      </c>
      <c r="D5503">
        <v>0</v>
      </c>
    </row>
    <row r="5504" spans="1:4" x14ac:dyDescent="0.2">
      <c r="A5504" t="s">
        <v>75</v>
      </c>
      <c r="B5504" t="s">
        <v>356</v>
      </c>
      <c r="C5504" t="s">
        <v>346</v>
      </c>
      <c r="D5504">
        <v>7245</v>
      </c>
    </row>
    <row r="5505" spans="1:4" x14ac:dyDescent="0.2">
      <c r="A5505" t="s">
        <v>75</v>
      </c>
      <c r="B5505" t="s">
        <v>356</v>
      </c>
      <c r="C5505" t="s">
        <v>300</v>
      </c>
      <c r="D5505">
        <v>1144424</v>
      </c>
    </row>
    <row r="5506" spans="1:4" x14ac:dyDescent="0.2">
      <c r="A5506" t="s">
        <v>75</v>
      </c>
      <c r="B5506" t="s">
        <v>356</v>
      </c>
      <c r="C5506" t="s">
        <v>301</v>
      </c>
      <c r="D5506">
        <v>1018343</v>
      </c>
    </row>
    <row r="5507" spans="1:4" x14ac:dyDescent="0.2">
      <c r="A5507" t="s">
        <v>75</v>
      </c>
      <c r="B5507" t="s">
        <v>356</v>
      </c>
      <c r="C5507" t="s">
        <v>302</v>
      </c>
      <c r="D5507">
        <v>1134129</v>
      </c>
    </row>
    <row r="5508" spans="1:4" x14ac:dyDescent="0.2">
      <c r="A5508" t="s">
        <v>75</v>
      </c>
      <c r="B5508" t="s">
        <v>356</v>
      </c>
      <c r="C5508" t="s">
        <v>303</v>
      </c>
      <c r="D5508">
        <v>453611</v>
      </c>
    </row>
    <row r="5509" spans="1:4" x14ac:dyDescent="0.2">
      <c r="A5509" t="s">
        <v>75</v>
      </c>
      <c r="B5509" t="s">
        <v>356</v>
      </c>
      <c r="C5509" t="s">
        <v>304</v>
      </c>
      <c r="D5509">
        <v>1098032</v>
      </c>
    </row>
    <row r="5510" spans="1:4" x14ac:dyDescent="0.2">
      <c r="A5510" t="s">
        <v>75</v>
      </c>
      <c r="B5510" t="s">
        <v>356</v>
      </c>
      <c r="C5510" t="s">
        <v>305</v>
      </c>
      <c r="D5510">
        <v>131269</v>
      </c>
    </row>
    <row r="5511" spans="1:4" x14ac:dyDescent="0.2">
      <c r="A5511" t="s">
        <v>75</v>
      </c>
      <c r="B5511" t="s">
        <v>356</v>
      </c>
      <c r="C5511" t="s">
        <v>306</v>
      </c>
      <c r="D5511">
        <v>11265</v>
      </c>
    </row>
    <row r="5512" spans="1:4" x14ac:dyDescent="0.2">
      <c r="A5512" t="s">
        <v>75</v>
      </c>
      <c r="B5512" t="s">
        <v>356</v>
      </c>
      <c r="C5512" t="s">
        <v>307</v>
      </c>
      <c r="D5512">
        <v>1270017</v>
      </c>
    </row>
    <row r="5513" spans="1:4" x14ac:dyDescent="0.2">
      <c r="A5513" t="s">
        <v>75</v>
      </c>
      <c r="B5513" t="s">
        <v>356</v>
      </c>
      <c r="C5513" t="s">
        <v>308</v>
      </c>
      <c r="D5513">
        <v>57415</v>
      </c>
    </row>
    <row r="5514" spans="1:4" x14ac:dyDescent="0.2">
      <c r="A5514" t="s">
        <v>75</v>
      </c>
      <c r="B5514" t="s">
        <v>356</v>
      </c>
      <c r="C5514" t="s">
        <v>309</v>
      </c>
      <c r="D5514">
        <v>6507</v>
      </c>
    </row>
    <row r="5515" spans="1:4" x14ac:dyDescent="0.2">
      <c r="A5515" t="s">
        <v>75</v>
      </c>
      <c r="B5515" t="s">
        <v>356</v>
      </c>
      <c r="C5515" t="s">
        <v>310</v>
      </c>
      <c r="D5515">
        <v>51372</v>
      </c>
    </row>
    <row r="5516" spans="1:4" x14ac:dyDescent="0.2">
      <c r="A5516" t="s">
        <v>75</v>
      </c>
      <c r="B5516" t="s">
        <v>356</v>
      </c>
      <c r="C5516" t="s">
        <v>311</v>
      </c>
      <c r="D5516">
        <v>33732</v>
      </c>
    </row>
    <row r="5517" spans="1:4" x14ac:dyDescent="0.2">
      <c r="A5517" t="s">
        <v>75</v>
      </c>
      <c r="B5517" t="s">
        <v>356</v>
      </c>
      <c r="C5517" t="s">
        <v>312</v>
      </c>
      <c r="D5517">
        <v>890</v>
      </c>
    </row>
    <row r="5518" spans="1:4" x14ac:dyDescent="0.2">
      <c r="A5518" t="s">
        <v>75</v>
      </c>
      <c r="B5518" t="s">
        <v>356</v>
      </c>
      <c r="C5518" t="s">
        <v>313</v>
      </c>
      <c r="D5518">
        <v>4242</v>
      </c>
    </row>
    <row r="5519" spans="1:4" x14ac:dyDescent="0.2">
      <c r="A5519" t="s">
        <v>75</v>
      </c>
      <c r="B5519" t="s">
        <v>356</v>
      </c>
      <c r="C5519" t="s">
        <v>314</v>
      </c>
      <c r="D5519">
        <v>2612</v>
      </c>
    </row>
    <row r="5520" spans="1:4" x14ac:dyDescent="0.2">
      <c r="A5520" t="s">
        <v>75</v>
      </c>
      <c r="B5520" t="s">
        <v>356</v>
      </c>
      <c r="C5520" t="s">
        <v>315</v>
      </c>
      <c r="D5520">
        <v>13957</v>
      </c>
    </row>
    <row r="5521" spans="1:4" x14ac:dyDescent="0.2">
      <c r="A5521" t="s">
        <v>75</v>
      </c>
      <c r="B5521" t="s">
        <v>356</v>
      </c>
      <c r="C5521" t="s">
        <v>347</v>
      </c>
      <c r="D5521">
        <v>29128</v>
      </c>
    </row>
    <row r="5522" spans="1:4" x14ac:dyDescent="0.2">
      <c r="A5522" t="s">
        <v>76</v>
      </c>
      <c r="B5522" t="s">
        <v>351</v>
      </c>
      <c r="C5522" t="s">
        <v>225</v>
      </c>
      <c r="D5522">
        <v>1.1498699999999999</v>
      </c>
    </row>
    <row r="5523" spans="1:4" x14ac:dyDescent="0.2">
      <c r="A5523" t="s">
        <v>76</v>
      </c>
      <c r="B5523" t="s">
        <v>351</v>
      </c>
      <c r="C5523" t="s">
        <v>65</v>
      </c>
      <c r="D5523">
        <v>50000003</v>
      </c>
    </row>
    <row r="5524" spans="1:4" x14ac:dyDescent="0.2">
      <c r="A5524" t="s">
        <v>76</v>
      </c>
      <c r="B5524" t="s">
        <v>351</v>
      </c>
      <c r="C5524" t="s">
        <v>66</v>
      </c>
      <c r="D5524">
        <v>43483368</v>
      </c>
    </row>
    <row r="5525" spans="1:4" x14ac:dyDescent="0.2">
      <c r="A5525" t="s">
        <v>76</v>
      </c>
      <c r="B5525" t="s">
        <v>351</v>
      </c>
      <c r="C5525" t="s">
        <v>226</v>
      </c>
      <c r="D5525">
        <v>144129</v>
      </c>
    </row>
    <row r="5526" spans="1:4" x14ac:dyDescent="0.2">
      <c r="A5526" t="s">
        <v>76</v>
      </c>
      <c r="B5526" t="s">
        <v>351</v>
      </c>
      <c r="C5526" t="s">
        <v>227</v>
      </c>
      <c r="D5526">
        <v>90803</v>
      </c>
    </row>
    <row r="5527" spans="1:4" x14ac:dyDescent="0.2">
      <c r="A5527" t="s">
        <v>76</v>
      </c>
      <c r="B5527" t="s">
        <v>351</v>
      </c>
      <c r="C5527" t="s">
        <v>67</v>
      </c>
      <c r="D5527">
        <v>196794</v>
      </c>
    </row>
    <row r="5528" spans="1:4" x14ac:dyDescent="0.2">
      <c r="A5528" t="s">
        <v>76</v>
      </c>
      <c r="B5528" t="s">
        <v>351</v>
      </c>
      <c r="C5528" t="s">
        <v>68</v>
      </c>
      <c r="D5528">
        <v>95251</v>
      </c>
    </row>
    <row r="5529" spans="1:4" x14ac:dyDescent="0.2">
      <c r="A5529" t="s">
        <v>76</v>
      </c>
      <c r="B5529" t="s">
        <v>351</v>
      </c>
      <c r="C5529" t="s">
        <v>228</v>
      </c>
      <c r="D5529">
        <v>28790</v>
      </c>
    </row>
    <row r="5530" spans="1:4" x14ac:dyDescent="0.2">
      <c r="A5530" t="s">
        <v>76</v>
      </c>
      <c r="B5530" t="s">
        <v>351</v>
      </c>
      <c r="C5530" t="s">
        <v>229</v>
      </c>
      <c r="D5530">
        <v>216669</v>
      </c>
    </row>
    <row r="5531" spans="1:4" x14ac:dyDescent="0.2">
      <c r="A5531" t="s">
        <v>76</v>
      </c>
      <c r="B5531" t="s">
        <v>351</v>
      </c>
      <c r="C5531" t="s">
        <v>230</v>
      </c>
      <c r="D5531">
        <v>35723</v>
      </c>
    </row>
    <row r="5532" spans="1:4" x14ac:dyDescent="0.2">
      <c r="A5532" t="s">
        <v>76</v>
      </c>
      <c r="B5532" t="s">
        <v>351</v>
      </c>
      <c r="C5532" t="s">
        <v>231</v>
      </c>
      <c r="D5532">
        <v>186181</v>
      </c>
    </row>
    <row r="5533" spans="1:4" x14ac:dyDescent="0.2">
      <c r="A5533" t="s">
        <v>76</v>
      </c>
      <c r="B5533" t="s">
        <v>351</v>
      </c>
      <c r="C5533" t="s">
        <v>154</v>
      </c>
      <c r="D5533">
        <v>1246583</v>
      </c>
    </row>
    <row r="5534" spans="1:4" x14ac:dyDescent="0.2">
      <c r="A5534" t="s">
        <v>76</v>
      </c>
      <c r="B5534" t="s">
        <v>351</v>
      </c>
      <c r="C5534" t="s">
        <v>155</v>
      </c>
      <c r="D5534">
        <v>0</v>
      </c>
    </row>
    <row r="5535" spans="1:4" x14ac:dyDescent="0.2">
      <c r="A5535" t="s">
        <v>76</v>
      </c>
      <c r="B5535" t="s">
        <v>351</v>
      </c>
      <c r="C5535" t="s">
        <v>156</v>
      </c>
      <c r="D5535">
        <v>28</v>
      </c>
    </row>
    <row r="5536" spans="1:4" x14ac:dyDescent="0.2">
      <c r="A5536" t="s">
        <v>76</v>
      </c>
      <c r="B5536" t="s">
        <v>351</v>
      </c>
      <c r="C5536" t="s">
        <v>157</v>
      </c>
      <c r="D5536">
        <v>1826459</v>
      </c>
    </row>
    <row r="5537" spans="1:4" x14ac:dyDescent="0.2">
      <c r="A5537" t="s">
        <v>76</v>
      </c>
      <c r="B5537" t="s">
        <v>351</v>
      </c>
      <c r="C5537" t="s">
        <v>158</v>
      </c>
      <c r="D5537">
        <v>424647</v>
      </c>
    </row>
    <row r="5538" spans="1:4" x14ac:dyDescent="0.2">
      <c r="A5538" t="s">
        <v>76</v>
      </c>
      <c r="B5538" t="s">
        <v>351</v>
      </c>
      <c r="C5538" t="s">
        <v>159</v>
      </c>
      <c r="D5538">
        <v>397491</v>
      </c>
    </row>
    <row r="5539" spans="1:4" x14ac:dyDescent="0.2">
      <c r="A5539" t="s">
        <v>76</v>
      </c>
      <c r="B5539" t="s">
        <v>351</v>
      </c>
      <c r="C5539" t="s">
        <v>160</v>
      </c>
      <c r="D5539">
        <v>420602</v>
      </c>
    </row>
    <row r="5540" spans="1:4" x14ac:dyDescent="0.2">
      <c r="A5540" t="s">
        <v>76</v>
      </c>
      <c r="B5540" t="s">
        <v>351</v>
      </c>
      <c r="C5540" t="s">
        <v>161</v>
      </c>
      <c r="D5540">
        <v>464658</v>
      </c>
    </row>
    <row r="5541" spans="1:4" x14ac:dyDescent="0.2">
      <c r="A5541" t="s">
        <v>76</v>
      </c>
      <c r="B5541" t="s">
        <v>351</v>
      </c>
      <c r="C5541" t="s">
        <v>162</v>
      </c>
      <c r="D5541">
        <v>249806</v>
      </c>
    </row>
    <row r="5542" spans="1:4" x14ac:dyDescent="0.2">
      <c r="A5542" t="s">
        <v>76</v>
      </c>
      <c r="B5542" t="s">
        <v>351</v>
      </c>
      <c r="C5542" t="s">
        <v>163</v>
      </c>
      <c r="D5542">
        <v>215972</v>
      </c>
    </row>
    <row r="5543" spans="1:4" x14ac:dyDescent="0.2">
      <c r="A5543" t="s">
        <v>76</v>
      </c>
      <c r="B5543" t="s">
        <v>351</v>
      </c>
      <c r="C5543" t="s">
        <v>164</v>
      </c>
      <c r="D5543">
        <v>124782</v>
      </c>
    </row>
    <row r="5544" spans="1:4" x14ac:dyDescent="0.2">
      <c r="A5544" t="s">
        <v>76</v>
      </c>
      <c r="B5544" t="s">
        <v>351</v>
      </c>
      <c r="C5544" t="s">
        <v>165</v>
      </c>
      <c r="D5544">
        <v>31407</v>
      </c>
    </row>
    <row r="5545" spans="1:4" x14ac:dyDescent="0.2">
      <c r="A5545" t="s">
        <v>76</v>
      </c>
      <c r="B5545" t="s">
        <v>351</v>
      </c>
      <c r="C5545" t="s">
        <v>166</v>
      </c>
      <c r="D5545">
        <v>54504</v>
      </c>
    </row>
    <row r="5546" spans="1:4" x14ac:dyDescent="0.2">
      <c r="A5546" t="s">
        <v>76</v>
      </c>
      <c r="B5546" t="s">
        <v>351</v>
      </c>
      <c r="C5546" t="s">
        <v>167</v>
      </c>
      <c r="D5546">
        <v>10236</v>
      </c>
    </row>
    <row r="5547" spans="1:4" x14ac:dyDescent="0.2">
      <c r="A5547" t="s">
        <v>76</v>
      </c>
      <c r="B5547" t="s">
        <v>351</v>
      </c>
      <c r="C5547" t="s">
        <v>168</v>
      </c>
      <c r="D5547">
        <v>45625</v>
      </c>
    </row>
    <row r="5548" spans="1:4" x14ac:dyDescent="0.2">
      <c r="A5548" t="s">
        <v>76</v>
      </c>
      <c r="B5548" t="s">
        <v>351</v>
      </c>
      <c r="C5548" t="s">
        <v>169</v>
      </c>
      <c r="D5548">
        <v>30370</v>
      </c>
    </row>
    <row r="5549" spans="1:4" x14ac:dyDescent="0.2">
      <c r="A5549" t="s">
        <v>76</v>
      </c>
      <c r="B5549" t="s">
        <v>351</v>
      </c>
      <c r="C5549" t="s">
        <v>170</v>
      </c>
      <c r="D5549">
        <v>46211</v>
      </c>
    </row>
    <row r="5550" spans="1:4" x14ac:dyDescent="0.2">
      <c r="A5550" t="s">
        <v>76</v>
      </c>
      <c r="B5550" t="s">
        <v>351</v>
      </c>
      <c r="C5550" t="s">
        <v>171</v>
      </c>
      <c r="D5550">
        <v>74196</v>
      </c>
    </row>
    <row r="5551" spans="1:4" x14ac:dyDescent="0.2">
      <c r="A5551" t="s">
        <v>76</v>
      </c>
      <c r="B5551" t="s">
        <v>351</v>
      </c>
      <c r="C5551" t="s">
        <v>172</v>
      </c>
      <c r="D5551">
        <v>138741</v>
      </c>
    </row>
    <row r="5552" spans="1:4" x14ac:dyDescent="0.2">
      <c r="A5552" t="s">
        <v>76</v>
      </c>
      <c r="B5552" t="s">
        <v>351</v>
      </c>
      <c r="C5552" t="s">
        <v>173</v>
      </c>
      <c r="D5552">
        <v>170978</v>
      </c>
    </row>
    <row r="5553" spans="1:4" x14ac:dyDescent="0.2">
      <c r="A5553" t="s">
        <v>76</v>
      </c>
      <c r="B5553" t="s">
        <v>351</v>
      </c>
      <c r="C5553" t="s">
        <v>174</v>
      </c>
      <c r="D5553">
        <v>308865</v>
      </c>
    </row>
    <row r="5554" spans="1:4" x14ac:dyDescent="0.2">
      <c r="A5554" t="s">
        <v>76</v>
      </c>
      <c r="B5554" t="s">
        <v>351</v>
      </c>
      <c r="C5554" t="s">
        <v>175</v>
      </c>
      <c r="D5554">
        <v>509237</v>
      </c>
    </row>
    <row r="5555" spans="1:4" x14ac:dyDescent="0.2">
      <c r="A5555" t="s">
        <v>76</v>
      </c>
      <c r="B5555" t="s">
        <v>351</v>
      </c>
      <c r="C5555" t="s">
        <v>176</v>
      </c>
      <c r="D5555">
        <v>76654</v>
      </c>
    </row>
    <row r="5556" spans="1:4" x14ac:dyDescent="0.2">
      <c r="A5556" t="s">
        <v>76</v>
      </c>
      <c r="B5556" t="s">
        <v>351</v>
      </c>
      <c r="C5556" t="s">
        <v>177</v>
      </c>
      <c r="D5556">
        <v>25277</v>
      </c>
    </row>
    <row r="5557" spans="1:4" x14ac:dyDescent="0.2">
      <c r="A5557" t="s">
        <v>76</v>
      </c>
      <c r="B5557" t="s">
        <v>351</v>
      </c>
      <c r="C5557" t="s">
        <v>178</v>
      </c>
      <c r="D5557">
        <v>13474</v>
      </c>
    </row>
    <row r="5558" spans="1:4" x14ac:dyDescent="0.2">
      <c r="A5558" t="s">
        <v>76</v>
      </c>
      <c r="B5558" t="s">
        <v>351</v>
      </c>
      <c r="C5558" t="s">
        <v>179</v>
      </c>
      <c r="D5558">
        <v>8354</v>
      </c>
    </row>
    <row r="5559" spans="1:4" x14ac:dyDescent="0.2">
      <c r="A5559" t="s">
        <v>76</v>
      </c>
      <c r="B5559" t="s">
        <v>351</v>
      </c>
      <c r="C5559" t="s">
        <v>180</v>
      </c>
      <c r="D5559">
        <v>9304</v>
      </c>
    </row>
    <row r="5560" spans="1:4" x14ac:dyDescent="0.2">
      <c r="A5560" t="s">
        <v>76</v>
      </c>
      <c r="B5560" t="s">
        <v>351</v>
      </c>
      <c r="C5560" t="s">
        <v>181</v>
      </c>
      <c r="D5560">
        <v>61</v>
      </c>
    </row>
    <row r="5561" spans="1:4" x14ac:dyDescent="0.2">
      <c r="A5561" t="s">
        <v>76</v>
      </c>
      <c r="B5561" t="s">
        <v>351</v>
      </c>
      <c r="C5561" t="s">
        <v>182</v>
      </c>
      <c r="D5561">
        <v>4180</v>
      </c>
    </row>
    <row r="5562" spans="1:4" x14ac:dyDescent="0.2">
      <c r="A5562" t="s">
        <v>76</v>
      </c>
      <c r="B5562" t="s">
        <v>351</v>
      </c>
      <c r="C5562" t="s">
        <v>183</v>
      </c>
      <c r="D5562">
        <v>0</v>
      </c>
    </row>
    <row r="5563" spans="1:4" x14ac:dyDescent="0.2">
      <c r="A5563" t="s">
        <v>76</v>
      </c>
      <c r="B5563" t="s">
        <v>351</v>
      </c>
      <c r="C5563" t="s">
        <v>184</v>
      </c>
      <c r="D5563">
        <v>0</v>
      </c>
    </row>
    <row r="5564" spans="1:4" x14ac:dyDescent="0.2">
      <c r="A5564" t="s">
        <v>76</v>
      </c>
      <c r="B5564" t="s">
        <v>351</v>
      </c>
      <c r="C5564" t="s">
        <v>185</v>
      </c>
      <c r="D5564">
        <v>0</v>
      </c>
    </row>
    <row r="5565" spans="1:4" x14ac:dyDescent="0.2">
      <c r="A5565" t="s">
        <v>76</v>
      </c>
      <c r="B5565" t="s">
        <v>351</v>
      </c>
      <c r="C5565" t="s">
        <v>186</v>
      </c>
      <c r="D5565">
        <v>0</v>
      </c>
    </row>
    <row r="5566" spans="1:4" x14ac:dyDescent="0.2">
      <c r="A5566" t="s">
        <v>76</v>
      </c>
      <c r="B5566" t="s">
        <v>351</v>
      </c>
      <c r="C5566" t="s">
        <v>187</v>
      </c>
      <c r="D5566">
        <v>0</v>
      </c>
    </row>
    <row r="5567" spans="1:4" x14ac:dyDescent="0.2">
      <c r="A5567" t="s">
        <v>76</v>
      </c>
      <c r="B5567" t="s">
        <v>351</v>
      </c>
      <c r="C5567" t="s">
        <v>188</v>
      </c>
      <c r="D5567">
        <v>0</v>
      </c>
    </row>
    <row r="5568" spans="1:4" x14ac:dyDescent="0.2">
      <c r="A5568" t="s">
        <v>76</v>
      </c>
      <c r="B5568" t="s">
        <v>351</v>
      </c>
      <c r="C5568" t="s">
        <v>189</v>
      </c>
      <c r="D5568">
        <v>0</v>
      </c>
    </row>
    <row r="5569" spans="1:4" x14ac:dyDescent="0.2">
      <c r="A5569" t="s">
        <v>76</v>
      </c>
      <c r="B5569" t="s">
        <v>351</v>
      </c>
      <c r="C5569" t="s">
        <v>190</v>
      </c>
      <c r="D5569">
        <v>0</v>
      </c>
    </row>
    <row r="5570" spans="1:4" x14ac:dyDescent="0.2">
      <c r="A5570" t="s">
        <v>76</v>
      </c>
      <c r="B5570" t="s">
        <v>351</v>
      </c>
      <c r="C5570" t="s">
        <v>191</v>
      </c>
      <c r="D5570">
        <v>0</v>
      </c>
    </row>
    <row r="5571" spans="1:4" x14ac:dyDescent="0.2">
      <c r="A5571" t="s">
        <v>76</v>
      </c>
      <c r="B5571" t="s">
        <v>351</v>
      </c>
      <c r="C5571" t="s">
        <v>192</v>
      </c>
      <c r="D5571">
        <v>0</v>
      </c>
    </row>
    <row r="5572" spans="1:4" x14ac:dyDescent="0.2">
      <c r="A5572" t="s">
        <v>76</v>
      </c>
      <c r="B5572" t="s">
        <v>351</v>
      </c>
      <c r="C5572" t="s">
        <v>193</v>
      </c>
      <c r="D5572">
        <v>0</v>
      </c>
    </row>
    <row r="5573" spans="1:4" x14ac:dyDescent="0.2">
      <c r="A5573" t="s">
        <v>76</v>
      </c>
      <c r="B5573" t="s">
        <v>351</v>
      </c>
      <c r="C5573" t="s">
        <v>194</v>
      </c>
      <c r="D5573">
        <v>0</v>
      </c>
    </row>
    <row r="5574" spans="1:4" x14ac:dyDescent="0.2">
      <c r="A5574" t="s">
        <v>76</v>
      </c>
      <c r="B5574" t="s">
        <v>351</v>
      </c>
      <c r="C5574" t="s">
        <v>195</v>
      </c>
      <c r="D5574">
        <v>0</v>
      </c>
    </row>
    <row r="5575" spans="1:4" x14ac:dyDescent="0.2">
      <c r="A5575" t="s">
        <v>76</v>
      </c>
      <c r="B5575" t="s">
        <v>351</v>
      </c>
      <c r="C5575" t="s">
        <v>196</v>
      </c>
      <c r="D5575">
        <v>0</v>
      </c>
    </row>
    <row r="5576" spans="1:4" x14ac:dyDescent="0.2">
      <c r="A5576" t="s">
        <v>76</v>
      </c>
      <c r="B5576" t="s">
        <v>351</v>
      </c>
      <c r="C5576" t="s">
        <v>197</v>
      </c>
      <c r="D5576">
        <v>0</v>
      </c>
    </row>
    <row r="5577" spans="1:4" x14ac:dyDescent="0.2">
      <c r="A5577" t="s">
        <v>76</v>
      </c>
      <c r="B5577" t="s">
        <v>351</v>
      </c>
      <c r="C5577" t="s">
        <v>198</v>
      </c>
      <c r="D5577">
        <v>0</v>
      </c>
    </row>
    <row r="5578" spans="1:4" x14ac:dyDescent="0.2">
      <c r="A5578" t="s">
        <v>76</v>
      </c>
      <c r="B5578" t="s">
        <v>351</v>
      </c>
      <c r="C5578" t="s">
        <v>199</v>
      </c>
      <c r="D5578">
        <v>0</v>
      </c>
    </row>
    <row r="5579" spans="1:4" x14ac:dyDescent="0.2">
      <c r="A5579" t="s">
        <v>76</v>
      </c>
      <c r="B5579" t="s">
        <v>351</v>
      </c>
      <c r="C5579" t="s">
        <v>200</v>
      </c>
      <c r="D5579">
        <v>0</v>
      </c>
    </row>
    <row r="5580" spans="1:4" x14ac:dyDescent="0.2">
      <c r="A5580" t="s">
        <v>76</v>
      </c>
      <c r="B5580" t="s">
        <v>351</v>
      </c>
      <c r="C5580" t="s">
        <v>201</v>
      </c>
      <c r="D5580">
        <v>0</v>
      </c>
    </row>
    <row r="5581" spans="1:4" x14ac:dyDescent="0.2">
      <c r="A5581" t="s">
        <v>76</v>
      </c>
      <c r="B5581" t="s">
        <v>351</v>
      </c>
      <c r="C5581" t="s">
        <v>202</v>
      </c>
      <c r="D5581">
        <v>0</v>
      </c>
    </row>
    <row r="5582" spans="1:4" x14ac:dyDescent="0.2">
      <c r="A5582" t="s">
        <v>76</v>
      </c>
      <c r="B5582" t="s">
        <v>351</v>
      </c>
      <c r="C5582" t="s">
        <v>203</v>
      </c>
      <c r="D5582">
        <v>0</v>
      </c>
    </row>
    <row r="5583" spans="1:4" x14ac:dyDescent="0.2">
      <c r="A5583" t="s">
        <v>76</v>
      </c>
      <c r="B5583" t="s">
        <v>351</v>
      </c>
      <c r="C5583" t="s">
        <v>204</v>
      </c>
      <c r="D5583">
        <v>0</v>
      </c>
    </row>
    <row r="5584" spans="1:4" x14ac:dyDescent="0.2">
      <c r="A5584" t="s">
        <v>76</v>
      </c>
      <c r="B5584" t="s">
        <v>351</v>
      </c>
      <c r="C5584" t="s">
        <v>205</v>
      </c>
      <c r="D5584">
        <v>0</v>
      </c>
    </row>
    <row r="5585" spans="1:4" x14ac:dyDescent="0.2">
      <c r="A5585" t="s">
        <v>76</v>
      </c>
      <c r="B5585" t="s">
        <v>351</v>
      </c>
      <c r="C5585" t="s">
        <v>206</v>
      </c>
      <c r="D5585">
        <v>0</v>
      </c>
    </row>
    <row r="5586" spans="1:4" x14ac:dyDescent="0.2">
      <c r="A5586" t="s">
        <v>76</v>
      </c>
      <c r="B5586" t="s">
        <v>351</v>
      </c>
      <c r="C5586" t="s">
        <v>207</v>
      </c>
      <c r="D5586">
        <v>0</v>
      </c>
    </row>
    <row r="5587" spans="1:4" x14ac:dyDescent="0.2">
      <c r="A5587" t="s">
        <v>76</v>
      </c>
      <c r="B5587" t="s">
        <v>351</v>
      </c>
      <c r="C5587" t="s">
        <v>208</v>
      </c>
      <c r="D5587">
        <v>0</v>
      </c>
    </row>
    <row r="5588" spans="1:4" x14ac:dyDescent="0.2">
      <c r="A5588" t="s">
        <v>76</v>
      </c>
      <c r="B5588" t="s">
        <v>351</v>
      </c>
      <c r="C5588" t="s">
        <v>209</v>
      </c>
      <c r="D5588">
        <v>0</v>
      </c>
    </row>
    <row r="5589" spans="1:4" x14ac:dyDescent="0.2">
      <c r="A5589" t="s">
        <v>76</v>
      </c>
      <c r="B5589" t="s">
        <v>351</v>
      </c>
      <c r="C5589" t="s">
        <v>210</v>
      </c>
      <c r="D5589">
        <v>0</v>
      </c>
    </row>
    <row r="5590" spans="1:4" x14ac:dyDescent="0.2">
      <c r="A5590" t="s">
        <v>76</v>
      </c>
      <c r="B5590" t="s">
        <v>351</v>
      </c>
      <c r="C5590" t="s">
        <v>211</v>
      </c>
      <c r="D5590">
        <v>0</v>
      </c>
    </row>
    <row r="5591" spans="1:4" x14ac:dyDescent="0.2">
      <c r="A5591" t="s">
        <v>76</v>
      </c>
      <c r="B5591" t="s">
        <v>351</v>
      </c>
      <c r="C5591" t="s">
        <v>212</v>
      </c>
      <c r="D5591">
        <v>0</v>
      </c>
    </row>
    <row r="5592" spans="1:4" x14ac:dyDescent="0.2">
      <c r="A5592" t="s">
        <v>76</v>
      </c>
      <c r="B5592" t="s">
        <v>351</v>
      </c>
      <c r="C5592" t="s">
        <v>213</v>
      </c>
      <c r="D5592">
        <v>0</v>
      </c>
    </row>
    <row r="5593" spans="1:4" x14ac:dyDescent="0.2">
      <c r="A5593" t="s">
        <v>76</v>
      </c>
      <c r="B5593" t="s">
        <v>351</v>
      </c>
      <c r="C5593" t="s">
        <v>214</v>
      </c>
      <c r="D5593">
        <v>0</v>
      </c>
    </row>
    <row r="5594" spans="1:4" x14ac:dyDescent="0.2">
      <c r="A5594" t="s">
        <v>76</v>
      </c>
      <c r="B5594" t="s">
        <v>351</v>
      </c>
      <c r="C5594" t="s">
        <v>215</v>
      </c>
      <c r="D5594">
        <v>0</v>
      </c>
    </row>
    <row r="5595" spans="1:4" x14ac:dyDescent="0.2">
      <c r="A5595" t="s">
        <v>76</v>
      </c>
      <c r="B5595" t="s">
        <v>351</v>
      </c>
      <c r="C5595" t="s">
        <v>216</v>
      </c>
      <c r="D5595">
        <v>0</v>
      </c>
    </row>
    <row r="5596" spans="1:4" x14ac:dyDescent="0.2">
      <c r="A5596" t="s">
        <v>76</v>
      </c>
      <c r="B5596" t="s">
        <v>351</v>
      </c>
      <c r="C5596" t="s">
        <v>217</v>
      </c>
      <c r="D5596">
        <v>5</v>
      </c>
    </row>
    <row r="5597" spans="1:4" x14ac:dyDescent="0.2">
      <c r="A5597" t="s">
        <v>76</v>
      </c>
      <c r="B5597" t="s">
        <v>351</v>
      </c>
      <c r="C5597" t="s">
        <v>218</v>
      </c>
      <c r="D5597">
        <v>0</v>
      </c>
    </row>
    <row r="5598" spans="1:4" x14ac:dyDescent="0.2">
      <c r="A5598" t="s">
        <v>76</v>
      </c>
      <c r="B5598" t="s">
        <v>351</v>
      </c>
      <c r="C5598" t="s">
        <v>219</v>
      </c>
      <c r="D5598">
        <v>0</v>
      </c>
    </row>
    <row r="5599" spans="1:4" x14ac:dyDescent="0.2">
      <c r="A5599" t="s">
        <v>76</v>
      </c>
      <c r="B5599" t="s">
        <v>351</v>
      </c>
      <c r="C5599" t="s">
        <v>233</v>
      </c>
      <c r="D5599">
        <v>1246583</v>
      </c>
    </row>
    <row r="5600" spans="1:4" x14ac:dyDescent="0.2">
      <c r="A5600" t="s">
        <v>76</v>
      </c>
      <c r="B5600" t="s">
        <v>351</v>
      </c>
      <c r="C5600" t="s">
        <v>234</v>
      </c>
      <c r="D5600">
        <v>27</v>
      </c>
    </row>
    <row r="5601" spans="1:4" x14ac:dyDescent="0.2">
      <c r="A5601" t="s">
        <v>76</v>
      </c>
      <c r="B5601" t="s">
        <v>351</v>
      </c>
      <c r="C5601" t="s">
        <v>235</v>
      </c>
      <c r="D5601">
        <v>438813</v>
      </c>
    </row>
    <row r="5602" spans="1:4" x14ac:dyDescent="0.2">
      <c r="A5602" t="s">
        <v>76</v>
      </c>
      <c r="B5602" t="s">
        <v>351</v>
      </c>
      <c r="C5602" t="s">
        <v>236</v>
      </c>
      <c r="D5602">
        <v>645006</v>
      </c>
    </row>
    <row r="5603" spans="1:4" x14ac:dyDescent="0.2">
      <c r="A5603" t="s">
        <v>76</v>
      </c>
      <c r="B5603" t="s">
        <v>351</v>
      </c>
      <c r="C5603" t="s">
        <v>237</v>
      </c>
      <c r="D5603">
        <v>932453</v>
      </c>
    </row>
    <row r="5604" spans="1:4" x14ac:dyDescent="0.2">
      <c r="A5604" t="s">
        <v>76</v>
      </c>
      <c r="B5604" t="s">
        <v>351</v>
      </c>
      <c r="C5604" t="s">
        <v>238</v>
      </c>
      <c r="D5604">
        <v>350199</v>
      </c>
    </row>
    <row r="5605" spans="1:4" x14ac:dyDescent="0.2">
      <c r="A5605" t="s">
        <v>76</v>
      </c>
      <c r="B5605" t="s">
        <v>351</v>
      </c>
      <c r="C5605" t="s">
        <v>239</v>
      </c>
      <c r="D5605">
        <v>379320</v>
      </c>
    </row>
    <row r="5606" spans="1:4" x14ac:dyDescent="0.2">
      <c r="A5606" t="s">
        <v>76</v>
      </c>
      <c r="B5606" t="s">
        <v>351</v>
      </c>
      <c r="C5606" t="s">
        <v>240</v>
      </c>
      <c r="D5606">
        <v>551712</v>
      </c>
    </row>
    <row r="5607" spans="1:4" x14ac:dyDescent="0.2">
      <c r="A5607" t="s">
        <v>76</v>
      </c>
      <c r="B5607" t="s">
        <v>351</v>
      </c>
      <c r="C5607" t="s">
        <v>241</v>
      </c>
      <c r="D5607">
        <v>307773</v>
      </c>
    </row>
    <row r="5608" spans="1:4" x14ac:dyDescent="0.2">
      <c r="A5608" t="s">
        <v>76</v>
      </c>
      <c r="B5608" t="s">
        <v>351</v>
      </c>
      <c r="C5608" t="s">
        <v>242</v>
      </c>
      <c r="D5608">
        <v>262564</v>
      </c>
    </row>
    <row r="5609" spans="1:4" x14ac:dyDescent="0.2">
      <c r="A5609" t="s">
        <v>76</v>
      </c>
      <c r="B5609" t="s">
        <v>351</v>
      </c>
      <c r="C5609" t="s">
        <v>243</v>
      </c>
      <c r="D5609">
        <v>166551</v>
      </c>
    </row>
    <row r="5610" spans="1:4" x14ac:dyDescent="0.2">
      <c r="A5610" t="s">
        <v>76</v>
      </c>
      <c r="B5610" t="s">
        <v>351</v>
      </c>
      <c r="C5610" t="s">
        <v>244</v>
      </c>
      <c r="D5610">
        <v>77429</v>
      </c>
    </row>
    <row r="5611" spans="1:4" x14ac:dyDescent="0.2">
      <c r="A5611" t="s">
        <v>76</v>
      </c>
      <c r="B5611" t="s">
        <v>351</v>
      </c>
      <c r="C5611" t="s">
        <v>245</v>
      </c>
      <c r="D5611">
        <v>31307</v>
      </c>
    </row>
    <row r="5612" spans="1:4" x14ac:dyDescent="0.2">
      <c r="A5612" t="s">
        <v>76</v>
      </c>
      <c r="B5612" t="s">
        <v>351</v>
      </c>
      <c r="C5612" t="s">
        <v>246</v>
      </c>
      <c r="D5612">
        <v>66180</v>
      </c>
    </row>
    <row r="5613" spans="1:4" x14ac:dyDescent="0.2">
      <c r="A5613" t="s">
        <v>76</v>
      </c>
      <c r="B5613" t="s">
        <v>351</v>
      </c>
      <c r="C5613" t="s">
        <v>247</v>
      </c>
      <c r="D5613">
        <v>15501</v>
      </c>
    </row>
    <row r="5614" spans="1:4" x14ac:dyDescent="0.2">
      <c r="A5614" t="s">
        <v>76</v>
      </c>
      <c r="B5614" t="s">
        <v>351</v>
      </c>
      <c r="C5614" t="s">
        <v>248</v>
      </c>
      <c r="D5614">
        <v>76667</v>
      </c>
    </row>
    <row r="5615" spans="1:4" x14ac:dyDescent="0.2">
      <c r="A5615" t="s">
        <v>76</v>
      </c>
      <c r="B5615" t="s">
        <v>351</v>
      </c>
      <c r="C5615" t="s">
        <v>249</v>
      </c>
      <c r="D5615">
        <v>29590</v>
      </c>
    </row>
    <row r="5616" spans="1:4" x14ac:dyDescent="0.2">
      <c r="A5616" t="s">
        <v>76</v>
      </c>
      <c r="B5616" t="s">
        <v>351</v>
      </c>
      <c r="C5616" t="s">
        <v>250</v>
      </c>
      <c r="D5616">
        <v>33113</v>
      </c>
    </row>
    <row r="5617" spans="1:4" x14ac:dyDescent="0.2">
      <c r="A5617" t="s">
        <v>76</v>
      </c>
      <c r="B5617" t="s">
        <v>351</v>
      </c>
      <c r="C5617" t="s">
        <v>251</v>
      </c>
      <c r="D5617">
        <v>143530</v>
      </c>
    </row>
    <row r="5618" spans="1:4" x14ac:dyDescent="0.2">
      <c r="A5618" t="s">
        <v>76</v>
      </c>
      <c r="B5618" t="s">
        <v>351</v>
      </c>
      <c r="C5618" t="s">
        <v>252</v>
      </c>
      <c r="D5618">
        <v>268947</v>
      </c>
    </row>
    <row r="5619" spans="1:4" x14ac:dyDescent="0.2">
      <c r="A5619" t="s">
        <v>76</v>
      </c>
      <c r="B5619" t="s">
        <v>351</v>
      </c>
      <c r="C5619" t="s">
        <v>253</v>
      </c>
      <c r="D5619">
        <v>449227</v>
      </c>
    </row>
    <row r="5620" spans="1:4" x14ac:dyDescent="0.2">
      <c r="A5620" t="s">
        <v>76</v>
      </c>
      <c r="B5620" t="s">
        <v>351</v>
      </c>
      <c r="C5620" t="s">
        <v>254</v>
      </c>
      <c r="D5620">
        <v>323005</v>
      </c>
    </row>
    <row r="5621" spans="1:4" x14ac:dyDescent="0.2">
      <c r="A5621" t="s">
        <v>76</v>
      </c>
      <c r="B5621" t="s">
        <v>351</v>
      </c>
      <c r="C5621" t="s">
        <v>255</v>
      </c>
      <c r="D5621">
        <v>39793</v>
      </c>
    </row>
    <row r="5622" spans="1:4" x14ac:dyDescent="0.2">
      <c r="A5622" t="s">
        <v>76</v>
      </c>
      <c r="B5622" t="s">
        <v>351</v>
      </c>
      <c r="C5622" t="s">
        <v>256</v>
      </c>
      <c r="D5622">
        <v>71513</v>
      </c>
    </row>
    <row r="5623" spans="1:4" x14ac:dyDescent="0.2">
      <c r="A5623" t="s">
        <v>76</v>
      </c>
      <c r="B5623" t="s">
        <v>351</v>
      </c>
      <c r="C5623" t="s">
        <v>257</v>
      </c>
      <c r="D5623">
        <v>0</v>
      </c>
    </row>
    <row r="5624" spans="1:4" x14ac:dyDescent="0.2">
      <c r="A5624" t="s">
        <v>76</v>
      </c>
      <c r="B5624" t="s">
        <v>351</v>
      </c>
      <c r="C5624" t="s">
        <v>258</v>
      </c>
      <c r="D5624">
        <v>17658</v>
      </c>
    </row>
    <row r="5625" spans="1:4" x14ac:dyDescent="0.2">
      <c r="A5625" t="s">
        <v>76</v>
      </c>
      <c r="B5625" t="s">
        <v>351</v>
      </c>
      <c r="C5625" t="s">
        <v>259</v>
      </c>
      <c r="D5625">
        <v>0</v>
      </c>
    </row>
    <row r="5626" spans="1:4" x14ac:dyDescent="0.2">
      <c r="A5626" t="s">
        <v>76</v>
      </c>
      <c r="B5626" t="s">
        <v>351</v>
      </c>
      <c r="C5626" t="s">
        <v>260</v>
      </c>
      <c r="D5626">
        <v>4241</v>
      </c>
    </row>
    <row r="5627" spans="1:4" x14ac:dyDescent="0.2">
      <c r="A5627" t="s">
        <v>76</v>
      </c>
      <c r="B5627" t="s">
        <v>351</v>
      </c>
      <c r="C5627" t="s">
        <v>261</v>
      </c>
      <c r="D5627">
        <v>0</v>
      </c>
    </row>
    <row r="5628" spans="1:4" x14ac:dyDescent="0.2">
      <c r="A5628" t="s">
        <v>76</v>
      </c>
      <c r="B5628" t="s">
        <v>351</v>
      </c>
      <c r="C5628" t="s">
        <v>262</v>
      </c>
      <c r="D5628">
        <v>0</v>
      </c>
    </row>
    <row r="5629" spans="1:4" x14ac:dyDescent="0.2">
      <c r="A5629" t="s">
        <v>76</v>
      </c>
      <c r="B5629" t="s">
        <v>351</v>
      </c>
      <c r="C5629" t="s">
        <v>263</v>
      </c>
      <c r="D5629">
        <v>0</v>
      </c>
    </row>
    <row r="5630" spans="1:4" x14ac:dyDescent="0.2">
      <c r="A5630" t="s">
        <v>76</v>
      </c>
      <c r="B5630" t="s">
        <v>351</v>
      </c>
      <c r="C5630" t="s">
        <v>264</v>
      </c>
      <c r="D5630">
        <v>0</v>
      </c>
    </row>
    <row r="5631" spans="1:4" x14ac:dyDescent="0.2">
      <c r="A5631" t="s">
        <v>76</v>
      </c>
      <c r="B5631" t="s">
        <v>351</v>
      </c>
      <c r="C5631" t="s">
        <v>265</v>
      </c>
      <c r="D5631">
        <v>0</v>
      </c>
    </row>
    <row r="5632" spans="1:4" x14ac:dyDescent="0.2">
      <c r="A5632" t="s">
        <v>76</v>
      </c>
      <c r="B5632" t="s">
        <v>351</v>
      </c>
      <c r="C5632" t="s">
        <v>266</v>
      </c>
      <c r="D5632">
        <v>0</v>
      </c>
    </row>
    <row r="5633" spans="1:4" x14ac:dyDescent="0.2">
      <c r="A5633" t="s">
        <v>76</v>
      </c>
      <c r="B5633" t="s">
        <v>351</v>
      </c>
      <c r="C5633" t="s">
        <v>267</v>
      </c>
      <c r="D5633">
        <v>0</v>
      </c>
    </row>
    <row r="5634" spans="1:4" x14ac:dyDescent="0.2">
      <c r="A5634" t="s">
        <v>76</v>
      </c>
      <c r="B5634" t="s">
        <v>351</v>
      </c>
      <c r="C5634" t="s">
        <v>268</v>
      </c>
      <c r="D5634">
        <v>0</v>
      </c>
    </row>
    <row r="5635" spans="1:4" x14ac:dyDescent="0.2">
      <c r="A5635" t="s">
        <v>76</v>
      </c>
      <c r="B5635" t="s">
        <v>351</v>
      </c>
      <c r="C5635" t="s">
        <v>269</v>
      </c>
      <c r="D5635">
        <v>0</v>
      </c>
    </row>
    <row r="5636" spans="1:4" x14ac:dyDescent="0.2">
      <c r="A5636" t="s">
        <v>76</v>
      </c>
      <c r="B5636" t="s">
        <v>351</v>
      </c>
      <c r="C5636" t="s">
        <v>270</v>
      </c>
      <c r="D5636">
        <v>0</v>
      </c>
    </row>
    <row r="5637" spans="1:4" x14ac:dyDescent="0.2">
      <c r="A5637" t="s">
        <v>76</v>
      </c>
      <c r="B5637" t="s">
        <v>351</v>
      </c>
      <c r="C5637" t="s">
        <v>271</v>
      </c>
      <c r="D5637">
        <v>0</v>
      </c>
    </row>
    <row r="5638" spans="1:4" x14ac:dyDescent="0.2">
      <c r="A5638" t="s">
        <v>76</v>
      </c>
      <c r="B5638" t="s">
        <v>351</v>
      </c>
      <c r="C5638" t="s">
        <v>272</v>
      </c>
      <c r="D5638">
        <v>0</v>
      </c>
    </row>
    <row r="5639" spans="1:4" x14ac:dyDescent="0.2">
      <c r="A5639" t="s">
        <v>76</v>
      </c>
      <c r="B5639" t="s">
        <v>351</v>
      </c>
      <c r="C5639" t="s">
        <v>273</v>
      </c>
      <c r="D5639">
        <v>0</v>
      </c>
    </row>
    <row r="5640" spans="1:4" x14ac:dyDescent="0.2">
      <c r="A5640" t="s">
        <v>76</v>
      </c>
      <c r="B5640" t="s">
        <v>351</v>
      </c>
      <c r="C5640" t="s">
        <v>274</v>
      </c>
      <c r="D5640">
        <v>0</v>
      </c>
    </row>
    <row r="5641" spans="1:4" x14ac:dyDescent="0.2">
      <c r="A5641" t="s">
        <v>76</v>
      </c>
      <c r="B5641" t="s">
        <v>351</v>
      </c>
      <c r="C5641" t="s">
        <v>275</v>
      </c>
      <c r="D5641">
        <v>0</v>
      </c>
    </row>
    <row r="5642" spans="1:4" x14ac:dyDescent="0.2">
      <c r="A5642" t="s">
        <v>76</v>
      </c>
      <c r="B5642" t="s">
        <v>351</v>
      </c>
      <c r="C5642" t="s">
        <v>276</v>
      </c>
      <c r="D5642">
        <v>0</v>
      </c>
    </row>
    <row r="5643" spans="1:4" x14ac:dyDescent="0.2">
      <c r="A5643" t="s">
        <v>76</v>
      </c>
      <c r="B5643" t="s">
        <v>351</v>
      </c>
      <c r="C5643" t="s">
        <v>277</v>
      </c>
      <c r="D5643">
        <v>0</v>
      </c>
    </row>
    <row r="5644" spans="1:4" x14ac:dyDescent="0.2">
      <c r="A5644" t="s">
        <v>76</v>
      </c>
      <c r="B5644" t="s">
        <v>351</v>
      </c>
      <c r="C5644" t="s">
        <v>278</v>
      </c>
      <c r="D5644">
        <v>0</v>
      </c>
    </row>
    <row r="5645" spans="1:4" x14ac:dyDescent="0.2">
      <c r="A5645" t="s">
        <v>76</v>
      </c>
      <c r="B5645" t="s">
        <v>351</v>
      </c>
      <c r="C5645" t="s">
        <v>279</v>
      </c>
      <c r="D5645">
        <v>0</v>
      </c>
    </row>
    <row r="5646" spans="1:4" x14ac:dyDescent="0.2">
      <c r="A5646" t="s">
        <v>76</v>
      </c>
      <c r="B5646" t="s">
        <v>351</v>
      </c>
      <c r="C5646" t="s">
        <v>280</v>
      </c>
      <c r="D5646">
        <v>0</v>
      </c>
    </row>
    <row r="5647" spans="1:4" x14ac:dyDescent="0.2">
      <c r="A5647" t="s">
        <v>76</v>
      </c>
      <c r="B5647" t="s">
        <v>351</v>
      </c>
      <c r="C5647" t="s">
        <v>281</v>
      </c>
      <c r="D5647">
        <v>0</v>
      </c>
    </row>
    <row r="5648" spans="1:4" x14ac:dyDescent="0.2">
      <c r="A5648" t="s">
        <v>76</v>
      </c>
      <c r="B5648" t="s">
        <v>351</v>
      </c>
      <c r="C5648" t="s">
        <v>282</v>
      </c>
      <c r="D5648">
        <v>0</v>
      </c>
    </row>
    <row r="5649" spans="1:4" x14ac:dyDescent="0.2">
      <c r="A5649" t="s">
        <v>76</v>
      </c>
      <c r="B5649" t="s">
        <v>351</v>
      </c>
      <c r="C5649" t="s">
        <v>283</v>
      </c>
      <c r="D5649">
        <v>0</v>
      </c>
    </row>
    <row r="5650" spans="1:4" x14ac:dyDescent="0.2">
      <c r="A5650" t="s">
        <v>76</v>
      </c>
      <c r="B5650" t="s">
        <v>351</v>
      </c>
      <c r="C5650" t="s">
        <v>284</v>
      </c>
      <c r="D5650">
        <v>0</v>
      </c>
    </row>
    <row r="5651" spans="1:4" x14ac:dyDescent="0.2">
      <c r="A5651" t="s">
        <v>76</v>
      </c>
      <c r="B5651" t="s">
        <v>351</v>
      </c>
      <c r="C5651" t="s">
        <v>285</v>
      </c>
      <c r="D5651">
        <v>0</v>
      </c>
    </row>
    <row r="5652" spans="1:4" x14ac:dyDescent="0.2">
      <c r="A5652" t="s">
        <v>76</v>
      </c>
      <c r="B5652" t="s">
        <v>351</v>
      </c>
      <c r="C5652" t="s">
        <v>286</v>
      </c>
      <c r="D5652">
        <v>0</v>
      </c>
    </row>
    <row r="5653" spans="1:4" x14ac:dyDescent="0.2">
      <c r="A5653" t="s">
        <v>76</v>
      </c>
      <c r="B5653" t="s">
        <v>351</v>
      </c>
      <c r="C5653" t="s">
        <v>287</v>
      </c>
      <c r="D5653">
        <v>0</v>
      </c>
    </row>
    <row r="5654" spans="1:4" x14ac:dyDescent="0.2">
      <c r="A5654" t="s">
        <v>76</v>
      </c>
      <c r="B5654" t="s">
        <v>351</v>
      </c>
      <c r="C5654" t="s">
        <v>288</v>
      </c>
      <c r="D5654">
        <v>0</v>
      </c>
    </row>
    <row r="5655" spans="1:4" x14ac:dyDescent="0.2">
      <c r="A5655" t="s">
        <v>76</v>
      </c>
      <c r="B5655" t="s">
        <v>351</v>
      </c>
      <c r="C5655" t="s">
        <v>289</v>
      </c>
      <c r="D5655">
        <v>0</v>
      </c>
    </row>
    <row r="5656" spans="1:4" x14ac:dyDescent="0.2">
      <c r="A5656" t="s">
        <v>76</v>
      </c>
      <c r="B5656" t="s">
        <v>351</v>
      </c>
      <c r="C5656" t="s">
        <v>290</v>
      </c>
      <c r="D5656">
        <v>0</v>
      </c>
    </row>
    <row r="5657" spans="1:4" x14ac:dyDescent="0.2">
      <c r="A5657" t="s">
        <v>76</v>
      </c>
      <c r="B5657" t="s">
        <v>351</v>
      </c>
      <c r="C5657" t="s">
        <v>291</v>
      </c>
      <c r="D5657">
        <v>0</v>
      </c>
    </row>
    <row r="5658" spans="1:4" x14ac:dyDescent="0.2">
      <c r="A5658" t="s">
        <v>76</v>
      </c>
      <c r="B5658" t="s">
        <v>351</v>
      </c>
      <c r="C5658" t="s">
        <v>292</v>
      </c>
      <c r="D5658">
        <v>0</v>
      </c>
    </row>
    <row r="5659" spans="1:4" x14ac:dyDescent="0.2">
      <c r="A5659" t="s">
        <v>76</v>
      </c>
      <c r="B5659" t="s">
        <v>351</v>
      </c>
      <c r="C5659" t="s">
        <v>293</v>
      </c>
      <c r="D5659">
        <v>0</v>
      </c>
    </row>
    <row r="5660" spans="1:4" x14ac:dyDescent="0.2">
      <c r="A5660" t="s">
        <v>76</v>
      </c>
      <c r="B5660" t="s">
        <v>351</v>
      </c>
      <c r="C5660" t="s">
        <v>294</v>
      </c>
      <c r="D5660">
        <v>0</v>
      </c>
    </row>
    <row r="5661" spans="1:4" x14ac:dyDescent="0.2">
      <c r="A5661" t="s">
        <v>76</v>
      </c>
      <c r="B5661" t="s">
        <v>351</v>
      </c>
      <c r="C5661" t="s">
        <v>295</v>
      </c>
      <c r="D5661">
        <v>5</v>
      </c>
    </row>
    <row r="5662" spans="1:4" x14ac:dyDescent="0.2">
      <c r="A5662" t="s">
        <v>76</v>
      </c>
      <c r="B5662" t="s">
        <v>351</v>
      </c>
      <c r="C5662" t="s">
        <v>296</v>
      </c>
      <c r="D5662">
        <v>0</v>
      </c>
    </row>
    <row r="5663" spans="1:4" x14ac:dyDescent="0.2">
      <c r="A5663" t="s">
        <v>76</v>
      </c>
      <c r="B5663" t="s">
        <v>351</v>
      </c>
      <c r="C5663" t="s">
        <v>297</v>
      </c>
      <c r="D5663">
        <v>0</v>
      </c>
    </row>
    <row r="5664" spans="1:4" x14ac:dyDescent="0.2">
      <c r="A5664" t="s">
        <v>76</v>
      </c>
      <c r="B5664" t="s">
        <v>351</v>
      </c>
      <c r="C5664" t="s">
        <v>298</v>
      </c>
      <c r="D5664">
        <v>0</v>
      </c>
    </row>
    <row r="5665" spans="1:4" x14ac:dyDescent="0.2">
      <c r="A5665" t="s">
        <v>76</v>
      </c>
      <c r="B5665" t="s">
        <v>351</v>
      </c>
      <c r="C5665" t="s">
        <v>232</v>
      </c>
      <c r="D5665">
        <v>431013</v>
      </c>
    </row>
    <row r="5666" spans="1:4" x14ac:dyDescent="0.2">
      <c r="A5666" t="s">
        <v>76</v>
      </c>
      <c r="B5666" t="s">
        <v>351</v>
      </c>
      <c r="C5666" t="s">
        <v>319</v>
      </c>
      <c r="D5666">
        <v>226648</v>
      </c>
    </row>
    <row r="5667" spans="1:4" x14ac:dyDescent="0.2">
      <c r="A5667" t="s">
        <v>76</v>
      </c>
      <c r="B5667" t="s">
        <v>351</v>
      </c>
      <c r="C5667" t="s">
        <v>320</v>
      </c>
      <c r="D5667">
        <v>176007</v>
      </c>
    </row>
    <row r="5668" spans="1:4" x14ac:dyDescent="0.2">
      <c r="A5668" t="s">
        <v>76</v>
      </c>
      <c r="B5668" t="s">
        <v>351</v>
      </c>
      <c r="C5668" t="s">
        <v>318</v>
      </c>
      <c r="D5668">
        <v>28358</v>
      </c>
    </row>
    <row r="5669" spans="1:4" x14ac:dyDescent="0.2">
      <c r="A5669" t="s">
        <v>76</v>
      </c>
      <c r="B5669" t="s">
        <v>351</v>
      </c>
      <c r="C5669" t="s">
        <v>321</v>
      </c>
      <c r="D5669">
        <v>222648</v>
      </c>
    </row>
    <row r="5670" spans="1:4" x14ac:dyDescent="0.2">
      <c r="A5670" t="s">
        <v>76</v>
      </c>
      <c r="B5670" t="s">
        <v>351</v>
      </c>
      <c r="C5670" t="s">
        <v>322</v>
      </c>
      <c r="D5670">
        <v>0</v>
      </c>
    </row>
    <row r="5671" spans="1:4" x14ac:dyDescent="0.2">
      <c r="A5671" t="s">
        <v>76</v>
      </c>
      <c r="B5671" t="s">
        <v>351</v>
      </c>
      <c r="C5671" t="s">
        <v>323</v>
      </c>
      <c r="D5671">
        <v>0</v>
      </c>
    </row>
    <row r="5672" spans="1:4" x14ac:dyDescent="0.2">
      <c r="A5672" t="s">
        <v>76</v>
      </c>
      <c r="B5672" t="s">
        <v>351</v>
      </c>
      <c r="C5672" t="s">
        <v>324</v>
      </c>
      <c r="D5672">
        <v>58424</v>
      </c>
    </row>
    <row r="5673" spans="1:4" x14ac:dyDescent="0.2">
      <c r="A5673" t="s">
        <v>76</v>
      </c>
      <c r="B5673" t="s">
        <v>351</v>
      </c>
      <c r="C5673" t="s">
        <v>325</v>
      </c>
      <c r="D5673">
        <v>0</v>
      </c>
    </row>
    <row r="5674" spans="1:4" x14ac:dyDescent="0.2">
      <c r="A5674" t="s">
        <v>76</v>
      </c>
      <c r="B5674" t="s">
        <v>351</v>
      </c>
      <c r="C5674" t="s">
        <v>326</v>
      </c>
      <c r="D5674">
        <v>9</v>
      </c>
    </row>
    <row r="5675" spans="1:4" x14ac:dyDescent="0.2">
      <c r="A5675" t="s">
        <v>76</v>
      </c>
      <c r="B5675" t="s">
        <v>351</v>
      </c>
      <c r="C5675" t="s">
        <v>327</v>
      </c>
      <c r="D5675">
        <v>644</v>
      </c>
    </row>
    <row r="5676" spans="1:4" x14ac:dyDescent="0.2">
      <c r="A5676" t="s">
        <v>76</v>
      </c>
      <c r="B5676" t="s">
        <v>351</v>
      </c>
      <c r="C5676" t="s">
        <v>328</v>
      </c>
      <c r="D5676">
        <v>163571</v>
      </c>
    </row>
    <row r="5677" spans="1:4" x14ac:dyDescent="0.2">
      <c r="A5677" t="s">
        <v>76</v>
      </c>
      <c r="B5677" t="s">
        <v>351</v>
      </c>
      <c r="C5677" t="s">
        <v>329</v>
      </c>
      <c r="D5677">
        <v>0</v>
      </c>
    </row>
    <row r="5678" spans="1:4" x14ac:dyDescent="0.2">
      <c r="A5678" t="s">
        <v>76</v>
      </c>
      <c r="B5678" t="s">
        <v>351</v>
      </c>
      <c r="C5678" t="s">
        <v>339</v>
      </c>
      <c r="D5678">
        <v>40730391</v>
      </c>
    </row>
    <row r="5679" spans="1:4" x14ac:dyDescent="0.2">
      <c r="A5679" t="s">
        <v>76</v>
      </c>
      <c r="B5679" t="s">
        <v>351</v>
      </c>
      <c r="C5679" t="s">
        <v>340</v>
      </c>
      <c r="D5679">
        <v>4204</v>
      </c>
    </row>
    <row r="5680" spans="1:4" x14ac:dyDescent="0.2">
      <c r="A5680" t="s">
        <v>76</v>
      </c>
      <c r="B5680" t="s">
        <v>351</v>
      </c>
      <c r="C5680" t="s">
        <v>341</v>
      </c>
      <c r="D5680">
        <v>0</v>
      </c>
    </row>
    <row r="5681" spans="1:4" x14ac:dyDescent="0.2">
      <c r="A5681" t="s">
        <v>76</v>
      </c>
      <c r="B5681" t="s">
        <v>351</v>
      </c>
      <c r="C5681" t="s">
        <v>342</v>
      </c>
      <c r="D5681">
        <v>0</v>
      </c>
    </row>
    <row r="5682" spans="1:4" x14ac:dyDescent="0.2">
      <c r="A5682" t="s">
        <v>76</v>
      </c>
      <c r="B5682" t="s">
        <v>351</v>
      </c>
      <c r="C5682" t="s">
        <v>343</v>
      </c>
      <c r="D5682">
        <v>0</v>
      </c>
    </row>
    <row r="5683" spans="1:4" x14ac:dyDescent="0.2">
      <c r="A5683" t="s">
        <v>76</v>
      </c>
      <c r="B5683" t="s">
        <v>351</v>
      </c>
      <c r="C5683" t="s">
        <v>344</v>
      </c>
      <c r="D5683">
        <v>0</v>
      </c>
    </row>
    <row r="5684" spans="1:4" x14ac:dyDescent="0.2">
      <c r="A5684" t="s">
        <v>76</v>
      </c>
      <c r="B5684" t="s">
        <v>351</v>
      </c>
      <c r="C5684" t="s">
        <v>345</v>
      </c>
      <c r="D5684">
        <v>0</v>
      </c>
    </row>
    <row r="5685" spans="1:4" x14ac:dyDescent="0.2">
      <c r="A5685" t="s">
        <v>76</v>
      </c>
      <c r="B5685" t="s">
        <v>351</v>
      </c>
      <c r="C5685" t="s">
        <v>346</v>
      </c>
      <c r="D5685">
        <v>0</v>
      </c>
    </row>
    <row r="5686" spans="1:4" x14ac:dyDescent="0.2">
      <c r="A5686" t="s">
        <v>76</v>
      </c>
      <c r="B5686" t="s">
        <v>351</v>
      </c>
      <c r="C5686" t="s">
        <v>300</v>
      </c>
      <c r="D5686">
        <v>851328</v>
      </c>
    </row>
    <row r="5687" spans="1:4" x14ac:dyDescent="0.2">
      <c r="A5687" t="s">
        <v>76</v>
      </c>
      <c r="B5687" t="s">
        <v>351</v>
      </c>
      <c r="C5687" t="s">
        <v>301</v>
      </c>
      <c r="D5687">
        <v>350109</v>
      </c>
    </row>
    <row r="5688" spans="1:4" x14ac:dyDescent="0.2">
      <c r="A5688" t="s">
        <v>76</v>
      </c>
      <c r="B5688" t="s">
        <v>351</v>
      </c>
      <c r="C5688" t="s">
        <v>302</v>
      </c>
      <c r="D5688">
        <v>543235</v>
      </c>
    </row>
    <row r="5689" spans="1:4" x14ac:dyDescent="0.2">
      <c r="A5689" t="s">
        <v>76</v>
      </c>
      <c r="B5689" t="s">
        <v>351</v>
      </c>
      <c r="C5689" t="s">
        <v>303</v>
      </c>
      <c r="D5689">
        <v>168950</v>
      </c>
    </row>
    <row r="5690" spans="1:4" x14ac:dyDescent="0.2">
      <c r="A5690" t="s">
        <v>76</v>
      </c>
      <c r="B5690" t="s">
        <v>351</v>
      </c>
      <c r="C5690" t="s">
        <v>304</v>
      </c>
      <c r="D5690">
        <v>496166</v>
      </c>
    </row>
    <row r="5691" spans="1:4" x14ac:dyDescent="0.2">
      <c r="A5691" t="s">
        <v>76</v>
      </c>
      <c r="B5691" t="s">
        <v>351</v>
      </c>
      <c r="C5691" t="s">
        <v>305</v>
      </c>
      <c r="D5691">
        <v>221037</v>
      </c>
    </row>
    <row r="5692" spans="1:4" x14ac:dyDescent="0.2">
      <c r="A5692" t="s">
        <v>76</v>
      </c>
      <c r="B5692" t="s">
        <v>351</v>
      </c>
      <c r="C5692" t="s">
        <v>306</v>
      </c>
      <c r="D5692">
        <v>2169</v>
      </c>
    </row>
    <row r="5693" spans="1:4" x14ac:dyDescent="0.2">
      <c r="A5693" t="s">
        <v>76</v>
      </c>
      <c r="B5693" t="s">
        <v>351</v>
      </c>
      <c r="C5693" t="s">
        <v>307</v>
      </c>
      <c r="D5693">
        <v>616899</v>
      </c>
    </row>
    <row r="5694" spans="1:4" x14ac:dyDescent="0.2">
      <c r="A5694" t="s">
        <v>76</v>
      </c>
      <c r="B5694" t="s">
        <v>351</v>
      </c>
      <c r="C5694" t="s">
        <v>308</v>
      </c>
      <c r="D5694">
        <v>153239</v>
      </c>
    </row>
    <row r="5695" spans="1:4" x14ac:dyDescent="0.2">
      <c r="A5695" t="s">
        <v>76</v>
      </c>
      <c r="B5695" t="s">
        <v>351</v>
      </c>
      <c r="C5695" t="s">
        <v>309</v>
      </c>
      <c r="D5695">
        <v>6449</v>
      </c>
    </row>
    <row r="5696" spans="1:4" x14ac:dyDescent="0.2">
      <c r="A5696" t="s">
        <v>76</v>
      </c>
      <c r="B5696" t="s">
        <v>351</v>
      </c>
      <c r="C5696" t="s">
        <v>310</v>
      </c>
      <c r="D5696">
        <v>14600</v>
      </c>
    </row>
    <row r="5697" spans="1:4" x14ac:dyDescent="0.2">
      <c r="A5697" t="s">
        <v>76</v>
      </c>
      <c r="B5697" t="s">
        <v>351</v>
      </c>
      <c r="C5697" t="s">
        <v>311</v>
      </c>
      <c r="D5697">
        <v>444</v>
      </c>
    </row>
    <row r="5698" spans="1:4" x14ac:dyDescent="0.2">
      <c r="A5698" t="s">
        <v>76</v>
      </c>
      <c r="B5698" t="s">
        <v>351</v>
      </c>
      <c r="C5698" t="s">
        <v>312</v>
      </c>
      <c r="D5698">
        <v>1644</v>
      </c>
    </row>
    <row r="5699" spans="1:4" x14ac:dyDescent="0.2">
      <c r="A5699" t="s">
        <v>76</v>
      </c>
      <c r="B5699" t="s">
        <v>351</v>
      </c>
      <c r="C5699" t="s">
        <v>313</v>
      </c>
      <c r="D5699">
        <v>1225</v>
      </c>
    </row>
    <row r="5700" spans="1:4" x14ac:dyDescent="0.2">
      <c r="A5700" t="s">
        <v>76</v>
      </c>
      <c r="B5700" t="s">
        <v>351</v>
      </c>
      <c r="C5700" t="s">
        <v>314</v>
      </c>
      <c r="D5700">
        <v>2181</v>
      </c>
    </row>
    <row r="5701" spans="1:4" x14ac:dyDescent="0.2">
      <c r="A5701" t="s">
        <v>76</v>
      </c>
      <c r="B5701" t="s">
        <v>351</v>
      </c>
      <c r="C5701" t="s">
        <v>315</v>
      </c>
      <c r="D5701">
        <v>221</v>
      </c>
    </row>
    <row r="5702" spans="1:4" x14ac:dyDescent="0.2">
      <c r="A5702" t="s">
        <v>76</v>
      </c>
      <c r="B5702" t="s">
        <v>351</v>
      </c>
      <c r="C5702" t="s">
        <v>347</v>
      </c>
      <c r="D5702">
        <v>17930</v>
      </c>
    </row>
    <row r="5703" spans="1:4" x14ac:dyDescent="0.2">
      <c r="A5703" t="s">
        <v>76</v>
      </c>
      <c r="B5703" t="s">
        <v>352</v>
      </c>
      <c r="C5703" t="s">
        <v>225</v>
      </c>
      <c r="D5703">
        <v>1.13147</v>
      </c>
    </row>
    <row r="5704" spans="1:4" x14ac:dyDescent="0.2">
      <c r="A5704" t="s">
        <v>76</v>
      </c>
      <c r="B5704" t="s">
        <v>352</v>
      </c>
      <c r="C5704" t="s">
        <v>65</v>
      </c>
      <c r="D5704">
        <v>50000003</v>
      </c>
    </row>
    <row r="5705" spans="1:4" x14ac:dyDescent="0.2">
      <c r="A5705" t="s">
        <v>76</v>
      </c>
      <c r="B5705" t="s">
        <v>352</v>
      </c>
      <c r="C5705" t="s">
        <v>66</v>
      </c>
      <c r="D5705">
        <v>44190276</v>
      </c>
    </row>
    <row r="5706" spans="1:4" x14ac:dyDescent="0.2">
      <c r="A5706" t="s">
        <v>76</v>
      </c>
      <c r="B5706" t="s">
        <v>352</v>
      </c>
      <c r="C5706" t="s">
        <v>226</v>
      </c>
      <c r="D5706">
        <v>144307</v>
      </c>
    </row>
    <row r="5707" spans="1:4" x14ac:dyDescent="0.2">
      <c r="A5707" t="s">
        <v>76</v>
      </c>
      <c r="B5707" t="s">
        <v>352</v>
      </c>
      <c r="C5707" t="s">
        <v>227</v>
      </c>
      <c r="D5707">
        <v>90804</v>
      </c>
    </row>
    <row r="5708" spans="1:4" x14ac:dyDescent="0.2">
      <c r="A5708" t="s">
        <v>76</v>
      </c>
      <c r="B5708" t="s">
        <v>352</v>
      </c>
      <c r="C5708" t="s">
        <v>67</v>
      </c>
      <c r="D5708">
        <v>206065</v>
      </c>
    </row>
    <row r="5709" spans="1:4" x14ac:dyDescent="0.2">
      <c r="A5709" t="s">
        <v>76</v>
      </c>
      <c r="B5709" t="s">
        <v>352</v>
      </c>
      <c r="C5709" t="s">
        <v>68</v>
      </c>
      <c r="D5709">
        <v>101951</v>
      </c>
    </row>
    <row r="5710" spans="1:4" x14ac:dyDescent="0.2">
      <c r="A5710" t="s">
        <v>76</v>
      </c>
      <c r="B5710" t="s">
        <v>352</v>
      </c>
      <c r="C5710" t="s">
        <v>228</v>
      </c>
      <c r="D5710">
        <v>32637</v>
      </c>
    </row>
    <row r="5711" spans="1:4" x14ac:dyDescent="0.2">
      <c r="A5711" t="s">
        <v>76</v>
      </c>
      <c r="B5711" t="s">
        <v>352</v>
      </c>
      <c r="C5711" t="s">
        <v>229</v>
      </c>
      <c r="D5711">
        <v>252473</v>
      </c>
    </row>
    <row r="5712" spans="1:4" x14ac:dyDescent="0.2">
      <c r="A5712" t="s">
        <v>76</v>
      </c>
      <c r="B5712" t="s">
        <v>352</v>
      </c>
      <c r="C5712" t="s">
        <v>230</v>
      </c>
      <c r="D5712">
        <v>37172</v>
      </c>
    </row>
    <row r="5713" spans="1:4" x14ac:dyDescent="0.2">
      <c r="A5713" t="s">
        <v>76</v>
      </c>
      <c r="B5713" t="s">
        <v>352</v>
      </c>
      <c r="C5713" t="s">
        <v>231</v>
      </c>
      <c r="D5713">
        <v>209829</v>
      </c>
    </row>
    <row r="5714" spans="1:4" x14ac:dyDescent="0.2">
      <c r="A5714" t="s">
        <v>76</v>
      </c>
      <c r="B5714" t="s">
        <v>352</v>
      </c>
      <c r="C5714" t="s">
        <v>154</v>
      </c>
      <c r="D5714">
        <v>1246583</v>
      </c>
    </row>
    <row r="5715" spans="1:4" x14ac:dyDescent="0.2">
      <c r="A5715" t="s">
        <v>76</v>
      </c>
      <c r="B5715" t="s">
        <v>352</v>
      </c>
      <c r="C5715" t="s">
        <v>155</v>
      </c>
      <c r="D5715">
        <v>0</v>
      </c>
    </row>
    <row r="5716" spans="1:4" x14ac:dyDescent="0.2">
      <c r="A5716" t="s">
        <v>76</v>
      </c>
      <c r="B5716" t="s">
        <v>352</v>
      </c>
      <c r="C5716" t="s">
        <v>156</v>
      </c>
      <c r="D5716">
        <v>28</v>
      </c>
    </row>
    <row r="5717" spans="1:4" x14ac:dyDescent="0.2">
      <c r="A5717" t="s">
        <v>76</v>
      </c>
      <c r="B5717" t="s">
        <v>352</v>
      </c>
      <c r="C5717" t="s">
        <v>157</v>
      </c>
      <c r="D5717">
        <v>1826459</v>
      </c>
    </row>
    <row r="5718" spans="1:4" x14ac:dyDescent="0.2">
      <c r="A5718" t="s">
        <v>76</v>
      </c>
      <c r="B5718" t="s">
        <v>352</v>
      </c>
      <c r="C5718" t="s">
        <v>158</v>
      </c>
      <c r="D5718">
        <v>424647</v>
      </c>
    </row>
    <row r="5719" spans="1:4" x14ac:dyDescent="0.2">
      <c r="A5719" t="s">
        <v>76</v>
      </c>
      <c r="B5719" t="s">
        <v>352</v>
      </c>
      <c r="C5719" t="s">
        <v>159</v>
      </c>
      <c r="D5719">
        <v>397491</v>
      </c>
    </row>
    <row r="5720" spans="1:4" x14ac:dyDescent="0.2">
      <c r="A5720" t="s">
        <v>76</v>
      </c>
      <c r="B5720" t="s">
        <v>352</v>
      </c>
      <c r="C5720" t="s">
        <v>160</v>
      </c>
      <c r="D5720">
        <v>420602</v>
      </c>
    </row>
    <row r="5721" spans="1:4" x14ac:dyDescent="0.2">
      <c r="A5721" t="s">
        <v>76</v>
      </c>
      <c r="B5721" t="s">
        <v>352</v>
      </c>
      <c r="C5721" t="s">
        <v>161</v>
      </c>
      <c r="D5721">
        <v>464658</v>
      </c>
    </row>
    <row r="5722" spans="1:4" x14ac:dyDescent="0.2">
      <c r="A5722" t="s">
        <v>76</v>
      </c>
      <c r="B5722" t="s">
        <v>352</v>
      </c>
      <c r="C5722" t="s">
        <v>162</v>
      </c>
      <c r="D5722">
        <v>249806</v>
      </c>
    </row>
    <row r="5723" spans="1:4" x14ac:dyDescent="0.2">
      <c r="A5723" t="s">
        <v>76</v>
      </c>
      <c r="B5723" t="s">
        <v>352</v>
      </c>
      <c r="C5723" t="s">
        <v>163</v>
      </c>
      <c r="D5723">
        <v>215972</v>
      </c>
    </row>
    <row r="5724" spans="1:4" x14ac:dyDescent="0.2">
      <c r="A5724" t="s">
        <v>76</v>
      </c>
      <c r="B5724" t="s">
        <v>352</v>
      </c>
      <c r="C5724" t="s">
        <v>164</v>
      </c>
      <c r="D5724">
        <v>124782</v>
      </c>
    </row>
    <row r="5725" spans="1:4" x14ac:dyDescent="0.2">
      <c r="A5725" t="s">
        <v>76</v>
      </c>
      <c r="B5725" t="s">
        <v>352</v>
      </c>
      <c r="C5725" t="s">
        <v>165</v>
      </c>
      <c r="D5725">
        <v>31407</v>
      </c>
    </row>
    <row r="5726" spans="1:4" x14ac:dyDescent="0.2">
      <c r="A5726" t="s">
        <v>76</v>
      </c>
      <c r="B5726" t="s">
        <v>352</v>
      </c>
      <c r="C5726" t="s">
        <v>166</v>
      </c>
      <c r="D5726">
        <v>54504</v>
      </c>
    </row>
    <row r="5727" spans="1:4" x14ac:dyDescent="0.2">
      <c r="A5727" t="s">
        <v>76</v>
      </c>
      <c r="B5727" t="s">
        <v>352</v>
      </c>
      <c r="C5727" t="s">
        <v>167</v>
      </c>
      <c r="D5727">
        <v>10236</v>
      </c>
    </row>
    <row r="5728" spans="1:4" x14ac:dyDescent="0.2">
      <c r="A5728" t="s">
        <v>76</v>
      </c>
      <c r="B5728" t="s">
        <v>352</v>
      </c>
      <c r="C5728" t="s">
        <v>168</v>
      </c>
      <c r="D5728">
        <v>45625</v>
      </c>
    </row>
    <row r="5729" spans="1:4" x14ac:dyDescent="0.2">
      <c r="A5729" t="s">
        <v>76</v>
      </c>
      <c r="B5729" t="s">
        <v>352</v>
      </c>
      <c r="C5729" t="s">
        <v>169</v>
      </c>
      <c r="D5729">
        <v>30370</v>
      </c>
    </row>
    <row r="5730" spans="1:4" x14ac:dyDescent="0.2">
      <c r="A5730" t="s">
        <v>76</v>
      </c>
      <c r="B5730" t="s">
        <v>352</v>
      </c>
      <c r="C5730" t="s">
        <v>170</v>
      </c>
      <c r="D5730">
        <v>46211</v>
      </c>
    </row>
    <row r="5731" spans="1:4" x14ac:dyDescent="0.2">
      <c r="A5731" t="s">
        <v>76</v>
      </c>
      <c r="B5731" t="s">
        <v>352</v>
      </c>
      <c r="C5731" t="s">
        <v>171</v>
      </c>
      <c r="D5731">
        <v>74196</v>
      </c>
    </row>
    <row r="5732" spans="1:4" x14ac:dyDescent="0.2">
      <c r="A5732" t="s">
        <v>76</v>
      </c>
      <c r="B5732" t="s">
        <v>352</v>
      </c>
      <c r="C5732" t="s">
        <v>172</v>
      </c>
      <c r="D5732">
        <v>138741</v>
      </c>
    </row>
    <row r="5733" spans="1:4" x14ac:dyDescent="0.2">
      <c r="A5733" t="s">
        <v>76</v>
      </c>
      <c r="B5733" t="s">
        <v>352</v>
      </c>
      <c r="C5733" t="s">
        <v>173</v>
      </c>
      <c r="D5733">
        <v>170978</v>
      </c>
    </row>
    <row r="5734" spans="1:4" x14ac:dyDescent="0.2">
      <c r="A5734" t="s">
        <v>76</v>
      </c>
      <c r="B5734" t="s">
        <v>352</v>
      </c>
      <c r="C5734" t="s">
        <v>174</v>
      </c>
      <c r="D5734">
        <v>308865</v>
      </c>
    </row>
    <row r="5735" spans="1:4" x14ac:dyDescent="0.2">
      <c r="A5735" t="s">
        <v>76</v>
      </c>
      <c r="B5735" t="s">
        <v>352</v>
      </c>
      <c r="C5735" t="s">
        <v>175</v>
      </c>
      <c r="D5735">
        <v>509237</v>
      </c>
    </row>
    <row r="5736" spans="1:4" x14ac:dyDescent="0.2">
      <c r="A5736" t="s">
        <v>76</v>
      </c>
      <c r="B5736" t="s">
        <v>352</v>
      </c>
      <c r="C5736" t="s">
        <v>176</v>
      </c>
      <c r="D5736">
        <v>76654</v>
      </c>
    </row>
    <row r="5737" spans="1:4" x14ac:dyDescent="0.2">
      <c r="A5737" t="s">
        <v>76</v>
      </c>
      <c r="B5737" t="s">
        <v>352</v>
      </c>
      <c r="C5737" t="s">
        <v>177</v>
      </c>
      <c r="D5737">
        <v>25277</v>
      </c>
    </row>
    <row r="5738" spans="1:4" x14ac:dyDescent="0.2">
      <c r="A5738" t="s">
        <v>76</v>
      </c>
      <c r="B5738" t="s">
        <v>352</v>
      </c>
      <c r="C5738" t="s">
        <v>178</v>
      </c>
      <c r="D5738">
        <v>13474</v>
      </c>
    </row>
    <row r="5739" spans="1:4" x14ac:dyDescent="0.2">
      <c r="A5739" t="s">
        <v>76</v>
      </c>
      <c r="B5739" t="s">
        <v>352</v>
      </c>
      <c r="C5739" t="s">
        <v>179</v>
      </c>
      <c r="D5739">
        <v>8354</v>
      </c>
    </row>
    <row r="5740" spans="1:4" x14ac:dyDescent="0.2">
      <c r="A5740" t="s">
        <v>76</v>
      </c>
      <c r="B5740" t="s">
        <v>352</v>
      </c>
      <c r="C5740" t="s">
        <v>180</v>
      </c>
      <c r="D5740">
        <v>9304</v>
      </c>
    </row>
    <row r="5741" spans="1:4" x14ac:dyDescent="0.2">
      <c r="A5741" t="s">
        <v>76</v>
      </c>
      <c r="B5741" t="s">
        <v>352</v>
      </c>
      <c r="C5741" t="s">
        <v>181</v>
      </c>
      <c r="D5741">
        <v>61</v>
      </c>
    </row>
    <row r="5742" spans="1:4" x14ac:dyDescent="0.2">
      <c r="A5742" t="s">
        <v>76</v>
      </c>
      <c r="B5742" t="s">
        <v>352</v>
      </c>
      <c r="C5742" t="s">
        <v>182</v>
      </c>
      <c r="D5742">
        <v>4180</v>
      </c>
    </row>
    <row r="5743" spans="1:4" x14ac:dyDescent="0.2">
      <c r="A5743" t="s">
        <v>76</v>
      </c>
      <c r="B5743" t="s">
        <v>352</v>
      </c>
      <c r="C5743" t="s">
        <v>183</v>
      </c>
      <c r="D5743">
        <v>0</v>
      </c>
    </row>
    <row r="5744" spans="1:4" x14ac:dyDescent="0.2">
      <c r="A5744" t="s">
        <v>76</v>
      </c>
      <c r="B5744" t="s">
        <v>352</v>
      </c>
      <c r="C5744" t="s">
        <v>184</v>
      </c>
      <c r="D5744">
        <v>0</v>
      </c>
    </row>
    <row r="5745" spans="1:4" x14ac:dyDescent="0.2">
      <c r="A5745" t="s">
        <v>76</v>
      </c>
      <c r="B5745" t="s">
        <v>352</v>
      </c>
      <c r="C5745" t="s">
        <v>185</v>
      </c>
      <c r="D5745">
        <v>0</v>
      </c>
    </row>
    <row r="5746" spans="1:4" x14ac:dyDescent="0.2">
      <c r="A5746" t="s">
        <v>76</v>
      </c>
      <c r="B5746" t="s">
        <v>352</v>
      </c>
      <c r="C5746" t="s">
        <v>186</v>
      </c>
      <c r="D5746">
        <v>0</v>
      </c>
    </row>
    <row r="5747" spans="1:4" x14ac:dyDescent="0.2">
      <c r="A5747" t="s">
        <v>76</v>
      </c>
      <c r="B5747" t="s">
        <v>352</v>
      </c>
      <c r="C5747" t="s">
        <v>187</v>
      </c>
      <c r="D5747">
        <v>0</v>
      </c>
    </row>
    <row r="5748" spans="1:4" x14ac:dyDescent="0.2">
      <c r="A5748" t="s">
        <v>76</v>
      </c>
      <c r="B5748" t="s">
        <v>352</v>
      </c>
      <c r="C5748" t="s">
        <v>188</v>
      </c>
      <c r="D5748">
        <v>0</v>
      </c>
    </row>
    <row r="5749" spans="1:4" x14ac:dyDescent="0.2">
      <c r="A5749" t="s">
        <v>76</v>
      </c>
      <c r="B5749" t="s">
        <v>352</v>
      </c>
      <c r="C5749" t="s">
        <v>189</v>
      </c>
      <c r="D5749">
        <v>0</v>
      </c>
    </row>
    <row r="5750" spans="1:4" x14ac:dyDescent="0.2">
      <c r="A5750" t="s">
        <v>76</v>
      </c>
      <c r="B5750" t="s">
        <v>352</v>
      </c>
      <c r="C5750" t="s">
        <v>190</v>
      </c>
      <c r="D5750">
        <v>0</v>
      </c>
    </row>
    <row r="5751" spans="1:4" x14ac:dyDescent="0.2">
      <c r="A5751" t="s">
        <v>76</v>
      </c>
      <c r="B5751" t="s">
        <v>352</v>
      </c>
      <c r="C5751" t="s">
        <v>191</v>
      </c>
      <c r="D5751">
        <v>0</v>
      </c>
    </row>
    <row r="5752" spans="1:4" x14ac:dyDescent="0.2">
      <c r="A5752" t="s">
        <v>76</v>
      </c>
      <c r="B5752" t="s">
        <v>352</v>
      </c>
      <c r="C5752" t="s">
        <v>192</v>
      </c>
      <c r="D5752">
        <v>0</v>
      </c>
    </row>
    <row r="5753" spans="1:4" x14ac:dyDescent="0.2">
      <c r="A5753" t="s">
        <v>76</v>
      </c>
      <c r="B5753" t="s">
        <v>352</v>
      </c>
      <c r="C5753" t="s">
        <v>193</v>
      </c>
      <c r="D5753">
        <v>0</v>
      </c>
    </row>
    <row r="5754" spans="1:4" x14ac:dyDescent="0.2">
      <c r="A5754" t="s">
        <v>76</v>
      </c>
      <c r="B5754" t="s">
        <v>352</v>
      </c>
      <c r="C5754" t="s">
        <v>194</v>
      </c>
      <c r="D5754">
        <v>0</v>
      </c>
    </row>
    <row r="5755" spans="1:4" x14ac:dyDescent="0.2">
      <c r="A5755" t="s">
        <v>76</v>
      </c>
      <c r="B5755" t="s">
        <v>352</v>
      </c>
      <c r="C5755" t="s">
        <v>195</v>
      </c>
      <c r="D5755">
        <v>0</v>
      </c>
    </row>
    <row r="5756" spans="1:4" x14ac:dyDescent="0.2">
      <c r="A5756" t="s">
        <v>76</v>
      </c>
      <c r="B5756" t="s">
        <v>352</v>
      </c>
      <c r="C5756" t="s">
        <v>196</v>
      </c>
      <c r="D5756">
        <v>0</v>
      </c>
    </row>
    <row r="5757" spans="1:4" x14ac:dyDescent="0.2">
      <c r="A5757" t="s">
        <v>76</v>
      </c>
      <c r="B5757" t="s">
        <v>352</v>
      </c>
      <c r="C5757" t="s">
        <v>197</v>
      </c>
      <c r="D5757">
        <v>0</v>
      </c>
    </row>
    <row r="5758" spans="1:4" x14ac:dyDescent="0.2">
      <c r="A5758" t="s">
        <v>76</v>
      </c>
      <c r="B5758" t="s">
        <v>352</v>
      </c>
      <c r="C5758" t="s">
        <v>198</v>
      </c>
      <c r="D5758">
        <v>0</v>
      </c>
    </row>
    <row r="5759" spans="1:4" x14ac:dyDescent="0.2">
      <c r="A5759" t="s">
        <v>76</v>
      </c>
      <c r="B5759" t="s">
        <v>352</v>
      </c>
      <c r="C5759" t="s">
        <v>199</v>
      </c>
      <c r="D5759">
        <v>0</v>
      </c>
    </row>
    <row r="5760" spans="1:4" x14ac:dyDescent="0.2">
      <c r="A5760" t="s">
        <v>76</v>
      </c>
      <c r="B5760" t="s">
        <v>352</v>
      </c>
      <c r="C5760" t="s">
        <v>200</v>
      </c>
      <c r="D5760">
        <v>0</v>
      </c>
    </row>
    <row r="5761" spans="1:4" x14ac:dyDescent="0.2">
      <c r="A5761" t="s">
        <v>76</v>
      </c>
      <c r="B5761" t="s">
        <v>352</v>
      </c>
      <c r="C5761" t="s">
        <v>201</v>
      </c>
      <c r="D5761">
        <v>0</v>
      </c>
    </row>
    <row r="5762" spans="1:4" x14ac:dyDescent="0.2">
      <c r="A5762" t="s">
        <v>76</v>
      </c>
      <c r="B5762" t="s">
        <v>352</v>
      </c>
      <c r="C5762" t="s">
        <v>202</v>
      </c>
      <c r="D5762">
        <v>0</v>
      </c>
    </row>
    <row r="5763" spans="1:4" x14ac:dyDescent="0.2">
      <c r="A5763" t="s">
        <v>76</v>
      </c>
      <c r="B5763" t="s">
        <v>352</v>
      </c>
      <c r="C5763" t="s">
        <v>203</v>
      </c>
      <c r="D5763">
        <v>0</v>
      </c>
    </row>
    <row r="5764" spans="1:4" x14ac:dyDescent="0.2">
      <c r="A5764" t="s">
        <v>76</v>
      </c>
      <c r="B5764" t="s">
        <v>352</v>
      </c>
      <c r="C5764" t="s">
        <v>204</v>
      </c>
      <c r="D5764">
        <v>0</v>
      </c>
    </row>
    <row r="5765" spans="1:4" x14ac:dyDescent="0.2">
      <c r="A5765" t="s">
        <v>76</v>
      </c>
      <c r="B5765" t="s">
        <v>352</v>
      </c>
      <c r="C5765" t="s">
        <v>205</v>
      </c>
      <c r="D5765">
        <v>0</v>
      </c>
    </row>
    <row r="5766" spans="1:4" x14ac:dyDescent="0.2">
      <c r="A5766" t="s">
        <v>76</v>
      </c>
      <c r="B5766" t="s">
        <v>352</v>
      </c>
      <c r="C5766" t="s">
        <v>206</v>
      </c>
      <c r="D5766">
        <v>0</v>
      </c>
    </row>
    <row r="5767" spans="1:4" x14ac:dyDescent="0.2">
      <c r="A5767" t="s">
        <v>76</v>
      </c>
      <c r="B5767" t="s">
        <v>352</v>
      </c>
      <c r="C5767" t="s">
        <v>207</v>
      </c>
      <c r="D5767">
        <v>0</v>
      </c>
    </row>
    <row r="5768" spans="1:4" x14ac:dyDescent="0.2">
      <c r="A5768" t="s">
        <v>76</v>
      </c>
      <c r="B5768" t="s">
        <v>352</v>
      </c>
      <c r="C5768" t="s">
        <v>208</v>
      </c>
      <c r="D5768">
        <v>0</v>
      </c>
    </row>
    <row r="5769" spans="1:4" x14ac:dyDescent="0.2">
      <c r="A5769" t="s">
        <v>76</v>
      </c>
      <c r="B5769" t="s">
        <v>352</v>
      </c>
      <c r="C5769" t="s">
        <v>209</v>
      </c>
      <c r="D5769">
        <v>0</v>
      </c>
    </row>
    <row r="5770" spans="1:4" x14ac:dyDescent="0.2">
      <c r="A5770" t="s">
        <v>76</v>
      </c>
      <c r="B5770" t="s">
        <v>352</v>
      </c>
      <c r="C5770" t="s">
        <v>210</v>
      </c>
      <c r="D5770">
        <v>0</v>
      </c>
    </row>
    <row r="5771" spans="1:4" x14ac:dyDescent="0.2">
      <c r="A5771" t="s">
        <v>76</v>
      </c>
      <c r="B5771" t="s">
        <v>352</v>
      </c>
      <c r="C5771" t="s">
        <v>211</v>
      </c>
      <c r="D5771">
        <v>0</v>
      </c>
    </row>
    <row r="5772" spans="1:4" x14ac:dyDescent="0.2">
      <c r="A5772" t="s">
        <v>76</v>
      </c>
      <c r="B5772" t="s">
        <v>352</v>
      </c>
      <c r="C5772" t="s">
        <v>212</v>
      </c>
      <c r="D5772">
        <v>0</v>
      </c>
    </row>
    <row r="5773" spans="1:4" x14ac:dyDescent="0.2">
      <c r="A5773" t="s">
        <v>76</v>
      </c>
      <c r="B5773" t="s">
        <v>352</v>
      </c>
      <c r="C5773" t="s">
        <v>213</v>
      </c>
      <c r="D5773">
        <v>0</v>
      </c>
    </row>
    <row r="5774" spans="1:4" x14ac:dyDescent="0.2">
      <c r="A5774" t="s">
        <v>76</v>
      </c>
      <c r="B5774" t="s">
        <v>352</v>
      </c>
      <c r="C5774" t="s">
        <v>214</v>
      </c>
      <c r="D5774">
        <v>0</v>
      </c>
    </row>
    <row r="5775" spans="1:4" x14ac:dyDescent="0.2">
      <c r="A5775" t="s">
        <v>76</v>
      </c>
      <c r="B5775" t="s">
        <v>352</v>
      </c>
      <c r="C5775" t="s">
        <v>215</v>
      </c>
      <c r="D5775">
        <v>0</v>
      </c>
    </row>
    <row r="5776" spans="1:4" x14ac:dyDescent="0.2">
      <c r="A5776" t="s">
        <v>76</v>
      </c>
      <c r="B5776" t="s">
        <v>352</v>
      </c>
      <c r="C5776" t="s">
        <v>216</v>
      </c>
      <c r="D5776">
        <v>0</v>
      </c>
    </row>
    <row r="5777" spans="1:4" x14ac:dyDescent="0.2">
      <c r="A5777" t="s">
        <v>76</v>
      </c>
      <c r="B5777" t="s">
        <v>352</v>
      </c>
      <c r="C5777" t="s">
        <v>217</v>
      </c>
      <c r="D5777">
        <v>5</v>
      </c>
    </row>
    <row r="5778" spans="1:4" x14ac:dyDescent="0.2">
      <c r="A5778" t="s">
        <v>76</v>
      </c>
      <c r="B5778" t="s">
        <v>352</v>
      </c>
      <c r="C5778" t="s">
        <v>218</v>
      </c>
      <c r="D5778">
        <v>0</v>
      </c>
    </row>
    <row r="5779" spans="1:4" x14ac:dyDescent="0.2">
      <c r="A5779" t="s">
        <v>76</v>
      </c>
      <c r="B5779" t="s">
        <v>352</v>
      </c>
      <c r="C5779" t="s">
        <v>219</v>
      </c>
      <c r="D5779">
        <v>0</v>
      </c>
    </row>
    <row r="5780" spans="1:4" x14ac:dyDescent="0.2">
      <c r="A5780" t="s">
        <v>76</v>
      </c>
      <c r="B5780" t="s">
        <v>352</v>
      </c>
      <c r="C5780" t="s">
        <v>233</v>
      </c>
      <c r="D5780">
        <v>1246583</v>
      </c>
    </row>
    <row r="5781" spans="1:4" x14ac:dyDescent="0.2">
      <c r="A5781" t="s">
        <v>76</v>
      </c>
      <c r="B5781" t="s">
        <v>352</v>
      </c>
      <c r="C5781" t="s">
        <v>234</v>
      </c>
      <c r="D5781">
        <v>27</v>
      </c>
    </row>
    <row r="5782" spans="1:4" x14ac:dyDescent="0.2">
      <c r="A5782" t="s">
        <v>76</v>
      </c>
      <c r="B5782" t="s">
        <v>352</v>
      </c>
      <c r="C5782" t="s">
        <v>235</v>
      </c>
      <c r="D5782">
        <v>438813</v>
      </c>
    </row>
    <row r="5783" spans="1:4" x14ac:dyDescent="0.2">
      <c r="A5783" t="s">
        <v>76</v>
      </c>
      <c r="B5783" t="s">
        <v>352</v>
      </c>
      <c r="C5783" t="s">
        <v>236</v>
      </c>
      <c r="D5783">
        <v>645006</v>
      </c>
    </row>
    <row r="5784" spans="1:4" x14ac:dyDescent="0.2">
      <c r="A5784" t="s">
        <v>76</v>
      </c>
      <c r="B5784" t="s">
        <v>352</v>
      </c>
      <c r="C5784" t="s">
        <v>237</v>
      </c>
      <c r="D5784">
        <v>932453</v>
      </c>
    </row>
    <row r="5785" spans="1:4" x14ac:dyDescent="0.2">
      <c r="A5785" t="s">
        <v>76</v>
      </c>
      <c r="B5785" t="s">
        <v>352</v>
      </c>
      <c r="C5785" t="s">
        <v>238</v>
      </c>
      <c r="D5785">
        <v>350199</v>
      </c>
    </row>
    <row r="5786" spans="1:4" x14ac:dyDescent="0.2">
      <c r="A5786" t="s">
        <v>76</v>
      </c>
      <c r="B5786" t="s">
        <v>352</v>
      </c>
      <c r="C5786" t="s">
        <v>239</v>
      </c>
      <c r="D5786">
        <v>379320</v>
      </c>
    </row>
    <row r="5787" spans="1:4" x14ac:dyDescent="0.2">
      <c r="A5787" t="s">
        <v>76</v>
      </c>
      <c r="B5787" t="s">
        <v>352</v>
      </c>
      <c r="C5787" t="s">
        <v>240</v>
      </c>
      <c r="D5787">
        <v>551712</v>
      </c>
    </row>
    <row r="5788" spans="1:4" x14ac:dyDescent="0.2">
      <c r="A5788" t="s">
        <v>76</v>
      </c>
      <c r="B5788" t="s">
        <v>352</v>
      </c>
      <c r="C5788" t="s">
        <v>241</v>
      </c>
      <c r="D5788">
        <v>307773</v>
      </c>
    </row>
    <row r="5789" spans="1:4" x14ac:dyDescent="0.2">
      <c r="A5789" t="s">
        <v>76</v>
      </c>
      <c r="B5789" t="s">
        <v>352</v>
      </c>
      <c r="C5789" t="s">
        <v>242</v>
      </c>
      <c r="D5789">
        <v>262564</v>
      </c>
    </row>
    <row r="5790" spans="1:4" x14ac:dyDescent="0.2">
      <c r="A5790" t="s">
        <v>76</v>
      </c>
      <c r="B5790" t="s">
        <v>352</v>
      </c>
      <c r="C5790" t="s">
        <v>243</v>
      </c>
      <c r="D5790">
        <v>166551</v>
      </c>
    </row>
    <row r="5791" spans="1:4" x14ac:dyDescent="0.2">
      <c r="A5791" t="s">
        <v>76</v>
      </c>
      <c r="B5791" t="s">
        <v>352</v>
      </c>
      <c r="C5791" t="s">
        <v>244</v>
      </c>
      <c r="D5791">
        <v>77429</v>
      </c>
    </row>
    <row r="5792" spans="1:4" x14ac:dyDescent="0.2">
      <c r="A5792" t="s">
        <v>76</v>
      </c>
      <c r="B5792" t="s">
        <v>352</v>
      </c>
      <c r="C5792" t="s">
        <v>245</v>
      </c>
      <c r="D5792">
        <v>31307</v>
      </c>
    </row>
    <row r="5793" spans="1:4" x14ac:dyDescent="0.2">
      <c r="A5793" t="s">
        <v>76</v>
      </c>
      <c r="B5793" t="s">
        <v>352</v>
      </c>
      <c r="C5793" t="s">
        <v>246</v>
      </c>
      <c r="D5793">
        <v>66180</v>
      </c>
    </row>
    <row r="5794" spans="1:4" x14ac:dyDescent="0.2">
      <c r="A5794" t="s">
        <v>76</v>
      </c>
      <c r="B5794" t="s">
        <v>352</v>
      </c>
      <c r="C5794" t="s">
        <v>247</v>
      </c>
      <c r="D5794">
        <v>15501</v>
      </c>
    </row>
    <row r="5795" spans="1:4" x14ac:dyDescent="0.2">
      <c r="A5795" t="s">
        <v>76</v>
      </c>
      <c r="B5795" t="s">
        <v>352</v>
      </c>
      <c r="C5795" t="s">
        <v>248</v>
      </c>
      <c r="D5795">
        <v>76667</v>
      </c>
    </row>
    <row r="5796" spans="1:4" x14ac:dyDescent="0.2">
      <c r="A5796" t="s">
        <v>76</v>
      </c>
      <c r="B5796" t="s">
        <v>352</v>
      </c>
      <c r="C5796" t="s">
        <v>249</v>
      </c>
      <c r="D5796">
        <v>29590</v>
      </c>
    </row>
    <row r="5797" spans="1:4" x14ac:dyDescent="0.2">
      <c r="A5797" t="s">
        <v>76</v>
      </c>
      <c r="B5797" t="s">
        <v>352</v>
      </c>
      <c r="C5797" t="s">
        <v>250</v>
      </c>
      <c r="D5797">
        <v>33113</v>
      </c>
    </row>
    <row r="5798" spans="1:4" x14ac:dyDescent="0.2">
      <c r="A5798" t="s">
        <v>76</v>
      </c>
      <c r="B5798" t="s">
        <v>352</v>
      </c>
      <c r="C5798" t="s">
        <v>251</v>
      </c>
      <c r="D5798">
        <v>143530</v>
      </c>
    </row>
    <row r="5799" spans="1:4" x14ac:dyDescent="0.2">
      <c r="A5799" t="s">
        <v>76</v>
      </c>
      <c r="B5799" t="s">
        <v>352</v>
      </c>
      <c r="C5799" t="s">
        <v>252</v>
      </c>
      <c r="D5799">
        <v>268947</v>
      </c>
    </row>
    <row r="5800" spans="1:4" x14ac:dyDescent="0.2">
      <c r="A5800" t="s">
        <v>76</v>
      </c>
      <c r="B5800" t="s">
        <v>352</v>
      </c>
      <c r="C5800" t="s">
        <v>253</v>
      </c>
      <c r="D5800">
        <v>449227</v>
      </c>
    </row>
    <row r="5801" spans="1:4" x14ac:dyDescent="0.2">
      <c r="A5801" t="s">
        <v>76</v>
      </c>
      <c r="B5801" t="s">
        <v>352</v>
      </c>
      <c r="C5801" t="s">
        <v>254</v>
      </c>
      <c r="D5801">
        <v>323005</v>
      </c>
    </row>
    <row r="5802" spans="1:4" x14ac:dyDescent="0.2">
      <c r="A5802" t="s">
        <v>76</v>
      </c>
      <c r="B5802" t="s">
        <v>352</v>
      </c>
      <c r="C5802" t="s">
        <v>255</v>
      </c>
      <c r="D5802">
        <v>39793</v>
      </c>
    </row>
    <row r="5803" spans="1:4" x14ac:dyDescent="0.2">
      <c r="A5803" t="s">
        <v>76</v>
      </c>
      <c r="B5803" t="s">
        <v>352</v>
      </c>
      <c r="C5803" t="s">
        <v>256</v>
      </c>
      <c r="D5803">
        <v>71513</v>
      </c>
    </row>
    <row r="5804" spans="1:4" x14ac:dyDescent="0.2">
      <c r="A5804" t="s">
        <v>76</v>
      </c>
      <c r="B5804" t="s">
        <v>352</v>
      </c>
      <c r="C5804" t="s">
        <v>257</v>
      </c>
      <c r="D5804">
        <v>0</v>
      </c>
    </row>
    <row r="5805" spans="1:4" x14ac:dyDescent="0.2">
      <c r="A5805" t="s">
        <v>76</v>
      </c>
      <c r="B5805" t="s">
        <v>352</v>
      </c>
      <c r="C5805" t="s">
        <v>258</v>
      </c>
      <c r="D5805">
        <v>17658</v>
      </c>
    </row>
    <row r="5806" spans="1:4" x14ac:dyDescent="0.2">
      <c r="A5806" t="s">
        <v>76</v>
      </c>
      <c r="B5806" t="s">
        <v>352</v>
      </c>
      <c r="C5806" t="s">
        <v>259</v>
      </c>
      <c r="D5806">
        <v>0</v>
      </c>
    </row>
    <row r="5807" spans="1:4" x14ac:dyDescent="0.2">
      <c r="A5807" t="s">
        <v>76</v>
      </c>
      <c r="B5807" t="s">
        <v>352</v>
      </c>
      <c r="C5807" t="s">
        <v>260</v>
      </c>
      <c r="D5807">
        <v>4241</v>
      </c>
    </row>
    <row r="5808" spans="1:4" x14ac:dyDescent="0.2">
      <c r="A5808" t="s">
        <v>76</v>
      </c>
      <c r="B5808" t="s">
        <v>352</v>
      </c>
      <c r="C5808" t="s">
        <v>261</v>
      </c>
      <c r="D5808">
        <v>0</v>
      </c>
    </row>
    <row r="5809" spans="1:4" x14ac:dyDescent="0.2">
      <c r="A5809" t="s">
        <v>76</v>
      </c>
      <c r="B5809" t="s">
        <v>352</v>
      </c>
      <c r="C5809" t="s">
        <v>262</v>
      </c>
      <c r="D5809">
        <v>0</v>
      </c>
    </row>
    <row r="5810" spans="1:4" x14ac:dyDescent="0.2">
      <c r="A5810" t="s">
        <v>76</v>
      </c>
      <c r="B5810" t="s">
        <v>352</v>
      </c>
      <c r="C5810" t="s">
        <v>263</v>
      </c>
      <c r="D5810">
        <v>0</v>
      </c>
    </row>
    <row r="5811" spans="1:4" x14ac:dyDescent="0.2">
      <c r="A5811" t="s">
        <v>76</v>
      </c>
      <c r="B5811" t="s">
        <v>352</v>
      </c>
      <c r="C5811" t="s">
        <v>264</v>
      </c>
      <c r="D5811">
        <v>0</v>
      </c>
    </row>
    <row r="5812" spans="1:4" x14ac:dyDescent="0.2">
      <c r="A5812" t="s">
        <v>76</v>
      </c>
      <c r="B5812" t="s">
        <v>352</v>
      </c>
      <c r="C5812" t="s">
        <v>265</v>
      </c>
      <c r="D5812">
        <v>0</v>
      </c>
    </row>
    <row r="5813" spans="1:4" x14ac:dyDescent="0.2">
      <c r="A5813" t="s">
        <v>76</v>
      </c>
      <c r="B5813" t="s">
        <v>352</v>
      </c>
      <c r="C5813" t="s">
        <v>266</v>
      </c>
      <c r="D5813">
        <v>0</v>
      </c>
    </row>
    <row r="5814" spans="1:4" x14ac:dyDescent="0.2">
      <c r="A5814" t="s">
        <v>76</v>
      </c>
      <c r="B5814" t="s">
        <v>352</v>
      </c>
      <c r="C5814" t="s">
        <v>267</v>
      </c>
      <c r="D5814">
        <v>0</v>
      </c>
    </row>
    <row r="5815" spans="1:4" x14ac:dyDescent="0.2">
      <c r="A5815" t="s">
        <v>76</v>
      </c>
      <c r="B5815" t="s">
        <v>352</v>
      </c>
      <c r="C5815" t="s">
        <v>268</v>
      </c>
      <c r="D5815">
        <v>0</v>
      </c>
    </row>
    <row r="5816" spans="1:4" x14ac:dyDescent="0.2">
      <c r="A5816" t="s">
        <v>76</v>
      </c>
      <c r="B5816" t="s">
        <v>352</v>
      </c>
      <c r="C5816" t="s">
        <v>269</v>
      </c>
      <c r="D5816">
        <v>0</v>
      </c>
    </row>
    <row r="5817" spans="1:4" x14ac:dyDescent="0.2">
      <c r="A5817" t="s">
        <v>76</v>
      </c>
      <c r="B5817" t="s">
        <v>352</v>
      </c>
      <c r="C5817" t="s">
        <v>270</v>
      </c>
      <c r="D5817">
        <v>0</v>
      </c>
    </row>
    <row r="5818" spans="1:4" x14ac:dyDescent="0.2">
      <c r="A5818" t="s">
        <v>76</v>
      </c>
      <c r="B5818" t="s">
        <v>352</v>
      </c>
      <c r="C5818" t="s">
        <v>271</v>
      </c>
      <c r="D5818">
        <v>0</v>
      </c>
    </row>
    <row r="5819" spans="1:4" x14ac:dyDescent="0.2">
      <c r="A5819" t="s">
        <v>76</v>
      </c>
      <c r="B5819" t="s">
        <v>352</v>
      </c>
      <c r="C5819" t="s">
        <v>272</v>
      </c>
      <c r="D5819">
        <v>0</v>
      </c>
    </row>
    <row r="5820" spans="1:4" x14ac:dyDescent="0.2">
      <c r="A5820" t="s">
        <v>76</v>
      </c>
      <c r="B5820" t="s">
        <v>352</v>
      </c>
      <c r="C5820" t="s">
        <v>273</v>
      </c>
      <c r="D5820">
        <v>0</v>
      </c>
    </row>
    <row r="5821" spans="1:4" x14ac:dyDescent="0.2">
      <c r="A5821" t="s">
        <v>76</v>
      </c>
      <c r="B5821" t="s">
        <v>352</v>
      </c>
      <c r="C5821" t="s">
        <v>274</v>
      </c>
      <c r="D5821">
        <v>0</v>
      </c>
    </row>
    <row r="5822" spans="1:4" x14ac:dyDescent="0.2">
      <c r="A5822" t="s">
        <v>76</v>
      </c>
      <c r="B5822" t="s">
        <v>352</v>
      </c>
      <c r="C5822" t="s">
        <v>275</v>
      </c>
      <c r="D5822">
        <v>0</v>
      </c>
    </row>
    <row r="5823" spans="1:4" x14ac:dyDescent="0.2">
      <c r="A5823" t="s">
        <v>76</v>
      </c>
      <c r="B5823" t="s">
        <v>352</v>
      </c>
      <c r="C5823" t="s">
        <v>276</v>
      </c>
      <c r="D5823">
        <v>0</v>
      </c>
    </row>
    <row r="5824" spans="1:4" x14ac:dyDescent="0.2">
      <c r="A5824" t="s">
        <v>76</v>
      </c>
      <c r="B5824" t="s">
        <v>352</v>
      </c>
      <c r="C5824" t="s">
        <v>277</v>
      </c>
      <c r="D5824">
        <v>0</v>
      </c>
    </row>
    <row r="5825" spans="1:4" x14ac:dyDescent="0.2">
      <c r="A5825" t="s">
        <v>76</v>
      </c>
      <c r="B5825" t="s">
        <v>352</v>
      </c>
      <c r="C5825" t="s">
        <v>278</v>
      </c>
      <c r="D5825">
        <v>0</v>
      </c>
    </row>
    <row r="5826" spans="1:4" x14ac:dyDescent="0.2">
      <c r="A5826" t="s">
        <v>76</v>
      </c>
      <c r="B5826" t="s">
        <v>352</v>
      </c>
      <c r="C5826" t="s">
        <v>279</v>
      </c>
      <c r="D5826">
        <v>0</v>
      </c>
    </row>
    <row r="5827" spans="1:4" x14ac:dyDescent="0.2">
      <c r="A5827" t="s">
        <v>76</v>
      </c>
      <c r="B5827" t="s">
        <v>352</v>
      </c>
      <c r="C5827" t="s">
        <v>280</v>
      </c>
      <c r="D5827">
        <v>0</v>
      </c>
    </row>
    <row r="5828" spans="1:4" x14ac:dyDescent="0.2">
      <c r="A5828" t="s">
        <v>76</v>
      </c>
      <c r="B5828" t="s">
        <v>352</v>
      </c>
      <c r="C5828" t="s">
        <v>281</v>
      </c>
      <c r="D5828">
        <v>0</v>
      </c>
    </row>
    <row r="5829" spans="1:4" x14ac:dyDescent="0.2">
      <c r="A5829" t="s">
        <v>76</v>
      </c>
      <c r="B5829" t="s">
        <v>352</v>
      </c>
      <c r="C5829" t="s">
        <v>282</v>
      </c>
      <c r="D5829">
        <v>0</v>
      </c>
    </row>
    <row r="5830" spans="1:4" x14ac:dyDescent="0.2">
      <c r="A5830" t="s">
        <v>76</v>
      </c>
      <c r="B5830" t="s">
        <v>352</v>
      </c>
      <c r="C5830" t="s">
        <v>283</v>
      </c>
      <c r="D5830">
        <v>0</v>
      </c>
    </row>
    <row r="5831" spans="1:4" x14ac:dyDescent="0.2">
      <c r="A5831" t="s">
        <v>76</v>
      </c>
      <c r="B5831" t="s">
        <v>352</v>
      </c>
      <c r="C5831" t="s">
        <v>284</v>
      </c>
      <c r="D5831">
        <v>0</v>
      </c>
    </row>
    <row r="5832" spans="1:4" x14ac:dyDescent="0.2">
      <c r="A5832" t="s">
        <v>76</v>
      </c>
      <c r="B5832" t="s">
        <v>352</v>
      </c>
      <c r="C5832" t="s">
        <v>285</v>
      </c>
      <c r="D5832">
        <v>0</v>
      </c>
    </row>
    <row r="5833" spans="1:4" x14ac:dyDescent="0.2">
      <c r="A5833" t="s">
        <v>76</v>
      </c>
      <c r="B5833" t="s">
        <v>352</v>
      </c>
      <c r="C5833" t="s">
        <v>286</v>
      </c>
      <c r="D5833">
        <v>0</v>
      </c>
    </row>
    <row r="5834" spans="1:4" x14ac:dyDescent="0.2">
      <c r="A5834" t="s">
        <v>76</v>
      </c>
      <c r="B5834" t="s">
        <v>352</v>
      </c>
      <c r="C5834" t="s">
        <v>287</v>
      </c>
      <c r="D5834">
        <v>0</v>
      </c>
    </row>
    <row r="5835" spans="1:4" x14ac:dyDescent="0.2">
      <c r="A5835" t="s">
        <v>76</v>
      </c>
      <c r="B5835" t="s">
        <v>352</v>
      </c>
      <c r="C5835" t="s">
        <v>288</v>
      </c>
      <c r="D5835">
        <v>0</v>
      </c>
    </row>
    <row r="5836" spans="1:4" x14ac:dyDescent="0.2">
      <c r="A5836" t="s">
        <v>76</v>
      </c>
      <c r="B5836" t="s">
        <v>352</v>
      </c>
      <c r="C5836" t="s">
        <v>289</v>
      </c>
      <c r="D5836">
        <v>0</v>
      </c>
    </row>
    <row r="5837" spans="1:4" x14ac:dyDescent="0.2">
      <c r="A5837" t="s">
        <v>76</v>
      </c>
      <c r="B5837" t="s">
        <v>352</v>
      </c>
      <c r="C5837" t="s">
        <v>290</v>
      </c>
      <c r="D5837">
        <v>0</v>
      </c>
    </row>
    <row r="5838" spans="1:4" x14ac:dyDescent="0.2">
      <c r="A5838" t="s">
        <v>76</v>
      </c>
      <c r="B5838" t="s">
        <v>352</v>
      </c>
      <c r="C5838" t="s">
        <v>291</v>
      </c>
      <c r="D5838">
        <v>0</v>
      </c>
    </row>
    <row r="5839" spans="1:4" x14ac:dyDescent="0.2">
      <c r="A5839" t="s">
        <v>76</v>
      </c>
      <c r="B5839" t="s">
        <v>352</v>
      </c>
      <c r="C5839" t="s">
        <v>292</v>
      </c>
      <c r="D5839">
        <v>0</v>
      </c>
    </row>
    <row r="5840" spans="1:4" x14ac:dyDescent="0.2">
      <c r="A5840" t="s">
        <v>76</v>
      </c>
      <c r="B5840" t="s">
        <v>352</v>
      </c>
      <c r="C5840" t="s">
        <v>293</v>
      </c>
      <c r="D5840">
        <v>0</v>
      </c>
    </row>
    <row r="5841" spans="1:4" x14ac:dyDescent="0.2">
      <c r="A5841" t="s">
        <v>76</v>
      </c>
      <c r="B5841" t="s">
        <v>352</v>
      </c>
      <c r="C5841" t="s">
        <v>294</v>
      </c>
      <c r="D5841">
        <v>0</v>
      </c>
    </row>
    <row r="5842" spans="1:4" x14ac:dyDescent="0.2">
      <c r="A5842" t="s">
        <v>76</v>
      </c>
      <c r="B5842" t="s">
        <v>352</v>
      </c>
      <c r="C5842" t="s">
        <v>295</v>
      </c>
      <c r="D5842">
        <v>5</v>
      </c>
    </row>
    <row r="5843" spans="1:4" x14ac:dyDescent="0.2">
      <c r="A5843" t="s">
        <v>76</v>
      </c>
      <c r="B5843" t="s">
        <v>352</v>
      </c>
      <c r="C5843" t="s">
        <v>296</v>
      </c>
      <c r="D5843">
        <v>0</v>
      </c>
    </row>
    <row r="5844" spans="1:4" x14ac:dyDescent="0.2">
      <c r="A5844" t="s">
        <v>76</v>
      </c>
      <c r="B5844" t="s">
        <v>352</v>
      </c>
      <c r="C5844" t="s">
        <v>297</v>
      </c>
      <c r="D5844">
        <v>0</v>
      </c>
    </row>
    <row r="5845" spans="1:4" x14ac:dyDescent="0.2">
      <c r="A5845" t="s">
        <v>76</v>
      </c>
      <c r="B5845" t="s">
        <v>352</v>
      </c>
      <c r="C5845" t="s">
        <v>298</v>
      </c>
      <c r="D5845">
        <v>0</v>
      </c>
    </row>
    <row r="5846" spans="1:4" x14ac:dyDescent="0.2">
      <c r="A5846" t="s">
        <v>76</v>
      </c>
      <c r="B5846" t="s">
        <v>352</v>
      </c>
      <c r="C5846" t="s">
        <v>232</v>
      </c>
      <c r="D5846">
        <v>459272</v>
      </c>
    </row>
    <row r="5847" spans="1:4" x14ac:dyDescent="0.2">
      <c r="A5847" t="s">
        <v>76</v>
      </c>
      <c r="B5847" t="s">
        <v>352</v>
      </c>
      <c r="C5847" t="s">
        <v>319</v>
      </c>
      <c r="D5847">
        <v>236511</v>
      </c>
    </row>
    <row r="5848" spans="1:4" x14ac:dyDescent="0.2">
      <c r="A5848" t="s">
        <v>76</v>
      </c>
      <c r="B5848" t="s">
        <v>352</v>
      </c>
      <c r="C5848" t="s">
        <v>320</v>
      </c>
      <c r="D5848">
        <v>195411</v>
      </c>
    </row>
    <row r="5849" spans="1:4" x14ac:dyDescent="0.2">
      <c r="A5849" t="s">
        <v>76</v>
      </c>
      <c r="B5849" t="s">
        <v>352</v>
      </c>
      <c r="C5849" t="s">
        <v>318</v>
      </c>
      <c r="D5849">
        <v>27350</v>
      </c>
    </row>
    <row r="5850" spans="1:4" x14ac:dyDescent="0.2">
      <c r="A5850" t="s">
        <v>76</v>
      </c>
      <c r="B5850" t="s">
        <v>352</v>
      </c>
      <c r="C5850" t="s">
        <v>321</v>
      </c>
      <c r="D5850">
        <v>221218</v>
      </c>
    </row>
    <row r="5851" spans="1:4" x14ac:dyDescent="0.2">
      <c r="A5851" t="s">
        <v>76</v>
      </c>
      <c r="B5851" t="s">
        <v>352</v>
      </c>
      <c r="C5851" t="s">
        <v>322</v>
      </c>
      <c r="D5851">
        <v>0</v>
      </c>
    </row>
    <row r="5852" spans="1:4" x14ac:dyDescent="0.2">
      <c r="A5852" t="s">
        <v>76</v>
      </c>
      <c r="B5852" t="s">
        <v>352</v>
      </c>
      <c r="C5852" t="s">
        <v>323</v>
      </c>
      <c r="D5852">
        <v>0</v>
      </c>
    </row>
    <row r="5853" spans="1:4" x14ac:dyDescent="0.2">
      <c r="A5853" t="s">
        <v>76</v>
      </c>
      <c r="B5853" t="s">
        <v>352</v>
      </c>
      <c r="C5853" t="s">
        <v>324</v>
      </c>
      <c r="D5853">
        <v>58364</v>
      </c>
    </row>
    <row r="5854" spans="1:4" x14ac:dyDescent="0.2">
      <c r="A5854" t="s">
        <v>76</v>
      </c>
      <c r="B5854" t="s">
        <v>352</v>
      </c>
      <c r="C5854" t="s">
        <v>325</v>
      </c>
      <c r="D5854">
        <v>0</v>
      </c>
    </row>
    <row r="5855" spans="1:4" x14ac:dyDescent="0.2">
      <c r="A5855" t="s">
        <v>76</v>
      </c>
      <c r="B5855" t="s">
        <v>352</v>
      </c>
      <c r="C5855" t="s">
        <v>326</v>
      </c>
      <c r="D5855">
        <v>4</v>
      </c>
    </row>
    <row r="5856" spans="1:4" x14ac:dyDescent="0.2">
      <c r="A5856" t="s">
        <v>76</v>
      </c>
      <c r="B5856" t="s">
        <v>352</v>
      </c>
      <c r="C5856" t="s">
        <v>327</v>
      </c>
      <c r="D5856">
        <v>646</v>
      </c>
    </row>
    <row r="5857" spans="1:4" x14ac:dyDescent="0.2">
      <c r="A5857" t="s">
        <v>76</v>
      </c>
      <c r="B5857" t="s">
        <v>352</v>
      </c>
      <c r="C5857" t="s">
        <v>328</v>
      </c>
      <c r="D5857">
        <v>162204</v>
      </c>
    </row>
    <row r="5858" spans="1:4" x14ac:dyDescent="0.2">
      <c r="A5858" t="s">
        <v>76</v>
      </c>
      <c r="B5858" t="s">
        <v>352</v>
      </c>
      <c r="C5858" t="s">
        <v>329</v>
      </c>
      <c r="D5858">
        <v>0</v>
      </c>
    </row>
    <row r="5859" spans="1:4" x14ac:dyDescent="0.2">
      <c r="A5859" t="s">
        <v>76</v>
      </c>
      <c r="B5859" t="s">
        <v>352</v>
      </c>
      <c r="C5859" t="s">
        <v>339</v>
      </c>
      <c r="D5859">
        <v>43264896</v>
      </c>
    </row>
    <row r="5860" spans="1:4" x14ac:dyDescent="0.2">
      <c r="A5860" t="s">
        <v>76</v>
      </c>
      <c r="B5860" t="s">
        <v>352</v>
      </c>
      <c r="C5860" t="s">
        <v>340</v>
      </c>
      <c r="D5860">
        <v>4531228</v>
      </c>
    </row>
    <row r="5861" spans="1:4" x14ac:dyDescent="0.2">
      <c r="A5861" t="s">
        <v>76</v>
      </c>
      <c r="B5861" t="s">
        <v>352</v>
      </c>
      <c r="C5861" t="s">
        <v>341</v>
      </c>
      <c r="D5861">
        <v>0</v>
      </c>
    </row>
    <row r="5862" spans="1:4" x14ac:dyDescent="0.2">
      <c r="A5862" t="s">
        <v>76</v>
      </c>
      <c r="B5862" t="s">
        <v>352</v>
      </c>
      <c r="C5862" t="s">
        <v>342</v>
      </c>
      <c r="D5862">
        <v>0</v>
      </c>
    </row>
    <row r="5863" spans="1:4" x14ac:dyDescent="0.2">
      <c r="A5863" t="s">
        <v>76</v>
      </c>
      <c r="B5863" t="s">
        <v>352</v>
      </c>
      <c r="C5863" t="s">
        <v>343</v>
      </c>
      <c r="D5863">
        <v>0</v>
      </c>
    </row>
    <row r="5864" spans="1:4" x14ac:dyDescent="0.2">
      <c r="A5864" t="s">
        <v>76</v>
      </c>
      <c r="B5864" t="s">
        <v>352</v>
      </c>
      <c r="C5864" t="s">
        <v>344</v>
      </c>
      <c r="D5864">
        <v>0</v>
      </c>
    </row>
    <row r="5865" spans="1:4" x14ac:dyDescent="0.2">
      <c r="A5865" t="s">
        <v>76</v>
      </c>
      <c r="B5865" t="s">
        <v>352</v>
      </c>
      <c r="C5865" t="s">
        <v>345</v>
      </c>
      <c r="D5865">
        <v>0</v>
      </c>
    </row>
    <row r="5866" spans="1:4" x14ac:dyDescent="0.2">
      <c r="A5866" t="s">
        <v>76</v>
      </c>
      <c r="B5866" t="s">
        <v>352</v>
      </c>
      <c r="C5866" t="s">
        <v>346</v>
      </c>
      <c r="D5866">
        <v>0</v>
      </c>
    </row>
    <row r="5867" spans="1:4" x14ac:dyDescent="0.2">
      <c r="A5867" t="s">
        <v>76</v>
      </c>
      <c r="B5867" t="s">
        <v>352</v>
      </c>
      <c r="C5867" t="s">
        <v>300</v>
      </c>
      <c r="D5867">
        <v>842042</v>
      </c>
    </row>
    <row r="5868" spans="1:4" x14ac:dyDescent="0.2">
      <c r="A5868" t="s">
        <v>76</v>
      </c>
      <c r="B5868" t="s">
        <v>352</v>
      </c>
      <c r="C5868" t="s">
        <v>301</v>
      </c>
      <c r="D5868">
        <v>343022</v>
      </c>
    </row>
    <row r="5869" spans="1:4" x14ac:dyDescent="0.2">
      <c r="A5869" t="s">
        <v>76</v>
      </c>
      <c r="B5869" t="s">
        <v>352</v>
      </c>
      <c r="C5869" t="s">
        <v>302</v>
      </c>
      <c r="D5869">
        <v>538412</v>
      </c>
    </row>
    <row r="5870" spans="1:4" x14ac:dyDescent="0.2">
      <c r="A5870" t="s">
        <v>76</v>
      </c>
      <c r="B5870" t="s">
        <v>352</v>
      </c>
      <c r="C5870" t="s">
        <v>303</v>
      </c>
      <c r="D5870">
        <v>166656</v>
      </c>
    </row>
    <row r="5871" spans="1:4" x14ac:dyDescent="0.2">
      <c r="A5871" t="s">
        <v>76</v>
      </c>
      <c r="B5871" t="s">
        <v>352</v>
      </c>
      <c r="C5871" t="s">
        <v>304</v>
      </c>
      <c r="D5871">
        <v>494042</v>
      </c>
    </row>
    <row r="5872" spans="1:4" x14ac:dyDescent="0.2">
      <c r="A5872" t="s">
        <v>76</v>
      </c>
      <c r="B5872" t="s">
        <v>352</v>
      </c>
      <c r="C5872" t="s">
        <v>305</v>
      </c>
      <c r="D5872">
        <v>219861</v>
      </c>
    </row>
    <row r="5873" spans="1:4" x14ac:dyDescent="0.2">
      <c r="A5873" t="s">
        <v>76</v>
      </c>
      <c r="B5873" t="s">
        <v>352</v>
      </c>
      <c r="C5873" t="s">
        <v>306</v>
      </c>
      <c r="D5873">
        <v>2204</v>
      </c>
    </row>
    <row r="5874" spans="1:4" x14ac:dyDescent="0.2">
      <c r="A5874" t="s">
        <v>76</v>
      </c>
      <c r="B5874" t="s">
        <v>352</v>
      </c>
      <c r="C5874" t="s">
        <v>307</v>
      </c>
      <c r="D5874">
        <v>612957</v>
      </c>
    </row>
    <row r="5875" spans="1:4" x14ac:dyDescent="0.2">
      <c r="A5875" t="s">
        <v>76</v>
      </c>
      <c r="B5875" t="s">
        <v>352</v>
      </c>
      <c r="C5875" t="s">
        <v>308</v>
      </c>
      <c r="D5875">
        <v>162525</v>
      </c>
    </row>
    <row r="5876" spans="1:4" x14ac:dyDescent="0.2">
      <c r="A5876" t="s">
        <v>76</v>
      </c>
      <c r="B5876" t="s">
        <v>352</v>
      </c>
      <c r="C5876" t="s">
        <v>309</v>
      </c>
      <c r="D5876">
        <v>11575</v>
      </c>
    </row>
    <row r="5877" spans="1:4" x14ac:dyDescent="0.2">
      <c r="A5877" t="s">
        <v>76</v>
      </c>
      <c r="B5877" t="s">
        <v>352</v>
      </c>
      <c r="C5877" t="s">
        <v>310</v>
      </c>
      <c r="D5877">
        <v>18453</v>
      </c>
    </row>
    <row r="5878" spans="1:4" x14ac:dyDescent="0.2">
      <c r="A5878" t="s">
        <v>76</v>
      </c>
      <c r="B5878" t="s">
        <v>352</v>
      </c>
      <c r="C5878" t="s">
        <v>311</v>
      </c>
      <c r="D5878">
        <v>3375</v>
      </c>
    </row>
    <row r="5879" spans="1:4" x14ac:dyDescent="0.2">
      <c r="A5879" t="s">
        <v>76</v>
      </c>
      <c r="B5879" t="s">
        <v>352</v>
      </c>
      <c r="C5879" t="s">
        <v>312</v>
      </c>
      <c r="D5879">
        <v>3380</v>
      </c>
    </row>
    <row r="5880" spans="1:4" x14ac:dyDescent="0.2">
      <c r="A5880" t="s">
        <v>76</v>
      </c>
      <c r="B5880" t="s">
        <v>352</v>
      </c>
      <c r="C5880" t="s">
        <v>313</v>
      </c>
      <c r="D5880">
        <v>3383</v>
      </c>
    </row>
    <row r="5881" spans="1:4" x14ac:dyDescent="0.2">
      <c r="A5881" t="s">
        <v>76</v>
      </c>
      <c r="B5881" t="s">
        <v>352</v>
      </c>
      <c r="C5881" t="s">
        <v>314</v>
      </c>
      <c r="D5881">
        <v>3846</v>
      </c>
    </row>
    <row r="5882" spans="1:4" x14ac:dyDescent="0.2">
      <c r="A5882" t="s">
        <v>76</v>
      </c>
      <c r="B5882" t="s">
        <v>352</v>
      </c>
      <c r="C5882" t="s">
        <v>315</v>
      </c>
      <c r="D5882">
        <v>4163</v>
      </c>
    </row>
    <row r="5883" spans="1:4" x14ac:dyDescent="0.2">
      <c r="A5883" t="s">
        <v>76</v>
      </c>
      <c r="B5883" t="s">
        <v>352</v>
      </c>
      <c r="C5883" t="s">
        <v>347</v>
      </c>
      <c r="D5883">
        <v>17930</v>
      </c>
    </row>
    <row r="5884" spans="1:4" x14ac:dyDescent="0.2">
      <c r="A5884" t="s">
        <v>76</v>
      </c>
      <c r="B5884" t="s">
        <v>353</v>
      </c>
      <c r="C5884" t="s">
        <v>225</v>
      </c>
      <c r="D5884">
        <v>1.1488700000000001</v>
      </c>
    </row>
    <row r="5885" spans="1:4" x14ac:dyDescent="0.2">
      <c r="A5885" t="s">
        <v>76</v>
      </c>
      <c r="B5885" t="s">
        <v>353</v>
      </c>
      <c r="C5885" t="s">
        <v>65</v>
      </c>
      <c r="D5885">
        <v>50000003</v>
      </c>
    </row>
    <row r="5886" spans="1:4" x14ac:dyDescent="0.2">
      <c r="A5886" t="s">
        <v>76</v>
      </c>
      <c r="B5886" t="s">
        <v>353</v>
      </c>
      <c r="C5886" t="s">
        <v>66</v>
      </c>
      <c r="D5886">
        <v>43521098</v>
      </c>
    </row>
    <row r="5887" spans="1:4" x14ac:dyDescent="0.2">
      <c r="A5887" t="s">
        <v>76</v>
      </c>
      <c r="B5887" t="s">
        <v>353</v>
      </c>
      <c r="C5887" t="s">
        <v>226</v>
      </c>
      <c r="D5887">
        <v>144200</v>
      </c>
    </row>
    <row r="5888" spans="1:4" x14ac:dyDescent="0.2">
      <c r="A5888" t="s">
        <v>76</v>
      </c>
      <c r="B5888" t="s">
        <v>353</v>
      </c>
      <c r="C5888" t="s">
        <v>227</v>
      </c>
      <c r="D5888">
        <v>90791</v>
      </c>
    </row>
    <row r="5889" spans="1:4" x14ac:dyDescent="0.2">
      <c r="A5889" t="s">
        <v>76</v>
      </c>
      <c r="B5889" t="s">
        <v>353</v>
      </c>
      <c r="C5889" t="s">
        <v>67</v>
      </c>
      <c r="D5889">
        <v>188935</v>
      </c>
    </row>
    <row r="5890" spans="1:4" x14ac:dyDescent="0.2">
      <c r="A5890" t="s">
        <v>76</v>
      </c>
      <c r="B5890" t="s">
        <v>353</v>
      </c>
      <c r="C5890" t="s">
        <v>68</v>
      </c>
      <c r="D5890">
        <v>99130</v>
      </c>
    </row>
    <row r="5891" spans="1:4" x14ac:dyDescent="0.2">
      <c r="A5891" t="s">
        <v>76</v>
      </c>
      <c r="B5891" t="s">
        <v>353</v>
      </c>
      <c r="C5891" t="s">
        <v>228</v>
      </c>
      <c r="D5891">
        <v>27855</v>
      </c>
    </row>
    <row r="5892" spans="1:4" x14ac:dyDescent="0.2">
      <c r="A5892" t="s">
        <v>76</v>
      </c>
      <c r="B5892" t="s">
        <v>353</v>
      </c>
      <c r="C5892" t="s">
        <v>229</v>
      </c>
      <c r="D5892">
        <v>219645</v>
      </c>
    </row>
    <row r="5893" spans="1:4" x14ac:dyDescent="0.2">
      <c r="A5893" t="s">
        <v>76</v>
      </c>
      <c r="B5893" t="s">
        <v>353</v>
      </c>
      <c r="C5893" t="s">
        <v>230</v>
      </c>
      <c r="D5893">
        <v>36348</v>
      </c>
    </row>
    <row r="5894" spans="1:4" x14ac:dyDescent="0.2">
      <c r="A5894" t="s">
        <v>76</v>
      </c>
      <c r="B5894" t="s">
        <v>353</v>
      </c>
      <c r="C5894" t="s">
        <v>231</v>
      </c>
      <c r="D5894">
        <v>185070</v>
      </c>
    </row>
    <row r="5895" spans="1:4" x14ac:dyDescent="0.2">
      <c r="A5895" t="s">
        <v>76</v>
      </c>
      <c r="B5895" t="s">
        <v>353</v>
      </c>
      <c r="C5895" t="s">
        <v>154</v>
      </c>
      <c r="D5895">
        <v>1246583</v>
      </c>
    </row>
    <row r="5896" spans="1:4" x14ac:dyDescent="0.2">
      <c r="A5896" t="s">
        <v>76</v>
      </c>
      <c r="B5896" t="s">
        <v>353</v>
      </c>
      <c r="C5896" t="s">
        <v>155</v>
      </c>
      <c r="D5896">
        <v>0</v>
      </c>
    </row>
    <row r="5897" spans="1:4" x14ac:dyDescent="0.2">
      <c r="A5897" t="s">
        <v>76</v>
      </c>
      <c r="B5897" t="s">
        <v>353</v>
      </c>
      <c r="C5897" t="s">
        <v>156</v>
      </c>
      <c r="D5897">
        <v>28</v>
      </c>
    </row>
    <row r="5898" spans="1:4" x14ac:dyDescent="0.2">
      <c r="A5898" t="s">
        <v>76</v>
      </c>
      <c r="B5898" t="s">
        <v>353</v>
      </c>
      <c r="C5898" t="s">
        <v>157</v>
      </c>
      <c r="D5898">
        <v>1826459</v>
      </c>
    </row>
    <row r="5899" spans="1:4" x14ac:dyDescent="0.2">
      <c r="A5899" t="s">
        <v>76</v>
      </c>
      <c r="B5899" t="s">
        <v>353</v>
      </c>
      <c r="C5899" t="s">
        <v>158</v>
      </c>
      <c r="D5899">
        <v>424647</v>
      </c>
    </row>
    <row r="5900" spans="1:4" x14ac:dyDescent="0.2">
      <c r="A5900" t="s">
        <v>76</v>
      </c>
      <c r="B5900" t="s">
        <v>353</v>
      </c>
      <c r="C5900" t="s">
        <v>159</v>
      </c>
      <c r="D5900">
        <v>397491</v>
      </c>
    </row>
    <row r="5901" spans="1:4" x14ac:dyDescent="0.2">
      <c r="A5901" t="s">
        <v>76</v>
      </c>
      <c r="B5901" t="s">
        <v>353</v>
      </c>
      <c r="C5901" t="s">
        <v>160</v>
      </c>
      <c r="D5901">
        <v>420602</v>
      </c>
    </row>
    <row r="5902" spans="1:4" x14ac:dyDescent="0.2">
      <c r="A5902" t="s">
        <v>76</v>
      </c>
      <c r="B5902" t="s">
        <v>353</v>
      </c>
      <c r="C5902" t="s">
        <v>161</v>
      </c>
      <c r="D5902">
        <v>464658</v>
      </c>
    </row>
    <row r="5903" spans="1:4" x14ac:dyDescent="0.2">
      <c r="A5903" t="s">
        <v>76</v>
      </c>
      <c r="B5903" t="s">
        <v>353</v>
      </c>
      <c r="C5903" t="s">
        <v>162</v>
      </c>
      <c r="D5903">
        <v>249806</v>
      </c>
    </row>
    <row r="5904" spans="1:4" x14ac:dyDescent="0.2">
      <c r="A5904" t="s">
        <v>76</v>
      </c>
      <c r="B5904" t="s">
        <v>353</v>
      </c>
      <c r="C5904" t="s">
        <v>163</v>
      </c>
      <c r="D5904">
        <v>215972</v>
      </c>
    </row>
    <row r="5905" spans="1:4" x14ac:dyDescent="0.2">
      <c r="A5905" t="s">
        <v>76</v>
      </c>
      <c r="B5905" t="s">
        <v>353</v>
      </c>
      <c r="C5905" t="s">
        <v>164</v>
      </c>
      <c r="D5905">
        <v>124782</v>
      </c>
    </row>
    <row r="5906" spans="1:4" x14ac:dyDescent="0.2">
      <c r="A5906" t="s">
        <v>76</v>
      </c>
      <c r="B5906" t="s">
        <v>353</v>
      </c>
      <c r="C5906" t="s">
        <v>165</v>
      </c>
      <c r="D5906">
        <v>31407</v>
      </c>
    </row>
    <row r="5907" spans="1:4" x14ac:dyDescent="0.2">
      <c r="A5907" t="s">
        <v>76</v>
      </c>
      <c r="B5907" t="s">
        <v>353</v>
      </c>
      <c r="C5907" t="s">
        <v>166</v>
      </c>
      <c r="D5907">
        <v>54504</v>
      </c>
    </row>
    <row r="5908" spans="1:4" x14ac:dyDescent="0.2">
      <c r="A5908" t="s">
        <v>76</v>
      </c>
      <c r="B5908" t="s">
        <v>353</v>
      </c>
      <c r="C5908" t="s">
        <v>167</v>
      </c>
      <c r="D5908">
        <v>10236</v>
      </c>
    </row>
    <row r="5909" spans="1:4" x14ac:dyDescent="0.2">
      <c r="A5909" t="s">
        <v>76</v>
      </c>
      <c r="B5909" t="s">
        <v>353</v>
      </c>
      <c r="C5909" t="s">
        <v>168</v>
      </c>
      <c r="D5909">
        <v>45625</v>
      </c>
    </row>
    <row r="5910" spans="1:4" x14ac:dyDescent="0.2">
      <c r="A5910" t="s">
        <v>76</v>
      </c>
      <c r="B5910" t="s">
        <v>353</v>
      </c>
      <c r="C5910" t="s">
        <v>169</v>
      </c>
      <c r="D5910">
        <v>30370</v>
      </c>
    </row>
    <row r="5911" spans="1:4" x14ac:dyDescent="0.2">
      <c r="A5911" t="s">
        <v>76</v>
      </c>
      <c r="B5911" t="s">
        <v>353</v>
      </c>
      <c r="C5911" t="s">
        <v>170</v>
      </c>
      <c r="D5911">
        <v>46211</v>
      </c>
    </row>
    <row r="5912" spans="1:4" x14ac:dyDescent="0.2">
      <c r="A5912" t="s">
        <v>76</v>
      </c>
      <c r="B5912" t="s">
        <v>353</v>
      </c>
      <c r="C5912" t="s">
        <v>171</v>
      </c>
      <c r="D5912">
        <v>74196</v>
      </c>
    </row>
    <row r="5913" spans="1:4" x14ac:dyDescent="0.2">
      <c r="A5913" t="s">
        <v>76</v>
      </c>
      <c r="B5913" t="s">
        <v>353</v>
      </c>
      <c r="C5913" t="s">
        <v>172</v>
      </c>
      <c r="D5913">
        <v>138741</v>
      </c>
    </row>
    <row r="5914" spans="1:4" x14ac:dyDescent="0.2">
      <c r="A5914" t="s">
        <v>76</v>
      </c>
      <c r="B5914" t="s">
        <v>353</v>
      </c>
      <c r="C5914" t="s">
        <v>173</v>
      </c>
      <c r="D5914">
        <v>170978</v>
      </c>
    </row>
    <row r="5915" spans="1:4" x14ac:dyDescent="0.2">
      <c r="A5915" t="s">
        <v>76</v>
      </c>
      <c r="B5915" t="s">
        <v>353</v>
      </c>
      <c r="C5915" t="s">
        <v>174</v>
      </c>
      <c r="D5915">
        <v>308865</v>
      </c>
    </row>
    <row r="5916" spans="1:4" x14ac:dyDescent="0.2">
      <c r="A5916" t="s">
        <v>76</v>
      </c>
      <c r="B5916" t="s">
        <v>353</v>
      </c>
      <c r="C5916" t="s">
        <v>175</v>
      </c>
      <c r="D5916">
        <v>509237</v>
      </c>
    </row>
    <row r="5917" spans="1:4" x14ac:dyDescent="0.2">
      <c r="A5917" t="s">
        <v>76</v>
      </c>
      <c r="B5917" t="s">
        <v>353</v>
      </c>
      <c r="C5917" t="s">
        <v>176</v>
      </c>
      <c r="D5917">
        <v>76654</v>
      </c>
    </row>
    <row r="5918" spans="1:4" x14ac:dyDescent="0.2">
      <c r="A5918" t="s">
        <v>76</v>
      </c>
      <c r="B5918" t="s">
        <v>353</v>
      </c>
      <c r="C5918" t="s">
        <v>177</v>
      </c>
      <c r="D5918">
        <v>25277</v>
      </c>
    </row>
    <row r="5919" spans="1:4" x14ac:dyDescent="0.2">
      <c r="A5919" t="s">
        <v>76</v>
      </c>
      <c r="B5919" t="s">
        <v>353</v>
      </c>
      <c r="C5919" t="s">
        <v>178</v>
      </c>
      <c r="D5919">
        <v>13474</v>
      </c>
    </row>
    <row r="5920" spans="1:4" x14ac:dyDescent="0.2">
      <c r="A5920" t="s">
        <v>76</v>
      </c>
      <c r="B5920" t="s">
        <v>353</v>
      </c>
      <c r="C5920" t="s">
        <v>179</v>
      </c>
      <c r="D5920">
        <v>8354</v>
      </c>
    </row>
    <row r="5921" spans="1:4" x14ac:dyDescent="0.2">
      <c r="A5921" t="s">
        <v>76</v>
      </c>
      <c r="B5921" t="s">
        <v>353</v>
      </c>
      <c r="C5921" t="s">
        <v>180</v>
      </c>
      <c r="D5921">
        <v>9304</v>
      </c>
    </row>
    <row r="5922" spans="1:4" x14ac:dyDescent="0.2">
      <c r="A5922" t="s">
        <v>76</v>
      </c>
      <c r="B5922" t="s">
        <v>353</v>
      </c>
      <c r="C5922" t="s">
        <v>181</v>
      </c>
      <c r="D5922">
        <v>61</v>
      </c>
    </row>
    <row r="5923" spans="1:4" x14ac:dyDescent="0.2">
      <c r="A5923" t="s">
        <v>76</v>
      </c>
      <c r="B5923" t="s">
        <v>353</v>
      </c>
      <c r="C5923" t="s">
        <v>182</v>
      </c>
      <c r="D5923">
        <v>4180</v>
      </c>
    </row>
    <row r="5924" spans="1:4" x14ac:dyDescent="0.2">
      <c r="A5924" t="s">
        <v>76</v>
      </c>
      <c r="B5924" t="s">
        <v>353</v>
      </c>
      <c r="C5924" t="s">
        <v>183</v>
      </c>
      <c r="D5924">
        <v>0</v>
      </c>
    </row>
    <row r="5925" spans="1:4" x14ac:dyDescent="0.2">
      <c r="A5925" t="s">
        <v>76</v>
      </c>
      <c r="B5925" t="s">
        <v>353</v>
      </c>
      <c r="C5925" t="s">
        <v>184</v>
      </c>
      <c r="D5925">
        <v>0</v>
      </c>
    </row>
    <row r="5926" spans="1:4" x14ac:dyDescent="0.2">
      <c r="A5926" t="s">
        <v>76</v>
      </c>
      <c r="B5926" t="s">
        <v>353</v>
      </c>
      <c r="C5926" t="s">
        <v>185</v>
      </c>
      <c r="D5926">
        <v>0</v>
      </c>
    </row>
    <row r="5927" spans="1:4" x14ac:dyDescent="0.2">
      <c r="A5927" t="s">
        <v>76</v>
      </c>
      <c r="B5927" t="s">
        <v>353</v>
      </c>
      <c r="C5927" t="s">
        <v>186</v>
      </c>
      <c r="D5927">
        <v>0</v>
      </c>
    </row>
    <row r="5928" spans="1:4" x14ac:dyDescent="0.2">
      <c r="A5928" t="s">
        <v>76</v>
      </c>
      <c r="B5928" t="s">
        <v>353</v>
      </c>
      <c r="C5928" t="s">
        <v>187</v>
      </c>
      <c r="D5928">
        <v>0</v>
      </c>
    </row>
    <row r="5929" spans="1:4" x14ac:dyDescent="0.2">
      <c r="A5929" t="s">
        <v>76</v>
      </c>
      <c r="B5929" t="s">
        <v>353</v>
      </c>
      <c r="C5929" t="s">
        <v>188</v>
      </c>
      <c r="D5929">
        <v>0</v>
      </c>
    </row>
    <row r="5930" spans="1:4" x14ac:dyDescent="0.2">
      <c r="A5930" t="s">
        <v>76</v>
      </c>
      <c r="B5930" t="s">
        <v>353</v>
      </c>
      <c r="C5930" t="s">
        <v>189</v>
      </c>
      <c r="D5930">
        <v>0</v>
      </c>
    </row>
    <row r="5931" spans="1:4" x14ac:dyDescent="0.2">
      <c r="A5931" t="s">
        <v>76</v>
      </c>
      <c r="B5931" t="s">
        <v>353</v>
      </c>
      <c r="C5931" t="s">
        <v>190</v>
      </c>
      <c r="D5931">
        <v>0</v>
      </c>
    </row>
    <row r="5932" spans="1:4" x14ac:dyDescent="0.2">
      <c r="A5932" t="s">
        <v>76</v>
      </c>
      <c r="B5932" t="s">
        <v>353</v>
      </c>
      <c r="C5932" t="s">
        <v>191</v>
      </c>
      <c r="D5932">
        <v>0</v>
      </c>
    </row>
    <row r="5933" spans="1:4" x14ac:dyDescent="0.2">
      <c r="A5933" t="s">
        <v>76</v>
      </c>
      <c r="B5933" t="s">
        <v>353</v>
      </c>
      <c r="C5933" t="s">
        <v>192</v>
      </c>
      <c r="D5933">
        <v>0</v>
      </c>
    </row>
    <row r="5934" spans="1:4" x14ac:dyDescent="0.2">
      <c r="A5934" t="s">
        <v>76</v>
      </c>
      <c r="B5934" t="s">
        <v>353</v>
      </c>
      <c r="C5934" t="s">
        <v>193</v>
      </c>
      <c r="D5934">
        <v>0</v>
      </c>
    </row>
    <row r="5935" spans="1:4" x14ac:dyDescent="0.2">
      <c r="A5935" t="s">
        <v>76</v>
      </c>
      <c r="B5935" t="s">
        <v>353</v>
      </c>
      <c r="C5935" t="s">
        <v>194</v>
      </c>
      <c r="D5935">
        <v>0</v>
      </c>
    </row>
    <row r="5936" spans="1:4" x14ac:dyDescent="0.2">
      <c r="A5936" t="s">
        <v>76</v>
      </c>
      <c r="B5936" t="s">
        <v>353</v>
      </c>
      <c r="C5936" t="s">
        <v>195</v>
      </c>
      <c r="D5936">
        <v>0</v>
      </c>
    </row>
    <row r="5937" spans="1:4" x14ac:dyDescent="0.2">
      <c r="A5937" t="s">
        <v>76</v>
      </c>
      <c r="B5937" t="s">
        <v>353</v>
      </c>
      <c r="C5937" t="s">
        <v>196</v>
      </c>
      <c r="D5937">
        <v>0</v>
      </c>
    </row>
    <row r="5938" spans="1:4" x14ac:dyDescent="0.2">
      <c r="A5938" t="s">
        <v>76</v>
      </c>
      <c r="B5938" t="s">
        <v>353</v>
      </c>
      <c r="C5938" t="s">
        <v>197</v>
      </c>
      <c r="D5938">
        <v>0</v>
      </c>
    </row>
    <row r="5939" spans="1:4" x14ac:dyDescent="0.2">
      <c r="A5939" t="s">
        <v>76</v>
      </c>
      <c r="B5939" t="s">
        <v>353</v>
      </c>
      <c r="C5939" t="s">
        <v>198</v>
      </c>
      <c r="D5939">
        <v>0</v>
      </c>
    </row>
    <row r="5940" spans="1:4" x14ac:dyDescent="0.2">
      <c r="A5940" t="s">
        <v>76</v>
      </c>
      <c r="B5940" t="s">
        <v>353</v>
      </c>
      <c r="C5940" t="s">
        <v>199</v>
      </c>
      <c r="D5940">
        <v>0</v>
      </c>
    </row>
    <row r="5941" spans="1:4" x14ac:dyDescent="0.2">
      <c r="A5941" t="s">
        <v>76</v>
      </c>
      <c r="B5941" t="s">
        <v>353</v>
      </c>
      <c r="C5941" t="s">
        <v>200</v>
      </c>
      <c r="D5941">
        <v>0</v>
      </c>
    </row>
    <row r="5942" spans="1:4" x14ac:dyDescent="0.2">
      <c r="A5942" t="s">
        <v>76</v>
      </c>
      <c r="B5942" t="s">
        <v>353</v>
      </c>
      <c r="C5942" t="s">
        <v>201</v>
      </c>
      <c r="D5942">
        <v>0</v>
      </c>
    </row>
    <row r="5943" spans="1:4" x14ac:dyDescent="0.2">
      <c r="A5943" t="s">
        <v>76</v>
      </c>
      <c r="B5943" t="s">
        <v>353</v>
      </c>
      <c r="C5943" t="s">
        <v>202</v>
      </c>
      <c r="D5943">
        <v>0</v>
      </c>
    </row>
    <row r="5944" spans="1:4" x14ac:dyDescent="0.2">
      <c r="A5944" t="s">
        <v>76</v>
      </c>
      <c r="B5944" t="s">
        <v>353</v>
      </c>
      <c r="C5944" t="s">
        <v>203</v>
      </c>
      <c r="D5944">
        <v>0</v>
      </c>
    </row>
    <row r="5945" spans="1:4" x14ac:dyDescent="0.2">
      <c r="A5945" t="s">
        <v>76</v>
      </c>
      <c r="B5945" t="s">
        <v>353</v>
      </c>
      <c r="C5945" t="s">
        <v>204</v>
      </c>
      <c r="D5945">
        <v>0</v>
      </c>
    </row>
    <row r="5946" spans="1:4" x14ac:dyDescent="0.2">
      <c r="A5946" t="s">
        <v>76</v>
      </c>
      <c r="B5946" t="s">
        <v>353</v>
      </c>
      <c r="C5946" t="s">
        <v>205</v>
      </c>
      <c r="D5946">
        <v>0</v>
      </c>
    </row>
    <row r="5947" spans="1:4" x14ac:dyDescent="0.2">
      <c r="A5947" t="s">
        <v>76</v>
      </c>
      <c r="B5947" t="s">
        <v>353</v>
      </c>
      <c r="C5947" t="s">
        <v>206</v>
      </c>
      <c r="D5947">
        <v>0</v>
      </c>
    </row>
    <row r="5948" spans="1:4" x14ac:dyDescent="0.2">
      <c r="A5948" t="s">
        <v>76</v>
      </c>
      <c r="B5948" t="s">
        <v>353</v>
      </c>
      <c r="C5948" t="s">
        <v>207</v>
      </c>
      <c r="D5948">
        <v>0</v>
      </c>
    </row>
    <row r="5949" spans="1:4" x14ac:dyDescent="0.2">
      <c r="A5949" t="s">
        <v>76</v>
      </c>
      <c r="B5949" t="s">
        <v>353</v>
      </c>
      <c r="C5949" t="s">
        <v>208</v>
      </c>
      <c r="D5949">
        <v>0</v>
      </c>
    </row>
    <row r="5950" spans="1:4" x14ac:dyDescent="0.2">
      <c r="A5950" t="s">
        <v>76</v>
      </c>
      <c r="B5950" t="s">
        <v>353</v>
      </c>
      <c r="C5950" t="s">
        <v>209</v>
      </c>
      <c r="D5950">
        <v>0</v>
      </c>
    </row>
    <row r="5951" spans="1:4" x14ac:dyDescent="0.2">
      <c r="A5951" t="s">
        <v>76</v>
      </c>
      <c r="B5951" t="s">
        <v>353</v>
      </c>
      <c r="C5951" t="s">
        <v>210</v>
      </c>
      <c r="D5951">
        <v>0</v>
      </c>
    </row>
    <row r="5952" spans="1:4" x14ac:dyDescent="0.2">
      <c r="A5952" t="s">
        <v>76</v>
      </c>
      <c r="B5952" t="s">
        <v>353</v>
      </c>
      <c r="C5952" t="s">
        <v>211</v>
      </c>
      <c r="D5952">
        <v>0</v>
      </c>
    </row>
    <row r="5953" spans="1:4" x14ac:dyDescent="0.2">
      <c r="A5953" t="s">
        <v>76</v>
      </c>
      <c r="B5953" t="s">
        <v>353</v>
      </c>
      <c r="C5953" t="s">
        <v>212</v>
      </c>
      <c r="D5953">
        <v>0</v>
      </c>
    </row>
    <row r="5954" spans="1:4" x14ac:dyDescent="0.2">
      <c r="A5954" t="s">
        <v>76</v>
      </c>
      <c r="B5954" t="s">
        <v>353</v>
      </c>
      <c r="C5954" t="s">
        <v>213</v>
      </c>
      <c r="D5954">
        <v>0</v>
      </c>
    </row>
    <row r="5955" spans="1:4" x14ac:dyDescent="0.2">
      <c r="A5955" t="s">
        <v>76</v>
      </c>
      <c r="B5955" t="s">
        <v>353</v>
      </c>
      <c r="C5955" t="s">
        <v>214</v>
      </c>
      <c r="D5955">
        <v>0</v>
      </c>
    </row>
    <row r="5956" spans="1:4" x14ac:dyDescent="0.2">
      <c r="A5956" t="s">
        <v>76</v>
      </c>
      <c r="B5956" t="s">
        <v>353</v>
      </c>
      <c r="C5956" t="s">
        <v>215</v>
      </c>
      <c r="D5956">
        <v>0</v>
      </c>
    </row>
    <row r="5957" spans="1:4" x14ac:dyDescent="0.2">
      <c r="A5957" t="s">
        <v>76</v>
      </c>
      <c r="B5957" t="s">
        <v>353</v>
      </c>
      <c r="C5957" t="s">
        <v>216</v>
      </c>
      <c r="D5957">
        <v>0</v>
      </c>
    </row>
    <row r="5958" spans="1:4" x14ac:dyDescent="0.2">
      <c r="A5958" t="s">
        <v>76</v>
      </c>
      <c r="B5958" t="s">
        <v>353</v>
      </c>
      <c r="C5958" t="s">
        <v>217</v>
      </c>
      <c r="D5958">
        <v>5</v>
      </c>
    </row>
    <row r="5959" spans="1:4" x14ac:dyDescent="0.2">
      <c r="A5959" t="s">
        <v>76</v>
      </c>
      <c r="B5959" t="s">
        <v>353</v>
      </c>
      <c r="C5959" t="s">
        <v>218</v>
      </c>
      <c r="D5959">
        <v>0</v>
      </c>
    </row>
    <row r="5960" spans="1:4" x14ac:dyDescent="0.2">
      <c r="A5960" t="s">
        <v>76</v>
      </c>
      <c r="B5960" t="s">
        <v>353</v>
      </c>
      <c r="C5960" t="s">
        <v>219</v>
      </c>
      <c r="D5960">
        <v>0</v>
      </c>
    </row>
    <row r="5961" spans="1:4" x14ac:dyDescent="0.2">
      <c r="A5961" t="s">
        <v>76</v>
      </c>
      <c r="B5961" t="s">
        <v>353</v>
      </c>
      <c r="C5961" t="s">
        <v>233</v>
      </c>
      <c r="D5961">
        <v>1246583</v>
      </c>
    </row>
    <row r="5962" spans="1:4" x14ac:dyDescent="0.2">
      <c r="A5962" t="s">
        <v>76</v>
      </c>
      <c r="B5962" t="s">
        <v>353</v>
      </c>
      <c r="C5962" t="s">
        <v>234</v>
      </c>
      <c r="D5962">
        <v>27</v>
      </c>
    </row>
    <row r="5963" spans="1:4" x14ac:dyDescent="0.2">
      <c r="A5963" t="s">
        <v>76</v>
      </c>
      <c r="B5963" t="s">
        <v>353</v>
      </c>
      <c r="C5963" t="s">
        <v>235</v>
      </c>
      <c r="D5963">
        <v>438813</v>
      </c>
    </row>
    <row r="5964" spans="1:4" x14ac:dyDescent="0.2">
      <c r="A5964" t="s">
        <v>76</v>
      </c>
      <c r="B5964" t="s">
        <v>353</v>
      </c>
      <c r="C5964" t="s">
        <v>236</v>
      </c>
      <c r="D5964">
        <v>645006</v>
      </c>
    </row>
    <row r="5965" spans="1:4" x14ac:dyDescent="0.2">
      <c r="A5965" t="s">
        <v>76</v>
      </c>
      <c r="B5965" t="s">
        <v>353</v>
      </c>
      <c r="C5965" t="s">
        <v>237</v>
      </c>
      <c r="D5965">
        <v>932453</v>
      </c>
    </row>
    <row r="5966" spans="1:4" x14ac:dyDescent="0.2">
      <c r="A5966" t="s">
        <v>76</v>
      </c>
      <c r="B5966" t="s">
        <v>353</v>
      </c>
      <c r="C5966" t="s">
        <v>238</v>
      </c>
      <c r="D5966">
        <v>350199</v>
      </c>
    </row>
    <row r="5967" spans="1:4" x14ac:dyDescent="0.2">
      <c r="A5967" t="s">
        <v>76</v>
      </c>
      <c r="B5967" t="s">
        <v>353</v>
      </c>
      <c r="C5967" t="s">
        <v>239</v>
      </c>
      <c r="D5967">
        <v>379320</v>
      </c>
    </row>
    <row r="5968" spans="1:4" x14ac:dyDescent="0.2">
      <c r="A5968" t="s">
        <v>76</v>
      </c>
      <c r="B5968" t="s">
        <v>353</v>
      </c>
      <c r="C5968" t="s">
        <v>240</v>
      </c>
      <c r="D5968">
        <v>551712</v>
      </c>
    </row>
    <row r="5969" spans="1:4" x14ac:dyDescent="0.2">
      <c r="A5969" t="s">
        <v>76</v>
      </c>
      <c r="B5969" t="s">
        <v>353</v>
      </c>
      <c r="C5969" t="s">
        <v>241</v>
      </c>
      <c r="D5969">
        <v>307773</v>
      </c>
    </row>
    <row r="5970" spans="1:4" x14ac:dyDescent="0.2">
      <c r="A5970" t="s">
        <v>76</v>
      </c>
      <c r="B5970" t="s">
        <v>353</v>
      </c>
      <c r="C5970" t="s">
        <v>242</v>
      </c>
      <c r="D5970">
        <v>262564</v>
      </c>
    </row>
    <row r="5971" spans="1:4" x14ac:dyDescent="0.2">
      <c r="A5971" t="s">
        <v>76</v>
      </c>
      <c r="B5971" t="s">
        <v>353</v>
      </c>
      <c r="C5971" t="s">
        <v>243</v>
      </c>
      <c r="D5971">
        <v>166551</v>
      </c>
    </row>
    <row r="5972" spans="1:4" x14ac:dyDescent="0.2">
      <c r="A5972" t="s">
        <v>76</v>
      </c>
      <c r="B5972" t="s">
        <v>353</v>
      </c>
      <c r="C5972" t="s">
        <v>244</v>
      </c>
      <c r="D5972">
        <v>77429</v>
      </c>
    </row>
    <row r="5973" spans="1:4" x14ac:dyDescent="0.2">
      <c r="A5973" t="s">
        <v>76</v>
      </c>
      <c r="B5973" t="s">
        <v>353</v>
      </c>
      <c r="C5973" t="s">
        <v>245</v>
      </c>
      <c r="D5973">
        <v>31307</v>
      </c>
    </row>
    <row r="5974" spans="1:4" x14ac:dyDescent="0.2">
      <c r="A5974" t="s">
        <v>76</v>
      </c>
      <c r="B5974" t="s">
        <v>353</v>
      </c>
      <c r="C5974" t="s">
        <v>246</v>
      </c>
      <c r="D5974">
        <v>66180</v>
      </c>
    </row>
    <row r="5975" spans="1:4" x14ac:dyDescent="0.2">
      <c r="A5975" t="s">
        <v>76</v>
      </c>
      <c r="B5975" t="s">
        <v>353</v>
      </c>
      <c r="C5975" t="s">
        <v>247</v>
      </c>
      <c r="D5975">
        <v>15501</v>
      </c>
    </row>
    <row r="5976" spans="1:4" x14ac:dyDescent="0.2">
      <c r="A5976" t="s">
        <v>76</v>
      </c>
      <c r="B5976" t="s">
        <v>353</v>
      </c>
      <c r="C5976" t="s">
        <v>248</v>
      </c>
      <c r="D5976">
        <v>76667</v>
      </c>
    </row>
    <row r="5977" spans="1:4" x14ac:dyDescent="0.2">
      <c r="A5977" t="s">
        <v>76</v>
      </c>
      <c r="B5977" t="s">
        <v>353</v>
      </c>
      <c r="C5977" t="s">
        <v>249</v>
      </c>
      <c r="D5977">
        <v>29590</v>
      </c>
    </row>
    <row r="5978" spans="1:4" x14ac:dyDescent="0.2">
      <c r="A5978" t="s">
        <v>76</v>
      </c>
      <c r="B5978" t="s">
        <v>353</v>
      </c>
      <c r="C5978" t="s">
        <v>250</v>
      </c>
      <c r="D5978">
        <v>33113</v>
      </c>
    </row>
    <row r="5979" spans="1:4" x14ac:dyDescent="0.2">
      <c r="A5979" t="s">
        <v>76</v>
      </c>
      <c r="B5979" t="s">
        <v>353</v>
      </c>
      <c r="C5979" t="s">
        <v>251</v>
      </c>
      <c r="D5979">
        <v>143530</v>
      </c>
    </row>
    <row r="5980" spans="1:4" x14ac:dyDescent="0.2">
      <c r="A5980" t="s">
        <v>76</v>
      </c>
      <c r="B5980" t="s">
        <v>353</v>
      </c>
      <c r="C5980" t="s">
        <v>252</v>
      </c>
      <c r="D5980">
        <v>268947</v>
      </c>
    </row>
    <row r="5981" spans="1:4" x14ac:dyDescent="0.2">
      <c r="A5981" t="s">
        <v>76</v>
      </c>
      <c r="B5981" t="s">
        <v>353</v>
      </c>
      <c r="C5981" t="s">
        <v>253</v>
      </c>
      <c r="D5981">
        <v>449227</v>
      </c>
    </row>
    <row r="5982" spans="1:4" x14ac:dyDescent="0.2">
      <c r="A5982" t="s">
        <v>76</v>
      </c>
      <c r="B5982" t="s">
        <v>353</v>
      </c>
      <c r="C5982" t="s">
        <v>254</v>
      </c>
      <c r="D5982">
        <v>323005</v>
      </c>
    </row>
    <row r="5983" spans="1:4" x14ac:dyDescent="0.2">
      <c r="A5983" t="s">
        <v>76</v>
      </c>
      <c r="B5983" t="s">
        <v>353</v>
      </c>
      <c r="C5983" t="s">
        <v>255</v>
      </c>
      <c r="D5983">
        <v>39793</v>
      </c>
    </row>
    <row r="5984" spans="1:4" x14ac:dyDescent="0.2">
      <c r="A5984" t="s">
        <v>76</v>
      </c>
      <c r="B5984" t="s">
        <v>353</v>
      </c>
      <c r="C5984" t="s">
        <v>256</v>
      </c>
      <c r="D5984">
        <v>71513</v>
      </c>
    </row>
    <row r="5985" spans="1:4" x14ac:dyDescent="0.2">
      <c r="A5985" t="s">
        <v>76</v>
      </c>
      <c r="B5985" t="s">
        <v>353</v>
      </c>
      <c r="C5985" t="s">
        <v>257</v>
      </c>
      <c r="D5985">
        <v>0</v>
      </c>
    </row>
    <row r="5986" spans="1:4" x14ac:dyDescent="0.2">
      <c r="A5986" t="s">
        <v>76</v>
      </c>
      <c r="B5986" t="s">
        <v>353</v>
      </c>
      <c r="C5986" t="s">
        <v>258</v>
      </c>
      <c r="D5986">
        <v>17658</v>
      </c>
    </row>
    <row r="5987" spans="1:4" x14ac:dyDescent="0.2">
      <c r="A5987" t="s">
        <v>76</v>
      </c>
      <c r="B5987" t="s">
        <v>353</v>
      </c>
      <c r="C5987" t="s">
        <v>259</v>
      </c>
      <c r="D5987">
        <v>0</v>
      </c>
    </row>
    <row r="5988" spans="1:4" x14ac:dyDescent="0.2">
      <c r="A5988" t="s">
        <v>76</v>
      </c>
      <c r="B5988" t="s">
        <v>353</v>
      </c>
      <c r="C5988" t="s">
        <v>260</v>
      </c>
      <c r="D5988">
        <v>4241</v>
      </c>
    </row>
    <row r="5989" spans="1:4" x14ac:dyDescent="0.2">
      <c r="A5989" t="s">
        <v>76</v>
      </c>
      <c r="B5989" t="s">
        <v>353</v>
      </c>
      <c r="C5989" t="s">
        <v>261</v>
      </c>
      <c r="D5989">
        <v>0</v>
      </c>
    </row>
    <row r="5990" spans="1:4" x14ac:dyDescent="0.2">
      <c r="A5990" t="s">
        <v>76</v>
      </c>
      <c r="B5990" t="s">
        <v>353</v>
      </c>
      <c r="C5990" t="s">
        <v>262</v>
      </c>
      <c r="D5990">
        <v>0</v>
      </c>
    </row>
    <row r="5991" spans="1:4" x14ac:dyDescent="0.2">
      <c r="A5991" t="s">
        <v>76</v>
      </c>
      <c r="B5991" t="s">
        <v>353</v>
      </c>
      <c r="C5991" t="s">
        <v>263</v>
      </c>
      <c r="D5991">
        <v>0</v>
      </c>
    </row>
    <row r="5992" spans="1:4" x14ac:dyDescent="0.2">
      <c r="A5992" t="s">
        <v>76</v>
      </c>
      <c r="B5992" t="s">
        <v>353</v>
      </c>
      <c r="C5992" t="s">
        <v>264</v>
      </c>
      <c r="D5992">
        <v>0</v>
      </c>
    </row>
    <row r="5993" spans="1:4" x14ac:dyDescent="0.2">
      <c r="A5993" t="s">
        <v>76</v>
      </c>
      <c r="B5993" t="s">
        <v>353</v>
      </c>
      <c r="C5993" t="s">
        <v>265</v>
      </c>
      <c r="D5993">
        <v>0</v>
      </c>
    </row>
    <row r="5994" spans="1:4" x14ac:dyDescent="0.2">
      <c r="A5994" t="s">
        <v>76</v>
      </c>
      <c r="B5994" t="s">
        <v>353</v>
      </c>
      <c r="C5994" t="s">
        <v>266</v>
      </c>
      <c r="D5994">
        <v>0</v>
      </c>
    </row>
    <row r="5995" spans="1:4" x14ac:dyDescent="0.2">
      <c r="A5995" t="s">
        <v>76</v>
      </c>
      <c r="B5995" t="s">
        <v>353</v>
      </c>
      <c r="C5995" t="s">
        <v>267</v>
      </c>
      <c r="D5995">
        <v>0</v>
      </c>
    </row>
    <row r="5996" spans="1:4" x14ac:dyDescent="0.2">
      <c r="A5996" t="s">
        <v>76</v>
      </c>
      <c r="B5996" t="s">
        <v>353</v>
      </c>
      <c r="C5996" t="s">
        <v>268</v>
      </c>
      <c r="D5996">
        <v>0</v>
      </c>
    </row>
    <row r="5997" spans="1:4" x14ac:dyDescent="0.2">
      <c r="A5997" t="s">
        <v>76</v>
      </c>
      <c r="B5997" t="s">
        <v>353</v>
      </c>
      <c r="C5997" t="s">
        <v>269</v>
      </c>
      <c r="D5997">
        <v>0</v>
      </c>
    </row>
    <row r="5998" spans="1:4" x14ac:dyDescent="0.2">
      <c r="A5998" t="s">
        <v>76</v>
      </c>
      <c r="B5998" t="s">
        <v>353</v>
      </c>
      <c r="C5998" t="s">
        <v>270</v>
      </c>
      <c r="D5998">
        <v>0</v>
      </c>
    </row>
    <row r="5999" spans="1:4" x14ac:dyDescent="0.2">
      <c r="A5999" t="s">
        <v>76</v>
      </c>
      <c r="B5999" t="s">
        <v>353</v>
      </c>
      <c r="C5999" t="s">
        <v>271</v>
      </c>
      <c r="D5999">
        <v>0</v>
      </c>
    </row>
    <row r="6000" spans="1:4" x14ac:dyDescent="0.2">
      <c r="A6000" t="s">
        <v>76</v>
      </c>
      <c r="B6000" t="s">
        <v>353</v>
      </c>
      <c r="C6000" t="s">
        <v>272</v>
      </c>
      <c r="D6000">
        <v>0</v>
      </c>
    </row>
    <row r="6001" spans="1:4" x14ac:dyDescent="0.2">
      <c r="A6001" t="s">
        <v>76</v>
      </c>
      <c r="B6001" t="s">
        <v>353</v>
      </c>
      <c r="C6001" t="s">
        <v>273</v>
      </c>
      <c r="D6001">
        <v>0</v>
      </c>
    </row>
    <row r="6002" spans="1:4" x14ac:dyDescent="0.2">
      <c r="A6002" t="s">
        <v>76</v>
      </c>
      <c r="B6002" t="s">
        <v>353</v>
      </c>
      <c r="C6002" t="s">
        <v>274</v>
      </c>
      <c r="D6002">
        <v>0</v>
      </c>
    </row>
    <row r="6003" spans="1:4" x14ac:dyDescent="0.2">
      <c r="A6003" t="s">
        <v>76</v>
      </c>
      <c r="B6003" t="s">
        <v>353</v>
      </c>
      <c r="C6003" t="s">
        <v>275</v>
      </c>
      <c r="D6003">
        <v>0</v>
      </c>
    </row>
    <row r="6004" spans="1:4" x14ac:dyDescent="0.2">
      <c r="A6004" t="s">
        <v>76</v>
      </c>
      <c r="B6004" t="s">
        <v>353</v>
      </c>
      <c r="C6004" t="s">
        <v>276</v>
      </c>
      <c r="D6004">
        <v>0</v>
      </c>
    </row>
    <row r="6005" spans="1:4" x14ac:dyDescent="0.2">
      <c r="A6005" t="s">
        <v>76</v>
      </c>
      <c r="B6005" t="s">
        <v>353</v>
      </c>
      <c r="C6005" t="s">
        <v>277</v>
      </c>
      <c r="D6005">
        <v>0</v>
      </c>
    </row>
    <row r="6006" spans="1:4" x14ac:dyDescent="0.2">
      <c r="A6006" t="s">
        <v>76</v>
      </c>
      <c r="B6006" t="s">
        <v>353</v>
      </c>
      <c r="C6006" t="s">
        <v>278</v>
      </c>
      <c r="D6006">
        <v>0</v>
      </c>
    </row>
    <row r="6007" spans="1:4" x14ac:dyDescent="0.2">
      <c r="A6007" t="s">
        <v>76</v>
      </c>
      <c r="B6007" t="s">
        <v>353</v>
      </c>
      <c r="C6007" t="s">
        <v>279</v>
      </c>
      <c r="D6007">
        <v>0</v>
      </c>
    </row>
    <row r="6008" spans="1:4" x14ac:dyDescent="0.2">
      <c r="A6008" t="s">
        <v>76</v>
      </c>
      <c r="B6008" t="s">
        <v>353</v>
      </c>
      <c r="C6008" t="s">
        <v>280</v>
      </c>
      <c r="D6008">
        <v>0</v>
      </c>
    </row>
    <row r="6009" spans="1:4" x14ac:dyDescent="0.2">
      <c r="A6009" t="s">
        <v>76</v>
      </c>
      <c r="B6009" t="s">
        <v>353</v>
      </c>
      <c r="C6009" t="s">
        <v>281</v>
      </c>
      <c r="D6009">
        <v>0</v>
      </c>
    </row>
    <row r="6010" spans="1:4" x14ac:dyDescent="0.2">
      <c r="A6010" t="s">
        <v>76</v>
      </c>
      <c r="B6010" t="s">
        <v>353</v>
      </c>
      <c r="C6010" t="s">
        <v>282</v>
      </c>
      <c r="D6010">
        <v>0</v>
      </c>
    </row>
    <row r="6011" spans="1:4" x14ac:dyDescent="0.2">
      <c r="A6011" t="s">
        <v>76</v>
      </c>
      <c r="B6011" t="s">
        <v>353</v>
      </c>
      <c r="C6011" t="s">
        <v>283</v>
      </c>
      <c r="D6011">
        <v>0</v>
      </c>
    </row>
    <row r="6012" spans="1:4" x14ac:dyDescent="0.2">
      <c r="A6012" t="s">
        <v>76</v>
      </c>
      <c r="B6012" t="s">
        <v>353</v>
      </c>
      <c r="C6012" t="s">
        <v>284</v>
      </c>
      <c r="D6012">
        <v>0</v>
      </c>
    </row>
    <row r="6013" spans="1:4" x14ac:dyDescent="0.2">
      <c r="A6013" t="s">
        <v>76</v>
      </c>
      <c r="B6013" t="s">
        <v>353</v>
      </c>
      <c r="C6013" t="s">
        <v>285</v>
      </c>
      <c r="D6013">
        <v>0</v>
      </c>
    </row>
    <row r="6014" spans="1:4" x14ac:dyDescent="0.2">
      <c r="A6014" t="s">
        <v>76</v>
      </c>
      <c r="B6014" t="s">
        <v>353</v>
      </c>
      <c r="C6014" t="s">
        <v>286</v>
      </c>
      <c r="D6014">
        <v>0</v>
      </c>
    </row>
    <row r="6015" spans="1:4" x14ac:dyDescent="0.2">
      <c r="A6015" t="s">
        <v>76</v>
      </c>
      <c r="B6015" t="s">
        <v>353</v>
      </c>
      <c r="C6015" t="s">
        <v>287</v>
      </c>
      <c r="D6015">
        <v>0</v>
      </c>
    </row>
    <row r="6016" spans="1:4" x14ac:dyDescent="0.2">
      <c r="A6016" t="s">
        <v>76</v>
      </c>
      <c r="B6016" t="s">
        <v>353</v>
      </c>
      <c r="C6016" t="s">
        <v>288</v>
      </c>
      <c r="D6016">
        <v>0</v>
      </c>
    </row>
    <row r="6017" spans="1:4" x14ac:dyDescent="0.2">
      <c r="A6017" t="s">
        <v>76</v>
      </c>
      <c r="B6017" t="s">
        <v>353</v>
      </c>
      <c r="C6017" t="s">
        <v>289</v>
      </c>
      <c r="D6017">
        <v>0</v>
      </c>
    </row>
    <row r="6018" spans="1:4" x14ac:dyDescent="0.2">
      <c r="A6018" t="s">
        <v>76</v>
      </c>
      <c r="B6018" t="s">
        <v>353</v>
      </c>
      <c r="C6018" t="s">
        <v>290</v>
      </c>
      <c r="D6018">
        <v>0</v>
      </c>
    </row>
    <row r="6019" spans="1:4" x14ac:dyDescent="0.2">
      <c r="A6019" t="s">
        <v>76</v>
      </c>
      <c r="B6019" t="s">
        <v>353</v>
      </c>
      <c r="C6019" t="s">
        <v>291</v>
      </c>
      <c r="D6019">
        <v>0</v>
      </c>
    </row>
    <row r="6020" spans="1:4" x14ac:dyDescent="0.2">
      <c r="A6020" t="s">
        <v>76</v>
      </c>
      <c r="B6020" t="s">
        <v>353</v>
      </c>
      <c r="C6020" t="s">
        <v>292</v>
      </c>
      <c r="D6020">
        <v>0</v>
      </c>
    </row>
    <row r="6021" spans="1:4" x14ac:dyDescent="0.2">
      <c r="A6021" t="s">
        <v>76</v>
      </c>
      <c r="B6021" t="s">
        <v>353</v>
      </c>
      <c r="C6021" t="s">
        <v>293</v>
      </c>
      <c r="D6021">
        <v>0</v>
      </c>
    </row>
    <row r="6022" spans="1:4" x14ac:dyDescent="0.2">
      <c r="A6022" t="s">
        <v>76</v>
      </c>
      <c r="B6022" t="s">
        <v>353</v>
      </c>
      <c r="C6022" t="s">
        <v>294</v>
      </c>
      <c r="D6022">
        <v>0</v>
      </c>
    </row>
    <row r="6023" spans="1:4" x14ac:dyDescent="0.2">
      <c r="A6023" t="s">
        <v>76</v>
      </c>
      <c r="B6023" t="s">
        <v>353</v>
      </c>
      <c r="C6023" t="s">
        <v>295</v>
      </c>
      <c r="D6023">
        <v>5</v>
      </c>
    </row>
    <row r="6024" spans="1:4" x14ac:dyDescent="0.2">
      <c r="A6024" t="s">
        <v>76</v>
      </c>
      <c r="B6024" t="s">
        <v>353</v>
      </c>
      <c r="C6024" t="s">
        <v>296</v>
      </c>
      <c r="D6024">
        <v>0</v>
      </c>
    </row>
    <row r="6025" spans="1:4" x14ac:dyDescent="0.2">
      <c r="A6025" t="s">
        <v>76</v>
      </c>
      <c r="B6025" t="s">
        <v>353</v>
      </c>
      <c r="C6025" t="s">
        <v>297</v>
      </c>
      <c r="D6025">
        <v>0</v>
      </c>
    </row>
    <row r="6026" spans="1:4" x14ac:dyDescent="0.2">
      <c r="A6026" t="s">
        <v>76</v>
      </c>
      <c r="B6026" t="s">
        <v>353</v>
      </c>
      <c r="C6026" t="s">
        <v>298</v>
      </c>
      <c r="D6026">
        <v>0</v>
      </c>
    </row>
    <row r="6027" spans="1:4" x14ac:dyDescent="0.2">
      <c r="A6027" t="s">
        <v>76</v>
      </c>
      <c r="B6027" t="s">
        <v>353</v>
      </c>
      <c r="C6027" t="s">
        <v>232</v>
      </c>
      <c r="D6027">
        <v>426790</v>
      </c>
    </row>
    <row r="6028" spans="1:4" x14ac:dyDescent="0.2">
      <c r="A6028" t="s">
        <v>76</v>
      </c>
      <c r="B6028" t="s">
        <v>353</v>
      </c>
      <c r="C6028" t="s">
        <v>319</v>
      </c>
      <c r="D6028">
        <v>222200</v>
      </c>
    </row>
    <row r="6029" spans="1:4" x14ac:dyDescent="0.2">
      <c r="A6029" t="s">
        <v>76</v>
      </c>
      <c r="B6029" t="s">
        <v>353</v>
      </c>
      <c r="C6029" t="s">
        <v>320</v>
      </c>
      <c r="D6029">
        <v>176296</v>
      </c>
    </row>
    <row r="6030" spans="1:4" x14ac:dyDescent="0.2">
      <c r="A6030" t="s">
        <v>76</v>
      </c>
      <c r="B6030" t="s">
        <v>353</v>
      </c>
      <c r="C6030" t="s">
        <v>318</v>
      </c>
      <c r="D6030">
        <v>28294</v>
      </c>
    </row>
    <row r="6031" spans="1:4" x14ac:dyDescent="0.2">
      <c r="A6031" t="s">
        <v>76</v>
      </c>
      <c r="B6031" t="s">
        <v>353</v>
      </c>
      <c r="C6031" t="s">
        <v>321</v>
      </c>
      <c r="D6031">
        <v>218595</v>
      </c>
    </row>
    <row r="6032" spans="1:4" x14ac:dyDescent="0.2">
      <c r="A6032" t="s">
        <v>76</v>
      </c>
      <c r="B6032" t="s">
        <v>353</v>
      </c>
      <c r="C6032" t="s">
        <v>322</v>
      </c>
      <c r="D6032">
        <v>0</v>
      </c>
    </row>
    <row r="6033" spans="1:4" x14ac:dyDescent="0.2">
      <c r="A6033" t="s">
        <v>76</v>
      </c>
      <c r="B6033" t="s">
        <v>353</v>
      </c>
      <c r="C6033" t="s">
        <v>323</v>
      </c>
      <c r="D6033">
        <v>0</v>
      </c>
    </row>
    <row r="6034" spans="1:4" x14ac:dyDescent="0.2">
      <c r="A6034" t="s">
        <v>76</v>
      </c>
      <c r="B6034" t="s">
        <v>353</v>
      </c>
      <c r="C6034" t="s">
        <v>324</v>
      </c>
      <c r="D6034">
        <v>58421</v>
      </c>
    </row>
    <row r="6035" spans="1:4" x14ac:dyDescent="0.2">
      <c r="A6035" t="s">
        <v>76</v>
      </c>
      <c r="B6035" t="s">
        <v>353</v>
      </c>
      <c r="C6035" t="s">
        <v>325</v>
      </c>
      <c r="D6035">
        <v>0</v>
      </c>
    </row>
    <row r="6036" spans="1:4" x14ac:dyDescent="0.2">
      <c r="A6036" t="s">
        <v>76</v>
      </c>
      <c r="B6036" t="s">
        <v>353</v>
      </c>
      <c r="C6036" t="s">
        <v>326</v>
      </c>
      <c r="D6036">
        <v>6</v>
      </c>
    </row>
    <row r="6037" spans="1:4" x14ac:dyDescent="0.2">
      <c r="A6037" t="s">
        <v>76</v>
      </c>
      <c r="B6037" t="s">
        <v>353</v>
      </c>
      <c r="C6037" t="s">
        <v>327</v>
      </c>
      <c r="D6037">
        <v>658</v>
      </c>
    </row>
    <row r="6038" spans="1:4" x14ac:dyDescent="0.2">
      <c r="A6038" t="s">
        <v>76</v>
      </c>
      <c r="B6038" t="s">
        <v>353</v>
      </c>
      <c r="C6038" t="s">
        <v>328</v>
      </c>
      <c r="D6038">
        <v>159510</v>
      </c>
    </row>
    <row r="6039" spans="1:4" x14ac:dyDescent="0.2">
      <c r="A6039" t="s">
        <v>76</v>
      </c>
      <c r="B6039" t="s">
        <v>353</v>
      </c>
      <c r="C6039" t="s">
        <v>329</v>
      </c>
      <c r="D6039">
        <v>0</v>
      </c>
    </row>
    <row r="6040" spans="1:4" x14ac:dyDescent="0.2">
      <c r="A6040" t="s">
        <v>76</v>
      </c>
      <c r="B6040" t="s">
        <v>353</v>
      </c>
      <c r="C6040" t="s">
        <v>339</v>
      </c>
      <c r="D6040">
        <v>38039632</v>
      </c>
    </row>
    <row r="6041" spans="1:4" x14ac:dyDescent="0.2">
      <c r="A6041" t="s">
        <v>76</v>
      </c>
      <c r="B6041" t="s">
        <v>353</v>
      </c>
      <c r="C6041" t="s">
        <v>340</v>
      </c>
      <c r="D6041">
        <v>5406</v>
      </c>
    </row>
    <row r="6042" spans="1:4" x14ac:dyDescent="0.2">
      <c r="A6042" t="s">
        <v>76</v>
      </c>
      <c r="B6042" t="s">
        <v>353</v>
      </c>
      <c r="C6042" t="s">
        <v>341</v>
      </c>
      <c r="D6042">
        <v>1552934</v>
      </c>
    </row>
    <row r="6043" spans="1:4" x14ac:dyDescent="0.2">
      <c r="A6043" t="s">
        <v>76</v>
      </c>
      <c r="B6043" t="s">
        <v>353</v>
      </c>
      <c r="C6043" t="s">
        <v>342</v>
      </c>
      <c r="D6043">
        <v>19</v>
      </c>
    </row>
    <row r="6044" spans="1:4" x14ac:dyDescent="0.2">
      <c r="A6044" t="s">
        <v>76</v>
      </c>
      <c r="B6044" t="s">
        <v>353</v>
      </c>
      <c r="C6044" t="s">
        <v>343</v>
      </c>
      <c r="D6044">
        <v>2421</v>
      </c>
    </row>
    <row r="6045" spans="1:4" x14ac:dyDescent="0.2">
      <c r="A6045" t="s">
        <v>76</v>
      </c>
      <c r="B6045" t="s">
        <v>353</v>
      </c>
      <c r="C6045" t="s">
        <v>344</v>
      </c>
      <c r="D6045">
        <v>1552934</v>
      </c>
    </row>
    <row r="6046" spans="1:4" x14ac:dyDescent="0.2">
      <c r="A6046" t="s">
        <v>76</v>
      </c>
      <c r="B6046" t="s">
        <v>353</v>
      </c>
      <c r="C6046" t="s">
        <v>345</v>
      </c>
      <c r="D6046">
        <v>0</v>
      </c>
    </row>
    <row r="6047" spans="1:4" x14ac:dyDescent="0.2">
      <c r="A6047" t="s">
        <v>76</v>
      </c>
      <c r="B6047" t="s">
        <v>353</v>
      </c>
      <c r="C6047" t="s">
        <v>346</v>
      </c>
      <c r="D6047">
        <v>2421</v>
      </c>
    </row>
    <row r="6048" spans="1:4" x14ac:dyDescent="0.2">
      <c r="A6048" t="s">
        <v>76</v>
      </c>
      <c r="B6048" t="s">
        <v>353</v>
      </c>
      <c r="C6048" t="s">
        <v>300</v>
      </c>
      <c r="D6048">
        <v>850478</v>
      </c>
    </row>
    <row r="6049" spans="1:4" x14ac:dyDescent="0.2">
      <c r="A6049" t="s">
        <v>76</v>
      </c>
      <c r="B6049" t="s">
        <v>353</v>
      </c>
      <c r="C6049" t="s">
        <v>301</v>
      </c>
      <c r="D6049">
        <v>350776</v>
      </c>
    </row>
    <row r="6050" spans="1:4" x14ac:dyDescent="0.2">
      <c r="A6050" t="s">
        <v>76</v>
      </c>
      <c r="B6050" t="s">
        <v>353</v>
      </c>
      <c r="C6050" t="s">
        <v>302</v>
      </c>
      <c r="D6050">
        <v>542825</v>
      </c>
    </row>
    <row r="6051" spans="1:4" x14ac:dyDescent="0.2">
      <c r="A6051" t="s">
        <v>76</v>
      </c>
      <c r="B6051" t="s">
        <v>353</v>
      </c>
      <c r="C6051" t="s">
        <v>303</v>
      </c>
      <c r="D6051">
        <v>168748</v>
      </c>
    </row>
    <row r="6052" spans="1:4" x14ac:dyDescent="0.2">
      <c r="A6052" t="s">
        <v>76</v>
      </c>
      <c r="B6052" t="s">
        <v>353</v>
      </c>
      <c r="C6052" t="s">
        <v>304</v>
      </c>
      <c r="D6052">
        <v>496784</v>
      </c>
    </row>
    <row r="6053" spans="1:4" x14ac:dyDescent="0.2">
      <c r="A6053" t="s">
        <v>76</v>
      </c>
      <c r="B6053" t="s">
        <v>353</v>
      </c>
      <c r="C6053" t="s">
        <v>305</v>
      </c>
      <c r="D6053">
        <v>221664</v>
      </c>
    </row>
    <row r="6054" spans="1:4" x14ac:dyDescent="0.2">
      <c r="A6054" t="s">
        <v>76</v>
      </c>
      <c r="B6054" t="s">
        <v>353</v>
      </c>
      <c r="C6054" t="s">
        <v>306</v>
      </c>
      <c r="D6054">
        <v>2209</v>
      </c>
    </row>
    <row r="6055" spans="1:4" x14ac:dyDescent="0.2">
      <c r="A6055" t="s">
        <v>76</v>
      </c>
      <c r="B6055" t="s">
        <v>353</v>
      </c>
      <c r="C6055" t="s">
        <v>307</v>
      </c>
      <c r="D6055">
        <v>616515</v>
      </c>
    </row>
    <row r="6056" spans="1:4" x14ac:dyDescent="0.2">
      <c r="A6056" t="s">
        <v>76</v>
      </c>
      <c r="B6056" t="s">
        <v>353</v>
      </c>
      <c r="C6056" t="s">
        <v>308</v>
      </c>
      <c r="D6056">
        <v>154089</v>
      </c>
    </row>
    <row r="6057" spans="1:4" x14ac:dyDescent="0.2">
      <c r="A6057" t="s">
        <v>76</v>
      </c>
      <c r="B6057" t="s">
        <v>353</v>
      </c>
      <c r="C6057" t="s">
        <v>309</v>
      </c>
      <c r="D6057">
        <v>5629</v>
      </c>
    </row>
    <row r="6058" spans="1:4" x14ac:dyDescent="0.2">
      <c r="A6058" t="s">
        <v>76</v>
      </c>
      <c r="B6058" t="s">
        <v>353</v>
      </c>
      <c r="C6058" t="s">
        <v>310</v>
      </c>
      <c r="D6058">
        <v>14905</v>
      </c>
    </row>
    <row r="6059" spans="1:4" x14ac:dyDescent="0.2">
      <c r="A6059" t="s">
        <v>76</v>
      </c>
      <c r="B6059" t="s">
        <v>353</v>
      </c>
      <c r="C6059" t="s">
        <v>311</v>
      </c>
      <c r="D6059">
        <v>702</v>
      </c>
    </row>
    <row r="6060" spans="1:4" x14ac:dyDescent="0.2">
      <c r="A6060" t="s">
        <v>76</v>
      </c>
      <c r="B6060" t="s">
        <v>353</v>
      </c>
      <c r="C6060" t="s">
        <v>312</v>
      </c>
      <c r="D6060">
        <v>1827</v>
      </c>
    </row>
    <row r="6061" spans="1:4" x14ac:dyDescent="0.2">
      <c r="A6061" t="s">
        <v>76</v>
      </c>
      <c r="B6061" t="s">
        <v>353</v>
      </c>
      <c r="C6061" t="s">
        <v>313</v>
      </c>
      <c r="D6061">
        <v>1048</v>
      </c>
    </row>
    <row r="6062" spans="1:4" x14ac:dyDescent="0.2">
      <c r="A6062" t="s">
        <v>76</v>
      </c>
      <c r="B6062" t="s">
        <v>353</v>
      </c>
      <c r="C6062" t="s">
        <v>314</v>
      </c>
      <c r="D6062">
        <v>1092</v>
      </c>
    </row>
    <row r="6063" spans="1:4" x14ac:dyDescent="0.2">
      <c r="A6063" t="s">
        <v>76</v>
      </c>
      <c r="B6063" t="s">
        <v>353</v>
      </c>
      <c r="C6063" t="s">
        <v>315</v>
      </c>
      <c r="D6063">
        <v>605</v>
      </c>
    </row>
    <row r="6064" spans="1:4" x14ac:dyDescent="0.2">
      <c r="A6064" t="s">
        <v>76</v>
      </c>
      <c r="B6064" t="s">
        <v>353</v>
      </c>
      <c r="C6064" t="s">
        <v>347</v>
      </c>
      <c r="D6064">
        <v>17930</v>
      </c>
    </row>
    <row r="6065" spans="1:4" x14ac:dyDescent="0.2">
      <c r="A6065" t="s">
        <v>76</v>
      </c>
      <c r="B6065" t="s">
        <v>354</v>
      </c>
      <c r="C6065" t="s">
        <v>225</v>
      </c>
      <c r="D6065">
        <v>1.0291999999999999</v>
      </c>
    </row>
    <row r="6066" spans="1:4" x14ac:dyDescent="0.2">
      <c r="A6066" t="s">
        <v>76</v>
      </c>
      <c r="B6066" t="s">
        <v>354</v>
      </c>
      <c r="C6066" t="s">
        <v>65</v>
      </c>
      <c r="D6066">
        <v>50000000</v>
      </c>
    </row>
    <row r="6067" spans="1:4" x14ac:dyDescent="0.2">
      <c r="A6067" t="s">
        <v>76</v>
      </c>
      <c r="B6067" t="s">
        <v>354</v>
      </c>
      <c r="C6067" t="s">
        <v>66</v>
      </c>
      <c r="D6067">
        <v>48581328</v>
      </c>
    </row>
    <row r="6068" spans="1:4" x14ac:dyDescent="0.2">
      <c r="A6068" t="s">
        <v>76</v>
      </c>
      <c r="B6068" t="s">
        <v>354</v>
      </c>
      <c r="C6068" t="s">
        <v>226</v>
      </c>
      <c r="D6068">
        <v>148291</v>
      </c>
    </row>
    <row r="6069" spans="1:4" x14ac:dyDescent="0.2">
      <c r="A6069" t="s">
        <v>76</v>
      </c>
      <c r="B6069" t="s">
        <v>354</v>
      </c>
      <c r="C6069" t="s">
        <v>227</v>
      </c>
      <c r="D6069">
        <v>91023</v>
      </c>
    </row>
    <row r="6070" spans="1:4" x14ac:dyDescent="0.2">
      <c r="A6070" t="s">
        <v>76</v>
      </c>
      <c r="B6070" t="s">
        <v>354</v>
      </c>
      <c r="C6070" t="s">
        <v>67</v>
      </c>
      <c r="D6070">
        <v>0</v>
      </c>
    </row>
    <row r="6071" spans="1:4" x14ac:dyDescent="0.2">
      <c r="A6071" t="s">
        <v>76</v>
      </c>
      <c r="B6071" t="s">
        <v>354</v>
      </c>
      <c r="C6071" t="s">
        <v>68</v>
      </c>
      <c r="D6071">
        <v>0</v>
      </c>
    </row>
    <row r="6072" spans="1:4" x14ac:dyDescent="0.2">
      <c r="A6072" t="s">
        <v>76</v>
      </c>
      <c r="B6072" t="s">
        <v>354</v>
      </c>
      <c r="C6072" t="s">
        <v>228</v>
      </c>
      <c r="D6072">
        <v>25811</v>
      </c>
    </row>
    <row r="6073" spans="1:4" x14ac:dyDescent="0.2">
      <c r="A6073" t="s">
        <v>76</v>
      </c>
      <c r="B6073" t="s">
        <v>354</v>
      </c>
      <c r="C6073" t="s">
        <v>229</v>
      </c>
      <c r="D6073">
        <v>150210</v>
      </c>
    </row>
    <row r="6074" spans="1:4" x14ac:dyDescent="0.2">
      <c r="A6074" t="s">
        <v>76</v>
      </c>
      <c r="B6074" t="s">
        <v>354</v>
      </c>
      <c r="C6074" t="s">
        <v>230</v>
      </c>
      <c r="D6074">
        <v>43546</v>
      </c>
    </row>
    <row r="6075" spans="1:4" x14ac:dyDescent="0.2">
      <c r="A6075" t="s">
        <v>76</v>
      </c>
      <c r="B6075" t="s">
        <v>354</v>
      </c>
      <c r="C6075" t="s">
        <v>231</v>
      </c>
      <c r="D6075">
        <v>169650</v>
      </c>
    </row>
    <row r="6076" spans="1:4" x14ac:dyDescent="0.2">
      <c r="A6076" t="s">
        <v>76</v>
      </c>
      <c r="B6076" t="s">
        <v>354</v>
      </c>
      <c r="C6076" t="s">
        <v>232</v>
      </c>
      <c r="D6076">
        <v>307256</v>
      </c>
    </row>
    <row r="6077" spans="1:4" x14ac:dyDescent="0.2">
      <c r="A6077" t="s">
        <v>76</v>
      </c>
      <c r="B6077" t="s">
        <v>354</v>
      </c>
      <c r="C6077" t="s">
        <v>319</v>
      </c>
      <c r="D6077">
        <v>135488</v>
      </c>
    </row>
    <row r="6078" spans="1:4" x14ac:dyDescent="0.2">
      <c r="A6078" t="s">
        <v>76</v>
      </c>
      <c r="B6078" t="s">
        <v>354</v>
      </c>
      <c r="C6078" t="s">
        <v>320</v>
      </c>
      <c r="D6078">
        <v>143156</v>
      </c>
    </row>
    <row r="6079" spans="1:4" x14ac:dyDescent="0.2">
      <c r="A6079" t="s">
        <v>76</v>
      </c>
      <c r="B6079" t="s">
        <v>354</v>
      </c>
      <c r="C6079" t="s">
        <v>318</v>
      </c>
      <c r="D6079">
        <v>28612</v>
      </c>
    </row>
    <row r="6080" spans="1:4" x14ac:dyDescent="0.2">
      <c r="A6080" t="s">
        <v>76</v>
      </c>
      <c r="B6080" t="s">
        <v>354</v>
      </c>
      <c r="C6080" t="s">
        <v>321</v>
      </c>
      <c r="D6080">
        <v>131941</v>
      </c>
    </row>
    <row r="6081" spans="1:4" x14ac:dyDescent="0.2">
      <c r="A6081" t="s">
        <v>76</v>
      </c>
      <c r="B6081" t="s">
        <v>354</v>
      </c>
      <c r="C6081" t="s">
        <v>322</v>
      </c>
      <c r="D6081">
        <v>0</v>
      </c>
    </row>
    <row r="6082" spans="1:4" x14ac:dyDescent="0.2">
      <c r="A6082" t="s">
        <v>76</v>
      </c>
      <c r="B6082" t="s">
        <v>354</v>
      </c>
      <c r="C6082" t="s">
        <v>323</v>
      </c>
      <c r="D6082">
        <v>0</v>
      </c>
    </row>
    <row r="6083" spans="1:4" x14ac:dyDescent="0.2">
      <c r="A6083" t="s">
        <v>76</v>
      </c>
      <c r="B6083" t="s">
        <v>354</v>
      </c>
      <c r="C6083" t="s">
        <v>324</v>
      </c>
      <c r="D6083">
        <v>58424</v>
      </c>
    </row>
    <row r="6084" spans="1:4" x14ac:dyDescent="0.2">
      <c r="A6084" t="s">
        <v>76</v>
      </c>
      <c r="B6084" t="s">
        <v>354</v>
      </c>
      <c r="C6084" t="s">
        <v>325</v>
      </c>
      <c r="D6084">
        <v>0</v>
      </c>
    </row>
    <row r="6085" spans="1:4" x14ac:dyDescent="0.2">
      <c r="A6085" t="s">
        <v>76</v>
      </c>
      <c r="B6085" t="s">
        <v>354</v>
      </c>
      <c r="C6085" t="s">
        <v>326</v>
      </c>
      <c r="D6085">
        <v>9</v>
      </c>
    </row>
    <row r="6086" spans="1:4" x14ac:dyDescent="0.2">
      <c r="A6086" t="s">
        <v>76</v>
      </c>
      <c r="B6086" t="s">
        <v>354</v>
      </c>
      <c r="C6086" t="s">
        <v>327</v>
      </c>
      <c r="D6086">
        <v>644</v>
      </c>
    </row>
    <row r="6087" spans="1:4" x14ac:dyDescent="0.2">
      <c r="A6087" t="s">
        <v>76</v>
      </c>
      <c r="B6087" t="s">
        <v>354</v>
      </c>
      <c r="C6087" t="s">
        <v>328</v>
      </c>
      <c r="D6087">
        <v>72864</v>
      </c>
    </row>
    <row r="6088" spans="1:4" x14ac:dyDescent="0.2">
      <c r="A6088" t="s">
        <v>76</v>
      </c>
      <c r="B6088" t="s">
        <v>354</v>
      </c>
      <c r="C6088" t="s">
        <v>329</v>
      </c>
      <c r="D6088">
        <v>0</v>
      </c>
    </row>
    <row r="6089" spans="1:4" x14ac:dyDescent="0.2">
      <c r="A6089" t="s">
        <v>76</v>
      </c>
      <c r="B6089" t="s">
        <v>354</v>
      </c>
      <c r="C6089" t="s">
        <v>339</v>
      </c>
      <c r="D6089">
        <v>3727524</v>
      </c>
    </row>
    <row r="6090" spans="1:4" x14ac:dyDescent="0.2">
      <c r="A6090" t="s">
        <v>76</v>
      </c>
      <c r="B6090" t="s">
        <v>354</v>
      </c>
      <c r="C6090" t="s">
        <v>340</v>
      </c>
      <c r="D6090">
        <v>4204</v>
      </c>
    </row>
    <row r="6091" spans="1:4" x14ac:dyDescent="0.2">
      <c r="A6091" t="s">
        <v>76</v>
      </c>
      <c r="B6091" t="s">
        <v>354</v>
      </c>
      <c r="C6091" t="s">
        <v>341</v>
      </c>
      <c r="D6091">
        <v>0</v>
      </c>
    </row>
    <row r="6092" spans="1:4" x14ac:dyDescent="0.2">
      <c r="A6092" t="s">
        <v>76</v>
      </c>
      <c r="B6092" t="s">
        <v>354</v>
      </c>
      <c r="C6092" t="s">
        <v>342</v>
      </c>
      <c r="D6092">
        <v>0</v>
      </c>
    </row>
    <row r="6093" spans="1:4" x14ac:dyDescent="0.2">
      <c r="A6093" t="s">
        <v>76</v>
      </c>
      <c r="B6093" t="s">
        <v>354</v>
      </c>
      <c r="C6093" t="s">
        <v>343</v>
      </c>
      <c r="D6093">
        <v>0</v>
      </c>
    </row>
    <row r="6094" spans="1:4" x14ac:dyDescent="0.2">
      <c r="A6094" t="s">
        <v>76</v>
      </c>
      <c r="B6094" t="s">
        <v>354</v>
      </c>
      <c r="C6094" t="s">
        <v>344</v>
      </c>
      <c r="D6094">
        <v>0</v>
      </c>
    </row>
    <row r="6095" spans="1:4" x14ac:dyDescent="0.2">
      <c r="A6095" t="s">
        <v>76</v>
      </c>
      <c r="B6095" t="s">
        <v>354</v>
      </c>
      <c r="C6095" t="s">
        <v>345</v>
      </c>
      <c r="D6095">
        <v>0</v>
      </c>
    </row>
    <row r="6096" spans="1:4" x14ac:dyDescent="0.2">
      <c r="A6096" t="s">
        <v>76</v>
      </c>
      <c r="B6096" t="s">
        <v>354</v>
      </c>
      <c r="C6096" t="s">
        <v>346</v>
      </c>
      <c r="D6096">
        <v>0</v>
      </c>
    </row>
    <row r="6097" spans="1:4" x14ac:dyDescent="0.2">
      <c r="A6097" t="s">
        <v>76</v>
      </c>
      <c r="B6097" t="s">
        <v>354</v>
      </c>
      <c r="C6097" t="s">
        <v>300</v>
      </c>
      <c r="D6097">
        <v>876566</v>
      </c>
    </row>
    <row r="6098" spans="1:4" x14ac:dyDescent="0.2">
      <c r="A6098" t="s">
        <v>76</v>
      </c>
      <c r="B6098" t="s">
        <v>354</v>
      </c>
      <c r="C6098" t="s">
        <v>301</v>
      </c>
      <c r="D6098">
        <v>355849</v>
      </c>
    </row>
    <row r="6099" spans="1:4" x14ac:dyDescent="0.2">
      <c r="A6099" t="s">
        <v>76</v>
      </c>
      <c r="B6099" t="s">
        <v>354</v>
      </c>
      <c r="C6099" t="s">
        <v>302</v>
      </c>
      <c r="D6099">
        <v>545342</v>
      </c>
    </row>
    <row r="6100" spans="1:4" x14ac:dyDescent="0.2">
      <c r="A6100" t="s">
        <v>76</v>
      </c>
      <c r="B6100" t="s">
        <v>354</v>
      </c>
      <c r="C6100" t="s">
        <v>303</v>
      </c>
      <c r="D6100">
        <v>169017</v>
      </c>
    </row>
    <row r="6101" spans="1:4" x14ac:dyDescent="0.2">
      <c r="A6101" t="s">
        <v>76</v>
      </c>
      <c r="B6101" t="s">
        <v>354</v>
      </c>
      <c r="C6101" t="s">
        <v>304</v>
      </c>
      <c r="D6101">
        <v>496306</v>
      </c>
    </row>
    <row r="6102" spans="1:4" x14ac:dyDescent="0.2">
      <c r="A6102" t="s">
        <v>76</v>
      </c>
      <c r="B6102" t="s">
        <v>354</v>
      </c>
      <c r="C6102" t="s">
        <v>305</v>
      </c>
      <c r="D6102">
        <v>221037</v>
      </c>
    </row>
    <row r="6103" spans="1:4" x14ac:dyDescent="0.2">
      <c r="A6103" t="s">
        <v>76</v>
      </c>
      <c r="B6103" t="s">
        <v>354</v>
      </c>
      <c r="C6103" t="s">
        <v>306</v>
      </c>
      <c r="D6103">
        <v>2169</v>
      </c>
    </row>
    <row r="6104" spans="1:4" x14ac:dyDescent="0.2">
      <c r="A6104" t="s">
        <v>76</v>
      </c>
      <c r="B6104" t="s">
        <v>354</v>
      </c>
      <c r="C6104" t="s">
        <v>307</v>
      </c>
      <c r="D6104">
        <v>616918</v>
      </c>
    </row>
    <row r="6105" spans="1:4" x14ac:dyDescent="0.2">
      <c r="A6105" t="s">
        <v>76</v>
      </c>
      <c r="B6105" t="s">
        <v>354</v>
      </c>
      <c r="C6105" t="s">
        <v>308</v>
      </c>
      <c r="D6105">
        <v>128002</v>
      </c>
    </row>
    <row r="6106" spans="1:4" x14ac:dyDescent="0.2">
      <c r="A6106" t="s">
        <v>76</v>
      </c>
      <c r="B6106" t="s">
        <v>354</v>
      </c>
      <c r="C6106" t="s">
        <v>309</v>
      </c>
      <c r="D6106">
        <v>822</v>
      </c>
    </row>
    <row r="6107" spans="1:4" x14ac:dyDescent="0.2">
      <c r="A6107" t="s">
        <v>76</v>
      </c>
      <c r="B6107" t="s">
        <v>354</v>
      </c>
      <c r="C6107" t="s">
        <v>310</v>
      </c>
      <c r="D6107">
        <v>12503</v>
      </c>
    </row>
    <row r="6108" spans="1:4" x14ac:dyDescent="0.2">
      <c r="A6108" t="s">
        <v>76</v>
      </c>
      <c r="B6108" t="s">
        <v>354</v>
      </c>
      <c r="C6108" t="s">
        <v>311</v>
      </c>
      <c r="D6108">
        <v>323</v>
      </c>
    </row>
    <row r="6109" spans="1:4" x14ac:dyDescent="0.2">
      <c r="A6109" t="s">
        <v>76</v>
      </c>
      <c r="B6109" t="s">
        <v>354</v>
      </c>
      <c r="C6109" t="s">
        <v>312</v>
      </c>
      <c r="D6109">
        <v>1577</v>
      </c>
    </row>
    <row r="6110" spans="1:4" x14ac:dyDescent="0.2">
      <c r="A6110" t="s">
        <v>76</v>
      </c>
      <c r="B6110" t="s">
        <v>354</v>
      </c>
      <c r="C6110" t="s">
        <v>313</v>
      </c>
      <c r="D6110">
        <v>1088</v>
      </c>
    </row>
    <row r="6111" spans="1:4" x14ac:dyDescent="0.2">
      <c r="A6111" t="s">
        <v>76</v>
      </c>
      <c r="B6111" t="s">
        <v>354</v>
      </c>
      <c r="C6111" t="s">
        <v>314</v>
      </c>
      <c r="D6111">
        <v>2181</v>
      </c>
    </row>
    <row r="6112" spans="1:4" x14ac:dyDescent="0.2">
      <c r="A6112" t="s">
        <v>76</v>
      </c>
      <c r="B6112" t="s">
        <v>354</v>
      </c>
      <c r="C6112" t="s">
        <v>315</v>
      </c>
      <c r="D6112">
        <v>203</v>
      </c>
    </row>
    <row r="6113" spans="1:4" x14ac:dyDescent="0.2">
      <c r="A6113" t="s">
        <v>76</v>
      </c>
      <c r="B6113" t="s">
        <v>354</v>
      </c>
      <c r="C6113" t="s">
        <v>347</v>
      </c>
      <c r="D6113">
        <v>17930</v>
      </c>
    </row>
    <row r="6114" spans="1:4" x14ac:dyDescent="0.2">
      <c r="A6114" t="s">
        <v>76</v>
      </c>
      <c r="B6114" t="s">
        <v>355</v>
      </c>
      <c r="C6114" t="s">
        <v>225</v>
      </c>
      <c r="D6114">
        <v>1.01841</v>
      </c>
    </row>
    <row r="6115" spans="1:4" x14ac:dyDescent="0.2">
      <c r="A6115" t="s">
        <v>76</v>
      </c>
      <c r="B6115" t="s">
        <v>355</v>
      </c>
      <c r="C6115" t="s">
        <v>65</v>
      </c>
      <c r="D6115">
        <v>50000000</v>
      </c>
    </row>
    <row r="6116" spans="1:4" x14ac:dyDescent="0.2">
      <c r="A6116" t="s">
        <v>76</v>
      </c>
      <c r="B6116" t="s">
        <v>355</v>
      </c>
      <c r="C6116" t="s">
        <v>66</v>
      </c>
      <c r="D6116">
        <v>49095926</v>
      </c>
    </row>
    <row r="6117" spans="1:4" x14ac:dyDescent="0.2">
      <c r="A6117" t="s">
        <v>76</v>
      </c>
      <c r="B6117" t="s">
        <v>355</v>
      </c>
      <c r="C6117" t="s">
        <v>226</v>
      </c>
      <c r="D6117">
        <v>148373</v>
      </c>
    </row>
    <row r="6118" spans="1:4" x14ac:dyDescent="0.2">
      <c r="A6118" t="s">
        <v>76</v>
      </c>
      <c r="B6118" t="s">
        <v>355</v>
      </c>
      <c r="C6118" t="s">
        <v>227</v>
      </c>
      <c r="D6118">
        <v>91028</v>
      </c>
    </row>
    <row r="6119" spans="1:4" x14ac:dyDescent="0.2">
      <c r="A6119" t="s">
        <v>76</v>
      </c>
      <c r="B6119" t="s">
        <v>355</v>
      </c>
      <c r="C6119" t="s">
        <v>67</v>
      </c>
      <c r="D6119">
        <v>0</v>
      </c>
    </row>
    <row r="6120" spans="1:4" x14ac:dyDescent="0.2">
      <c r="A6120" t="s">
        <v>76</v>
      </c>
      <c r="B6120" t="s">
        <v>355</v>
      </c>
      <c r="C6120" t="s">
        <v>68</v>
      </c>
      <c r="D6120">
        <v>0</v>
      </c>
    </row>
    <row r="6121" spans="1:4" x14ac:dyDescent="0.2">
      <c r="A6121" t="s">
        <v>76</v>
      </c>
      <c r="B6121" t="s">
        <v>355</v>
      </c>
      <c r="C6121" t="s">
        <v>228</v>
      </c>
      <c r="D6121">
        <v>25538</v>
      </c>
    </row>
    <row r="6122" spans="1:4" x14ac:dyDescent="0.2">
      <c r="A6122" t="s">
        <v>76</v>
      </c>
      <c r="B6122" t="s">
        <v>355</v>
      </c>
      <c r="C6122" t="s">
        <v>229</v>
      </c>
      <c r="D6122">
        <v>150320</v>
      </c>
    </row>
    <row r="6123" spans="1:4" x14ac:dyDescent="0.2">
      <c r="A6123" t="s">
        <v>76</v>
      </c>
      <c r="B6123" t="s">
        <v>355</v>
      </c>
      <c r="C6123" t="s">
        <v>230</v>
      </c>
      <c r="D6123">
        <v>43738</v>
      </c>
    </row>
    <row r="6124" spans="1:4" x14ac:dyDescent="0.2">
      <c r="A6124" t="s">
        <v>76</v>
      </c>
      <c r="B6124" t="s">
        <v>355</v>
      </c>
      <c r="C6124" t="s">
        <v>231</v>
      </c>
      <c r="D6124">
        <v>169930</v>
      </c>
    </row>
    <row r="6125" spans="1:4" x14ac:dyDescent="0.2">
      <c r="A6125" t="s">
        <v>76</v>
      </c>
      <c r="B6125" t="s">
        <v>355</v>
      </c>
      <c r="C6125" t="s">
        <v>232</v>
      </c>
      <c r="D6125">
        <v>337610</v>
      </c>
    </row>
    <row r="6126" spans="1:4" x14ac:dyDescent="0.2">
      <c r="A6126" t="s">
        <v>76</v>
      </c>
      <c r="B6126" t="s">
        <v>355</v>
      </c>
      <c r="C6126" t="s">
        <v>319</v>
      </c>
      <c r="D6126">
        <v>146921</v>
      </c>
    </row>
    <row r="6127" spans="1:4" x14ac:dyDescent="0.2">
      <c r="A6127" t="s">
        <v>76</v>
      </c>
      <c r="B6127" t="s">
        <v>355</v>
      </c>
      <c r="C6127" t="s">
        <v>320</v>
      </c>
      <c r="D6127">
        <v>163033</v>
      </c>
    </row>
    <row r="6128" spans="1:4" x14ac:dyDescent="0.2">
      <c r="A6128" t="s">
        <v>76</v>
      </c>
      <c r="B6128" t="s">
        <v>355</v>
      </c>
      <c r="C6128" t="s">
        <v>318</v>
      </c>
      <c r="D6128">
        <v>27656</v>
      </c>
    </row>
    <row r="6129" spans="1:4" x14ac:dyDescent="0.2">
      <c r="A6129" t="s">
        <v>76</v>
      </c>
      <c r="B6129" t="s">
        <v>355</v>
      </c>
      <c r="C6129" t="s">
        <v>321</v>
      </c>
      <c r="D6129">
        <v>132110</v>
      </c>
    </row>
    <row r="6130" spans="1:4" x14ac:dyDescent="0.2">
      <c r="A6130" t="s">
        <v>76</v>
      </c>
      <c r="B6130" t="s">
        <v>355</v>
      </c>
      <c r="C6130" t="s">
        <v>322</v>
      </c>
      <c r="D6130">
        <v>0</v>
      </c>
    </row>
    <row r="6131" spans="1:4" x14ac:dyDescent="0.2">
      <c r="A6131" t="s">
        <v>76</v>
      </c>
      <c r="B6131" t="s">
        <v>355</v>
      </c>
      <c r="C6131" t="s">
        <v>323</v>
      </c>
      <c r="D6131">
        <v>0</v>
      </c>
    </row>
    <row r="6132" spans="1:4" x14ac:dyDescent="0.2">
      <c r="A6132" t="s">
        <v>76</v>
      </c>
      <c r="B6132" t="s">
        <v>355</v>
      </c>
      <c r="C6132" t="s">
        <v>324</v>
      </c>
      <c r="D6132">
        <v>58364</v>
      </c>
    </row>
    <row r="6133" spans="1:4" x14ac:dyDescent="0.2">
      <c r="A6133" t="s">
        <v>76</v>
      </c>
      <c r="B6133" t="s">
        <v>355</v>
      </c>
      <c r="C6133" t="s">
        <v>325</v>
      </c>
      <c r="D6133">
        <v>0</v>
      </c>
    </row>
    <row r="6134" spans="1:4" x14ac:dyDescent="0.2">
      <c r="A6134" t="s">
        <v>76</v>
      </c>
      <c r="B6134" t="s">
        <v>355</v>
      </c>
      <c r="C6134" t="s">
        <v>326</v>
      </c>
      <c r="D6134">
        <v>4</v>
      </c>
    </row>
    <row r="6135" spans="1:4" x14ac:dyDescent="0.2">
      <c r="A6135" t="s">
        <v>76</v>
      </c>
      <c r="B6135" t="s">
        <v>355</v>
      </c>
      <c r="C6135" t="s">
        <v>327</v>
      </c>
      <c r="D6135">
        <v>646</v>
      </c>
    </row>
    <row r="6136" spans="1:4" x14ac:dyDescent="0.2">
      <c r="A6136" t="s">
        <v>76</v>
      </c>
      <c r="B6136" t="s">
        <v>355</v>
      </c>
      <c r="C6136" t="s">
        <v>328</v>
      </c>
      <c r="D6136">
        <v>73096</v>
      </c>
    </row>
    <row r="6137" spans="1:4" x14ac:dyDescent="0.2">
      <c r="A6137" t="s">
        <v>76</v>
      </c>
      <c r="B6137" t="s">
        <v>355</v>
      </c>
      <c r="C6137" t="s">
        <v>329</v>
      </c>
      <c r="D6137">
        <v>0</v>
      </c>
    </row>
    <row r="6138" spans="1:4" x14ac:dyDescent="0.2">
      <c r="A6138" t="s">
        <v>76</v>
      </c>
      <c r="B6138" t="s">
        <v>355</v>
      </c>
      <c r="C6138" t="s">
        <v>339</v>
      </c>
      <c r="D6138">
        <v>4094700</v>
      </c>
    </row>
    <row r="6139" spans="1:4" x14ac:dyDescent="0.2">
      <c r="A6139" t="s">
        <v>76</v>
      </c>
      <c r="B6139" t="s">
        <v>355</v>
      </c>
      <c r="C6139" t="s">
        <v>340</v>
      </c>
      <c r="D6139">
        <v>4531246</v>
      </c>
    </row>
    <row r="6140" spans="1:4" x14ac:dyDescent="0.2">
      <c r="A6140" t="s">
        <v>76</v>
      </c>
      <c r="B6140" t="s">
        <v>355</v>
      </c>
      <c r="C6140" t="s">
        <v>341</v>
      </c>
      <c r="D6140">
        <v>0</v>
      </c>
    </row>
    <row r="6141" spans="1:4" x14ac:dyDescent="0.2">
      <c r="A6141" t="s">
        <v>76</v>
      </c>
      <c r="B6141" t="s">
        <v>355</v>
      </c>
      <c r="C6141" t="s">
        <v>342</v>
      </c>
      <c r="D6141">
        <v>0</v>
      </c>
    </row>
    <row r="6142" spans="1:4" x14ac:dyDescent="0.2">
      <c r="A6142" t="s">
        <v>76</v>
      </c>
      <c r="B6142" t="s">
        <v>355</v>
      </c>
      <c r="C6142" t="s">
        <v>343</v>
      </c>
      <c r="D6142">
        <v>0</v>
      </c>
    </row>
    <row r="6143" spans="1:4" x14ac:dyDescent="0.2">
      <c r="A6143" t="s">
        <v>76</v>
      </c>
      <c r="B6143" t="s">
        <v>355</v>
      </c>
      <c r="C6143" t="s">
        <v>344</v>
      </c>
      <c r="D6143">
        <v>0</v>
      </c>
    </row>
    <row r="6144" spans="1:4" x14ac:dyDescent="0.2">
      <c r="A6144" t="s">
        <v>76</v>
      </c>
      <c r="B6144" t="s">
        <v>355</v>
      </c>
      <c r="C6144" t="s">
        <v>345</v>
      </c>
      <c r="D6144">
        <v>0</v>
      </c>
    </row>
    <row r="6145" spans="1:4" x14ac:dyDescent="0.2">
      <c r="A6145" t="s">
        <v>76</v>
      </c>
      <c r="B6145" t="s">
        <v>355</v>
      </c>
      <c r="C6145" t="s">
        <v>346</v>
      </c>
      <c r="D6145">
        <v>0</v>
      </c>
    </row>
    <row r="6146" spans="1:4" x14ac:dyDescent="0.2">
      <c r="A6146" t="s">
        <v>76</v>
      </c>
      <c r="B6146" t="s">
        <v>355</v>
      </c>
      <c r="C6146" t="s">
        <v>300</v>
      </c>
      <c r="D6146">
        <v>864882</v>
      </c>
    </row>
    <row r="6147" spans="1:4" x14ac:dyDescent="0.2">
      <c r="A6147" t="s">
        <v>76</v>
      </c>
      <c r="B6147" t="s">
        <v>355</v>
      </c>
      <c r="C6147" t="s">
        <v>301</v>
      </c>
      <c r="D6147">
        <v>351333</v>
      </c>
    </row>
    <row r="6148" spans="1:4" x14ac:dyDescent="0.2">
      <c r="A6148" t="s">
        <v>76</v>
      </c>
      <c r="B6148" t="s">
        <v>355</v>
      </c>
      <c r="C6148" t="s">
        <v>302</v>
      </c>
      <c r="D6148">
        <v>539880</v>
      </c>
    </row>
    <row r="6149" spans="1:4" x14ac:dyDescent="0.2">
      <c r="A6149" t="s">
        <v>76</v>
      </c>
      <c r="B6149" t="s">
        <v>355</v>
      </c>
      <c r="C6149" t="s">
        <v>303</v>
      </c>
      <c r="D6149">
        <v>166730</v>
      </c>
    </row>
    <row r="6150" spans="1:4" x14ac:dyDescent="0.2">
      <c r="A6150" t="s">
        <v>76</v>
      </c>
      <c r="B6150" t="s">
        <v>355</v>
      </c>
      <c r="C6150" t="s">
        <v>304</v>
      </c>
      <c r="D6150">
        <v>494173</v>
      </c>
    </row>
    <row r="6151" spans="1:4" x14ac:dyDescent="0.2">
      <c r="A6151" t="s">
        <v>76</v>
      </c>
      <c r="B6151" t="s">
        <v>355</v>
      </c>
      <c r="C6151" t="s">
        <v>305</v>
      </c>
      <c r="D6151">
        <v>219861</v>
      </c>
    </row>
    <row r="6152" spans="1:4" x14ac:dyDescent="0.2">
      <c r="A6152" t="s">
        <v>76</v>
      </c>
      <c r="B6152" t="s">
        <v>355</v>
      </c>
      <c r="C6152" t="s">
        <v>306</v>
      </c>
      <c r="D6152">
        <v>2204</v>
      </c>
    </row>
    <row r="6153" spans="1:4" x14ac:dyDescent="0.2">
      <c r="A6153" t="s">
        <v>76</v>
      </c>
      <c r="B6153" t="s">
        <v>355</v>
      </c>
      <c r="C6153" t="s">
        <v>307</v>
      </c>
      <c r="D6153">
        <v>613000</v>
      </c>
    </row>
    <row r="6154" spans="1:4" x14ac:dyDescent="0.2">
      <c r="A6154" t="s">
        <v>76</v>
      </c>
      <c r="B6154" t="s">
        <v>355</v>
      </c>
      <c r="C6154" t="s">
        <v>308</v>
      </c>
      <c r="D6154">
        <v>139686</v>
      </c>
    </row>
    <row r="6155" spans="1:4" x14ac:dyDescent="0.2">
      <c r="A6155" t="s">
        <v>76</v>
      </c>
      <c r="B6155" t="s">
        <v>355</v>
      </c>
      <c r="C6155" t="s">
        <v>309</v>
      </c>
      <c r="D6155">
        <v>3387</v>
      </c>
    </row>
    <row r="6156" spans="1:4" x14ac:dyDescent="0.2">
      <c r="A6156" t="s">
        <v>76</v>
      </c>
      <c r="B6156" t="s">
        <v>355</v>
      </c>
      <c r="C6156" t="s">
        <v>310</v>
      </c>
      <c r="D6156">
        <v>16978</v>
      </c>
    </row>
    <row r="6157" spans="1:4" x14ac:dyDescent="0.2">
      <c r="A6157" t="s">
        <v>76</v>
      </c>
      <c r="B6157" t="s">
        <v>355</v>
      </c>
      <c r="C6157" t="s">
        <v>311</v>
      </c>
      <c r="D6157">
        <v>3261</v>
      </c>
    </row>
    <row r="6158" spans="1:4" x14ac:dyDescent="0.2">
      <c r="A6158" t="s">
        <v>76</v>
      </c>
      <c r="B6158" t="s">
        <v>355</v>
      </c>
      <c r="C6158" t="s">
        <v>312</v>
      </c>
      <c r="D6158">
        <v>3306</v>
      </c>
    </row>
    <row r="6159" spans="1:4" x14ac:dyDescent="0.2">
      <c r="A6159" t="s">
        <v>76</v>
      </c>
      <c r="B6159" t="s">
        <v>355</v>
      </c>
      <c r="C6159" t="s">
        <v>313</v>
      </c>
      <c r="D6159">
        <v>3255</v>
      </c>
    </row>
    <row r="6160" spans="1:4" x14ac:dyDescent="0.2">
      <c r="A6160" t="s">
        <v>76</v>
      </c>
      <c r="B6160" t="s">
        <v>355</v>
      </c>
      <c r="C6160" t="s">
        <v>314</v>
      </c>
      <c r="D6160">
        <v>3846</v>
      </c>
    </row>
    <row r="6161" spans="1:4" x14ac:dyDescent="0.2">
      <c r="A6161" t="s">
        <v>76</v>
      </c>
      <c r="B6161" t="s">
        <v>355</v>
      </c>
      <c r="C6161" t="s">
        <v>315</v>
      </c>
      <c r="D6161">
        <v>4121</v>
      </c>
    </row>
    <row r="6162" spans="1:4" x14ac:dyDescent="0.2">
      <c r="A6162" t="s">
        <v>76</v>
      </c>
      <c r="B6162" t="s">
        <v>355</v>
      </c>
      <c r="C6162" t="s">
        <v>347</v>
      </c>
      <c r="D6162">
        <v>17930</v>
      </c>
    </row>
    <row r="6163" spans="1:4" x14ac:dyDescent="0.2">
      <c r="A6163" t="s">
        <v>76</v>
      </c>
      <c r="B6163" t="s">
        <v>356</v>
      </c>
      <c r="C6163" t="s">
        <v>225</v>
      </c>
      <c r="D6163">
        <v>1.0258100000000001</v>
      </c>
    </row>
    <row r="6164" spans="1:4" x14ac:dyDescent="0.2">
      <c r="A6164" t="s">
        <v>76</v>
      </c>
      <c r="B6164" t="s">
        <v>356</v>
      </c>
      <c r="C6164" t="s">
        <v>65</v>
      </c>
      <c r="D6164">
        <v>50000000</v>
      </c>
    </row>
    <row r="6165" spans="1:4" x14ac:dyDescent="0.2">
      <c r="A6165" t="s">
        <v>76</v>
      </c>
      <c r="B6165" t="s">
        <v>356</v>
      </c>
      <c r="C6165" t="s">
        <v>66</v>
      </c>
      <c r="D6165">
        <v>48741902</v>
      </c>
    </row>
    <row r="6166" spans="1:4" x14ac:dyDescent="0.2">
      <c r="A6166" t="s">
        <v>76</v>
      </c>
      <c r="B6166" t="s">
        <v>356</v>
      </c>
      <c r="C6166" t="s">
        <v>226</v>
      </c>
      <c r="D6166">
        <v>148450</v>
      </c>
    </row>
    <row r="6167" spans="1:4" x14ac:dyDescent="0.2">
      <c r="A6167" t="s">
        <v>76</v>
      </c>
      <c r="B6167" t="s">
        <v>356</v>
      </c>
      <c r="C6167" t="s">
        <v>227</v>
      </c>
      <c r="D6167">
        <v>91022</v>
      </c>
    </row>
    <row r="6168" spans="1:4" x14ac:dyDescent="0.2">
      <c r="A6168" t="s">
        <v>76</v>
      </c>
      <c r="B6168" t="s">
        <v>356</v>
      </c>
      <c r="C6168" t="s">
        <v>67</v>
      </c>
      <c r="D6168">
        <v>0</v>
      </c>
    </row>
    <row r="6169" spans="1:4" x14ac:dyDescent="0.2">
      <c r="A6169" t="s">
        <v>76</v>
      </c>
      <c r="B6169" t="s">
        <v>356</v>
      </c>
      <c r="C6169" t="s">
        <v>68</v>
      </c>
      <c r="D6169">
        <v>0</v>
      </c>
    </row>
    <row r="6170" spans="1:4" x14ac:dyDescent="0.2">
      <c r="A6170" t="s">
        <v>76</v>
      </c>
      <c r="B6170" t="s">
        <v>356</v>
      </c>
      <c r="C6170" t="s">
        <v>228</v>
      </c>
      <c r="D6170">
        <v>25494</v>
      </c>
    </row>
    <row r="6171" spans="1:4" x14ac:dyDescent="0.2">
      <c r="A6171" t="s">
        <v>76</v>
      </c>
      <c r="B6171" t="s">
        <v>356</v>
      </c>
      <c r="C6171" t="s">
        <v>229</v>
      </c>
      <c r="D6171">
        <v>150429</v>
      </c>
    </row>
    <row r="6172" spans="1:4" x14ac:dyDescent="0.2">
      <c r="A6172" t="s">
        <v>76</v>
      </c>
      <c r="B6172" t="s">
        <v>356</v>
      </c>
      <c r="C6172" t="s">
        <v>230</v>
      </c>
      <c r="D6172">
        <v>43672</v>
      </c>
    </row>
    <row r="6173" spans="1:4" x14ac:dyDescent="0.2">
      <c r="A6173" t="s">
        <v>76</v>
      </c>
      <c r="B6173" t="s">
        <v>356</v>
      </c>
      <c r="C6173" t="s">
        <v>231</v>
      </c>
      <c r="D6173">
        <v>170912</v>
      </c>
    </row>
    <row r="6174" spans="1:4" x14ac:dyDescent="0.2">
      <c r="A6174" t="s">
        <v>76</v>
      </c>
      <c r="B6174" t="s">
        <v>356</v>
      </c>
      <c r="C6174" t="s">
        <v>232</v>
      </c>
      <c r="D6174">
        <v>307963</v>
      </c>
    </row>
    <row r="6175" spans="1:4" x14ac:dyDescent="0.2">
      <c r="A6175" t="s">
        <v>76</v>
      </c>
      <c r="B6175" t="s">
        <v>356</v>
      </c>
      <c r="C6175" t="s">
        <v>319</v>
      </c>
      <c r="D6175">
        <v>135281</v>
      </c>
    </row>
    <row r="6176" spans="1:4" x14ac:dyDescent="0.2">
      <c r="A6176" t="s">
        <v>76</v>
      </c>
      <c r="B6176" t="s">
        <v>356</v>
      </c>
      <c r="C6176" t="s">
        <v>320</v>
      </c>
      <c r="D6176">
        <v>144117</v>
      </c>
    </row>
    <row r="6177" spans="1:4" x14ac:dyDescent="0.2">
      <c r="A6177" t="s">
        <v>76</v>
      </c>
      <c r="B6177" t="s">
        <v>356</v>
      </c>
      <c r="C6177" t="s">
        <v>318</v>
      </c>
      <c r="D6177">
        <v>28565</v>
      </c>
    </row>
    <row r="6178" spans="1:4" x14ac:dyDescent="0.2">
      <c r="A6178" t="s">
        <v>76</v>
      </c>
      <c r="B6178" t="s">
        <v>356</v>
      </c>
      <c r="C6178" t="s">
        <v>321</v>
      </c>
      <c r="D6178">
        <v>131951</v>
      </c>
    </row>
    <row r="6179" spans="1:4" x14ac:dyDescent="0.2">
      <c r="A6179" t="s">
        <v>76</v>
      </c>
      <c r="B6179" t="s">
        <v>356</v>
      </c>
      <c r="C6179" t="s">
        <v>322</v>
      </c>
      <c r="D6179">
        <v>0</v>
      </c>
    </row>
    <row r="6180" spans="1:4" x14ac:dyDescent="0.2">
      <c r="A6180" t="s">
        <v>76</v>
      </c>
      <c r="B6180" t="s">
        <v>356</v>
      </c>
      <c r="C6180" t="s">
        <v>323</v>
      </c>
      <c r="D6180">
        <v>0</v>
      </c>
    </row>
    <row r="6181" spans="1:4" x14ac:dyDescent="0.2">
      <c r="A6181" t="s">
        <v>76</v>
      </c>
      <c r="B6181" t="s">
        <v>356</v>
      </c>
      <c r="C6181" t="s">
        <v>324</v>
      </c>
      <c r="D6181">
        <v>58421</v>
      </c>
    </row>
    <row r="6182" spans="1:4" x14ac:dyDescent="0.2">
      <c r="A6182" t="s">
        <v>76</v>
      </c>
      <c r="B6182" t="s">
        <v>356</v>
      </c>
      <c r="C6182" t="s">
        <v>325</v>
      </c>
      <c r="D6182">
        <v>0</v>
      </c>
    </row>
    <row r="6183" spans="1:4" x14ac:dyDescent="0.2">
      <c r="A6183" t="s">
        <v>76</v>
      </c>
      <c r="B6183" t="s">
        <v>356</v>
      </c>
      <c r="C6183" t="s">
        <v>326</v>
      </c>
      <c r="D6183">
        <v>6</v>
      </c>
    </row>
    <row r="6184" spans="1:4" x14ac:dyDescent="0.2">
      <c r="A6184" t="s">
        <v>76</v>
      </c>
      <c r="B6184" t="s">
        <v>356</v>
      </c>
      <c r="C6184" t="s">
        <v>327</v>
      </c>
      <c r="D6184">
        <v>658</v>
      </c>
    </row>
    <row r="6185" spans="1:4" x14ac:dyDescent="0.2">
      <c r="A6185" t="s">
        <v>76</v>
      </c>
      <c r="B6185" t="s">
        <v>356</v>
      </c>
      <c r="C6185" t="s">
        <v>328</v>
      </c>
      <c r="D6185">
        <v>72866</v>
      </c>
    </row>
    <row r="6186" spans="1:4" x14ac:dyDescent="0.2">
      <c r="A6186" t="s">
        <v>76</v>
      </c>
      <c r="B6186" t="s">
        <v>356</v>
      </c>
      <c r="C6186" t="s">
        <v>329</v>
      </c>
      <c r="D6186">
        <v>0</v>
      </c>
    </row>
    <row r="6187" spans="1:4" x14ac:dyDescent="0.2">
      <c r="A6187" t="s">
        <v>76</v>
      </c>
      <c r="B6187" t="s">
        <v>356</v>
      </c>
      <c r="C6187" t="s">
        <v>339</v>
      </c>
      <c r="D6187">
        <v>3736038</v>
      </c>
    </row>
    <row r="6188" spans="1:4" x14ac:dyDescent="0.2">
      <c r="A6188" t="s">
        <v>76</v>
      </c>
      <c r="B6188" t="s">
        <v>356</v>
      </c>
      <c r="C6188" t="s">
        <v>340</v>
      </c>
      <c r="D6188">
        <v>5393</v>
      </c>
    </row>
    <row r="6189" spans="1:4" x14ac:dyDescent="0.2">
      <c r="A6189" t="s">
        <v>76</v>
      </c>
      <c r="B6189" t="s">
        <v>356</v>
      </c>
      <c r="C6189" t="s">
        <v>341</v>
      </c>
      <c r="D6189">
        <v>900818</v>
      </c>
    </row>
    <row r="6190" spans="1:4" x14ac:dyDescent="0.2">
      <c r="A6190" t="s">
        <v>76</v>
      </c>
      <c r="B6190" t="s">
        <v>356</v>
      </c>
      <c r="C6190" t="s">
        <v>342</v>
      </c>
      <c r="D6190">
        <v>19</v>
      </c>
    </row>
    <row r="6191" spans="1:4" x14ac:dyDescent="0.2">
      <c r="A6191" t="s">
        <v>76</v>
      </c>
      <c r="B6191" t="s">
        <v>356</v>
      </c>
      <c r="C6191" t="s">
        <v>343</v>
      </c>
      <c r="D6191">
        <v>2425</v>
      </c>
    </row>
    <row r="6192" spans="1:4" x14ac:dyDescent="0.2">
      <c r="A6192" t="s">
        <v>76</v>
      </c>
      <c r="B6192" t="s">
        <v>356</v>
      </c>
      <c r="C6192" t="s">
        <v>344</v>
      </c>
      <c r="D6192">
        <v>900818</v>
      </c>
    </row>
    <row r="6193" spans="1:4" x14ac:dyDescent="0.2">
      <c r="A6193" t="s">
        <v>76</v>
      </c>
      <c r="B6193" t="s">
        <v>356</v>
      </c>
      <c r="C6193" t="s">
        <v>345</v>
      </c>
      <c r="D6193">
        <v>0</v>
      </c>
    </row>
    <row r="6194" spans="1:4" x14ac:dyDescent="0.2">
      <c r="A6194" t="s">
        <v>76</v>
      </c>
      <c r="B6194" t="s">
        <v>356</v>
      </c>
      <c r="C6194" t="s">
        <v>346</v>
      </c>
      <c r="D6194">
        <v>2425</v>
      </c>
    </row>
    <row r="6195" spans="1:4" x14ac:dyDescent="0.2">
      <c r="A6195" t="s">
        <v>76</v>
      </c>
      <c r="B6195" t="s">
        <v>356</v>
      </c>
      <c r="C6195" t="s">
        <v>300</v>
      </c>
      <c r="D6195">
        <v>876005</v>
      </c>
    </row>
    <row r="6196" spans="1:4" x14ac:dyDescent="0.2">
      <c r="A6196" t="s">
        <v>76</v>
      </c>
      <c r="B6196" t="s">
        <v>356</v>
      </c>
      <c r="C6196" t="s">
        <v>301</v>
      </c>
      <c r="D6196">
        <v>355533</v>
      </c>
    </row>
    <row r="6197" spans="1:4" x14ac:dyDescent="0.2">
      <c r="A6197" t="s">
        <v>76</v>
      </c>
      <c r="B6197" t="s">
        <v>356</v>
      </c>
      <c r="C6197" t="s">
        <v>302</v>
      </c>
      <c r="D6197">
        <v>544969</v>
      </c>
    </row>
    <row r="6198" spans="1:4" x14ac:dyDescent="0.2">
      <c r="A6198" t="s">
        <v>76</v>
      </c>
      <c r="B6198" t="s">
        <v>356</v>
      </c>
      <c r="C6198" t="s">
        <v>303</v>
      </c>
      <c r="D6198">
        <v>168826</v>
      </c>
    </row>
    <row r="6199" spans="1:4" x14ac:dyDescent="0.2">
      <c r="A6199" t="s">
        <v>76</v>
      </c>
      <c r="B6199" t="s">
        <v>356</v>
      </c>
      <c r="C6199" t="s">
        <v>304</v>
      </c>
      <c r="D6199">
        <v>496785</v>
      </c>
    </row>
    <row r="6200" spans="1:4" x14ac:dyDescent="0.2">
      <c r="A6200" t="s">
        <v>76</v>
      </c>
      <c r="B6200" t="s">
        <v>356</v>
      </c>
      <c r="C6200" t="s">
        <v>305</v>
      </c>
      <c r="D6200">
        <v>221655</v>
      </c>
    </row>
    <row r="6201" spans="1:4" x14ac:dyDescent="0.2">
      <c r="A6201" t="s">
        <v>76</v>
      </c>
      <c r="B6201" t="s">
        <v>356</v>
      </c>
      <c r="C6201" t="s">
        <v>306</v>
      </c>
      <c r="D6201">
        <v>2209</v>
      </c>
    </row>
    <row r="6202" spans="1:4" x14ac:dyDescent="0.2">
      <c r="A6202" t="s">
        <v>76</v>
      </c>
      <c r="B6202" t="s">
        <v>356</v>
      </c>
      <c r="C6202" t="s">
        <v>307</v>
      </c>
      <c r="D6202">
        <v>616477</v>
      </c>
    </row>
    <row r="6203" spans="1:4" x14ac:dyDescent="0.2">
      <c r="A6203" t="s">
        <v>76</v>
      </c>
      <c r="B6203" t="s">
        <v>356</v>
      </c>
      <c r="C6203" t="s">
        <v>308</v>
      </c>
      <c r="D6203">
        <v>128563</v>
      </c>
    </row>
    <row r="6204" spans="1:4" x14ac:dyDescent="0.2">
      <c r="A6204" t="s">
        <v>76</v>
      </c>
      <c r="B6204" t="s">
        <v>356</v>
      </c>
      <c r="C6204" t="s">
        <v>309</v>
      </c>
      <c r="D6204">
        <v>992</v>
      </c>
    </row>
    <row r="6205" spans="1:4" x14ac:dyDescent="0.2">
      <c r="A6205" t="s">
        <v>76</v>
      </c>
      <c r="B6205" t="s">
        <v>356</v>
      </c>
      <c r="C6205" t="s">
        <v>310</v>
      </c>
      <c r="D6205">
        <v>12795</v>
      </c>
    </row>
    <row r="6206" spans="1:4" x14ac:dyDescent="0.2">
      <c r="A6206" t="s">
        <v>76</v>
      </c>
      <c r="B6206" t="s">
        <v>356</v>
      </c>
      <c r="C6206" t="s">
        <v>311</v>
      </c>
      <c r="D6206">
        <v>550</v>
      </c>
    </row>
    <row r="6207" spans="1:4" x14ac:dyDescent="0.2">
      <c r="A6207" t="s">
        <v>76</v>
      </c>
      <c r="B6207" t="s">
        <v>356</v>
      </c>
      <c r="C6207" t="s">
        <v>312</v>
      </c>
      <c r="D6207">
        <v>1756</v>
      </c>
    </row>
    <row r="6208" spans="1:4" x14ac:dyDescent="0.2">
      <c r="A6208" t="s">
        <v>76</v>
      </c>
      <c r="B6208" t="s">
        <v>356</v>
      </c>
      <c r="C6208" t="s">
        <v>313</v>
      </c>
      <c r="D6208">
        <v>1033</v>
      </c>
    </row>
    <row r="6209" spans="1:4" x14ac:dyDescent="0.2">
      <c r="A6209" t="s">
        <v>76</v>
      </c>
      <c r="B6209" t="s">
        <v>356</v>
      </c>
      <c r="C6209" t="s">
        <v>314</v>
      </c>
      <c r="D6209">
        <v>1110</v>
      </c>
    </row>
    <row r="6210" spans="1:4" x14ac:dyDescent="0.2">
      <c r="A6210" t="s">
        <v>76</v>
      </c>
      <c r="B6210" t="s">
        <v>356</v>
      </c>
      <c r="C6210" t="s">
        <v>315</v>
      </c>
      <c r="D6210">
        <v>644</v>
      </c>
    </row>
    <row r="6211" spans="1:4" x14ac:dyDescent="0.2">
      <c r="A6211" t="s">
        <v>76</v>
      </c>
      <c r="B6211" t="s">
        <v>356</v>
      </c>
      <c r="C6211" t="s">
        <v>347</v>
      </c>
      <c r="D6211">
        <v>17930</v>
      </c>
    </row>
    <row r="6212" spans="1:4" x14ac:dyDescent="0.2">
      <c r="A6212" t="s">
        <v>77</v>
      </c>
      <c r="B6212" t="s">
        <v>351</v>
      </c>
      <c r="C6212" t="s">
        <v>225</v>
      </c>
      <c r="D6212">
        <v>0.95130300000000001</v>
      </c>
    </row>
    <row r="6213" spans="1:4" x14ac:dyDescent="0.2">
      <c r="A6213" t="s">
        <v>77</v>
      </c>
      <c r="B6213" t="s">
        <v>351</v>
      </c>
      <c r="C6213" t="s">
        <v>65</v>
      </c>
      <c r="D6213">
        <v>50000002</v>
      </c>
    </row>
    <row r="6214" spans="1:4" x14ac:dyDescent="0.2">
      <c r="A6214" t="s">
        <v>77</v>
      </c>
      <c r="B6214" t="s">
        <v>351</v>
      </c>
      <c r="C6214" t="s">
        <v>66</v>
      </c>
      <c r="D6214">
        <v>52559513</v>
      </c>
    </row>
    <row r="6215" spans="1:4" x14ac:dyDescent="0.2">
      <c r="A6215" t="s">
        <v>77</v>
      </c>
      <c r="B6215" t="s">
        <v>351</v>
      </c>
      <c r="C6215" t="s">
        <v>226</v>
      </c>
      <c r="D6215">
        <v>90</v>
      </c>
    </row>
    <row r="6216" spans="1:4" x14ac:dyDescent="0.2">
      <c r="A6216" t="s">
        <v>77</v>
      </c>
      <c r="B6216" t="s">
        <v>351</v>
      </c>
      <c r="C6216" t="s">
        <v>227</v>
      </c>
      <c r="D6216">
        <v>230</v>
      </c>
    </row>
    <row r="6217" spans="1:4" x14ac:dyDescent="0.2">
      <c r="A6217" t="s">
        <v>77</v>
      </c>
      <c r="B6217" t="s">
        <v>351</v>
      </c>
      <c r="C6217" t="s">
        <v>67</v>
      </c>
      <c r="D6217">
        <v>227071</v>
      </c>
    </row>
    <row r="6218" spans="1:4" x14ac:dyDescent="0.2">
      <c r="A6218" t="s">
        <v>77</v>
      </c>
      <c r="B6218" t="s">
        <v>351</v>
      </c>
      <c r="C6218" t="s">
        <v>68</v>
      </c>
      <c r="D6218">
        <v>246238</v>
      </c>
    </row>
    <row r="6219" spans="1:4" x14ac:dyDescent="0.2">
      <c r="A6219" t="s">
        <v>77</v>
      </c>
      <c r="B6219" t="s">
        <v>351</v>
      </c>
      <c r="C6219" t="s">
        <v>228</v>
      </c>
      <c r="D6219">
        <v>89</v>
      </c>
    </row>
    <row r="6220" spans="1:4" x14ac:dyDescent="0.2">
      <c r="A6220" t="s">
        <v>77</v>
      </c>
      <c r="B6220" t="s">
        <v>351</v>
      </c>
      <c r="C6220" t="s">
        <v>229</v>
      </c>
      <c r="D6220">
        <v>140</v>
      </c>
    </row>
    <row r="6221" spans="1:4" x14ac:dyDescent="0.2">
      <c r="A6221" t="s">
        <v>77</v>
      </c>
      <c r="B6221" t="s">
        <v>351</v>
      </c>
      <c r="C6221" t="s">
        <v>230</v>
      </c>
      <c r="D6221">
        <v>7</v>
      </c>
    </row>
    <row r="6222" spans="1:4" x14ac:dyDescent="0.2">
      <c r="A6222" t="s">
        <v>77</v>
      </c>
      <c r="B6222" t="s">
        <v>351</v>
      </c>
      <c r="C6222" t="s">
        <v>231</v>
      </c>
      <c r="D6222">
        <v>228</v>
      </c>
    </row>
    <row r="6223" spans="1:4" x14ac:dyDescent="0.2">
      <c r="A6223" t="s">
        <v>77</v>
      </c>
      <c r="B6223" t="s">
        <v>351</v>
      </c>
      <c r="C6223" t="s">
        <v>154</v>
      </c>
      <c r="D6223">
        <v>2564871</v>
      </c>
    </row>
    <row r="6224" spans="1:4" x14ac:dyDescent="0.2">
      <c r="A6224" t="s">
        <v>77</v>
      </c>
      <c r="B6224" t="s">
        <v>351</v>
      </c>
      <c r="C6224" t="s">
        <v>155</v>
      </c>
      <c r="D6224">
        <v>0</v>
      </c>
    </row>
    <row r="6225" spans="1:4" x14ac:dyDescent="0.2">
      <c r="A6225" t="s">
        <v>77</v>
      </c>
      <c r="B6225" t="s">
        <v>351</v>
      </c>
      <c r="C6225" t="s">
        <v>156</v>
      </c>
      <c r="D6225">
        <v>11</v>
      </c>
    </row>
    <row r="6226" spans="1:4" x14ac:dyDescent="0.2">
      <c r="A6226" t="s">
        <v>77</v>
      </c>
      <c r="B6226" t="s">
        <v>351</v>
      </c>
      <c r="C6226" t="s">
        <v>157</v>
      </c>
      <c r="D6226">
        <v>220491</v>
      </c>
    </row>
    <row r="6227" spans="1:4" x14ac:dyDescent="0.2">
      <c r="A6227" t="s">
        <v>77</v>
      </c>
      <c r="B6227" t="s">
        <v>351</v>
      </c>
      <c r="C6227" t="s">
        <v>158</v>
      </c>
      <c r="D6227">
        <v>767554</v>
      </c>
    </row>
    <row r="6228" spans="1:4" x14ac:dyDescent="0.2">
      <c r="A6228" t="s">
        <v>77</v>
      </c>
      <c r="B6228" t="s">
        <v>351</v>
      </c>
      <c r="C6228" t="s">
        <v>159</v>
      </c>
      <c r="D6228">
        <v>946897</v>
      </c>
    </row>
    <row r="6229" spans="1:4" x14ac:dyDescent="0.2">
      <c r="A6229" t="s">
        <v>77</v>
      </c>
      <c r="B6229" t="s">
        <v>351</v>
      </c>
      <c r="C6229" t="s">
        <v>160</v>
      </c>
      <c r="D6229">
        <v>1559956</v>
      </c>
    </row>
    <row r="6230" spans="1:4" x14ac:dyDescent="0.2">
      <c r="A6230" t="s">
        <v>77</v>
      </c>
      <c r="B6230" t="s">
        <v>351</v>
      </c>
      <c r="C6230" t="s">
        <v>161</v>
      </c>
      <c r="D6230">
        <v>717877</v>
      </c>
    </row>
    <row r="6231" spans="1:4" x14ac:dyDescent="0.2">
      <c r="A6231" t="s">
        <v>77</v>
      </c>
      <c r="B6231" t="s">
        <v>351</v>
      </c>
      <c r="C6231" t="s">
        <v>162</v>
      </c>
      <c r="D6231">
        <v>576975</v>
      </c>
    </row>
    <row r="6232" spans="1:4" x14ac:dyDescent="0.2">
      <c r="A6232" t="s">
        <v>77</v>
      </c>
      <c r="B6232" t="s">
        <v>351</v>
      </c>
      <c r="C6232" t="s">
        <v>163</v>
      </c>
      <c r="D6232">
        <v>462728</v>
      </c>
    </row>
    <row r="6233" spans="1:4" x14ac:dyDescent="0.2">
      <c r="A6233" t="s">
        <v>77</v>
      </c>
      <c r="B6233" t="s">
        <v>351</v>
      </c>
      <c r="C6233" t="s">
        <v>164</v>
      </c>
      <c r="D6233">
        <v>388131</v>
      </c>
    </row>
    <row r="6234" spans="1:4" x14ac:dyDescent="0.2">
      <c r="A6234" t="s">
        <v>77</v>
      </c>
      <c r="B6234" t="s">
        <v>351</v>
      </c>
      <c r="C6234" t="s">
        <v>165</v>
      </c>
      <c r="D6234">
        <v>467668</v>
      </c>
    </row>
    <row r="6235" spans="1:4" x14ac:dyDescent="0.2">
      <c r="A6235" t="s">
        <v>77</v>
      </c>
      <c r="B6235" t="s">
        <v>351</v>
      </c>
      <c r="C6235" t="s">
        <v>166</v>
      </c>
      <c r="D6235">
        <v>123025</v>
      </c>
    </row>
    <row r="6236" spans="1:4" x14ac:dyDescent="0.2">
      <c r="A6236" t="s">
        <v>77</v>
      </c>
      <c r="B6236" t="s">
        <v>351</v>
      </c>
      <c r="C6236" t="s">
        <v>167</v>
      </c>
      <c r="D6236">
        <v>37419</v>
      </c>
    </row>
    <row r="6237" spans="1:4" x14ac:dyDescent="0.2">
      <c r="A6237" t="s">
        <v>77</v>
      </c>
      <c r="B6237" t="s">
        <v>351</v>
      </c>
      <c r="C6237" t="s">
        <v>168</v>
      </c>
      <c r="D6237">
        <v>275231</v>
      </c>
    </row>
    <row r="6238" spans="1:4" x14ac:dyDescent="0.2">
      <c r="A6238" t="s">
        <v>77</v>
      </c>
      <c r="B6238" t="s">
        <v>351</v>
      </c>
      <c r="C6238" t="s">
        <v>169</v>
      </c>
      <c r="D6238">
        <v>279873</v>
      </c>
    </row>
    <row r="6239" spans="1:4" x14ac:dyDescent="0.2">
      <c r="A6239" t="s">
        <v>77</v>
      </c>
      <c r="B6239" t="s">
        <v>351</v>
      </c>
      <c r="C6239" t="s">
        <v>170</v>
      </c>
      <c r="D6239">
        <v>183356</v>
      </c>
    </row>
    <row r="6240" spans="1:4" x14ac:dyDescent="0.2">
      <c r="A6240" t="s">
        <v>77</v>
      </c>
      <c r="B6240" t="s">
        <v>351</v>
      </c>
      <c r="C6240" t="s">
        <v>171</v>
      </c>
      <c r="D6240">
        <v>2236</v>
      </c>
    </row>
    <row r="6241" spans="1:4" x14ac:dyDescent="0.2">
      <c r="A6241" t="s">
        <v>77</v>
      </c>
      <c r="B6241" t="s">
        <v>351</v>
      </c>
      <c r="C6241" t="s">
        <v>172</v>
      </c>
      <c r="D6241">
        <v>107172</v>
      </c>
    </row>
    <row r="6242" spans="1:4" x14ac:dyDescent="0.2">
      <c r="A6242" t="s">
        <v>77</v>
      </c>
      <c r="B6242" t="s">
        <v>351</v>
      </c>
      <c r="C6242" t="s">
        <v>173</v>
      </c>
      <c r="D6242">
        <v>2218</v>
      </c>
    </row>
    <row r="6243" spans="1:4" x14ac:dyDescent="0.2">
      <c r="A6243" t="s">
        <v>77</v>
      </c>
      <c r="B6243" t="s">
        <v>351</v>
      </c>
      <c r="C6243" t="s">
        <v>174</v>
      </c>
      <c r="D6243">
        <v>266237</v>
      </c>
    </row>
    <row r="6244" spans="1:4" x14ac:dyDescent="0.2">
      <c r="A6244" t="s">
        <v>77</v>
      </c>
      <c r="B6244" t="s">
        <v>351</v>
      </c>
      <c r="C6244" t="s">
        <v>175</v>
      </c>
      <c r="D6244">
        <v>179955</v>
      </c>
    </row>
    <row r="6245" spans="1:4" x14ac:dyDescent="0.2">
      <c r="A6245" t="s">
        <v>77</v>
      </c>
      <c r="B6245" t="s">
        <v>351</v>
      </c>
      <c r="C6245" t="s">
        <v>176</v>
      </c>
      <c r="D6245">
        <v>43</v>
      </c>
    </row>
    <row r="6246" spans="1:4" x14ac:dyDescent="0.2">
      <c r="A6246" t="s">
        <v>77</v>
      </c>
      <c r="B6246" t="s">
        <v>351</v>
      </c>
      <c r="C6246" t="s">
        <v>177</v>
      </c>
      <c r="D6246">
        <v>434457</v>
      </c>
    </row>
    <row r="6247" spans="1:4" x14ac:dyDescent="0.2">
      <c r="A6247" t="s">
        <v>77</v>
      </c>
      <c r="B6247" t="s">
        <v>351</v>
      </c>
      <c r="C6247" t="s">
        <v>178</v>
      </c>
      <c r="D6247">
        <v>0</v>
      </c>
    </row>
    <row r="6248" spans="1:4" x14ac:dyDescent="0.2">
      <c r="A6248" t="s">
        <v>77</v>
      </c>
      <c r="B6248" t="s">
        <v>351</v>
      </c>
      <c r="C6248" t="s">
        <v>179</v>
      </c>
      <c r="D6248">
        <v>0</v>
      </c>
    </row>
    <row r="6249" spans="1:4" x14ac:dyDescent="0.2">
      <c r="A6249" t="s">
        <v>77</v>
      </c>
      <c r="B6249" t="s">
        <v>351</v>
      </c>
      <c r="C6249" t="s">
        <v>180</v>
      </c>
      <c r="D6249">
        <v>0</v>
      </c>
    </row>
    <row r="6250" spans="1:4" x14ac:dyDescent="0.2">
      <c r="A6250" t="s">
        <v>77</v>
      </c>
      <c r="B6250" t="s">
        <v>351</v>
      </c>
      <c r="C6250" t="s">
        <v>181</v>
      </c>
      <c r="D6250">
        <v>0</v>
      </c>
    </row>
    <row r="6251" spans="1:4" x14ac:dyDescent="0.2">
      <c r="A6251" t="s">
        <v>77</v>
      </c>
      <c r="B6251" t="s">
        <v>351</v>
      </c>
      <c r="C6251" t="s">
        <v>182</v>
      </c>
      <c r="D6251">
        <v>0</v>
      </c>
    </row>
    <row r="6252" spans="1:4" x14ac:dyDescent="0.2">
      <c r="A6252" t="s">
        <v>77</v>
      </c>
      <c r="B6252" t="s">
        <v>351</v>
      </c>
      <c r="C6252" t="s">
        <v>183</v>
      </c>
      <c r="D6252">
        <v>0</v>
      </c>
    </row>
    <row r="6253" spans="1:4" x14ac:dyDescent="0.2">
      <c r="A6253" t="s">
        <v>77</v>
      </c>
      <c r="B6253" t="s">
        <v>351</v>
      </c>
      <c r="C6253" t="s">
        <v>184</v>
      </c>
      <c r="D6253">
        <v>0</v>
      </c>
    </row>
    <row r="6254" spans="1:4" x14ac:dyDescent="0.2">
      <c r="A6254" t="s">
        <v>77</v>
      </c>
      <c r="B6254" t="s">
        <v>351</v>
      </c>
      <c r="C6254" t="s">
        <v>185</v>
      </c>
      <c r="D6254">
        <v>0</v>
      </c>
    </row>
    <row r="6255" spans="1:4" x14ac:dyDescent="0.2">
      <c r="A6255" t="s">
        <v>77</v>
      </c>
      <c r="B6255" t="s">
        <v>351</v>
      </c>
      <c r="C6255" t="s">
        <v>186</v>
      </c>
      <c r="D6255">
        <v>0</v>
      </c>
    </row>
    <row r="6256" spans="1:4" x14ac:dyDescent="0.2">
      <c r="A6256" t="s">
        <v>77</v>
      </c>
      <c r="B6256" t="s">
        <v>351</v>
      </c>
      <c r="C6256" t="s">
        <v>187</v>
      </c>
      <c r="D6256">
        <v>0</v>
      </c>
    </row>
    <row r="6257" spans="1:4" x14ac:dyDescent="0.2">
      <c r="A6257" t="s">
        <v>77</v>
      </c>
      <c r="B6257" t="s">
        <v>351</v>
      </c>
      <c r="C6257" t="s">
        <v>188</v>
      </c>
      <c r="D6257">
        <v>0</v>
      </c>
    </row>
    <row r="6258" spans="1:4" x14ac:dyDescent="0.2">
      <c r="A6258" t="s">
        <v>77</v>
      </c>
      <c r="B6258" t="s">
        <v>351</v>
      </c>
      <c r="C6258" t="s">
        <v>189</v>
      </c>
      <c r="D6258">
        <v>0</v>
      </c>
    </row>
    <row r="6259" spans="1:4" x14ac:dyDescent="0.2">
      <c r="A6259" t="s">
        <v>77</v>
      </c>
      <c r="B6259" t="s">
        <v>351</v>
      </c>
      <c r="C6259" t="s">
        <v>190</v>
      </c>
      <c r="D6259">
        <v>0</v>
      </c>
    </row>
    <row r="6260" spans="1:4" x14ac:dyDescent="0.2">
      <c r="A6260" t="s">
        <v>77</v>
      </c>
      <c r="B6260" t="s">
        <v>351</v>
      </c>
      <c r="C6260" t="s">
        <v>191</v>
      </c>
      <c r="D6260">
        <v>0</v>
      </c>
    </row>
    <row r="6261" spans="1:4" x14ac:dyDescent="0.2">
      <c r="A6261" t="s">
        <v>77</v>
      </c>
      <c r="B6261" t="s">
        <v>351</v>
      </c>
      <c r="C6261" t="s">
        <v>192</v>
      </c>
      <c r="D6261">
        <v>0</v>
      </c>
    </row>
    <row r="6262" spans="1:4" x14ac:dyDescent="0.2">
      <c r="A6262" t="s">
        <v>77</v>
      </c>
      <c r="B6262" t="s">
        <v>351</v>
      </c>
      <c r="C6262" t="s">
        <v>193</v>
      </c>
      <c r="D6262">
        <v>0</v>
      </c>
    </row>
    <row r="6263" spans="1:4" x14ac:dyDescent="0.2">
      <c r="A6263" t="s">
        <v>77</v>
      </c>
      <c r="B6263" t="s">
        <v>351</v>
      </c>
      <c r="C6263" t="s">
        <v>194</v>
      </c>
      <c r="D6263">
        <v>0</v>
      </c>
    </row>
    <row r="6264" spans="1:4" x14ac:dyDescent="0.2">
      <c r="A6264" t="s">
        <v>77</v>
      </c>
      <c r="B6264" t="s">
        <v>351</v>
      </c>
      <c r="C6264" t="s">
        <v>195</v>
      </c>
      <c r="D6264">
        <v>0</v>
      </c>
    </row>
    <row r="6265" spans="1:4" x14ac:dyDescent="0.2">
      <c r="A6265" t="s">
        <v>77</v>
      </c>
      <c r="B6265" t="s">
        <v>351</v>
      </c>
      <c r="C6265" t="s">
        <v>196</v>
      </c>
      <c r="D6265">
        <v>0</v>
      </c>
    </row>
    <row r="6266" spans="1:4" x14ac:dyDescent="0.2">
      <c r="A6266" t="s">
        <v>77</v>
      </c>
      <c r="B6266" t="s">
        <v>351</v>
      </c>
      <c r="C6266" t="s">
        <v>197</v>
      </c>
      <c r="D6266">
        <v>0</v>
      </c>
    </row>
    <row r="6267" spans="1:4" x14ac:dyDescent="0.2">
      <c r="A6267" t="s">
        <v>77</v>
      </c>
      <c r="B6267" t="s">
        <v>351</v>
      </c>
      <c r="C6267" t="s">
        <v>198</v>
      </c>
      <c r="D6267">
        <v>0</v>
      </c>
    </row>
    <row r="6268" spans="1:4" x14ac:dyDescent="0.2">
      <c r="A6268" t="s">
        <v>77</v>
      </c>
      <c r="B6268" t="s">
        <v>351</v>
      </c>
      <c r="C6268" t="s">
        <v>199</v>
      </c>
      <c r="D6268">
        <v>0</v>
      </c>
    </row>
    <row r="6269" spans="1:4" x14ac:dyDescent="0.2">
      <c r="A6269" t="s">
        <v>77</v>
      </c>
      <c r="B6269" t="s">
        <v>351</v>
      </c>
      <c r="C6269" t="s">
        <v>200</v>
      </c>
      <c r="D6269">
        <v>0</v>
      </c>
    </row>
    <row r="6270" spans="1:4" x14ac:dyDescent="0.2">
      <c r="A6270" t="s">
        <v>77</v>
      </c>
      <c r="B6270" t="s">
        <v>351</v>
      </c>
      <c r="C6270" t="s">
        <v>201</v>
      </c>
      <c r="D6270">
        <v>2149</v>
      </c>
    </row>
    <row r="6271" spans="1:4" x14ac:dyDescent="0.2">
      <c r="A6271" t="s">
        <v>77</v>
      </c>
      <c r="B6271" t="s">
        <v>351</v>
      </c>
      <c r="C6271" t="s">
        <v>202</v>
      </c>
      <c r="D6271">
        <v>0</v>
      </c>
    </row>
    <row r="6272" spans="1:4" x14ac:dyDescent="0.2">
      <c r="A6272" t="s">
        <v>77</v>
      </c>
      <c r="B6272" t="s">
        <v>351</v>
      </c>
      <c r="C6272" t="s">
        <v>203</v>
      </c>
      <c r="D6272">
        <v>0</v>
      </c>
    </row>
    <row r="6273" spans="1:4" x14ac:dyDescent="0.2">
      <c r="A6273" t="s">
        <v>77</v>
      </c>
      <c r="B6273" t="s">
        <v>351</v>
      </c>
      <c r="C6273" t="s">
        <v>204</v>
      </c>
      <c r="D6273">
        <v>0</v>
      </c>
    </row>
    <row r="6274" spans="1:4" x14ac:dyDescent="0.2">
      <c r="A6274" t="s">
        <v>77</v>
      </c>
      <c r="B6274" t="s">
        <v>351</v>
      </c>
      <c r="C6274" t="s">
        <v>205</v>
      </c>
      <c r="D6274">
        <v>0</v>
      </c>
    </row>
    <row r="6275" spans="1:4" x14ac:dyDescent="0.2">
      <c r="A6275" t="s">
        <v>77</v>
      </c>
      <c r="B6275" t="s">
        <v>351</v>
      </c>
      <c r="C6275" t="s">
        <v>206</v>
      </c>
      <c r="D6275">
        <v>0</v>
      </c>
    </row>
    <row r="6276" spans="1:4" x14ac:dyDescent="0.2">
      <c r="A6276" t="s">
        <v>77</v>
      </c>
      <c r="B6276" t="s">
        <v>351</v>
      </c>
      <c r="C6276" t="s">
        <v>207</v>
      </c>
      <c r="D6276">
        <v>0</v>
      </c>
    </row>
    <row r="6277" spans="1:4" x14ac:dyDescent="0.2">
      <c r="A6277" t="s">
        <v>77</v>
      </c>
      <c r="B6277" t="s">
        <v>351</v>
      </c>
      <c r="C6277" t="s">
        <v>208</v>
      </c>
      <c r="D6277">
        <v>0</v>
      </c>
    </row>
    <row r="6278" spans="1:4" x14ac:dyDescent="0.2">
      <c r="A6278" t="s">
        <v>77</v>
      </c>
      <c r="B6278" t="s">
        <v>351</v>
      </c>
      <c r="C6278" t="s">
        <v>209</v>
      </c>
      <c r="D6278">
        <v>0</v>
      </c>
    </row>
    <row r="6279" spans="1:4" x14ac:dyDescent="0.2">
      <c r="A6279" t="s">
        <v>77</v>
      </c>
      <c r="B6279" t="s">
        <v>351</v>
      </c>
      <c r="C6279" t="s">
        <v>210</v>
      </c>
      <c r="D6279">
        <v>0</v>
      </c>
    </row>
    <row r="6280" spans="1:4" x14ac:dyDescent="0.2">
      <c r="A6280" t="s">
        <v>77</v>
      </c>
      <c r="B6280" t="s">
        <v>351</v>
      </c>
      <c r="C6280" t="s">
        <v>211</v>
      </c>
      <c r="D6280">
        <v>0</v>
      </c>
    </row>
    <row r="6281" spans="1:4" x14ac:dyDescent="0.2">
      <c r="A6281" t="s">
        <v>77</v>
      </c>
      <c r="B6281" t="s">
        <v>351</v>
      </c>
      <c r="C6281" t="s">
        <v>212</v>
      </c>
      <c r="D6281">
        <v>0</v>
      </c>
    </row>
    <row r="6282" spans="1:4" x14ac:dyDescent="0.2">
      <c r="A6282" t="s">
        <v>77</v>
      </c>
      <c r="B6282" t="s">
        <v>351</v>
      </c>
      <c r="C6282" t="s">
        <v>213</v>
      </c>
      <c r="D6282">
        <v>0</v>
      </c>
    </row>
    <row r="6283" spans="1:4" x14ac:dyDescent="0.2">
      <c r="A6283" t="s">
        <v>77</v>
      </c>
      <c r="B6283" t="s">
        <v>351</v>
      </c>
      <c r="C6283" t="s">
        <v>214</v>
      </c>
      <c r="D6283">
        <v>0</v>
      </c>
    </row>
    <row r="6284" spans="1:4" x14ac:dyDescent="0.2">
      <c r="A6284" t="s">
        <v>77</v>
      </c>
      <c r="B6284" t="s">
        <v>351</v>
      </c>
      <c r="C6284" t="s">
        <v>215</v>
      </c>
      <c r="D6284">
        <v>0</v>
      </c>
    </row>
    <row r="6285" spans="1:4" x14ac:dyDescent="0.2">
      <c r="A6285" t="s">
        <v>77</v>
      </c>
      <c r="B6285" t="s">
        <v>351</v>
      </c>
      <c r="C6285" t="s">
        <v>216</v>
      </c>
      <c r="D6285">
        <v>0</v>
      </c>
    </row>
    <row r="6286" spans="1:4" x14ac:dyDescent="0.2">
      <c r="A6286" t="s">
        <v>77</v>
      </c>
      <c r="B6286" t="s">
        <v>351</v>
      </c>
      <c r="C6286" t="s">
        <v>217</v>
      </c>
      <c r="D6286">
        <v>0</v>
      </c>
    </row>
    <row r="6287" spans="1:4" x14ac:dyDescent="0.2">
      <c r="A6287" t="s">
        <v>77</v>
      </c>
      <c r="B6287" t="s">
        <v>351</v>
      </c>
      <c r="C6287" t="s">
        <v>218</v>
      </c>
      <c r="D6287">
        <v>0</v>
      </c>
    </row>
    <row r="6288" spans="1:4" x14ac:dyDescent="0.2">
      <c r="A6288" t="s">
        <v>77</v>
      </c>
      <c r="B6288" t="s">
        <v>351</v>
      </c>
      <c r="C6288" t="s">
        <v>219</v>
      </c>
      <c r="D6288">
        <v>0</v>
      </c>
    </row>
    <row r="6289" spans="1:4" x14ac:dyDescent="0.2">
      <c r="A6289" t="s">
        <v>77</v>
      </c>
      <c r="B6289" t="s">
        <v>351</v>
      </c>
      <c r="C6289" t="s">
        <v>233</v>
      </c>
      <c r="D6289">
        <v>2564871</v>
      </c>
    </row>
    <row r="6290" spans="1:4" x14ac:dyDescent="0.2">
      <c r="A6290" t="s">
        <v>77</v>
      </c>
      <c r="B6290" t="s">
        <v>351</v>
      </c>
      <c r="C6290" t="s">
        <v>234</v>
      </c>
      <c r="D6290">
        <v>0</v>
      </c>
    </row>
    <row r="6291" spans="1:4" x14ac:dyDescent="0.2">
      <c r="A6291" t="s">
        <v>77</v>
      </c>
      <c r="B6291" t="s">
        <v>351</v>
      </c>
      <c r="C6291" t="s">
        <v>235</v>
      </c>
      <c r="D6291">
        <v>107326</v>
      </c>
    </row>
    <row r="6292" spans="1:4" x14ac:dyDescent="0.2">
      <c r="A6292" t="s">
        <v>77</v>
      </c>
      <c r="B6292" t="s">
        <v>351</v>
      </c>
      <c r="C6292" t="s">
        <v>236</v>
      </c>
      <c r="D6292">
        <v>280611</v>
      </c>
    </row>
    <row r="6293" spans="1:4" x14ac:dyDescent="0.2">
      <c r="A6293" t="s">
        <v>77</v>
      </c>
      <c r="B6293" t="s">
        <v>351</v>
      </c>
      <c r="C6293" t="s">
        <v>237</v>
      </c>
      <c r="D6293">
        <v>532878</v>
      </c>
    </row>
    <row r="6294" spans="1:4" x14ac:dyDescent="0.2">
      <c r="A6294" t="s">
        <v>77</v>
      </c>
      <c r="B6294" t="s">
        <v>351</v>
      </c>
      <c r="C6294" t="s">
        <v>238</v>
      </c>
      <c r="D6294">
        <v>1422748</v>
      </c>
    </row>
    <row r="6295" spans="1:4" x14ac:dyDescent="0.2">
      <c r="A6295" t="s">
        <v>77</v>
      </c>
      <c r="B6295" t="s">
        <v>351</v>
      </c>
      <c r="C6295" t="s">
        <v>239</v>
      </c>
      <c r="D6295">
        <v>940143</v>
      </c>
    </row>
    <row r="6296" spans="1:4" x14ac:dyDescent="0.2">
      <c r="A6296" t="s">
        <v>77</v>
      </c>
      <c r="B6296" t="s">
        <v>351</v>
      </c>
      <c r="C6296" t="s">
        <v>240</v>
      </c>
      <c r="D6296">
        <v>623435</v>
      </c>
    </row>
    <row r="6297" spans="1:4" x14ac:dyDescent="0.2">
      <c r="A6297" t="s">
        <v>77</v>
      </c>
      <c r="B6297" t="s">
        <v>351</v>
      </c>
      <c r="C6297" t="s">
        <v>241</v>
      </c>
      <c r="D6297">
        <v>584070</v>
      </c>
    </row>
    <row r="6298" spans="1:4" x14ac:dyDescent="0.2">
      <c r="A6298" t="s">
        <v>77</v>
      </c>
      <c r="B6298" t="s">
        <v>351</v>
      </c>
      <c r="C6298" t="s">
        <v>242</v>
      </c>
      <c r="D6298">
        <v>463197</v>
      </c>
    </row>
    <row r="6299" spans="1:4" x14ac:dyDescent="0.2">
      <c r="A6299" t="s">
        <v>77</v>
      </c>
      <c r="B6299" t="s">
        <v>351</v>
      </c>
      <c r="C6299" t="s">
        <v>243</v>
      </c>
      <c r="D6299">
        <v>581815</v>
      </c>
    </row>
    <row r="6300" spans="1:4" x14ac:dyDescent="0.2">
      <c r="A6300" t="s">
        <v>77</v>
      </c>
      <c r="B6300" t="s">
        <v>351</v>
      </c>
      <c r="C6300" t="s">
        <v>244</v>
      </c>
      <c r="D6300">
        <v>449206</v>
      </c>
    </row>
    <row r="6301" spans="1:4" x14ac:dyDescent="0.2">
      <c r="A6301" t="s">
        <v>77</v>
      </c>
      <c r="B6301" t="s">
        <v>351</v>
      </c>
      <c r="C6301" t="s">
        <v>245</v>
      </c>
      <c r="D6301">
        <v>175821</v>
      </c>
    </row>
    <row r="6302" spans="1:4" x14ac:dyDescent="0.2">
      <c r="A6302" t="s">
        <v>77</v>
      </c>
      <c r="B6302" t="s">
        <v>351</v>
      </c>
      <c r="C6302" t="s">
        <v>246</v>
      </c>
      <c r="D6302">
        <v>73117</v>
      </c>
    </row>
    <row r="6303" spans="1:4" x14ac:dyDescent="0.2">
      <c r="A6303" t="s">
        <v>77</v>
      </c>
      <c r="B6303" t="s">
        <v>351</v>
      </c>
      <c r="C6303" t="s">
        <v>247</v>
      </c>
      <c r="D6303">
        <v>175071</v>
      </c>
    </row>
    <row r="6304" spans="1:4" x14ac:dyDescent="0.2">
      <c r="A6304" t="s">
        <v>77</v>
      </c>
      <c r="B6304" t="s">
        <v>351</v>
      </c>
      <c r="C6304" t="s">
        <v>248</v>
      </c>
      <c r="D6304">
        <v>89574</v>
      </c>
    </row>
    <row r="6305" spans="1:4" x14ac:dyDescent="0.2">
      <c r="A6305" t="s">
        <v>77</v>
      </c>
      <c r="B6305" t="s">
        <v>351</v>
      </c>
      <c r="C6305" t="s">
        <v>249</v>
      </c>
      <c r="D6305">
        <v>161391</v>
      </c>
    </row>
    <row r="6306" spans="1:4" x14ac:dyDescent="0.2">
      <c r="A6306" t="s">
        <v>77</v>
      </c>
      <c r="B6306" t="s">
        <v>351</v>
      </c>
      <c r="C6306" t="s">
        <v>250</v>
      </c>
      <c r="D6306">
        <v>2294</v>
      </c>
    </row>
    <row r="6307" spans="1:4" x14ac:dyDescent="0.2">
      <c r="A6307" t="s">
        <v>77</v>
      </c>
      <c r="B6307" t="s">
        <v>351</v>
      </c>
      <c r="C6307" t="s">
        <v>251</v>
      </c>
      <c r="D6307">
        <v>72063</v>
      </c>
    </row>
    <row r="6308" spans="1:4" x14ac:dyDescent="0.2">
      <c r="A6308" t="s">
        <v>77</v>
      </c>
      <c r="B6308" t="s">
        <v>351</v>
      </c>
      <c r="C6308" t="s">
        <v>252</v>
      </c>
      <c r="D6308">
        <v>471040</v>
      </c>
    </row>
    <row r="6309" spans="1:4" x14ac:dyDescent="0.2">
      <c r="A6309" t="s">
        <v>77</v>
      </c>
      <c r="B6309" t="s">
        <v>351</v>
      </c>
      <c r="C6309" t="s">
        <v>253</v>
      </c>
      <c r="D6309">
        <v>180917</v>
      </c>
    </row>
    <row r="6310" spans="1:4" x14ac:dyDescent="0.2">
      <c r="A6310" t="s">
        <v>77</v>
      </c>
      <c r="B6310" t="s">
        <v>351</v>
      </c>
      <c r="C6310" t="s">
        <v>254</v>
      </c>
      <c r="D6310">
        <v>178318</v>
      </c>
    </row>
    <row r="6311" spans="1:4" x14ac:dyDescent="0.2">
      <c r="A6311" t="s">
        <v>77</v>
      </c>
      <c r="B6311" t="s">
        <v>351</v>
      </c>
      <c r="C6311" t="s">
        <v>255</v>
      </c>
      <c r="D6311">
        <v>434475</v>
      </c>
    </row>
    <row r="6312" spans="1:4" x14ac:dyDescent="0.2">
      <c r="A6312" t="s">
        <v>77</v>
      </c>
      <c r="B6312" t="s">
        <v>351</v>
      </c>
      <c r="C6312" t="s">
        <v>256</v>
      </c>
      <c r="D6312">
        <v>0</v>
      </c>
    </row>
    <row r="6313" spans="1:4" x14ac:dyDescent="0.2">
      <c r="A6313" t="s">
        <v>77</v>
      </c>
      <c r="B6313" t="s">
        <v>351</v>
      </c>
      <c r="C6313" t="s">
        <v>257</v>
      </c>
      <c r="D6313">
        <v>0</v>
      </c>
    </row>
    <row r="6314" spans="1:4" x14ac:dyDescent="0.2">
      <c r="A6314" t="s">
        <v>77</v>
      </c>
      <c r="B6314" t="s">
        <v>351</v>
      </c>
      <c r="C6314" t="s">
        <v>258</v>
      </c>
      <c r="D6314">
        <v>0</v>
      </c>
    </row>
    <row r="6315" spans="1:4" x14ac:dyDescent="0.2">
      <c r="A6315" t="s">
        <v>77</v>
      </c>
      <c r="B6315" t="s">
        <v>351</v>
      </c>
      <c r="C6315" t="s">
        <v>259</v>
      </c>
      <c r="D6315">
        <v>0</v>
      </c>
    </row>
    <row r="6316" spans="1:4" x14ac:dyDescent="0.2">
      <c r="A6316" t="s">
        <v>77</v>
      </c>
      <c r="B6316" t="s">
        <v>351</v>
      </c>
      <c r="C6316" t="s">
        <v>260</v>
      </c>
      <c r="D6316">
        <v>0</v>
      </c>
    </row>
    <row r="6317" spans="1:4" x14ac:dyDescent="0.2">
      <c r="A6317" t="s">
        <v>77</v>
      </c>
      <c r="B6317" t="s">
        <v>351</v>
      </c>
      <c r="C6317" t="s">
        <v>261</v>
      </c>
      <c r="D6317">
        <v>0</v>
      </c>
    </row>
    <row r="6318" spans="1:4" x14ac:dyDescent="0.2">
      <c r="A6318" t="s">
        <v>77</v>
      </c>
      <c r="B6318" t="s">
        <v>351</v>
      </c>
      <c r="C6318" t="s">
        <v>262</v>
      </c>
      <c r="D6318">
        <v>0</v>
      </c>
    </row>
    <row r="6319" spans="1:4" x14ac:dyDescent="0.2">
      <c r="A6319" t="s">
        <v>77</v>
      </c>
      <c r="B6319" t="s">
        <v>351</v>
      </c>
      <c r="C6319" t="s">
        <v>263</v>
      </c>
      <c r="D6319">
        <v>0</v>
      </c>
    </row>
    <row r="6320" spans="1:4" x14ac:dyDescent="0.2">
      <c r="A6320" t="s">
        <v>77</v>
      </c>
      <c r="B6320" t="s">
        <v>351</v>
      </c>
      <c r="C6320" t="s">
        <v>264</v>
      </c>
      <c r="D6320">
        <v>0</v>
      </c>
    </row>
    <row r="6321" spans="1:4" x14ac:dyDescent="0.2">
      <c r="A6321" t="s">
        <v>77</v>
      </c>
      <c r="B6321" t="s">
        <v>351</v>
      </c>
      <c r="C6321" t="s">
        <v>265</v>
      </c>
      <c r="D6321">
        <v>0</v>
      </c>
    </row>
    <row r="6322" spans="1:4" x14ac:dyDescent="0.2">
      <c r="A6322" t="s">
        <v>77</v>
      </c>
      <c r="B6322" t="s">
        <v>351</v>
      </c>
      <c r="C6322" t="s">
        <v>266</v>
      </c>
      <c r="D6322">
        <v>0</v>
      </c>
    </row>
    <row r="6323" spans="1:4" x14ac:dyDescent="0.2">
      <c r="A6323" t="s">
        <v>77</v>
      </c>
      <c r="B6323" t="s">
        <v>351</v>
      </c>
      <c r="C6323" t="s">
        <v>267</v>
      </c>
      <c r="D6323">
        <v>0</v>
      </c>
    </row>
    <row r="6324" spans="1:4" x14ac:dyDescent="0.2">
      <c r="A6324" t="s">
        <v>77</v>
      </c>
      <c r="B6324" t="s">
        <v>351</v>
      </c>
      <c r="C6324" t="s">
        <v>268</v>
      </c>
      <c r="D6324">
        <v>0</v>
      </c>
    </row>
    <row r="6325" spans="1:4" x14ac:dyDescent="0.2">
      <c r="A6325" t="s">
        <v>77</v>
      </c>
      <c r="B6325" t="s">
        <v>351</v>
      </c>
      <c r="C6325" t="s">
        <v>269</v>
      </c>
      <c r="D6325">
        <v>0</v>
      </c>
    </row>
    <row r="6326" spans="1:4" x14ac:dyDescent="0.2">
      <c r="A6326" t="s">
        <v>77</v>
      </c>
      <c r="B6326" t="s">
        <v>351</v>
      </c>
      <c r="C6326" t="s">
        <v>270</v>
      </c>
      <c r="D6326">
        <v>0</v>
      </c>
    </row>
    <row r="6327" spans="1:4" x14ac:dyDescent="0.2">
      <c r="A6327" t="s">
        <v>77</v>
      </c>
      <c r="B6327" t="s">
        <v>351</v>
      </c>
      <c r="C6327" t="s">
        <v>271</v>
      </c>
      <c r="D6327">
        <v>0</v>
      </c>
    </row>
    <row r="6328" spans="1:4" x14ac:dyDescent="0.2">
      <c r="A6328" t="s">
        <v>77</v>
      </c>
      <c r="B6328" t="s">
        <v>351</v>
      </c>
      <c r="C6328" t="s">
        <v>272</v>
      </c>
      <c r="D6328">
        <v>0</v>
      </c>
    </row>
    <row r="6329" spans="1:4" x14ac:dyDescent="0.2">
      <c r="A6329" t="s">
        <v>77</v>
      </c>
      <c r="B6329" t="s">
        <v>351</v>
      </c>
      <c r="C6329" t="s">
        <v>273</v>
      </c>
      <c r="D6329">
        <v>0</v>
      </c>
    </row>
    <row r="6330" spans="1:4" x14ac:dyDescent="0.2">
      <c r="A6330" t="s">
        <v>77</v>
      </c>
      <c r="B6330" t="s">
        <v>351</v>
      </c>
      <c r="C6330" t="s">
        <v>274</v>
      </c>
      <c r="D6330">
        <v>0</v>
      </c>
    </row>
    <row r="6331" spans="1:4" x14ac:dyDescent="0.2">
      <c r="A6331" t="s">
        <v>77</v>
      </c>
      <c r="B6331" t="s">
        <v>351</v>
      </c>
      <c r="C6331" t="s">
        <v>275</v>
      </c>
      <c r="D6331">
        <v>0</v>
      </c>
    </row>
    <row r="6332" spans="1:4" x14ac:dyDescent="0.2">
      <c r="A6332" t="s">
        <v>77</v>
      </c>
      <c r="B6332" t="s">
        <v>351</v>
      </c>
      <c r="C6332" t="s">
        <v>276</v>
      </c>
      <c r="D6332">
        <v>0</v>
      </c>
    </row>
    <row r="6333" spans="1:4" x14ac:dyDescent="0.2">
      <c r="A6333" t="s">
        <v>77</v>
      </c>
      <c r="B6333" t="s">
        <v>351</v>
      </c>
      <c r="C6333" t="s">
        <v>277</v>
      </c>
      <c r="D6333">
        <v>0</v>
      </c>
    </row>
    <row r="6334" spans="1:4" x14ac:dyDescent="0.2">
      <c r="A6334" t="s">
        <v>77</v>
      </c>
      <c r="B6334" t="s">
        <v>351</v>
      </c>
      <c r="C6334" t="s">
        <v>278</v>
      </c>
      <c r="D6334">
        <v>0</v>
      </c>
    </row>
    <row r="6335" spans="1:4" x14ac:dyDescent="0.2">
      <c r="A6335" t="s">
        <v>77</v>
      </c>
      <c r="B6335" t="s">
        <v>351</v>
      </c>
      <c r="C6335" t="s">
        <v>279</v>
      </c>
      <c r="D6335">
        <v>2149</v>
      </c>
    </row>
    <row r="6336" spans="1:4" x14ac:dyDescent="0.2">
      <c r="A6336" t="s">
        <v>77</v>
      </c>
      <c r="B6336" t="s">
        <v>351</v>
      </c>
      <c r="C6336" t="s">
        <v>280</v>
      </c>
      <c r="D6336">
        <v>0</v>
      </c>
    </row>
    <row r="6337" spans="1:4" x14ac:dyDescent="0.2">
      <c r="A6337" t="s">
        <v>77</v>
      </c>
      <c r="B6337" t="s">
        <v>351</v>
      </c>
      <c r="C6337" t="s">
        <v>281</v>
      </c>
      <c r="D6337">
        <v>0</v>
      </c>
    </row>
    <row r="6338" spans="1:4" x14ac:dyDescent="0.2">
      <c r="A6338" t="s">
        <v>77</v>
      </c>
      <c r="B6338" t="s">
        <v>351</v>
      </c>
      <c r="C6338" t="s">
        <v>282</v>
      </c>
      <c r="D6338">
        <v>0</v>
      </c>
    </row>
    <row r="6339" spans="1:4" x14ac:dyDescent="0.2">
      <c r="A6339" t="s">
        <v>77</v>
      </c>
      <c r="B6339" t="s">
        <v>351</v>
      </c>
      <c r="C6339" t="s">
        <v>283</v>
      </c>
      <c r="D6339">
        <v>0</v>
      </c>
    </row>
    <row r="6340" spans="1:4" x14ac:dyDescent="0.2">
      <c r="A6340" t="s">
        <v>77</v>
      </c>
      <c r="B6340" t="s">
        <v>351</v>
      </c>
      <c r="C6340" t="s">
        <v>284</v>
      </c>
      <c r="D6340">
        <v>0</v>
      </c>
    </row>
    <row r="6341" spans="1:4" x14ac:dyDescent="0.2">
      <c r="A6341" t="s">
        <v>77</v>
      </c>
      <c r="B6341" t="s">
        <v>351</v>
      </c>
      <c r="C6341" t="s">
        <v>285</v>
      </c>
      <c r="D6341">
        <v>0</v>
      </c>
    </row>
    <row r="6342" spans="1:4" x14ac:dyDescent="0.2">
      <c r="A6342" t="s">
        <v>77</v>
      </c>
      <c r="B6342" t="s">
        <v>351</v>
      </c>
      <c r="C6342" t="s">
        <v>286</v>
      </c>
      <c r="D6342">
        <v>0</v>
      </c>
    </row>
    <row r="6343" spans="1:4" x14ac:dyDescent="0.2">
      <c r="A6343" t="s">
        <v>77</v>
      </c>
      <c r="B6343" t="s">
        <v>351</v>
      </c>
      <c r="C6343" t="s">
        <v>287</v>
      </c>
      <c r="D6343">
        <v>0</v>
      </c>
    </row>
    <row r="6344" spans="1:4" x14ac:dyDescent="0.2">
      <c r="A6344" t="s">
        <v>77</v>
      </c>
      <c r="B6344" t="s">
        <v>351</v>
      </c>
      <c r="C6344" t="s">
        <v>288</v>
      </c>
      <c r="D6344">
        <v>0</v>
      </c>
    </row>
    <row r="6345" spans="1:4" x14ac:dyDescent="0.2">
      <c r="A6345" t="s">
        <v>77</v>
      </c>
      <c r="B6345" t="s">
        <v>351</v>
      </c>
      <c r="C6345" t="s">
        <v>289</v>
      </c>
      <c r="D6345">
        <v>0</v>
      </c>
    </row>
    <row r="6346" spans="1:4" x14ac:dyDescent="0.2">
      <c r="A6346" t="s">
        <v>77</v>
      </c>
      <c r="B6346" t="s">
        <v>351</v>
      </c>
      <c r="C6346" t="s">
        <v>290</v>
      </c>
      <c r="D6346">
        <v>0</v>
      </c>
    </row>
    <row r="6347" spans="1:4" x14ac:dyDescent="0.2">
      <c r="A6347" t="s">
        <v>77</v>
      </c>
      <c r="B6347" t="s">
        <v>351</v>
      </c>
      <c r="C6347" t="s">
        <v>291</v>
      </c>
      <c r="D6347">
        <v>0</v>
      </c>
    </row>
    <row r="6348" spans="1:4" x14ac:dyDescent="0.2">
      <c r="A6348" t="s">
        <v>77</v>
      </c>
      <c r="B6348" t="s">
        <v>351</v>
      </c>
      <c r="C6348" t="s">
        <v>292</v>
      </c>
      <c r="D6348">
        <v>0</v>
      </c>
    </row>
    <row r="6349" spans="1:4" x14ac:dyDescent="0.2">
      <c r="A6349" t="s">
        <v>77</v>
      </c>
      <c r="B6349" t="s">
        <v>351</v>
      </c>
      <c r="C6349" t="s">
        <v>293</v>
      </c>
      <c r="D6349">
        <v>0</v>
      </c>
    </row>
    <row r="6350" spans="1:4" x14ac:dyDescent="0.2">
      <c r="A6350" t="s">
        <v>77</v>
      </c>
      <c r="B6350" t="s">
        <v>351</v>
      </c>
      <c r="C6350" t="s">
        <v>294</v>
      </c>
      <c r="D6350">
        <v>0</v>
      </c>
    </row>
    <row r="6351" spans="1:4" x14ac:dyDescent="0.2">
      <c r="A6351" t="s">
        <v>77</v>
      </c>
      <c r="B6351" t="s">
        <v>351</v>
      </c>
      <c r="C6351" t="s">
        <v>295</v>
      </c>
      <c r="D6351">
        <v>0</v>
      </c>
    </row>
    <row r="6352" spans="1:4" x14ac:dyDescent="0.2">
      <c r="A6352" t="s">
        <v>77</v>
      </c>
      <c r="B6352" t="s">
        <v>351</v>
      </c>
      <c r="C6352" t="s">
        <v>296</v>
      </c>
      <c r="D6352">
        <v>0</v>
      </c>
    </row>
    <row r="6353" spans="1:4" x14ac:dyDescent="0.2">
      <c r="A6353" t="s">
        <v>77</v>
      </c>
      <c r="B6353" t="s">
        <v>351</v>
      </c>
      <c r="C6353" t="s">
        <v>297</v>
      </c>
      <c r="D6353">
        <v>0</v>
      </c>
    </row>
    <row r="6354" spans="1:4" x14ac:dyDescent="0.2">
      <c r="A6354" t="s">
        <v>77</v>
      </c>
      <c r="B6354" t="s">
        <v>351</v>
      </c>
      <c r="C6354" t="s">
        <v>298</v>
      </c>
      <c r="D6354">
        <v>0</v>
      </c>
    </row>
    <row r="6355" spans="1:4" x14ac:dyDescent="0.2">
      <c r="A6355" t="s">
        <v>77</v>
      </c>
      <c r="B6355" t="s">
        <v>351</v>
      </c>
      <c r="C6355" t="s">
        <v>232</v>
      </c>
      <c r="D6355">
        <v>203198</v>
      </c>
    </row>
    <row r="6356" spans="1:4" x14ac:dyDescent="0.2">
      <c r="A6356" t="s">
        <v>77</v>
      </c>
      <c r="B6356" t="s">
        <v>351</v>
      </c>
      <c r="C6356" t="s">
        <v>319</v>
      </c>
      <c r="D6356">
        <v>110504</v>
      </c>
    </row>
    <row r="6357" spans="1:4" x14ac:dyDescent="0.2">
      <c r="A6357" t="s">
        <v>77</v>
      </c>
      <c r="B6357" t="s">
        <v>351</v>
      </c>
      <c r="C6357" t="s">
        <v>320</v>
      </c>
      <c r="D6357">
        <v>82666</v>
      </c>
    </row>
    <row r="6358" spans="1:4" x14ac:dyDescent="0.2">
      <c r="A6358" t="s">
        <v>77</v>
      </c>
      <c r="B6358" t="s">
        <v>351</v>
      </c>
      <c r="C6358" t="s">
        <v>318</v>
      </c>
      <c r="D6358">
        <v>10028</v>
      </c>
    </row>
    <row r="6359" spans="1:4" x14ac:dyDescent="0.2">
      <c r="A6359" t="s">
        <v>77</v>
      </c>
      <c r="B6359" t="s">
        <v>351</v>
      </c>
      <c r="C6359" t="s">
        <v>321</v>
      </c>
      <c r="D6359">
        <v>110490</v>
      </c>
    </row>
    <row r="6360" spans="1:4" x14ac:dyDescent="0.2">
      <c r="A6360" t="s">
        <v>77</v>
      </c>
      <c r="B6360" t="s">
        <v>351</v>
      </c>
      <c r="C6360" t="s">
        <v>322</v>
      </c>
      <c r="D6360">
        <v>0</v>
      </c>
    </row>
    <row r="6361" spans="1:4" x14ac:dyDescent="0.2">
      <c r="A6361" t="s">
        <v>77</v>
      </c>
      <c r="B6361" t="s">
        <v>351</v>
      </c>
      <c r="C6361" t="s">
        <v>323</v>
      </c>
      <c r="D6361">
        <v>0</v>
      </c>
    </row>
    <row r="6362" spans="1:4" x14ac:dyDescent="0.2">
      <c r="A6362" t="s">
        <v>77</v>
      </c>
      <c r="B6362" t="s">
        <v>351</v>
      </c>
      <c r="C6362" t="s">
        <v>324</v>
      </c>
      <c r="D6362">
        <v>0</v>
      </c>
    </row>
    <row r="6363" spans="1:4" x14ac:dyDescent="0.2">
      <c r="A6363" t="s">
        <v>77</v>
      </c>
      <c r="B6363" t="s">
        <v>351</v>
      </c>
      <c r="C6363" t="s">
        <v>325</v>
      </c>
      <c r="D6363">
        <v>0</v>
      </c>
    </row>
    <row r="6364" spans="1:4" x14ac:dyDescent="0.2">
      <c r="A6364" t="s">
        <v>77</v>
      </c>
      <c r="B6364" t="s">
        <v>351</v>
      </c>
      <c r="C6364" t="s">
        <v>326</v>
      </c>
      <c r="D6364">
        <v>0</v>
      </c>
    </row>
    <row r="6365" spans="1:4" x14ac:dyDescent="0.2">
      <c r="A6365" t="s">
        <v>77</v>
      </c>
      <c r="B6365" t="s">
        <v>351</v>
      </c>
      <c r="C6365" t="s">
        <v>327</v>
      </c>
      <c r="D6365">
        <v>17656</v>
      </c>
    </row>
    <row r="6366" spans="1:4" x14ac:dyDescent="0.2">
      <c r="A6366" t="s">
        <v>77</v>
      </c>
      <c r="B6366" t="s">
        <v>351</v>
      </c>
      <c r="C6366" t="s">
        <v>328</v>
      </c>
      <c r="D6366">
        <v>92834</v>
      </c>
    </row>
    <row r="6367" spans="1:4" x14ac:dyDescent="0.2">
      <c r="A6367" t="s">
        <v>77</v>
      </c>
      <c r="B6367" t="s">
        <v>351</v>
      </c>
      <c r="C6367" t="s">
        <v>329</v>
      </c>
      <c r="D6367">
        <v>0</v>
      </c>
    </row>
    <row r="6368" spans="1:4" x14ac:dyDescent="0.2">
      <c r="A6368" t="s">
        <v>77</v>
      </c>
      <c r="B6368" t="s">
        <v>351</v>
      </c>
      <c r="C6368" t="s">
        <v>339</v>
      </c>
      <c r="D6368">
        <v>19353072</v>
      </c>
    </row>
    <row r="6369" spans="1:4" x14ac:dyDescent="0.2">
      <c r="A6369" t="s">
        <v>77</v>
      </c>
      <c r="B6369" t="s">
        <v>351</v>
      </c>
      <c r="C6369" t="s">
        <v>340</v>
      </c>
      <c r="D6369">
        <v>27</v>
      </c>
    </row>
    <row r="6370" spans="1:4" x14ac:dyDescent="0.2">
      <c r="A6370" t="s">
        <v>77</v>
      </c>
      <c r="B6370" t="s">
        <v>351</v>
      </c>
      <c r="C6370" t="s">
        <v>341</v>
      </c>
      <c r="D6370">
        <v>0</v>
      </c>
    </row>
    <row r="6371" spans="1:4" x14ac:dyDescent="0.2">
      <c r="A6371" t="s">
        <v>77</v>
      </c>
      <c r="B6371" t="s">
        <v>351</v>
      </c>
      <c r="C6371" t="s">
        <v>342</v>
      </c>
      <c r="D6371">
        <v>0</v>
      </c>
    </row>
    <row r="6372" spans="1:4" x14ac:dyDescent="0.2">
      <c r="A6372" t="s">
        <v>77</v>
      </c>
      <c r="B6372" t="s">
        <v>351</v>
      </c>
      <c r="C6372" t="s">
        <v>343</v>
      </c>
      <c r="D6372">
        <v>0</v>
      </c>
    </row>
    <row r="6373" spans="1:4" x14ac:dyDescent="0.2">
      <c r="A6373" t="s">
        <v>77</v>
      </c>
      <c r="B6373" t="s">
        <v>351</v>
      </c>
      <c r="C6373" t="s">
        <v>344</v>
      </c>
      <c r="D6373">
        <v>0</v>
      </c>
    </row>
    <row r="6374" spans="1:4" x14ac:dyDescent="0.2">
      <c r="A6374" t="s">
        <v>77</v>
      </c>
      <c r="B6374" t="s">
        <v>351</v>
      </c>
      <c r="C6374" t="s">
        <v>345</v>
      </c>
      <c r="D6374">
        <v>0</v>
      </c>
    </row>
    <row r="6375" spans="1:4" x14ac:dyDescent="0.2">
      <c r="A6375" t="s">
        <v>77</v>
      </c>
      <c r="B6375" t="s">
        <v>351</v>
      </c>
      <c r="C6375" t="s">
        <v>346</v>
      </c>
      <c r="D6375">
        <v>0</v>
      </c>
    </row>
    <row r="6376" spans="1:4" x14ac:dyDescent="0.2">
      <c r="A6376" t="s">
        <v>77</v>
      </c>
      <c r="B6376" t="s">
        <v>351</v>
      </c>
      <c r="C6376" t="s">
        <v>300</v>
      </c>
      <c r="D6376">
        <v>446323</v>
      </c>
    </row>
    <row r="6377" spans="1:4" x14ac:dyDescent="0.2">
      <c r="A6377" t="s">
        <v>77</v>
      </c>
      <c r="B6377" t="s">
        <v>351</v>
      </c>
      <c r="C6377" t="s">
        <v>301</v>
      </c>
      <c r="D6377">
        <v>1099925</v>
      </c>
    </row>
    <row r="6378" spans="1:4" x14ac:dyDescent="0.2">
      <c r="A6378" t="s">
        <v>77</v>
      </c>
      <c r="B6378" t="s">
        <v>351</v>
      </c>
      <c r="C6378" t="s">
        <v>302</v>
      </c>
      <c r="D6378">
        <v>838037</v>
      </c>
    </row>
    <row r="6379" spans="1:4" x14ac:dyDescent="0.2">
      <c r="A6379" t="s">
        <v>77</v>
      </c>
      <c r="B6379" t="s">
        <v>351</v>
      </c>
      <c r="C6379" t="s">
        <v>303</v>
      </c>
      <c r="D6379">
        <v>645713</v>
      </c>
    </row>
    <row r="6380" spans="1:4" x14ac:dyDescent="0.2">
      <c r="A6380" t="s">
        <v>77</v>
      </c>
      <c r="B6380" t="s">
        <v>351</v>
      </c>
      <c r="C6380" t="s">
        <v>304</v>
      </c>
      <c r="D6380">
        <v>577560</v>
      </c>
    </row>
    <row r="6381" spans="1:4" x14ac:dyDescent="0.2">
      <c r="A6381" t="s">
        <v>77</v>
      </c>
      <c r="B6381" t="s">
        <v>351</v>
      </c>
      <c r="C6381" t="s">
        <v>305</v>
      </c>
      <c r="D6381">
        <v>308985</v>
      </c>
    </row>
    <row r="6382" spans="1:4" x14ac:dyDescent="0.2">
      <c r="A6382" t="s">
        <v>77</v>
      </c>
      <c r="B6382" t="s">
        <v>351</v>
      </c>
      <c r="C6382" t="s">
        <v>306</v>
      </c>
      <c r="D6382">
        <v>0</v>
      </c>
    </row>
    <row r="6383" spans="1:4" x14ac:dyDescent="0.2">
      <c r="A6383" t="s">
        <v>77</v>
      </c>
      <c r="B6383" t="s">
        <v>351</v>
      </c>
      <c r="C6383" t="s">
        <v>307</v>
      </c>
      <c r="D6383">
        <v>1290617</v>
      </c>
    </row>
    <row r="6384" spans="1:4" x14ac:dyDescent="0.2">
      <c r="A6384" t="s">
        <v>77</v>
      </c>
      <c r="B6384" t="s">
        <v>351</v>
      </c>
      <c r="C6384" t="s">
        <v>308</v>
      </c>
      <c r="D6384">
        <v>16</v>
      </c>
    </row>
    <row r="6385" spans="1:4" x14ac:dyDescent="0.2">
      <c r="A6385" t="s">
        <v>77</v>
      </c>
      <c r="B6385" t="s">
        <v>351</v>
      </c>
      <c r="C6385" t="s">
        <v>309</v>
      </c>
      <c r="D6385">
        <v>82641</v>
      </c>
    </row>
    <row r="6386" spans="1:4" x14ac:dyDescent="0.2">
      <c r="A6386" t="s">
        <v>77</v>
      </c>
      <c r="B6386" t="s">
        <v>351</v>
      </c>
      <c r="C6386" t="s">
        <v>310</v>
      </c>
      <c r="D6386">
        <v>4</v>
      </c>
    </row>
    <row r="6387" spans="1:4" x14ac:dyDescent="0.2">
      <c r="A6387" t="s">
        <v>77</v>
      </c>
      <c r="B6387" t="s">
        <v>351</v>
      </c>
      <c r="C6387" t="s">
        <v>311</v>
      </c>
      <c r="D6387">
        <v>7</v>
      </c>
    </row>
    <row r="6388" spans="1:4" x14ac:dyDescent="0.2">
      <c r="A6388" t="s">
        <v>77</v>
      </c>
      <c r="B6388" t="s">
        <v>351</v>
      </c>
      <c r="C6388" t="s">
        <v>312</v>
      </c>
      <c r="D6388">
        <v>1</v>
      </c>
    </row>
    <row r="6389" spans="1:4" x14ac:dyDescent="0.2">
      <c r="A6389" t="s">
        <v>77</v>
      </c>
      <c r="B6389" t="s">
        <v>351</v>
      </c>
      <c r="C6389" t="s">
        <v>313</v>
      </c>
      <c r="D6389">
        <v>5</v>
      </c>
    </row>
    <row r="6390" spans="1:4" x14ac:dyDescent="0.2">
      <c r="A6390" t="s">
        <v>77</v>
      </c>
      <c r="B6390" t="s">
        <v>351</v>
      </c>
      <c r="C6390" t="s">
        <v>314</v>
      </c>
      <c r="D6390">
        <v>2</v>
      </c>
    </row>
    <row r="6391" spans="1:4" x14ac:dyDescent="0.2">
      <c r="A6391" t="s">
        <v>77</v>
      </c>
      <c r="B6391" t="s">
        <v>351</v>
      </c>
      <c r="C6391" t="s">
        <v>315</v>
      </c>
      <c r="D6391">
        <v>4</v>
      </c>
    </row>
    <row r="6392" spans="1:4" x14ac:dyDescent="0.2">
      <c r="A6392" t="s">
        <v>77</v>
      </c>
      <c r="B6392" t="s">
        <v>351</v>
      </c>
      <c r="C6392" t="s">
        <v>347</v>
      </c>
      <c r="D6392">
        <v>1761</v>
      </c>
    </row>
    <row r="6393" spans="1:4" x14ac:dyDescent="0.2">
      <c r="A6393" t="s">
        <v>77</v>
      </c>
      <c r="B6393" t="s">
        <v>352</v>
      </c>
      <c r="C6393" t="s">
        <v>225</v>
      </c>
      <c r="D6393">
        <v>0.95096499999999995</v>
      </c>
    </row>
    <row r="6394" spans="1:4" x14ac:dyDescent="0.2">
      <c r="A6394" t="s">
        <v>77</v>
      </c>
      <c r="B6394" t="s">
        <v>352</v>
      </c>
      <c r="C6394" t="s">
        <v>65</v>
      </c>
      <c r="D6394">
        <v>50000002</v>
      </c>
    </row>
    <row r="6395" spans="1:4" x14ac:dyDescent="0.2">
      <c r="A6395" t="s">
        <v>77</v>
      </c>
      <c r="B6395" t="s">
        <v>352</v>
      </c>
      <c r="C6395" t="s">
        <v>66</v>
      </c>
      <c r="D6395">
        <v>52578161</v>
      </c>
    </row>
    <row r="6396" spans="1:4" x14ac:dyDescent="0.2">
      <c r="A6396" t="s">
        <v>77</v>
      </c>
      <c r="B6396" t="s">
        <v>352</v>
      </c>
      <c r="C6396" t="s">
        <v>226</v>
      </c>
      <c r="D6396">
        <v>89</v>
      </c>
    </row>
    <row r="6397" spans="1:4" x14ac:dyDescent="0.2">
      <c r="A6397" t="s">
        <v>77</v>
      </c>
      <c r="B6397" t="s">
        <v>352</v>
      </c>
      <c r="C6397" t="s">
        <v>227</v>
      </c>
      <c r="D6397">
        <v>229</v>
      </c>
    </row>
    <row r="6398" spans="1:4" x14ac:dyDescent="0.2">
      <c r="A6398" t="s">
        <v>77</v>
      </c>
      <c r="B6398" t="s">
        <v>352</v>
      </c>
      <c r="C6398" t="s">
        <v>67</v>
      </c>
      <c r="D6398">
        <v>222028</v>
      </c>
    </row>
    <row r="6399" spans="1:4" x14ac:dyDescent="0.2">
      <c r="A6399" t="s">
        <v>77</v>
      </c>
      <c r="B6399" t="s">
        <v>352</v>
      </c>
      <c r="C6399" t="s">
        <v>68</v>
      </c>
      <c r="D6399">
        <v>240409</v>
      </c>
    </row>
    <row r="6400" spans="1:4" x14ac:dyDescent="0.2">
      <c r="A6400" t="s">
        <v>77</v>
      </c>
      <c r="B6400" t="s">
        <v>352</v>
      </c>
      <c r="C6400" t="s">
        <v>228</v>
      </c>
      <c r="D6400">
        <v>90</v>
      </c>
    </row>
    <row r="6401" spans="1:4" x14ac:dyDescent="0.2">
      <c r="A6401" t="s">
        <v>77</v>
      </c>
      <c r="B6401" t="s">
        <v>352</v>
      </c>
      <c r="C6401" t="s">
        <v>229</v>
      </c>
      <c r="D6401">
        <v>146</v>
      </c>
    </row>
    <row r="6402" spans="1:4" x14ac:dyDescent="0.2">
      <c r="A6402" t="s">
        <v>77</v>
      </c>
      <c r="B6402" t="s">
        <v>352</v>
      </c>
      <c r="C6402" t="s">
        <v>230</v>
      </c>
      <c r="D6402">
        <v>9</v>
      </c>
    </row>
    <row r="6403" spans="1:4" x14ac:dyDescent="0.2">
      <c r="A6403" t="s">
        <v>77</v>
      </c>
      <c r="B6403" t="s">
        <v>352</v>
      </c>
      <c r="C6403" t="s">
        <v>231</v>
      </c>
      <c r="D6403">
        <v>187</v>
      </c>
    </row>
    <row r="6404" spans="1:4" x14ac:dyDescent="0.2">
      <c r="A6404" t="s">
        <v>77</v>
      </c>
      <c r="B6404" t="s">
        <v>352</v>
      </c>
      <c r="C6404" t="s">
        <v>154</v>
      </c>
      <c r="D6404">
        <v>2564871</v>
      </c>
    </row>
    <row r="6405" spans="1:4" x14ac:dyDescent="0.2">
      <c r="A6405" t="s">
        <v>77</v>
      </c>
      <c r="B6405" t="s">
        <v>352</v>
      </c>
      <c r="C6405" t="s">
        <v>155</v>
      </c>
      <c r="D6405">
        <v>0</v>
      </c>
    </row>
    <row r="6406" spans="1:4" x14ac:dyDescent="0.2">
      <c r="A6406" t="s">
        <v>77</v>
      </c>
      <c r="B6406" t="s">
        <v>352</v>
      </c>
      <c r="C6406" t="s">
        <v>156</v>
      </c>
      <c r="D6406">
        <v>11</v>
      </c>
    </row>
    <row r="6407" spans="1:4" x14ac:dyDescent="0.2">
      <c r="A6407" t="s">
        <v>77</v>
      </c>
      <c r="B6407" t="s">
        <v>352</v>
      </c>
      <c r="C6407" t="s">
        <v>157</v>
      </c>
      <c r="D6407">
        <v>220491</v>
      </c>
    </row>
    <row r="6408" spans="1:4" x14ac:dyDescent="0.2">
      <c r="A6408" t="s">
        <v>77</v>
      </c>
      <c r="B6408" t="s">
        <v>352</v>
      </c>
      <c r="C6408" t="s">
        <v>158</v>
      </c>
      <c r="D6408">
        <v>767554</v>
      </c>
    </row>
    <row r="6409" spans="1:4" x14ac:dyDescent="0.2">
      <c r="A6409" t="s">
        <v>77</v>
      </c>
      <c r="B6409" t="s">
        <v>352</v>
      </c>
      <c r="C6409" t="s">
        <v>159</v>
      </c>
      <c r="D6409">
        <v>946897</v>
      </c>
    </row>
    <row r="6410" spans="1:4" x14ac:dyDescent="0.2">
      <c r="A6410" t="s">
        <v>77</v>
      </c>
      <c r="B6410" t="s">
        <v>352</v>
      </c>
      <c r="C6410" t="s">
        <v>160</v>
      </c>
      <c r="D6410">
        <v>1559956</v>
      </c>
    </row>
    <row r="6411" spans="1:4" x14ac:dyDescent="0.2">
      <c r="A6411" t="s">
        <v>77</v>
      </c>
      <c r="B6411" t="s">
        <v>352</v>
      </c>
      <c r="C6411" t="s">
        <v>161</v>
      </c>
      <c r="D6411">
        <v>717877</v>
      </c>
    </row>
    <row r="6412" spans="1:4" x14ac:dyDescent="0.2">
      <c r="A6412" t="s">
        <v>77</v>
      </c>
      <c r="B6412" t="s">
        <v>352</v>
      </c>
      <c r="C6412" t="s">
        <v>162</v>
      </c>
      <c r="D6412">
        <v>576975</v>
      </c>
    </row>
    <row r="6413" spans="1:4" x14ac:dyDescent="0.2">
      <c r="A6413" t="s">
        <v>77</v>
      </c>
      <c r="B6413" t="s">
        <v>352</v>
      </c>
      <c r="C6413" t="s">
        <v>163</v>
      </c>
      <c r="D6413">
        <v>462728</v>
      </c>
    </row>
    <row r="6414" spans="1:4" x14ac:dyDescent="0.2">
      <c r="A6414" t="s">
        <v>77</v>
      </c>
      <c r="B6414" t="s">
        <v>352</v>
      </c>
      <c r="C6414" t="s">
        <v>164</v>
      </c>
      <c r="D6414">
        <v>388131</v>
      </c>
    </row>
    <row r="6415" spans="1:4" x14ac:dyDescent="0.2">
      <c r="A6415" t="s">
        <v>77</v>
      </c>
      <c r="B6415" t="s">
        <v>352</v>
      </c>
      <c r="C6415" t="s">
        <v>165</v>
      </c>
      <c r="D6415">
        <v>467668</v>
      </c>
    </row>
    <row r="6416" spans="1:4" x14ac:dyDescent="0.2">
      <c r="A6416" t="s">
        <v>77</v>
      </c>
      <c r="B6416" t="s">
        <v>352</v>
      </c>
      <c r="C6416" t="s">
        <v>166</v>
      </c>
      <c r="D6416">
        <v>123025</v>
      </c>
    </row>
    <row r="6417" spans="1:4" x14ac:dyDescent="0.2">
      <c r="A6417" t="s">
        <v>77</v>
      </c>
      <c r="B6417" t="s">
        <v>352</v>
      </c>
      <c r="C6417" t="s">
        <v>167</v>
      </c>
      <c r="D6417">
        <v>37419</v>
      </c>
    </row>
    <row r="6418" spans="1:4" x14ac:dyDescent="0.2">
      <c r="A6418" t="s">
        <v>77</v>
      </c>
      <c r="B6418" t="s">
        <v>352</v>
      </c>
      <c r="C6418" t="s">
        <v>168</v>
      </c>
      <c r="D6418">
        <v>275231</v>
      </c>
    </row>
    <row r="6419" spans="1:4" x14ac:dyDescent="0.2">
      <c r="A6419" t="s">
        <v>77</v>
      </c>
      <c r="B6419" t="s">
        <v>352</v>
      </c>
      <c r="C6419" t="s">
        <v>169</v>
      </c>
      <c r="D6419">
        <v>279873</v>
      </c>
    </row>
    <row r="6420" spans="1:4" x14ac:dyDescent="0.2">
      <c r="A6420" t="s">
        <v>77</v>
      </c>
      <c r="B6420" t="s">
        <v>352</v>
      </c>
      <c r="C6420" t="s">
        <v>170</v>
      </c>
      <c r="D6420">
        <v>183356</v>
      </c>
    </row>
    <row r="6421" spans="1:4" x14ac:dyDescent="0.2">
      <c r="A6421" t="s">
        <v>77</v>
      </c>
      <c r="B6421" t="s">
        <v>352</v>
      </c>
      <c r="C6421" t="s">
        <v>171</v>
      </c>
      <c r="D6421">
        <v>2236</v>
      </c>
    </row>
    <row r="6422" spans="1:4" x14ac:dyDescent="0.2">
      <c r="A6422" t="s">
        <v>77</v>
      </c>
      <c r="B6422" t="s">
        <v>352</v>
      </c>
      <c r="C6422" t="s">
        <v>172</v>
      </c>
      <c r="D6422">
        <v>107172</v>
      </c>
    </row>
    <row r="6423" spans="1:4" x14ac:dyDescent="0.2">
      <c r="A6423" t="s">
        <v>77</v>
      </c>
      <c r="B6423" t="s">
        <v>352</v>
      </c>
      <c r="C6423" t="s">
        <v>173</v>
      </c>
      <c r="D6423">
        <v>2218</v>
      </c>
    </row>
    <row r="6424" spans="1:4" x14ac:dyDescent="0.2">
      <c r="A6424" t="s">
        <v>77</v>
      </c>
      <c r="B6424" t="s">
        <v>352</v>
      </c>
      <c r="C6424" t="s">
        <v>174</v>
      </c>
      <c r="D6424">
        <v>266237</v>
      </c>
    </row>
    <row r="6425" spans="1:4" x14ac:dyDescent="0.2">
      <c r="A6425" t="s">
        <v>77</v>
      </c>
      <c r="B6425" t="s">
        <v>352</v>
      </c>
      <c r="C6425" t="s">
        <v>175</v>
      </c>
      <c r="D6425">
        <v>179955</v>
      </c>
    </row>
    <row r="6426" spans="1:4" x14ac:dyDescent="0.2">
      <c r="A6426" t="s">
        <v>77</v>
      </c>
      <c r="B6426" t="s">
        <v>352</v>
      </c>
      <c r="C6426" t="s">
        <v>176</v>
      </c>
      <c r="D6426">
        <v>43</v>
      </c>
    </row>
    <row r="6427" spans="1:4" x14ac:dyDescent="0.2">
      <c r="A6427" t="s">
        <v>77</v>
      </c>
      <c r="B6427" t="s">
        <v>352</v>
      </c>
      <c r="C6427" t="s">
        <v>177</v>
      </c>
      <c r="D6427">
        <v>434457</v>
      </c>
    </row>
    <row r="6428" spans="1:4" x14ac:dyDescent="0.2">
      <c r="A6428" t="s">
        <v>77</v>
      </c>
      <c r="B6428" t="s">
        <v>352</v>
      </c>
      <c r="C6428" t="s">
        <v>178</v>
      </c>
      <c r="D6428">
        <v>0</v>
      </c>
    </row>
    <row r="6429" spans="1:4" x14ac:dyDescent="0.2">
      <c r="A6429" t="s">
        <v>77</v>
      </c>
      <c r="B6429" t="s">
        <v>352</v>
      </c>
      <c r="C6429" t="s">
        <v>179</v>
      </c>
      <c r="D6429">
        <v>0</v>
      </c>
    </row>
    <row r="6430" spans="1:4" x14ac:dyDescent="0.2">
      <c r="A6430" t="s">
        <v>77</v>
      </c>
      <c r="B6430" t="s">
        <v>352</v>
      </c>
      <c r="C6430" t="s">
        <v>180</v>
      </c>
      <c r="D6430">
        <v>0</v>
      </c>
    </row>
    <row r="6431" spans="1:4" x14ac:dyDescent="0.2">
      <c r="A6431" t="s">
        <v>77</v>
      </c>
      <c r="B6431" t="s">
        <v>352</v>
      </c>
      <c r="C6431" t="s">
        <v>181</v>
      </c>
      <c r="D6431">
        <v>0</v>
      </c>
    </row>
    <row r="6432" spans="1:4" x14ac:dyDescent="0.2">
      <c r="A6432" t="s">
        <v>77</v>
      </c>
      <c r="B6432" t="s">
        <v>352</v>
      </c>
      <c r="C6432" t="s">
        <v>182</v>
      </c>
      <c r="D6432">
        <v>0</v>
      </c>
    </row>
    <row r="6433" spans="1:4" x14ac:dyDescent="0.2">
      <c r="A6433" t="s">
        <v>77</v>
      </c>
      <c r="B6433" t="s">
        <v>352</v>
      </c>
      <c r="C6433" t="s">
        <v>183</v>
      </c>
      <c r="D6433">
        <v>0</v>
      </c>
    </row>
    <row r="6434" spans="1:4" x14ac:dyDescent="0.2">
      <c r="A6434" t="s">
        <v>77</v>
      </c>
      <c r="B6434" t="s">
        <v>352</v>
      </c>
      <c r="C6434" t="s">
        <v>184</v>
      </c>
      <c r="D6434">
        <v>0</v>
      </c>
    </row>
    <row r="6435" spans="1:4" x14ac:dyDescent="0.2">
      <c r="A6435" t="s">
        <v>77</v>
      </c>
      <c r="B6435" t="s">
        <v>352</v>
      </c>
      <c r="C6435" t="s">
        <v>185</v>
      </c>
      <c r="D6435">
        <v>0</v>
      </c>
    </row>
    <row r="6436" spans="1:4" x14ac:dyDescent="0.2">
      <c r="A6436" t="s">
        <v>77</v>
      </c>
      <c r="B6436" t="s">
        <v>352</v>
      </c>
      <c r="C6436" t="s">
        <v>186</v>
      </c>
      <c r="D6436">
        <v>0</v>
      </c>
    </row>
    <row r="6437" spans="1:4" x14ac:dyDescent="0.2">
      <c r="A6437" t="s">
        <v>77</v>
      </c>
      <c r="B6437" t="s">
        <v>352</v>
      </c>
      <c r="C6437" t="s">
        <v>187</v>
      </c>
      <c r="D6437">
        <v>0</v>
      </c>
    </row>
    <row r="6438" spans="1:4" x14ac:dyDescent="0.2">
      <c r="A6438" t="s">
        <v>77</v>
      </c>
      <c r="B6438" t="s">
        <v>352</v>
      </c>
      <c r="C6438" t="s">
        <v>188</v>
      </c>
      <c r="D6438">
        <v>0</v>
      </c>
    </row>
    <row r="6439" spans="1:4" x14ac:dyDescent="0.2">
      <c r="A6439" t="s">
        <v>77</v>
      </c>
      <c r="B6439" t="s">
        <v>352</v>
      </c>
      <c r="C6439" t="s">
        <v>189</v>
      </c>
      <c r="D6439">
        <v>0</v>
      </c>
    </row>
    <row r="6440" spans="1:4" x14ac:dyDescent="0.2">
      <c r="A6440" t="s">
        <v>77</v>
      </c>
      <c r="B6440" t="s">
        <v>352</v>
      </c>
      <c r="C6440" t="s">
        <v>190</v>
      </c>
      <c r="D6440">
        <v>0</v>
      </c>
    </row>
    <row r="6441" spans="1:4" x14ac:dyDescent="0.2">
      <c r="A6441" t="s">
        <v>77</v>
      </c>
      <c r="B6441" t="s">
        <v>352</v>
      </c>
      <c r="C6441" t="s">
        <v>191</v>
      </c>
      <c r="D6441">
        <v>0</v>
      </c>
    </row>
    <row r="6442" spans="1:4" x14ac:dyDescent="0.2">
      <c r="A6442" t="s">
        <v>77</v>
      </c>
      <c r="B6442" t="s">
        <v>352</v>
      </c>
      <c r="C6442" t="s">
        <v>192</v>
      </c>
      <c r="D6442">
        <v>0</v>
      </c>
    </row>
    <row r="6443" spans="1:4" x14ac:dyDescent="0.2">
      <c r="A6443" t="s">
        <v>77</v>
      </c>
      <c r="B6443" t="s">
        <v>352</v>
      </c>
      <c r="C6443" t="s">
        <v>193</v>
      </c>
      <c r="D6443">
        <v>0</v>
      </c>
    </row>
    <row r="6444" spans="1:4" x14ac:dyDescent="0.2">
      <c r="A6444" t="s">
        <v>77</v>
      </c>
      <c r="B6444" t="s">
        <v>352</v>
      </c>
      <c r="C6444" t="s">
        <v>194</v>
      </c>
      <c r="D6444">
        <v>0</v>
      </c>
    </row>
    <row r="6445" spans="1:4" x14ac:dyDescent="0.2">
      <c r="A6445" t="s">
        <v>77</v>
      </c>
      <c r="B6445" t="s">
        <v>352</v>
      </c>
      <c r="C6445" t="s">
        <v>195</v>
      </c>
      <c r="D6445">
        <v>0</v>
      </c>
    </row>
    <row r="6446" spans="1:4" x14ac:dyDescent="0.2">
      <c r="A6446" t="s">
        <v>77</v>
      </c>
      <c r="B6446" t="s">
        <v>352</v>
      </c>
      <c r="C6446" t="s">
        <v>196</v>
      </c>
      <c r="D6446">
        <v>0</v>
      </c>
    </row>
    <row r="6447" spans="1:4" x14ac:dyDescent="0.2">
      <c r="A6447" t="s">
        <v>77</v>
      </c>
      <c r="B6447" t="s">
        <v>352</v>
      </c>
      <c r="C6447" t="s">
        <v>197</v>
      </c>
      <c r="D6447">
        <v>0</v>
      </c>
    </row>
    <row r="6448" spans="1:4" x14ac:dyDescent="0.2">
      <c r="A6448" t="s">
        <v>77</v>
      </c>
      <c r="B6448" t="s">
        <v>352</v>
      </c>
      <c r="C6448" t="s">
        <v>198</v>
      </c>
      <c r="D6448">
        <v>0</v>
      </c>
    </row>
    <row r="6449" spans="1:4" x14ac:dyDescent="0.2">
      <c r="A6449" t="s">
        <v>77</v>
      </c>
      <c r="B6449" t="s">
        <v>352</v>
      </c>
      <c r="C6449" t="s">
        <v>199</v>
      </c>
      <c r="D6449">
        <v>0</v>
      </c>
    </row>
    <row r="6450" spans="1:4" x14ac:dyDescent="0.2">
      <c r="A6450" t="s">
        <v>77</v>
      </c>
      <c r="B6450" t="s">
        <v>352</v>
      </c>
      <c r="C6450" t="s">
        <v>200</v>
      </c>
      <c r="D6450">
        <v>0</v>
      </c>
    </row>
    <row r="6451" spans="1:4" x14ac:dyDescent="0.2">
      <c r="A6451" t="s">
        <v>77</v>
      </c>
      <c r="B6451" t="s">
        <v>352</v>
      </c>
      <c r="C6451" t="s">
        <v>201</v>
      </c>
      <c r="D6451">
        <v>2149</v>
      </c>
    </row>
    <row r="6452" spans="1:4" x14ac:dyDescent="0.2">
      <c r="A6452" t="s">
        <v>77</v>
      </c>
      <c r="B6452" t="s">
        <v>352</v>
      </c>
      <c r="C6452" t="s">
        <v>202</v>
      </c>
      <c r="D6452">
        <v>0</v>
      </c>
    </row>
    <row r="6453" spans="1:4" x14ac:dyDescent="0.2">
      <c r="A6453" t="s">
        <v>77</v>
      </c>
      <c r="B6453" t="s">
        <v>352</v>
      </c>
      <c r="C6453" t="s">
        <v>203</v>
      </c>
      <c r="D6453">
        <v>0</v>
      </c>
    </row>
    <row r="6454" spans="1:4" x14ac:dyDescent="0.2">
      <c r="A6454" t="s">
        <v>77</v>
      </c>
      <c r="B6454" t="s">
        <v>352</v>
      </c>
      <c r="C6454" t="s">
        <v>204</v>
      </c>
      <c r="D6454">
        <v>0</v>
      </c>
    </row>
    <row r="6455" spans="1:4" x14ac:dyDescent="0.2">
      <c r="A6455" t="s">
        <v>77</v>
      </c>
      <c r="B6455" t="s">
        <v>352</v>
      </c>
      <c r="C6455" t="s">
        <v>205</v>
      </c>
      <c r="D6455">
        <v>0</v>
      </c>
    </row>
    <row r="6456" spans="1:4" x14ac:dyDescent="0.2">
      <c r="A6456" t="s">
        <v>77</v>
      </c>
      <c r="B6456" t="s">
        <v>352</v>
      </c>
      <c r="C6456" t="s">
        <v>206</v>
      </c>
      <c r="D6456">
        <v>0</v>
      </c>
    </row>
    <row r="6457" spans="1:4" x14ac:dyDescent="0.2">
      <c r="A6457" t="s">
        <v>77</v>
      </c>
      <c r="B6457" t="s">
        <v>352</v>
      </c>
      <c r="C6457" t="s">
        <v>207</v>
      </c>
      <c r="D6457">
        <v>0</v>
      </c>
    </row>
    <row r="6458" spans="1:4" x14ac:dyDescent="0.2">
      <c r="A6458" t="s">
        <v>77</v>
      </c>
      <c r="B6458" t="s">
        <v>352</v>
      </c>
      <c r="C6458" t="s">
        <v>208</v>
      </c>
      <c r="D6458">
        <v>0</v>
      </c>
    </row>
    <row r="6459" spans="1:4" x14ac:dyDescent="0.2">
      <c r="A6459" t="s">
        <v>77</v>
      </c>
      <c r="B6459" t="s">
        <v>352</v>
      </c>
      <c r="C6459" t="s">
        <v>209</v>
      </c>
      <c r="D6459">
        <v>0</v>
      </c>
    </row>
    <row r="6460" spans="1:4" x14ac:dyDescent="0.2">
      <c r="A6460" t="s">
        <v>77</v>
      </c>
      <c r="B6460" t="s">
        <v>352</v>
      </c>
      <c r="C6460" t="s">
        <v>210</v>
      </c>
      <c r="D6460">
        <v>0</v>
      </c>
    </row>
    <row r="6461" spans="1:4" x14ac:dyDescent="0.2">
      <c r="A6461" t="s">
        <v>77</v>
      </c>
      <c r="B6461" t="s">
        <v>352</v>
      </c>
      <c r="C6461" t="s">
        <v>211</v>
      </c>
      <c r="D6461">
        <v>0</v>
      </c>
    </row>
    <row r="6462" spans="1:4" x14ac:dyDescent="0.2">
      <c r="A6462" t="s">
        <v>77</v>
      </c>
      <c r="B6462" t="s">
        <v>352</v>
      </c>
      <c r="C6462" t="s">
        <v>212</v>
      </c>
      <c r="D6462">
        <v>0</v>
      </c>
    </row>
    <row r="6463" spans="1:4" x14ac:dyDescent="0.2">
      <c r="A6463" t="s">
        <v>77</v>
      </c>
      <c r="B6463" t="s">
        <v>352</v>
      </c>
      <c r="C6463" t="s">
        <v>213</v>
      </c>
      <c r="D6463">
        <v>0</v>
      </c>
    </row>
    <row r="6464" spans="1:4" x14ac:dyDescent="0.2">
      <c r="A6464" t="s">
        <v>77</v>
      </c>
      <c r="B6464" t="s">
        <v>352</v>
      </c>
      <c r="C6464" t="s">
        <v>214</v>
      </c>
      <c r="D6464">
        <v>0</v>
      </c>
    </row>
    <row r="6465" spans="1:4" x14ac:dyDescent="0.2">
      <c r="A6465" t="s">
        <v>77</v>
      </c>
      <c r="B6465" t="s">
        <v>352</v>
      </c>
      <c r="C6465" t="s">
        <v>215</v>
      </c>
      <c r="D6465">
        <v>0</v>
      </c>
    </row>
    <row r="6466" spans="1:4" x14ac:dyDescent="0.2">
      <c r="A6466" t="s">
        <v>77</v>
      </c>
      <c r="B6466" t="s">
        <v>352</v>
      </c>
      <c r="C6466" t="s">
        <v>216</v>
      </c>
      <c r="D6466">
        <v>0</v>
      </c>
    </row>
    <row r="6467" spans="1:4" x14ac:dyDescent="0.2">
      <c r="A6467" t="s">
        <v>77</v>
      </c>
      <c r="B6467" t="s">
        <v>352</v>
      </c>
      <c r="C6467" t="s">
        <v>217</v>
      </c>
      <c r="D6467">
        <v>0</v>
      </c>
    </row>
    <row r="6468" spans="1:4" x14ac:dyDescent="0.2">
      <c r="A6468" t="s">
        <v>77</v>
      </c>
      <c r="B6468" t="s">
        <v>352</v>
      </c>
      <c r="C6468" t="s">
        <v>218</v>
      </c>
      <c r="D6468">
        <v>0</v>
      </c>
    </row>
    <row r="6469" spans="1:4" x14ac:dyDescent="0.2">
      <c r="A6469" t="s">
        <v>77</v>
      </c>
      <c r="B6469" t="s">
        <v>352</v>
      </c>
      <c r="C6469" t="s">
        <v>219</v>
      </c>
      <c r="D6469">
        <v>0</v>
      </c>
    </row>
    <row r="6470" spans="1:4" x14ac:dyDescent="0.2">
      <c r="A6470" t="s">
        <v>77</v>
      </c>
      <c r="B6470" t="s">
        <v>352</v>
      </c>
      <c r="C6470" t="s">
        <v>233</v>
      </c>
      <c r="D6470">
        <v>2564871</v>
      </c>
    </row>
    <row r="6471" spans="1:4" x14ac:dyDescent="0.2">
      <c r="A6471" t="s">
        <v>77</v>
      </c>
      <c r="B6471" t="s">
        <v>352</v>
      </c>
      <c r="C6471" t="s">
        <v>234</v>
      </c>
      <c r="D6471">
        <v>0</v>
      </c>
    </row>
    <row r="6472" spans="1:4" x14ac:dyDescent="0.2">
      <c r="A6472" t="s">
        <v>77</v>
      </c>
      <c r="B6472" t="s">
        <v>352</v>
      </c>
      <c r="C6472" t="s">
        <v>235</v>
      </c>
      <c r="D6472">
        <v>107326</v>
      </c>
    </row>
    <row r="6473" spans="1:4" x14ac:dyDescent="0.2">
      <c r="A6473" t="s">
        <v>77</v>
      </c>
      <c r="B6473" t="s">
        <v>352</v>
      </c>
      <c r="C6473" t="s">
        <v>236</v>
      </c>
      <c r="D6473">
        <v>280611</v>
      </c>
    </row>
    <row r="6474" spans="1:4" x14ac:dyDescent="0.2">
      <c r="A6474" t="s">
        <v>77</v>
      </c>
      <c r="B6474" t="s">
        <v>352</v>
      </c>
      <c r="C6474" t="s">
        <v>237</v>
      </c>
      <c r="D6474">
        <v>532878</v>
      </c>
    </row>
    <row r="6475" spans="1:4" x14ac:dyDescent="0.2">
      <c r="A6475" t="s">
        <v>77</v>
      </c>
      <c r="B6475" t="s">
        <v>352</v>
      </c>
      <c r="C6475" t="s">
        <v>238</v>
      </c>
      <c r="D6475">
        <v>1422748</v>
      </c>
    </row>
    <row r="6476" spans="1:4" x14ac:dyDescent="0.2">
      <c r="A6476" t="s">
        <v>77</v>
      </c>
      <c r="B6476" t="s">
        <v>352</v>
      </c>
      <c r="C6476" t="s">
        <v>239</v>
      </c>
      <c r="D6476">
        <v>940143</v>
      </c>
    </row>
    <row r="6477" spans="1:4" x14ac:dyDescent="0.2">
      <c r="A6477" t="s">
        <v>77</v>
      </c>
      <c r="B6477" t="s">
        <v>352</v>
      </c>
      <c r="C6477" t="s">
        <v>240</v>
      </c>
      <c r="D6477">
        <v>623435</v>
      </c>
    </row>
    <row r="6478" spans="1:4" x14ac:dyDescent="0.2">
      <c r="A6478" t="s">
        <v>77</v>
      </c>
      <c r="B6478" t="s">
        <v>352</v>
      </c>
      <c r="C6478" t="s">
        <v>241</v>
      </c>
      <c r="D6478">
        <v>584070</v>
      </c>
    </row>
    <row r="6479" spans="1:4" x14ac:dyDescent="0.2">
      <c r="A6479" t="s">
        <v>77</v>
      </c>
      <c r="B6479" t="s">
        <v>352</v>
      </c>
      <c r="C6479" t="s">
        <v>242</v>
      </c>
      <c r="D6479">
        <v>463197</v>
      </c>
    </row>
    <row r="6480" spans="1:4" x14ac:dyDescent="0.2">
      <c r="A6480" t="s">
        <v>77</v>
      </c>
      <c r="B6480" t="s">
        <v>352</v>
      </c>
      <c r="C6480" t="s">
        <v>243</v>
      </c>
      <c r="D6480">
        <v>581815</v>
      </c>
    </row>
    <row r="6481" spans="1:4" x14ac:dyDescent="0.2">
      <c r="A6481" t="s">
        <v>77</v>
      </c>
      <c r="B6481" t="s">
        <v>352</v>
      </c>
      <c r="C6481" t="s">
        <v>244</v>
      </c>
      <c r="D6481">
        <v>449206</v>
      </c>
    </row>
    <row r="6482" spans="1:4" x14ac:dyDescent="0.2">
      <c r="A6482" t="s">
        <v>77</v>
      </c>
      <c r="B6482" t="s">
        <v>352</v>
      </c>
      <c r="C6482" t="s">
        <v>245</v>
      </c>
      <c r="D6482">
        <v>175821</v>
      </c>
    </row>
    <row r="6483" spans="1:4" x14ac:dyDescent="0.2">
      <c r="A6483" t="s">
        <v>77</v>
      </c>
      <c r="B6483" t="s">
        <v>352</v>
      </c>
      <c r="C6483" t="s">
        <v>246</v>
      </c>
      <c r="D6483">
        <v>73117</v>
      </c>
    </row>
    <row r="6484" spans="1:4" x14ac:dyDescent="0.2">
      <c r="A6484" t="s">
        <v>77</v>
      </c>
      <c r="B6484" t="s">
        <v>352</v>
      </c>
      <c r="C6484" t="s">
        <v>247</v>
      </c>
      <c r="D6484">
        <v>175071</v>
      </c>
    </row>
    <row r="6485" spans="1:4" x14ac:dyDescent="0.2">
      <c r="A6485" t="s">
        <v>77</v>
      </c>
      <c r="B6485" t="s">
        <v>352</v>
      </c>
      <c r="C6485" t="s">
        <v>248</v>
      </c>
      <c r="D6485">
        <v>89574</v>
      </c>
    </row>
    <row r="6486" spans="1:4" x14ac:dyDescent="0.2">
      <c r="A6486" t="s">
        <v>77</v>
      </c>
      <c r="B6486" t="s">
        <v>352</v>
      </c>
      <c r="C6486" t="s">
        <v>249</v>
      </c>
      <c r="D6486">
        <v>161391</v>
      </c>
    </row>
    <row r="6487" spans="1:4" x14ac:dyDescent="0.2">
      <c r="A6487" t="s">
        <v>77</v>
      </c>
      <c r="B6487" t="s">
        <v>352</v>
      </c>
      <c r="C6487" t="s">
        <v>250</v>
      </c>
      <c r="D6487">
        <v>2294</v>
      </c>
    </row>
    <row r="6488" spans="1:4" x14ac:dyDescent="0.2">
      <c r="A6488" t="s">
        <v>77</v>
      </c>
      <c r="B6488" t="s">
        <v>352</v>
      </c>
      <c r="C6488" t="s">
        <v>251</v>
      </c>
      <c r="D6488">
        <v>72063</v>
      </c>
    </row>
    <row r="6489" spans="1:4" x14ac:dyDescent="0.2">
      <c r="A6489" t="s">
        <v>77</v>
      </c>
      <c r="B6489" t="s">
        <v>352</v>
      </c>
      <c r="C6489" t="s">
        <v>252</v>
      </c>
      <c r="D6489">
        <v>471040</v>
      </c>
    </row>
    <row r="6490" spans="1:4" x14ac:dyDescent="0.2">
      <c r="A6490" t="s">
        <v>77</v>
      </c>
      <c r="B6490" t="s">
        <v>352</v>
      </c>
      <c r="C6490" t="s">
        <v>253</v>
      </c>
      <c r="D6490">
        <v>180917</v>
      </c>
    </row>
    <row r="6491" spans="1:4" x14ac:dyDescent="0.2">
      <c r="A6491" t="s">
        <v>77</v>
      </c>
      <c r="B6491" t="s">
        <v>352</v>
      </c>
      <c r="C6491" t="s">
        <v>254</v>
      </c>
      <c r="D6491">
        <v>178318</v>
      </c>
    </row>
    <row r="6492" spans="1:4" x14ac:dyDescent="0.2">
      <c r="A6492" t="s">
        <v>77</v>
      </c>
      <c r="B6492" t="s">
        <v>352</v>
      </c>
      <c r="C6492" t="s">
        <v>255</v>
      </c>
      <c r="D6492">
        <v>434475</v>
      </c>
    </row>
    <row r="6493" spans="1:4" x14ac:dyDescent="0.2">
      <c r="A6493" t="s">
        <v>77</v>
      </c>
      <c r="B6493" t="s">
        <v>352</v>
      </c>
      <c r="C6493" t="s">
        <v>256</v>
      </c>
      <c r="D6493">
        <v>0</v>
      </c>
    </row>
    <row r="6494" spans="1:4" x14ac:dyDescent="0.2">
      <c r="A6494" t="s">
        <v>77</v>
      </c>
      <c r="B6494" t="s">
        <v>352</v>
      </c>
      <c r="C6494" t="s">
        <v>257</v>
      </c>
      <c r="D6494">
        <v>0</v>
      </c>
    </row>
    <row r="6495" spans="1:4" x14ac:dyDescent="0.2">
      <c r="A6495" t="s">
        <v>77</v>
      </c>
      <c r="B6495" t="s">
        <v>352</v>
      </c>
      <c r="C6495" t="s">
        <v>258</v>
      </c>
      <c r="D6495">
        <v>0</v>
      </c>
    </row>
    <row r="6496" spans="1:4" x14ac:dyDescent="0.2">
      <c r="A6496" t="s">
        <v>77</v>
      </c>
      <c r="B6496" t="s">
        <v>352</v>
      </c>
      <c r="C6496" t="s">
        <v>259</v>
      </c>
      <c r="D6496">
        <v>0</v>
      </c>
    </row>
    <row r="6497" spans="1:4" x14ac:dyDescent="0.2">
      <c r="A6497" t="s">
        <v>77</v>
      </c>
      <c r="B6497" t="s">
        <v>352</v>
      </c>
      <c r="C6497" t="s">
        <v>260</v>
      </c>
      <c r="D6497">
        <v>0</v>
      </c>
    </row>
    <row r="6498" spans="1:4" x14ac:dyDescent="0.2">
      <c r="A6498" t="s">
        <v>77</v>
      </c>
      <c r="B6498" t="s">
        <v>352</v>
      </c>
      <c r="C6498" t="s">
        <v>261</v>
      </c>
      <c r="D6498">
        <v>0</v>
      </c>
    </row>
    <row r="6499" spans="1:4" x14ac:dyDescent="0.2">
      <c r="A6499" t="s">
        <v>77</v>
      </c>
      <c r="B6499" t="s">
        <v>352</v>
      </c>
      <c r="C6499" t="s">
        <v>262</v>
      </c>
      <c r="D6499">
        <v>0</v>
      </c>
    </row>
    <row r="6500" spans="1:4" x14ac:dyDescent="0.2">
      <c r="A6500" t="s">
        <v>77</v>
      </c>
      <c r="B6500" t="s">
        <v>352</v>
      </c>
      <c r="C6500" t="s">
        <v>263</v>
      </c>
      <c r="D6500">
        <v>0</v>
      </c>
    </row>
    <row r="6501" spans="1:4" x14ac:dyDescent="0.2">
      <c r="A6501" t="s">
        <v>77</v>
      </c>
      <c r="B6501" t="s">
        <v>352</v>
      </c>
      <c r="C6501" t="s">
        <v>264</v>
      </c>
      <c r="D6501">
        <v>0</v>
      </c>
    </row>
    <row r="6502" spans="1:4" x14ac:dyDescent="0.2">
      <c r="A6502" t="s">
        <v>77</v>
      </c>
      <c r="B6502" t="s">
        <v>352</v>
      </c>
      <c r="C6502" t="s">
        <v>265</v>
      </c>
      <c r="D6502">
        <v>0</v>
      </c>
    </row>
    <row r="6503" spans="1:4" x14ac:dyDescent="0.2">
      <c r="A6503" t="s">
        <v>77</v>
      </c>
      <c r="B6503" t="s">
        <v>352</v>
      </c>
      <c r="C6503" t="s">
        <v>266</v>
      </c>
      <c r="D6503">
        <v>0</v>
      </c>
    </row>
    <row r="6504" spans="1:4" x14ac:dyDescent="0.2">
      <c r="A6504" t="s">
        <v>77</v>
      </c>
      <c r="B6504" t="s">
        <v>352</v>
      </c>
      <c r="C6504" t="s">
        <v>267</v>
      </c>
      <c r="D6504">
        <v>0</v>
      </c>
    </row>
    <row r="6505" spans="1:4" x14ac:dyDescent="0.2">
      <c r="A6505" t="s">
        <v>77</v>
      </c>
      <c r="B6505" t="s">
        <v>352</v>
      </c>
      <c r="C6505" t="s">
        <v>268</v>
      </c>
      <c r="D6505">
        <v>0</v>
      </c>
    </row>
    <row r="6506" spans="1:4" x14ac:dyDescent="0.2">
      <c r="A6506" t="s">
        <v>77</v>
      </c>
      <c r="B6506" t="s">
        <v>352</v>
      </c>
      <c r="C6506" t="s">
        <v>269</v>
      </c>
      <c r="D6506">
        <v>0</v>
      </c>
    </row>
    <row r="6507" spans="1:4" x14ac:dyDescent="0.2">
      <c r="A6507" t="s">
        <v>77</v>
      </c>
      <c r="B6507" t="s">
        <v>352</v>
      </c>
      <c r="C6507" t="s">
        <v>270</v>
      </c>
      <c r="D6507">
        <v>0</v>
      </c>
    </row>
    <row r="6508" spans="1:4" x14ac:dyDescent="0.2">
      <c r="A6508" t="s">
        <v>77</v>
      </c>
      <c r="B6508" t="s">
        <v>352</v>
      </c>
      <c r="C6508" t="s">
        <v>271</v>
      </c>
      <c r="D6508">
        <v>0</v>
      </c>
    </row>
    <row r="6509" spans="1:4" x14ac:dyDescent="0.2">
      <c r="A6509" t="s">
        <v>77</v>
      </c>
      <c r="B6509" t="s">
        <v>352</v>
      </c>
      <c r="C6509" t="s">
        <v>272</v>
      </c>
      <c r="D6509">
        <v>0</v>
      </c>
    </row>
    <row r="6510" spans="1:4" x14ac:dyDescent="0.2">
      <c r="A6510" t="s">
        <v>77</v>
      </c>
      <c r="B6510" t="s">
        <v>352</v>
      </c>
      <c r="C6510" t="s">
        <v>273</v>
      </c>
      <c r="D6510">
        <v>0</v>
      </c>
    </row>
    <row r="6511" spans="1:4" x14ac:dyDescent="0.2">
      <c r="A6511" t="s">
        <v>77</v>
      </c>
      <c r="B6511" t="s">
        <v>352</v>
      </c>
      <c r="C6511" t="s">
        <v>274</v>
      </c>
      <c r="D6511">
        <v>0</v>
      </c>
    </row>
    <row r="6512" spans="1:4" x14ac:dyDescent="0.2">
      <c r="A6512" t="s">
        <v>77</v>
      </c>
      <c r="B6512" t="s">
        <v>352</v>
      </c>
      <c r="C6512" t="s">
        <v>275</v>
      </c>
      <c r="D6512">
        <v>0</v>
      </c>
    </row>
    <row r="6513" spans="1:4" x14ac:dyDescent="0.2">
      <c r="A6513" t="s">
        <v>77</v>
      </c>
      <c r="B6513" t="s">
        <v>352</v>
      </c>
      <c r="C6513" t="s">
        <v>276</v>
      </c>
      <c r="D6513">
        <v>0</v>
      </c>
    </row>
    <row r="6514" spans="1:4" x14ac:dyDescent="0.2">
      <c r="A6514" t="s">
        <v>77</v>
      </c>
      <c r="B6514" t="s">
        <v>352</v>
      </c>
      <c r="C6514" t="s">
        <v>277</v>
      </c>
      <c r="D6514">
        <v>0</v>
      </c>
    </row>
    <row r="6515" spans="1:4" x14ac:dyDescent="0.2">
      <c r="A6515" t="s">
        <v>77</v>
      </c>
      <c r="B6515" t="s">
        <v>352</v>
      </c>
      <c r="C6515" t="s">
        <v>278</v>
      </c>
      <c r="D6515">
        <v>0</v>
      </c>
    </row>
    <row r="6516" spans="1:4" x14ac:dyDescent="0.2">
      <c r="A6516" t="s">
        <v>77</v>
      </c>
      <c r="B6516" t="s">
        <v>352</v>
      </c>
      <c r="C6516" t="s">
        <v>279</v>
      </c>
      <c r="D6516">
        <v>2149</v>
      </c>
    </row>
    <row r="6517" spans="1:4" x14ac:dyDescent="0.2">
      <c r="A6517" t="s">
        <v>77</v>
      </c>
      <c r="B6517" t="s">
        <v>352</v>
      </c>
      <c r="C6517" t="s">
        <v>280</v>
      </c>
      <c r="D6517">
        <v>0</v>
      </c>
    </row>
    <row r="6518" spans="1:4" x14ac:dyDescent="0.2">
      <c r="A6518" t="s">
        <v>77</v>
      </c>
      <c r="B6518" t="s">
        <v>352</v>
      </c>
      <c r="C6518" t="s">
        <v>281</v>
      </c>
      <c r="D6518">
        <v>0</v>
      </c>
    </row>
    <row r="6519" spans="1:4" x14ac:dyDescent="0.2">
      <c r="A6519" t="s">
        <v>77</v>
      </c>
      <c r="B6519" t="s">
        <v>352</v>
      </c>
      <c r="C6519" t="s">
        <v>282</v>
      </c>
      <c r="D6519">
        <v>0</v>
      </c>
    </row>
    <row r="6520" spans="1:4" x14ac:dyDescent="0.2">
      <c r="A6520" t="s">
        <v>77</v>
      </c>
      <c r="B6520" t="s">
        <v>352</v>
      </c>
      <c r="C6520" t="s">
        <v>283</v>
      </c>
      <c r="D6520">
        <v>0</v>
      </c>
    </row>
    <row r="6521" spans="1:4" x14ac:dyDescent="0.2">
      <c r="A6521" t="s">
        <v>77</v>
      </c>
      <c r="B6521" t="s">
        <v>352</v>
      </c>
      <c r="C6521" t="s">
        <v>284</v>
      </c>
      <c r="D6521">
        <v>0</v>
      </c>
    </row>
    <row r="6522" spans="1:4" x14ac:dyDescent="0.2">
      <c r="A6522" t="s">
        <v>77</v>
      </c>
      <c r="B6522" t="s">
        <v>352</v>
      </c>
      <c r="C6522" t="s">
        <v>285</v>
      </c>
      <c r="D6522">
        <v>0</v>
      </c>
    </row>
    <row r="6523" spans="1:4" x14ac:dyDescent="0.2">
      <c r="A6523" t="s">
        <v>77</v>
      </c>
      <c r="B6523" t="s">
        <v>352</v>
      </c>
      <c r="C6523" t="s">
        <v>286</v>
      </c>
      <c r="D6523">
        <v>0</v>
      </c>
    </row>
    <row r="6524" spans="1:4" x14ac:dyDescent="0.2">
      <c r="A6524" t="s">
        <v>77</v>
      </c>
      <c r="B6524" t="s">
        <v>352</v>
      </c>
      <c r="C6524" t="s">
        <v>287</v>
      </c>
      <c r="D6524">
        <v>0</v>
      </c>
    </row>
    <row r="6525" spans="1:4" x14ac:dyDescent="0.2">
      <c r="A6525" t="s">
        <v>77</v>
      </c>
      <c r="B6525" t="s">
        <v>352</v>
      </c>
      <c r="C6525" t="s">
        <v>288</v>
      </c>
      <c r="D6525">
        <v>0</v>
      </c>
    </row>
    <row r="6526" spans="1:4" x14ac:dyDescent="0.2">
      <c r="A6526" t="s">
        <v>77</v>
      </c>
      <c r="B6526" t="s">
        <v>352</v>
      </c>
      <c r="C6526" t="s">
        <v>289</v>
      </c>
      <c r="D6526">
        <v>0</v>
      </c>
    </row>
    <row r="6527" spans="1:4" x14ac:dyDescent="0.2">
      <c r="A6527" t="s">
        <v>77</v>
      </c>
      <c r="B6527" t="s">
        <v>352</v>
      </c>
      <c r="C6527" t="s">
        <v>290</v>
      </c>
      <c r="D6527">
        <v>0</v>
      </c>
    </row>
    <row r="6528" spans="1:4" x14ac:dyDescent="0.2">
      <c r="A6528" t="s">
        <v>77</v>
      </c>
      <c r="B6528" t="s">
        <v>352</v>
      </c>
      <c r="C6528" t="s">
        <v>291</v>
      </c>
      <c r="D6528">
        <v>0</v>
      </c>
    </row>
    <row r="6529" spans="1:4" x14ac:dyDescent="0.2">
      <c r="A6529" t="s">
        <v>77</v>
      </c>
      <c r="B6529" t="s">
        <v>352</v>
      </c>
      <c r="C6529" t="s">
        <v>292</v>
      </c>
      <c r="D6529">
        <v>0</v>
      </c>
    </row>
    <row r="6530" spans="1:4" x14ac:dyDescent="0.2">
      <c r="A6530" t="s">
        <v>77</v>
      </c>
      <c r="B6530" t="s">
        <v>352</v>
      </c>
      <c r="C6530" t="s">
        <v>293</v>
      </c>
      <c r="D6530">
        <v>0</v>
      </c>
    </row>
    <row r="6531" spans="1:4" x14ac:dyDescent="0.2">
      <c r="A6531" t="s">
        <v>77</v>
      </c>
      <c r="B6531" t="s">
        <v>352</v>
      </c>
      <c r="C6531" t="s">
        <v>294</v>
      </c>
      <c r="D6531">
        <v>0</v>
      </c>
    </row>
    <row r="6532" spans="1:4" x14ac:dyDescent="0.2">
      <c r="A6532" t="s">
        <v>77</v>
      </c>
      <c r="B6532" t="s">
        <v>352</v>
      </c>
      <c r="C6532" t="s">
        <v>295</v>
      </c>
      <c r="D6532">
        <v>0</v>
      </c>
    </row>
    <row r="6533" spans="1:4" x14ac:dyDescent="0.2">
      <c r="A6533" t="s">
        <v>77</v>
      </c>
      <c r="B6533" t="s">
        <v>352</v>
      </c>
      <c r="C6533" t="s">
        <v>296</v>
      </c>
      <c r="D6533">
        <v>0</v>
      </c>
    </row>
    <row r="6534" spans="1:4" x14ac:dyDescent="0.2">
      <c r="A6534" t="s">
        <v>77</v>
      </c>
      <c r="B6534" t="s">
        <v>352</v>
      </c>
      <c r="C6534" t="s">
        <v>297</v>
      </c>
      <c r="D6534">
        <v>0</v>
      </c>
    </row>
    <row r="6535" spans="1:4" x14ac:dyDescent="0.2">
      <c r="A6535" t="s">
        <v>77</v>
      </c>
      <c r="B6535" t="s">
        <v>352</v>
      </c>
      <c r="C6535" t="s">
        <v>298</v>
      </c>
      <c r="D6535">
        <v>0</v>
      </c>
    </row>
    <row r="6536" spans="1:4" x14ac:dyDescent="0.2">
      <c r="A6536" t="s">
        <v>77</v>
      </c>
      <c r="B6536" t="s">
        <v>352</v>
      </c>
      <c r="C6536" t="s">
        <v>232</v>
      </c>
      <c r="D6536">
        <v>204851</v>
      </c>
    </row>
    <row r="6537" spans="1:4" x14ac:dyDescent="0.2">
      <c r="A6537" t="s">
        <v>77</v>
      </c>
      <c r="B6537" t="s">
        <v>352</v>
      </c>
      <c r="C6537" t="s">
        <v>319</v>
      </c>
      <c r="D6537">
        <v>110503</v>
      </c>
    </row>
    <row r="6538" spans="1:4" x14ac:dyDescent="0.2">
      <c r="A6538" t="s">
        <v>77</v>
      </c>
      <c r="B6538" t="s">
        <v>352</v>
      </c>
      <c r="C6538" t="s">
        <v>320</v>
      </c>
      <c r="D6538">
        <v>84326</v>
      </c>
    </row>
    <row r="6539" spans="1:4" x14ac:dyDescent="0.2">
      <c r="A6539" t="s">
        <v>77</v>
      </c>
      <c r="B6539" t="s">
        <v>352</v>
      </c>
      <c r="C6539" t="s">
        <v>318</v>
      </c>
      <c r="D6539">
        <v>10022</v>
      </c>
    </row>
    <row r="6540" spans="1:4" x14ac:dyDescent="0.2">
      <c r="A6540" t="s">
        <v>77</v>
      </c>
      <c r="B6540" t="s">
        <v>352</v>
      </c>
      <c r="C6540" t="s">
        <v>321</v>
      </c>
      <c r="D6540">
        <v>110489</v>
      </c>
    </row>
    <row r="6541" spans="1:4" x14ac:dyDescent="0.2">
      <c r="A6541" t="s">
        <v>77</v>
      </c>
      <c r="B6541" t="s">
        <v>352</v>
      </c>
      <c r="C6541" t="s">
        <v>322</v>
      </c>
      <c r="D6541">
        <v>0</v>
      </c>
    </row>
    <row r="6542" spans="1:4" x14ac:dyDescent="0.2">
      <c r="A6542" t="s">
        <v>77</v>
      </c>
      <c r="B6542" t="s">
        <v>352</v>
      </c>
      <c r="C6542" t="s">
        <v>323</v>
      </c>
      <c r="D6542">
        <v>0</v>
      </c>
    </row>
    <row r="6543" spans="1:4" x14ac:dyDescent="0.2">
      <c r="A6543" t="s">
        <v>77</v>
      </c>
      <c r="B6543" t="s">
        <v>352</v>
      </c>
      <c r="C6543" t="s">
        <v>324</v>
      </c>
      <c r="D6543">
        <v>0</v>
      </c>
    </row>
    <row r="6544" spans="1:4" x14ac:dyDescent="0.2">
      <c r="A6544" t="s">
        <v>77</v>
      </c>
      <c r="B6544" t="s">
        <v>352</v>
      </c>
      <c r="C6544" t="s">
        <v>325</v>
      </c>
      <c r="D6544">
        <v>0</v>
      </c>
    </row>
    <row r="6545" spans="1:4" x14ac:dyDescent="0.2">
      <c r="A6545" t="s">
        <v>77</v>
      </c>
      <c r="B6545" t="s">
        <v>352</v>
      </c>
      <c r="C6545" t="s">
        <v>326</v>
      </c>
      <c r="D6545">
        <v>0</v>
      </c>
    </row>
    <row r="6546" spans="1:4" x14ac:dyDescent="0.2">
      <c r="A6546" t="s">
        <v>77</v>
      </c>
      <c r="B6546" t="s">
        <v>352</v>
      </c>
      <c r="C6546" t="s">
        <v>327</v>
      </c>
      <c r="D6546">
        <v>17656</v>
      </c>
    </row>
    <row r="6547" spans="1:4" x14ac:dyDescent="0.2">
      <c r="A6547" t="s">
        <v>77</v>
      </c>
      <c r="B6547" t="s">
        <v>352</v>
      </c>
      <c r="C6547" t="s">
        <v>328</v>
      </c>
      <c r="D6547">
        <v>92833</v>
      </c>
    </row>
    <row r="6548" spans="1:4" x14ac:dyDescent="0.2">
      <c r="A6548" t="s">
        <v>77</v>
      </c>
      <c r="B6548" t="s">
        <v>352</v>
      </c>
      <c r="C6548" t="s">
        <v>329</v>
      </c>
      <c r="D6548">
        <v>0</v>
      </c>
    </row>
    <row r="6549" spans="1:4" x14ac:dyDescent="0.2">
      <c r="A6549" t="s">
        <v>77</v>
      </c>
      <c r="B6549" t="s">
        <v>352</v>
      </c>
      <c r="C6549" t="s">
        <v>339</v>
      </c>
      <c r="D6549">
        <v>19427091</v>
      </c>
    </row>
    <row r="6550" spans="1:4" x14ac:dyDescent="0.2">
      <c r="A6550" t="s">
        <v>77</v>
      </c>
      <c r="B6550" t="s">
        <v>352</v>
      </c>
      <c r="C6550" t="s">
        <v>340</v>
      </c>
      <c r="D6550">
        <v>2383525</v>
      </c>
    </row>
    <row r="6551" spans="1:4" x14ac:dyDescent="0.2">
      <c r="A6551" t="s">
        <v>77</v>
      </c>
      <c r="B6551" t="s">
        <v>352</v>
      </c>
      <c r="C6551" t="s">
        <v>341</v>
      </c>
      <c r="D6551">
        <v>0</v>
      </c>
    </row>
    <row r="6552" spans="1:4" x14ac:dyDescent="0.2">
      <c r="A6552" t="s">
        <v>77</v>
      </c>
      <c r="B6552" t="s">
        <v>352</v>
      </c>
      <c r="C6552" t="s">
        <v>342</v>
      </c>
      <c r="D6552">
        <v>0</v>
      </c>
    </row>
    <row r="6553" spans="1:4" x14ac:dyDescent="0.2">
      <c r="A6553" t="s">
        <v>77</v>
      </c>
      <c r="B6553" t="s">
        <v>352</v>
      </c>
      <c r="C6553" t="s">
        <v>343</v>
      </c>
      <c r="D6553">
        <v>0</v>
      </c>
    </row>
    <row r="6554" spans="1:4" x14ac:dyDescent="0.2">
      <c r="A6554" t="s">
        <v>77</v>
      </c>
      <c r="B6554" t="s">
        <v>352</v>
      </c>
      <c r="C6554" t="s">
        <v>344</v>
      </c>
      <c r="D6554">
        <v>0</v>
      </c>
    </row>
    <row r="6555" spans="1:4" x14ac:dyDescent="0.2">
      <c r="A6555" t="s">
        <v>77</v>
      </c>
      <c r="B6555" t="s">
        <v>352</v>
      </c>
      <c r="C6555" t="s">
        <v>345</v>
      </c>
      <c r="D6555">
        <v>0</v>
      </c>
    </row>
    <row r="6556" spans="1:4" x14ac:dyDescent="0.2">
      <c r="A6556" t="s">
        <v>77</v>
      </c>
      <c r="B6556" t="s">
        <v>352</v>
      </c>
      <c r="C6556" t="s">
        <v>346</v>
      </c>
      <c r="D6556">
        <v>0</v>
      </c>
    </row>
    <row r="6557" spans="1:4" x14ac:dyDescent="0.2">
      <c r="A6557" t="s">
        <v>77</v>
      </c>
      <c r="B6557" t="s">
        <v>352</v>
      </c>
      <c r="C6557" t="s">
        <v>300</v>
      </c>
      <c r="D6557">
        <v>446320</v>
      </c>
    </row>
    <row r="6558" spans="1:4" x14ac:dyDescent="0.2">
      <c r="A6558" t="s">
        <v>77</v>
      </c>
      <c r="B6558" t="s">
        <v>352</v>
      </c>
      <c r="C6558" t="s">
        <v>301</v>
      </c>
      <c r="D6558">
        <v>1098272</v>
      </c>
    </row>
    <row r="6559" spans="1:4" x14ac:dyDescent="0.2">
      <c r="A6559" t="s">
        <v>77</v>
      </c>
      <c r="B6559" t="s">
        <v>352</v>
      </c>
      <c r="C6559" t="s">
        <v>302</v>
      </c>
      <c r="D6559">
        <v>838035</v>
      </c>
    </row>
    <row r="6560" spans="1:4" x14ac:dyDescent="0.2">
      <c r="A6560" t="s">
        <v>77</v>
      </c>
      <c r="B6560" t="s">
        <v>352</v>
      </c>
      <c r="C6560" t="s">
        <v>303</v>
      </c>
      <c r="D6560">
        <v>645711</v>
      </c>
    </row>
    <row r="6561" spans="1:4" x14ac:dyDescent="0.2">
      <c r="A6561" t="s">
        <v>77</v>
      </c>
      <c r="B6561" t="s">
        <v>352</v>
      </c>
      <c r="C6561" t="s">
        <v>304</v>
      </c>
      <c r="D6561">
        <v>577560</v>
      </c>
    </row>
    <row r="6562" spans="1:4" x14ac:dyDescent="0.2">
      <c r="A6562" t="s">
        <v>77</v>
      </c>
      <c r="B6562" t="s">
        <v>352</v>
      </c>
      <c r="C6562" t="s">
        <v>305</v>
      </c>
      <c r="D6562">
        <v>308985</v>
      </c>
    </row>
    <row r="6563" spans="1:4" x14ac:dyDescent="0.2">
      <c r="A6563" t="s">
        <v>77</v>
      </c>
      <c r="B6563" t="s">
        <v>352</v>
      </c>
      <c r="C6563" t="s">
        <v>306</v>
      </c>
      <c r="D6563">
        <v>0</v>
      </c>
    </row>
    <row r="6564" spans="1:4" x14ac:dyDescent="0.2">
      <c r="A6564" t="s">
        <v>77</v>
      </c>
      <c r="B6564" t="s">
        <v>352</v>
      </c>
      <c r="C6564" t="s">
        <v>307</v>
      </c>
      <c r="D6564">
        <v>1290617</v>
      </c>
    </row>
    <row r="6565" spans="1:4" x14ac:dyDescent="0.2">
      <c r="A6565" t="s">
        <v>77</v>
      </c>
      <c r="B6565" t="s">
        <v>352</v>
      </c>
      <c r="C6565" t="s">
        <v>308</v>
      </c>
      <c r="D6565">
        <v>19</v>
      </c>
    </row>
    <row r="6566" spans="1:4" x14ac:dyDescent="0.2">
      <c r="A6566" t="s">
        <v>77</v>
      </c>
      <c r="B6566" t="s">
        <v>352</v>
      </c>
      <c r="C6566" t="s">
        <v>309</v>
      </c>
      <c r="D6566">
        <v>84291</v>
      </c>
    </row>
    <row r="6567" spans="1:4" x14ac:dyDescent="0.2">
      <c r="A6567" t="s">
        <v>77</v>
      </c>
      <c r="B6567" t="s">
        <v>352</v>
      </c>
      <c r="C6567" t="s">
        <v>310</v>
      </c>
      <c r="D6567">
        <v>8</v>
      </c>
    </row>
    <row r="6568" spans="1:4" x14ac:dyDescent="0.2">
      <c r="A6568" t="s">
        <v>77</v>
      </c>
      <c r="B6568" t="s">
        <v>352</v>
      </c>
      <c r="C6568" t="s">
        <v>311</v>
      </c>
      <c r="D6568">
        <v>8</v>
      </c>
    </row>
    <row r="6569" spans="1:4" x14ac:dyDescent="0.2">
      <c r="A6569" t="s">
        <v>77</v>
      </c>
      <c r="B6569" t="s">
        <v>352</v>
      </c>
      <c r="C6569" t="s">
        <v>312</v>
      </c>
      <c r="D6569">
        <v>4</v>
      </c>
    </row>
    <row r="6570" spans="1:4" x14ac:dyDescent="0.2">
      <c r="A6570" t="s">
        <v>77</v>
      </c>
      <c r="B6570" t="s">
        <v>352</v>
      </c>
      <c r="C6570" t="s">
        <v>313</v>
      </c>
      <c r="D6570">
        <v>4</v>
      </c>
    </row>
    <row r="6571" spans="1:4" x14ac:dyDescent="0.2">
      <c r="A6571" t="s">
        <v>77</v>
      </c>
      <c r="B6571" t="s">
        <v>352</v>
      </c>
      <c r="C6571" t="s">
        <v>314</v>
      </c>
      <c r="D6571">
        <v>2</v>
      </c>
    </row>
    <row r="6572" spans="1:4" x14ac:dyDescent="0.2">
      <c r="A6572" t="s">
        <v>77</v>
      </c>
      <c r="B6572" t="s">
        <v>352</v>
      </c>
      <c r="C6572" t="s">
        <v>315</v>
      </c>
      <c r="D6572">
        <v>4</v>
      </c>
    </row>
    <row r="6573" spans="1:4" x14ac:dyDescent="0.2">
      <c r="A6573" t="s">
        <v>77</v>
      </c>
      <c r="B6573" t="s">
        <v>352</v>
      </c>
      <c r="C6573" t="s">
        <v>347</v>
      </c>
      <c r="D6573">
        <v>1761</v>
      </c>
    </row>
    <row r="6574" spans="1:4" x14ac:dyDescent="0.2">
      <c r="A6574" t="s">
        <v>77</v>
      </c>
      <c r="B6574" t="s">
        <v>353</v>
      </c>
      <c r="C6574" t="s">
        <v>225</v>
      </c>
      <c r="D6574">
        <v>0.95068600000000003</v>
      </c>
    </row>
    <row r="6575" spans="1:4" x14ac:dyDescent="0.2">
      <c r="A6575" t="s">
        <v>77</v>
      </c>
      <c r="B6575" t="s">
        <v>353</v>
      </c>
      <c r="C6575" t="s">
        <v>65</v>
      </c>
      <c r="D6575">
        <v>50000002</v>
      </c>
    </row>
    <row r="6576" spans="1:4" x14ac:dyDescent="0.2">
      <c r="A6576" t="s">
        <v>77</v>
      </c>
      <c r="B6576" t="s">
        <v>353</v>
      </c>
      <c r="C6576" t="s">
        <v>66</v>
      </c>
      <c r="D6576">
        <v>52593606</v>
      </c>
    </row>
    <row r="6577" spans="1:4" x14ac:dyDescent="0.2">
      <c r="A6577" t="s">
        <v>77</v>
      </c>
      <c r="B6577" t="s">
        <v>353</v>
      </c>
      <c r="C6577" t="s">
        <v>226</v>
      </c>
      <c r="D6577">
        <v>88</v>
      </c>
    </row>
    <row r="6578" spans="1:4" x14ac:dyDescent="0.2">
      <c r="A6578" t="s">
        <v>77</v>
      </c>
      <c r="B6578" t="s">
        <v>353</v>
      </c>
      <c r="C6578" t="s">
        <v>227</v>
      </c>
      <c r="D6578">
        <v>231</v>
      </c>
    </row>
    <row r="6579" spans="1:4" x14ac:dyDescent="0.2">
      <c r="A6579" t="s">
        <v>77</v>
      </c>
      <c r="B6579" t="s">
        <v>353</v>
      </c>
      <c r="C6579" t="s">
        <v>67</v>
      </c>
      <c r="D6579">
        <v>226241</v>
      </c>
    </row>
    <row r="6580" spans="1:4" x14ac:dyDescent="0.2">
      <c r="A6580" t="s">
        <v>77</v>
      </c>
      <c r="B6580" t="s">
        <v>353</v>
      </c>
      <c r="C6580" t="s">
        <v>68</v>
      </c>
      <c r="D6580">
        <v>228027</v>
      </c>
    </row>
    <row r="6581" spans="1:4" x14ac:dyDescent="0.2">
      <c r="A6581" t="s">
        <v>77</v>
      </c>
      <c r="B6581" t="s">
        <v>353</v>
      </c>
      <c r="C6581" t="s">
        <v>228</v>
      </c>
      <c r="D6581">
        <v>82</v>
      </c>
    </row>
    <row r="6582" spans="1:4" x14ac:dyDescent="0.2">
      <c r="A6582" t="s">
        <v>77</v>
      </c>
      <c r="B6582" t="s">
        <v>353</v>
      </c>
      <c r="C6582" t="s">
        <v>229</v>
      </c>
      <c r="D6582">
        <v>151</v>
      </c>
    </row>
    <row r="6583" spans="1:4" x14ac:dyDescent="0.2">
      <c r="A6583" t="s">
        <v>77</v>
      </c>
      <c r="B6583" t="s">
        <v>353</v>
      </c>
      <c r="C6583" t="s">
        <v>230</v>
      </c>
      <c r="D6583">
        <v>8</v>
      </c>
    </row>
    <row r="6584" spans="1:4" x14ac:dyDescent="0.2">
      <c r="A6584" t="s">
        <v>77</v>
      </c>
      <c r="B6584" t="s">
        <v>353</v>
      </c>
      <c r="C6584" t="s">
        <v>231</v>
      </c>
      <c r="D6584">
        <v>252</v>
      </c>
    </row>
    <row r="6585" spans="1:4" x14ac:dyDescent="0.2">
      <c r="A6585" t="s">
        <v>77</v>
      </c>
      <c r="B6585" t="s">
        <v>353</v>
      </c>
      <c r="C6585" t="s">
        <v>154</v>
      </c>
      <c r="D6585">
        <v>2564871</v>
      </c>
    </row>
    <row r="6586" spans="1:4" x14ac:dyDescent="0.2">
      <c r="A6586" t="s">
        <v>77</v>
      </c>
      <c r="B6586" t="s">
        <v>353</v>
      </c>
      <c r="C6586" t="s">
        <v>155</v>
      </c>
      <c r="D6586">
        <v>0</v>
      </c>
    </row>
    <row r="6587" spans="1:4" x14ac:dyDescent="0.2">
      <c r="A6587" t="s">
        <v>77</v>
      </c>
      <c r="B6587" t="s">
        <v>353</v>
      </c>
      <c r="C6587" t="s">
        <v>156</v>
      </c>
      <c r="D6587">
        <v>11</v>
      </c>
    </row>
    <row r="6588" spans="1:4" x14ac:dyDescent="0.2">
      <c r="A6588" t="s">
        <v>77</v>
      </c>
      <c r="B6588" t="s">
        <v>353</v>
      </c>
      <c r="C6588" t="s">
        <v>157</v>
      </c>
      <c r="D6588">
        <v>220491</v>
      </c>
    </row>
    <row r="6589" spans="1:4" x14ac:dyDescent="0.2">
      <c r="A6589" t="s">
        <v>77</v>
      </c>
      <c r="B6589" t="s">
        <v>353</v>
      </c>
      <c r="C6589" t="s">
        <v>158</v>
      </c>
      <c r="D6589">
        <v>767554</v>
      </c>
    </row>
    <row r="6590" spans="1:4" x14ac:dyDescent="0.2">
      <c r="A6590" t="s">
        <v>77</v>
      </c>
      <c r="B6590" t="s">
        <v>353</v>
      </c>
      <c r="C6590" t="s">
        <v>159</v>
      </c>
      <c r="D6590">
        <v>946897</v>
      </c>
    </row>
    <row r="6591" spans="1:4" x14ac:dyDescent="0.2">
      <c r="A6591" t="s">
        <v>77</v>
      </c>
      <c r="B6591" t="s">
        <v>353</v>
      </c>
      <c r="C6591" t="s">
        <v>160</v>
      </c>
      <c r="D6591">
        <v>1559956</v>
      </c>
    </row>
    <row r="6592" spans="1:4" x14ac:dyDescent="0.2">
      <c r="A6592" t="s">
        <v>77</v>
      </c>
      <c r="B6592" t="s">
        <v>353</v>
      </c>
      <c r="C6592" t="s">
        <v>161</v>
      </c>
      <c r="D6592">
        <v>717877</v>
      </c>
    </row>
    <row r="6593" spans="1:4" x14ac:dyDescent="0.2">
      <c r="A6593" t="s">
        <v>77</v>
      </c>
      <c r="B6593" t="s">
        <v>353</v>
      </c>
      <c r="C6593" t="s">
        <v>162</v>
      </c>
      <c r="D6593">
        <v>576975</v>
      </c>
    </row>
    <row r="6594" spans="1:4" x14ac:dyDescent="0.2">
      <c r="A6594" t="s">
        <v>77</v>
      </c>
      <c r="B6594" t="s">
        <v>353</v>
      </c>
      <c r="C6594" t="s">
        <v>163</v>
      </c>
      <c r="D6594">
        <v>462728</v>
      </c>
    </row>
    <row r="6595" spans="1:4" x14ac:dyDescent="0.2">
      <c r="A6595" t="s">
        <v>77</v>
      </c>
      <c r="B6595" t="s">
        <v>353</v>
      </c>
      <c r="C6595" t="s">
        <v>164</v>
      </c>
      <c r="D6595">
        <v>388131</v>
      </c>
    </row>
    <row r="6596" spans="1:4" x14ac:dyDescent="0.2">
      <c r="A6596" t="s">
        <v>77</v>
      </c>
      <c r="B6596" t="s">
        <v>353</v>
      </c>
      <c r="C6596" t="s">
        <v>165</v>
      </c>
      <c r="D6596">
        <v>467668</v>
      </c>
    </row>
    <row r="6597" spans="1:4" x14ac:dyDescent="0.2">
      <c r="A6597" t="s">
        <v>77</v>
      </c>
      <c r="B6597" t="s">
        <v>353</v>
      </c>
      <c r="C6597" t="s">
        <v>166</v>
      </c>
      <c r="D6597">
        <v>123025</v>
      </c>
    </row>
    <row r="6598" spans="1:4" x14ac:dyDescent="0.2">
      <c r="A6598" t="s">
        <v>77</v>
      </c>
      <c r="B6598" t="s">
        <v>353</v>
      </c>
      <c r="C6598" t="s">
        <v>167</v>
      </c>
      <c r="D6598">
        <v>37419</v>
      </c>
    </row>
    <row r="6599" spans="1:4" x14ac:dyDescent="0.2">
      <c r="A6599" t="s">
        <v>77</v>
      </c>
      <c r="B6599" t="s">
        <v>353</v>
      </c>
      <c r="C6599" t="s">
        <v>168</v>
      </c>
      <c r="D6599">
        <v>275231</v>
      </c>
    </row>
    <row r="6600" spans="1:4" x14ac:dyDescent="0.2">
      <c r="A6600" t="s">
        <v>77</v>
      </c>
      <c r="B6600" t="s">
        <v>353</v>
      </c>
      <c r="C6600" t="s">
        <v>169</v>
      </c>
      <c r="D6600">
        <v>279873</v>
      </c>
    </row>
    <row r="6601" spans="1:4" x14ac:dyDescent="0.2">
      <c r="A6601" t="s">
        <v>77</v>
      </c>
      <c r="B6601" t="s">
        <v>353</v>
      </c>
      <c r="C6601" t="s">
        <v>170</v>
      </c>
      <c r="D6601">
        <v>183356</v>
      </c>
    </row>
    <row r="6602" spans="1:4" x14ac:dyDescent="0.2">
      <c r="A6602" t="s">
        <v>77</v>
      </c>
      <c r="B6602" t="s">
        <v>353</v>
      </c>
      <c r="C6602" t="s">
        <v>171</v>
      </c>
      <c r="D6602">
        <v>2236</v>
      </c>
    </row>
    <row r="6603" spans="1:4" x14ac:dyDescent="0.2">
      <c r="A6603" t="s">
        <v>77</v>
      </c>
      <c r="B6603" t="s">
        <v>353</v>
      </c>
      <c r="C6603" t="s">
        <v>172</v>
      </c>
      <c r="D6603">
        <v>107172</v>
      </c>
    </row>
    <row r="6604" spans="1:4" x14ac:dyDescent="0.2">
      <c r="A6604" t="s">
        <v>77</v>
      </c>
      <c r="B6604" t="s">
        <v>353</v>
      </c>
      <c r="C6604" t="s">
        <v>173</v>
      </c>
      <c r="D6604">
        <v>2218</v>
      </c>
    </row>
    <row r="6605" spans="1:4" x14ac:dyDescent="0.2">
      <c r="A6605" t="s">
        <v>77</v>
      </c>
      <c r="B6605" t="s">
        <v>353</v>
      </c>
      <c r="C6605" t="s">
        <v>174</v>
      </c>
      <c r="D6605">
        <v>266237</v>
      </c>
    </row>
    <row r="6606" spans="1:4" x14ac:dyDescent="0.2">
      <c r="A6606" t="s">
        <v>77</v>
      </c>
      <c r="B6606" t="s">
        <v>353</v>
      </c>
      <c r="C6606" t="s">
        <v>175</v>
      </c>
      <c r="D6606">
        <v>179955</v>
      </c>
    </row>
    <row r="6607" spans="1:4" x14ac:dyDescent="0.2">
      <c r="A6607" t="s">
        <v>77</v>
      </c>
      <c r="B6607" t="s">
        <v>353</v>
      </c>
      <c r="C6607" t="s">
        <v>176</v>
      </c>
      <c r="D6607">
        <v>43</v>
      </c>
    </row>
    <row r="6608" spans="1:4" x14ac:dyDescent="0.2">
      <c r="A6608" t="s">
        <v>77</v>
      </c>
      <c r="B6608" t="s">
        <v>353</v>
      </c>
      <c r="C6608" t="s">
        <v>177</v>
      </c>
      <c r="D6608">
        <v>434457</v>
      </c>
    </row>
    <row r="6609" spans="1:4" x14ac:dyDescent="0.2">
      <c r="A6609" t="s">
        <v>77</v>
      </c>
      <c r="B6609" t="s">
        <v>353</v>
      </c>
      <c r="C6609" t="s">
        <v>178</v>
      </c>
      <c r="D6609">
        <v>0</v>
      </c>
    </row>
    <row r="6610" spans="1:4" x14ac:dyDescent="0.2">
      <c r="A6610" t="s">
        <v>77</v>
      </c>
      <c r="B6610" t="s">
        <v>353</v>
      </c>
      <c r="C6610" t="s">
        <v>179</v>
      </c>
      <c r="D6610">
        <v>0</v>
      </c>
    </row>
    <row r="6611" spans="1:4" x14ac:dyDescent="0.2">
      <c r="A6611" t="s">
        <v>77</v>
      </c>
      <c r="B6611" t="s">
        <v>353</v>
      </c>
      <c r="C6611" t="s">
        <v>180</v>
      </c>
      <c r="D6611">
        <v>0</v>
      </c>
    </row>
    <row r="6612" spans="1:4" x14ac:dyDescent="0.2">
      <c r="A6612" t="s">
        <v>77</v>
      </c>
      <c r="B6612" t="s">
        <v>353</v>
      </c>
      <c r="C6612" t="s">
        <v>181</v>
      </c>
      <c r="D6612">
        <v>0</v>
      </c>
    </row>
    <row r="6613" spans="1:4" x14ac:dyDescent="0.2">
      <c r="A6613" t="s">
        <v>77</v>
      </c>
      <c r="B6613" t="s">
        <v>353</v>
      </c>
      <c r="C6613" t="s">
        <v>182</v>
      </c>
      <c r="D6613">
        <v>0</v>
      </c>
    </row>
    <row r="6614" spans="1:4" x14ac:dyDescent="0.2">
      <c r="A6614" t="s">
        <v>77</v>
      </c>
      <c r="B6614" t="s">
        <v>353</v>
      </c>
      <c r="C6614" t="s">
        <v>183</v>
      </c>
      <c r="D6614">
        <v>0</v>
      </c>
    </row>
    <row r="6615" spans="1:4" x14ac:dyDescent="0.2">
      <c r="A6615" t="s">
        <v>77</v>
      </c>
      <c r="B6615" t="s">
        <v>353</v>
      </c>
      <c r="C6615" t="s">
        <v>184</v>
      </c>
      <c r="D6615">
        <v>0</v>
      </c>
    </row>
    <row r="6616" spans="1:4" x14ac:dyDescent="0.2">
      <c r="A6616" t="s">
        <v>77</v>
      </c>
      <c r="B6616" t="s">
        <v>353</v>
      </c>
      <c r="C6616" t="s">
        <v>185</v>
      </c>
      <c r="D6616">
        <v>0</v>
      </c>
    </row>
    <row r="6617" spans="1:4" x14ac:dyDescent="0.2">
      <c r="A6617" t="s">
        <v>77</v>
      </c>
      <c r="B6617" t="s">
        <v>353</v>
      </c>
      <c r="C6617" t="s">
        <v>186</v>
      </c>
      <c r="D6617">
        <v>0</v>
      </c>
    </row>
    <row r="6618" spans="1:4" x14ac:dyDescent="0.2">
      <c r="A6618" t="s">
        <v>77</v>
      </c>
      <c r="B6618" t="s">
        <v>353</v>
      </c>
      <c r="C6618" t="s">
        <v>187</v>
      </c>
      <c r="D6618">
        <v>0</v>
      </c>
    </row>
    <row r="6619" spans="1:4" x14ac:dyDescent="0.2">
      <c r="A6619" t="s">
        <v>77</v>
      </c>
      <c r="B6619" t="s">
        <v>353</v>
      </c>
      <c r="C6619" t="s">
        <v>188</v>
      </c>
      <c r="D6619">
        <v>0</v>
      </c>
    </row>
    <row r="6620" spans="1:4" x14ac:dyDescent="0.2">
      <c r="A6620" t="s">
        <v>77</v>
      </c>
      <c r="B6620" t="s">
        <v>353</v>
      </c>
      <c r="C6620" t="s">
        <v>189</v>
      </c>
      <c r="D6620">
        <v>0</v>
      </c>
    </row>
    <row r="6621" spans="1:4" x14ac:dyDescent="0.2">
      <c r="A6621" t="s">
        <v>77</v>
      </c>
      <c r="B6621" t="s">
        <v>353</v>
      </c>
      <c r="C6621" t="s">
        <v>190</v>
      </c>
      <c r="D6621">
        <v>0</v>
      </c>
    </row>
    <row r="6622" spans="1:4" x14ac:dyDescent="0.2">
      <c r="A6622" t="s">
        <v>77</v>
      </c>
      <c r="B6622" t="s">
        <v>353</v>
      </c>
      <c r="C6622" t="s">
        <v>191</v>
      </c>
      <c r="D6622">
        <v>0</v>
      </c>
    </row>
    <row r="6623" spans="1:4" x14ac:dyDescent="0.2">
      <c r="A6623" t="s">
        <v>77</v>
      </c>
      <c r="B6623" t="s">
        <v>353</v>
      </c>
      <c r="C6623" t="s">
        <v>192</v>
      </c>
      <c r="D6623">
        <v>0</v>
      </c>
    </row>
    <row r="6624" spans="1:4" x14ac:dyDescent="0.2">
      <c r="A6624" t="s">
        <v>77</v>
      </c>
      <c r="B6624" t="s">
        <v>353</v>
      </c>
      <c r="C6624" t="s">
        <v>193</v>
      </c>
      <c r="D6624">
        <v>0</v>
      </c>
    </row>
    <row r="6625" spans="1:4" x14ac:dyDescent="0.2">
      <c r="A6625" t="s">
        <v>77</v>
      </c>
      <c r="B6625" t="s">
        <v>353</v>
      </c>
      <c r="C6625" t="s">
        <v>194</v>
      </c>
      <c r="D6625">
        <v>0</v>
      </c>
    </row>
    <row r="6626" spans="1:4" x14ac:dyDescent="0.2">
      <c r="A6626" t="s">
        <v>77</v>
      </c>
      <c r="B6626" t="s">
        <v>353</v>
      </c>
      <c r="C6626" t="s">
        <v>195</v>
      </c>
      <c r="D6626">
        <v>0</v>
      </c>
    </row>
    <row r="6627" spans="1:4" x14ac:dyDescent="0.2">
      <c r="A6627" t="s">
        <v>77</v>
      </c>
      <c r="B6627" t="s">
        <v>353</v>
      </c>
      <c r="C6627" t="s">
        <v>196</v>
      </c>
      <c r="D6627">
        <v>0</v>
      </c>
    </row>
    <row r="6628" spans="1:4" x14ac:dyDescent="0.2">
      <c r="A6628" t="s">
        <v>77</v>
      </c>
      <c r="B6628" t="s">
        <v>353</v>
      </c>
      <c r="C6628" t="s">
        <v>197</v>
      </c>
      <c r="D6628">
        <v>0</v>
      </c>
    </row>
    <row r="6629" spans="1:4" x14ac:dyDescent="0.2">
      <c r="A6629" t="s">
        <v>77</v>
      </c>
      <c r="B6629" t="s">
        <v>353</v>
      </c>
      <c r="C6629" t="s">
        <v>198</v>
      </c>
      <c r="D6629">
        <v>0</v>
      </c>
    </row>
    <row r="6630" spans="1:4" x14ac:dyDescent="0.2">
      <c r="A6630" t="s">
        <v>77</v>
      </c>
      <c r="B6630" t="s">
        <v>353</v>
      </c>
      <c r="C6630" t="s">
        <v>199</v>
      </c>
      <c r="D6630">
        <v>0</v>
      </c>
    </row>
    <row r="6631" spans="1:4" x14ac:dyDescent="0.2">
      <c r="A6631" t="s">
        <v>77</v>
      </c>
      <c r="B6631" t="s">
        <v>353</v>
      </c>
      <c r="C6631" t="s">
        <v>200</v>
      </c>
      <c r="D6631">
        <v>0</v>
      </c>
    </row>
    <row r="6632" spans="1:4" x14ac:dyDescent="0.2">
      <c r="A6632" t="s">
        <v>77</v>
      </c>
      <c r="B6632" t="s">
        <v>353</v>
      </c>
      <c r="C6632" t="s">
        <v>201</v>
      </c>
      <c r="D6632">
        <v>2149</v>
      </c>
    </row>
    <row r="6633" spans="1:4" x14ac:dyDescent="0.2">
      <c r="A6633" t="s">
        <v>77</v>
      </c>
      <c r="B6633" t="s">
        <v>353</v>
      </c>
      <c r="C6633" t="s">
        <v>202</v>
      </c>
      <c r="D6633">
        <v>0</v>
      </c>
    </row>
    <row r="6634" spans="1:4" x14ac:dyDescent="0.2">
      <c r="A6634" t="s">
        <v>77</v>
      </c>
      <c r="B6634" t="s">
        <v>353</v>
      </c>
      <c r="C6634" t="s">
        <v>203</v>
      </c>
      <c r="D6634">
        <v>0</v>
      </c>
    </row>
    <row r="6635" spans="1:4" x14ac:dyDescent="0.2">
      <c r="A6635" t="s">
        <v>77</v>
      </c>
      <c r="B6635" t="s">
        <v>353</v>
      </c>
      <c r="C6635" t="s">
        <v>204</v>
      </c>
      <c r="D6635">
        <v>0</v>
      </c>
    </row>
    <row r="6636" spans="1:4" x14ac:dyDescent="0.2">
      <c r="A6636" t="s">
        <v>77</v>
      </c>
      <c r="B6636" t="s">
        <v>353</v>
      </c>
      <c r="C6636" t="s">
        <v>205</v>
      </c>
      <c r="D6636">
        <v>0</v>
      </c>
    </row>
    <row r="6637" spans="1:4" x14ac:dyDescent="0.2">
      <c r="A6637" t="s">
        <v>77</v>
      </c>
      <c r="B6637" t="s">
        <v>353</v>
      </c>
      <c r="C6637" t="s">
        <v>206</v>
      </c>
      <c r="D6637">
        <v>0</v>
      </c>
    </row>
    <row r="6638" spans="1:4" x14ac:dyDescent="0.2">
      <c r="A6638" t="s">
        <v>77</v>
      </c>
      <c r="B6638" t="s">
        <v>353</v>
      </c>
      <c r="C6638" t="s">
        <v>207</v>
      </c>
      <c r="D6638">
        <v>0</v>
      </c>
    </row>
    <row r="6639" spans="1:4" x14ac:dyDescent="0.2">
      <c r="A6639" t="s">
        <v>77</v>
      </c>
      <c r="B6639" t="s">
        <v>353</v>
      </c>
      <c r="C6639" t="s">
        <v>208</v>
      </c>
      <c r="D6639">
        <v>0</v>
      </c>
    </row>
    <row r="6640" spans="1:4" x14ac:dyDescent="0.2">
      <c r="A6640" t="s">
        <v>77</v>
      </c>
      <c r="B6640" t="s">
        <v>353</v>
      </c>
      <c r="C6640" t="s">
        <v>209</v>
      </c>
      <c r="D6640">
        <v>0</v>
      </c>
    </row>
    <row r="6641" spans="1:4" x14ac:dyDescent="0.2">
      <c r="A6641" t="s">
        <v>77</v>
      </c>
      <c r="B6641" t="s">
        <v>353</v>
      </c>
      <c r="C6641" t="s">
        <v>210</v>
      </c>
      <c r="D6641">
        <v>0</v>
      </c>
    </row>
    <row r="6642" spans="1:4" x14ac:dyDescent="0.2">
      <c r="A6642" t="s">
        <v>77</v>
      </c>
      <c r="B6642" t="s">
        <v>353</v>
      </c>
      <c r="C6642" t="s">
        <v>211</v>
      </c>
      <c r="D6642">
        <v>0</v>
      </c>
    </row>
    <row r="6643" spans="1:4" x14ac:dyDescent="0.2">
      <c r="A6643" t="s">
        <v>77</v>
      </c>
      <c r="B6643" t="s">
        <v>353</v>
      </c>
      <c r="C6643" t="s">
        <v>212</v>
      </c>
      <c r="D6643">
        <v>0</v>
      </c>
    </row>
    <row r="6644" spans="1:4" x14ac:dyDescent="0.2">
      <c r="A6644" t="s">
        <v>77</v>
      </c>
      <c r="B6644" t="s">
        <v>353</v>
      </c>
      <c r="C6644" t="s">
        <v>213</v>
      </c>
      <c r="D6644">
        <v>0</v>
      </c>
    </row>
    <row r="6645" spans="1:4" x14ac:dyDescent="0.2">
      <c r="A6645" t="s">
        <v>77</v>
      </c>
      <c r="B6645" t="s">
        <v>353</v>
      </c>
      <c r="C6645" t="s">
        <v>214</v>
      </c>
      <c r="D6645">
        <v>0</v>
      </c>
    </row>
    <row r="6646" spans="1:4" x14ac:dyDescent="0.2">
      <c r="A6646" t="s">
        <v>77</v>
      </c>
      <c r="B6646" t="s">
        <v>353</v>
      </c>
      <c r="C6646" t="s">
        <v>215</v>
      </c>
      <c r="D6646">
        <v>0</v>
      </c>
    </row>
    <row r="6647" spans="1:4" x14ac:dyDescent="0.2">
      <c r="A6647" t="s">
        <v>77</v>
      </c>
      <c r="B6647" t="s">
        <v>353</v>
      </c>
      <c r="C6647" t="s">
        <v>216</v>
      </c>
      <c r="D6647">
        <v>0</v>
      </c>
    </row>
    <row r="6648" spans="1:4" x14ac:dyDescent="0.2">
      <c r="A6648" t="s">
        <v>77</v>
      </c>
      <c r="B6648" t="s">
        <v>353</v>
      </c>
      <c r="C6648" t="s">
        <v>217</v>
      </c>
      <c r="D6648">
        <v>0</v>
      </c>
    </row>
    <row r="6649" spans="1:4" x14ac:dyDescent="0.2">
      <c r="A6649" t="s">
        <v>77</v>
      </c>
      <c r="B6649" t="s">
        <v>353</v>
      </c>
      <c r="C6649" t="s">
        <v>218</v>
      </c>
      <c r="D6649">
        <v>0</v>
      </c>
    </row>
    <row r="6650" spans="1:4" x14ac:dyDescent="0.2">
      <c r="A6650" t="s">
        <v>77</v>
      </c>
      <c r="B6650" t="s">
        <v>353</v>
      </c>
      <c r="C6650" t="s">
        <v>219</v>
      </c>
      <c r="D6650">
        <v>0</v>
      </c>
    </row>
    <row r="6651" spans="1:4" x14ac:dyDescent="0.2">
      <c r="A6651" t="s">
        <v>77</v>
      </c>
      <c r="B6651" t="s">
        <v>353</v>
      </c>
      <c r="C6651" t="s">
        <v>233</v>
      </c>
      <c r="D6651">
        <v>2564871</v>
      </c>
    </row>
    <row r="6652" spans="1:4" x14ac:dyDescent="0.2">
      <c r="A6652" t="s">
        <v>77</v>
      </c>
      <c r="B6652" t="s">
        <v>353</v>
      </c>
      <c r="C6652" t="s">
        <v>234</v>
      </c>
      <c r="D6652">
        <v>0</v>
      </c>
    </row>
    <row r="6653" spans="1:4" x14ac:dyDescent="0.2">
      <c r="A6653" t="s">
        <v>77</v>
      </c>
      <c r="B6653" t="s">
        <v>353</v>
      </c>
      <c r="C6653" t="s">
        <v>235</v>
      </c>
      <c r="D6653">
        <v>107326</v>
      </c>
    </row>
    <row r="6654" spans="1:4" x14ac:dyDescent="0.2">
      <c r="A6654" t="s">
        <v>77</v>
      </c>
      <c r="B6654" t="s">
        <v>353</v>
      </c>
      <c r="C6654" t="s">
        <v>236</v>
      </c>
      <c r="D6654">
        <v>280611</v>
      </c>
    </row>
    <row r="6655" spans="1:4" x14ac:dyDescent="0.2">
      <c r="A6655" t="s">
        <v>77</v>
      </c>
      <c r="B6655" t="s">
        <v>353</v>
      </c>
      <c r="C6655" t="s">
        <v>237</v>
      </c>
      <c r="D6655">
        <v>532878</v>
      </c>
    </row>
    <row r="6656" spans="1:4" x14ac:dyDescent="0.2">
      <c r="A6656" t="s">
        <v>77</v>
      </c>
      <c r="B6656" t="s">
        <v>353</v>
      </c>
      <c r="C6656" t="s">
        <v>238</v>
      </c>
      <c r="D6656">
        <v>1422748</v>
      </c>
    </row>
    <row r="6657" spans="1:4" x14ac:dyDescent="0.2">
      <c r="A6657" t="s">
        <v>77</v>
      </c>
      <c r="B6657" t="s">
        <v>353</v>
      </c>
      <c r="C6657" t="s">
        <v>239</v>
      </c>
      <c r="D6657">
        <v>940143</v>
      </c>
    </row>
    <row r="6658" spans="1:4" x14ac:dyDescent="0.2">
      <c r="A6658" t="s">
        <v>77</v>
      </c>
      <c r="B6658" t="s">
        <v>353</v>
      </c>
      <c r="C6658" t="s">
        <v>240</v>
      </c>
      <c r="D6658">
        <v>623435</v>
      </c>
    </row>
    <row r="6659" spans="1:4" x14ac:dyDescent="0.2">
      <c r="A6659" t="s">
        <v>77</v>
      </c>
      <c r="B6659" t="s">
        <v>353</v>
      </c>
      <c r="C6659" t="s">
        <v>241</v>
      </c>
      <c r="D6659">
        <v>584070</v>
      </c>
    </row>
    <row r="6660" spans="1:4" x14ac:dyDescent="0.2">
      <c r="A6660" t="s">
        <v>77</v>
      </c>
      <c r="B6660" t="s">
        <v>353</v>
      </c>
      <c r="C6660" t="s">
        <v>242</v>
      </c>
      <c r="D6660">
        <v>463197</v>
      </c>
    </row>
    <row r="6661" spans="1:4" x14ac:dyDescent="0.2">
      <c r="A6661" t="s">
        <v>77</v>
      </c>
      <c r="B6661" t="s">
        <v>353</v>
      </c>
      <c r="C6661" t="s">
        <v>243</v>
      </c>
      <c r="D6661">
        <v>581815</v>
      </c>
    </row>
    <row r="6662" spans="1:4" x14ac:dyDescent="0.2">
      <c r="A6662" t="s">
        <v>77</v>
      </c>
      <c r="B6662" t="s">
        <v>353</v>
      </c>
      <c r="C6662" t="s">
        <v>244</v>
      </c>
      <c r="D6662">
        <v>449206</v>
      </c>
    </row>
    <row r="6663" spans="1:4" x14ac:dyDescent="0.2">
      <c r="A6663" t="s">
        <v>77</v>
      </c>
      <c r="B6663" t="s">
        <v>353</v>
      </c>
      <c r="C6663" t="s">
        <v>245</v>
      </c>
      <c r="D6663">
        <v>175821</v>
      </c>
    </row>
    <row r="6664" spans="1:4" x14ac:dyDescent="0.2">
      <c r="A6664" t="s">
        <v>77</v>
      </c>
      <c r="B6664" t="s">
        <v>353</v>
      </c>
      <c r="C6664" t="s">
        <v>246</v>
      </c>
      <c r="D6664">
        <v>73117</v>
      </c>
    </row>
    <row r="6665" spans="1:4" x14ac:dyDescent="0.2">
      <c r="A6665" t="s">
        <v>77</v>
      </c>
      <c r="B6665" t="s">
        <v>353</v>
      </c>
      <c r="C6665" t="s">
        <v>247</v>
      </c>
      <c r="D6665">
        <v>175071</v>
      </c>
    </row>
    <row r="6666" spans="1:4" x14ac:dyDescent="0.2">
      <c r="A6666" t="s">
        <v>77</v>
      </c>
      <c r="B6666" t="s">
        <v>353</v>
      </c>
      <c r="C6666" t="s">
        <v>248</v>
      </c>
      <c r="D6666">
        <v>89574</v>
      </c>
    </row>
    <row r="6667" spans="1:4" x14ac:dyDescent="0.2">
      <c r="A6667" t="s">
        <v>77</v>
      </c>
      <c r="B6667" t="s">
        <v>353</v>
      </c>
      <c r="C6667" t="s">
        <v>249</v>
      </c>
      <c r="D6667">
        <v>161391</v>
      </c>
    </row>
    <row r="6668" spans="1:4" x14ac:dyDescent="0.2">
      <c r="A6668" t="s">
        <v>77</v>
      </c>
      <c r="B6668" t="s">
        <v>353</v>
      </c>
      <c r="C6668" t="s">
        <v>250</v>
      </c>
      <c r="D6668">
        <v>2294</v>
      </c>
    </row>
    <row r="6669" spans="1:4" x14ac:dyDescent="0.2">
      <c r="A6669" t="s">
        <v>77</v>
      </c>
      <c r="B6669" t="s">
        <v>353</v>
      </c>
      <c r="C6669" t="s">
        <v>251</v>
      </c>
      <c r="D6669">
        <v>72063</v>
      </c>
    </row>
    <row r="6670" spans="1:4" x14ac:dyDescent="0.2">
      <c r="A6670" t="s">
        <v>77</v>
      </c>
      <c r="B6670" t="s">
        <v>353</v>
      </c>
      <c r="C6670" t="s">
        <v>252</v>
      </c>
      <c r="D6670">
        <v>471040</v>
      </c>
    </row>
    <row r="6671" spans="1:4" x14ac:dyDescent="0.2">
      <c r="A6671" t="s">
        <v>77</v>
      </c>
      <c r="B6671" t="s">
        <v>353</v>
      </c>
      <c r="C6671" t="s">
        <v>253</v>
      </c>
      <c r="D6671">
        <v>180917</v>
      </c>
    </row>
    <row r="6672" spans="1:4" x14ac:dyDescent="0.2">
      <c r="A6672" t="s">
        <v>77</v>
      </c>
      <c r="B6672" t="s">
        <v>353</v>
      </c>
      <c r="C6672" t="s">
        <v>254</v>
      </c>
      <c r="D6672">
        <v>178318</v>
      </c>
    </row>
    <row r="6673" spans="1:4" x14ac:dyDescent="0.2">
      <c r="A6673" t="s">
        <v>77</v>
      </c>
      <c r="B6673" t="s">
        <v>353</v>
      </c>
      <c r="C6673" t="s">
        <v>255</v>
      </c>
      <c r="D6673">
        <v>434475</v>
      </c>
    </row>
    <row r="6674" spans="1:4" x14ac:dyDescent="0.2">
      <c r="A6674" t="s">
        <v>77</v>
      </c>
      <c r="B6674" t="s">
        <v>353</v>
      </c>
      <c r="C6674" t="s">
        <v>256</v>
      </c>
      <c r="D6674">
        <v>0</v>
      </c>
    </row>
    <row r="6675" spans="1:4" x14ac:dyDescent="0.2">
      <c r="A6675" t="s">
        <v>77</v>
      </c>
      <c r="B6675" t="s">
        <v>353</v>
      </c>
      <c r="C6675" t="s">
        <v>257</v>
      </c>
      <c r="D6675">
        <v>0</v>
      </c>
    </row>
    <row r="6676" spans="1:4" x14ac:dyDescent="0.2">
      <c r="A6676" t="s">
        <v>77</v>
      </c>
      <c r="B6676" t="s">
        <v>353</v>
      </c>
      <c r="C6676" t="s">
        <v>258</v>
      </c>
      <c r="D6676">
        <v>0</v>
      </c>
    </row>
    <row r="6677" spans="1:4" x14ac:dyDescent="0.2">
      <c r="A6677" t="s">
        <v>77</v>
      </c>
      <c r="B6677" t="s">
        <v>353</v>
      </c>
      <c r="C6677" t="s">
        <v>259</v>
      </c>
      <c r="D6677">
        <v>0</v>
      </c>
    </row>
    <row r="6678" spans="1:4" x14ac:dyDescent="0.2">
      <c r="A6678" t="s">
        <v>77</v>
      </c>
      <c r="B6678" t="s">
        <v>353</v>
      </c>
      <c r="C6678" t="s">
        <v>260</v>
      </c>
      <c r="D6678">
        <v>0</v>
      </c>
    </row>
    <row r="6679" spans="1:4" x14ac:dyDescent="0.2">
      <c r="A6679" t="s">
        <v>77</v>
      </c>
      <c r="B6679" t="s">
        <v>353</v>
      </c>
      <c r="C6679" t="s">
        <v>261</v>
      </c>
      <c r="D6679">
        <v>0</v>
      </c>
    </row>
    <row r="6680" spans="1:4" x14ac:dyDescent="0.2">
      <c r="A6680" t="s">
        <v>77</v>
      </c>
      <c r="B6680" t="s">
        <v>353</v>
      </c>
      <c r="C6680" t="s">
        <v>262</v>
      </c>
      <c r="D6680">
        <v>0</v>
      </c>
    </row>
    <row r="6681" spans="1:4" x14ac:dyDescent="0.2">
      <c r="A6681" t="s">
        <v>77</v>
      </c>
      <c r="B6681" t="s">
        <v>353</v>
      </c>
      <c r="C6681" t="s">
        <v>263</v>
      </c>
      <c r="D6681">
        <v>0</v>
      </c>
    </row>
    <row r="6682" spans="1:4" x14ac:dyDescent="0.2">
      <c r="A6682" t="s">
        <v>77</v>
      </c>
      <c r="B6682" t="s">
        <v>353</v>
      </c>
      <c r="C6682" t="s">
        <v>264</v>
      </c>
      <c r="D6682">
        <v>0</v>
      </c>
    </row>
    <row r="6683" spans="1:4" x14ac:dyDescent="0.2">
      <c r="A6683" t="s">
        <v>77</v>
      </c>
      <c r="B6683" t="s">
        <v>353</v>
      </c>
      <c r="C6683" t="s">
        <v>265</v>
      </c>
      <c r="D6683">
        <v>0</v>
      </c>
    </row>
    <row r="6684" spans="1:4" x14ac:dyDescent="0.2">
      <c r="A6684" t="s">
        <v>77</v>
      </c>
      <c r="B6684" t="s">
        <v>353</v>
      </c>
      <c r="C6684" t="s">
        <v>266</v>
      </c>
      <c r="D6684">
        <v>0</v>
      </c>
    </row>
    <row r="6685" spans="1:4" x14ac:dyDescent="0.2">
      <c r="A6685" t="s">
        <v>77</v>
      </c>
      <c r="B6685" t="s">
        <v>353</v>
      </c>
      <c r="C6685" t="s">
        <v>267</v>
      </c>
      <c r="D6685">
        <v>0</v>
      </c>
    </row>
    <row r="6686" spans="1:4" x14ac:dyDescent="0.2">
      <c r="A6686" t="s">
        <v>77</v>
      </c>
      <c r="B6686" t="s">
        <v>353</v>
      </c>
      <c r="C6686" t="s">
        <v>268</v>
      </c>
      <c r="D6686">
        <v>0</v>
      </c>
    </row>
    <row r="6687" spans="1:4" x14ac:dyDescent="0.2">
      <c r="A6687" t="s">
        <v>77</v>
      </c>
      <c r="B6687" t="s">
        <v>353</v>
      </c>
      <c r="C6687" t="s">
        <v>269</v>
      </c>
      <c r="D6687">
        <v>0</v>
      </c>
    </row>
    <row r="6688" spans="1:4" x14ac:dyDescent="0.2">
      <c r="A6688" t="s">
        <v>77</v>
      </c>
      <c r="B6688" t="s">
        <v>353</v>
      </c>
      <c r="C6688" t="s">
        <v>270</v>
      </c>
      <c r="D6688">
        <v>0</v>
      </c>
    </row>
    <row r="6689" spans="1:4" x14ac:dyDescent="0.2">
      <c r="A6689" t="s">
        <v>77</v>
      </c>
      <c r="B6689" t="s">
        <v>353</v>
      </c>
      <c r="C6689" t="s">
        <v>271</v>
      </c>
      <c r="D6689">
        <v>0</v>
      </c>
    </row>
    <row r="6690" spans="1:4" x14ac:dyDescent="0.2">
      <c r="A6690" t="s">
        <v>77</v>
      </c>
      <c r="B6690" t="s">
        <v>353</v>
      </c>
      <c r="C6690" t="s">
        <v>272</v>
      </c>
      <c r="D6690">
        <v>0</v>
      </c>
    </row>
    <row r="6691" spans="1:4" x14ac:dyDescent="0.2">
      <c r="A6691" t="s">
        <v>77</v>
      </c>
      <c r="B6691" t="s">
        <v>353</v>
      </c>
      <c r="C6691" t="s">
        <v>273</v>
      </c>
      <c r="D6691">
        <v>0</v>
      </c>
    </row>
    <row r="6692" spans="1:4" x14ac:dyDescent="0.2">
      <c r="A6692" t="s">
        <v>77</v>
      </c>
      <c r="B6692" t="s">
        <v>353</v>
      </c>
      <c r="C6692" t="s">
        <v>274</v>
      </c>
      <c r="D6692">
        <v>0</v>
      </c>
    </row>
    <row r="6693" spans="1:4" x14ac:dyDescent="0.2">
      <c r="A6693" t="s">
        <v>77</v>
      </c>
      <c r="B6693" t="s">
        <v>353</v>
      </c>
      <c r="C6693" t="s">
        <v>275</v>
      </c>
      <c r="D6693">
        <v>0</v>
      </c>
    </row>
    <row r="6694" spans="1:4" x14ac:dyDescent="0.2">
      <c r="A6694" t="s">
        <v>77</v>
      </c>
      <c r="B6694" t="s">
        <v>353</v>
      </c>
      <c r="C6694" t="s">
        <v>276</v>
      </c>
      <c r="D6694">
        <v>0</v>
      </c>
    </row>
    <row r="6695" spans="1:4" x14ac:dyDescent="0.2">
      <c r="A6695" t="s">
        <v>77</v>
      </c>
      <c r="B6695" t="s">
        <v>353</v>
      </c>
      <c r="C6695" t="s">
        <v>277</v>
      </c>
      <c r="D6695">
        <v>0</v>
      </c>
    </row>
    <row r="6696" spans="1:4" x14ac:dyDescent="0.2">
      <c r="A6696" t="s">
        <v>77</v>
      </c>
      <c r="B6696" t="s">
        <v>353</v>
      </c>
      <c r="C6696" t="s">
        <v>278</v>
      </c>
      <c r="D6696">
        <v>0</v>
      </c>
    </row>
    <row r="6697" spans="1:4" x14ac:dyDescent="0.2">
      <c r="A6697" t="s">
        <v>77</v>
      </c>
      <c r="B6697" t="s">
        <v>353</v>
      </c>
      <c r="C6697" t="s">
        <v>279</v>
      </c>
      <c r="D6697">
        <v>2149</v>
      </c>
    </row>
    <row r="6698" spans="1:4" x14ac:dyDescent="0.2">
      <c r="A6698" t="s">
        <v>77</v>
      </c>
      <c r="B6698" t="s">
        <v>353</v>
      </c>
      <c r="C6698" t="s">
        <v>280</v>
      </c>
      <c r="D6698">
        <v>0</v>
      </c>
    </row>
    <row r="6699" spans="1:4" x14ac:dyDescent="0.2">
      <c r="A6699" t="s">
        <v>77</v>
      </c>
      <c r="B6699" t="s">
        <v>353</v>
      </c>
      <c r="C6699" t="s">
        <v>281</v>
      </c>
      <c r="D6699">
        <v>0</v>
      </c>
    </row>
    <row r="6700" spans="1:4" x14ac:dyDescent="0.2">
      <c r="A6700" t="s">
        <v>77</v>
      </c>
      <c r="B6700" t="s">
        <v>353</v>
      </c>
      <c r="C6700" t="s">
        <v>282</v>
      </c>
      <c r="D6700">
        <v>0</v>
      </c>
    </row>
    <row r="6701" spans="1:4" x14ac:dyDescent="0.2">
      <c r="A6701" t="s">
        <v>77</v>
      </c>
      <c r="B6701" t="s">
        <v>353</v>
      </c>
      <c r="C6701" t="s">
        <v>283</v>
      </c>
      <c r="D6701">
        <v>0</v>
      </c>
    </row>
    <row r="6702" spans="1:4" x14ac:dyDescent="0.2">
      <c r="A6702" t="s">
        <v>77</v>
      </c>
      <c r="B6702" t="s">
        <v>353</v>
      </c>
      <c r="C6702" t="s">
        <v>284</v>
      </c>
      <c r="D6702">
        <v>0</v>
      </c>
    </row>
    <row r="6703" spans="1:4" x14ac:dyDescent="0.2">
      <c r="A6703" t="s">
        <v>77</v>
      </c>
      <c r="B6703" t="s">
        <v>353</v>
      </c>
      <c r="C6703" t="s">
        <v>285</v>
      </c>
      <c r="D6703">
        <v>0</v>
      </c>
    </row>
    <row r="6704" spans="1:4" x14ac:dyDescent="0.2">
      <c r="A6704" t="s">
        <v>77</v>
      </c>
      <c r="B6704" t="s">
        <v>353</v>
      </c>
      <c r="C6704" t="s">
        <v>286</v>
      </c>
      <c r="D6704">
        <v>0</v>
      </c>
    </row>
    <row r="6705" spans="1:4" x14ac:dyDescent="0.2">
      <c r="A6705" t="s">
        <v>77</v>
      </c>
      <c r="B6705" t="s">
        <v>353</v>
      </c>
      <c r="C6705" t="s">
        <v>287</v>
      </c>
      <c r="D6705">
        <v>0</v>
      </c>
    </row>
    <row r="6706" spans="1:4" x14ac:dyDescent="0.2">
      <c r="A6706" t="s">
        <v>77</v>
      </c>
      <c r="B6706" t="s">
        <v>353</v>
      </c>
      <c r="C6706" t="s">
        <v>288</v>
      </c>
      <c r="D6706">
        <v>0</v>
      </c>
    </row>
    <row r="6707" spans="1:4" x14ac:dyDescent="0.2">
      <c r="A6707" t="s">
        <v>77</v>
      </c>
      <c r="B6707" t="s">
        <v>353</v>
      </c>
      <c r="C6707" t="s">
        <v>289</v>
      </c>
      <c r="D6707">
        <v>0</v>
      </c>
    </row>
    <row r="6708" spans="1:4" x14ac:dyDescent="0.2">
      <c r="A6708" t="s">
        <v>77</v>
      </c>
      <c r="B6708" t="s">
        <v>353</v>
      </c>
      <c r="C6708" t="s">
        <v>290</v>
      </c>
      <c r="D6708">
        <v>0</v>
      </c>
    </row>
    <row r="6709" spans="1:4" x14ac:dyDescent="0.2">
      <c r="A6709" t="s">
        <v>77</v>
      </c>
      <c r="B6709" t="s">
        <v>353</v>
      </c>
      <c r="C6709" t="s">
        <v>291</v>
      </c>
      <c r="D6709">
        <v>0</v>
      </c>
    </row>
    <row r="6710" spans="1:4" x14ac:dyDescent="0.2">
      <c r="A6710" t="s">
        <v>77</v>
      </c>
      <c r="B6710" t="s">
        <v>353</v>
      </c>
      <c r="C6710" t="s">
        <v>292</v>
      </c>
      <c r="D6710">
        <v>0</v>
      </c>
    </row>
    <row r="6711" spans="1:4" x14ac:dyDescent="0.2">
      <c r="A6711" t="s">
        <v>77</v>
      </c>
      <c r="B6711" t="s">
        <v>353</v>
      </c>
      <c r="C6711" t="s">
        <v>293</v>
      </c>
      <c r="D6711">
        <v>0</v>
      </c>
    </row>
    <row r="6712" spans="1:4" x14ac:dyDescent="0.2">
      <c r="A6712" t="s">
        <v>77</v>
      </c>
      <c r="B6712" t="s">
        <v>353</v>
      </c>
      <c r="C6712" t="s">
        <v>294</v>
      </c>
      <c r="D6712">
        <v>0</v>
      </c>
    </row>
    <row r="6713" spans="1:4" x14ac:dyDescent="0.2">
      <c r="A6713" t="s">
        <v>77</v>
      </c>
      <c r="B6713" t="s">
        <v>353</v>
      </c>
      <c r="C6713" t="s">
        <v>295</v>
      </c>
      <c r="D6713">
        <v>0</v>
      </c>
    </row>
    <row r="6714" spans="1:4" x14ac:dyDescent="0.2">
      <c r="A6714" t="s">
        <v>77</v>
      </c>
      <c r="B6714" t="s">
        <v>353</v>
      </c>
      <c r="C6714" t="s">
        <v>296</v>
      </c>
      <c r="D6714">
        <v>0</v>
      </c>
    </row>
    <row r="6715" spans="1:4" x14ac:dyDescent="0.2">
      <c r="A6715" t="s">
        <v>77</v>
      </c>
      <c r="B6715" t="s">
        <v>353</v>
      </c>
      <c r="C6715" t="s">
        <v>297</v>
      </c>
      <c r="D6715">
        <v>0</v>
      </c>
    </row>
    <row r="6716" spans="1:4" x14ac:dyDescent="0.2">
      <c r="A6716" t="s">
        <v>77</v>
      </c>
      <c r="B6716" t="s">
        <v>353</v>
      </c>
      <c r="C6716" t="s">
        <v>298</v>
      </c>
      <c r="D6716">
        <v>0</v>
      </c>
    </row>
    <row r="6717" spans="1:4" x14ac:dyDescent="0.2">
      <c r="A6717" t="s">
        <v>77</v>
      </c>
      <c r="B6717" t="s">
        <v>353</v>
      </c>
      <c r="C6717" t="s">
        <v>232</v>
      </c>
      <c r="D6717">
        <v>250338</v>
      </c>
    </row>
    <row r="6718" spans="1:4" x14ac:dyDescent="0.2">
      <c r="A6718" t="s">
        <v>77</v>
      </c>
      <c r="B6718" t="s">
        <v>353</v>
      </c>
      <c r="C6718" t="s">
        <v>319</v>
      </c>
      <c r="D6718">
        <v>110500</v>
      </c>
    </row>
    <row r="6719" spans="1:4" x14ac:dyDescent="0.2">
      <c r="A6719" t="s">
        <v>77</v>
      </c>
      <c r="B6719" t="s">
        <v>353</v>
      </c>
      <c r="C6719" t="s">
        <v>320</v>
      </c>
      <c r="D6719">
        <v>129810</v>
      </c>
    </row>
    <row r="6720" spans="1:4" x14ac:dyDescent="0.2">
      <c r="A6720" t="s">
        <v>77</v>
      </c>
      <c r="B6720" t="s">
        <v>353</v>
      </c>
      <c r="C6720" t="s">
        <v>318</v>
      </c>
      <c r="D6720">
        <v>10028</v>
      </c>
    </row>
    <row r="6721" spans="1:4" x14ac:dyDescent="0.2">
      <c r="A6721" t="s">
        <v>77</v>
      </c>
      <c r="B6721" t="s">
        <v>353</v>
      </c>
      <c r="C6721" t="s">
        <v>321</v>
      </c>
      <c r="D6721">
        <v>110489</v>
      </c>
    </row>
    <row r="6722" spans="1:4" x14ac:dyDescent="0.2">
      <c r="A6722" t="s">
        <v>77</v>
      </c>
      <c r="B6722" t="s">
        <v>353</v>
      </c>
      <c r="C6722" t="s">
        <v>322</v>
      </c>
      <c r="D6722">
        <v>0</v>
      </c>
    </row>
    <row r="6723" spans="1:4" x14ac:dyDescent="0.2">
      <c r="A6723" t="s">
        <v>77</v>
      </c>
      <c r="B6723" t="s">
        <v>353</v>
      </c>
      <c r="C6723" t="s">
        <v>323</v>
      </c>
      <c r="D6723">
        <v>0</v>
      </c>
    </row>
    <row r="6724" spans="1:4" x14ac:dyDescent="0.2">
      <c r="A6724" t="s">
        <v>77</v>
      </c>
      <c r="B6724" t="s">
        <v>353</v>
      </c>
      <c r="C6724" t="s">
        <v>324</v>
      </c>
      <c r="D6724">
        <v>0</v>
      </c>
    </row>
    <row r="6725" spans="1:4" x14ac:dyDescent="0.2">
      <c r="A6725" t="s">
        <v>77</v>
      </c>
      <c r="B6725" t="s">
        <v>353</v>
      </c>
      <c r="C6725" t="s">
        <v>325</v>
      </c>
      <c r="D6725">
        <v>0</v>
      </c>
    </row>
    <row r="6726" spans="1:4" x14ac:dyDescent="0.2">
      <c r="A6726" t="s">
        <v>77</v>
      </c>
      <c r="B6726" t="s">
        <v>353</v>
      </c>
      <c r="C6726" t="s">
        <v>326</v>
      </c>
      <c r="D6726">
        <v>0</v>
      </c>
    </row>
    <row r="6727" spans="1:4" x14ac:dyDescent="0.2">
      <c r="A6727" t="s">
        <v>77</v>
      </c>
      <c r="B6727" t="s">
        <v>353</v>
      </c>
      <c r="C6727" t="s">
        <v>327</v>
      </c>
      <c r="D6727">
        <v>17656</v>
      </c>
    </row>
    <row r="6728" spans="1:4" x14ac:dyDescent="0.2">
      <c r="A6728" t="s">
        <v>77</v>
      </c>
      <c r="B6728" t="s">
        <v>353</v>
      </c>
      <c r="C6728" t="s">
        <v>328</v>
      </c>
      <c r="D6728">
        <v>92833</v>
      </c>
    </row>
    <row r="6729" spans="1:4" x14ac:dyDescent="0.2">
      <c r="A6729" t="s">
        <v>77</v>
      </c>
      <c r="B6729" t="s">
        <v>353</v>
      </c>
      <c r="C6729" t="s">
        <v>329</v>
      </c>
      <c r="D6729">
        <v>0</v>
      </c>
    </row>
    <row r="6730" spans="1:4" x14ac:dyDescent="0.2">
      <c r="A6730" t="s">
        <v>77</v>
      </c>
      <c r="B6730" t="s">
        <v>353</v>
      </c>
      <c r="C6730" t="s">
        <v>339</v>
      </c>
      <c r="D6730">
        <v>22269979</v>
      </c>
    </row>
    <row r="6731" spans="1:4" x14ac:dyDescent="0.2">
      <c r="A6731" t="s">
        <v>77</v>
      </c>
      <c r="B6731" t="s">
        <v>353</v>
      </c>
      <c r="C6731" t="s">
        <v>340</v>
      </c>
      <c r="D6731">
        <v>30</v>
      </c>
    </row>
    <row r="6732" spans="1:4" x14ac:dyDescent="0.2">
      <c r="A6732" t="s">
        <v>77</v>
      </c>
      <c r="B6732" t="s">
        <v>353</v>
      </c>
      <c r="C6732" t="s">
        <v>341</v>
      </c>
      <c r="D6732">
        <v>1617927</v>
      </c>
    </row>
    <row r="6733" spans="1:4" x14ac:dyDescent="0.2">
      <c r="A6733" t="s">
        <v>77</v>
      </c>
      <c r="B6733" t="s">
        <v>353</v>
      </c>
      <c r="C6733" t="s">
        <v>342</v>
      </c>
      <c r="D6733">
        <v>0</v>
      </c>
    </row>
    <row r="6734" spans="1:4" x14ac:dyDescent="0.2">
      <c r="A6734" t="s">
        <v>77</v>
      </c>
      <c r="B6734" t="s">
        <v>353</v>
      </c>
      <c r="C6734" t="s">
        <v>343</v>
      </c>
      <c r="D6734">
        <v>7</v>
      </c>
    </row>
    <row r="6735" spans="1:4" x14ac:dyDescent="0.2">
      <c r="A6735" t="s">
        <v>77</v>
      </c>
      <c r="B6735" t="s">
        <v>353</v>
      </c>
      <c r="C6735" t="s">
        <v>344</v>
      </c>
      <c r="D6735">
        <v>1617927</v>
      </c>
    </row>
    <row r="6736" spans="1:4" x14ac:dyDescent="0.2">
      <c r="A6736" t="s">
        <v>77</v>
      </c>
      <c r="B6736" t="s">
        <v>353</v>
      </c>
      <c r="C6736" t="s">
        <v>345</v>
      </c>
      <c r="D6736">
        <v>0</v>
      </c>
    </row>
    <row r="6737" spans="1:4" x14ac:dyDescent="0.2">
      <c r="A6737" t="s">
        <v>77</v>
      </c>
      <c r="B6737" t="s">
        <v>353</v>
      </c>
      <c r="C6737" t="s">
        <v>346</v>
      </c>
      <c r="D6737">
        <v>7</v>
      </c>
    </row>
    <row r="6738" spans="1:4" x14ac:dyDescent="0.2">
      <c r="A6738" t="s">
        <v>77</v>
      </c>
      <c r="B6738" t="s">
        <v>353</v>
      </c>
      <c r="C6738" t="s">
        <v>300</v>
      </c>
      <c r="D6738">
        <v>446321</v>
      </c>
    </row>
    <row r="6739" spans="1:4" x14ac:dyDescent="0.2">
      <c r="A6739" t="s">
        <v>77</v>
      </c>
      <c r="B6739" t="s">
        <v>353</v>
      </c>
      <c r="C6739" t="s">
        <v>301</v>
      </c>
      <c r="D6739">
        <v>1052785</v>
      </c>
    </row>
    <row r="6740" spans="1:4" x14ac:dyDescent="0.2">
      <c r="A6740" t="s">
        <v>77</v>
      </c>
      <c r="B6740" t="s">
        <v>353</v>
      </c>
      <c r="C6740" t="s">
        <v>302</v>
      </c>
      <c r="D6740">
        <v>838036</v>
      </c>
    </row>
    <row r="6741" spans="1:4" x14ac:dyDescent="0.2">
      <c r="A6741" t="s">
        <v>77</v>
      </c>
      <c r="B6741" t="s">
        <v>353</v>
      </c>
      <c r="C6741" t="s">
        <v>303</v>
      </c>
      <c r="D6741">
        <v>645713</v>
      </c>
    </row>
    <row r="6742" spans="1:4" x14ac:dyDescent="0.2">
      <c r="A6742" t="s">
        <v>77</v>
      </c>
      <c r="B6742" t="s">
        <v>353</v>
      </c>
      <c r="C6742" t="s">
        <v>304</v>
      </c>
      <c r="D6742">
        <v>577560</v>
      </c>
    </row>
    <row r="6743" spans="1:4" x14ac:dyDescent="0.2">
      <c r="A6743" t="s">
        <v>77</v>
      </c>
      <c r="B6743" t="s">
        <v>353</v>
      </c>
      <c r="C6743" t="s">
        <v>305</v>
      </c>
      <c r="D6743">
        <v>308985</v>
      </c>
    </row>
    <row r="6744" spans="1:4" x14ac:dyDescent="0.2">
      <c r="A6744" t="s">
        <v>77</v>
      </c>
      <c r="B6744" t="s">
        <v>353</v>
      </c>
      <c r="C6744" t="s">
        <v>306</v>
      </c>
      <c r="D6744">
        <v>0</v>
      </c>
    </row>
    <row r="6745" spans="1:4" x14ac:dyDescent="0.2">
      <c r="A6745" t="s">
        <v>77</v>
      </c>
      <c r="B6745" t="s">
        <v>353</v>
      </c>
      <c r="C6745" t="s">
        <v>307</v>
      </c>
      <c r="D6745">
        <v>1290619</v>
      </c>
    </row>
    <row r="6746" spans="1:4" x14ac:dyDescent="0.2">
      <c r="A6746" t="s">
        <v>77</v>
      </c>
      <c r="B6746" t="s">
        <v>353</v>
      </c>
      <c r="C6746" t="s">
        <v>308</v>
      </c>
      <c r="D6746">
        <v>18</v>
      </c>
    </row>
    <row r="6747" spans="1:4" x14ac:dyDescent="0.2">
      <c r="A6747" t="s">
        <v>77</v>
      </c>
      <c r="B6747" t="s">
        <v>353</v>
      </c>
      <c r="C6747" t="s">
        <v>309</v>
      </c>
      <c r="D6747">
        <v>129781</v>
      </c>
    </row>
    <row r="6748" spans="1:4" x14ac:dyDescent="0.2">
      <c r="A6748" t="s">
        <v>77</v>
      </c>
      <c r="B6748" t="s">
        <v>353</v>
      </c>
      <c r="C6748" t="s">
        <v>310</v>
      </c>
      <c r="D6748">
        <v>4</v>
      </c>
    </row>
    <row r="6749" spans="1:4" x14ac:dyDescent="0.2">
      <c r="A6749" t="s">
        <v>77</v>
      </c>
      <c r="B6749" t="s">
        <v>353</v>
      </c>
      <c r="C6749" t="s">
        <v>311</v>
      </c>
      <c r="D6749">
        <v>8</v>
      </c>
    </row>
    <row r="6750" spans="1:4" x14ac:dyDescent="0.2">
      <c r="A6750" t="s">
        <v>77</v>
      </c>
      <c r="B6750" t="s">
        <v>353</v>
      </c>
      <c r="C6750" t="s">
        <v>312</v>
      </c>
      <c r="D6750">
        <v>2</v>
      </c>
    </row>
    <row r="6751" spans="1:4" x14ac:dyDescent="0.2">
      <c r="A6751" t="s">
        <v>77</v>
      </c>
      <c r="B6751" t="s">
        <v>353</v>
      </c>
      <c r="C6751" t="s">
        <v>313</v>
      </c>
      <c r="D6751">
        <v>4</v>
      </c>
    </row>
    <row r="6752" spans="1:4" x14ac:dyDescent="0.2">
      <c r="A6752" t="s">
        <v>77</v>
      </c>
      <c r="B6752" t="s">
        <v>353</v>
      </c>
      <c r="C6752" t="s">
        <v>314</v>
      </c>
      <c r="D6752">
        <v>2</v>
      </c>
    </row>
    <row r="6753" spans="1:4" x14ac:dyDescent="0.2">
      <c r="A6753" t="s">
        <v>77</v>
      </c>
      <c r="B6753" t="s">
        <v>353</v>
      </c>
      <c r="C6753" t="s">
        <v>315</v>
      </c>
      <c r="D6753">
        <v>2</v>
      </c>
    </row>
    <row r="6754" spans="1:4" x14ac:dyDescent="0.2">
      <c r="A6754" t="s">
        <v>77</v>
      </c>
      <c r="B6754" t="s">
        <v>353</v>
      </c>
      <c r="C6754" t="s">
        <v>347</v>
      </c>
      <c r="D6754">
        <v>1761</v>
      </c>
    </row>
    <row r="6755" spans="1:4" x14ac:dyDescent="0.2">
      <c r="A6755" t="s">
        <v>77</v>
      </c>
      <c r="B6755" t="s">
        <v>354</v>
      </c>
      <c r="C6755" t="s">
        <v>225</v>
      </c>
      <c r="D6755">
        <v>0.936276</v>
      </c>
    </row>
    <row r="6756" spans="1:4" x14ac:dyDescent="0.2">
      <c r="A6756" t="s">
        <v>77</v>
      </c>
      <c r="B6756" t="s">
        <v>354</v>
      </c>
      <c r="C6756" t="s">
        <v>65</v>
      </c>
      <c r="D6756">
        <v>50000002</v>
      </c>
    </row>
    <row r="6757" spans="1:4" x14ac:dyDescent="0.2">
      <c r="A6757" t="s">
        <v>77</v>
      </c>
      <c r="B6757" t="s">
        <v>354</v>
      </c>
      <c r="C6757" t="s">
        <v>66</v>
      </c>
      <c r="D6757">
        <v>53403082</v>
      </c>
    </row>
    <row r="6758" spans="1:4" x14ac:dyDescent="0.2">
      <c r="A6758" t="s">
        <v>77</v>
      </c>
      <c r="B6758" t="s">
        <v>354</v>
      </c>
      <c r="C6758" t="s">
        <v>226</v>
      </c>
      <c r="D6758">
        <v>92</v>
      </c>
    </row>
    <row r="6759" spans="1:4" x14ac:dyDescent="0.2">
      <c r="A6759" t="s">
        <v>77</v>
      </c>
      <c r="B6759" t="s">
        <v>354</v>
      </c>
      <c r="C6759" t="s">
        <v>227</v>
      </c>
      <c r="D6759">
        <v>231</v>
      </c>
    </row>
    <row r="6760" spans="1:4" x14ac:dyDescent="0.2">
      <c r="A6760" t="s">
        <v>77</v>
      </c>
      <c r="B6760" t="s">
        <v>354</v>
      </c>
      <c r="C6760" t="s">
        <v>67</v>
      </c>
      <c r="D6760">
        <v>0</v>
      </c>
    </row>
    <row r="6761" spans="1:4" x14ac:dyDescent="0.2">
      <c r="A6761" t="s">
        <v>77</v>
      </c>
      <c r="B6761" t="s">
        <v>354</v>
      </c>
      <c r="C6761" t="s">
        <v>68</v>
      </c>
      <c r="D6761">
        <v>0</v>
      </c>
    </row>
    <row r="6762" spans="1:4" x14ac:dyDescent="0.2">
      <c r="A6762" t="s">
        <v>77</v>
      </c>
      <c r="B6762" t="s">
        <v>354</v>
      </c>
      <c r="C6762" t="s">
        <v>228</v>
      </c>
      <c r="D6762">
        <v>14</v>
      </c>
    </row>
    <row r="6763" spans="1:4" x14ac:dyDescent="0.2">
      <c r="A6763" t="s">
        <v>77</v>
      </c>
      <c r="B6763" t="s">
        <v>354</v>
      </c>
      <c r="C6763" t="s">
        <v>229</v>
      </c>
      <c r="D6763">
        <v>95</v>
      </c>
    </row>
    <row r="6764" spans="1:4" x14ac:dyDescent="0.2">
      <c r="A6764" t="s">
        <v>77</v>
      </c>
      <c r="B6764" t="s">
        <v>354</v>
      </c>
      <c r="C6764" t="s">
        <v>230</v>
      </c>
      <c r="D6764">
        <v>7</v>
      </c>
    </row>
    <row r="6765" spans="1:4" x14ac:dyDescent="0.2">
      <c r="A6765" t="s">
        <v>77</v>
      </c>
      <c r="B6765" t="s">
        <v>354</v>
      </c>
      <c r="C6765" t="s">
        <v>231</v>
      </c>
      <c r="D6765">
        <v>121</v>
      </c>
    </row>
    <row r="6766" spans="1:4" x14ac:dyDescent="0.2">
      <c r="A6766" t="s">
        <v>77</v>
      </c>
      <c r="B6766" t="s">
        <v>354</v>
      </c>
      <c r="C6766" t="s">
        <v>232</v>
      </c>
      <c r="D6766">
        <v>98876</v>
      </c>
    </row>
    <row r="6767" spans="1:4" x14ac:dyDescent="0.2">
      <c r="A6767" t="s">
        <v>77</v>
      </c>
      <c r="B6767" t="s">
        <v>354</v>
      </c>
      <c r="C6767" t="s">
        <v>319</v>
      </c>
      <c r="D6767">
        <v>88828</v>
      </c>
    </row>
    <row r="6768" spans="1:4" x14ac:dyDescent="0.2">
      <c r="A6768" t="s">
        <v>77</v>
      </c>
      <c r="B6768" t="s">
        <v>354</v>
      </c>
      <c r="C6768" t="s">
        <v>320</v>
      </c>
      <c r="D6768">
        <v>20</v>
      </c>
    </row>
    <row r="6769" spans="1:4" x14ac:dyDescent="0.2">
      <c r="A6769" t="s">
        <v>77</v>
      </c>
      <c r="B6769" t="s">
        <v>354</v>
      </c>
      <c r="C6769" t="s">
        <v>318</v>
      </c>
      <c r="D6769">
        <v>10028</v>
      </c>
    </row>
    <row r="6770" spans="1:4" x14ac:dyDescent="0.2">
      <c r="A6770" t="s">
        <v>77</v>
      </c>
      <c r="B6770" t="s">
        <v>354</v>
      </c>
      <c r="C6770" t="s">
        <v>321</v>
      </c>
      <c r="D6770">
        <v>88816</v>
      </c>
    </row>
    <row r="6771" spans="1:4" x14ac:dyDescent="0.2">
      <c r="A6771" t="s">
        <v>77</v>
      </c>
      <c r="B6771" t="s">
        <v>354</v>
      </c>
      <c r="C6771" t="s">
        <v>322</v>
      </c>
      <c r="D6771">
        <v>0</v>
      </c>
    </row>
    <row r="6772" spans="1:4" x14ac:dyDescent="0.2">
      <c r="A6772" t="s">
        <v>77</v>
      </c>
      <c r="B6772" t="s">
        <v>354</v>
      </c>
      <c r="C6772" t="s">
        <v>323</v>
      </c>
      <c r="D6772">
        <v>0</v>
      </c>
    </row>
    <row r="6773" spans="1:4" x14ac:dyDescent="0.2">
      <c r="A6773" t="s">
        <v>77</v>
      </c>
      <c r="B6773" t="s">
        <v>354</v>
      </c>
      <c r="C6773" t="s">
        <v>324</v>
      </c>
      <c r="D6773">
        <v>0</v>
      </c>
    </row>
    <row r="6774" spans="1:4" x14ac:dyDescent="0.2">
      <c r="A6774" t="s">
        <v>77</v>
      </c>
      <c r="B6774" t="s">
        <v>354</v>
      </c>
      <c r="C6774" t="s">
        <v>325</v>
      </c>
      <c r="D6774">
        <v>0</v>
      </c>
    </row>
    <row r="6775" spans="1:4" x14ac:dyDescent="0.2">
      <c r="A6775" t="s">
        <v>77</v>
      </c>
      <c r="B6775" t="s">
        <v>354</v>
      </c>
      <c r="C6775" t="s">
        <v>326</v>
      </c>
      <c r="D6775">
        <v>0</v>
      </c>
    </row>
    <row r="6776" spans="1:4" x14ac:dyDescent="0.2">
      <c r="A6776" t="s">
        <v>77</v>
      </c>
      <c r="B6776" t="s">
        <v>354</v>
      </c>
      <c r="C6776" t="s">
        <v>327</v>
      </c>
      <c r="D6776">
        <v>17656</v>
      </c>
    </row>
    <row r="6777" spans="1:4" x14ac:dyDescent="0.2">
      <c r="A6777" t="s">
        <v>77</v>
      </c>
      <c r="B6777" t="s">
        <v>354</v>
      </c>
      <c r="C6777" t="s">
        <v>328</v>
      </c>
      <c r="D6777">
        <v>71160</v>
      </c>
    </row>
    <row r="6778" spans="1:4" x14ac:dyDescent="0.2">
      <c r="A6778" t="s">
        <v>77</v>
      </c>
      <c r="B6778" t="s">
        <v>354</v>
      </c>
      <c r="C6778" t="s">
        <v>329</v>
      </c>
      <c r="D6778">
        <v>0</v>
      </c>
    </row>
    <row r="6779" spans="1:4" x14ac:dyDescent="0.2">
      <c r="A6779" t="s">
        <v>77</v>
      </c>
      <c r="B6779" t="s">
        <v>354</v>
      </c>
      <c r="C6779" t="s">
        <v>339</v>
      </c>
      <c r="D6779">
        <v>1187786</v>
      </c>
    </row>
    <row r="6780" spans="1:4" x14ac:dyDescent="0.2">
      <c r="A6780" t="s">
        <v>77</v>
      </c>
      <c r="B6780" t="s">
        <v>354</v>
      </c>
      <c r="C6780" t="s">
        <v>340</v>
      </c>
      <c r="D6780">
        <v>27</v>
      </c>
    </row>
    <row r="6781" spans="1:4" x14ac:dyDescent="0.2">
      <c r="A6781" t="s">
        <v>77</v>
      </c>
      <c r="B6781" t="s">
        <v>354</v>
      </c>
      <c r="C6781" t="s">
        <v>341</v>
      </c>
      <c r="D6781">
        <v>0</v>
      </c>
    </row>
    <row r="6782" spans="1:4" x14ac:dyDescent="0.2">
      <c r="A6782" t="s">
        <v>77</v>
      </c>
      <c r="B6782" t="s">
        <v>354</v>
      </c>
      <c r="C6782" t="s">
        <v>342</v>
      </c>
      <c r="D6782">
        <v>0</v>
      </c>
    </row>
    <row r="6783" spans="1:4" x14ac:dyDescent="0.2">
      <c r="A6783" t="s">
        <v>77</v>
      </c>
      <c r="B6783" t="s">
        <v>354</v>
      </c>
      <c r="C6783" t="s">
        <v>343</v>
      </c>
      <c r="D6783">
        <v>0</v>
      </c>
    </row>
    <row r="6784" spans="1:4" x14ac:dyDescent="0.2">
      <c r="A6784" t="s">
        <v>77</v>
      </c>
      <c r="B6784" t="s">
        <v>354</v>
      </c>
      <c r="C6784" t="s">
        <v>344</v>
      </c>
      <c r="D6784">
        <v>0</v>
      </c>
    </row>
    <row r="6785" spans="1:4" x14ac:dyDescent="0.2">
      <c r="A6785" t="s">
        <v>77</v>
      </c>
      <c r="B6785" t="s">
        <v>354</v>
      </c>
      <c r="C6785" t="s">
        <v>345</v>
      </c>
      <c r="D6785">
        <v>0</v>
      </c>
    </row>
    <row r="6786" spans="1:4" x14ac:dyDescent="0.2">
      <c r="A6786" t="s">
        <v>77</v>
      </c>
      <c r="B6786" t="s">
        <v>354</v>
      </c>
      <c r="C6786" t="s">
        <v>346</v>
      </c>
      <c r="D6786">
        <v>0</v>
      </c>
    </row>
    <row r="6787" spans="1:4" x14ac:dyDescent="0.2">
      <c r="A6787" t="s">
        <v>77</v>
      </c>
      <c r="B6787" t="s">
        <v>354</v>
      </c>
      <c r="C6787" t="s">
        <v>300</v>
      </c>
      <c r="D6787">
        <v>446331</v>
      </c>
    </row>
    <row r="6788" spans="1:4" x14ac:dyDescent="0.2">
      <c r="A6788" t="s">
        <v>77</v>
      </c>
      <c r="B6788" t="s">
        <v>354</v>
      </c>
      <c r="C6788" t="s">
        <v>301</v>
      </c>
      <c r="D6788">
        <v>1182567</v>
      </c>
    </row>
    <row r="6789" spans="1:4" x14ac:dyDescent="0.2">
      <c r="A6789" t="s">
        <v>77</v>
      </c>
      <c r="B6789" t="s">
        <v>354</v>
      </c>
      <c r="C6789" t="s">
        <v>302</v>
      </c>
      <c r="D6789">
        <v>838039</v>
      </c>
    </row>
    <row r="6790" spans="1:4" x14ac:dyDescent="0.2">
      <c r="A6790" t="s">
        <v>77</v>
      </c>
      <c r="B6790" t="s">
        <v>354</v>
      </c>
      <c r="C6790" t="s">
        <v>303</v>
      </c>
      <c r="D6790">
        <v>645713</v>
      </c>
    </row>
    <row r="6791" spans="1:4" x14ac:dyDescent="0.2">
      <c r="A6791" t="s">
        <v>77</v>
      </c>
      <c r="B6791" t="s">
        <v>354</v>
      </c>
      <c r="C6791" t="s">
        <v>304</v>
      </c>
      <c r="D6791">
        <v>577561</v>
      </c>
    </row>
    <row r="6792" spans="1:4" x14ac:dyDescent="0.2">
      <c r="A6792" t="s">
        <v>77</v>
      </c>
      <c r="B6792" t="s">
        <v>354</v>
      </c>
      <c r="C6792" t="s">
        <v>305</v>
      </c>
      <c r="D6792">
        <v>308987</v>
      </c>
    </row>
    <row r="6793" spans="1:4" x14ac:dyDescent="0.2">
      <c r="A6793" t="s">
        <v>77</v>
      </c>
      <c r="B6793" t="s">
        <v>354</v>
      </c>
      <c r="C6793" t="s">
        <v>306</v>
      </c>
      <c r="D6793">
        <v>0</v>
      </c>
    </row>
    <row r="6794" spans="1:4" x14ac:dyDescent="0.2">
      <c r="A6794" t="s">
        <v>77</v>
      </c>
      <c r="B6794" t="s">
        <v>354</v>
      </c>
      <c r="C6794" t="s">
        <v>307</v>
      </c>
      <c r="D6794">
        <v>1290623</v>
      </c>
    </row>
    <row r="6795" spans="1:4" x14ac:dyDescent="0.2">
      <c r="A6795" t="s">
        <v>77</v>
      </c>
      <c r="B6795" t="s">
        <v>354</v>
      </c>
      <c r="C6795" t="s">
        <v>308</v>
      </c>
      <c r="D6795">
        <v>10</v>
      </c>
    </row>
    <row r="6796" spans="1:4" x14ac:dyDescent="0.2">
      <c r="A6796" t="s">
        <v>77</v>
      </c>
      <c r="B6796" t="s">
        <v>354</v>
      </c>
      <c r="C6796" t="s">
        <v>309</v>
      </c>
      <c r="D6796">
        <v>1</v>
      </c>
    </row>
    <row r="6797" spans="1:4" x14ac:dyDescent="0.2">
      <c r="A6797" t="s">
        <v>77</v>
      </c>
      <c r="B6797" t="s">
        <v>354</v>
      </c>
      <c r="C6797" t="s">
        <v>310</v>
      </c>
      <c r="D6797">
        <v>4</v>
      </c>
    </row>
    <row r="6798" spans="1:4" x14ac:dyDescent="0.2">
      <c r="A6798" t="s">
        <v>77</v>
      </c>
      <c r="B6798" t="s">
        <v>354</v>
      </c>
      <c r="C6798" t="s">
        <v>311</v>
      </c>
      <c r="D6798">
        <v>7</v>
      </c>
    </row>
    <row r="6799" spans="1:4" x14ac:dyDescent="0.2">
      <c r="A6799" t="s">
        <v>77</v>
      </c>
      <c r="B6799" t="s">
        <v>354</v>
      </c>
      <c r="C6799" t="s">
        <v>312</v>
      </c>
      <c r="D6799">
        <v>1</v>
      </c>
    </row>
    <row r="6800" spans="1:4" x14ac:dyDescent="0.2">
      <c r="A6800" t="s">
        <v>77</v>
      </c>
      <c r="B6800" t="s">
        <v>354</v>
      </c>
      <c r="C6800" t="s">
        <v>313</v>
      </c>
      <c r="D6800">
        <v>5</v>
      </c>
    </row>
    <row r="6801" spans="1:4" x14ac:dyDescent="0.2">
      <c r="A6801" t="s">
        <v>77</v>
      </c>
      <c r="B6801" t="s">
        <v>354</v>
      </c>
      <c r="C6801" t="s">
        <v>314</v>
      </c>
      <c r="D6801">
        <v>2</v>
      </c>
    </row>
    <row r="6802" spans="1:4" x14ac:dyDescent="0.2">
      <c r="A6802" t="s">
        <v>77</v>
      </c>
      <c r="B6802" t="s">
        <v>354</v>
      </c>
      <c r="C6802" t="s">
        <v>315</v>
      </c>
      <c r="D6802">
        <v>2</v>
      </c>
    </row>
    <row r="6803" spans="1:4" x14ac:dyDescent="0.2">
      <c r="A6803" t="s">
        <v>77</v>
      </c>
      <c r="B6803" t="s">
        <v>354</v>
      </c>
      <c r="C6803" t="s">
        <v>347</v>
      </c>
      <c r="D6803">
        <v>1761</v>
      </c>
    </row>
    <row r="6804" spans="1:4" x14ac:dyDescent="0.2">
      <c r="A6804" t="s">
        <v>77</v>
      </c>
      <c r="B6804" t="s">
        <v>355</v>
      </c>
      <c r="C6804" t="s">
        <v>225</v>
      </c>
      <c r="D6804">
        <v>0.936276</v>
      </c>
    </row>
    <row r="6805" spans="1:4" x14ac:dyDescent="0.2">
      <c r="A6805" t="s">
        <v>77</v>
      </c>
      <c r="B6805" t="s">
        <v>355</v>
      </c>
      <c r="C6805" t="s">
        <v>65</v>
      </c>
      <c r="D6805">
        <v>50000002</v>
      </c>
    </row>
    <row r="6806" spans="1:4" x14ac:dyDescent="0.2">
      <c r="A6806" t="s">
        <v>77</v>
      </c>
      <c r="B6806" t="s">
        <v>355</v>
      </c>
      <c r="C6806" t="s">
        <v>66</v>
      </c>
      <c r="D6806">
        <v>53403034</v>
      </c>
    </row>
    <row r="6807" spans="1:4" x14ac:dyDescent="0.2">
      <c r="A6807" t="s">
        <v>77</v>
      </c>
      <c r="B6807" t="s">
        <v>355</v>
      </c>
      <c r="C6807" t="s">
        <v>226</v>
      </c>
      <c r="D6807">
        <v>91</v>
      </c>
    </row>
    <row r="6808" spans="1:4" x14ac:dyDescent="0.2">
      <c r="A6808" t="s">
        <v>77</v>
      </c>
      <c r="B6808" t="s">
        <v>355</v>
      </c>
      <c r="C6808" t="s">
        <v>227</v>
      </c>
      <c r="D6808">
        <v>231</v>
      </c>
    </row>
    <row r="6809" spans="1:4" x14ac:dyDescent="0.2">
      <c r="A6809" t="s">
        <v>77</v>
      </c>
      <c r="B6809" t="s">
        <v>355</v>
      </c>
      <c r="C6809" t="s">
        <v>67</v>
      </c>
      <c r="D6809">
        <v>0</v>
      </c>
    </row>
    <row r="6810" spans="1:4" x14ac:dyDescent="0.2">
      <c r="A6810" t="s">
        <v>77</v>
      </c>
      <c r="B6810" t="s">
        <v>355</v>
      </c>
      <c r="C6810" t="s">
        <v>68</v>
      </c>
      <c r="D6810">
        <v>0</v>
      </c>
    </row>
    <row r="6811" spans="1:4" x14ac:dyDescent="0.2">
      <c r="A6811" t="s">
        <v>77</v>
      </c>
      <c r="B6811" t="s">
        <v>355</v>
      </c>
      <c r="C6811" t="s">
        <v>228</v>
      </c>
      <c r="D6811">
        <v>14</v>
      </c>
    </row>
    <row r="6812" spans="1:4" x14ac:dyDescent="0.2">
      <c r="A6812" t="s">
        <v>77</v>
      </c>
      <c r="B6812" t="s">
        <v>355</v>
      </c>
      <c r="C6812" t="s">
        <v>229</v>
      </c>
      <c r="D6812">
        <v>95</v>
      </c>
    </row>
    <row r="6813" spans="1:4" x14ac:dyDescent="0.2">
      <c r="A6813" t="s">
        <v>77</v>
      </c>
      <c r="B6813" t="s">
        <v>355</v>
      </c>
      <c r="C6813" t="s">
        <v>230</v>
      </c>
      <c r="D6813">
        <v>9</v>
      </c>
    </row>
    <row r="6814" spans="1:4" x14ac:dyDescent="0.2">
      <c r="A6814" t="s">
        <v>77</v>
      </c>
      <c r="B6814" t="s">
        <v>355</v>
      </c>
      <c r="C6814" t="s">
        <v>231</v>
      </c>
      <c r="D6814">
        <v>140</v>
      </c>
    </row>
    <row r="6815" spans="1:4" x14ac:dyDescent="0.2">
      <c r="A6815" t="s">
        <v>77</v>
      </c>
      <c r="B6815" t="s">
        <v>355</v>
      </c>
      <c r="C6815" t="s">
        <v>232</v>
      </c>
      <c r="D6815">
        <v>98881</v>
      </c>
    </row>
    <row r="6816" spans="1:4" x14ac:dyDescent="0.2">
      <c r="A6816" t="s">
        <v>77</v>
      </c>
      <c r="B6816" t="s">
        <v>355</v>
      </c>
      <c r="C6816" t="s">
        <v>319</v>
      </c>
      <c r="D6816">
        <v>88828</v>
      </c>
    </row>
    <row r="6817" spans="1:4" x14ac:dyDescent="0.2">
      <c r="A6817" t="s">
        <v>77</v>
      </c>
      <c r="B6817" t="s">
        <v>355</v>
      </c>
      <c r="C6817" t="s">
        <v>320</v>
      </c>
      <c r="D6817">
        <v>27</v>
      </c>
    </row>
    <row r="6818" spans="1:4" x14ac:dyDescent="0.2">
      <c r="A6818" t="s">
        <v>77</v>
      </c>
      <c r="B6818" t="s">
        <v>355</v>
      </c>
      <c r="C6818" t="s">
        <v>318</v>
      </c>
      <c r="D6818">
        <v>10026</v>
      </c>
    </row>
    <row r="6819" spans="1:4" x14ac:dyDescent="0.2">
      <c r="A6819" t="s">
        <v>77</v>
      </c>
      <c r="B6819" t="s">
        <v>355</v>
      </c>
      <c r="C6819" t="s">
        <v>321</v>
      </c>
      <c r="D6819">
        <v>88816</v>
      </c>
    </row>
    <row r="6820" spans="1:4" x14ac:dyDescent="0.2">
      <c r="A6820" t="s">
        <v>77</v>
      </c>
      <c r="B6820" t="s">
        <v>355</v>
      </c>
      <c r="C6820" t="s">
        <v>322</v>
      </c>
      <c r="D6820">
        <v>0</v>
      </c>
    </row>
    <row r="6821" spans="1:4" x14ac:dyDescent="0.2">
      <c r="A6821" t="s">
        <v>77</v>
      </c>
      <c r="B6821" t="s">
        <v>355</v>
      </c>
      <c r="C6821" t="s">
        <v>323</v>
      </c>
      <c r="D6821">
        <v>0</v>
      </c>
    </row>
    <row r="6822" spans="1:4" x14ac:dyDescent="0.2">
      <c r="A6822" t="s">
        <v>77</v>
      </c>
      <c r="B6822" t="s">
        <v>355</v>
      </c>
      <c r="C6822" t="s">
        <v>324</v>
      </c>
      <c r="D6822">
        <v>0</v>
      </c>
    </row>
    <row r="6823" spans="1:4" x14ac:dyDescent="0.2">
      <c r="A6823" t="s">
        <v>77</v>
      </c>
      <c r="B6823" t="s">
        <v>355</v>
      </c>
      <c r="C6823" t="s">
        <v>325</v>
      </c>
      <c r="D6823">
        <v>0</v>
      </c>
    </row>
    <row r="6824" spans="1:4" x14ac:dyDescent="0.2">
      <c r="A6824" t="s">
        <v>77</v>
      </c>
      <c r="B6824" t="s">
        <v>355</v>
      </c>
      <c r="C6824" t="s">
        <v>326</v>
      </c>
      <c r="D6824">
        <v>0</v>
      </c>
    </row>
    <row r="6825" spans="1:4" x14ac:dyDescent="0.2">
      <c r="A6825" t="s">
        <v>77</v>
      </c>
      <c r="B6825" t="s">
        <v>355</v>
      </c>
      <c r="C6825" t="s">
        <v>327</v>
      </c>
      <c r="D6825">
        <v>17656</v>
      </c>
    </row>
    <row r="6826" spans="1:4" x14ac:dyDescent="0.2">
      <c r="A6826" t="s">
        <v>77</v>
      </c>
      <c r="B6826" t="s">
        <v>355</v>
      </c>
      <c r="C6826" t="s">
        <v>328</v>
      </c>
      <c r="D6826">
        <v>71160</v>
      </c>
    </row>
    <row r="6827" spans="1:4" x14ac:dyDescent="0.2">
      <c r="A6827" t="s">
        <v>77</v>
      </c>
      <c r="B6827" t="s">
        <v>355</v>
      </c>
      <c r="C6827" t="s">
        <v>329</v>
      </c>
      <c r="D6827">
        <v>0</v>
      </c>
    </row>
    <row r="6828" spans="1:4" x14ac:dyDescent="0.2">
      <c r="A6828" t="s">
        <v>77</v>
      </c>
      <c r="B6828" t="s">
        <v>355</v>
      </c>
      <c r="C6828" t="s">
        <v>339</v>
      </c>
      <c r="D6828">
        <v>1187870</v>
      </c>
    </row>
    <row r="6829" spans="1:4" x14ac:dyDescent="0.2">
      <c r="A6829" t="s">
        <v>77</v>
      </c>
      <c r="B6829" t="s">
        <v>355</v>
      </c>
      <c r="C6829" t="s">
        <v>340</v>
      </c>
      <c r="D6829">
        <v>2383532</v>
      </c>
    </row>
    <row r="6830" spans="1:4" x14ac:dyDescent="0.2">
      <c r="A6830" t="s">
        <v>77</v>
      </c>
      <c r="B6830" t="s">
        <v>355</v>
      </c>
      <c r="C6830" t="s">
        <v>341</v>
      </c>
      <c r="D6830">
        <v>0</v>
      </c>
    </row>
    <row r="6831" spans="1:4" x14ac:dyDescent="0.2">
      <c r="A6831" t="s">
        <v>77</v>
      </c>
      <c r="B6831" t="s">
        <v>355</v>
      </c>
      <c r="C6831" t="s">
        <v>342</v>
      </c>
      <c r="D6831">
        <v>0</v>
      </c>
    </row>
    <row r="6832" spans="1:4" x14ac:dyDescent="0.2">
      <c r="A6832" t="s">
        <v>77</v>
      </c>
      <c r="B6832" t="s">
        <v>355</v>
      </c>
      <c r="C6832" t="s">
        <v>343</v>
      </c>
      <c r="D6832">
        <v>0</v>
      </c>
    </row>
    <row r="6833" spans="1:4" x14ac:dyDescent="0.2">
      <c r="A6833" t="s">
        <v>77</v>
      </c>
      <c r="B6833" t="s">
        <v>355</v>
      </c>
      <c r="C6833" t="s">
        <v>344</v>
      </c>
      <c r="D6833">
        <v>0</v>
      </c>
    </row>
    <row r="6834" spans="1:4" x14ac:dyDescent="0.2">
      <c r="A6834" t="s">
        <v>77</v>
      </c>
      <c r="B6834" t="s">
        <v>355</v>
      </c>
      <c r="C6834" t="s">
        <v>345</v>
      </c>
      <c r="D6834">
        <v>0</v>
      </c>
    </row>
    <row r="6835" spans="1:4" x14ac:dyDescent="0.2">
      <c r="A6835" t="s">
        <v>77</v>
      </c>
      <c r="B6835" t="s">
        <v>355</v>
      </c>
      <c r="C6835" t="s">
        <v>346</v>
      </c>
      <c r="D6835">
        <v>0</v>
      </c>
    </row>
    <row r="6836" spans="1:4" x14ac:dyDescent="0.2">
      <c r="A6836" t="s">
        <v>77</v>
      </c>
      <c r="B6836" t="s">
        <v>355</v>
      </c>
      <c r="C6836" t="s">
        <v>300</v>
      </c>
      <c r="D6836">
        <v>446329</v>
      </c>
    </row>
    <row r="6837" spans="1:4" x14ac:dyDescent="0.2">
      <c r="A6837" t="s">
        <v>77</v>
      </c>
      <c r="B6837" t="s">
        <v>355</v>
      </c>
      <c r="C6837" t="s">
        <v>301</v>
      </c>
      <c r="D6837">
        <v>1182566</v>
      </c>
    </row>
    <row r="6838" spans="1:4" x14ac:dyDescent="0.2">
      <c r="A6838" t="s">
        <v>77</v>
      </c>
      <c r="B6838" t="s">
        <v>355</v>
      </c>
      <c r="C6838" t="s">
        <v>302</v>
      </c>
      <c r="D6838">
        <v>838037</v>
      </c>
    </row>
    <row r="6839" spans="1:4" x14ac:dyDescent="0.2">
      <c r="A6839" t="s">
        <v>77</v>
      </c>
      <c r="B6839" t="s">
        <v>355</v>
      </c>
      <c r="C6839" t="s">
        <v>303</v>
      </c>
      <c r="D6839">
        <v>645711</v>
      </c>
    </row>
    <row r="6840" spans="1:4" x14ac:dyDescent="0.2">
      <c r="A6840" t="s">
        <v>77</v>
      </c>
      <c r="B6840" t="s">
        <v>355</v>
      </c>
      <c r="C6840" t="s">
        <v>304</v>
      </c>
      <c r="D6840">
        <v>577561</v>
      </c>
    </row>
    <row r="6841" spans="1:4" x14ac:dyDescent="0.2">
      <c r="A6841" t="s">
        <v>77</v>
      </c>
      <c r="B6841" t="s">
        <v>355</v>
      </c>
      <c r="C6841" t="s">
        <v>305</v>
      </c>
      <c r="D6841">
        <v>308987</v>
      </c>
    </row>
    <row r="6842" spans="1:4" x14ac:dyDescent="0.2">
      <c r="A6842" t="s">
        <v>77</v>
      </c>
      <c r="B6842" t="s">
        <v>355</v>
      </c>
      <c r="C6842" t="s">
        <v>306</v>
      </c>
      <c r="D6842">
        <v>0</v>
      </c>
    </row>
    <row r="6843" spans="1:4" x14ac:dyDescent="0.2">
      <c r="A6843" t="s">
        <v>77</v>
      </c>
      <c r="B6843" t="s">
        <v>355</v>
      </c>
      <c r="C6843" t="s">
        <v>307</v>
      </c>
      <c r="D6843">
        <v>1290623</v>
      </c>
    </row>
    <row r="6844" spans="1:4" x14ac:dyDescent="0.2">
      <c r="A6844" t="s">
        <v>77</v>
      </c>
      <c r="B6844" t="s">
        <v>355</v>
      </c>
      <c r="C6844" t="s">
        <v>308</v>
      </c>
      <c r="D6844">
        <v>12</v>
      </c>
    </row>
    <row r="6845" spans="1:4" x14ac:dyDescent="0.2">
      <c r="A6845" t="s">
        <v>77</v>
      </c>
      <c r="B6845" t="s">
        <v>355</v>
      </c>
      <c r="C6845" t="s">
        <v>309</v>
      </c>
      <c r="D6845">
        <v>1</v>
      </c>
    </row>
    <row r="6846" spans="1:4" x14ac:dyDescent="0.2">
      <c r="A6846" t="s">
        <v>77</v>
      </c>
      <c r="B6846" t="s">
        <v>355</v>
      </c>
      <c r="C6846" t="s">
        <v>310</v>
      </c>
      <c r="D6846">
        <v>6</v>
      </c>
    </row>
    <row r="6847" spans="1:4" x14ac:dyDescent="0.2">
      <c r="A6847" t="s">
        <v>77</v>
      </c>
      <c r="B6847" t="s">
        <v>355</v>
      </c>
      <c r="C6847" t="s">
        <v>311</v>
      </c>
      <c r="D6847">
        <v>8</v>
      </c>
    </row>
    <row r="6848" spans="1:4" x14ac:dyDescent="0.2">
      <c r="A6848" t="s">
        <v>77</v>
      </c>
      <c r="B6848" t="s">
        <v>355</v>
      </c>
      <c r="C6848" t="s">
        <v>312</v>
      </c>
      <c r="D6848">
        <v>4</v>
      </c>
    </row>
    <row r="6849" spans="1:4" x14ac:dyDescent="0.2">
      <c r="A6849" t="s">
        <v>77</v>
      </c>
      <c r="B6849" t="s">
        <v>355</v>
      </c>
      <c r="C6849" t="s">
        <v>313</v>
      </c>
      <c r="D6849">
        <v>4</v>
      </c>
    </row>
    <row r="6850" spans="1:4" x14ac:dyDescent="0.2">
      <c r="A6850" t="s">
        <v>77</v>
      </c>
      <c r="B6850" t="s">
        <v>355</v>
      </c>
      <c r="C6850" t="s">
        <v>314</v>
      </c>
      <c r="D6850">
        <v>2</v>
      </c>
    </row>
    <row r="6851" spans="1:4" x14ac:dyDescent="0.2">
      <c r="A6851" t="s">
        <v>77</v>
      </c>
      <c r="B6851" t="s">
        <v>355</v>
      </c>
      <c r="C6851" t="s">
        <v>315</v>
      </c>
      <c r="D6851">
        <v>2</v>
      </c>
    </row>
    <row r="6852" spans="1:4" x14ac:dyDescent="0.2">
      <c r="A6852" t="s">
        <v>77</v>
      </c>
      <c r="B6852" t="s">
        <v>355</v>
      </c>
      <c r="C6852" t="s">
        <v>347</v>
      </c>
      <c r="D6852">
        <v>1761</v>
      </c>
    </row>
    <row r="6853" spans="1:4" x14ac:dyDescent="0.2">
      <c r="A6853" t="s">
        <v>77</v>
      </c>
      <c r="B6853" t="s">
        <v>356</v>
      </c>
      <c r="C6853" t="s">
        <v>225</v>
      </c>
      <c r="D6853">
        <v>0.93577600000000005</v>
      </c>
    </row>
    <row r="6854" spans="1:4" x14ac:dyDescent="0.2">
      <c r="A6854" t="s">
        <v>77</v>
      </c>
      <c r="B6854" t="s">
        <v>356</v>
      </c>
      <c r="C6854" t="s">
        <v>65</v>
      </c>
      <c r="D6854">
        <v>50000002</v>
      </c>
    </row>
    <row r="6855" spans="1:4" x14ac:dyDescent="0.2">
      <c r="A6855" t="s">
        <v>77</v>
      </c>
      <c r="B6855" t="s">
        <v>356</v>
      </c>
      <c r="C6855" t="s">
        <v>66</v>
      </c>
      <c r="D6855">
        <v>53431589</v>
      </c>
    </row>
    <row r="6856" spans="1:4" x14ac:dyDescent="0.2">
      <c r="A6856" t="s">
        <v>77</v>
      </c>
      <c r="B6856" t="s">
        <v>356</v>
      </c>
      <c r="C6856" t="s">
        <v>226</v>
      </c>
      <c r="D6856">
        <v>91</v>
      </c>
    </row>
    <row r="6857" spans="1:4" x14ac:dyDescent="0.2">
      <c r="A6857" t="s">
        <v>77</v>
      </c>
      <c r="B6857" t="s">
        <v>356</v>
      </c>
      <c r="C6857" t="s">
        <v>227</v>
      </c>
      <c r="D6857">
        <v>231</v>
      </c>
    </row>
    <row r="6858" spans="1:4" x14ac:dyDescent="0.2">
      <c r="A6858" t="s">
        <v>77</v>
      </c>
      <c r="B6858" t="s">
        <v>356</v>
      </c>
      <c r="C6858" t="s">
        <v>67</v>
      </c>
      <c r="D6858">
        <v>0</v>
      </c>
    </row>
    <row r="6859" spans="1:4" x14ac:dyDescent="0.2">
      <c r="A6859" t="s">
        <v>77</v>
      </c>
      <c r="B6859" t="s">
        <v>356</v>
      </c>
      <c r="C6859" t="s">
        <v>68</v>
      </c>
      <c r="D6859">
        <v>0</v>
      </c>
    </row>
    <row r="6860" spans="1:4" x14ac:dyDescent="0.2">
      <c r="A6860" t="s">
        <v>77</v>
      </c>
      <c r="B6860" t="s">
        <v>356</v>
      </c>
      <c r="C6860" t="s">
        <v>228</v>
      </c>
      <c r="D6860">
        <v>13</v>
      </c>
    </row>
    <row r="6861" spans="1:4" x14ac:dyDescent="0.2">
      <c r="A6861" t="s">
        <v>77</v>
      </c>
      <c r="B6861" t="s">
        <v>356</v>
      </c>
      <c r="C6861" t="s">
        <v>229</v>
      </c>
      <c r="D6861">
        <v>90</v>
      </c>
    </row>
    <row r="6862" spans="1:4" x14ac:dyDescent="0.2">
      <c r="A6862" t="s">
        <v>77</v>
      </c>
      <c r="B6862" t="s">
        <v>356</v>
      </c>
      <c r="C6862" t="s">
        <v>230</v>
      </c>
      <c r="D6862">
        <v>13</v>
      </c>
    </row>
    <row r="6863" spans="1:4" x14ac:dyDescent="0.2">
      <c r="A6863" t="s">
        <v>77</v>
      </c>
      <c r="B6863" t="s">
        <v>356</v>
      </c>
      <c r="C6863" t="s">
        <v>231</v>
      </c>
      <c r="D6863">
        <v>136</v>
      </c>
    </row>
    <row r="6864" spans="1:4" x14ac:dyDescent="0.2">
      <c r="A6864" t="s">
        <v>77</v>
      </c>
      <c r="B6864" t="s">
        <v>356</v>
      </c>
      <c r="C6864" t="s">
        <v>232</v>
      </c>
      <c r="D6864">
        <v>98879</v>
      </c>
    </row>
    <row r="6865" spans="1:4" x14ac:dyDescent="0.2">
      <c r="A6865" t="s">
        <v>77</v>
      </c>
      <c r="B6865" t="s">
        <v>356</v>
      </c>
      <c r="C6865" t="s">
        <v>319</v>
      </c>
      <c r="D6865">
        <v>88827</v>
      </c>
    </row>
    <row r="6866" spans="1:4" x14ac:dyDescent="0.2">
      <c r="A6866" t="s">
        <v>77</v>
      </c>
      <c r="B6866" t="s">
        <v>356</v>
      </c>
      <c r="C6866" t="s">
        <v>320</v>
      </c>
      <c r="D6866">
        <v>24</v>
      </c>
    </row>
    <row r="6867" spans="1:4" x14ac:dyDescent="0.2">
      <c r="A6867" t="s">
        <v>77</v>
      </c>
      <c r="B6867" t="s">
        <v>356</v>
      </c>
      <c r="C6867" t="s">
        <v>318</v>
      </c>
      <c r="D6867">
        <v>10028</v>
      </c>
    </row>
    <row r="6868" spans="1:4" x14ac:dyDescent="0.2">
      <c r="A6868" t="s">
        <v>77</v>
      </c>
      <c r="B6868" t="s">
        <v>356</v>
      </c>
      <c r="C6868" t="s">
        <v>321</v>
      </c>
      <c r="D6868">
        <v>88816</v>
      </c>
    </row>
    <row r="6869" spans="1:4" x14ac:dyDescent="0.2">
      <c r="A6869" t="s">
        <v>77</v>
      </c>
      <c r="B6869" t="s">
        <v>356</v>
      </c>
      <c r="C6869" t="s">
        <v>322</v>
      </c>
      <c r="D6869">
        <v>0</v>
      </c>
    </row>
    <row r="6870" spans="1:4" x14ac:dyDescent="0.2">
      <c r="A6870" t="s">
        <v>77</v>
      </c>
      <c r="B6870" t="s">
        <v>356</v>
      </c>
      <c r="C6870" t="s">
        <v>323</v>
      </c>
      <c r="D6870">
        <v>0</v>
      </c>
    </row>
    <row r="6871" spans="1:4" x14ac:dyDescent="0.2">
      <c r="A6871" t="s">
        <v>77</v>
      </c>
      <c r="B6871" t="s">
        <v>356</v>
      </c>
      <c r="C6871" t="s">
        <v>324</v>
      </c>
      <c r="D6871">
        <v>0</v>
      </c>
    </row>
    <row r="6872" spans="1:4" x14ac:dyDescent="0.2">
      <c r="A6872" t="s">
        <v>77</v>
      </c>
      <c r="B6872" t="s">
        <v>356</v>
      </c>
      <c r="C6872" t="s">
        <v>325</v>
      </c>
      <c r="D6872">
        <v>0</v>
      </c>
    </row>
    <row r="6873" spans="1:4" x14ac:dyDescent="0.2">
      <c r="A6873" t="s">
        <v>77</v>
      </c>
      <c r="B6873" t="s">
        <v>356</v>
      </c>
      <c r="C6873" t="s">
        <v>326</v>
      </c>
      <c r="D6873">
        <v>0</v>
      </c>
    </row>
    <row r="6874" spans="1:4" x14ac:dyDescent="0.2">
      <c r="A6874" t="s">
        <v>77</v>
      </c>
      <c r="B6874" t="s">
        <v>356</v>
      </c>
      <c r="C6874" t="s">
        <v>327</v>
      </c>
      <c r="D6874">
        <v>17656</v>
      </c>
    </row>
    <row r="6875" spans="1:4" x14ac:dyDescent="0.2">
      <c r="A6875" t="s">
        <v>77</v>
      </c>
      <c r="B6875" t="s">
        <v>356</v>
      </c>
      <c r="C6875" t="s">
        <v>328</v>
      </c>
      <c r="D6875">
        <v>71160</v>
      </c>
    </row>
    <row r="6876" spans="1:4" x14ac:dyDescent="0.2">
      <c r="A6876" t="s">
        <v>77</v>
      </c>
      <c r="B6876" t="s">
        <v>356</v>
      </c>
      <c r="C6876" t="s">
        <v>329</v>
      </c>
      <c r="D6876">
        <v>0</v>
      </c>
    </row>
    <row r="6877" spans="1:4" x14ac:dyDescent="0.2">
      <c r="A6877" t="s">
        <v>77</v>
      </c>
      <c r="B6877" t="s">
        <v>356</v>
      </c>
      <c r="C6877" t="s">
        <v>339</v>
      </c>
      <c r="D6877">
        <v>1187822</v>
      </c>
    </row>
    <row r="6878" spans="1:4" x14ac:dyDescent="0.2">
      <c r="A6878" t="s">
        <v>77</v>
      </c>
      <c r="B6878" t="s">
        <v>356</v>
      </c>
      <c r="C6878" t="s">
        <v>340</v>
      </c>
      <c r="D6878">
        <v>30</v>
      </c>
    </row>
    <row r="6879" spans="1:4" x14ac:dyDescent="0.2">
      <c r="A6879" t="s">
        <v>77</v>
      </c>
      <c r="B6879" t="s">
        <v>356</v>
      </c>
      <c r="C6879" t="s">
        <v>341</v>
      </c>
      <c r="D6879">
        <v>1330599</v>
      </c>
    </row>
    <row r="6880" spans="1:4" x14ac:dyDescent="0.2">
      <c r="A6880" t="s">
        <v>77</v>
      </c>
      <c r="B6880" t="s">
        <v>356</v>
      </c>
      <c r="C6880" t="s">
        <v>342</v>
      </c>
      <c r="D6880">
        <v>0</v>
      </c>
    </row>
    <row r="6881" spans="1:4" x14ac:dyDescent="0.2">
      <c r="A6881" t="s">
        <v>77</v>
      </c>
      <c r="B6881" t="s">
        <v>356</v>
      </c>
      <c r="C6881" t="s">
        <v>343</v>
      </c>
      <c r="D6881">
        <v>7</v>
      </c>
    </row>
    <row r="6882" spans="1:4" x14ac:dyDescent="0.2">
      <c r="A6882" t="s">
        <v>77</v>
      </c>
      <c r="B6882" t="s">
        <v>356</v>
      </c>
      <c r="C6882" t="s">
        <v>344</v>
      </c>
      <c r="D6882">
        <v>1330599</v>
      </c>
    </row>
    <row r="6883" spans="1:4" x14ac:dyDescent="0.2">
      <c r="A6883" t="s">
        <v>77</v>
      </c>
      <c r="B6883" t="s">
        <v>356</v>
      </c>
      <c r="C6883" t="s">
        <v>345</v>
      </c>
      <c r="D6883">
        <v>0</v>
      </c>
    </row>
    <row r="6884" spans="1:4" x14ac:dyDescent="0.2">
      <c r="A6884" t="s">
        <v>77</v>
      </c>
      <c r="B6884" t="s">
        <v>356</v>
      </c>
      <c r="C6884" t="s">
        <v>346</v>
      </c>
      <c r="D6884">
        <v>7</v>
      </c>
    </row>
    <row r="6885" spans="1:4" x14ac:dyDescent="0.2">
      <c r="A6885" t="s">
        <v>77</v>
      </c>
      <c r="B6885" t="s">
        <v>356</v>
      </c>
      <c r="C6885" t="s">
        <v>300</v>
      </c>
      <c r="D6885">
        <v>446329</v>
      </c>
    </row>
    <row r="6886" spans="1:4" x14ac:dyDescent="0.2">
      <c r="A6886" t="s">
        <v>77</v>
      </c>
      <c r="B6886" t="s">
        <v>356</v>
      </c>
      <c r="C6886" t="s">
        <v>301</v>
      </c>
      <c r="D6886">
        <v>1182567</v>
      </c>
    </row>
    <row r="6887" spans="1:4" x14ac:dyDescent="0.2">
      <c r="A6887" t="s">
        <v>77</v>
      </c>
      <c r="B6887" t="s">
        <v>356</v>
      </c>
      <c r="C6887" t="s">
        <v>302</v>
      </c>
      <c r="D6887">
        <v>838038</v>
      </c>
    </row>
    <row r="6888" spans="1:4" x14ac:dyDescent="0.2">
      <c r="A6888" t="s">
        <v>77</v>
      </c>
      <c r="B6888" t="s">
        <v>356</v>
      </c>
      <c r="C6888" t="s">
        <v>303</v>
      </c>
      <c r="D6888">
        <v>645713</v>
      </c>
    </row>
    <row r="6889" spans="1:4" x14ac:dyDescent="0.2">
      <c r="A6889" t="s">
        <v>77</v>
      </c>
      <c r="B6889" t="s">
        <v>356</v>
      </c>
      <c r="C6889" t="s">
        <v>304</v>
      </c>
      <c r="D6889">
        <v>577561</v>
      </c>
    </row>
    <row r="6890" spans="1:4" x14ac:dyDescent="0.2">
      <c r="A6890" t="s">
        <v>77</v>
      </c>
      <c r="B6890" t="s">
        <v>356</v>
      </c>
      <c r="C6890" t="s">
        <v>305</v>
      </c>
      <c r="D6890">
        <v>308987</v>
      </c>
    </row>
    <row r="6891" spans="1:4" x14ac:dyDescent="0.2">
      <c r="A6891" t="s">
        <v>77</v>
      </c>
      <c r="B6891" t="s">
        <v>356</v>
      </c>
      <c r="C6891" t="s">
        <v>306</v>
      </c>
      <c r="D6891">
        <v>0</v>
      </c>
    </row>
    <row r="6892" spans="1:4" x14ac:dyDescent="0.2">
      <c r="A6892" t="s">
        <v>77</v>
      </c>
      <c r="B6892" t="s">
        <v>356</v>
      </c>
      <c r="C6892" t="s">
        <v>307</v>
      </c>
      <c r="D6892">
        <v>1290623</v>
      </c>
    </row>
    <row r="6893" spans="1:4" x14ac:dyDescent="0.2">
      <c r="A6893" t="s">
        <v>77</v>
      </c>
      <c r="B6893" t="s">
        <v>356</v>
      </c>
      <c r="C6893" t="s">
        <v>308</v>
      </c>
      <c r="D6893">
        <v>12</v>
      </c>
    </row>
    <row r="6894" spans="1:4" x14ac:dyDescent="0.2">
      <c r="A6894" t="s">
        <v>77</v>
      </c>
      <c r="B6894" t="s">
        <v>356</v>
      </c>
      <c r="C6894" t="s">
        <v>309</v>
      </c>
      <c r="D6894">
        <v>1</v>
      </c>
    </row>
    <row r="6895" spans="1:4" x14ac:dyDescent="0.2">
      <c r="A6895" t="s">
        <v>77</v>
      </c>
      <c r="B6895" t="s">
        <v>356</v>
      </c>
      <c r="C6895" t="s">
        <v>310</v>
      </c>
      <c r="D6895">
        <v>4</v>
      </c>
    </row>
    <row r="6896" spans="1:4" x14ac:dyDescent="0.2">
      <c r="A6896" t="s">
        <v>77</v>
      </c>
      <c r="B6896" t="s">
        <v>356</v>
      </c>
      <c r="C6896" t="s">
        <v>311</v>
      </c>
      <c r="D6896">
        <v>8</v>
      </c>
    </row>
    <row r="6897" spans="1:4" x14ac:dyDescent="0.2">
      <c r="A6897" t="s">
        <v>77</v>
      </c>
      <c r="B6897" t="s">
        <v>356</v>
      </c>
      <c r="C6897" t="s">
        <v>312</v>
      </c>
      <c r="D6897">
        <v>2</v>
      </c>
    </row>
    <row r="6898" spans="1:4" x14ac:dyDescent="0.2">
      <c r="A6898" t="s">
        <v>77</v>
      </c>
      <c r="B6898" t="s">
        <v>356</v>
      </c>
      <c r="C6898" t="s">
        <v>313</v>
      </c>
      <c r="D6898">
        <v>4</v>
      </c>
    </row>
    <row r="6899" spans="1:4" x14ac:dyDescent="0.2">
      <c r="A6899" t="s">
        <v>77</v>
      </c>
      <c r="B6899" t="s">
        <v>356</v>
      </c>
      <c r="C6899" t="s">
        <v>314</v>
      </c>
      <c r="D6899">
        <v>2</v>
      </c>
    </row>
    <row r="6900" spans="1:4" x14ac:dyDescent="0.2">
      <c r="A6900" t="s">
        <v>77</v>
      </c>
      <c r="B6900" t="s">
        <v>356</v>
      </c>
      <c r="C6900" t="s">
        <v>315</v>
      </c>
      <c r="D6900">
        <v>2</v>
      </c>
    </row>
    <row r="6901" spans="1:4" x14ac:dyDescent="0.2">
      <c r="A6901" t="s">
        <v>77</v>
      </c>
      <c r="B6901" t="s">
        <v>356</v>
      </c>
      <c r="C6901" t="s">
        <v>347</v>
      </c>
      <c r="D6901">
        <v>1761</v>
      </c>
    </row>
    <row r="6902" spans="1:4" x14ac:dyDescent="0.2">
      <c r="A6902" t="s">
        <v>78</v>
      </c>
      <c r="B6902" t="s">
        <v>351</v>
      </c>
      <c r="C6902" t="s">
        <v>225</v>
      </c>
      <c r="D6902">
        <v>0.83066700000000004</v>
      </c>
    </row>
    <row r="6903" spans="1:4" x14ac:dyDescent="0.2">
      <c r="A6903" t="s">
        <v>78</v>
      </c>
      <c r="B6903" t="s">
        <v>351</v>
      </c>
      <c r="C6903" t="s">
        <v>65</v>
      </c>
      <c r="D6903">
        <v>50000002</v>
      </c>
    </row>
    <row r="6904" spans="1:4" x14ac:dyDescent="0.2">
      <c r="A6904" t="s">
        <v>78</v>
      </c>
      <c r="B6904" t="s">
        <v>351</v>
      </c>
      <c r="C6904" t="s">
        <v>66</v>
      </c>
      <c r="D6904">
        <v>60192591</v>
      </c>
    </row>
    <row r="6905" spans="1:4" x14ac:dyDescent="0.2">
      <c r="A6905" t="s">
        <v>78</v>
      </c>
      <c r="B6905" t="s">
        <v>351</v>
      </c>
      <c r="C6905" t="s">
        <v>226</v>
      </c>
      <c r="D6905">
        <v>161399</v>
      </c>
    </row>
    <row r="6906" spans="1:4" x14ac:dyDescent="0.2">
      <c r="A6906" t="s">
        <v>78</v>
      </c>
      <c r="B6906" t="s">
        <v>351</v>
      </c>
      <c r="C6906" t="s">
        <v>227</v>
      </c>
      <c r="D6906">
        <v>338597</v>
      </c>
    </row>
    <row r="6907" spans="1:4" x14ac:dyDescent="0.2">
      <c r="A6907" t="s">
        <v>78</v>
      </c>
      <c r="B6907" t="s">
        <v>351</v>
      </c>
      <c r="C6907" t="s">
        <v>67</v>
      </c>
      <c r="D6907">
        <v>401372</v>
      </c>
    </row>
    <row r="6908" spans="1:4" x14ac:dyDescent="0.2">
      <c r="A6908" t="s">
        <v>78</v>
      </c>
      <c r="B6908" t="s">
        <v>351</v>
      </c>
      <c r="C6908" t="s">
        <v>68</v>
      </c>
      <c r="D6908">
        <v>161051</v>
      </c>
    </row>
    <row r="6909" spans="1:4" x14ac:dyDescent="0.2">
      <c r="A6909" t="s">
        <v>78</v>
      </c>
      <c r="B6909" t="s">
        <v>351</v>
      </c>
      <c r="C6909" t="s">
        <v>228</v>
      </c>
      <c r="D6909">
        <v>53353</v>
      </c>
    </row>
    <row r="6910" spans="1:4" x14ac:dyDescent="0.2">
      <c r="A6910" t="s">
        <v>78</v>
      </c>
      <c r="B6910" t="s">
        <v>351</v>
      </c>
      <c r="C6910" t="s">
        <v>229</v>
      </c>
      <c r="D6910">
        <v>548425</v>
      </c>
    </row>
    <row r="6911" spans="1:4" x14ac:dyDescent="0.2">
      <c r="A6911" t="s">
        <v>78</v>
      </c>
      <c r="B6911" t="s">
        <v>351</v>
      </c>
      <c r="C6911" t="s">
        <v>230</v>
      </c>
      <c r="D6911">
        <v>41967</v>
      </c>
    </row>
    <row r="6912" spans="1:4" x14ac:dyDescent="0.2">
      <c r="A6912" t="s">
        <v>78</v>
      </c>
      <c r="B6912" t="s">
        <v>351</v>
      </c>
      <c r="C6912" t="s">
        <v>231</v>
      </c>
      <c r="D6912">
        <v>242988</v>
      </c>
    </row>
    <row r="6913" spans="1:4" x14ac:dyDescent="0.2">
      <c r="A6913" t="s">
        <v>78</v>
      </c>
      <c r="B6913" t="s">
        <v>351</v>
      </c>
      <c r="C6913" t="s">
        <v>154</v>
      </c>
      <c r="D6913">
        <v>2059668</v>
      </c>
    </row>
    <row r="6914" spans="1:4" x14ac:dyDescent="0.2">
      <c r="A6914" t="s">
        <v>78</v>
      </c>
      <c r="B6914" t="s">
        <v>351</v>
      </c>
      <c r="C6914" t="s">
        <v>155</v>
      </c>
      <c r="D6914">
        <v>0</v>
      </c>
    </row>
    <row r="6915" spans="1:4" x14ac:dyDescent="0.2">
      <c r="A6915" t="s">
        <v>78</v>
      </c>
      <c r="B6915" t="s">
        <v>351</v>
      </c>
      <c r="C6915" t="s">
        <v>156</v>
      </c>
      <c r="D6915">
        <v>2439</v>
      </c>
    </row>
    <row r="6916" spans="1:4" x14ac:dyDescent="0.2">
      <c r="A6916" t="s">
        <v>78</v>
      </c>
      <c r="B6916" t="s">
        <v>351</v>
      </c>
      <c r="C6916" t="s">
        <v>157</v>
      </c>
      <c r="D6916">
        <v>779776</v>
      </c>
    </row>
    <row r="6917" spans="1:4" x14ac:dyDescent="0.2">
      <c r="A6917" t="s">
        <v>78</v>
      </c>
      <c r="B6917" t="s">
        <v>351</v>
      </c>
      <c r="C6917" t="s">
        <v>158</v>
      </c>
      <c r="D6917">
        <v>967507</v>
      </c>
    </row>
    <row r="6918" spans="1:4" x14ac:dyDescent="0.2">
      <c r="A6918" t="s">
        <v>78</v>
      </c>
      <c r="B6918" t="s">
        <v>351</v>
      </c>
      <c r="C6918" t="s">
        <v>159</v>
      </c>
      <c r="D6918">
        <v>909629</v>
      </c>
    </row>
    <row r="6919" spans="1:4" x14ac:dyDescent="0.2">
      <c r="A6919" t="s">
        <v>78</v>
      </c>
      <c r="B6919" t="s">
        <v>351</v>
      </c>
      <c r="C6919" t="s">
        <v>160</v>
      </c>
      <c r="D6919">
        <v>971915</v>
      </c>
    </row>
    <row r="6920" spans="1:4" x14ac:dyDescent="0.2">
      <c r="A6920" t="s">
        <v>78</v>
      </c>
      <c r="B6920" t="s">
        <v>351</v>
      </c>
      <c r="C6920" t="s">
        <v>161</v>
      </c>
      <c r="D6920">
        <v>833408</v>
      </c>
    </row>
    <row r="6921" spans="1:4" x14ac:dyDescent="0.2">
      <c r="A6921" t="s">
        <v>78</v>
      </c>
      <c r="B6921" t="s">
        <v>351</v>
      </c>
      <c r="C6921" t="s">
        <v>162</v>
      </c>
      <c r="D6921">
        <v>581820</v>
      </c>
    </row>
    <row r="6922" spans="1:4" x14ac:dyDescent="0.2">
      <c r="A6922" t="s">
        <v>78</v>
      </c>
      <c r="B6922" t="s">
        <v>351</v>
      </c>
      <c r="C6922" t="s">
        <v>163</v>
      </c>
      <c r="D6922">
        <v>435143</v>
      </c>
    </row>
    <row r="6923" spans="1:4" x14ac:dyDescent="0.2">
      <c r="A6923" t="s">
        <v>78</v>
      </c>
      <c r="B6923" t="s">
        <v>351</v>
      </c>
      <c r="C6923" t="s">
        <v>164</v>
      </c>
      <c r="D6923">
        <v>217454</v>
      </c>
    </row>
    <row r="6924" spans="1:4" x14ac:dyDescent="0.2">
      <c r="A6924" t="s">
        <v>78</v>
      </c>
      <c r="B6924" t="s">
        <v>351</v>
      </c>
      <c r="C6924" t="s">
        <v>165</v>
      </c>
      <c r="D6924">
        <v>118091</v>
      </c>
    </row>
    <row r="6925" spans="1:4" x14ac:dyDescent="0.2">
      <c r="A6925" t="s">
        <v>78</v>
      </c>
      <c r="B6925" t="s">
        <v>351</v>
      </c>
      <c r="C6925" t="s">
        <v>166</v>
      </c>
      <c r="D6925">
        <v>89627</v>
      </c>
    </row>
    <row r="6926" spans="1:4" x14ac:dyDescent="0.2">
      <c r="A6926" t="s">
        <v>78</v>
      </c>
      <c r="B6926" t="s">
        <v>351</v>
      </c>
      <c r="C6926" t="s">
        <v>167</v>
      </c>
      <c r="D6926">
        <v>79117</v>
      </c>
    </row>
    <row r="6927" spans="1:4" x14ac:dyDescent="0.2">
      <c r="A6927" t="s">
        <v>78</v>
      </c>
      <c r="B6927" t="s">
        <v>351</v>
      </c>
      <c r="C6927" t="s">
        <v>168</v>
      </c>
      <c r="D6927">
        <v>124906</v>
      </c>
    </row>
    <row r="6928" spans="1:4" x14ac:dyDescent="0.2">
      <c r="A6928" t="s">
        <v>78</v>
      </c>
      <c r="B6928" t="s">
        <v>351</v>
      </c>
      <c r="C6928" t="s">
        <v>169</v>
      </c>
      <c r="D6928">
        <v>106714</v>
      </c>
    </row>
    <row r="6929" spans="1:4" x14ac:dyDescent="0.2">
      <c r="A6929" t="s">
        <v>78</v>
      </c>
      <c r="B6929" t="s">
        <v>351</v>
      </c>
      <c r="C6929" t="s">
        <v>170</v>
      </c>
      <c r="D6929">
        <v>60306</v>
      </c>
    </row>
    <row r="6930" spans="1:4" x14ac:dyDescent="0.2">
      <c r="A6930" t="s">
        <v>78</v>
      </c>
      <c r="B6930" t="s">
        <v>351</v>
      </c>
      <c r="C6930" t="s">
        <v>171</v>
      </c>
      <c r="D6930">
        <v>51871</v>
      </c>
    </row>
    <row r="6931" spans="1:4" x14ac:dyDescent="0.2">
      <c r="A6931" t="s">
        <v>78</v>
      </c>
      <c r="B6931" t="s">
        <v>351</v>
      </c>
      <c r="C6931" t="s">
        <v>172</v>
      </c>
      <c r="D6931">
        <v>118759</v>
      </c>
    </row>
    <row r="6932" spans="1:4" x14ac:dyDescent="0.2">
      <c r="A6932" t="s">
        <v>78</v>
      </c>
      <c r="B6932" t="s">
        <v>351</v>
      </c>
      <c r="C6932" t="s">
        <v>173</v>
      </c>
      <c r="D6932">
        <v>149159</v>
      </c>
    </row>
    <row r="6933" spans="1:4" x14ac:dyDescent="0.2">
      <c r="A6933" t="s">
        <v>78</v>
      </c>
      <c r="B6933" t="s">
        <v>351</v>
      </c>
      <c r="C6933" t="s">
        <v>174</v>
      </c>
      <c r="D6933">
        <v>234495</v>
      </c>
    </row>
    <row r="6934" spans="1:4" x14ac:dyDescent="0.2">
      <c r="A6934" t="s">
        <v>78</v>
      </c>
      <c r="B6934" t="s">
        <v>351</v>
      </c>
      <c r="C6934" t="s">
        <v>175</v>
      </c>
      <c r="D6934">
        <v>349441</v>
      </c>
    </row>
    <row r="6935" spans="1:4" x14ac:dyDescent="0.2">
      <c r="A6935" t="s">
        <v>78</v>
      </c>
      <c r="B6935" t="s">
        <v>351</v>
      </c>
      <c r="C6935" t="s">
        <v>176</v>
      </c>
      <c r="D6935">
        <v>416955</v>
      </c>
    </row>
    <row r="6936" spans="1:4" x14ac:dyDescent="0.2">
      <c r="A6936" t="s">
        <v>78</v>
      </c>
      <c r="B6936" t="s">
        <v>351</v>
      </c>
      <c r="C6936" t="s">
        <v>177</v>
      </c>
      <c r="D6936">
        <v>86062</v>
      </c>
    </row>
    <row r="6937" spans="1:4" x14ac:dyDescent="0.2">
      <c r="A6937" t="s">
        <v>78</v>
      </c>
      <c r="B6937" t="s">
        <v>351</v>
      </c>
      <c r="C6937" t="s">
        <v>178</v>
      </c>
      <c r="D6937">
        <v>109867</v>
      </c>
    </row>
    <row r="6938" spans="1:4" x14ac:dyDescent="0.2">
      <c r="A6938" t="s">
        <v>78</v>
      </c>
      <c r="B6938" t="s">
        <v>351</v>
      </c>
      <c r="C6938" t="s">
        <v>179</v>
      </c>
      <c r="D6938">
        <v>49842</v>
      </c>
    </row>
    <row r="6939" spans="1:4" x14ac:dyDescent="0.2">
      <c r="A6939" t="s">
        <v>78</v>
      </c>
      <c r="B6939" t="s">
        <v>351</v>
      </c>
      <c r="C6939" t="s">
        <v>180</v>
      </c>
      <c r="D6939">
        <v>13737</v>
      </c>
    </row>
    <row r="6940" spans="1:4" x14ac:dyDescent="0.2">
      <c r="A6940" t="s">
        <v>78</v>
      </c>
      <c r="B6940" t="s">
        <v>351</v>
      </c>
      <c r="C6940" t="s">
        <v>181</v>
      </c>
      <c r="D6940">
        <v>281</v>
      </c>
    </row>
    <row r="6941" spans="1:4" x14ac:dyDescent="0.2">
      <c r="A6941" t="s">
        <v>78</v>
      </c>
      <c r="B6941" t="s">
        <v>351</v>
      </c>
      <c r="C6941" t="s">
        <v>182</v>
      </c>
      <c r="D6941">
        <v>14360</v>
      </c>
    </row>
    <row r="6942" spans="1:4" x14ac:dyDescent="0.2">
      <c r="A6942" t="s">
        <v>78</v>
      </c>
      <c r="B6942" t="s">
        <v>351</v>
      </c>
      <c r="C6942" t="s">
        <v>183</v>
      </c>
      <c r="D6942">
        <v>0</v>
      </c>
    </row>
    <row r="6943" spans="1:4" x14ac:dyDescent="0.2">
      <c r="A6943" t="s">
        <v>78</v>
      </c>
      <c r="B6943" t="s">
        <v>351</v>
      </c>
      <c r="C6943" t="s">
        <v>184</v>
      </c>
      <c r="D6943">
        <v>0</v>
      </c>
    </row>
    <row r="6944" spans="1:4" x14ac:dyDescent="0.2">
      <c r="A6944" t="s">
        <v>78</v>
      </c>
      <c r="B6944" t="s">
        <v>351</v>
      </c>
      <c r="C6944" t="s">
        <v>185</v>
      </c>
      <c r="D6944">
        <v>0</v>
      </c>
    </row>
    <row r="6945" spans="1:4" x14ac:dyDescent="0.2">
      <c r="A6945" t="s">
        <v>78</v>
      </c>
      <c r="B6945" t="s">
        <v>351</v>
      </c>
      <c r="C6945" t="s">
        <v>186</v>
      </c>
      <c r="D6945">
        <v>0</v>
      </c>
    </row>
    <row r="6946" spans="1:4" x14ac:dyDescent="0.2">
      <c r="A6946" t="s">
        <v>78</v>
      </c>
      <c r="B6946" t="s">
        <v>351</v>
      </c>
      <c r="C6946" t="s">
        <v>187</v>
      </c>
      <c r="D6946">
        <v>0</v>
      </c>
    </row>
    <row r="6947" spans="1:4" x14ac:dyDescent="0.2">
      <c r="A6947" t="s">
        <v>78</v>
      </c>
      <c r="B6947" t="s">
        <v>351</v>
      </c>
      <c r="C6947" t="s">
        <v>188</v>
      </c>
      <c r="D6947">
        <v>0</v>
      </c>
    </row>
    <row r="6948" spans="1:4" x14ac:dyDescent="0.2">
      <c r="A6948" t="s">
        <v>78</v>
      </c>
      <c r="B6948" t="s">
        <v>351</v>
      </c>
      <c r="C6948" t="s">
        <v>189</v>
      </c>
      <c r="D6948">
        <v>0</v>
      </c>
    </row>
    <row r="6949" spans="1:4" x14ac:dyDescent="0.2">
      <c r="A6949" t="s">
        <v>78</v>
      </c>
      <c r="B6949" t="s">
        <v>351</v>
      </c>
      <c r="C6949" t="s">
        <v>190</v>
      </c>
      <c r="D6949">
        <v>0</v>
      </c>
    </row>
    <row r="6950" spans="1:4" x14ac:dyDescent="0.2">
      <c r="A6950" t="s">
        <v>78</v>
      </c>
      <c r="B6950" t="s">
        <v>351</v>
      </c>
      <c r="C6950" t="s">
        <v>191</v>
      </c>
      <c r="D6950">
        <v>0</v>
      </c>
    </row>
    <row r="6951" spans="1:4" x14ac:dyDescent="0.2">
      <c r="A6951" t="s">
        <v>78</v>
      </c>
      <c r="B6951" t="s">
        <v>351</v>
      </c>
      <c r="C6951" t="s">
        <v>192</v>
      </c>
      <c r="D6951">
        <v>0</v>
      </c>
    </row>
    <row r="6952" spans="1:4" x14ac:dyDescent="0.2">
      <c r="A6952" t="s">
        <v>78</v>
      </c>
      <c r="B6952" t="s">
        <v>351</v>
      </c>
      <c r="C6952" t="s">
        <v>193</v>
      </c>
      <c r="D6952">
        <v>0</v>
      </c>
    </row>
    <row r="6953" spans="1:4" x14ac:dyDescent="0.2">
      <c r="A6953" t="s">
        <v>78</v>
      </c>
      <c r="B6953" t="s">
        <v>351</v>
      </c>
      <c r="C6953" t="s">
        <v>194</v>
      </c>
      <c r="D6953">
        <v>0</v>
      </c>
    </row>
    <row r="6954" spans="1:4" x14ac:dyDescent="0.2">
      <c r="A6954" t="s">
        <v>78</v>
      </c>
      <c r="B6954" t="s">
        <v>351</v>
      </c>
      <c r="C6954" t="s">
        <v>195</v>
      </c>
      <c r="D6954">
        <v>0</v>
      </c>
    </row>
    <row r="6955" spans="1:4" x14ac:dyDescent="0.2">
      <c r="A6955" t="s">
        <v>78</v>
      </c>
      <c r="B6955" t="s">
        <v>351</v>
      </c>
      <c r="C6955" t="s">
        <v>196</v>
      </c>
      <c r="D6955">
        <v>0</v>
      </c>
    </row>
    <row r="6956" spans="1:4" x14ac:dyDescent="0.2">
      <c r="A6956" t="s">
        <v>78</v>
      </c>
      <c r="B6956" t="s">
        <v>351</v>
      </c>
      <c r="C6956" t="s">
        <v>197</v>
      </c>
      <c r="D6956">
        <v>0</v>
      </c>
    </row>
    <row r="6957" spans="1:4" x14ac:dyDescent="0.2">
      <c r="A6957" t="s">
        <v>78</v>
      </c>
      <c r="B6957" t="s">
        <v>351</v>
      </c>
      <c r="C6957" t="s">
        <v>198</v>
      </c>
      <c r="D6957">
        <v>0</v>
      </c>
    </row>
    <row r="6958" spans="1:4" x14ac:dyDescent="0.2">
      <c r="A6958" t="s">
        <v>78</v>
      </c>
      <c r="B6958" t="s">
        <v>351</v>
      </c>
      <c r="C6958" t="s">
        <v>199</v>
      </c>
      <c r="D6958">
        <v>0</v>
      </c>
    </row>
    <row r="6959" spans="1:4" x14ac:dyDescent="0.2">
      <c r="A6959" t="s">
        <v>78</v>
      </c>
      <c r="B6959" t="s">
        <v>351</v>
      </c>
      <c r="C6959" t="s">
        <v>200</v>
      </c>
      <c r="D6959">
        <v>0</v>
      </c>
    </row>
    <row r="6960" spans="1:4" x14ac:dyDescent="0.2">
      <c r="A6960" t="s">
        <v>78</v>
      </c>
      <c r="B6960" t="s">
        <v>351</v>
      </c>
      <c r="C6960" t="s">
        <v>201</v>
      </c>
      <c r="D6960">
        <v>0</v>
      </c>
    </row>
    <row r="6961" spans="1:4" x14ac:dyDescent="0.2">
      <c r="A6961" t="s">
        <v>78</v>
      </c>
      <c r="B6961" t="s">
        <v>351</v>
      </c>
      <c r="C6961" t="s">
        <v>202</v>
      </c>
      <c r="D6961">
        <v>0</v>
      </c>
    </row>
    <row r="6962" spans="1:4" x14ac:dyDescent="0.2">
      <c r="A6962" t="s">
        <v>78</v>
      </c>
      <c r="B6962" t="s">
        <v>351</v>
      </c>
      <c r="C6962" t="s">
        <v>203</v>
      </c>
      <c r="D6962">
        <v>0</v>
      </c>
    </row>
    <row r="6963" spans="1:4" x14ac:dyDescent="0.2">
      <c r="A6963" t="s">
        <v>78</v>
      </c>
      <c r="B6963" t="s">
        <v>351</v>
      </c>
      <c r="C6963" t="s">
        <v>204</v>
      </c>
      <c r="D6963">
        <v>0</v>
      </c>
    </row>
    <row r="6964" spans="1:4" x14ac:dyDescent="0.2">
      <c r="A6964" t="s">
        <v>78</v>
      </c>
      <c r="B6964" t="s">
        <v>351</v>
      </c>
      <c r="C6964" t="s">
        <v>205</v>
      </c>
      <c r="D6964">
        <v>0</v>
      </c>
    </row>
    <row r="6965" spans="1:4" x14ac:dyDescent="0.2">
      <c r="A6965" t="s">
        <v>78</v>
      </c>
      <c r="B6965" t="s">
        <v>351</v>
      </c>
      <c r="C6965" t="s">
        <v>206</v>
      </c>
      <c r="D6965">
        <v>0</v>
      </c>
    </row>
    <row r="6966" spans="1:4" x14ac:dyDescent="0.2">
      <c r="A6966" t="s">
        <v>78</v>
      </c>
      <c r="B6966" t="s">
        <v>351</v>
      </c>
      <c r="C6966" t="s">
        <v>207</v>
      </c>
      <c r="D6966">
        <v>0</v>
      </c>
    </row>
    <row r="6967" spans="1:4" x14ac:dyDescent="0.2">
      <c r="A6967" t="s">
        <v>78</v>
      </c>
      <c r="B6967" t="s">
        <v>351</v>
      </c>
      <c r="C6967" t="s">
        <v>208</v>
      </c>
      <c r="D6967">
        <v>0</v>
      </c>
    </row>
    <row r="6968" spans="1:4" x14ac:dyDescent="0.2">
      <c r="A6968" t="s">
        <v>78</v>
      </c>
      <c r="B6968" t="s">
        <v>351</v>
      </c>
      <c r="C6968" t="s">
        <v>209</v>
      </c>
      <c r="D6968">
        <v>0</v>
      </c>
    </row>
    <row r="6969" spans="1:4" x14ac:dyDescent="0.2">
      <c r="A6969" t="s">
        <v>78</v>
      </c>
      <c r="B6969" t="s">
        <v>351</v>
      </c>
      <c r="C6969" t="s">
        <v>210</v>
      </c>
      <c r="D6969">
        <v>0</v>
      </c>
    </row>
    <row r="6970" spans="1:4" x14ac:dyDescent="0.2">
      <c r="A6970" t="s">
        <v>78</v>
      </c>
      <c r="B6970" t="s">
        <v>351</v>
      </c>
      <c r="C6970" t="s">
        <v>211</v>
      </c>
      <c r="D6970">
        <v>0</v>
      </c>
    </row>
    <row r="6971" spans="1:4" x14ac:dyDescent="0.2">
      <c r="A6971" t="s">
        <v>78</v>
      </c>
      <c r="B6971" t="s">
        <v>351</v>
      </c>
      <c r="C6971" t="s">
        <v>212</v>
      </c>
      <c r="D6971">
        <v>0</v>
      </c>
    </row>
    <row r="6972" spans="1:4" x14ac:dyDescent="0.2">
      <c r="A6972" t="s">
        <v>78</v>
      </c>
      <c r="B6972" t="s">
        <v>351</v>
      </c>
      <c r="C6972" t="s">
        <v>213</v>
      </c>
      <c r="D6972">
        <v>0</v>
      </c>
    </row>
    <row r="6973" spans="1:4" x14ac:dyDescent="0.2">
      <c r="A6973" t="s">
        <v>78</v>
      </c>
      <c r="B6973" t="s">
        <v>351</v>
      </c>
      <c r="C6973" t="s">
        <v>214</v>
      </c>
      <c r="D6973">
        <v>0</v>
      </c>
    </row>
    <row r="6974" spans="1:4" x14ac:dyDescent="0.2">
      <c r="A6974" t="s">
        <v>78</v>
      </c>
      <c r="B6974" t="s">
        <v>351</v>
      </c>
      <c r="C6974" t="s">
        <v>215</v>
      </c>
      <c r="D6974">
        <v>0</v>
      </c>
    </row>
    <row r="6975" spans="1:4" x14ac:dyDescent="0.2">
      <c r="A6975" t="s">
        <v>78</v>
      </c>
      <c r="B6975" t="s">
        <v>351</v>
      </c>
      <c r="C6975" t="s">
        <v>216</v>
      </c>
      <c r="D6975">
        <v>0</v>
      </c>
    </row>
    <row r="6976" spans="1:4" x14ac:dyDescent="0.2">
      <c r="A6976" t="s">
        <v>78</v>
      </c>
      <c r="B6976" t="s">
        <v>351</v>
      </c>
      <c r="C6976" t="s">
        <v>217</v>
      </c>
      <c r="D6976">
        <v>24</v>
      </c>
    </row>
    <row r="6977" spans="1:4" x14ac:dyDescent="0.2">
      <c r="A6977" t="s">
        <v>78</v>
      </c>
      <c r="B6977" t="s">
        <v>351</v>
      </c>
      <c r="C6977" t="s">
        <v>218</v>
      </c>
      <c r="D6977">
        <v>0</v>
      </c>
    </row>
    <row r="6978" spans="1:4" x14ac:dyDescent="0.2">
      <c r="A6978" t="s">
        <v>78</v>
      </c>
      <c r="B6978" t="s">
        <v>351</v>
      </c>
      <c r="C6978" t="s">
        <v>219</v>
      </c>
      <c r="D6978">
        <v>0</v>
      </c>
    </row>
    <row r="6979" spans="1:4" x14ac:dyDescent="0.2">
      <c r="A6979" t="s">
        <v>78</v>
      </c>
      <c r="B6979" t="s">
        <v>351</v>
      </c>
      <c r="C6979" t="s">
        <v>233</v>
      </c>
      <c r="D6979">
        <v>2059668</v>
      </c>
    </row>
    <row r="6980" spans="1:4" x14ac:dyDescent="0.2">
      <c r="A6980" t="s">
        <v>78</v>
      </c>
      <c r="B6980" t="s">
        <v>351</v>
      </c>
      <c r="C6980" t="s">
        <v>234</v>
      </c>
      <c r="D6980">
        <v>1759</v>
      </c>
    </row>
    <row r="6981" spans="1:4" x14ac:dyDescent="0.2">
      <c r="A6981" t="s">
        <v>78</v>
      </c>
      <c r="B6981" t="s">
        <v>351</v>
      </c>
      <c r="C6981" t="s">
        <v>235</v>
      </c>
      <c r="D6981">
        <v>278787</v>
      </c>
    </row>
    <row r="6982" spans="1:4" x14ac:dyDescent="0.2">
      <c r="A6982" t="s">
        <v>78</v>
      </c>
      <c r="B6982" t="s">
        <v>351</v>
      </c>
      <c r="C6982" t="s">
        <v>236</v>
      </c>
      <c r="D6982">
        <v>544538</v>
      </c>
    </row>
    <row r="6983" spans="1:4" x14ac:dyDescent="0.2">
      <c r="A6983" t="s">
        <v>78</v>
      </c>
      <c r="B6983" t="s">
        <v>351</v>
      </c>
      <c r="C6983" t="s">
        <v>237</v>
      </c>
      <c r="D6983">
        <v>786382</v>
      </c>
    </row>
    <row r="6984" spans="1:4" x14ac:dyDescent="0.2">
      <c r="A6984" t="s">
        <v>78</v>
      </c>
      <c r="B6984" t="s">
        <v>351</v>
      </c>
      <c r="C6984" t="s">
        <v>238</v>
      </c>
      <c r="D6984">
        <v>824451</v>
      </c>
    </row>
    <row r="6985" spans="1:4" x14ac:dyDescent="0.2">
      <c r="A6985" t="s">
        <v>78</v>
      </c>
      <c r="B6985" t="s">
        <v>351</v>
      </c>
      <c r="C6985" t="s">
        <v>239</v>
      </c>
      <c r="D6985">
        <v>832623</v>
      </c>
    </row>
    <row r="6986" spans="1:4" x14ac:dyDescent="0.2">
      <c r="A6986" t="s">
        <v>78</v>
      </c>
      <c r="B6986" t="s">
        <v>351</v>
      </c>
      <c r="C6986" t="s">
        <v>240</v>
      </c>
      <c r="D6986">
        <v>795993</v>
      </c>
    </row>
    <row r="6987" spans="1:4" x14ac:dyDescent="0.2">
      <c r="A6987" t="s">
        <v>78</v>
      </c>
      <c r="B6987" t="s">
        <v>351</v>
      </c>
      <c r="C6987" t="s">
        <v>241</v>
      </c>
      <c r="D6987">
        <v>596669</v>
      </c>
    </row>
    <row r="6988" spans="1:4" x14ac:dyDescent="0.2">
      <c r="A6988" t="s">
        <v>78</v>
      </c>
      <c r="B6988" t="s">
        <v>351</v>
      </c>
      <c r="C6988" t="s">
        <v>242</v>
      </c>
      <c r="D6988">
        <v>589771</v>
      </c>
    </row>
    <row r="6989" spans="1:4" x14ac:dyDescent="0.2">
      <c r="A6989" t="s">
        <v>78</v>
      </c>
      <c r="B6989" t="s">
        <v>351</v>
      </c>
      <c r="C6989" t="s">
        <v>243</v>
      </c>
      <c r="D6989">
        <v>208391</v>
      </c>
    </row>
    <row r="6990" spans="1:4" x14ac:dyDescent="0.2">
      <c r="A6990" t="s">
        <v>78</v>
      </c>
      <c r="B6990" t="s">
        <v>351</v>
      </c>
      <c r="C6990" t="s">
        <v>244</v>
      </c>
      <c r="D6990">
        <v>126403</v>
      </c>
    </row>
    <row r="6991" spans="1:4" x14ac:dyDescent="0.2">
      <c r="A6991" t="s">
        <v>78</v>
      </c>
      <c r="B6991" t="s">
        <v>351</v>
      </c>
      <c r="C6991" t="s">
        <v>245</v>
      </c>
      <c r="D6991">
        <v>200706</v>
      </c>
    </row>
    <row r="6992" spans="1:4" x14ac:dyDescent="0.2">
      <c r="A6992" t="s">
        <v>78</v>
      </c>
      <c r="B6992" t="s">
        <v>351</v>
      </c>
      <c r="C6992" t="s">
        <v>246</v>
      </c>
      <c r="D6992">
        <v>135709</v>
      </c>
    </row>
    <row r="6993" spans="1:4" x14ac:dyDescent="0.2">
      <c r="A6993" t="s">
        <v>78</v>
      </c>
      <c r="B6993" t="s">
        <v>351</v>
      </c>
      <c r="C6993" t="s">
        <v>247</v>
      </c>
      <c r="D6993">
        <v>89526</v>
      </c>
    </row>
    <row r="6994" spans="1:4" x14ac:dyDescent="0.2">
      <c r="A6994" t="s">
        <v>78</v>
      </c>
      <c r="B6994" t="s">
        <v>351</v>
      </c>
      <c r="C6994" t="s">
        <v>248</v>
      </c>
      <c r="D6994">
        <v>72713</v>
      </c>
    </row>
    <row r="6995" spans="1:4" x14ac:dyDescent="0.2">
      <c r="A6995" t="s">
        <v>78</v>
      </c>
      <c r="B6995" t="s">
        <v>351</v>
      </c>
      <c r="C6995" t="s">
        <v>249</v>
      </c>
      <c r="D6995">
        <v>187938</v>
      </c>
    </row>
    <row r="6996" spans="1:4" x14ac:dyDescent="0.2">
      <c r="A6996" t="s">
        <v>78</v>
      </c>
      <c r="B6996" t="s">
        <v>351</v>
      </c>
      <c r="C6996" t="s">
        <v>250</v>
      </c>
      <c r="D6996">
        <v>51629</v>
      </c>
    </row>
    <row r="6997" spans="1:4" x14ac:dyDescent="0.2">
      <c r="A6997" t="s">
        <v>78</v>
      </c>
      <c r="B6997" t="s">
        <v>351</v>
      </c>
      <c r="C6997" t="s">
        <v>251</v>
      </c>
      <c r="D6997">
        <v>99919</v>
      </c>
    </row>
    <row r="6998" spans="1:4" x14ac:dyDescent="0.2">
      <c r="A6998" t="s">
        <v>78</v>
      </c>
      <c r="B6998" t="s">
        <v>351</v>
      </c>
      <c r="C6998" t="s">
        <v>252</v>
      </c>
      <c r="D6998">
        <v>214569</v>
      </c>
    </row>
    <row r="6999" spans="1:4" x14ac:dyDescent="0.2">
      <c r="A6999" t="s">
        <v>78</v>
      </c>
      <c r="B6999" t="s">
        <v>351</v>
      </c>
      <c r="C6999" t="s">
        <v>253</v>
      </c>
      <c r="D6999">
        <v>205648</v>
      </c>
    </row>
    <row r="7000" spans="1:4" x14ac:dyDescent="0.2">
      <c r="A7000" t="s">
        <v>78</v>
      </c>
      <c r="B7000" t="s">
        <v>351</v>
      </c>
      <c r="C7000" t="s">
        <v>254</v>
      </c>
      <c r="D7000">
        <v>138231</v>
      </c>
    </row>
    <row r="7001" spans="1:4" x14ac:dyDescent="0.2">
      <c r="A7001" t="s">
        <v>78</v>
      </c>
      <c r="B7001" t="s">
        <v>351</v>
      </c>
      <c r="C7001" t="s">
        <v>255</v>
      </c>
      <c r="D7001">
        <v>129166</v>
      </c>
    </row>
    <row r="7002" spans="1:4" x14ac:dyDescent="0.2">
      <c r="A7002" t="s">
        <v>78</v>
      </c>
      <c r="B7002" t="s">
        <v>351</v>
      </c>
      <c r="C7002" t="s">
        <v>256</v>
      </c>
      <c r="D7002">
        <v>682940</v>
      </c>
    </row>
    <row r="7003" spans="1:4" x14ac:dyDescent="0.2">
      <c r="A7003" t="s">
        <v>78</v>
      </c>
      <c r="B7003" t="s">
        <v>351</v>
      </c>
      <c r="C7003" t="s">
        <v>257</v>
      </c>
      <c r="D7003">
        <v>0</v>
      </c>
    </row>
    <row r="7004" spans="1:4" x14ac:dyDescent="0.2">
      <c r="A7004" t="s">
        <v>78</v>
      </c>
      <c r="B7004" t="s">
        <v>351</v>
      </c>
      <c r="C7004" t="s">
        <v>258</v>
      </c>
      <c r="D7004">
        <v>63579</v>
      </c>
    </row>
    <row r="7005" spans="1:4" x14ac:dyDescent="0.2">
      <c r="A7005" t="s">
        <v>78</v>
      </c>
      <c r="B7005" t="s">
        <v>351</v>
      </c>
      <c r="C7005" t="s">
        <v>259</v>
      </c>
      <c r="D7005">
        <v>0</v>
      </c>
    </row>
    <row r="7006" spans="1:4" x14ac:dyDescent="0.2">
      <c r="A7006" t="s">
        <v>78</v>
      </c>
      <c r="B7006" t="s">
        <v>351</v>
      </c>
      <c r="C7006" t="s">
        <v>260</v>
      </c>
      <c r="D7006">
        <v>14641</v>
      </c>
    </row>
    <row r="7007" spans="1:4" x14ac:dyDescent="0.2">
      <c r="A7007" t="s">
        <v>78</v>
      </c>
      <c r="B7007" t="s">
        <v>351</v>
      </c>
      <c r="C7007" t="s">
        <v>261</v>
      </c>
      <c r="D7007">
        <v>0</v>
      </c>
    </row>
    <row r="7008" spans="1:4" x14ac:dyDescent="0.2">
      <c r="A7008" t="s">
        <v>78</v>
      </c>
      <c r="B7008" t="s">
        <v>351</v>
      </c>
      <c r="C7008" t="s">
        <v>262</v>
      </c>
      <c r="D7008">
        <v>0</v>
      </c>
    </row>
    <row r="7009" spans="1:4" x14ac:dyDescent="0.2">
      <c r="A7009" t="s">
        <v>78</v>
      </c>
      <c r="B7009" t="s">
        <v>351</v>
      </c>
      <c r="C7009" t="s">
        <v>263</v>
      </c>
      <c r="D7009">
        <v>0</v>
      </c>
    </row>
    <row r="7010" spans="1:4" x14ac:dyDescent="0.2">
      <c r="A7010" t="s">
        <v>78</v>
      </c>
      <c r="B7010" t="s">
        <v>351</v>
      </c>
      <c r="C7010" t="s">
        <v>264</v>
      </c>
      <c r="D7010">
        <v>0</v>
      </c>
    </row>
    <row r="7011" spans="1:4" x14ac:dyDescent="0.2">
      <c r="A7011" t="s">
        <v>78</v>
      </c>
      <c r="B7011" t="s">
        <v>351</v>
      </c>
      <c r="C7011" t="s">
        <v>265</v>
      </c>
      <c r="D7011">
        <v>0</v>
      </c>
    </row>
    <row r="7012" spans="1:4" x14ac:dyDescent="0.2">
      <c r="A7012" t="s">
        <v>78</v>
      </c>
      <c r="B7012" t="s">
        <v>351</v>
      </c>
      <c r="C7012" t="s">
        <v>266</v>
      </c>
      <c r="D7012">
        <v>0</v>
      </c>
    </row>
    <row r="7013" spans="1:4" x14ac:dyDescent="0.2">
      <c r="A7013" t="s">
        <v>78</v>
      </c>
      <c r="B7013" t="s">
        <v>351</v>
      </c>
      <c r="C7013" t="s">
        <v>267</v>
      </c>
      <c r="D7013">
        <v>0</v>
      </c>
    </row>
    <row r="7014" spans="1:4" x14ac:dyDescent="0.2">
      <c r="A7014" t="s">
        <v>78</v>
      </c>
      <c r="B7014" t="s">
        <v>351</v>
      </c>
      <c r="C7014" t="s">
        <v>268</v>
      </c>
      <c r="D7014">
        <v>0</v>
      </c>
    </row>
    <row r="7015" spans="1:4" x14ac:dyDescent="0.2">
      <c r="A7015" t="s">
        <v>78</v>
      </c>
      <c r="B7015" t="s">
        <v>351</v>
      </c>
      <c r="C7015" t="s">
        <v>269</v>
      </c>
      <c r="D7015">
        <v>0</v>
      </c>
    </row>
    <row r="7016" spans="1:4" x14ac:dyDescent="0.2">
      <c r="A7016" t="s">
        <v>78</v>
      </c>
      <c r="B7016" t="s">
        <v>351</v>
      </c>
      <c r="C7016" t="s">
        <v>270</v>
      </c>
      <c r="D7016">
        <v>0</v>
      </c>
    </row>
    <row r="7017" spans="1:4" x14ac:dyDescent="0.2">
      <c r="A7017" t="s">
        <v>78</v>
      </c>
      <c r="B7017" t="s">
        <v>351</v>
      </c>
      <c r="C7017" t="s">
        <v>271</v>
      </c>
      <c r="D7017">
        <v>0</v>
      </c>
    </row>
    <row r="7018" spans="1:4" x14ac:dyDescent="0.2">
      <c r="A7018" t="s">
        <v>78</v>
      </c>
      <c r="B7018" t="s">
        <v>351</v>
      </c>
      <c r="C7018" t="s">
        <v>272</v>
      </c>
      <c r="D7018">
        <v>0</v>
      </c>
    </row>
    <row r="7019" spans="1:4" x14ac:dyDescent="0.2">
      <c r="A7019" t="s">
        <v>78</v>
      </c>
      <c r="B7019" t="s">
        <v>351</v>
      </c>
      <c r="C7019" t="s">
        <v>273</v>
      </c>
      <c r="D7019">
        <v>0</v>
      </c>
    </row>
    <row r="7020" spans="1:4" x14ac:dyDescent="0.2">
      <c r="A7020" t="s">
        <v>78</v>
      </c>
      <c r="B7020" t="s">
        <v>351</v>
      </c>
      <c r="C7020" t="s">
        <v>274</v>
      </c>
      <c r="D7020">
        <v>0</v>
      </c>
    </row>
    <row r="7021" spans="1:4" x14ac:dyDescent="0.2">
      <c r="A7021" t="s">
        <v>78</v>
      </c>
      <c r="B7021" t="s">
        <v>351</v>
      </c>
      <c r="C7021" t="s">
        <v>275</v>
      </c>
      <c r="D7021">
        <v>0</v>
      </c>
    </row>
    <row r="7022" spans="1:4" x14ac:dyDescent="0.2">
      <c r="A7022" t="s">
        <v>78</v>
      </c>
      <c r="B7022" t="s">
        <v>351</v>
      </c>
      <c r="C7022" t="s">
        <v>276</v>
      </c>
      <c r="D7022">
        <v>0</v>
      </c>
    </row>
    <row r="7023" spans="1:4" x14ac:dyDescent="0.2">
      <c r="A7023" t="s">
        <v>78</v>
      </c>
      <c r="B7023" t="s">
        <v>351</v>
      </c>
      <c r="C7023" t="s">
        <v>277</v>
      </c>
      <c r="D7023">
        <v>0</v>
      </c>
    </row>
    <row r="7024" spans="1:4" x14ac:dyDescent="0.2">
      <c r="A7024" t="s">
        <v>78</v>
      </c>
      <c r="B7024" t="s">
        <v>351</v>
      </c>
      <c r="C7024" t="s">
        <v>278</v>
      </c>
      <c r="D7024">
        <v>0</v>
      </c>
    </row>
    <row r="7025" spans="1:4" x14ac:dyDescent="0.2">
      <c r="A7025" t="s">
        <v>78</v>
      </c>
      <c r="B7025" t="s">
        <v>351</v>
      </c>
      <c r="C7025" t="s">
        <v>279</v>
      </c>
      <c r="D7025">
        <v>0</v>
      </c>
    </row>
    <row r="7026" spans="1:4" x14ac:dyDescent="0.2">
      <c r="A7026" t="s">
        <v>78</v>
      </c>
      <c r="B7026" t="s">
        <v>351</v>
      </c>
      <c r="C7026" t="s">
        <v>280</v>
      </c>
      <c r="D7026">
        <v>0</v>
      </c>
    </row>
    <row r="7027" spans="1:4" x14ac:dyDescent="0.2">
      <c r="A7027" t="s">
        <v>78</v>
      </c>
      <c r="B7027" t="s">
        <v>351</v>
      </c>
      <c r="C7027" t="s">
        <v>281</v>
      </c>
      <c r="D7027">
        <v>0</v>
      </c>
    </row>
    <row r="7028" spans="1:4" x14ac:dyDescent="0.2">
      <c r="A7028" t="s">
        <v>78</v>
      </c>
      <c r="B7028" t="s">
        <v>351</v>
      </c>
      <c r="C7028" t="s">
        <v>282</v>
      </c>
      <c r="D7028">
        <v>0</v>
      </c>
    </row>
    <row r="7029" spans="1:4" x14ac:dyDescent="0.2">
      <c r="A7029" t="s">
        <v>78</v>
      </c>
      <c r="B7029" t="s">
        <v>351</v>
      </c>
      <c r="C7029" t="s">
        <v>283</v>
      </c>
      <c r="D7029">
        <v>0</v>
      </c>
    </row>
    <row r="7030" spans="1:4" x14ac:dyDescent="0.2">
      <c r="A7030" t="s">
        <v>78</v>
      </c>
      <c r="B7030" t="s">
        <v>351</v>
      </c>
      <c r="C7030" t="s">
        <v>284</v>
      </c>
      <c r="D7030">
        <v>0</v>
      </c>
    </row>
    <row r="7031" spans="1:4" x14ac:dyDescent="0.2">
      <c r="A7031" t="s">
        <v>78</v>
      </c>
      <c r="B7031" t="s">
        <v>351</v>
      </c>
      <c r="C7031" t="s">
        <v>285</v>
      </c>
      <c r="D7031">
        <v>0</v>
      </c>
    </row>
    <row r="7032" spans="1:4" x14ac:dyDescent="0.2">
      <c r="A7032" t="s">
        <v>78</v>
      </c>
      <c r="B7032" t="s">
        <v>351</v>
      </c>
      <c r="C7032" t="s">
        <v>286</v>
      </c>
      <c r="D7032">
        <v>0</v>
      </c>
    </row>
    <row r="7033" spans="1:4" x14ac:dyDescent="0.2">
      <c r="A7033" t="s">
        <v>78</v>
      </c>
      <c r="B7033" t="s">
        <v>351</v>
      </c>
      <c r="C7033" t="s">
        <v>287</v>
      </c>
      <c r="D7033">
        <v>0</v>
      </c>
    </row>
    <row r="7034" spans="1:4" x14ac:dyDescent="0.2">
      <c r="A7034" t="s">
        <v>78</v>
      </c>
      <c r="B7034" t="s">
        <v>351</v>
      </c>
      <c r="C7034" t="s">
        <v>288</v>
      </c>
      <c r="D7034">
        <v>0</v>
      </c>
    </row>
    <row r="7035" spans="1:4" x14ac:dyDescent="0.2">
      <c r="A7035" t="s">
        <v>78</v>
      </c>
      <c r="B7035" t="s">
        <v>351</v>
      </c>
      <c r="C7035" t="s">
        <v>289</v>
      </c>
      <c r="D7035">
        <v>0</v>
      </c>
    </row>
    <row r="7036" spans="1:4" x14ac:dyDescent="0.2">
      <c r="A7036" t="s">
        <v>78</v>
      </c>
      <c r="B7036" t="s">
        <v>351</v>
      </c>
      <c r="C7036" t="s">
        <v>290</v>
      </c>
      <c r="D7036">
        <v>0</v>
      </c>
    </row>
    <row r="7037" spans="1:4" x14ac:dyDescent="0.2">
      <c r="A7037" t="s">
        <v>78</v>
      </c>
      <c r="B7037" t="s">
        <v>351</v>
      </c>
      <c r="C7037" t="s">
        <v>291</v>
      </c>
      <c r="D7037">
        <v>0</v>
      </c>
    </row>
    <row r="7038" spans="1:4" x14ac:dyDescent="0.2">
      <c r="A7038" t="s">
        <v>78</v>
      </c>
      <c r="B7038" t="s">
        <v>351</v>
      </c>
      <c r="C7038" t="s">
        <v>292</v>
      </c>
      <c r="D7038">
        <v>0</v>
      </c>
    </row>
    <row r="7039" spans="1:4" x14ac:dyDescent="0.2">
      <c r="A7039" t="s">
        <v>78</v>
      </c>
      <c r="B7039" t="s">
        <v>351</v>
      </c>
      <c r="C7039" t="s">
        <v>293</v>
      </c>
      <c r="D7039">
        <v>0</v>
      </c>
    </row>
    <row r="7040" spans="1:4" x14ac:dyDescent="0.2">
      <c r="A7040" t="s">
        <v>78</v>
      </c>
      <c r="B7040" t="s">
        <v>351</v>
      </c>
      <c r="C7040" t="s">
        <v>294</v>
      </c>
      <c r="D7040">
        <v>0</v>
      </c>
    </row>
    <row r="7041" spans="1:4" x14ac:dyDescent="0.2">
      <c r="A7041" t="s">
        <v>78</v>
      </c>
      <c r="B7041" t="s">
        <v>351</v>
      </c>
      <c r="C7041" t="s">
        <v>295</v>
      </c>
      <c r="D7041">
        <v>24</v>
      </c>
    </row>
    <row r="7042" spans="1:4" x14ac:dyDescent="0.2">
      <c r="A7042" t="s">
        <v>78</v>
      </c>
      <c r="B7042" t="s">
        <v>351</v>
      </c>
      <c r="C7042" t="s">
        <v>296</v>
      </c>
      <c r="D7042">
        <v>0</v>
      </c>
    </row>
    <row r="7043" spans="1:4" x14ac:dyDescent="0.2">
      <c r="A7043" t="s">
        <v>78</v>
      </c>
      <c r="B7043" t="s">
        <v>351</v>
      </c>
      <c r="C7043" t="s">
        <v>297</v>
      </c>
      <c r="D7043">
        <v>0</v>
      </c>
    </row>
    <row r="7044" spans="1:4" x14ac:dyDescent="0.2">
      <c r="A7044" t="s">
        <v>78</v>
      </c>
      <c r="B7044" t="s">
        <v>351</v>
      </c>
      <c r="C7044" t="s">
        <v>298</v>
      </c>
      <c r="D7044">
        <v>0</v>
      </c>
    </row>
    <row r="7045" spans="1:4" x14ac:dyDescent="0.2">
      <c r="A7045" t="s">
        <v>78</v>
      </c>
      <c r="B7045" t="s">
        <v>351</v>
      </c>
      <c r="C7045" t="s">
        <v>232</v>
      </c>
      <c r="D7045">
        <v>975398</v>
      </c>
    </row>
    <row r="7046" spans="1:4" x14ac:dyDescent="0.2">
      <c r="A7046" t="s">
        <v>78</v>
      </c>
      <c r="B7046" t="s">
        <v>351</v>
      </c>
      <c r="C7046" t="s">
        <v>319</v>
      </c>
      <c r="D7046">
        <v>482657</v>
      </c>
    </row>
    <row r="7047" spans="1:4" x14ac:dyDescent="0.2">
      <c r="A7047" t="s">
        <v>78</v>
      </c>
      <c r="B7047" t="s">
        <v>351</v>
      </c>
      <c r="C7047" t="s">
        <v>320</v>
      </c>
      <c r="D7047">
        <v>218871</v>
      </c>
    </row>
    <row r="7048" spans="1:4" x14ac:dyDescent="0.2">
      <c r="A7048" t="s">
        <v>78</v>
      </c>
      <c r="B7048" t="s">
        <v>351</v>
      </c>
      <c r="C7048" t="s">
        <v>318</v>
      </c>
      <c r="D7048">
        <v>273870</v>
      </c>
    </row>
    <row r="7049" spans="1:4" x14ac:dyDescent="0.2">
      <c r="A7049" t="s">
        <v>78</v>
      </c>
      <c r="B7049" t="s">
        <v>351</v>
      </c>
      <c r="C7049" t="s">
        <v>321</v>
      </c>
      <c r="D7049">
        <v>434268</v>
      </c>
    </row>
    <row r="7050" spans="1:4" x14ac:dyDescent="0.2">
      <c r="A7050" t="s">
        <v>78</v>
      </c>
      <c r="B7050" t="s">
        <v>351</v>
      </c>
      <c r="C7050" t="s">
        <v>322</v>
      </c>
      <c r="D7050">
        <v>0</v>
      </c>
    </row>
    <row r="7051" spans="1:4" x14ac:dyDescent="0.2">
      <c r="A7051" t="s">
        <v>78</v>
      </c>
      <c r="B7051" t="s">
        <v>351</v>
      </c>
      <c r="C7051" t="s">
        <v>323</v>
      </c>
      <c r="D7051">
        <v>6</v>
      </c>
    </row>
    <row r="7052" spans="1:4" x14ac:dyDescent="0.2">
      <c r="A7052" t="s">
        <v>78</v>
      </c>
      <c r="B7052" t="s">
        <v>351</v>
      </c>
      <c r="C7052" t="s">
        <v>324</v>
      </c>
      <c r="D7052">
        <v>24078</v>
      </c>
    </row>
    <row r="7053" spans="1:4" x14ac:dyDescent="0.2">
      <c r="A7053" t="s">
        <v>78</v>
      </c>
      <c r="B7053" t="s">
        <v>351</v>
      </c>
      <c r="C7053" t="s">
        <v>325</v>
      </c>
      <c r="D7053">
        <v>0</v>
      </c>
    </row>
    <row r="7054" spans="1:4" x14ac:dyDescent="0.2">
      <c r="A7054" t="s">
        <v>78</v>
      </c>
      <c r="B7054" t="s">
        <v>351</v>
      </c>
      <c r="C7054" t="s">
        <v>326</v>
      </c>
      <c r="D7054">
        <v>8</v>
      </c>
    </row>
    <row r="7055" spans="1:4" x14ac:dyDescent="0.2">
      <c r="A7055" t="s">
        <v>78</v>
      </c>
      <c r="B7055" t="s">
        <v>351</v>
      </c>
      <c r="C7055" t="s">
        <v>327</v>
      </c>
      <c r="D7055">
        <v>139157</v>
      </c>
    </row>
    <row r="7056" spans="1:4" x14ac:dyDescent="0.2">
      <c r="A7056" t="s">
        <v>78</v>
      </c>
      <c r="B7056" t="s">
        <v>351</v>
      </c>
      <c r="C7056" t="s">
        <v>328</v>
      </c>
      <c r="D7056">
        <v>271019</v>
      </c>
    </row>
    <row r="7057" spans="1:4" x14ac:dyDescent="0.2">
      <c r="A7057" t="s">
        <v>78</v>
      </c>
      <c r="B7057" t="s">
        <v>351</v>
      </c>
      <c r="C7057" t="s">
        <v>329</v>
      </c>
      <c r="D7057">
        <v>0</v>
      </c>
    </row>
    <row r="7058" spans="1:4" x14ac:dyDescent="0.2">
      <c r="A7058" t="s">
        <v>78</v>
      </c>
      <c r="B7058" t="s">
        <v>351</v>
      </c>
      <c r="C7058" t="s">
        <v>339</v>
      </c>
      <c r="D7058">
        <v>89508791</v>
      </c>
    </row>
    <row r="7059" spans="1:4" x14ac:dyDescent="0.2">
      <c r="A7059" t="s">
        <v>78</v>
      </c>
      <c r="B7059" t="s">
        <v>351</v>
      </c>
      <c r="C7059" t="s">
        <v>340</v>
      </c>
      <c r="D7059">
        <v>54620</v>
      </c>
    </row>
    <row r="7060" spans="1:4" x14ac:dyDescent="0.2">
      <c r="A7060" t="s">
        <v>78</v>
      </c>
      <c r="B7060" t="s">
        <v>351</v>
      </c>
      <c r="C7060" t="s">
        <v>341</v>
      </c>
      <c r="D7060">
        <v>0</v>
      </c>
    </row>
    <row r="7061" spans="1:4" x14ac:dyDescent="0.2">
      <c r="A7061" t="s">
        <v>78</v>
      </c>
      <c r="B7061" t="s">
        <v>351</v>
      </c>
      <c r="C7061" t="s">
        <v>342</v>
      </c>
      <c r="D7061">
        <v>0</v>
      </c>
    </row>
    <row r="7062" spans="1:4" x14ac:dyDescent="0.2">
      <c r="A7062" t="s">
        <v>78</v>
      </c>
      <c r="B7062" t="s">
        <v>351</v>
      </c>
      <c r="C7062" t="s">
        <v>343</v>
      </c>
      <c r="D7062">
        <v>0</v>
      </c>
    </row>
    <row r="7063" spans="1:4" x14ac:dyDescent="0.2">
      <c r="A7063" t="s">
        <v>78</v>
      </c>
      <c r="B7063" t="s">
        <v>351</v>
      </c>
      <c r="C7063" t="s">
        <v>344</v>
      </c>
      <c r="D7063">
        <v>0</v>
      </c>
    </row>
    <row r="7064" spans="1:4" x14ac:dyDescent="0.2">
      <c r="A7064" t="s">
        <v>78</v>
      </c>
      <c r="B7064" t="s">
        <v>351</v>
      </c>
      <c r="C7064" t="s">
        <v>345</v>
      </c>
      <c r="D7064">
        <v>0</v>
      </c>
    </row>
    <row r="7065" spans="1:4" x14ac:dyDescent="0.2">
      <c r="A7065" t="s">
        <v>78</v>
      </c>
      <c r="B7065" t="s">
        <v>351</v>
      </c>
      <c r="C7065" t="s">
        <v>346</v>
      </c>
      <c r="D7065">
        <v>0</v>
      </c>
    </row>
    <row r="7066" spans="1:4" x14ac:dyDescent="0.2">
      <c r="A7066" t="s">
        <v>78</v>
      </c>
      <c r="B7066" t="s">
        <v>351</v>
      </c>
      <c r="C7066" t="s">
        <v>300</v>
      </c>
      <c r="D7066">
        <v>702134</v>
      </c>
    </row>
    <row r="7067" spans="1:4" x14ac:dyDescent="0.2">
      <c r="A7067" t="s">
        <v>78</v>
      </c>
      <c r="B7067" t="s">
        <v>351</v>
      </c>
      <c r="C7067" t="s">
        <v>301</v>
      </c>
      <c r="D7067">
        <v>793636</v>
      </c>
    </row>
    <row r="7068" spans="1:4" x14ac:dyDescent="0.2">
      <c r="A7068" t="s">
        <v>78</v>
      </c>
      <c r="B7068" t="s">
        <v>351</v>
      </c>
      <c r="C7068" t="s">
        <v>302</v>
      </c>
      <c r="D7068">
        <v>988767</v>
      </c>
    </row>
    <row r="7069" spans="1:4" x14ac:dyDescent="0.2">
      <c r="A7069" t="s">
        <v>78</v>
      </c>
      <c r="B7069" t="s">
        <v>351</v>
      </c>
      <c r="C7069" t="s">
        <v>303</v>
      </c>
      <c r="D7069">
        <v>347839</v>
      </c>
    </row>
    <row r="7070" spans="1:4" x14ac:dyDescent="0.2">
      <c r="A7070" t="s">
        <v>78</v>
      </c>
      <c r="B7070" t="s">
        <v>351</v>
      </c>
      <c r="C7070" t="s">
        <v>304</v>
      </c>
      <c r="D7070">
        <v>439070</v>
      </c>
    </row>
    <row r="7071" spans="1:4" x14ac:dyDescent="0.2">
      <c r="A7071" t="s">
        <v>78</v>
      </c>
      <c r="B7071" t="s">
        <v>351</v>
      </c>
      <c r="C7071" t="s">
        <v>305</v>
      </c>
      <c r="D7071">
        <v>498606</v>
      </c>
    </row>
    <row r="7072" spans="1:4" x14ac:dyDescent="0.2">
      <c r="A7072" t="s">
        <v>78</v>
      </c>
      <c r="B7072" t="s">
        <v>351</v>
      </c>
      <c r="C7072" t="s">
        <v>306</v>
      </c>
      <c r="D7072">
        <v>5753</v>
      </c>
    </row>
    <row r="7073" spans="1:4" x14ac:dyDescent="0.2">
      <c r="A7073" t="s">
        <v>78</v>
      </c>
      <c r="B7073" t="s">
        <v>351</v>
      </c>
      <c r="C7073" t="s">
        <v>307</v>
      </c>
      <c r="D7073">
        <v>1022761</v>
      </c>
    </row>
    <row r="7074" spans="1:4" x14ac:dyDescent="0.2">
      <c r="A7074" t="s">
        <v>78</v>
      </c>
      <c r="B7074" t="s">
        <v>351</v>
      </c>
      <c r="C7074" t="s">
        <v>308</v>
      </c>
      <c r="D7074">
        <v>106895</v>
      </c>
    </row>
    <row r="7075" spans="1:4" x14ac:dyDescent="0.2">
      <c r="A7075" t="s">
        <v>78</v>
      </c>
      <c r="B7075" t="s">
        <v>351</v>
      </c>
      <c r="C7075" t="s">
        <v>309</v>
      </c>
      <c r="D7075">
        <v>34033</v>
      </c>
    </row>
    <row r="7076" spans="1:4" x14ac:dyDescent="0.2">
      <c r="A7076" t="s">
        <v>78</v>
      </c>
      <c r="B7076" t="s">
        <v>351</v>
      </c>
      <c r="C7076" t="s">
        <v>310</v>
      </c>
      <c r="D7076">
        <v>52568</v>
      </c>
    </row>
    <row r="7077" spans="1:4" x14ac:dyDescent="0.2">
      <c r="A7077" t="s">
        <v>78</v>
      </c>
      <c r="B7077" t="s">
        <v>351</v>
      </c>
      <c r="C7077" t="s">
        <v>311</v>
      </c>
      <c r="D7077">
        <v>23234</v>
      </c>
    </row>
    <row r="7078" spans="1:4" x14ac:dyDescent="0.2">
      <c r="A7078" t="s">
        <v>78</v>
      </c>
      <c r="B7078" t="s">
        <v>351</v>
      </c>
      <c r="C7078" t="s">
        <v>312</v>
      </c>
      <c r="D7078">
        <v>6194</v>
      </c>
    </row>
    <row r="7079" spans="1:4" x14ac:dyDescent="0.2">
      <c r="A7079" t="s">
        <v>78</v>
      </c>
      <c r="B7079" t="s">
        <v>351</v>
      </c>
      <c r="C7079" t="s">
        <v>313</v>
      </c>
      <c r="D7079">
        <v>12861</v>
      </c>
    </row>
    <row r="7080" spans="1:4" x14ac:dyDescent="0.2">
      <c r="A7080" t="s">
        <v>78</v>
      </c>
      <c r="B7080" t="s">
        <v>351</v>
      </c>
      <c r="C7080" t="s">
        <v>314</v>
      </c>
      <c r="D7080">
        <v>21453</v>
      </c>
    </row>
    <row r="7081" spans="1:4" x14ac:dyDescent="0.2">
      <c r="A7081" t="s">
        <v>78</v>
      </c>
      <c r="B7081" t="s">
        <v>351</v>
      </c>
      <c r="C7081" t="s">
        <v>315</v>
      </c>
      <c r="D7081">
        <v>9980</v>
      </c>
    </row>
    <row r="7082" spans="1:4" x14ac:dyDescent="0.2">
      <c r="A7082" t="s">
        <v>78</v>
      </c>
      <c r="B7082" t="s">
        <v>351</v>
      </c>
      <c r="C7082" t="s">
        <v>347</v>
      </c>
      <c r="D7082">
        <v>46193</v>
      </c>
    </row>
    <row r="7083" spans="1:4" x14ac:dyDescent="0.2">
      <c r="A7083" t="s">
        <v>78</v>
      </c>
      <c r="B7083" t="s">
        <v>352</v>
      </c>
      <c r="C7083" t="s">
        <v>225</v>
      </c>
      <c r="D7083">
        <v>0.79255900000000001</v>
      </c>
    </row>
    <row r="7084" spans="1:4" x14ac:dyDescent="0.2">
      <c r="A7084" t="s">
        <v>78</v>
      </c>
      <c r="B7084" t="s">
        <v>352</v>
      </c>
      <c r="C7084" t="s">
        <v>65</v>
      </c>
      <c r="D7084">
        <v>50000002</v>
      </c>
    </row>
    <row r="7085" spans="1:4" x14ac:dyDescent="0.2">
      <c r="A7085" t="s">
        <v>78</v>
      </c>
      <c r="B7085" t="s">
        <v>352</v>
      </c>
      <c r="C7085" t="s">
        <v>66</v>
      </c>
      <c r="D7085">
        <v>63086820</v>
      </c>
    </row>
    <row r="7086" spans="1:4" x14ac:dyDescent="0.2">
      <c r="A7086" t="s">
        <v>78</v>
      </c>
      <c r="B7086" t="s">
        <v>352</v>
      </c>
      <c r="C7086" t="s">
        <v>226</v>
      </c>
      <c r="D7086">
        <v>161986</v>
      </c>
    </row>
    <row r="7087" spans="1:4" x14ac:dyDescent="0.2">
      <c r="A7087" t="s">
        <v>78</v>
      </c>
      <c r="B7087" t="s">
        <v>352</v>
      </c>
      <c r="C7087" t="s">
        <v>227</v>
      </c>
      <c r="D7087">
        <v>338635</v>
      </c>
    </row>
    <row r="7088" spans="1:4" x14ac:dyDescent="0.2">
      <c r="A7088" t="s">
        <v>78</v>
      </c>
      <c r="B7088" t="s">
        <v>352</v>
      </c>
      <c r="C7088" t="s">
        <v>67</v>
      </c>
      <c r="D7088">
        <v>370055</v>
      </c>
    </row>
    <row r="7089" spans="1:4" x14ac:dyDescent="0.2">
      <c r="A7089" t="s">
        <v>78</v>
      </c>
      <c r="B7089" t="s">
        <v>352</v>
      </c>
      <c r="C7089" t="s">
        <v>68</v>
      </c>
      <c r="D7089">
        <v>191875</v>
      </c>
    </row>
    <row r="7090" spans="1:4" x14ac:dyDescent="0.2">
      <c r="A7090" t="s">
        <v>78</v>
      </c>
      <c r="B7090" t="s">
        <v>352</v>
      </c>
      <c r="C7090" t="s">
        <v>228</v>
      </c>
      <c r="D7090">
        <v>59831</v>
      </c>
    </row>
    <row r="7091" spans="1:4" x14ac:dyDescent="0.2">
      <c r="A7091" t="s">
        <v>78</v>
      </c>
      <c r="B7091" t="s">
        <v>352</v>
      </c>
      <c r="C7091" t="s">
        <v>229</v>
      </c>
      <c r="D7091">
        <v>598327</v>
      </c>
    </row>
    <row r="7092" spans="1:4" x14ac:dyDescent="0.2">
      <c r="A7092" t="s">
        <v>78</v>
      </c>
      <c r="B7092" t="s">
        <v>352</v>
      </c>
      <c r="C7092" t="s">
        <v>230</v>
      </c>
      <c r="D7092">
        <v>45973</v>
      </c>
    </row>
    <row r="7093" spans="1:4" x14ac:dyDescent="0.2">
      <c r="A7093" t="s">
        <v>78</v>
      </c>
      <c r="B7093" t="s">
        <v>352</v>
      </c>
      <c r="C7093" t="s">
        <v>231</v>
      </c>
      <c r="D7093">
        <v>294585</v>
      </c>
    </row>
    <row r="7094" spans="1:4" x14ac:dyDescent="0.2">
      <c r="A7094" t="s">
        <v>78</v>
      </c>
      <c r="B7094" t="s">
        <v>352</v>
      </c>
      <c r="C7094" t="s">
        <v>154</v>
      </c>
      <c r="D7094">
        <v>2059667</v>
      </c>
    </row>
    <row r="7095" spans="1:4" x14ac:dyDescent="0.2">
      <c r="A7095" t="s">
        <v>78</v>
      </c>
      <c r="B7095" t="s">
        <v>352</v>
      </c>
      <c r="C7095" t="s">
        <v>155</v>
      </c>
      <c r="D7095">
        <v>0</v>
      </c>
    </row>
    <row r="7096" spans="1:4" x14ac:dyDescent="0.2">
      <c r="A7096" t="s">
        <v>78</v>
      </c>
      <c r="B7096" t="s">
        <v>352</v>
      </c>
      <c r="C7096" t="s">
        <v>156</v>
      </c>
      <c r="D7096">
        <v>2439</v>
      </c>
    </row>
    <row r="7097" spans="1:4" x14ac:dyDescent="0.2">
      <c r="A7097" t="s">
        <v>78</v>
      </c>
      <c r="B7097" t="s">
        <v>352</v>
      </c>
      <c r="C7097" t="s">
        <v>157</v>
      </c>
      <c r="D7097">
        <v>779776</v>
      </c>
    </row>
    <row r="7098" spans="1:4" x14ac:dyDescent="0.2">
      <c r="A7098" t="s">
        <v>78</v>
      </c>
      <c r="B7098" t="s">
        <v>352</v>
      </c>
      <c r="C7098" t="s">
        <v>158</v>
      </c>
      <c r="D7098">
        <v>967507</v>
      </c>
    </row>
    <row r="7099" spans="1:4" x14ac:dyDescent="0.2">
      <c r="A7099" t="s">
        <v>78</v>
      </c>
      <c r="B7099" t="s">
        <v>352</v>
      </c>
      <c r="C7099" t="s">
        <v>159</v>
      </c>
      <c r="D7099">
        <v>909629</v>
      </c>
    </row>
    <row r="7100" spans="1:4" x14ac:dyDescent="0.2">
      <c r="A7100" t="s">
        <v>78</v>
      </c>
      <c r="B7100" t="s">
        <v>352</v>
      </c>
      <c r="C7100" t="s">
        <v>160</v>
      </c>
      <c r="D7100">
        <v>971915</v>
      </c>
    </row>
    <row r="7101" spans="1:4" x14ac:dyDescent="0.2">
      <c r="A7101" t="s">
        <v>78</v>
      </c>
      <c r="B7101" t="s">
        <v>352</v>
      </c>
      <c r="C7101" t="s">
        <v>161</v>
      </c>
      <c r="D7101">
        <v>833408</v>
      </c>
    </row>
    <row r="7102" spans="1:4" x14ac:dyDescent="0.2">
      <c r="A7102" t="s">
        <v>78</v>
      </c>
      <c r="B7102" t="s">
        <v>352</v>
      </c>
      <c r="C7102" t="s">
        <v>162</v>
      </c>
      <c r="D7102">
        <v>581820</v>
      </c>
    </row>
    <row r="7103" spans="1:4" x14ac:dyDescent="0.2">
      <c r="A7103" t="s">
        <v>78</v>
      </c>
      <c r="B7103" t="s">
        <v>352</v>
      </c>
      <c r="C7103" t="s">
        <v>163</v>
      </c>
      <c r="D7103">
        <v>435143</v>
      </c>
    </row>
    <row r="7104" spans="1:4" x14ac:dyDescent="0.2">
      <c r="A7104" t="s">
        <v>78</v>
      </c>
      <c r="B7104" t="s">
        <v>352</v>
      </c>
      <c r="C7104" t="s">
        <v>164</v>
      </c>
      <c r="D7104">
        <v>217454</v>
      </c>
    </row>
    <row r="7105" spans="1:4" x14ac:dyDescent="0.2">
      <c r="A7105" t="s">
        <v>78</v>
      </c>
      <c r="B7105" t="s">
        <v>352</v>
      </c>
      <c r="C7105" t="s">
        <v>165</v>
      </c>
      <c r="D7105">
        <v>118091</v>
      </c>
    </row>
    <row r="7106" spans="1:4" x14ac:dyDescent="0.2">
      <c r="A7106" t="s">
        <v>78</v>
      </c>
      <c r="B7106" t="s">
        <v>352</v>
      </c>
      <c r="C7106" t="s">
        <v>166</v>
      </c>
      <c r="D7106">
        <v>89627</v>
      </c>
    </row>
    <row r="7107" spans="1:4" x14ac:dyDescent="0.2">
      <c r="A7107" t="s">
        <v>78</v>
      </c>
      <c r="B7107" t="s">
        <v>352</v>
      </c>
      <c r="C7107" t="s">
        <v>167</v>
      </c>
      <c r="D7107">
        <v>79117</v>
      </c>
    </row>
    <row r="7108" spans="1:4" x14ac:dyDescent="0.2">
      <c r="A7108" t="s">
        <v>78</v>
      </c>
      <c r="B7108" t="s">
        <v>352</v>
      </c>
      <c r="C7108" t="s">
        <v>168</v>
      </c>
      <c r="D7108">
        <v>124906</v>
      </c>
    </row>
    <row r="7109" spans="1:4" x14ac:dyDescent="0.2">
      <c r="A7109" t="s">
        <v>78</v>
      </c>
      <c r="B7109" t="s">
        <v>352</v>
      </c>
      <c r="C7109" t="s">
        <v>169</v>
      </c>
      <c r="D7109">
        <v>106714</v>
      </c>
    </row>
    <row r="7110" spans="1:4" x14ac:dyDescent="0.2">
      <c r="A7110" t="s">
        <v>78</v>
      </c>
      <c r="B7110" t="s">
        <v>352</v>
      </c>
      <c r="C7110" t="s">
        <v>170</v>
      </c>
      <c r="D7110">
        <v>60306</v>
      </c>
    </row>
    <row r="7111" spans="1:4" x14ac:dyDescent="0.2">
      <c r="A7111" t="s">
        <v>78</v>
      </c>
      <c r="B7111" t="s">
        <v>352</v>
      </c>
      <c r="C7111" t="s">
        <v>171</v>
      </c>
      <c r="D7111">
        <v>51871</v>
      </c>
    </row>
    <row r="7112" spans="1:4" x14ac:dyDescent="0.2">
      <c r="A7112" t="s">
        <v>78</v>
      </c>
      <c r="B7112" t="s">
        <v>352</v>
      </c>
      <c r="C7112" t="s">
        <v>172</v>
      </c>
      <c r="D7112">
        <v>118759</v>
      </c>
    </row>
    <row r="7113" spans="1:4" x14ac:dyDescent="0.2">
      <c r="A7113" t="s">
        <v>78</v>
      </c>
      <c r="B7113" t="s">
        <v>352</v>
      </c>
      <c r="C7113" t="s">
        <v>173</v>
      </c>
      <c r="D7113">
        <v>149159</v>
      </c>
    </row>
    <row r="7114" spans="1:4" x14ac:dyDescent="0.2">
      <c r="A7114" t="s">
        <v>78</v>
      </c>
      <c r="B7114" t="s">
        <v>352</v>
      </c>
      <c r="C7114" t="s">
        <v>174</v>
      </c>
      <c r="D7114">
        <v>234495</v>
      </c>
    </row>
    <row r="7115" spans="1:4" x14ac:dyDescent="0.2">
      <c r="A7115" t="s">
        <v>78</v>
      </c>
      <c r="B7115" t="s">
        <v>352</v>
      </c>
      <c r="C7115" t="s">
        <v>175</v>
      </c>
      <c r="D7115">
        <v>349441</v>
      </c>
    </row>
    <row r="7116" spans="1:4" x14ac:dyDescent="0.2">
      <c r="A7116" t="s">
        <v>78</v>
      </c>
      <c r="B7116" t="s">
        <v>352</v>
      </c>
      <c r="C7116" t="s">
        <v>176</v>
      </c>
      <c r="D7116">
        <v>416955</v>
      </c>
    </row>
    <row r="7117" spans="1:4" x14ac:dyDescent="0.2">
      <c r="A7117" t="s">
        <v>78</v>
      </c>
      <c r="B7117" t="s">
        <v>352</v>
      </c>
      <c r="C7117" t="s">
        <v>177</v>
      </c>
      <c r="D7117">
        <v>86062</v>
      </c>
    </row>
    <row r="7118" spans="1:4" x14ac:dyDescent="0.2">
      <c r="A7118" t="s">
        <v>78</v>
      </c>
      <c r="B7118" t="s">
        <v>352</v>
      </c>
      <c r="C7118" t="s">
        <v>178</v>
      </c>
      <c r="D7118">
        <v>109867</v>
      </c>
    </row>
    <row r="7119" spans="1:4" x14ac:dyDescent="0.2">
      <c r="A7119" t="s">
        <v>78</v>
      </c>
      <c r="B7119" t="s">
        <v>352</v>
      </c>
      <c r="C7119" t="s">
        <v>179</v>
      </c>
      <c r="D7119">
        <v>49842</v>
      </c>
    </row>
    <row r="7120" spans="1:4" x14ac:dyDescent="0.2">
      <c r="A7120" t="s">
        <v>78</v>
      </c>
      <c r="B7120" t="s">
        <v>352</v>
      </c>
      <c r="C7120" t="s">
        <v>180</v>
      </c>
      <c r="D7120">
        <v>13737</v>
      </c>
    </row>
    <row r="7121" spans="1:4" x14ac:dyDescent="0.2">
      <c r="A7121" t="s">
        <v>78</v>
      </c>
      <c r="B7121" t="s">
        <v>352</v>
      </c>
      <c r="C7121" t="s">
        <v>181</v>
      </c>
      <c r="D7121">
        <v>281</v>
      </c>
    </row>
    <row r="7122" spans="1:4" x14ac:dyDescent="0.2">
      <c r="A7122" t="s">
        <v>78</v>
      </c>
      <c r="B7122" t="s">
        <v>352</v>
      </c>
      <c r="C7122" t="s">
        <v>182</v>
      </c>
      <c r="D7122">
        <v>14360</v>
      </c>
    </row>
    <row r="7123" spans="1:4" x14ac:dyDescent="0.2">
      <c r="A7123" t="s">
        <v>78</v>
      </c>
      <c r="B7123" t="s">
        <v>352</v>
      </c>
      <c r="C7123" t="s">
        <v>183</v>
      </c>
      <c r="D7123">
        <v>0</v>
      </c>
    </row>
    <row r="7124" spans="1:4" x14ac:dyDescent="0.2">
      <c r="A7124" t="s">
        <v>78</v>
      </c>
      <c r="B7124" t="s">
        <v>352</v>
      </c>
      <c r="C7124" t="s">
        <v>184</v>
      </c>
      <c r="D7124">
        <v>0</v>
      </c>
    </row>
    <row r="7125" spans="1:4" x14ac:dyDescent="0.2">
      <c r="A7125" t="s">
        <v>78</v>
      </c>
      <c r="B7125" t="s">
        <v>352</v>
      </c>
      <c r="C7125" t="s">
        <v>185</v>
      </c>
      <c r="D7125">
        <v>0</v>
      </c>
    </row>
    <row r="7126" spans="1:4" x14ac:dyDescent="0.2">
      <c r="A7126" t="s">
        <v>78</v>
      </c>
      <c r="B7126" t="s">
        <v>352</v>
      </c>
      <c r="C7126" t="s">
        <v>186</v>
      </c>
      <c r="D7126">
        <v>0</v>
      </c>
    </row>
    <row r="7127" spans="1:4" x14ac:dyDescent="0.2">
      <c r="A7127" t="s">
        <v>78</v>
      </c>
      <c r="B7127" t="s">
        <v>352</v>
      </c>
      <c r="C7127" t="s">
        <v>187</v>
      </c>
      <c r="D7127">
        <v>0</v>
      </c>
    </row>
    <row r="7128" spans="1:4" x14ac:dyDescent="0.2">
      <c r="A7128" t="s">
        <v>78</v>
      </c>
      <c r="B7128" t="s">
        <v>352</v>
      </c>
      <c r="C7128" t="s">
        <v>188</v>
      </c>
      <c r="D7128">
        <v>0</v>
      </c>
    </row>
    <row r="7129" spans="1:4" x14ac:dyDescent="0.2">
      <c r="A7129" t="s">
        <v>78</v>
      </c>
      <c r="B7129" t="s">
        <v>352</v>
      </c>
      <c r="C7129" t="s">
        <v>189</v>
      </c>
      <c r="D7129">
        <v>0</v>
      </c>
    </row>
    <row r="7130" spans="1:4" x14ac:dyDescent="0.2">
      <c r="A7130" t="s">
        <v>78</v>
      </c>
      <c r="B7130" t="s">
        <v>352</v>
      </c>
      <c r="C7130" t="s">
        <v>190</v>
      </c>
      <c r="D7130">
        <v>0</v>
      </c>
    </row>
    <row r="7131" spans="1:4" x14ac:dyDescent="0.2">
      <c r="A7131" t="s">
        <v>78</v>
      </c>
      <c r="B7131" t="s">
        <v>352</v>
      </c>
      <c r="C7131" t="s">
        <v>191</v>
      </c>
      <c r="D7131">
        <v>0</v>
      </c>
    </row>
    <row r="7132" spans="1:4" x14ac:dyDescent="0.2">
      <c r="A7132" t="s">
        <v>78</v>
      </c>
      <c r="B7132" t="s">
        <v>352</v>
      </c>
      <c r="C7132" t="s">
        <v>192</v>
      </c>
      <c r="D7132">
        <v>0</v>
      </c>
    </row>
    <row r="7133" spans="1:4" x14ac:dyDescent="0.2">
      <c r="A7133" t="s">
        <v>78</v>
      </c>
      <c r="B7133" t="s">
        <v>352</v>
      </c>
      <c r="C7133" t="s">
        <v>193</v>
      </c>
      <c r="D7133">
        <v>0</v>
      </c>
    </row>
    <row r="7134" spans="1:4" x14ac:dyDescent="0.2">
      <c r="A7134" t="s">
        <v>78</v>
      </c>
      <c r="B7134" t="s">
        <v>352</v>
      </c>
      <c r="C7134" t="s">
        <v>194</v>
      </c>
      <c r="D7134">
        <v>0</v>
      </c>
    </row>
    <row r="7135" spans="1:4" x14ac:dyDescent="0.2">
      <c r="A7135" t="s">
        <v>78</v>
      </c>
      <c r="B7135" t="s">
        <v>352</v>
      </c>
      <c r="C7135" t="s">
        <v>195</v>
      </c>
      <c r="D7135">
        <v>0</v>
      </c>
    </row>
    <row r="7136" spans="1:4" x14ac:dyDescent="0.2">
      <c r="A7136" t="s">
        <v>78</v>
      </c>
      <c r="B7136" t="s">
        <v>352</v>
      </c>
      <c r="C7136" t="s">
        <v>196</v>
      </c>
      <c r="D7136">
        <v>0</v>
      </c>
    </row>
    <row r="7137" spans="1:4" x14ac:dyDescent="0.2">
      <c r="A7137" t="s">
        <v>78</v>
      </c>
      <c r="B7137" t="s">
        <v>352</v>
      </c>
      <c r="C7137" t="s">
        <v>197</v>
      </c>
      <c r="D7137">
        <v>0</v>
      </c>
    </row>
    <row r="7138" spans="1:4" x14ac:dyDescent="0.2">
      <c r="A7138" t="s">
        <v>78</v>
      </c>
      <c r="B7138" t="s">
        <v>352</v>
      </c>
      <c r="C7138" t="s">
        <v>198</v>
      </c>
      <c r="D7138">
        <v>0</v>
      </c>
    </row>
    <row r="7139" spans="1:4" x14ac:dyDescent="0.2">
      <c r="A7139" t="s">
        <v>78</v>
      </c>
      <c r="B7139" t="s">
        <v>352</v>
      </c>
      <c r="C7139" t="s">
        <v>199</v>
      </c>
      <c r="D7139">
        <v>0</v>
      </c>
    </row>
    <row r="7140" spans="1:4" x14ac:dyDescent="0.2">
      <c r="A7140" t="s">
        <v>78</v>
      </c>
      <c r="B7140" t="s">
        <v>352</v>
      </c>
      <c r="C7140" t="s">
        <v>200</v>
      </c>
      <c r="D7140">
        <v>0</v>
      </c>
    </row>
    <row r="7141" spans="1:4" x14ac:dyDescent="0.2">
      <c r="A7141" t="s">
        <v>78</v>
      </c>
      <c r="B7141" t="s">
        <v>352</v>
      </c>
      <c r="C7141" t="s">
        <v>201</v>
      </c>
      <c r="D7141">
        <v>0</v>
      </c>
    </row>
    <row r="7142" spans="1:4" x14ac:dyDescent="0.2">
      <c r="A7142" t="s">
        <v>78</v>
      </c>
      <c r="B7142" t="s">
        <v>352</v>
      </c>
      <c r="C7142" t="s">
        <v>202</v>
      </c>
      <c r="D7142">
        <v>0</v>
      </c>
    </row>
    <row r="7143" spans="1:4" x14ac:dyDescent="0.2">
      <c r="A7143" t="s">
        <v>78</v>
      </c>
      <c r="B7143" t="s">
        <v>352</v>
      </c>
      <c r="C7143" t="s">
        <v>203</v>
      </c>
      <c r="D7143">
        <v>0</v>
      </c>
    </row>
    <row r="7144" spans="1:4" x14ac:dyDescent="0.2">
      <c r="A7144" t="s">
        <v>78</v>
      </c>
      <c r="B7144" t="s">
        <v>352</v>
      </c>
      <c r="C7144" t="s">
        <v>204</v>
      </c>
      <c r="D7144">
        <v>0</v>
      </c>
    </row>
    <row r="7145" spans="1:4" x14ac:dyDescent="0.2">
      <c r="A7145" t="s">
        <v>78</v>
      </c>
      <c r="B7145" t="s">
        <v>352</v>
      </c>
      <c r="C7145" t="s">
        <v>205</v>
      </c>
      <c r="D7145">
        <v>0</v>
      </c>
    </row>
    <row r="7146" spans="1:4" x14ac:dyDescent="0.2">
      <c r="A7146" t="s">
        <v>78</v>
      </c>
      <c r="B7146" t="s">
        <v>352</v>
      </c>
      <c r="C7146" t="s">
        <v>206</v>
      </c>
      <c r="D7146">
        <v>0</v>
      </c>
    </row>
    <row r="7147" spans="1:4" x14ac:dyDescent="0.2">
      <c r="A7147" t="s">
        <v>78</v>
      </c>
      <c r="B7147" t="s">
        <v>352</v>
      </c>
      <c r="C7147" t="s">
        <v>207</v>
      </c>
      <c r="D7147">
        <v>0</v>
      </c>
    </row>
    <row r="7148" spans="1:4" x14ac:dyDescent="0.2">
      <c r="A7148" t="s">
        <v>78</v>
      </c>
      <c r="B7148" t="s">
        <v>352</v>
      </c>
      <c r="C7148" t="s">
        <v>208</v>
      </c>
      <c r="D7148">
        <v>0</v>
      </c>
    </row>
    <row r="7149" spans="1:4" x14ac:dyDescent="0.2">
      <c r="A7149" t="s">
        <v>78</v>
      </c>
      <c r="B7149" t="s">
        <v>352</v>
      </c>
      <c r="C7149" t="s">
        <v>209</v>
      </c>
      <c r="D7149">
        <v>0</v>
      </c>
    </row>
    <row r="7150" spans="1:4" x14ac:dyDescent="0.2">
      <c r="A7150" t="s">
        <v>78</v>
      </c>
      <c r="B7150" t="s">
        <v>352</v>
      </c>
      <c r="C7150" t="s">
        <v>210</v>
      </c>
      <c r="D7150">
        <v>0</v>
      </c>
    </row>
    <row r="7151" spans="1:4" x14ac:dyDescent="0.2">
      <c r="A7151" t="s">
        <v>78</v>
      </c>
      <c r="B7151" t="s">
        <v>352</v>
      </c>
      <c r="C7151" t="s">
        <v>211</v>
      </c>
      <c r="D7151">
        <v>0</v>
      </c>
    </row>
    <row r="7152" spans="1:4" x14ac:dyDescent="0.2">
      <c r="A7152" t="s">
        <v>78</v>
      </c>
      <c r="B7152" t="s">
        <v>352</v>
      </c>
      <c r="C7152" t="s">
        <v>212</v>
      </c>
      <c r="D7152">
        <v>0</v>
      </c>
    </row>
    <row r="7153" spans="1:4" x14ac:dyDescent="0.2">
      <c r="A7153" t="s">
        <v>78</v>
      </c>
      <c r="B7153" t="s">
        <v>352</v>
      </c>
      <c r="C7153" t="s">
        <v>213</v>
      </c>
      <c r="D7153">
        <v>0</v>
      </c>
    </row>
    <row r="7154" spans="1:4" x14ac:dyDescent="0.2">
      <c r="A7154" t="s">
        <v>78</v>
      </c>
      <c r="B7154" t="s">
        <v>352</v>
      </c>
      <c r="C7154" t="s">
        <v>214</v>
      </c>
      <c r="D7154">
        <v>0</v>
      </c>
    </row>
    <row r="7155" spans="1:4" x14ac:dyDescent="0.2">
      <c r="A7155" t="s">
        <v>78</v>
      </c>
      <c r="B7155" t="s">
        <v>352</v>
      </c>
      <c r="C7155" t="s">
        <v>215</v>
      </c>
      <c r="D7155">
        <v>0</v>
      </c>
    </row>
    <row r="7156" spans="1:4" x14ac:dyDescent="0.2">
      <c r="A7156" t="s">
        <v>78</v>
      </c>
      <c r="B7156" t="s">
        <v>352</v>
      </c>
      <c r="C7156" t="s">
        <v>216</v>
      </c>
      <c r="D7156">
        <v>0</v>
      </c>
    </row>
    <row r="7157" spans="1:4" x14ac:dyDescent="0.2">
      <c r="A7157" t="s">
        <v>78</v>
      </c>
      <c r="B7157" t="s">
        <v>352</v>
      </c>
      <c r="C7157" t="s">
        <v>217</v>
      </c>
      <c r="D7157">
        <v>24</v>
      </c>
    </row>
    <row r="7158" spans="1:4" x14ac:dyDescent="0.2">
      <c r="A7158" t="s">
        <v>78</v>
      </c>
      <c r="B7158" t="s">
        <v>352</v>
      </c>
      <c r="C7158" t="s">
        <v>218</v>
      </c>
      <c r="D7158">
        <v>0</v>
      </c>
    </row>
    <row r="7159" spans="1:4" x14ac:dyDescent="0.2">
      <c r="A7159" t="s">
        <v>78</v>
      </c>
      <c r="B7159" t="s">
        <v>352</v>
      </c>
      <c r="C7159" t="s">
        <v>219</v>
      </c>
      <c r="D7159">
        <v>0</v>
      </c>
    </row>
    <row r="7160" spans="1:4" x14ac:dyDescent="0.2">
      <c r="A7160" t="s">
        <v>78</v>
      </c>
      <c r="B7160" t="s">
        <v>352</v>
      </c>
      <c r="C7160" t="s">
        <v>233</v>
      </c>
      <c r="D7160">
        <v>2059667</v>
      </c>
    </row>
    <row r="7161" spans="1:4" x14ac:dyDescent="0.2">
      <c r="A7161" t="s">
        <v>78</v>
      </c>
      <c r="B7161" t="s">
        <v>352</v>
      </c>
      <c r="C7161" t="s">
        <v>234</v>
      </c>
      <c r="D7161">
        <v>1759</v>
      </c>
    </row>
    <row r="7162" spans="1:4" x14ac:dyDescent="0.2">
      <c r="A7162" t="s">
        <v>78</v>
      </c>
      <c r="B7162" t="s">
        <v>352</v>
      </c>
      <c r="C7162" t="s">
        <v>235</v>
      </c>
      <c r="D7162">
        <v>278787</v>
      </c>
    </row>
    <row r="7163" spans="1:4" x14ac:dyDescent="0.2">
      <c r="A7163" t="s">
        <v>78</v>
      </c>
      <c r="B7163" t="s">
        <v>352</v>
      </c>
      <c r="C7163" t="s">
        <v>236</v>
      </c>
      <c r="D7163">
        <v>544538</v>
      </c>
    </row>
    <row r="7164" spans="1:4" x14ac:dyDescent="0.2">
      <c r="A7164" t="s">
        <v>78</v>
      </c>
      <c r="B7164" t="s">
        <v>352</v>
      </c>
      <c r="C7164" t="s">
        <v>237</v>
      </c>
      <c r="D7164">
        <v>786382</v>
      </c>
    </row>
    <row r="7165" spans="1:4" x14ac:dyDescent="0.2">
      <c r="A7165" t="s">
        <v>78</v>
      </c>
      <c r="B7165" t="s">
        <v>352</v>
      </c>
      <c r="C7165" t="s">
        <v>238</v>
      </c>
      <c r="D7165">
        <v>824451</v>
      </c>
    </row>
    <row r="7166" spans="1:4" x14ac:dyDescent="0.2">
      <c r="A7166" t="s">
        <v>78</v>
      </c>
      <c r="B7166" t="s">
        <v>352</v>
      </c>
      <c r="C7166" t="s">
        <v>239</v>
      </c>
      <c r="D7166">
        <v>832623</v>
      </c>
    </row>
    <row r="7167" spans="1:4" x14ac:dyDescent="0.2">
      <c r="A7167" t="s">
        <v>78</v>
      </c>
      <c r="B7167" t="s">
        <v>352</v>
      </c>
      <c r="C7167" t="s">
        <v>240</v>
      </c>
      <c r="D7167">
        <v>795993</v>
      </c>
    </row>
    <row r="7168" spans="1:4" x14ac:dyDescent="0.2">
      <c r="A7168" t="s">
        <v>78</v>
      </c>
      <c r="B7168" t="s">
        <v>352</v>
      </c>
      <c r="C7168" t="s">
        <v>241</v>
      </c>
      <c r="D7168">
        <v>596669</v>
      </c>
    </row>
    <row r="7169" spans="1:4" x14ac:dyDescent="0.2">
      <c r="A7169" t="s">
        <v>78</v>
      </c>
      <c r="B7169" t="s">
        <v>352</v>
      </c>
      <c r="C7169" t="s">
        <v>242</v>
      </c>
      <c r="D7169">
        <v>589771</v>
      </c>
    </row>
    <row r="7170" spans="1:4" x14ac:dyDescent="0.2">
      <c r="A7170" t="s">
        <v>78</v>
      </c>
      <c r="B7170" t="s">
        <v>352</v>
      </c>
      <c r="C7170" t="s">
        <v>243</v>
      </c>
      <c r="D7170">
        <v>208391</v>
      </c>
    </row>
    <row r="7171" spans="1:4" x14ac:dyDescent="0.2">
      <c r="A7171" t="s">
        <v>78</v>
      </c>
      <c r="B7171" t="s">
        <v>352</v>
      </c>
      <c r="C7171" t="s">
        <v>244</v>
      </c>
      <c r="D7171">
        <v>126403</v>
      </c>
    </row>
    <row r="7172" spans="1:4" x14ac:dyDescent="0.2">
      <c r="A7172" t="s">
        <v>78</v>
      </c>
      <c r="B7172" t="s">
        <v>352</v>
      </c>
      <c r="C7172" t="s">
        <v>245</v>
      </c>
      <c r="D7172">
        <v>200706</v>
      </c>
    </row>
    <row r="7173" spans="1:4" x14ac:dyDescent="0.2">
      <c r="A7173" t="s">
        <v>78</v>
      </c>
      <c r="B7173" t="s">
        <v>352</v>
      </c>
      <c r="C7173" t="s">
        <v>246</v>
      </c>
      <c r="D7173">
        <v>135709</v>
      </c>
    </row>
    <row r="7174" spans="1:4" x14ac:dyDescent="0.2">
      <c r="A7174" t="s">
        <v>78</v>
      </c>
      <c r="B7174" t="s">
        <v>352</v>
      </c>
      <c r="C7174" t="s">
        <v>247</v>
      </c>
      <c r="D7174">
        <v>89526</v>
      </c>
    </row>
    <row r="7175" spans="1:4" x14ac:dyDescent="0.2">
      <c r="A7175" t="s">
        <v>78</v>
      </c>
      <c r="B7175" t="s">
        <v>352</v>
      </c>
      <c r="C7175" t="s">
        <v>248</v>
      </c>
      <c r="D7175">
        <v>72713</v>
      </c>
    </row>
    <row r="7176" spans="1:4" x14ac:dyDescent="0.2">
      <c r="A7176" t="s">
        <v>78</v>
      </c>
      <c r="B7176" t="s">
        <v>352</v>
      </c>
      <c r="C7176" t="s">
        <v>249</v>
      </c>
      <c r="D7176">
        <v>187938</v>
      </c>
    </row>
    <row r="7177" spans="1:4" x14ac:dyDescent="0.2">
      <c r="A7177" t="s">
        <v>78</v>
      </c>
      <c r="B7177" t="s">
        <v>352</v>
      </c>
      <c r="C7177" t="s">
        <v>250</v>
      </c>
      <c r="D7177">
        <v>51629</v>
      </c>
    </row>
    <row r="7178" spans="1:4" x14ac:dyDescent="0.2">
      <c r="A7178" t="s">
        <v>78</v>
      </c>
      <c r="B7178" t="s">
        <v>352</v>
      </c>
      <c r="C7178" t="s">
        <v>251</v>
      </c>
      <c r="D7178">
        <v>99919</v>
      </c>
    </row>
    <row r="7179" spans="1:4" x14ac:dyDescent="0.2">
      <c r="A7179" t="s">
        <v>78</v>
      </c>
      <c r="B7179" t="s">
        <v>352</v>
      </c>
      <c r="C7179" t="s">
        <v>252</v>
      </c>
      <c r="D7179">
        <v>214569</v>
      </c>
    </row>
    <row r="7180" spans="1:4" x14ac:dyDescent="0.2">
      <c r="A7180" t="s">
        <v>78</v>
      </c>
      <c r="B7180" t="s">
        <v>352</v>
      </c>
      <c r="C7180" t="s">
        <v>253</v>
      </c>
      <c r="D7180">
        <v>205648</v>
      </c>
    </row>
    <row r="7181" spans="1:4" x14ac:dyDescent="0.2">
      <c r="A7181" t="s">
        <v>78</v>
      </c>
      <c r="B7181" t="s">
        <v>352</v>
      </c>
      <c r="C7181" t="s">
        <v>254</v>
      </c>
      <c r="D7181">
        <v>138231</v>
      </c>
    </row>
    <row r="7182" spans="1:4" x14ac:dyDescent="0.2">
      <c r="A7182" t="s">
        <v>78</v>
      </c>
      <c r="B7182" t="s">
        <v>352</v>
      </c>
      <c r="C7182" t="s">
        <v>255</v>
      </c>
      <c r="D7182">
        <v>129166</v>
      </c>
    </row>
    <row r="7183" spans="1:4" x14ac:dyDescent="0.2">
      <c r="A7183" t="s">
        <v>78</v>
      </c>
      <c r="B7183" t="s">
        <v>352</v>
      </c>
      <c r="C7183" t="s">
        <v>256</v>
      </c>
      <c r="D7183">
        <v>682940</v>
      </c>
    </row>
    <row r="7184" spans="1:4" x14ac:dyDescent="0.2">
      <c r="A7184" t="s">
        <v>78</v>
      </c>
      <c r="B7184" t="s">
        <v>352</v>
      </c>
      <c r="C7184" t="s">
        <v>257</v>
      </c>
      <c r="D7184">
        <v>0</v>
      </c>
    </row>
    <row r="7185" spans="1:4" x14ac:dyDescent="0.2">
      <c r="A7185" t="s">
        <v>78</v>
      </c>
      <c r="B7185" t="s">
        <v>352</v>
      </c>
      <c r="C7185" t="s">
        <v>258</v>
      </c>
      <c r="D7185">
        <v>63579</v>
      </c>
    </row>
    <row r="7186" spans="1:4" x14ac:dyDescent="0.2">
      <c r="A7186" t="s">
        <v>78</v>
      </c>
      <c r="B7186" t="s">
        <v>352</v>
      </c>
      <c r="C7186" t="s">
        <v>259</v>
      </c>
      <c r="D7186">
        <v>0</v>
      </c>
    </row>
    <row r="7187" spans="1:4" x14ac:dyDescent="0.2">
      <c r="A7187" t="s">
        <v>78</v>
      </c>
      <c r="B7187" t="s">
        <v>352</v>
      </c>
      <c r="C7187" t="s">
        <v>260</v>
      </c>
      <c r="D7187">
        <v>14641</v>
      </c>
    </row>
    <row r="7188" spans="1:4" x14ac:dyDescent="0.2">
      <c r="A7188" t="s">
        <v>78</v>
      </c>
      <c r="B7188" t="s">
        <v>352</v>
      </c>
      <c r="C7188" t="s">
        <v>261</v>
      </c>
      <c r="D7188">
        <v>0</v>
      </c>
    </row>
    <row r="7189" spans="1:4" x14ac:dyDescent="0.2">
      <c r="A7189" t="s">
        <v>78</v>
      </c>
      <c r="B7189" t="s">
        <v>352</v>
      </c>
      <c r="C7189" t="s">
        <v>262</v>
      </c>
      <c r="D7189">
        <v>0</v>
      </c>
    </row>
    <row r="7190" spans="1:4" x14ac:dyDescent="0.2">
      <c r="A7190" t="s">
        <v>78</v>
      </c>
      <c r="B7190" t="s">
        <v>352</v>
      </c>
      <c r="C7190" t="s">
        <v>263</v>
      </c>
      <c r="D7190">
        <v>0</v>
      </c>
    </row>
    <row r="7191" spans="1:4" x14ac:dyDescent="0.2">
      <c r="A7191" t="s">
        <v>78</v>
      </c>
      <c r="B7191" t="s">
        <v>352</v>
      </c>
      <c r="C7191" t="s">
        <v>264</v>
      </c>
      <c r="D7191">
        <v>0</v>
      </c>
    </row>
    <row r="7192" spans="1:4" x14ac:dyDescent="0.2">
      <c r="A7192" t="s">
        <v>78</v>
      </c>
      <c r="B7192" t="s">
        <v>352</v>
      </c>
      <c r="C7192" t="s">
        <v>265</v>
      </c>
      <c r="D7192">
        <v>0</v>
      </c>
    </row>
    <row r="7193" spans="1:4" x14ac:dyDescent="0.2">
      <c r="A7193" t="s">
        <v>78</v>
      </c>
      <c r="B7193" t="s">
        <v>352</v>
      </c>
      <c r="C7193" t="s">
        <v>266</v>
      </c>
      <c r="D7193">
        <v>0</v>
      </c>
    </row>
    <row r="7194" spans="1:4" x14ac:dyDescent="0.2">
      <c r="A7194" t="s">
        <v>78</v>
      </c>
      <c r="B7194" t="s">
        <v>352</v>
      </c>
      <c r="C7194" t="s">
        <v>267</v>
      </c>
      <c r="D7194">
        <v>0</v>
      </c>
    </row>
    <row r="7195" spans="1:4" x14ac:dyDescent="0.2">
      <c r="A7195" t="s">
        <v>78</v>
      </c>
      <c r="B7195" t="s">
        <v>352</v>
      </c>
      <c r="C7195" t="s">
        <v>268</v>
      </c>
      <c r="D7195">
        <v>0</v>
      </c>
    </row>
    <row r="7196" spans="1:4" x14ac:dyDescent="0.2">
      <c r="A7196" t="s">
        <v>78</v>
      </c>
      <c r="B7196" t="s">
        <v>352</v>
      </c>
      <c r="C7196" t="s">
        <v>269</v>
      </c>
      <c r="D7196">
        <v>0</v>
      </c>
    </row>
    <row r="7197" spans="1:4" x14ac:dyDescent="0.2">
      <c r="A7197" t="s">
        <v>78</v>
      </c>
      <c r="B7197" t="s">
        <v>352</v>
      </c>
      <c r="C7197" t="s">
        <v>270</v>
      </c>
      <c r="D7197">
        <v>0</v>
      </c>
    </row>
    <row r="7198" spans="1:4" x14ac:dyDescent="0.2">
      <c r="A7198" t="s">
        <v>78</v>
      </c>
      <c r="B7198" t="s">
        <v>352</v>
      </c>
      <c r="C7198" t="s">
        <v>271</v>
      </c>
      <c r="D7198">
        <v>0</v>
      </c>
    </row>
    <row r="7199" spans="1:4" x14ac:dyDescent="0.2">
      <c r="A7199" t="s">
        <v>78</v>
      </c>
      <c r="B7199" t="s">
        <v>352</v>
      </c>
      <c r="C7199" t="s">
        <v>272</v>
      </c>
      <c r="D7199">
        <v>0</v>
      </c>
    </row>
    <row r="7200" spans="1:4" x14ac:dyDescent="0.2">
      <c r="A7200" t="s">
        <v>78</v>
      </c>
      <c r="B7200" t="s">
        <v>352</v>
      </c>
      <c r="C7200" t="s">
        <v>273</v>
      </c>
      <c r="D7200">
        <v>0</v>
      </c>
    </row>
    <row r="7201" spans="1:4" x14ac:dyDescent="0.2">
      <c r="A7201" t="s">
        <v>78</v>
      </c>
      <c r="B7201" t="s">
        <v>352</v>
      </c>
      <c r="C7201" t="s">
        <v>274</v>
      </c>
      <c r="D7201">
        <v>0</v>
      </c>
    </row>
    <row r="7202" spans="1:4" x14ac:dyDescent="0.2">
      <c r="A7202" t="s">
        <v>78</v>
      </c>
      <c r="B7202" t="s">
        <v>352</v>
      </c>
      <c r="C7202" t="s">
        <v>275</v>
      </c>
      <c r="D7202">
        <v>0</v>
      </c>
    </row>
    <row r="7203" spans="1:4" x14ac:dyDescent="0.2">
      <c r="A7203" t="s">
        <v>78</v>
      </c>
      <c r="B7203" t="s">
        <v>352</v>
      </c>
      <c r="C7203" t="s">
        <v>276</v>
      </c>
      <c r="D7203">
        <v>0</v>
      </c>
    </row>
    <row r="7204" spans="1:4" x14ac:dyDescent="0.2">
      <c r="A7204" t="s">
        <v>78</v>
      </c>
      <c r="B7204" t="s">
        <v>352</v>
      </c>
      <c r="C7204" t="s">
        <v>277</v>
      </c>
      <c r="D7204">
        <v>0</v>
      </c>
    </row>
    <row r="7205" spans="1:4" x14ac:dyDescent="0.2">
      <c r="A7205" t="s">
        <v>78</v>
      </c>
      <c r="B7205" t="s">
        <v>352</v>
      </c>
      <c r="C7205" t="s">
        <v>278</v>
      </c>
      <c r="D7205">
        <v>0</v>
      </c>
    </row>
    <row r="7206" spans="1:4" x14ac:dyDescent="0.2">
      <c r="A7206" t="s">
        <v>78</v>
      </c>
      <c r="B7206" t="s">
        <v>352</v>
      </c>
      <c r="C7206" t="s">
        <v>279</v>
      </c>
      <c r="D7206">
        <v>0</v>
      </c>
    </row>
    <row r="7207" spans="1:4" x14ac:dyDescent="0.2">
      <c r="A7207" t="s">
        <v>78</v>
      </c>
      <c r="B7207" t="s">
        <v>352</v>
      </c>
      <c r="C7207" t="s">
        <v>280</v>
      </c>
      <c r="D7207">
        <v>0</v>
      </c>
    </row>
    <row r="7208" spans="1:4" x14ac:dyDescent="0.2">
      <c r="A7208" t="s">
        <v>78</v>
      </c>
      <c r="B7208" t="s">
        <v>352</v>
      </c>
      <c r="C7208" t="s">
        <v>281</v>
      </c>
      <c r="D7208">
        <v>0</v>
      </c>
    </row>
    <row r="7209" spans="1:4" x14ac:dyDescent="0.2">
      <c r="A7209" t="s">
        <v>78</v>
      </c>
      <c r="B7209" t="s">
        <v>352</v>
      </c>
      <c r="C7209" t="s">
        <v>282</v>
      </c>
      <c r="D7209">
        <v>0</v>
      </c>
    </row>
    <row r="7210" spans="1:4" x14ac:dyDescent="0.2">
      <c r="A7210" t="s">
        <v>78</v>
      </c>
      <c r="B7210" t="s">
        <v>352</v>
      </c>
      <c r="C7210" t="s">
        <v>283</v>
      </c>
      <c r="D7210">
        <v>0</v>
      </c>
    </row>
    <row r="7211" spans="1:4" x14ac:dyDescent="0.2">
      <c r="A7211" t="s">
        <v>78</v>
      </c>
      <c r="B7211" t="s">
        <v>352</v>
      </c>
      <c r="C7211" t="s">
        <v>284</v>
      </c>
      <c r="D7211">
        <v>0</v>
      </c>
    </row>
    <row r="7212" spans="1:4" x14ac:dyDescent="0.2">
      <c r="A7212" t="s">
        <v>78</v>
      </c>
      <c r="B7212" t="s">
        <v>352</v>
      </c>
      <c r="C7212" t="s">
        <v>285</v>
      </c>
      <c r="D7212">
        <v>0</v>
      </c>
    </row>
    <row r="7213" spans="1:4" x14ac:dyDescent="0.2">
      <c r="A7213" t="s">
        <v>78</v>
      </c>
      <c r="B7213" t="s">
        <v>352</v>
      </c>
      <c r="C7213" t="s">
        <v>286</v>
      </c>
      <c r="D7213">
        <v>0</v>
      </c>
    </row>
    <row r="7214" spans="1:4" x14ac:dyDescent="0.2">
      <c r="A7214" t="s">
        <v>78</v>
      </c>
      <c r="B7214" t="s">
        <v>352</v>
      </c>
      <c r="C7214" t="s">
        <v>287</v>
      </c>
      <c r="D7214">
        <v>0</v>
      </c>
    </row>
    <row r="7215" spans="1:4" x14ac:dyDescent="0.2">
      <c r="A7215" t="s">
        <v>78</v>
      </c>
      <c r="B7215" t="s">
        <v>352</v>
      </c>
      <c r="C7215" t="s">
        <v>288</v>
      </c>
      <c r="D7215">
        <v>0</v>
      </c>
    </row>
    <row r="7216" spans="1:4" x14ac:dyDescent="0.2">
      <c r="A7216" t="s">
        <v>78</v>
      </c>
      <c r="B7216" t="s">
        <v>352</v>
      </c>
      <c r="C7216" t="s">
        <v>289</v>
      </c>
      <c r="D7216">
        <v>0</v>
      </c>
    </row>
    <row r="7217" spans="1:4" x14ac:dyDescent="0.2">
      <c r="A7217" t="s">
        <v>78</v>
      </c>
      <c r="B7217" t="s">
        <v>352</v>
      </c>
      <c r="C7217" t="s">
        <v>290</v>
      </c>
      <c r="D7217">
        <v>0</v>
      </c>
    </row>
    <row r="7218" spans="1:4" x14ac:dyDescent="0.2">
      <c r="A7218" t="s">
        <v>78</v>
      </c>
      <c r="B7218" t="s">
        <v>352</v>
      </c>
      <c r="C7218" t="s">
        <v>291</v>
      </c>
      <c r="D7218">
        <v>0</v>
      </c>
    </row>
    <row r="7219" spans="1:4" x14ac:dyDescent="0.2">
      <c r="A7219" t="s">
        <v>78</v>
      </c>
      <c r="B7219" t="s">
        <v>352</v>
      </c>
      <c r="C7219" t="s">
        <v>292</v>
      </c>
      <c r="D7219">
        <v>0</v>
      </c>
    </row>
    <row r="7220" spans="1:4" x14ac:dyDescent="0.2">
      <c r="A7220" t="s">
        <v>78</v>
      </c>
      <c r="B7220" t="s">
        <v>352</v>
      </c>
      <c r="C7220" t="s">
        <v>293</v>
      </c>
      <c r="D7220">
        <v>0</v>
      </c>
    </row>
    <row r="7221" spans="1:4" x14ac:dyDescent="0.2">
      <c r="A7221" t="s">
        <v>78</v>
      </c>
      <c r="B7221" t="s">
        <v>352</v>
      </c>
      <c r="C7221" t="s">
        <v>294</v>
      </c>
      <c r="D7221">
        <v>0</v>
      </c>
    </row>
    <row r="7222" spans="1:4" x14ac:dyDescent="0.2">
      <c r="A7222" t="s">
        <v>78</v>
      </c>
      <c r="B7222" t="s">
        <v>352</v>
      </c>
      <c r="C7222" t="s">
        <v>295</v>
      </c>
      <c r="D7222">
        <v>24</v>
      </c>
    </row>
    <row r="7223" spans="1:4" x14ac:dyDescent="0.2">
      <c r="A7223" t="s">
        <v>78</v>
      </c>
      <c r="B7223" t="s">
        <v>352</v>
      </c>
      <c r="C7223" t="s">
        <v>296</v>
      </c>
      <c r="D7223">
        <v>0</v>
      </c>
    </row>
    <row r="7224" spans="1:4" x14ac:dyDescent="0.2">
      <c r="A7224" t="s">
        <v>78</v>
      </c>
      <c r="B7224" t="s">
        <v>352</v>
      </c>
      <c r="C7224" t="s">
        <v>297</v>
      </c>
      <c r="D7224">
        <v>0</v>
      </c>
    </row>
    <row r="7225" spans="1:4" x14ac:dyDescent="0.2">
      <c r="A7225" t="s">
        <v>78</v>
      </c>
      <c r="B7225" t="s">
        <v>352</v>
      </c>
      <c r="C7225" t="s">
        <v>298</v>
      </c>
      <c r="D7225">
        <v>0</v>
      </c>
    </row>
    <row r="7226" spans="1:4" x14ac:dyDescent="0.2">
      <c r="A7226" t="s">
        <v>78</v>
      </c>
      <c r="B7226" t="s">
        <v>352</v>
      </c>
      <c r="C7226" t="s">
        <v>232</v>
      </c>
      <c r="D7226">
        <v>1063506</v>
      </c>
    </row>
    <row r="7227" spans="1:4" x14ac:dyDescent="0.2">
      <c r="A7227" t="s">
        <v>78</v>
      </c>
      <c r="B7227" t="s">
        <v>352</v>
      </c>
      <c r="C7227" t="s">
        <v>319</v>
      </c>
      <c r="D7227">
        <v>519922</v>
      </c>
    </row>
    <row r="7228" spans="1:4" x14ac:dyDescent="0.2">
      <c r="A7228" t="s">
        <v>78</v>
      </c>
      <c r="B7228" t="s">
        <v>352</v>
      </c>
      <c r="C7228" t="s">
        <v>320</v>
      </c>
      <c r="D7228">
        <v>290932</v>
      </c>
    </row>
    <row r="7229" spans="1:4" x14ac:dyDescent="0.2">
      <c r="A7229" t="s">
        <v>78</v>
      </c>
      <c r="B7229" t="s">
        <v>352</v>
      </c>
      <c r="C7229" t="s">
        <v>318</v>
      </c>
      <c r="D7229">
        <v>252652</v>
      </c>
    </row>
    <row r="7230" spans="1:4" x14ac:dyDescent="0.2">
      <c r="A7230" t="s">
        <v>78</v>
      </c>
      <c r="B7230" t="s">
        <v>352</v>
      </c>
      <c r="C7230" t="s">
        <v>321</v>
      </c>
      <c r="D7230">
        <v>421251</v>
      </c>
    </row>
    <row r="7231" spans="1:4" x14ac:dyDescent="0.2">
      <c r="A7231" t="s">
        <v>78</v>
      </c>
      <c r="B7231" t="s">
        <v>352</v>
      </c>
      <c r="C7231" t="s">
        <v>322</v>
      </c>
      <c r="D7231">
        <v>0</v>
      </c>
    </row>
    <row r="7232" spans="1:4" x14ac:dyDescent="0.2">
      <c r="A7232" t="s">
        <v>78</v>
      </c>
      <c r="B7232" t="s">
        <v>352</v>
      </c>
      <c r="C7232" t="s">
        <v>323</v>
      </c>
      <c r="D7232">
        <v>7</v>
      </c>
    </row>
    <row r="7233" spans="1:4" x14ac:dyDescent="0.2">
      <c r="A7233" t="s">
        <v>78</v>
      </c>
      <c r="B7233" t="s">
        <v>352</v>
      </c>
      <c r="C7233" t="s">
        <v>324</v>
      </c>
      <c r="D7233">
        <v>23485</v>
      </c>
    </row>
    <row r="7234" spans="1:4" x14ac:dyDescent="0.2">
      <c r="A7234" t="s">
        <v>78</v>
      </c>
      <c r="B7234" t="s">
        <v>352</v>
      </c>
      <c r="C7234" t="s">
        <v>325</v>
      </c>
      <c r="D7234">
        <v>0</v>
      </c>
    </row>
    <row r="7235" spans="1:4" x14ac:dyDescent="0.2">
      <c r="A7235" t="s">
        <v>78</v>
      </c>
      <c r="B7235" t="s">
        <v>352</v>
      </c>
      <c r="C7235" t="s">
        <v>326</v>
      </c>
      <c r="D7235">
        <v>8</v>
      </c>
    </row>
    <row r="7236" spans="1:4" x14ac:dyDescent="0.2">
      <c r="A7236" t="s">
        <v>78</v>
      </c>
      <c r="B7236" t="s">
        <v>352</v>
      </c>
      <c r="C7236" t="s">
        <v>327</v>
      </c>
      <c r="D7236">
        <v>139079</v>
      </c>
    </row>
    <row r="7237" spans="1:4" x14ac:dyDescent="0.2">
      <c r="A7237" t="s">
        <v>78</v>
      </c>
      <c r="B7237" t="s">
        <v>352</v>
      </c>
      <c r="C7237" t="s">
        <v>328</v>
      </c>
      <c r="D7237">
        <v>258672</v>
      </c>
    </row>
    <row r="7238" spans="1:4" x14ac:dyDescent="0.2">
      <c r="A7238" t="s">
        <v>78</v>
      </c>
      <c r="B7238" t="s">
        <v>352</v>
      </c>
      <c r="C7238" t="s">
        <v>329</v>
      </c>
      <c r="D7238">
        <v>0</v>
      </c>
    </row>
    <row r="7239" spans="1:4" x14ac:dyDescent="0.2">
      <c r="A7239" t="s">
        <v>78</v>
      </c>
      <c r="B7239" t="s">
        <v>352</v>
      </c>
      <c r="C7239" t="s">
        <v>339</v>
      </c>
      <c r="D7239">
        <v>98065039</v>
      </c>
    </row>
    <row r="7240" spans="1:4" x14ac:dyDescent="0.2">
      <c r="A7240" t="s">
        <v>78</v>
      </c>
      <c r="B7240" t="s">
        <v>352</v>
      </c>
      <c r="C7240" t="s">
        <v>340</v>
      </c>
      <c r="D7240">
        <v>3546990</v>
      </c>
    </row>
    <row r="7241" spans="1:4" x14ac:dyDescent="0.2">
      <c r="A7241" t="s">
        <v>78</v>
      </c>
      <c r="B7241" t="s">
        <v>352</v>
      </c>
      <c r="C7241" t="s">
        <v>341</v>
      </c>
      <c r="D7241">
        <v>0</v>
      </c>
    </row>
    <row r="7242" spans="1:4" x14ac:dyDescent="0.2">
      <c r="A7242" t="s">
        <v>78</v>
      </c>
      <c r="B7242" t="s">
        <v>352</v>
      </c>
      <c r="C7242" t="s">
        <v>342</v>
      </c>
      <c r="D7242">
        <v>0</v>
      </c>
    </row>
    <row r="7243" spans="1:4" x14ac:dyDescent="0.2">
      <c r="A7243" t="s">
        <v>78</v>
      </c>
      <c r="B7243" t="s">
        <v>352</v>
      </c>
      <c r="C7243" t="s">
        <v>343</v>
      </c>
      <c r="D7243">
        <v>0</v>
      </c>
    </row>
    <row r="7244" spans="1:4" x14ac:dyDescent="0.2">
      <c r="A7244" t="s">
        <v>78</v>
      </c>
      <c r="B7244" t="s">
        <v>352</v>
      </c>
      <c r="C7244" t="s">
        <v>344</v>
      </c>
      <c r="D7244">
        <v>0</v>
      </c>
    </row>
    <row r="7245" spans="1:4" x14ac:dyDescent="0.2">
      <c r="A7245" t="s">
        <v>78</v>
      </c>
      <c r="B7245" t="s">
        <v>352</v>
      </c>
      <c r="C7245" t="s">
        <v>345</v>
      </c>
      <c r="D7245">
        <v>0</v>
      </c>
    </row>
    <row r="7246" spans="1:4" x14ac:dyDescent="0.2">
      <c r="A7246" t="s">
        <v>78</v>
      </c>
      <c r="B7246" t="s">
        <v>352</v>
      </c>
      <c r="C7246" t="s">
        <v>346</v>
      </c>
      <c r="D7246">
        <v>0</v>
      </c>
    </row>
    <row r="7247" spans="1:4" x14ac:dyDescent="0.2">
      <c r="A7247" t="s">
        <v>78</v>
      </c>
      <c r="B7247" t="s">
        <v>352</v>
      </c>
      <c r="C7247" t="s">
        <v>300</v>
      </c>
      <c r="D7247">
        <v>667223</v>
      </c>
    </row>
    <row r="7248" spans="1:4" x14ac:dyDescent="0.2">
      <c r="A7248" t="s">
        <v>78</v>
      </c>
      <c r="B7248" t="s">
        <v>352</v>
      </c>
      <c r="C7248" t="s">
        <v>301</v>
      </c>
      <c r="D7248">
        <v>772733</v>
      </c>
    </row>
    <row r="7249" spans="1:4" x14ac:dyDescent="0.2">
      <c r="A7249" t="s">
        <v>78</v>
      </c>
      <c r="B7249" t="s">
        <v>352</v>
      </c>
      <c r="C7249" t="s">
        <v>302</v>
      </c>
      <c r="D7249">
        <v>965665</v>
      </c>
    </row>
    <row r="7250" spans="1:4" x14ac:dyDescent="0.2">
      <c r="A7250" t="s">
        <v>78</v>
      </c>
      <c r="B7250" t="s">
        <v>352</v>
      </c>
      <c r="C7250" t="s">
        <v>303</v>
      </c>
      <c r="D7250">
        <v>337703</v>
      </c>
    </row>
    <row r="7251" spans="1:4" x14ac:dyDescent="0.2">
      <c r="A7251" t="s">
        <v>78</v>
      </c>
      <c r="B7251" t="s">
        <v>352</v>
      </c>
      <c r="C7251" t="s">
        <v>304</v>
      </c>
      <c r="D7251">
        <v>431189</v>
      </c>
    </row>
    <row r="7252" spans="1:4" x14ac:dyDescent="0.2">
      <c r="A7252" t="s">
        <v>78</v>
      </c>
      <c r="B7252" t="s">
        <v>352</v>
      </c>
      <c r="C7252" t="s">
        <v>305</v>
      </c>
      <c r="D7252">
        <v>495277</v>
      </c>
    </row>
    <row r="7253" spans="1:4" x14ac:dyDescent="0.2">
      <c r="A7253" t="s">
        <v>78</v>
      </c>
      <c r="B7253" t="s">
        <v>352</v>
      </c>
      <c r="C7253" t="s">
        <v>306</v>
      </c>
      <c r="D7253">
        <v>5920</v>
      </c>
    </row>
    <row r="7254" spans="1:4" x14ac:dyDescent="0.2">
      <c r="A7254" t="s">
        <v>78</v>
      </c>
      <c r="B7254" t="s">
        <v>352</v>
      </c>
      <c r="C7254" t="s">
        <v>307</v>
      </c>
      <c r="D7254">
        <v>1000497</v>
      </c>
    </row>
    <row r="7255" spans="1:4" x14ac:dyDescent="0.2">
      <c r="A7255" t="s">
        <v>78</v>
      </c>
      <c r="B7255" t="s">
        <v>352</v>
      </c>
      <c r="C7255" t="s">
        <v>308</v>
      </c>
      <c r="D7255">
        <v>141806</v>
      </c>
    </row>
    <row r="7256" spans="1:4" x14ac:dyDescent="0.2">
      <c r="A7256" t="s">
        <v>78</v>
      </c>
      <c r="B7256" t="s">
        <v>352</v>
      </c>
      <c r="C7256" t="s">
        <v>309</v>
      </c>
      <c r="D7256">
        <v>45238</v>
      </c>
    </row>
    <row r="7257" spans="1:4" x14ac:dyDescent="0.2">
      <c r="A7257" t="s">
        <v>78</v>
      </c>
      <c r="B7257" t="s">
        <v>352</v>
      </c>
      <c r="C7257" t="s">
        <v>310</v>
      </c>
      <c r="D7257">
        <v>71753</v>
      </c>
    </row>
    <row r="7258" spans="1:4" x14ac:dyDescent="0.2">
      <c r="A7258" t="s">
        <v>78</v>
      </c>
      <c r="B7258" t="s">
        <v>352</v>
      </c>
      <c r="C7258" t="s">
        <v>311</v>
      </c>
      <c r="D7258">
        <v>36849</v>
      </c>
    </row>
    <row r="7259" spans="1:4" x14ac:dyDescent="0.2">
      <c r="A7259" t="s">
        <v>78</v>
      </c>
      <c r="B7259" t="s">
        <v>352</v>
      </c>
      <c r="C7259" t="s">
        <v>312</v>
      </c>
      <c r="D7259">
        <v>13622</v>
      </c>
    </row>
    <row r="7260" spans="1:4" x14ac:dyDescent="0.2">
      <c r="A7260" t="s">
        <v>78</v>
      </c>
      <c r="B7260" t="s">
        <v>352</v>
      </c>
      <c r="C7260" t="s">
        <v>313</v>
      </c>
      <c r="D7260">
        <v>22453</v>
      </c>
    </row>
    <row r="7261" spans="1:4" x14ac:dyDescent="0.2">
      <c r="A7261" t="s">
        <v>78</v>
      </c>
      <c r="B7261" t="s">
        <v>352</v>
      </c>
      <c r="C7261" t="s">
        <v>314</v>
      </c>
      <c r="D7261">
        <v>25612</v>
      </c>
    </row>
    <row r="7262" spans="1:4" x14ac:dyDescent="0.2">
      <c r="A7262" t="s">
        <v>78</v>
      </c>
      <c r="B7262" t="s">
        <v>352</v>
      </c>
      <c r="C7262" t="s">
        <v>315</v>
      </c>
      <c r="D7262">
        <v>32243</v>
      </c>
    </row>
    <row r="7263" spans="1:4" x14ac:dyDescent="0.2">
      <c r="A7263" t="s">
        <v>78</v>
      </c>
      <c r="B7263" t="s">
        <v>352</v>
      </c>
      <c r="C7263" t="s">
        <v>347</v>
      </c>
      <c r="D7263">
        <v>46193</v>
      </c>
    </row>
    <row r="7264" spans="1:4" x14ac:dyDescent="0.2">
      <c r="A7264" t="s">
        <v>78</v>
      </c>
      <c r="B7264" t="s">
        <v>353</v>
      </c>
      <c r="C7264" t="s">
        <v>225</v>
      </c>
      <c r="D7264">
        <v>0.828399</v>
      </c>
    </row>
    <row r="7265" spans="1:4" x14ac:dyDescent="0.2">
      <c r="A7265" t="s">
        <v>78</v>
      </c>
      <c r="B7265" t="s">
        <v>353</v>
      </c>
      <c r="C7265" t="s">
        <v>65</v>
      </c>
      <c r="D7265">
        <v>50000001</v>
      </c>
    </row>
    <row r="7266" spans="1:4" x14ac:dyDescent="0.2">
      <c r="A7266" t="s">
        <v>78</v>
      </c>
      <c r="B7266" t="s">
        <v>353</v>
      </c>
      <c r="C7266" t="s">
        <v>66</v>
      </c>
      <c r="D7266">
        <v>60357356</v>
      </c>
    </row>
    <row r="7267" spans="1:4" x14ac:dyDescent="0.2">
      <c r="A7267" t="s">
        <v>78</v>
      </c>
      <c r="B7267" t="s">
        <v>353</v>
      </c>
      <c r="C7267" t="s">
        <v>226</v>
      </c>
      <c r="D7267">
        <v>161087</v>
      </c>
    </row>
    <row r="7268" spans="1:4" x14ac:dyDescent="0.2">
      <c r="A7268" t="s">
        <v>78</v>
      </c>
      <c r="B7268" t="s">
        <v>353</v>
      </c>
      <c r="C7268" t="s">
        <v>227</v>
      </c>
      <c r="D7268">
        <v>338588</v>
      </c>
    </row>
    <row r="7269" spans="1:4" x14ac:dyDescent="0.2">
      <c r="A7269" t="s">
        <v>78</v>
      </c>
      <c r="B7269" t="s">
        <v>353</v>
      </c>
      <c r="C7269" t="s">
        <v>67</v>
      </c>
      <c r="D7269">
        <v>416841</v>
      </c>
    </row>
    <row r="7270" spans="1:4" x14ac:dyDescent="0.2">
      <c r="A7270" t="s">
        <v>78</v>
      </c>
      <c r="B7270" t="s">
        <v>353</v>
      </c>
      <c r="C7270" t="s">
        <v>68</v>
      </c>
      <c r="D7270">
        <v>200242</v>
      </c>
    </row>
    <row r="7271" spans="1:4" x14ac:dyDescent="0.2">
      <c r="A7271" t="s">
        <v>78</v>
      </c>
      <c r="B7271" t="s">
        <v>353</v>
      </c>
      <c r="C7271" t="s">
        <v>228</v>
      </c>
      <c r="D7271">
        <v>52552</v>
      </c>
    </row>
    <row r="7272" spans="1:4" x14ac:dyDescent="0.2">
      <c r="A7272" t="s">
        <v>78</v>
      </c>
      <c r="B7272" t="s">
        <v>353</v>
      </c>
      <c r="C7272" t="s">
        <v>229</v>
      </c>
      <c r="D7272">
        <v>581985</v>
      </c>
    </row>
    <row r="7273" spans="1:4" x14ac:dyDescent="0.2">
      <c r="A7273" t="s">
        <v>78</v>
      </c>
      <c r="B7273" t="s">
        <v>353</v>
      </c>
      <c r="C7273" t="s">
        <v>230</v>
      </c>
      <c r="D7273">
        <v>42372</v>
      </c>
    </row>
    <row r="7274" spans="1:4" x14ac:dyDescent="0.2">
      <c r="A7274" t="s">
        <v>78</v>
      </c>
      <c r="B7274" t="s">
        <v>353</v>
      </c>
      <c r="C7274" t="s">
        <v>231</v>
      </c>
      <c r="D7274">
        <v>258778</v>
      </c>
    </row>
    <row r="7275" spans="1:4" x14ac:dyDescent="0.2">
      <c r="A7275" t="s">
        <v>78</v>
      </c>
      <c r="B7275" t="s">
        <v>353</v>
      </c>
      <c r="C7275" t="s">
        <v>154</v>
      </c>
      <c r="D7275">
        <v>2059668</v>
      </c>
    </row>
    <row r="7276" spans="1:4" x14ac:dyDescent="0.2">
      <c r="A7276" t="s">
        <v>78</v>
      </c>
      <c r="B7276" t="s">
        <v>353</v>
      </c>
      <c r="C7276" t="s">
        <v>155</v>
      </c>
      <c r="D7276">
        <v>0</v>
      </c>
    </row>
    <row r="7277" spans="1:4" x14ac:dyDescent="0.2">
      <c r="A7277" t="s">
        <v>78</v>
      </c>
      <c r="B7277" t="s">
        <v>353</v>
      </c>
      <c r="C7277" t="s">
        <v>156</v>
      </c>
      <c r="D7277">
        <v>2439</v>
      </c>
    </row>
    <row r="7278" spans="1:4" x14ac:dyDescent="0.2">
      <c r="A7278" t="s">
        <v>78</v>
      </c>
      <c r="B7278" t="s">
        <v>353</v>
      </c>
      <c r="C7278" t="s">
        <v>157</v>
      </c>
      <c r="D7278">
        <v>779776</v>
      </c>
    </row>
    <row r="7279" spans="1:4" x14ac:dyDescent="0.2">
      <c r="A7279" t="s">
        <v>78</v>
      </c>
      <c r="B7279" t="s">
        <v>353</v>
      </c>
      <c r="C7279" t="s">
        <v>158</v>
      </c>
      <c r="D7279">
        <v>967507</v>
      </c>
    </row>
    <row r="7280" spans="1:4" x14ac:dyDescent="0.2">
      <c r="A7280" t="s">
        <v>78</v>
      </c>
      <c r="B7280" t="s">
        <v>353</v>
      </c>
      <c r="C7280" t="s">
        <v>159</v>
      </c>
      <c r="D7280">
        <v>909629</v>
      </c>
    </row>
    <row r="7281" spans="1:4" x14ac:dyDescent="0.2">
      <c r="A7281" t="s">
        <v>78</v>
      </c>
      <c r="B7281" t="s">
        <v>353</v>
      </c>
      <c r="C7281" t="s">
        <v>160</v>
      </c>
      <c r="D7281">
        <v>971915</v>
      </c>
    </row>
    <row r="7282" spans="1:4" x14ac:dyDescent="0.2">
      <c r="A7282" t="s">
        <v>78</v>
      </c>
      <c r="B7282" t="s">
        <v>353</v>
      </c>
      <c r="C7282" t="s">
        <v>161</v>
      </c>
      <c r="D7282">
        <v>833408</v>
      </c>
    </row>
    <row r="7283" spans="1:4" x14ac:dyDescent="0.2">
      <c r="A7283" t="s">
        <v>78</v>
      </c>
      <c r="B7283" t="s">
        <v>353</v>
      </c>
      <c r="C7283" t="s">
        <v>162</v>
      </c>
      <c r="D7283">
        <v>581820</v>
      </c>
    </row>
    <row r="7284" spans="1:4" x14ac:dyDescent="0.2">
      <c r="A7284" t="s">
        <v>78</v>
      </c>
      <c r="B7284" t="s">
        <v>353</v>
      </c>
      <c r="C7284" t="s">
        <v>163</v>
      </c>
      <c r="D7284">
        <v>435143</v>
      </c>
    </row>
    <row r="7285" spans="1:4" x14ac:dyDescent="0.2">
      <c r="A7285" t="s">
        <v>78</v>
      </c>
      <c r="B7285" t="s">
        <v>353</v>
      </c>
      <c r="C7285" t="s">
        <v>164</v>
      </c>
      <c r="D7285">
        <v>217454</v>
      </c>
    </row>
    <row r="7286" spans="1:4" x14ac:dyDescent="0.2">
      <c r="A7286" t="s">
        <v>78</v>
      </c>
      <c r="B7286" t="s">
        <v>353</v>
      </c>
      <c r="C7286" t="s">
        <v>165</v>
      </c>
      <c r="D7286">
        <v>118091</v>
      </c>
    </row>
    <row r="7287" spans="1:4" x14ac:dyDescent="0.2">
      <c r="A7287" t="s">
        <v>78</v>
      </c>
      <c r="B7287" t="s">
        <v>353</v>
      </c>
      <c r="C7287" t="s">
        <v>166</v>
      </c>
      <c r="D7287">
        <v>89627</v>
      </c>
    </row>
    <row r="7288" spans="1:4" x14ac:dyDescent="0.2">
      <c r="A7288" t="s">
        <v>78</v>
      </c>
      <c r="B7288" t="s">
        <v>353</v>
      </c>
      <c r="C7288" t="s">
        <v>167</v>
      </c>
      <c r="D7288">
        <v>79117</v>
      </c>
    </row>
    <row r="7289" spans="1:4" x14ac:dyDescent="0.2">
      <c r="A7289" t="s">
        <v>78</v>
      </c>
      <c r="B7289" t="s">
        <v>353</v>
      </c>
      <c r="C7289" t="s">
        <v>168</v>
      </c>
      <c r="D7289">
        <v>124906</v>
      </c>
    </row>
    <row r="7290" spans="1:4" x14ac:dyDescent="0.2">
      <c r="A7290" t="s">
        <v>78</v>
      </c>
      <c r="B7290" t="s">
        <v>353</v>
      </c>
      <c r="C7290" t="s">
        <v>169</v>
      </c>
      <c r="D7290">
        <v>106714</v>
      </c>
    </row>
    <row r="7291" spans="1:4" x14ac:dyDescent="0.2">
      <c r="A7291" t="s">
        <v>78</v>
      </c>
      <c r="B7291" t="s">
        <v>353</v>
      </c>
      <c r="C7291" t="s">
        <v>170</v>
      </c>
      <c r="D7291">
        <v>60306</v>
      </c>
    </row>
    <row r="7292" spans="1:4" x14ac:dyDescent="0.2">
      <c r="A7292" t="s">
        <v>78</v>
      </c>
      <c r="B7292" t="s">
        <v>353</v>
      </c>
      <c r="C7292" t="s">
        <v>171</v>
      </c>
      <c r="D7292">
        <v>51871</v>
      </c>
    </row>
    <row r="7293" spans="1:4" x14ac:dyDescent="0.2">
      <c r="A7293" t="s">
        <v>78</v>
      </c>
      <c r="B7293" t="s">
        <v>353</v>
      </c>
      <c r="C7293" t="s">
        <v>172</v>
      </c>
      <c r="D7293">
        <v>118759</v>
      </c>
    </row>
    <row r="7294" spans="1:4" x14ac:dyDescent="0.2">
      <c r="A7294" t="s">
        <v>78</v>
      </c>
      <c r="B7294" t="s">
        <v>353</v>
      </c>
      <c r="C7294" t="s">
        <v>173</v>
      </c>
      <c r="D7294">
        <v>149159</v>
      </c>
    </row>
    <row r="7295" spans="1:4" x14ac:dyDescent="0.2">
      <c r="A7295" t="s">
        <v>78</v>
      </c>
      <c r="B7295" t="s">
        <v>353</v>
      </c>
      <c r="C7295" t="s">
        <v>174</v>
      </c>
      <c r="D7295">
        <v>234495</v>
      </c>
    </row>
    <row r="7296" spans="1:4" x14ac:dyDescent="0.2">
      <c r="A7296" t="s">
        <v>78</v>
      </c>
      <c r="B7296" t="s">
        <v>353</v>
      </c>
      <c r="C7296" t="s">
        <v>175</v>
      </c>
      <c r="D7296">
        <v>349441</v>
      </c>
    </row>
    <row r="7297" spans="1:4" x14ac:dyDescent="0.2">
      <c r="A7297" t="s">
        <v>78</v>
      </c>
      <c r="B7297" t="s">
        <v>353</v>
      </c>
      <c r="C7297" t="s">
        <v>176</v>
      </c>
      <c r="D7297">
        <v>416955</v>
      </c>
    </row>
    <row r="7298" spans="1:4" x14ac:dyDescent="0.2">
      <c r="A7298" t="s">
        <v>78</v>
      </c>
      <c r="B7298" t="s">
        <v>353</v>
      </c>
      <c r="C7298" t="s">
        <v>177</v>
      </c>
      <c r="D7298">
        <v>86062</v>
      </c>
    </row>
    <row r="7299" spans="1:4" x14ac:dyDescent="0.2">
      <c r="A7299" t="s">
        <v>78</v>
      </c>
      <c r="B7299" t="s">
        <v>353</v>
      </c>
      <c r="C7299" t="s">
        <v>178</v>
      </c>
      <c r="D7299">
        <v>109867</v>
      </c>
    </row>
    <row r="7300" spans="1:4" x14ac:dyDescent="0.2">
      <c r="A7300" t="s">
        <v>78</v>
      </c>
      <c r="B7300" t="s">
        <v>353</v>
      </c>
      <c r="C7300" t="s">
        <v>179</v>
      </c>
      <c r="D7300">
        <v>49842</v>
      </c>
    </row>
    <row r="7301" spans="1:4" x14ac:dyDescent="0.2">
      <c r="A7301" t="s">
        <v>78</v>
      </c>
      <c r="B7301" t="s">
        <v>353</v>
      </c>
      <c r="C7301" t="s">
        <v>180</v>
      </c>
      <c r="D7301">
        <v>13737</v>
      </c>
    </row>
    <row r="7302" spans="1:4" x14ac:dyDescent="0.2">
      <c r="A7302" t="s">
        <v>78</v>
      </c>
      <c r="B7302" t="s">
        <v>353</v>
      </c>
      <c r="C7302" t="s">
        <v>181</v>
      </c>
      <c r="D7302">
        <v>281</v>
      </c>
    </row>
    <row r="7303" spans="1:4" x14ac:dyDescent="0.2">
      <c r="A7303" t="s">
        <v>78</v>
      </c>
      <c r="B7303" t="s">
        <v>353</v>
      </c>
      <c r="C7303" t="s">
        <v>182</v>
      </c>
      <c r="D7303">
        <v>14360</v>
      </c>
    </row>
    <row r="7304" spans="1:4" x14ac:dyDescent="0.2">
      <c r="A7304" t="s">
        <v>78</v>
      </c>
      <c r="B7304" t="s">
        <v>353</v>
      </c>
      <c r="C7304" t="s">
        <v>183</v>
      </c>
      <c r="D7304">
        <v>0</v>
      </c>
    </row>
    <row r="7305" spans="1:4" x14ac:dyDescent="0.2">
      <c r="A7305" t="s">
        <v>78</v>
      </c>
      <c r="B7305" t="s">
        <v>353</v>
      </c>
      <c r="C7305" t="s">
        <v>184</v>
      </c>
      <c r="D7305">
        <v>0</v>
      </c>
    </row>
    <row r="7306" spans="1:4" x14ac:dyDescent="0.2">
      <c r="A7306" t="s">
        <v>78</v>
      </c>
      <c r="B7306" t="s">
        <v>353</v>
      </c>
      <c r="C7306" t="s">
        <v>185</v>
      </c>
      <c r="D7306">
        <v>0</v>
      </c>
    </row>
    <row r="7307" spans="1:4" x14ac:dyDescent="0.2">
      <c r="A7307" t="s">
        <v>78</v>
      </c>
      <c r="B7307" t="s">
        <v>353</v>
      </c>
      <c r="C7307" t="s">
        <v>186</v>
      </c>
      <c r="D7307">
        <v>0</v>
      </c>
    </row>
    <row r="7308" spans="1:4" x14ac:dyDescent="0.2">
      <c r="A7308" t="s">
        <v>78</v>
      </c>
      <c r="B7308" t="s">
        <v>353</v>
      </c>
      <c r="C7308" t="s">
        <v>187</v>
      </c>
      <c r="D7308">
        <v>0</v>
      </c>
    </row>
    <row r="7309" spans="1:4" x14ac:dyDescent="0.2">
      <c r="A7309" t="s">
        <v>78</v>
      </c>
      <c r="B7309" t="s">
        <v>353</v>
      </c>
      <c r="C7309" t="s">
        <v>188</v>
      </c>
      <c r="D7309">
        <v>0</v>
      </c>
    </row>
    <row r="7310" spans="1:4" x14ac:dyDescent="0.2">
      <c r="A7310" t="s">
        <v>78</v>
      </c>
      <c r="B7310" t="s">
        <v>353</v>
      </c>
      <c r="C7310" t="s">
        <v>189</v>
      </c>
      <c r="D7310">
        <v>0</v>
      </c>
    </row>
    <row r="7311" spans="1:4" x14ac:dyDescent="0.2">
      <c r="A7311" t="s">
        <v>78</v>
      </c>
      <c r="B7311" t="s">
        <v>353</v>
      </c>
      <c r="C7311" t="s">
        <v>190</v>
      </c>
      <c r="D7311">
        <v>0</v>
      </c>
    </row>
    <row r="7312" spans="1:4" x14ac:dyDescent="0.2">
      <c r="A7312" t="s">
        <v>78</v>
      </c>
      <c r="B7312" t="s">
        <v>353</v>
      </c>
      <c r="C7312" t="s">
        <v>191</v>
      </c>
      <c r="D7312">
        <v>0</v>
      </c>
    </row>
    <row r="7313" spans="1:4" x14ac:dyDescent="0.2">
      <c r="A7313" t="s">
        <v>78</v>
      </c>
      <c r="B7313" t="s">
        <v>353</v>
      </c>
      <c r="C7313" t="s">
        <v>192</v>
      </c>
      <c r="D7313">
        <v>0</v>
      </c>
    </row>
    <row r="7314" spans="1:4" x14ac:dyDescent="0.2">
      <c r="A7314" t="s">
        <v>78</v>
      </c>
      <c r="B7314" t="s">
        <v>353</v>
      </c>
      <c r="C7314" t="s">
        <v>193</v>
      </c>
      <c r="D7314">
        <v>0</v>
      </c>
    </row>
    <row r="7315" spans="1:4" x14ac:dyDescent="0.2">
      <c r="A7315" t="s">
        <v>78</v>
      </c>
      <c r="B7315" t="s">
        <v>353</v>
      </c>
      <c r="C7315" t="s">
        <v>194</v>
      </c>
      <c r="D7315">
        <v>0</v>
      </c>
    </row>
    <row r="7316" spans="1:4" x14ac:dyDescent="0.2">
      <c r="A7316" t="s">
        <v>78</v>
      </c>
      <c r="B7316" t="s">
        <v>353</v>
      </c>
      <c r="C7316" t="s">
        <v>195</v>
      </c>
      <c r="D7316">
        <v>0</v>
      </c>
    </row>
    <row r="7317" spans="1:4" x14ac:dyDescent="0.2">
      <c r="A7317" t="s">
        <v>78</v>
      </c>
      <c r="B7317" t="s">
        <v>353</v>
      </c>
      <c r="C7317" t="s">
        <v>196</v>
      </c>
      <c r="D7317">
        <v>0</v>
      </c>
    </row>
    <row r="7318" spans="1:4" x14ac:dyDescent="0.2">
      <c r="A7318" t="s">
        <v>78</v>
      </c>
      <c r="B7318" t="s">
        <v>353</v>
      </c>
      <c r="C7318" t="s">
        <v>197</v>
      </c>
      <c r="D7318">
        <v>0</v>
      </c>
    </row>
    <row r="7319" spans="1:4" x14ac:dyDescent="0.2">
      <c r="A7319" t="s">
        <v>78</v>
      </c>
      <c r="B7319" t="s">
        <v>353</v>
      </c>
      <c r="C7319" t="s">
        <v>198</v>
      </c>
      <c r="D7319">
        <v>0</v>
      </c>
    </row>
    <row r="7320" spans="1:4" x14ac:dyDescent="0.2">
      <c r="A7320" t="s">
        <v>78</v>
      </c>
      <c r="B7320" t="s">
        <v>353</v>
      </c>
      <c r="C7320" t="s">
        <v>199</v>
      </c>
      <c r="D7320">
        <v>0</v>
      </c>
    </row>
    <row r="7321" spans="1:4" x14ac:dyDescent="0.2">
      <c r="A7321" t="s">
        <v>78</v>
      </c>
      <c r="B7321" t="s">
        <v>353</v>
      </c>
      <c r="C7321" t="s">
        <v>200</v>
      </c>
      <c r="D7321">
        <v>0</v>
      </c>
    </row>
    <row r="7322" spans="1:4" x14ac:dyDescent="0.2">
      <c r="A7322" t="s">
        <v>78</v>
      </c>
      <c r="B7322" t="s">
        <v>353</v>
      </c>
      <c r="C7322" t="s">
        <v>201</v>
      </c>
      <c r="D7322">
        <v>0</v>
      </c>
    </row>
    <row r="7323" spans="1:4" x14ac:dyDescent="0.2">
      <c r="A7323" t="s">
        <v>78</v>
      </c>
      <c r="B7323" t="s">
        <v>353</v>
      </c>
      <c r="C7323" t="s">
        <v>202</v>
      </c>
      <c r="D7323">
        <v>0</v>
      </c>
    </row>
    <row r="7324" spans="1:4" x14ac:dyDescent="0.2">
      <c r="A7324" t="s">
        <v>78</v>
      </c>
      <c r="B7324" t="s">
        <v>353</v>
      </c>
      <c r="C7324" t="s">
        <v>203</v>
      </c>
      <c r="D7324">
        <v>0</v>
      </c>
    </row>
    <row r="7325" spans="1:4" x14ac:dyDescent="0.2">
      <c r="A7325" t="s">
        <v>78</v>
      </c>
      <c r="B7325" t="s">
        <v>353</v>
      </c>
      <c r="C7325" t="s">
        <v>204</v>
      </c>
      <c r="D7325">
        <v>0</v>
      </c>
    </row>
    <row r="7326" spans="1:4" x14ac:dyDescent="0.2">
      <c r="A7326" t="s">
        <v>78</v>
      </c>
      <c r="B7326" t="s">
        <v>353</v>
      </c>
      <c r="C7326" t="s">
        <v>205</v>
      </c>
      <c r="D7326">
        <v>0</v>
      </c>
    </row>
    <row r="7327" spans="1:4" x14ac:dyDescent="0.2">
      <c r="A7327" t="s">
        <v>78</v>
      </c>
      <c r="B7327" t="s">
        <v>353</v>
      </c>
      <c r="C7327" t="s">
        <v>206</v>
      </c>
      <c r="D7327">
        <v>0</v>
      </c>
    </row>
    <row r="7328" spans="1:4" x14ac:dyDescent="0.2">
      <c r="A7328" t="s">
        <v>78</v>
      </c>
      <c r="B7328" t="s">
        <v>353</v>
      </c>
      <c r="C7328" t="s">
        <v>207</v>
      </c>
      <c r="D7328">
        <v>0</v>
      </c>
    </row>
    <row r="7329" spans="1:4" x14ac:dyDescent="0.2">
      <c r="A7329" t="s">
        <v>78</v>
      </c>
      <c r="B7329" t="s">
        <v>353</v>
      </c>
      <c r="C7329" t="s">
        <v>208</v>
      </c>
      <c r="D7329">
        <v>0</v>
      </c>
    </row>
    <row r="7330" spans="1:4" x14ac:dyDescent="0.2">
      <c r="A7330" t="s">
        <v>78</v>
      </c>
      <c r="B7330" t="s">
        <v>353</v>
      </c>
      <c r="C7330" t="s">
        <v>209</v>
      </c>
      <c r="D7330">
        <v>0</v>
      </c>
    </row>
    <row r="7331" spans="1:4" x14ac:dyDescent="0.2">
      <c r="A7331" t="s">
        <v>78</v>
      </c>
      <c r="B7331" t="s">
        <v>353</v>
      </c>
      <c r="C7331" t="s">
        <v>210</v>
      </c>
      <c r="D7331">
        <v>0</v>
      </c>
    </row>
    <row r="7332" spans="1:4" x14ac:dyDescent="0.2">
      <c r="A7332" t="s">
        <v>78</v>
      </c>
      <c r="B7332" t="s">
        <v>353</v>
      </c>
      <c r="C7332" t="s">
        <v>211</v>
      </c>
      <c r="D7332">
        <v>0</v>
      </c>
    </row>
    <row r="7333" spans="1:4" x14ac:dyDescent="0.2">
      <c r="A7333" t="s">
        <v>78</v>
      </c>
      <c r="B7333" t="s">
        <v>353</v>
      </c>
      <c r="C7333" t="s">
        <v>212</v>
      </c>
      <c r="D7333">
        <v>0</v>
      </c>
    </row>
    <row r="7334" spans="1:4" x14ac:dyDescent="0.2">
      <c r="A7334" t="s">
        <v>78</v>
      </c>
      <c r="B7334" t="s">
        <v>353</v>
      </c>
      <c r="C7334" t="s">
        <v>213</v>
      </c>
      <c r="D7334">
        <v>0</v>
      </c>
    </row>
    <row r="7335" spans="1:4" x14ac:dyDescent="0.2">
      <c r="A7335" t="s">
        <v>78</v>
      </c>
      <c r="B7335" t="s">
        <v>353</v>
      </c>
      <c r="C7335" t="s">
        <v>214</v>
      </c>
      <c r="D7335">
        <v>0</v>
      </c>
    </row>
    <row r="7336" spans="1:4" x14ac:dyDescent="0.2">
      <c r="A7336" t="s">
        <v>78</v>
      </c>
      <c r="B7336" t="s">
        <v>353</v>
      </c>
      <c r="C7336" t="s">
        <v>215</v>
      </c>
      <c r="D7336">
        <v>0</v>
      </c>
    </row>
    <row r="7337" spans="1:4" x14ac:dyDescent="0.2">
      <c r="A7337" t="s">
        <v>78</v>
      </c>
      <c r="B7337" t="s">
        <v>353</v>
      </c>
      <c r="C7337" t="s">
        <v>216</v>
      </c>
      <c r="D7337">
        <v>0</v>
      </c>
    </row>
    <row r="7338" spans="1:4" x14ac:dyDescent="0.2">
      <c r="A7338" t="s">
        <v>78</v>
      </c>
      <c r="B7338" t="s">
        <v>353</v>
      </c>
      <c r="C7338" t="s">
        <v>217</v>
      </c>
      <c r="D7338">
        <v>24</v>
      </c>
    </row>
    <row r="7339" spans="1:4" x14ac:dyDescent="0.2">
      <c r="A7339" t="s">
        <v>78</v>
      </c>
      <c r="B7339" t="s">
        <v>353</v>
      </c>
      <c r="C7339" t="s">
        <v>218</v>
      </c>
      <c r="D7339">
        <v>0</v>
      </c>
    </row>
    <row r="7340" spans="1:4" x14ac:dyDescent="0.2">
      <c r="A7340" t="s">
        <v>78</v>
      </c>
      <c r="B7340" t="s">
        <v>353</v>
      </c>
      <c r="C7340" t="s">
        <v>219</v>
      </c>
      <c r="D7340">
        <v>0</v>
      </c>
    </row>
    <row r="7341" spans="1:4" x14ac:dyDescent="0.2">
      <c r="A7341" t="s">
        <v>78</v>
      </c>
      <c r="B7341" t="s">
        <v>353</v>
      </c>
      <c r="C7341" t="s">
        <v>233</v>
      </c>
      <c r="D7341">
        <v>2059668</v>
      </c>
    </row>
    <row r="7342" spans="1:4" x14ac:dyDescent="0.2">
      <c r="A7342" t="s">
        <v>78</v>
      </c>
      <c r="B7342" t="s">
        <v>353</v>
      </c>
      <c r="C7342" t="s">
        <v>234</v>
      </c>
      <c r="D7342">
        <v>1759</v>
      </c>
    </row>
    <row r="7343" spans="1:4" x14ac:dyDescent="0.2">
      <c r="A7343" t="s">
        <v>78</v>
      </c>
      <c r="B7343" t="s">
        <v>353</v>
      </c>
      <c r="C7343" t="s">
        <v>235</v>
      </c>
      <c r="D7343">
        <v>278787</v>
      </c>
    </row>
    <row r="7344" spans="1:4" x14ac:dyDescent="0.2">
      <c r="A7344" t="s">
        <v>78</v>
      </c>
      <c r="B7344" t="s">
        <v>353</v>
      </c>
      <c r="C7344" t="s">
        <v>236</v>
      </c>
      <c r="D7344">
        <v>544538</v>
      </c>
    </row>
    <row r="7345" spans="1:4" x14ac:dyDescent="0.2">
      <c r="A7345" t="s">
        <v>78</v>
      </c>
      <c r="B7345" t="s">
        <v>353</v>
      </c>
      <c r="C7345" t="s">
        <v>237</v>
      </c>
      <c r="D7345">
        <v>786382</v>
      </c>
    </row>
    <row r="7346" spans="1:4" x14ac:dyDescent="0.2">
      <c r="A7346" t="s">
        <v>78</v>
      </c>
      <c r="B7346" t="s">
        <v>353</v>
      </c>
      <c r="C7346" t="s">
        <v>238</v>
      </c>
      <c r="D7346">
        <v>824451</v>
      </c>
    </row>
    <row r="7347" spans="1:4" x14ac:dyDescent="0.2">
      <c r="A7347" t="s">
        <v>78</v>
      </c>
      <c r="B7347" t="s">
        <v>353</v>
      </c>
      <c r="C7347" t="s">
        <v>239</v>
      </c>
      <c r="D7347">
        <v>832623</v>
      </c>
    </row>
    <row r="7348" spans="1:4" x14ac:dyDescent="0.2">
      <c r="A7348" t="s">
        <v>78</v>
      </c>
      <c r="B7348" t="s">
        <v>353</v>
      </c>
      <c r="C7348" t="s">
        <v>240</v>
      </c>
      <c r="D7348">
        <v>795993</v>
      </c>
    </row>
    <row r="7349" spans="1:4" x14ac:dyDescent="0.2">
      <c r="A7349" t="s">
        <v>78</v>
      </c>
      <c r="B7349" t="s">
        <v>353</v>
      </c>
      <c r="C7349" t="s">
        <v>241</v>
      </c>
      <c r="D7349">
        <v>596669</v>
      </c>
    </row>
    <row r="7350" spans="1:4" x14ac:dyDescent="0.2">
      <c r="A7350" t="s">
        <v>78</v>
      </c>
      <c r="B7350" t="s">
        <v>353</v>
      </c>
      <c r="C7350" t="s">
        <v>242</v>
      </c>
      <c r="D7350">
        <v>589771</v>
      </c>
    </row>
    <row r="7351" spans="1:4" x14ac:dyDescent="0.2">
      <c r="A7351" t="s">
        <v>78</v>
      </c>
      <c r="B7351" t="s">
        <v>353</v>
      </c>
      <c r="C7351" t="s">
        <v>243</v>
      </c>
      <c r="D7351">
        <v>208391</v>
      </c>
    </row>
    <row r="7352" spans="1:4" x14ac:dyDescent="0.2">
      <c r="A7352" t="s">
        <v>78</v>
      </c>
      <c r="B7352" t="s">
        <v>353</v>
      </c>
      <c r="C7352" t="s">
        <v>244</v>
      </c>
      <c r="D7352">
        <v>126403</v>
      </c>
    </row>
    <row r="7353" spans="1:4" x14ac:dyDescent="0.2">
      <c r="A7353" t="s">
        <v>78</v>
      </c>
      <c r="B7353" t="s">
        <v>353</v>
      </c>
      <c r="C7353" t="s">
        <v>245</v>
      </c>
      <c r="D7353">
        <v>200706</v>
      </c>
    </row>
    <row r="7354" spans="1:4" x14ac:dyDescent="0.2">
      <c r="A7354" t="s">
        <v>78</v>
      </c>
      <c r="B7354" t="s">
        <v>353</v>
      </c>
      <c r="C7354" t="s">
        <v>246</v>
      </c>
      <c r="D7354">
        <v>135709</v>
      </c>
    </row>
    <row r="7355" spans="1:4" x14ac:dyDescent="0.2">
      <c r="A7355" t="s">
        <v>78</v>
      </c>
      <c r="B7355" t="s">
        <v>353</v>
      </c>
      <c r="C7355" t="s">
        <v>247</v>
      </c>
      <c r="D7355">
        <v>89526</v>
      </c>
    </row>
    <row r="7356" spans="1:4" x14ac:dyDescent="0.2">
      <c r="A7356" t="s">
        <v>78</v>
      </c>
      <c r="B7356" t="s">
        <v>353</v>
      </c>
      <c r="C7356" t="s">
        <v>248</v>
      </c>
      <c r="D7356">
        <v>72713</v>
      </c>
    </row>
    <row r="7357" spans="1:4" x14ac:dyDescent="0.2">
      <c r="A7357" t="s">
        <v>78</v>
      </c>
      <c r="B7357" t="s">
        <v>353</v>
      </c>
      <c r="C7357" t="s">
        <v>249</v>
      </c>
      <c r="D7357">
        <v>187938</v>
      </c>
    </row>
    <row r="7358" spans="1:4" x14ac:dyDescent="0.2">
      <c r="A7358" t="s">
        <v>78</v>
      </c>
      <c r="B7358" t="s">
        <v>353</v>
      </c>
      <c r="C7358" t="s">
        <v>250</v>
      </c>
      <c r="D7358">
        <v>51629</v>
      </c>
    </row>
    <row r="7359" spans="1:4" x14ac:dyDescent="0.2">
      <c r="A7359" t="s">
        <v>78</v>
      </c>
      <c r="B7359" t="s">
        <v>353</v>
      </c>
      <c r="C7359" t="s">
        <v>251</v>
      </c>
      <c r="D7359">
        <v>99919</v>
      </c>
    </row>
    <row r="7360" spans="1:4" x14ac:dyDescent="0.2">
      <c r="A7360" t="s">
        <v>78</v>
      </c>
      <c r="B7360" t="s">
        <v>353</v>
      </c>
      <c r="C7360" t="s">
        <v>252</v>
      </c>
      <c r="D7360">
        <v>214569</v>
      </c>
    </row>
    <row r="7361" spans="1:4" x14ac:dyDescent="0.2">
      <c r="A7361" t="s">
        <v>78</v>
      </c>
      <c r="B7361" t="s">
        <v>353</v>
      </c>
      <c r="C7361" t="s">
        <v>253</v>
      </c>
      <c r="D7361">
        <v>205648</v>
      </c>
    </row>
    <row r="7362" spans="1:4" x14ac:dyDescent="0.2">
      <c r="A7362" t="s">
        <v>78</v>
      </c>
      <c r="B7362" t="s">
        <v>353</v>
      </c>
      <c r="C7362" t="s">
        <v>254</v>
      </c>
      <c r="D7362">
        <v>138231</v>
      </c>
    </row>
    <row r="7363" spans="1:4" x14ac:dyDescent="0.2">
      <c r="A7363" t="s">
        <v>78</v>
      </c>
      <c r="B7363" t="s">
        <v>353</v>
      </c>
      <c r="C7363" t="s">
        <v>255</v>
      </c>
      <c r="D7363">
        <v>129166</v>
      </c>
    </row>
    <row r="7364" spans="1:4" x14ac:dyDescent="0.2">
      <c r="A7364" t="s">
        <v>78</v>
      </c>
      <c r="B7364" t="s">
        <v>353</v>
      </c>
      <c r="C7364" t="s">
        <v>256</v>
      </c>
      <c r="D7364">
        <v>682940</v>
      </c>
    </row>
    <row r="7365" spans="1:4" x14ac:dyDescent="0.2">
      <c r="A7365" t="s">
        <v>78</v>
      </c>
      <c r="B7365" t="s">
        <v>353</v>
      </c>
      <c r="C7365" t="s">
        <v>257</v>
      </c>
      <c r="D7365">
        <v>0</v>
      </c>
    </row>
    <row r="7366" spans="1:4" x14ac:dyDescent="0.2">
      <c r="A7366" t="s">
        <v>78</v>
      </c>
      <c r="B7366" t="s">
        <v>353</v>
      </c>
      <c r="C7366" t="s">
        <v>258</v>
      </c>
      <c r="D7366">
        <v>63579</v>
      </c>
    </row>
    <row r="7367" spans="1:4" x14ac:dyDescent="0.2">
      <c r="A7367" t="s">
        <v>78</v>
      </c>
      <c r="B7367" t="s">
        <v>353</v>
      </c>
      <c r="C7367" t="s">
        <v>259</v>
      </c>
      <c r="D7367">
        <v>0</v>
      </c>
    </row>
    <row r="7368" spans="1:4" x14ac:dyDescent="0.2">
      <c r="A7368" t="s">
        <v>78</v>
      </c>
      <c r="B7368" t="s">
        <v>353</v>
      </c>
      <c r="C7368" t="s">
        <v>260</v>
      </c>
      <c r="D7368">
        <v>14641</v>
      </c>
    </row>
    <row r="7369" spans="1:4" x14ac:dyDescent="0.2">
      <c r="A7369" t="s">
        <v>78</v>
      </c>
      <c r="B7369" t="s">
        <v>353</v>
      </c>
      <c r="C7369" t="s">
        <v>261</v>
      </c>
      <c r="D7369">
        <v>0</v>
      </c>
    </row>
    <row r="7370" spans="1:4" x14ac:dyDescent="0.2">
      <c r="A7370" t="s">
        <v>78</v>
      </c>
      <c r="B7370" t="s">
        <v>353</v>
      </c>
      <c r="C7370" t="s">
        <v>262</v>
      </c>
      <c r="D7370">
        <v>0</v>
      </c>
    </row>
    <row r="7371" spans="1:4" x14ac:dyDescent="0.2">
      <c r="A7371" t="s">
        <v>78</v>
      </c>
      <c r="B7371" t="s">
        <v>353</v>
      </c>
      <c r="C7371" t="s">
        <v>263</v>
      </c>
      <c r="D7371">
        <v>0</v>
      </c>
    </row>
    <row r="7372" spans="1:4" x14ac:dyDescent="0.2">
      <c r="A7372" t="s">
        <v>78</v>
      </c>
      <c r="B7372" t="s">
        <v>353</v>
      </c>
      <c r="C7372" t="s">
        <v>264</v>
      </c>
      <c r="D7372">
        <v>0</v>
      </c>
    </row>
    <row r="7373" spans="1:4" x14ac:dyDescent="0.2">
      <c r="A7373" t="s">
        <v>78</v>
      </c>
      <c r="B7373" t="s">
        <v>353</v>
      </c>
      <c r="C7373" t="s">
        <v>265</v>
      </c>
      <c r="D7373">
        <v>0</v>
      </c>
    </row>
    <row r="7374" spans="1:4" x14ac:dyDescent="0.2">
      <c r="A7374" t="s">
        <v>78</v>
      </c>
      <c r="B7374" t="s">
        <v>353</v>
      </c>
      <c r="C7374" t="s">
        <v>266</v>
      </c>
      <c r="D7374">
        <v>0</v>
      </c>
    </row>
    <row r="7375" spans="1:4" x14ac:dyDescent="0.2">
      <c r="A7375" t="s">
        <v>78</v>
      </c>
      <c r="B7375" t="s">
        <v>353</v>
      </c>
      <c r="C7375" t="s">
        <v>267</v>
      </c>
      <c r="D7375">
        <v>0</v>
      </c>
    </row>
    <row r="7376" spans="1:4" x14ac:dyDescent="0.2">
      <c r="A7376" t="s">
        <v>78</v>
      </c>
      <c r="B7376" t="s">
        <v>353</v>
      </c>
      <c r="C7376" t="s">
        <v>268</v>
      </c>
      <c r="D7376">
        <v>0</v>
      </c>
    </row>
    <row r="7377" spans="1:4" x14ac:dyDescent="0.2">
      <c r="A7377" t="s">
        <v>78</v>
      </c>
      <c r="B7377" t="s">
        <v>353</v>
      </c>
      <c r="C7377" t="s">
        <v>269</v>
      </c>
      <c r="D7377">
        <v>0</v>
      </c>
    </row>
    <row r="7378" spans="1:4" x14ac:dyDescent="0.2">
      <c r="A7378" t="s">
        <v>78</v>
      </c>
      <c r="B7378" t="s">
        <v>353</v>
      </c>
      <c r="C7378" t="s">
        <v>270</v>
      </c>
      <c r="D7378">
        <v>0</v>
      </c>
    </row>
    <row r="7379" spans="1:4" x14ac:dyDescent="0.2">
      <c r="A7379" t="s">
        <v>78</v>
      </c>
      <c r="B7379" t="s">
        <v>353</v>
      </c>
      <c r="C7379" t="s">
        <v>271</v>
      </c>
      <c r="D7379">
        <v>0</v>
      </c>
    </row>
    <row r="7380" spans="1:4" x14ac:dyDescent="0.2">
      <c r="A7380" t="s">
        <v>78</v>
      </c>
      <c r="B7380" t="s">
        <v>353</v>
      </c>
      <c r="C7380" t="s">
        <v>272</v>
      </c>
      <c r="D7380">
        <v>0</v>
      </c>
    </row>
    <row r="7381" spans="1:4" x14ac:dyDescent="0.2">
      <c r="A7381" t="s">
        <v>78</v>
      </c>
      <c r="B7381" t="s">
        <v>353</v>
      </c>
      <c r="C7381" t="s">
        <v>273</v>
      </c>
      <c r="D7381">
        <v>0</v>
      </c>
    </row>
    <row r="7382" spans="1:4" x14ac:dyDescent="0.2">
      <c r="A7382" t="s">
        <v>78</v>
      </c>
      <c r="B7382" t="s">
        <v>353</v>
      </c>
      <c r="C7382" t="s">
        <v>274</v>
      </c>
      <c r="D7382">
        <v>0</v>
      </c>
    </row>
    <row r="7383" spans="1:4" x14ac:dyDescent="0.2">
      <c r="A7383" t="s">
        <v>78</v>
      </c>
      <c r="B7383" t="s">
        <v>353</v>
      </c>
      <c r="C7383" t="s">
        <v>275</v>
      </c>
      <c r="D7383">
        <v>0</v>
      </c>
    </row>
    <row r="7384" spans="1:4" x14ac:dyDescent="0.2">
      <c r="A7384" t="s">
        <v>78</v>
      </c>
      <c r="B7384" t="s">
        <v>353</v>
      </c>
      <c r="C7384" t="s">
        <v>276</v>
      </c>
      <c r="D7384">
        <v>0</v>
      </c>
    </row>
    <row r="7385" spans="1:4" x14ac:dyDescent="0.2">
      <c r="A7385" t="s">
        <v>78</v>
      </c>
      <c r="B7385" t="s">
        <v>353</v>
      </c>
      <c r="C7385" t="s">
        <v>277</v>
      </c>
      <c r="D7385">
        <v>0</v>
      </c>
    </row>
    <row r="7386" spans="1:4" x14ac:dyDescent="0.2">
      <c r="A7386" t="s">
        <v>78</v>
      </c>
      <c r="B7386" t="s">
        <v>353</v>
      </c>
      <c r="C7386" t="s">
        <v>278</v>
      </c>
      <c r="D7386">
        <v>0</v>
      </c>
    </row>
    <row r="7387" spans="1:4" x14ac:dyDescent="0.2">
      <c r="A7387" t="s">
        <v>78</v>
      </c>
      <c r="B7387" t="s">
        <v>353</v>
      </c>
      <c r="C7387" t="s">
        <v>279</v>
      </c>
      <c r="D7387">
        <v>0</v>
      </c>
    </row>
    <row r="7388" spans="1:4" x14ac:dyDescent="0.2">
      <c r="A7388" t="s">
        <v>78</v>
      </c>
      <c r="B7388" t="s">
        <v>353</v>
      </c>
      <c r="C7388" t="s">
        <v>280</v>
      </c>
      <c r="D7388">
        <v>0</v>
      </c>
    </row>
    <row r="7389" spans="1:4" x14ac:dyDescent="0.2">
      <c r="A7389" t="s">
        <v>78</v>
      </c>
      <c r="B7389" t="s">
        <v>353</v>
      </c>
      <c r="C7389" t="s">
        <v>281</v>
      </c>
      <c r="D7389">
        <v>0</v>
      </c>
    </row>
    <row r="7390" spans="1:4" x14ac:dyDescent="0.2">
      <c r="A7390" t="s">
        <v>78</v>
      </c>
      <c r="B7390" t="s">
        <v>353</v>
      </c>
      <c r="C7390" t="s">
        <v>282</v>
      </c>
      <c r="D7390">
        <v>0</v>
      </c>
    </row>
    <row r="7391" spans="1:4" x14ac:dyDescent="0.2">
      <c r="A7391" t="s">
        <v>78</v>
      </c>
      <c r="B7391" t="s">
        <v>353</v>
      </c>
      <c r="C7391" t="s">
        <v>283</v>
      </c>
      <c r="D7391">
        <v>0</v>
      </c>
    </row>
    <row r="7392" spans="1:4" x14ac:dyDescent="0.2">
      <c r="A7392" t="s">
        <v>78</v>
      </c>
      <c r="B7392" t="s">
        <v>353</v>
      </c>
      <c r="C7392" t="s">
        <v>284</v>
      </c>
      <c r="D7392">
        <v>0</v>
      </c>
    </row>
    <row r="7393" spans="1:4" x14ac:dyDescent="0.2">
      <c r="A7393" t="s">
        <v>78</v>
      </c>
      <c r="B7393" t="s">
        <v>353</v>
      </c>
      <c r="C7393" t="s">
        <v>285</v>
      </c>
      <c r="D7393">
        <v>0</v>
      </c>
    </row>
    <row r="7394" spans="1:4" x14ac:dyDescent="0.2">
      <c r="A7394" t="s">
        <v>78</v>
      </c>
      <c r="B7394" t="s">
        <v>353</v>
      </c>
      <c r="C7394" t="s">
        <v>286</v>
      </c>
      <c r="D7394">
        <v>0</v>
      </c>
    </row>
    <row r="7395" spans="1:4" x14ac:dyDescent="0.2">
      <c r="A7395" t="s">
        <v>78</v>
      </c>
      <c r="B7395" t="s">
        <v>353</v>
      </c>
      <c r="C7395" t="s">
        <v>287</v>
      </c>
      <c r="D7395">
        <v>0</v>
      </c>
    </row>
    <row r="7396" spans="1:4" x14ac:dyDescent="0.2">
      <c r="A7396" t="s">
        <v>78</v>
      </c>
      <c r="B7396" t="s">
        <v>353</v>
      </c>
      <c r="C7396" t="s">
        <v>288</v>
      </c>
      <c r="D7396">
        <v>0</v>
      </c>
    </row>
    <row r="7397" spans="1:4" x14ac:dyDescent="0.2">
      <c r="A7397" t="s">
        <v>78</v>
      </c>
      <c r="B7397" t="s">
        <v>353</v>
      </c>
      <c r="C7397" t="s">
        <v>289</v>
      </c>
      <c r="D7397">
        <v>0</v>
      </c>
    </row>
    <row r="7398" spans="1:4" x14ac:dyDescent="0.2">
      <c r="A7398" t="s">
        <v>78</v>
      </c>
      <c r="B7398" t="s">
        <v>353</v>
      </c>
      <c r="C7398" t="s">
        <v>290</v>
      </c>
      <c r="D7398">
        <v>0</v>
      </c>
    </row>
    <row r="7399" spans="1:4" x14ac:dyDescent="0.2">
      <c r="A7399" t="s">
        <v>78</v>
      </c>
      <c r="B7399" t="s">
        <v>353</v>
      </c>
      <c r="C7399" t="s">
        <v>291</v>
      </c>
      <c r="D7399">
        <v>0</v>
      </c>
    </row>
    <row r="7400" spans="1:4" x14ac:dyDescent="0.2">
      <c r="A7400" t="s">
        <v>78</v>
      </c>
      <c r="B7400" t="s">
        <v>353</v>
      </c>
      <c r="C7400" t="s">
        <v>292</v>
      </c>
      <c r="D7400">
        <v>0</v>
      </c>
    </row>
    <row r="7401" spans="1:4" x14ac:dyDescent="0.2">
      <c r="A7401" t="s">
        <v>78</v>
      </c>
      <c r="B7401" t="s">
        <v>353</v>
      </c>
      <c r="C7401" t="s">
        <v>293</v>
      </c>
      <c r="D7401">
        <v>0</v>
      </c>
    </row>
    <row r="7402" spans="1:4" x14ac:dyDescent="0.2">
      <c r="A7402" t="s">
        <v>78</v>
      </c>
      <c r="B7402" t="s">
        <v>353</v>
      </c>
      <c r="C7402" t="s">
        <v>294</v>
      </c>
      <c r="D7402">
        <v>0</v>
      </c>
    </row>
    <row r="7403" spans="1:4" x14ac:dyDescent="0.2">
      <c r="A7403" t="s">
        <v>78</v>
      </c>
      <c r="B7403" t="s">
        <v>353</v>
      </c>
      <c r="C7403" t="s">
        <v>295</v>
      </c>
      <c r="D7403">
        <v>24</v>
      </c>
    </row>
    <row r="7404" spans="1:4" x14ac:dyDescent="0.2">
      <c r="A7404" t="s">
        <v>78</v>
      </c>
      <c r="B7404" t="s">
        <v>353</v>
      </c>
      <c r="C7404" t="s">
        <v>296</v>
      </c>
      <c r="D7404">
        <v>0</v>
      </c>
    </row>
    <row r="7405" spans="1:4" x14ac:dyDescent="0.2">
      <c r="A7405" t="s">
        <v>78</v>
      </c>
      <c r="B7405" t="s">
        <v>353</v>
      </c>
      <c r="C7405" t="s">
        <v>297</v>
      </c>
      <c r="D7405">
        <v>0</v>
      </c>
    </row>
    <row r="7406" spans="1:4" x14ac:dyDescent="0.2">
      <c r="A7406" t="s">
        <v>78</v>
      </c>
      <c r="B7406" t="s">
        <v>353</v>
      </c>
      <c r="C7406" t="s">
        <v>298</v>
      </c>
      <c r="D7406">
        <v>0</v>
      </c>
    </row>
    <row r="7407" spans="1:4" x14ac:dyDescent="0.2">
      <c r="A7407" t="s">
        <v>78</v>
      </c>
      <c r="B7407" t="s">
        <v>353</v>
      </c>
      <c r="C7407" t="s">
        <v>232</v>
      </c>
      <c r="D7407">
        <v>965045</v>
      </c>
    </row>
    <row r="7408" spans="1:4" x14ac:dyDescent="0.2">
      <c r="A7408" t="s">
        <v>78</v>
      </c>
      <c r="B7408" t="s">
        <v>353</v>
      </c>
      <c r="C7408" t="s">
        <v>319</v>
      </c>
      <c r="D7408">
        <v>468733</v>
      </c>
    </row>
    <row r="7409" spans="1:4" x14ac:dyDescent="0.2">
      <c r="A7409" t="s">
        <v>78</v>
      </c>
      <c r="B7409" t="s">
        <v>353</v>
      </c>
      <c r="C7409" t="s">
        <v>320</v>
      </c>
      <c r="D7409">
        <v>226131</v>
      </c>
    </row>
    <row r="7410" spans="1:4" x14ac:dyDescent="0.2">
      <c r="A7410" t="s">
        <v>78</v>
      </c>
      <c r="B7410" t="s">
        <v>353</v>
      </c>
      <c r="C7410" t="s">
        <v>318</v>
      </c>
      <c r="D7410">
        <v>270181</v>
      </c>
    </row>
    <row r="7411" spans="1:4" x14ac:dyDescent="0.2">
      <c r="A7411" t="s">
        <v>78</v>
      </c>
      <c r="B7411" t="s">
        <v>353</v>
      </c>
      <c r="C7411" t="s">
        <v>321</v>
      </c>
      <c r="D7411">
        <v>426132</v>
      </c>
    </row>
    <row r="7412" spans="1:4" x14ac:dyDescent="0.2">
      <c r="A7412" t="s">
        <v>78</v>
      </c>
      <c r="B7412" t="s">
        <v>353</v>
      </c>
      <c r="C7412" t="s">
        <v>322</v>
      </c>
      <c r="D7412">
        <v>0</v>
      </c>
    </row>
    <row r="7413" spans="1:4" x14ac:dyDescent="0.2">
      <c r="A7413" t="s">
        <v>78</v>
      </c>
      <c r="B7413" t="s">
        <v>353</v>
      </c>
      <c r="C7413" t="s">
        <v>323</v>
      </c>
      <c r="D7413">
        <v>6</v>
      </c>
    </row>
    <row r="7414" spans="1:4" x14ac:dyDescent="0.2">
      <c r="A7414" t="s">
        <v>78</v>
      </c>
      <c r="B7414" t="s">
        <v>353</v>
      </c>
      <c r="C7414" t="s">
        <v>324</v>
      </c>
      <c r="D7414">
        <v>24113</v>
      </c>
    </row>
    <row r="7415" spans="1:4" x14ac:dyDescent="0.2">
      <c r="A7415" t="s">
        <v>78</v>
      </c>
      <c r="B7415" t="s">
        <v>353</v>
      </c>
      <c r="C7415" t="s">
        <v>325</v>
      </c>
      <c r="D7415">
        <v>0</v>
      </c>
    </row>
    <row r="7416" spans="1:4" x14ac:dyDescent="0.2">
      <c r="A7416" t="s">
        <v>78</v>
      </c>
      <c r="B7416" t="s">
        <v>353</v>
      </c>
      <c r="C7416" t="s">
        <v>326</v>
      </c>
      <c r="D7416">
        <v>10</v>
      </c>
    </row>
    <row r="7417" spans="1:4" x14ac:dyDescent="0.2">
      <c r="A7417" t="s">
        <v>78</v>
      </c>
      <c r="B7417" t="s">
        <v>353</v>
      </c>
      <c r="C7417" t="s">
        <v>327</v>
      </c>
      <c r="D7417">
        <v>139403</v>
      </c>
    </row>
    <row r="7418" spans="1:4" x14ac:dyDescent="0.2">
      <c r="A7418" t="s">
        <v>78</v>
      </c>
      <c r="B7418" t="s">
        <v>353</v>
      </c>
      <c r="C7418" t="s">
        <v>328</v>
      </c>
      <c r="D7418">
        <v>262600</v>
      </c>
    </row>
    <row r="7419" spans="1:4" x14ac:dyDescent="0.2">
      <c r="A7419" t="s">
        <v>78</v>
      </c>
      <c r="B7419" t="s">
        <v>353</v>
      </c>
      <c r="C7419" t="s">
        <v>329</v>
      </c>
      <c r="D7419">
        <v>0</v>
      </c>
    </row>
    <row r="7420" spans="1:4" x14ac:dyDescent="0.2">
      <c r="A7420" t="s">
        <v>78</v>
      </c>
      <c r="B7420" t="s">
        <v>353</v>
      </c>
      <c r="C7420" t="s">
        <v>339</v>
      </c>
      <c r="D7420">
        <v>82473077</v>
      </c>
    </row>
    <row r="7421" spans="1:4" x14ac:dyDescent="0.2">
      <c r="A7421" t="s">
        <v>78</v>
      </c>
      <c r="B7421" t="s">
        <v>353</v>
      </c>
      <c r="C7421" t="s">
        <v>340</v>
      </c>
      <c r="D7421">
        <v>62179</v>
      </c>
    </row>
    <row r="7422" spans="1:4" x14ac:dyDescent="0.2">
      <c r="A7422" t="s">
        <v>78</v>
      </c>
      <c r="B7422" t="s">
        <v>353</v>
      </c>
      <c r="C7422" t="s">
        <v>341</v>
      </c>
      <c r="D7422">
        <v>3219033</v>
      </c>
    </row>
    <row r="7423" spans="1:4" x14ac:dyDescent="0.2">
      <c r="A7423" t="s">
        <v>78</v>
      </c>
      <c r="B7423" t="s">
        <v>353</v>
      </c>
      <c r="C7423" t="s">
        <v>342</v>
      </c>
      <c r="D7423">
        <v>38</v>
      </c>
    </row>
    <row r="7424" spans="1:4" x14ac:dyDescent="0.2">
      <c r="A7424" t="s">
        <v>78</v>
      </c>
      <c r="B7424" t="s">
        <v>353</v>
      </c>
      <c r="C7424" t="s">
        <v>343</v>
      </c>
      <c r="D7424">
        <v>23438</v>
      </c>
    </row>
    <row r="7425" spans="1:4" x14ac:dyDescent="0.2">
      <c r="A7425" t="s">
        <v>78</v>
      </c>
      <c r="B7425" t="s">
        <v>353</v>
      </c>
      <c r="C7425" t="s">
        <v>344</v>
      </c>
      <c r="D7425">
        <v>3219033</v>
      </c>
    </row>
    <row r="7426" spans="1:4" x14ac:dyDescent="0.2">
      <c r="A7426" t="s">
        <v>78</v>
      </c>
      <c r="B7426" t="s">
        <v>353</v>
      </c>
      <c r="C7426" t="s">
        <v>345</v>
      </c>
      <c r="D7426">
        <v>0</v>
      </c>
    </row>
    <row r="7427" spans="1:4" x14ac:dyDescent="0.2">
      <c r="A7427" t="s">
        <v>78</v>
      </c>
      <c r="B7427" t="s">
        <v>353</v>
      </c>
      <c r="C7427" t="s">
        <v>346</v>
      </c>
      <c r="D7427">
        <v>23438</v>
      </c>
    </row>
    <row r="7428" spans="1:4" x14ac:dyDescent="0.2">
      <c r="A7428" t="s">
        <v>78</v>
      </c>
      <c r="B7428" t="s">
        <v>353</v>
      </c>
      <c r="C7428" t="s">
        <v>300</v>
      </c>
      <c r="D7428">
        <v>696748</v>
      </c>
    </row>
    <row r="7429" spans="1:4" x14ac:dyDescent="0.2">
      <c r="A7429" t="s">
        <v>78</v>
      </c>
      <c r="B7429" t="s">
        <v>353</v>
      </c>
      <c r="C7429" t="s">
        <v>301</v>
      </c>
      <c r="D7429">
        <v>790714</v>
      </c>
    </row>
    <row r="7430" spans="1:4" x14ac:dyDescent="0.2">
      <c r="A7430" t="s">
        <v>78</v>
      </c>
      <c r="B7430" t="s">
        <v>353</v>
      </c>
      <c r="C7430" t="s">
        <v>302</v>
      </c>
      <c r="D7430">
        <v>986384</v>
      </c>
    </row>
    <row r="7431" spans="1:4" x14ac:dyDescent="0.2">
      <c r="A7431" t="s">
        <v>78</v>
      </c>
      <c r="B7431" t="s">
        <v>353</v>
      </c>
      <c r="C7431" t="s">
        <v>303</v>
      </c>
      <c r="D7431">
        <v>349253</v>
      </c>
    </row>
    <row r="7432" spans="1:4" x14ac:dyDescent="0.2">
      <c r="A7432" t="s">
        <v>78</v>
      </c>
      <c r="B7432" t="s">
        <v>353</v>
      </c>
      <c r="C7432" t="s">
        <v>304</v>
      </c>
      <c r="D7432">
        <v>442897</v>
      </c>
    </row>
    <row r="7433" spans="1:4" x14ac:dyDescent="0.2">
      <c r="A7433" t="s">
        <v>78</v>
      </c>
      <c r="B7433" t="s">
        <v>353</v>
      </c>
      <c r="C7433" t="s">
        <v>305</v>
      </c>
      <c r="D7433">
        <v>505765</v>
      </c>
    </row>
    <row r="7434" spans="1:4" x14ac:dyDescent="0.2">
      <c r="A7434" t="s">
        <v>78</v>
      </c>
      <c r="B7434" t="s">
        <v>353</v>
      </c>
      <c r="C7434" t="s">
        <v>306</v>
      </c>
      <c r="D7434">
        <v>5977</v>
      </c>
    </row>
    <row r="7435" spans="1:4" x14ac:dyDescent="0.2">
      <c r="A7435" t="s">
        <v>78</v>
      </c>
      <c r="B7435" t="s">
        <v>353</v>
      </c>
      <c r="C7435" t="s">
        <v>307</v>
      </c>
      <c r="D7435">
        <v>1019332</v>
      </c>
    </row>
    <row r="7436" spans="1:4" x14ac:dyDescent="0.2">
      <c r="A7436" t="s">
        <v>78</v>
      </c>
      <c r="B7436" t="s">
        <v>353</v>
      </c>
      <c r="C7436" t="s">
        <v>308</v>
      </c>
      <c r="D7436">
        <v>112281</v>
      </c>
    </row>
    <row r="7437" spans="1:4" x14ac:dyDescent="0.2">
      <c r="A7437" t="s">
        <v>78</v>
      </c>
      <c r="B7437" t="s">
        <v>353</v>
      </c>
      <c r="C7437" t="s">
        <v>309</v>
      </c>
      <c r="D7437">
        <v>35829</v>
      </c>
    </row>
    <row r="7438" spans="1:4" x14ac:dyDescent="0.2">
      <c r="A7438" t="s">
        <v>78</v>
      </c>
      <c r="B7438" t="s">
        <v>353</v>
      </c>
      <c r="C7438" t="s">
        <v>310</v>
      </c>
      <c r="D7438">
        <v>54933</v>
      </c>
    </row>
    <row r="7439" spans="1:4" x14ac:dyDescent="0.2">
      <c r="A7439" t="s">
        <v>78</v>
      </c>
      <c r="B7439" t="s">
        <v>353</v>
      </c>
      <c r="C7439" t="s">
        <v>311</v>
      </c>
      <c r="D7439">
        <v>24378</v>
      </c>
    </row>
    <row r="7440" spans="1:4" x14ac:dyDescent="0.2">
      <c r="A7440" t="s">
        <v>78</v>
      </c>
      <c r="B7440" t="s">
        <v>353</v>
      </c>
      <c r="C7440" t="s">
        <v>312</v>
      </c>
      <c r="D7440">
        <v>6829</v>
      </c>
    </row>
    <row r="7441" spans="1:4" x14ac:dyDescent="0.2">
      <c r="A7441" t="s">
        <v>78</v>
      </c>
      <c r="B7441" t="s">
        <v>353</v>
      </c>
      <c r="C7441" t="s">
        <v>313</v>
      </c>
      <c r="D7441">
        <v>9682</v>
      </c>
    </row>
    <row r="7442" spans="1:4" x14ac:dyDescent="0.2">
      <c r="A7442" t="s">
        <v>78</v>
      </c>
      <c r="B7442" t="s">
        <v>353</v>
      </c>
      <c r="C7442" t="s">
        <v>314</v>
      </c>
      <c r="D7442">
        <v>11373</v>
      </c>
    </row>
    <row r="7443" spans="1:4" x14ac:dyDescent="0.2">
      <c r="A7443" t="s">
        <v>78</v>
      </c>
      <c r="B7443" t="s">
        <v>353</v>
      </c>
      <c r="C7443" t="s">
        <v>315</v>
      </c>
      <c r="D7443">
        <v>13410</v>
      </c>
    </row>
    <row r="7444" spans="1:4" x14ac:dyDescent="0.2">
      <c r="A7444" t="s">
        <v>78</v>
      </c>
      <c r="B7444" t="s">
        <v>353</v>
      </c>
      <c r="C7444" t="s">
        <v>347</v>
      </c>
      <c r="D7444">
        <v>46193</v>
      </c>
    </row>
    <row r="7445" spans="1:4" x14ac:dyDescent="0.2">
      <c r="A7445" t="s">
        <v>78</v>
      </c>
      <c r="B7445" t="s">
        <v>355</v>
      </c>
      <c r="C7445" t="s">
        <v>225</v>
      </c>
      <c r="D7445">
        <v>0.68054800000000004</v>
      </c>
    </row>
    <row r="7446" spans="1:4" x14ac:dyDescent="0.2">
      <c r="A7446" t="s">
        <v>78</v>
      </c>
      <c r="B7446" t="s">
        <v>355</v>
      </c>
      <c r="C7446" t="s">
        <v>65</v>
      </c>
      <c r="D7446">
        <v>50000000</v>
      </c>
    </row>
    <row r="7447" spans="1:4" x14ac:dyDescent="0.2">
      <c r="A7447" t="s">
        <v>78</v>
      </c>
      <c r="B7447" t="s">
        <v>355</v>
      </c>
      <c r="C7447" t="s">
        <v>66</v>
      </c>
      <c r="D7447">
        <v>73470215</v>
      </c>
    </row>
    <row r="7448" spans="1:4" x14ac:dyDescent="0.2">
      <c r="A7448" t="s">
        <v>78</v>
      </c>
      <c r="B7448" t="s">
        <v>355</v>
      </c>
      <c r="C7448" t="s">
        <v>226</v>
      </c>
      <c r="D7448">
        <v>166676</v>
      </c>
    </row>
    <row r="7449" spans="1:4" x14ac:dyDescent="0.2">
      <c r="A7449" t="s">
        <v>78</v>
      </c>
      <c r="B7449" t="s">
        <v>355</v>
      </c>
      <c r="C7449" t="s">
        <v>227</v>
      </c>
      <c r="D7449">
        <v>338756</v>
      </c>
    </row>
    <row r="7450" spans="1:4" x14ac:dyDescent="0.2">
      <c r="A7450" t="s">
        <v>78</v>
      </c>
      <c r="B7450" t="s">
        <v>355</v>
      </c>
      <c r="C7450" t="s">
        <v>67</v>
      </c>
      <c r="D7450">
        <v>0</v>
      </c>
    </row>
    <row r="7451" spans="1:4" x14ac:dyDescent="0.2">
      <c r="A7451" t="s">
        <v>78</v>
      </c>
      <c r="B7451" t="s">
        <v>355</v>
      </c>
      <c r="C7451" t="s">
        <v>68</v>
      </c>
      <c r="D7451">
        <v>0</v>
      </c>
    </row>
    <row r="7452" spans="1:4" x14ac:dyDescent="0.2">
      <c r="A7452" t="s">
        <v>78</v>
      </c>
      <c r="B7452" t="s">
        <v>355</v>
      </c>
      <c r="C7452" t="s">
        <v>228</v>
      </c>
      <c r="D7452">
        <v>42076</v>
      </c>
    </row>
    <row r="7453" spans="1:4" x14ac:dyDescent="0.2">
      <c r="A7453" t="s">
        <v>78</v>
      </c>
      <c r="B7453" t="s">
        <v>355</v>
      </c>
      <c r="C7453" t="s">
        <v>229</v>
      </c>
      <c r="D7453">
        <v>228337</v>
      </c>
    </row>
    <row r="7454" spans="1:4" x14ac:dyDescent="0.2">
      <c r="A7454" t="s">
        <v>78</v>
      </c>
      <c r="B7454" t="s">
        <v>355</v>
      </c>
      <c r="C7454" t="s">
        <v>230</v>
      </c>
      <c r="D7454">
        <v>66650</v>
      </c>
    </row>
    <row r="7455" spans="1:4" x14ac:dyDescent="0.2">
      <c r="A7455" t="s">
        <v>78</v>
      </c>
      <c r="B7455" t="s">
        <v>355</v>
      </c>
      <c r="C7455" t="s">
        <v>231</v>
      </c>
      <c r="D7455">
        <v>169763</v>
      </c>
    </row>
    <row r="7456" spans="1:4" x14ac:dyDescent="0.2">
      <c r="A7456" t="s">
        <v>78</v>
      </c>
      <c r="B7456" t="s">
        <v>355</v>
      </c>
      <c r="C7456" t="s">
        <v>232</v>
      </c>
      <c r="D7456">
        <v>814967</v>
      </c>
    </row>
    <row r="7457" spans="1:4" x14ac:dyDescent="0.2">
      <c r="A7457" t="s">
        <v>78</v>
      </c>
      <c r="B7457" t="s">
        <v>355</v>
      </c>
      <c r="C7457" t="s">
        <v>319</v>
      </c>
      <c r="D7457">
        <v>403582</v>
      </c>
    </row>
    <row r="7458" spans="1:4" x14ac:dyDescent="0.2">
      <c r="A7458" t="s">
        <v>78</v>
      </c>
      <c r="B7458" t="s">
        <v>355</v>
      </c>
      <c r="C7458" t="s">
        <v>320</v>
      </c>
      <c r="D7458">
        <v>150316</v>
      </c>
    </row>
    <row r="7459" spans="1:4" x14ac:dyDescent="0.2">
      <c r="A7459" t="s">
        <v>78</v>
      </c>
      <c r="B7459" t="s">
        <v>355</v>
      </c>
      <c r="C7459" t="s">
        <v>318</v>
      </c>
      <c r="D7459">
        <v>261069</v>
      </c>
    </row>
    <row r="7460" spans="1:4" x14ac:dyDescent="0.2">
      <c r="A7460" t="s">
        <v>78</v>
      </c>
      <c r="B7460" t="s">
        <v>355</v>
      </c>
      <c r="C7460" t="s">
        <v>321</v>
      </c>
      <c r="D7460">
        <v>312310</v>
      </c>
    </row>
    <row r="7461" spans="1:4" x14ac:dyDescent="0.2">
      <c r="A7461" t="s">
        <v>78</v>
      </c>
      <c r="B7461" t="s">
        <v>355</v>
      </c>
      <c r="C7461" t="s">
        <v>322</v>
      </c>
      <c r="D7461">
        <v>0</v>
      </c>
    </row>
    <row r="7462" spans="1:4" x14ac:dyDescent="0.2">
      <c r="A7462" t="s">
        <v>78</v>
      </c>
      <c r="B7462" t="s">
        <v>355</v>
      </c>
      <c r="C7462" t="s">
        <v>323</v>
      </c>
      <c r="D7462">
        <v>7</v>
      </c>
    </row>
    <row r="7463" spans="1:4" x14ac:dyDescent="0.2">
      <c r="A7463" t="s">
        <v>78</v>
      </c>
      <c r="B7463" t="s">
        <v>355</v>
      </c>
      <c r="C7463" t="s">
        <v>324</v>
      </c>
      <c r="D7463">
        <v>23485</v>
      </c>
    </row>
    <row r="7464" spans="1:4" x14ac:dyDescent="0.2">
      <c r="A7464" t="s">
        <v>78</v>
      </c>
      <c r="B7464" t="s">
        <v>355</v>
      </c>
      <c r="C7464" t="s">
        <v>325</v>
      </c>
      <c r="D7464">
        <v>0</v>
      </c>
    </row>
    <row r="7465" spans="1:4" x14ac:dyDescent="0.2">
      <c r="A7465" t="s">
        <v>78</v>
      </c>
      <c r="B7465" t="s">
        <v>355</v>
      </c>
      <c r="C7465" t="s">
        <v>326</v>
      </c>
      <c r="D7465">
        <v>8</v>
      </c>
    </row>
    <row r="7466" spans="1:4" x14ac:dyDescent="0.2">
      <c r="A7466" t="s">
        <v>78</v>
      </c>
      <c r="B7466" t="s">
        <v>355</v>
      </c>
      <c r="C7466" t="s">
        <v>327</v>
      </c>
      <c r="D7466">
        <v>139081</v>
      </c>
    </row>
    <row r="7467" spans="1:4" x14ac:dyDescent="0.2">
      <c r="A7467" t="s">
        <v>78</v>
      </c>
      <c r="B7467" t="s">
        <v>355</v>
      </c>
      <c r="C7467" t="s">
        <v>328</v>
      </c>
      <c r="D7467">
        <v>149729</v>
      </c>
    </row>
    <row r="7468" spans="1:4" x14ac:dyDescent="0.2">
      <c r="A7468" t="s">
        <v>78</v>
      </c>
      <c r="B7468" t="s">
        <v>355</v>
      </c>
      <c r="C7468" t="s">
        <v>329</v>
      </c>
      <c r="D7468">
        <v>0</v>
      </c>
    </row>
    <row r="7469" spans="1:4" x14ac:dyDescent="0.2">
      <c r="A7469" t="s">
        <v>78</v>
      </c>
      <c r="B7469" t="s">
        <v>355</v>
      </c>
      <c r="C7469" t="s">
        <v>339</v>
      </c>
      <c r="D7469">
        <v>11030399</v>
      </c>
    </row>
    <row r="7470" spans="1:4" x14ac:dyDescent="0.2">
      <c r="A7470" t="s">
        <v>78</v>
      </c>
      <c r="B7470" t="s">
        <v>355</v>
      </c>
      <c r="C7470" t="s">
        <v>340</v>
      </c>
      <c r="D7470">
        <v>3546994</v>
      </c>
    </row>
    <row r="7471" spans="1:4" x14ac:dyDescent="0.2">
      <c r="A7471" t="s">
        <v>78</v>
      </c>
      <c r="B7471" t="s">
        <v>355</v>
      </c>
      <c r="C7471" t="s">
        <v>341</v>
      </c>
      <c r="D7471">
        <v>0</v>
      </c>
    </row>
    <row r="7472" spans="1:4" x14ac:dyDescent="0.2">
      <c r="A7472" t="s">
        <v>78</v>
      </c>
      <c r="B7472" t="s">
        <v>355</v>
      </c>
      <c r="C7472" t="s">
        <v>342</v>
      </c>
      <c r="D7472">
        <v>0</v>
      </c>
    </row>
    <row r="7473" spans="1:4" x14ac:dyDescent="0.2">
      <c r="A7473" t="s">
        <v>78</v>
      </c>
      <c r="B7473" t="s">
        <v>355</v>
      </c>
      <c r="C7473" t="s">
        <v>343</v>
      </c>
      <c r="D7473">
        <v>0</v>
      </c>
    </row>
    <row r="7474" spans="1:4" x14ac:dyDescent="0.2">
      <c r="A7474" t="s">
        <v>78</v>
      </c>
      <c r="B7474" t="s">
        <v>355</v>
      </c>
      <c r="C7474" t="s">
        <v>344</v>
      </c>
      <c r="D7474">
        <v>0</v>
      </c>
    </row>
    <row r="7475" spans="1:4" x14ac:dyDescent="0.2">
      <c r="A7475" t="s">
        <v>78</v>
      </c>
      <c r="B7475" t="s">
        <v>355</v>
      </c>
      <c r="C7475" t="s">
        <v>345</v>
      </c>
      <c r="D7475">
        <v>0</v>
      </c>
    </row>
    <row r="7476" spans="1:4" x14ac:dyDescent="0.2">
      <c r="A7476" t="s">
        <v>78</v>
      </c>
      <c r="B7476" t="s">
        <v>355</v>
      </c>
      <c r="C7476" t="s">
        <v>346</v>
      </c>
      <c r="D7476">
        <v>0</v>
      </c>
    </row>
    <row r="7477" spans="1:4" x14ac:dyDescent="0.2">
      <c r="A7477" t="s">
        <v>78</v>
      </c>
      <c r="B7477" t="s">
        <v>355</v>
      </c>
      <c r="C7477" t="s">
        <v>300</v>
      </c>
      <c r="D7477">
        <v>725556</v>
      </c>
    </row>
    <row r="7478" spans="1:4" x14ac:dyDescent="0.2">
      <c r="A7478" t="s">
        <v>78</v>
      </c>
      <c r="B7478" t="s">
        <v>355</v>
      </c>
      <c r="C7478" t="s">
        <v>301</v>
      </c>
      <c r="D7478">
        <v>815888</v>
      </c>
    </row>
    <row r="7479" spans="1:4" x14ac:dyDescent="0.2">
      <c r="A7479" t="s">
        <v>78</v>
      </c>
      <c r="B7479" t="s">
        <v>355</v>
      </c>
      <c r="C7479" t="s">
        <v>302</v>
      </c>
      <c r="D7479">
        <v>1004762</v>
      </c>
    </row>
    <row r="7480" spans="1:4" x14ac:dyDescent="0.2">
      <c r="A7480" t="s">
        <v>78</v>
      </c>
      <c r="B7480" t="s">
        <v>355</v>
      </c>
      <c r="C7480" t="s">
        <v>303</v>
      </c>
      <c r="D7480">
        <v>340059</v>
      </c>
    </row>
    <row r="7481" spans="1:4" x14ac:dyDescent="0.2">
      <c r="A7481" t="s">
        <v>78</v>
      </c>
      <c r="B7481" t="s">
        <v>355</v>
      </c>
      <c r="C7481" t="s">
        <v>304</v>
      </c>
      <c r="D7481">
        <v>431251</v>
      </c>
    </row>
    <row r="7482" spans="1:4" x14ac:dyDescent="0.2">
      <c r="A7482" t="s">
        <v>78</v>
      </c>
      <c r="B7482" t="s">
        <v>355</v>
      </c>
      <c r="C7482" t="s">
        <v>305</v>
      </c>
      <c r="D7482">
        <v>495281</v>
      </c>
    </row>
    <row r="7483" spans="1:4" x14ac:dyDescent="0.2">
      <c r="A7483" t="s">
        <v>78</v>
      </c>
      <c r="B7483" t="s">
        <v>355</v>
      </c>
      <c r="C7483" t="s">
        <v>306</v>
      </c>
      <c r="D7483">
        <v>5920</v>
      </c>
    </row>
    <row r="7484" spans="1:4" x14ac:dyDescent="0.2">
      <c r="A7484" t="s">
        <v>78</v>
      </c>
      <c r="B7484" t="s">
        <v>355</v>
      </c>
      <c r="C7484" t="s">
        <v>307</v>
      </c>
      <c r="D7484">
        <v>1005521</v>
      </c>
    </row>
    <row r="7485" spans="1:4" x14ac:dyDescent="0.2">
      <c r="A7485" t="s">
        <v>78</v>
      </c>
      <c r="B7485" t="s">
        <v>355</v>
      </c>
      <c r="C7485" t="s">
        <v>308</v>
      </c>
      <c r="D7485">
        <v>83474</v>
      </c>
    </row>
    <row r="7486" spans="1:4" x14ac:dyDescent="0.2">
      <c r="A7486" t="s">
        <v>78</v>
      </c>
      <c r="B7486" t="s">
        <v>355</v>
      </c>
      <c r="C7486" t="s">
        <v>309</v>
      </c>
      <c r="D7486">
        <v>16325</v>
      </c>
    </row>
    <row r="7487" spans="1:4" x14ac:dyDescent="0.2">
      <c r="A7487" t="s">
        <v>78</v>
      </c>
      <c r="B7487" t="s">
        <v>355</v>
      </c>
      <c r="C7487" t="s">
        <v>310</v>
      </c>
      <c r="D7487">
        <v>34896</v>
      </c>
    </row>
    <row r="7488" spans="1:4" x14ac:dyDescent="0.2">
      <c r="A7488" t="s">
        <v>78</v>
      </c>
      <c r="B7488" t="s">
        <v>355</v>
      </c>
      <c r="C7488" t="s">
        <v>311</v>
      </c>
      <c r="D7488">
        <v>20374</v>
      </c>
    </row>
    <row r="7489" spans="1:4" x14ac:dyDescent="0.2">
      <c r="A7489" t="s">
        <v>78</v>
      </c>
      <c r="B7489" t="s">
        <v>355</v>
      </c>
      <c r="C7489" t="s">
        <v>312</v>
      </c>
      <c r="D7489">
        <v>12665</v>
      </c>
    </row>
    <row r="7490" spans="1:4" x14ac:dyDescent="0.2">
      <c r="A7490" t="s">
        <v>78</v>
      </c>
      <c r="B7490" t="s">
        <v>355</v>
      </c>
      <c r="C7490" t="s">
        <v>313</v>
      </c>
      <c r="D7490">
        <v>20993</v>
      </c>
    </row>
    <row r="7491" spans="1:4" x14ac:dyDescent="0.2">
      <c r="A7491" t="s">
        <v>78</v>
      </c>
      <c r="B7491" t="s">
        <v>355</v>
      </c>
      <c r="C7491" t="s">
        <v>314</v>
      </c>
      <c r="D7491">
        <v>25612</v>
      </c>
    </row>
    <row r="7492" spans="1:4" x14ac:dyDescent="0.2">
      <c r="A7492" t="s">
        <v>78</v>
      </c>
      <c r="B7492" t="s">
        <v>355</v>
      </c>
      <c r="C7492" t="s">
        <v>315</v>
      </c>
      <c r="D7492">
        <v>27222</v>
      </c>
    </row>
    <row r="7493" spans="1:4" x14ac:dyDescent="0.2">
      <c r="A7493" t="s">
        <v>78</v>
      </c>
      <c r="B7493" t="s">
        <v>355</v>
      </c>
      <c r="C7493" t="s">
        <v>347</v>
      </c>
      <c r="D7493">
        <v>46193</v>
      </c>
    </row>
    <row r="7494" spans="1:4" x14ac:dyDescent="0.2">
      <c r="A7494" t="s">
        <v>78</v>
      </c>
      <c r="B7494" t="s">
        <v>356</v>
      </c>
      <c r="C7494" t="s">
        <v>225</v>
      </c>
      <c r="D7494">
        <v>0.69184100000000004</v>
      </c>
    </row>
    <row r="7495" spans="1:4" x14ac:dyDescent="0.2">
      <c r="A7495" t="s">
        <v>78</v>
      </c>
      <c r="B7495" t="s">
        <v>356</v>
      </c>
      <c r="C7495" t="s">
        <v>65</v>
      </c>
      <c r="D7495">
        <v>50000000</v>
      </c>
    </row>
    <row r="7496" spans="1:4" x14ac:dyDescent="0.2">
      <c r="A7496" t="s">
        <v>78</v>
      </c>
      <c r="B7496" t="s">
        <v>356</v>
      </c>
      <c r="C7496" t="s">
        <v>66</v>
      </c>
      <c r="D7496">
        <v>72270904</v>
      </c>
    </row>
    <row r="7497" spans="1:4" x14ac:dyDescent="0.2">
      <c r="A7497" t="s">
        <v>78</v>
      </c>
      <c r="B7497" t="s">
        <v>356</v>
      </c>
      <c r="C7497" t="s">
        <v>226</v>
      </c>
      <c r="D7497">
        <v>166735</v>
      </c>
    </row>
    <row r="7498" spans="1:4" x14ac:dyDescent="0.2">
      <c r="A7498" t="s">
        <v>78</v>
      </c>
      <c r="B7498" t="s">
        <v>356</v>
      </c>
      <c r="C7498" t="s">
        <v>227</v>
      </c>
      <c r="D7498">
        <v>338778</v>
      </c>
    </row>
    <row r="7499" spans="1:4" x14ac:dyDescent="0.2">
      <c r="A7499" t="s">
        <v>78</v>
      </c>
      <c r="B7499" t="s">
        <v>356</v>
      </c>
      <c r="C7499" t="s">
        <v>67</v>
      </c>
      <c r="D7499">
        <v>0</v>
      </c>
    </row>
    <row r="7500" spans="1:4" x14ac:dyDescent="0.2">
      <c r="A7500" t="s">
        <v>78</v>
      </c>
      <c r="B7500" t="s">
        <v>356</v>
      </c>
      <c r="C7500" t="s">
        <v>68</v>
      </c>
      <c r="D7500">
        <v>0</v>
      </c>
    </row>
    <row r="7501" spans="1:4" x14ac:dyDescent="0.2">
      <c r="A7501" t="s">
        <v>78</v>
      </c>
      <c r="B7501" t="s">
        <v>356</v>
      </c>
      <c r="C7501" t="s">
        <v>228</v>
      </c>
      <c r="D7501">
        <v>42187</v>
      </c>
    </row>
    <row r="7502" spans="1:4" x14ac:dyDescent="0.2">
      <c r="A7502" t="s">
        <v>78</v>
      </c>
      <c r="B7502" t="s">
        <v>356</v>
      </c>
      <c r="C7502" t="s">
        <v>229</v>
      </c>
      <c r="D7502">
        <v>227375</v>
      </c>
    </row>
    <row r="7503" spans="1:4" x14ac:dyDescent="0.2">
      <c r="A7503" t="s">
        <v>78</v>
      </c>
      <c r="B7503" t="s">
        <v>356</v>
      </c>
      <c r="C7503" t="s">
        <v>230</v>
      </c>
      <c r="D7503">
        <v>65514</v>
      </c>
    </row>
    <row r="7504" spans="1:4" x14ac:dyDescent="0.2">
      <c r="A7504" t="s">
        <v>78</v>
      </c>
      <c r="B7504" t="s">
        <v>356</v>
      </c>
      <c r="C7504" t="s">
        <v>231</v>
      </c>
      <c r="D7504">
        <v>170399</v>
      </c>
    </row>
    <row r="7505" spans="1:4" x14ac:dyDescent="0.2">
      <c r="A7505" t="s">
        <v>78</v>
      </c>
      <c r="B7505" t="s">
        <v>356</v>
      </c>
      <c r="C7505" t="s">
        <v>232</v>
      </c>
      <c r="D7505">
        <v>726242</v>
      </c>
    </row>
    <row r="7506" spans="1:4" x14ac:dyDescent="0.2">
      <c r="A7506" t="s">
        <v>78</v>
      </c>
      <c r="B7506" t="s">
        <v>356</v>
      </c>
      <c r="C7506" t="s">
        <v>319</v>
      </c>
      <c r="D7506">
        <v>356117</v>
      </c>
    </row>
    <row r="7507" spans="1:4" x14ac:dyDescent="0.2">
      <c r="A7507" t="s">
        <v>78</v>
      </c>
      <c r="B7507" t="s">
        <v>356</v>
      </c>
      <c r="C7507" t="s">
        <v>320</v>
      </c>
      <c r="D7507">
        <v>94924</v>
      </c>
    </row>
    <row r="7508" spans="1:4" x14ac:dyDescent="0.2">
      <c r="A7508" t="s">
        <v>78</v>
      </c>
      <c r="B7508" t="s">
        <v>356</v>
      </c>
      <c r="C7508" t="s">
        <v>318</v>
      </c>
      <c r="D7508">
        <v>275201</v>
      </c>
    </row>
    <row r="7509" spans="1:4" x14ac:dyDescent="0.2">
      <c r="A7509" t="s">
        <v>78</v>
      </c>
      <c r="B7509" t="s">
        <v>356</v>
      </c>
      <c r="C7509" t="s">
        <v>321</v>
      </c>
      <c r="D7509">
        <v>317230</v>
      </c>
    </row>
    <row r="7510" spans="1:4" x14ac:dyDescent="0.2">
      <c r="A7510" t="s">
        <v>78</v>
      </c>
      <c r="B7510" t="s">
        <v>356</v>
      </c>
      <c r="C7510" t="s">
        <v>322</v>
      </c>
      <c r="D7510">
        <v>0</v>
      </c>
    </row>
    <row r="7511" spans="1:4" x14ac:dyDescent="0.2">
      <c r="A7511" t="s">
        <v>78</v>
      </c>
      <c r="B7511" t="s">
        <v>356</v>
      </c>
      <c r="C7511" t="s">
        <v>323</v>
      </c>
      <c r="D7511">
        <v>6</v>
      </c>
    </row>
    <row r="7512" spans="1:4" x14ac:dyDescent="0.2">
      <c r="A7512" t="s">
        <v>78</v>
      </c>
      <c r="B7512" t="s">
        <v>356</v>
      </c>
      <c r="C7512" t="s">
        <v>324</v>
      </c>
      <c r="D7512">
        <v>24108</v>
      </c>
    </row>
    <row r="7513" spans="1:4" x14ac:dyDescent="0.2">
      <c r="A7513" t="s">
        <v>78</v>
      </c>
      <c r="B7513" t="s">
        <v>356</v>
      </c>
      <c r="C7513" t="s">
        <v>325</v>
      </c>
      <c r="D7513">
        <v>0</v>
      </c>
    </row>
    <row r="7514" spans="1:4" x14ac:dyDescent="0.2">
      <c r="A7514" t="s">
        <v>78</v>
      </c>
      <c r="B7514" t="s">
        <v>356</v>
      </c>
      <c r="C7514" t="s">
        <v>326</v>
      </c>
      <c r="D7514">
        <v>10</v>
      </c>
    </row>
    <row r="7515" spans="1:4" x14ac:dyDescent="0.2">
      <c r="A7515" t="s">
        <v>78</v>
      </c>
      <c r="B7515" t="s">
        <v>356</v>
      </c>
      <c r="C7515" t="s">
        <v>327</v>
      </c>
      <c r="D7515">
        <v>139406</v>
      </c>
    </row>
    <row r="7516" spans="1:4" x14ac:dyDescent="0.2">
      <c r="A7516" t="s">
        <v>78</v>
      </c>
      <c r="B7516" t="s">
        <v>356</v>
      </c>
      <c r="C7516" t="s">
        <v>328</v>
      </c>
      <c r="D7516">
        <v>153700</v>
      </c>
    </row>
    <row r="7517" spans="1:4" x14ac:dyDescent="0.2">
      <c r="A7517" t="s">
        <v>78</v>
      </c>
      <c r="B7517" t="s">
        <v>356</v>
      </c>
      <c r="C7517" t="s">
        <v>329</v>
      </c>
      <c r="D7517">
        <v>0</v>
      </c>
    </row>
    <row r="7518" spans="1:4" x14ac:dyDescent="0.2">
      <c r="A7518" t="s">
        <v>78</v>
      </c>
      <c r="B7518" t="s">
        <v>356</v>
      </c>
      <c r="C7518" t="s">
        <v>339</v>
      </c>
      <c r="D7518">
        <v>9904902</v>
      </c>
    </row>
    <row r="7519" spans="1:4" x14ac:dyDescent="0.2">
      <c r="A7519" t="s">
        <v>78</v>
      </c>
      <c r="B7519" t="s">
        <v>356</v>
      </c>
      <c r="C7519" t="s">
        <v>340</v>
      </c>
      <c r="D7519">
        <v>61794</v>
      </c>
    </row>
    <row r="7520" spans="1:4" x14ac:dyDescent="0.2">
      <c r="A7520" t="s">
        <v>78</v>
      </c>
      <c r="B7520" t="s">
        <v>356</v>
      </c>
      <c r="C7520" t="s">
        <v>341</v>
      </c>
      <c r="D7520">
        <v>1628608</v>
      </c>
    </row>
    <row r="7521" spans="1:4" x14ac:dyDescent="0.2">
      <c r="A7521" t="s">
        <v>78</v>
      </c>
      <c r="B7521" t="s">
        <v>356</v>
      </c>
      <c r="C7521" t="s">
        <v>342</v>
      </c>
      <c r="D7521">
        <v>35</v>
      </c>
    </row>
    <row r="7522" spans="1:4" x14ac:dyDescent="0.2">
      <c r="A7522" t="s">
        <v>78</v>
      </c>
      <c r="B7522" t="s">
        <v>356</v>
      </c>
      <c r="C7522" t="s">
        <v>343</v>
      </c>
      <c r="D7522">
        <v>23197</v>
      </c>
    </row>
    <row r="7523" spans="1:4" x14ac:dyDescent="0.2">
      <c r="A7523" t="s">
        <v>78</v>
      </c>
      <c r="B7523" t="s">
        <v>356</v>
      </c>
      <c r="C7523" t="s">
        <v>344</v>
      </c>
      <c r="D7523">
        <v>1628608</v>
      </c>
    </row>
    <row r="7524" spans="1:4" x14ac:dyDescent="0.2">
      <c r="A7524" t="s">
        <v>78</v>
      </c>
      <c r="B7524" t="s">
        <v>356</v>
      </c>
      <c r="C7524" t="s">
        <v>345</v>
      </c>
      <c r="D7524">
        <v>0</v>
      </c>
    </row>
    <row r="7525" spans="1:4" x14ac:dyDescent="0.2">
      <c r="A7525" t="s">
        <v>78</v>
      </c>
      <c r="B7525" t="s">
        <v>356</v>
      </c>
      <c r="C7525" t="s">
        <v>346</v>
      </c>
      <c r="D7525">
        <v>23197</v>
      </c>
    </row>
    <row r="7526" spans="1:4" x14ac:dyDescent="0.2">
      <c r="A7526" t="s">
        <v>78</v>
      </c>
      <c r="B7526" t="s">
        <v>356</v>
      </c>
      <c r="C7526" t="s">
        <v>300</v>
      </c>
      <c r="D7526">
        <v>751760</v>
      </c>
    </row>
    <row r="7527" spans="1:4" x14ac:dyDescent="0.2">
      <c r="A7527" t="s">
        <v>78</v>
      </c>
      <c r="B7527" t="s">
        <v>356</v>
      </c>
      <c r="C7527" t="s">
        <v>301</v>
      </c>
      <c r="D7527">
        <v>830928</v>
      </c>
    </row>
    <row r="7528" spans="1:4" x14ac:dyDescent="0.2">
      <c r="A7528" t="s">
        <v>78</v>
      </c>
      <c r="B7528" t="s">
        <v>356</v>
      </c>
      <c r="C7528" t="s">
        <v>302</v>
      </c>
      <c r="D7528">
        <v>1023875</v>
      </c>
    </row>
    <row r="7529" spans="1:4" x14ac:dyDescent="0.2">
      <c r="A7529" t="s">
        <v>78</v>
      </c>
      <c r="B7529" t="s">
        <v>356</v>
      </c>
      <c r="C7529" t="s">
        <v>303</v>
      </c>
      <c r="D7529">
        <v>349941</v>
      </c>
    </row>
    <row r="7530" spans="1:4" x14ac:dyDescent="0.2">
      <c r="A7530" t="s">
        <v>78</v>
      </c>
      <c r="B7530" t="s">
        <v>356</v>
      </c>
      <c r="C7530" t="s">
        <v>304</v>
      </c>
      <c r="D7530">
        <v>443049</v>
      </c>
    </row>
    <row r="7531" spans="1:4" x14ac:dyDescent="0.2">
      <c r="A7531" t="s">
        <v>78</v>
      </c>
      <c r="B7531" t="s">
        <v>356</v>
      </c>
      <c r="C7531" t="s">
        <v>305</v>
      </c>
      <c r="D7531">
        <v>505796</v>
      </c>
    </row>
    <row r="7532" spans="1:4" x14ac:dyDescent="0.2">
      <c r="A7532" t="s">
        <v>78</v>
      </c>
      <c r="B7532" t="s">
        <v>356</v>
      </c>
      <c r="C7532" t="s">
        <v>306</v>
      </c>
      <c r="D7532">
        <v>5977</v>
      </c>
    </row>
    <row r="7533" spans="1:4" x14ac:dyDescent="0.2">
      <c r="A7533" t="s">
        <v>78</v>
      </c>
      <c r="B7533" t="s">
        <v>356</v>
      </c>
      <c r="C7533" t="s">
        <v>307</v>
      </c>
      <c r="D7533">
        <v>1020680</v>
      </c>
    </row>
    <row r="7534" spans="1:4" x14ac:dyDescent="0.2">
      <c r="A7534" t="s">
        <v>78</v>
      </c>
      <c r="B7534" t="s">
        <v>356</v>
      </c>
      <c r="C7534" t="s">
        <v>308</v>
      </c>
      <c r="D7534">
        <v>57270</v>
      </c>
    </row>
    <row r="7535" spans="1:4" x14ac:dyDescent="0.2">
      <c r="A7535" t="s">
        <v>78</v>
      </c>
      <c r="B7535" t="s">
        <v>356</v>
      </c>
      <c r="C7535" t="s">
        <v>309</v>
      </c>
      <c r="D7535">
        <v>9154</v>
      </c>
    </row>
    <row r="7536" spans="1:4" x14ac:dyDescent="0.2">
      <c r="A7536" t="s">
        <v>78</v>
      </c>
      <c r="B7536" t="s">
        <v>356</v>
      </c>
      <c r="C7536" t="s">
        <v>310</v>
      </c>
      <c r="D7536">
        <v>19753</v>
      </c>
    </row>
    <row r="7537" spans="1:4" x14ac:dyDescent="0.2">
      <c r="A7537" t="s">
        <v>78</v>
      </c>
      <c r="B7537" t="s">
        <v>356</v>
      </c>
      <c r="C7537" t="s">
        <v>311</v>
      </c>
      <c r="D7537">
        <v>8535</v>
      </c>
    </row>
    <row r="7538" spans="1:4" x14ac:dyDescent="0.2">
      <c r="A7538" t="s">
        <v>78</v>
      </c>
      <c r="B7538" t="s">
        <v>356</v>
      </c>
      <c r="C7538" t="s">
        <v>312</v>
      </c>
      <c r="D7538">
        <v>6220</v>
      </c>
    </row>
    <row r="7539" spans="1:4" x14ac:dyDescent="0.2">
      <c r="A7539" t="s">
        <v>78</v>
      </c>
      <c r="B7539" t="s">
        <v>356</v>
      </c>
      <c r="C7539" t="s">
        <v>313</v>
      </c>
      <c r="D7539">
        <v>9499</v>
      </c>
    </row>
    <row r="7540" spans="1:4" x14ac:dyDescent="0.2">
      <c r="A7540" t="s">
        <v>78</v>
      </c>
      <c r="B7540" t="s">
        <v>356</v>
      </c>
      <c r="C7540" t="s">
        <v>314</v>
      </c>
      <c r="D7540">
        <v>11299</v>
      </c>
    </row>
    <row r="7541" spans="1:4" x14ac:dyDescent="0.2">
      <c r="A7541" t="s">
        <v>78</v>
      </c>
      <c r="B7541" t="s">
        <v>356</v>
      </c>
      <c r="C7541" t="s">
        <v>315</v>
      </c>
      <c r="D7541">
        <v>12064</v>
      </c>
    </row>
    <row r="7542" spans="1:4" x14ac:dyDescent="0.2">
      <c r="A7542" t="s">
        <v>78</v>
      </c>
      <c r="B7542" t="s">
        <v>356</v>
      </c>
      <c r="C7542" t="s">
        <v>347</v>
      </c>
      <c r="D7542">
        <v>46193</v>
      </c>
    </row>
    <row r="7543" spans="1:4" x14ac:dyDescent="0.2">
      <c r="A7543" t="s">
        <v>79</v>
      </c>
      <c r="B7543" t="s">
        <v>351</v>
      </c>
      <c r="C7543" t="s">
        <v>225</v>
      </c>
      <c r="D7543">
        <v>0.68380799999999997</v>
      </c>
    </row>
    <row r="7544" spans="1:4" x14ac:dyDescent="0.2">
      <c r="A7544" t="s">
        <v>79</v>
      </c>
      <c r="B7544" t="s">
        <v>351</v>
      </c>
      <c r="C7544" t="s">
        <v>65</v>
      </c>
      <c r="D7544">
        <v>50000003</v>
      </c>
    </row>
    <row r="7545" spans="1:4" x14ac:dyDescent="0.2">
      <c r="A7545" t="s">
        <v>79</v>
      </c>
      <c r="B7545" t="s">
        <v>351</v>
      </c>
      <c r="C7545" t="s">
        <v>66</v>
      </c>
      <c r="D7545">
        <v>73119984</v>
      </c>
    </row>
    <row r="7546" spans="1:4" x14ac:dyDescent="0.2">
      <c r="A7546" t="s">
        <v>79</v>
      </c>
      <c r="B7546" t="s">
        <v>351</v>
      </c>
      <c r="C7546" t="s">
        <v>226</v>
      </c>
      <c r="D7546">
        <v>109123</v>
      </c>
    </row>
    <row r="7547" spans="1:4" x14ac:dyDescent="0.2">
      <c r="A7547" t="s">
        <v>79</v>
      </c>
      <c r="B7547" t="s">
        <v>351</v>
      </c>
      <c r="C7547" t="s">
        <v>227</v>
      </c>
      <c r="D7547">
        <v>1840010</v>
      </c>
    </row>
    <row r="7548" spans="1:4" x14ac:dyDescent="0.2">
      <c r="A7548" t="s">
        <v>79</v>
      </c>
      <c r="B7548" t="s">
        <v>351</v>
      </c>
      <c r="C7548" t="s">
        <v>67</v>
      </c>
      <c r="D7548">
        <v>403141</v>
      </c>
    </row>
    <row r="7549" spans="1:4" x14ac:dyDescent="0.2">
      <c r="A7549" t="s">
        <v>79</v>
      </c>
      <c r="B7549" t="s">
        <v>351</v>
      </c>
      <c r="C7549" t="s">
        <v>68</v>
      </c>
      <c r="D7549">
        <v>190048</v>
      </c>
    </row>
    <row r="7550" spans="1:4" x14ac:dyDescent="0.2">
      <c r="A7550" t="s">
        <v>79</v>
      </c>
      <c r="B7550" t="s">
        <v>351</v>
      </c>
      <c r="C7550" t="s">
        <v>228</v>
      </c>
      <c r="D7550">
        <v>61100</v>
      </c>
    </row>
    <row r="7551" spans="1:4" x14ac:dyDescent="0.2">
      <c r="A7551" t="s">
        <v>79</v>
      </c>
      <c r="B7551" t="s">
        <v>351</v>
      </c>
      <c r="C7551" t="s">
        <v>229</v>
      </c>
      <c r="D7551">
        <v>574053</v>
      </c>
    </row>
    <row r="7552" spans="1:4" x14ac:dyDescent="0.2">
      <c r="A7552" t="s">
        <v>79</v>
      </c>
      <c r="B7552" t="s">
        <v>351</v>
      </c>
      <c r="C7552" t="s">
        <v>230</v>
      </c>
      <c r="D7552">
        <v>26460</v>
      </c>
    </row>
    <row r="7553" spans="1:4" x14ac:dyDescent="0.2">
      <c r="A7553" t="s">
        <v>79</v>
      </c>
      <c r="B7553" t="s">
        <v>351</v>
      </c>
      <c r="C7553" t="s">
        <v>231</v>
      </c>
      <c r="D7553">
        <v>178687</v>
      </c>
    </row>
    <row r="7554" spans="1:4" x14ac:dyDescent="0.2">
      <c r="A7554" t="s">
        <v>79</v>
      </c>
      <c r="B7554" t="s">
        <v>351</v>
      </c>
      <c r="C7554" t="s">
        <v>154</v>
      </c>
      <c r="D7554">
        <v>1975820</v>
      </c>
    </row>
    <row r="7555" spans="1:4" x14ac:dyDescent="0.2">
      <c r="A7555" t="s">
        <v>79</v>
      </c>
      <c r="B7555" t="s">
        <v>351</v>
      </c>
      <c r="C7555" t="s">
        <v>155</v>
      </c>
      <c r="D7555">
        <v>0</v>
      </c>
    </row>
    <row r="7556" spans="1:4" x14ac:dyDescent="0.2">
      <c r="A7556" t="s">
        <v>79</v>
      </c>
      <c r="B7556" t="s">
        <v>351</v>
      </c>
      <c r="C7556" t="s">
        <v>156</v>
      </c>
      <c r="D7556">
        <v>2308</v>
      </c>
    </row>
    <row r="7557" spans="1:4" x14ac:dyDescent="0.2">
      <c r="A7557" t="s">
        <v>79</v>
      </c>
      <c r="B7557" t="s">
        <v>351</v>
      </c>
      <c r="C7557" t="s">
        <v>157</v>
      </c>
      <c r="D7557">
        <v>808045</v>
      </c>
    </row>
    <row r="7558" spans="1:4" x14ac:dyDescent="0.2">
      <c r="A7558" t="s">
        <v>79</v>
      </c>
      <c r="B7558" t="s">
        <v>351</v>
      </c>
      <c r="C7558" t="s">
        <v>158</v>
      </c>
      <c r="D7558">
        <v>2442828</v>
      </c>
    </row>
    <row r="7559" spans="1:4" x14ac:dyDescent="0.2">
      <c r="A7559" t="s">
        <v>79</v>
      </c>
      <c r="B7559" t="s">
        <v>351</v>
      </c>
      <c r="C7559" t="s">
        <v>159</v>
      </c>
      <c r="D7559">
        <v>624124</v>
      </c>
    </row>
    <row r="7560" spans="1:4" x14ac:dyDescent="0.2">
      <c r="A7560" t="s">
        <v>79</v>
      </c>
      <c r="B7560" t="s">
        <v>351</v>
      </c>
      <c r="C7560" t="s">
        <v>160</v>
      </c>
      <c r="D7560">
        <v>984039</v>
      </c>
    </row>
    <row r="7561" spans="1:4" x14ac:dyDescent="0.2">
      <c r="A7561" t="s">
        <v>79</v>
      </c>
      <c r="B7561" t="s">
        <v>351</v>
      </c>
      <c r="C7561" t="s">
        <v>161</v>
      </c>
      <c r="D7561">
        <v>638349</v>
      </c>
    </row>
    <row r="7562" spans="1:4" x14ac:dyDescent="0.2">
      <c r="A7562" t="s">
        <v>79</v>
      </c>
      <c r="B7562" t="s">
        <v>351</v>
      </c>
      <c r="C7562" t="s">
        <v>162</v>
      </c>
      <c r="D7562">
        <v>431540</v>
      </c>
    </row>
    <row r="7563" spans="1:4" x14ac:dyDescent="0.2">
      <c r="A7563" t="s">
        <v>79</v>
      </c>
      <c r="B7563" t="s">
        <v>351</v>
      </c>
      <c r="C7563" t="s">
        <v>163</v>
      </c>
      <c r="D7563">
        <v>316564</v>
      </c>
    </row>
    <row r="7564" spans="1:4" x14ac:dyDescent="0.2">
      <c r="A7564" t="s">
        <v>79</v>
      </c>
      <c r="B7564" t="s">
        <v>351</v>
      </c>
      <c r="C7564" t="s">
        <v>164</v>
      </c>
      <c r="D7564">
        <v>269238</v>
      </c>
    </row>
    <row r="7565" spans="1:4" x14ac:dyDescent="0.2">
      <c r="A7565" t="s">
        <v>79</v>
      </c>
      <c r="B7565" t="s">
        <v>351</v>
      </c>
      <c r="C7565" t="s">
        <v>165</v>
      </c>
      <c r="D7565">
        <v>117015</v>
      </c>
    </row>
    <row r="7566" spans="1:4" x14ac:dyDescent="0.2">
      <c r="A7566" t="s">
        <v>79</v>
      </c>
      <c r="B7566" t="s">
        <v>351</v>
      </c>
      <c r="C7566" t="s">
        <v>166</v>
      </c>
      <c r="D7566">
        <v>61041</v>
      </c>
    </row>
    <row r="7567" spans="1:4" x14ac:dyDescent="0.2">
      <c r="A7567" t="s">
        <v>79</v>
      </c>
      <c r="B7567" t="s">
        <v>351</v>
      </c>
      <c r="C7567" t="s">
        <v>167</v>
      </c>
      <c r="D7567">
        <v>70005</v>
      </c>
    </row>
    <row r="7568" spans="1:4" x14ac:dyDescent="0.2">
      <c r="A7568" t="s">
        <v>79</v>
      </c>
      <c r="B7568" t="s">
        <v>351</v>
      </c>
      <c r="C7568" t="s">
        <v>168</v>
      </c>
      <c r="D7568">
        <v>89164</v>
      </c>
    </row>
    <row r="7569" spans="1:4" x14ac:dyDescent="0.2">
      <c r="A7569" t="s">
        <v>79</v>
      </c>
      <c r="B7569" t="s">
        <v>351</v>
      </c>
      <c r="C7569" t="s">
        <v>169</v>
      </c>
      <c r="D7569">
        <v>149342</v>
      </c>
    </row>
    <row r="7570" spans="1:4" x14ac:dyDescent="0.2">
      <c r="A7570" t="s">
        <v>79</v>
      </c>
      <c r="B7570" t="s">
        <v>351</v>
      </c>
      <c r="C7570" t="s">
        <v>170</v>
      </c>
      <c r="D7570">
        <v>37074</v>
      </c>
    </row>
    <row r="7571" spans="1:4" x14ac:dyDescent="0.2">
      <c r="A7571" t="s">
        <v>79</v>
      </c>
      <c r="B7571" t="s">
        <v>351</v>
      </c>
      <c r="C7571" t="s">
        <v>171</v>
      </c>
      <c r="D7571">
        <v>58445</v>
      </c>
    </row>
    <row r="7572" spans="1:4" x14ac:dyDescent="0.2">
      <c r="A7572" t="s">
        <v>79</v>
      </c>
      <c r="B7572" t="s">
        <v>351</v>
      </c>
      <c r="C7572" t="s">
        <v>172</v>
      </c>
      <c r="D7572">
        <v>139468</v>
      </c>
    </row>
    <row r="7573" spans="1:4" x14ac:dyDescent="0.2">
      <c r="A7573" t="s">
        <v>79</v>
      </c>
      <c r="B7573" t="s">
        <v>351</v>
      </c>
      <c r="C7573" t="s">
        <v>173</v>
      </c>
      <c r="D7573">
        <v>133701</v>
      </c>
    </row>
    <row r="7574" spans="1:4" x14ac:dyDescent="0.2">
      <c r="A7574" t="s">
        <v>79</v>
      </c>
      <c r="B7574" t="s">
        <v>351</v>
      </c>
      <c r="C7574" t="s">
        <v>174</v>
      </c>
      <c r="D7574">
        <v>234106</v>
      </c>
    </row>
    <row r="7575" spans="1:4" x14ac:dyDescent="0.2">
      <c r="A7575" t="s">
        <v>79</v>
      </c>
      <c r="B7575" t="s">
        <v>351</v>
      </c>
      <c r="C7575" t="s">
        <v>175</v>
      </c>
      <c r="D7575">
        <v>327529</v>
      </c>
    </row>
    <row r="7576" spans="1:4" x14ac:dyDescent="0.2">
      <c r="A7576" t="s">
        <v>79</v>
      </c>
      <c r="B7576" t="s">
        <v>351</v>
      </c>
      <c r="C7576" t="s">
        <v>176</v>
      </c>
      <c r="D7576">
        <v>258106</v>
      </c>
    </row>
    <row r="7577" spans="1:4" x14ac:dyDescent="0.2">
      <c r="A7577" t="s">
        <v>79</v>
      </c>
      <c r="B7577" t="s">
        <v>351</v>
      </c>
      <c r="C7577" t="s">
        <v>177</v>
      </c>
      <c r="D7577">
        <v>151733</v>
      </c>
    </row>
    <row r="7578" spans="1:4" x14ac:dyDescent="0.2">
      <c r="A7578" t="s">
        <v>79</v>
      </c>
      <c r="B7578" t="s">
        <v>351</v>
      </c>
      <c r="C7578" t="s">
        <v>178</v>
      </c>
      <c r="D7578">
        <v>77818</v>
      </c>
    </row>
    <row r="7579" spans="1:4" x14ac:dyDescent="0.2">
      <c r="A7579" t="s">
        <v>79</v>
      </c>
      <c r="B7579" t="s">
        <v>351</v>
      </c>
      <c r="C7579" t="s">
        <v>179</v>
      </c>
      <c r="D7579">
        <v>48561</v>
      </c>
    </row>
    <row r="7580" spans="1:4" x14ac:dyDescent="0.2">
      <c r="A7580" t="s">
        <v>79</v>
      </c>
      <c r="B7580" t="s">
        <v>351</v>
      </c>
      <c r="C7580" t="s">
        <v>180</v>
      </c>
      <c r="D7580">
        <v>19463</v>
      </c>
    </row>
    <row r="7581" spans="1:4" x14ac:dyDescent="0.2">
      <c r="A7581" t="s">
        <v>79</v>
      </c>
      <c r="B7581" t="s">
        <v>351</v>
      </c>
      <c r="C7581" t="s">
        <v>181</v>
      </c>
      <c r="D7581">
        <v>313</v>
      </c>
    </row>
    <row r="7582" spans="1:4" x14ac:dyDescent="0.2">
      <c r="A7582" t="s">
        <v>79</v>
      </c>
      <c r="B7582" t="s">
        <v>351</v>
      </c>
      <c r="C7582" t="s">
        <v>182</v>
      </c>
      <c r="D7582">
        <v>15341</v>
      </c>
    </row>
    <row r="7583" spans="1:4" x14ac:dyDescent="0.2">
      <c r="A7583" t="s">
        <v>79</v>
      </c>
      <c r="B7583" t="s">
        <v>351</v>
      </c>
      <c r="C7583" t="s">
        <v>183</v>
      </c>
      <c r="D7583">
        <v>0</v>
      </c>
    </row>
    <row r="7584" spans="1:4" x14ac:dyDescent="0.2">
      <c r="A7584" t="s">
        <v>79</v>
      </c>
      <c r="B7584" t="s">
        <v>351</v>
      </c>
      <c r="C7584" t="s">
        <v>184</v>
      </c>
      <c r="D7584">
        <v>0</v>
      </c>
    </row>
    <row r="7585" spans="1:4" x14ac:dyDescent="0.2">
      <c r="A7585" t="s">
        <v>79</v>
      </c>
      <c r="B7585" t="s">
        <v>351</v>
      </c>
      <c r="C7585" t="s">
        <v>185</v>
      </c>
      <c r="D7585">
        <v>0</v>
      </c>
    </row>
    <row r="7586" spans="1:4" x14ac:dyDescent="0.2">
      <c r="A7586" t="s">
        <v>79</v>
      </c>
      <c r="B7586" t="s">
        <v>351</v>
      </c>
      <c r="C7586" t="s">
        <v>186</v>
      </c>
      <c r="D7586">
        <v>0</v>
      </c>
    </row>
    <row r="7587" spans="1:4" x14ac:dyDescent="0.2">
      <c r="A7587" t="s">
        <v>79</v>
      </c>
      <c r="B7587" t="s">
        <v>351</v>
      </c>
      <c r="C7587" t="s">
        <v>187</v>
      </c>
      <c r="D7587">
        <v>0</v>
      </c>
    </row>
    <row r="7588" spans="1:4" x14ac:dyDescent="0.2">
      <c r="A7588" t="s">
        <v>79</v>
      </c>
      <c r="B7588" t="s">
        <v>351</v>
      </c>
      <c r="C7588" t="s">
        <v>188</v>
      </c>
      <c r="D7588">
        <v>0</v>
      </c>
    </row>
    <row r="7589" spans="1:4" x14ac:dyDescent="0.2">
      <c r="A7589" t="s">
        <v>79</v>
      </c>
      <c r="B7589" t="s">
        <v>351</v>
      </c>
      <c r="C7589" t="s">
        <v>189</v>
      </c>
      <c r="D7589">
        <v>0</v>
      </c>
    </row>
    <row r="7590" spans="1:4" x14ac:dyDescent="0.2">
      <c r="A7590" t="s">
        <v>79</v>
      </c>
      <c r="B7590" t="s">
        <v>351</v>
      </c>
      <c r="C7590" t="s">
        <v>190</v>
      </c>
      <c r="D7590">
        <v>0</v>
      </c>
    </row>
    <row r="7591" spans="1:4" x14ac:dyDescent="0.2">
      <c r="A7591" t="s">
        <v>79</v>
      </c>
      <c r="B7591" t="s">
        <v>351</v>
      </c>
      <c r="C7591" t="s">
        <v>191</v>
      </c>
      <c r="D7591">
        <v>0</v>
      </c>
    </row>
    <row r="7592" spans="1:4" x14ac:dyDescent="0.2">
      <c r="A7592" t="s">
        <v>79</v>
      </c>
      <c r="B7592" t="s">
        <v>351</v>
      </c>
      <c r="C7592" t="s">
        <v>192</v>
      </c>
      <c r="D7592">
        <v>0</v>
      </c>
    </row>
    <row r="7593" spans="1:4" x14ac:dyDescent="0.2">
      <c r="A7593" t="s">
        <v>79</v>
      </c>
      <c r="B7593" t="s">
        <v>351</v>
      </c>
      <c r="C7593" t="s">
        <v>193</v>
      </c>
      <c r="D7593">
        <v>0</v>
      </c>
    </row>
    <row r="7594" spans="1:4" x14ac:dyDescent="0.2">
      <c r="A7594" t="s">
        <v>79</v>
      </c>
      <c r="B7594" t="s">
        <v>351</v>
      </c>
      <c r="C7594" t="s">
        <v>194</v>
      </c>
      <c r="D7594">
        <v>0</v>
      </c>
    </row>
    <row r="7595" spans="1:4" x14ac:dyDescent="0.2">
      <c r="A7595" t="s">
        <v>79</v>
      </c>
      <c r="B7595" t="s">
        <v>351</v>
      </c>
      <c r="C7595" t="s">
        <v>195</v>
      </c>
      <c r="D7595">
        <v>0</v>
      </c>
    </row>
    <row r="7596" spans="1:4" x14ac:dyDescent="0.2">
      <c r="A7596" t="s">
        <v>79</v>
      </c>
      <c r="B7596" t="s">
        <v>351</v>
      </c>
      <c r="C7596" t="s">
        <v>196</v>
      </c>
      <c r="D7596">
        <v>0</v>
      </c>
    </row>
    <row r="7597" spans="1:4" x14ac:dyDescent="0.2">
      <c r="A7597" t="s">
        <v>79</v>
      </c>
      <c r="B7597" t="s">
        <v>351</v>
      </c>
      <c r="C7597" t="s">
        <v>197</v>
      </c>
      <c r="D7597">
        <v>0</v>
      </c>
    </row>
    <row r="7598" spans="1:4" x14ac:dyDescent="0.2">
      <c r="A7598" t="s">
        <v>79</v>
      </c>
      <c r="B7598" t="s">
        <v>351</v>
      </c>
      <c r="C7598" t="s">
        <v>198</v>
      </c>
      <c r="D7598">
        <v>0</v>
      </c>
    </row>
    <row r="7599" spans="1:4" x14ac:dyDescent="0.2">
      <c r="A7599" t="s">
        <v>79</v>
      </c>
      <c r="B7599" t="s">
        <v>351</v>
      </c>
      <c r="C7599" t="s">
        <v>199</v>
      </c>
      <c r="D7599">
        <v>0</v>
      </c>
    </row>
    <row r="7600" spans="1:4" x14ac:dyDescent="0.2">
      <c r="A7600" t="s">
        <v>79</v>
      </c>
      <c r="B7600" t="s">
        <v>351</v>
      </c>
      <c r="C7600" t="s">
        <v>200</v>
      </c>
      <c r="D7600">
        <v>0</v>
      </c>
    </row>
    <row r="7601" spans="1:4" x14ac:dyDescent="0.2">
      <c r="A7601" t="s">
        <v>79</v>
      </c>
      <c r="B7601" t="s">
        <v>351</v>
      </c>
      <c r="C7601" t="s">
        <v>201</v>
      </c>
      <c r="D7601">
        <v>0</v>
      </c>
    </row>
    <row r="7602" spans="1:4" x14ac:dyDescent="0.2">
      <c r="A7602" t="s">
        <v>79</v>
      </c>
      <c r="B7602" t="s">
        <v>351</v>
      </c>
      <c r="C7602" t="s">
        <v>202</v>
      </c>
      <c r="D7602">
        <v>0</v>
      </c>
    </row>
    <row r="7603" spans="1:4" x14ac:dyDescent="0.2">
      <c r="A7603" t="s">
        <v>79</v>
      </c>
      <c r="B7603" t="s">
        <v>351</v>
      </c>
      <c r="C7603" t="s">
        <v>203</v>
      </c>
      <c r="D7603">
        <v>0</v>
      </c>
    </row>
    <row r="7604" spans="1:4" x14ac:dyDescent="0.2">
      <c r="A7604" t="s">
        <v>79</v>
      </c>
      <c r="B7604" t="s">
        <v>351</v>
      </c>
      <c r="C7604" t="s">
        <v>204</v>
      </c>
      <c r="D7604">
        <v>0</v>
      </c>
    </row>
    <row r="7605" spans="1:4" x14ac:dyDescent="0.2">
      <c r="A7605" t="s">
        <v>79</v>
      </c>
      <c r="B7605" t="s">
        <v>351</v>
      </c>
      <c r="C7605" t="s">
        <v>205</v>
      </c>
      <c r="D7605">
        <v>0</v>
      </c>
    </row>
    <row r="7606" spans="1:4" x14ac:dyDescent="0.2">
      <c r="A7606" t="s">
        <v>79</v>
      </c>
      <c r="B7606" t="s">
        <v>351</v>
      </c>
      <c r="C7606" t="s">
        <v>206</v>
      </c>
      <c r="D7606">
        <v>0</v>
      </c>
    </row>
    <row r="7607" spans="1:4" x14ac:dyDescent="0.2">
      <c r="A7607" t="s">
        <v>79</v>
      </c>
      <c r="B7607" t="s">
        <v>351</v>
      </c>
      <c r="C7607" t="s">
        <v>207</v>
      </c>
      <c r="D7607">
        <v>0</v>
      </c>
    </row>
    <row r="7608" spans="1:4" x14ac:dyDescent="0.2">
      <c r="A7608" t="s">
        <v>79</v>
      </c>
      <c r="B7608" t="s">
        <v>351</v>
      </c>
      <c r="C7608" t="s">
        <v>208</v>
      </c>
      <c r="D7608">
        <v>0</v>
      </c>
    </row>
    <row r="7609" spans="1:4" x14ac:dyDescent="0.2">
      <c r="A7609" t="s">
        <v>79</v>
      </c>
      <c r="B7609" t="s">
        <v>351</v>
      </c>
      <c r="C7609" t="s">
        <v>209</v>
      </c>
      <c r="D7609">
        <v>0</v>
      </c>
    </row>
    <row r="7610" spans="1:4" x14ac:dyDescent="0.2">
      <c r="A7610" t="s">
        <v>79</v>
      </c>
      <c r="B7610" t="s">
        <v>351</v>
      </c>
      <c r="C7610" t="s">
        <v>210</v>
      </c>
      <c r="D7610">
        <v>0</v>
      </c>
    </row>
    <row r="7611" spans="1:4" x14ac:dyDescent="0.2">
      <c r="A7611" t="s">
        <v>79</v>
      </c>
      <c r="B7611" t="s">
        <v>351</v>
      </c>
      <c r="C7611" t="s">
        <v>211</v>
      </c>
      <c r="D7611">
        <v>0</v>
      </c>
    </row>
    <row r="7612" spans="1:4" x14ac:dyDescent="0.2">
      <c r="A7612" t="s">
        <v>79</v>
      </c>
      <c r="B7612" t="s">
        <v>351</v>
      </c>
      <c r="C7612" t="s">
        <v>212</v>
      </c>
      <c r="D7612">
        <v>0</v>
      </c>
    </row>
    <row r="7613" spans="1:4" x14ac:dyDescent="0.2">
      <c r="A7613" t="s">
        <v>79</v>
      </c>
      <c r="B7613" t="s">
        <v>351</v>
      </c>
      <c r="C7613" t="s">
        <v>213</v>
      </c>
      <c r="D7613">
        <v>0</v>
      </c>
    </row>
    <row r="7614" spans="1:4" x14ac:dyDescent="0.2">
      <c r="A7614" t="s">
        <v>79</v>
      </c>
      <c r="B7614" t="s">
        <v>351</v>
      </c>
      <c r="C7614" t="s">
        <v>214</v>
      </c>
      <c r="D7614">
        <v>0</v>
      </c>
    </row>
    <row r="7615" spans="1:4" x14ac:dyDescent="0.2">
      <c r="A7615" t="s">
        <v>79</v>
      </c>
      <c r="B7615" t="s">
        <v>351</v>
      </c>
      <c r="C7615" t="s">
        <v>215</v>
      </c>
      <c r="D7615">
        <v>0</v>
      </c>
    </row>
    <row r="7616" spans="1:4" x14ac:dyDescent="0.2">
      <c r="A7616" t="s">
        <v>79</v>
      </c>
      <c r="B7616" t="s">
        <v>351</v>
      </c>
      <c r="C7616" t="s">
        <v>216</v>
      </c>
      <c r="D7616">
        <v>0</v>
      </c>
    </row>
    <row r="7617" spans="1:4" x14ac:dyDescent="0.2">
      <c r="A7617" t="s">
        <v>79</v>
      </c>
      <c r="B7617" t="s">
        <v>351</v>
      </c>
      <c r="C7617" t="s">
        <v>217</v>
      </c>
      <c r="D7617">
        <v>11</v>
      </c>
    </row>
    <row r="7618" spans="1:4" x14ac:dyDescent="0.2">
      <c r="A7618" t="s">
        <v>79</v>
      </c>
      <c r="B7618" t="s">
        <v>351</v>
      </c>
      <c r="C7618" t="s">
        <v>218</v>
      </c>
      <c r="D7618">
        <v>0</v>
      </c>
    </row>
    <row r="7619" spans="1:4" x14ac:dyDescent="0.2">
      <c r="A7619" t="s">
        <v>79</v>
      </c>
      <c r="B7619" t="s">
        <v>351</v>
      </c>
      <c r="C7619" t="s">
        <v>219</v>
      </c>
      <c r="D7619">
        <v>0</v>
      </c>
    </row>
    <row r="7620" spans="1:4" x14ac:dyDescent="0.2">
      <c r="A7620" t="s">
        <v>79</v>
      </c>
      <c r="B7620" t="s">
        <v>351</v>
      </c>
      <c r="C7620" t="s">
        <v>233</v>
      </c>
      <c r="D7620">
        <v>1975820</v>
      </c>
    </row>
    <row r="7621" spans="1:4" x14ac:dyDescent="0.2">
      <c r="A7621" t="s">
        <v>79</v>
      </c>
      <c r="B7621" t="s">
        <v>351</v>
      </c>
      <c r="C7621" t="s">
        <v>234</v>
      </c>
      <c r="D7621">
        <v>879</v>
      </c>
    </row>
    <row r="7622" spans="1:4" x14ac:dyDescent="0.2">
      <c r="A7622" t="s">
        <v>79</v>
      </c>
      <c r="B7622" t="s">
        <v>351</v>
      </c>
      <c r="C7622" t="s">
        <v>235</v>
      </c>
      <c r="D7622">
        <v>200038</v>
      </c>
    </row>
    <row r="7623" spans="1:4" x14ac:dyDescent="0.2">
      <c r="A7623" t="s">
        <v>79</v>
      </c>
      <c r="B7623" t="s">
        <v>351</v>
      </c>
      <c r="C7623" t="s">
        <v>236</v>
      </c>
      <c r="D7623">
        <v>592129</v>
      </c>
    </row>
    <row r="7624" spans="1:4" x14ac:dyDescent="0.2">
      <c r="A7624" t="s">
        <v>79</v>
      </c>
      <c r="B7624" t="s">
        <v>351</v>
      </c>
      <c r="C7624" t="s">
        <v>237</v>
      </c>
      <c r="D7624">
        <v>759572</v>
      </c>
    </row>
    <row r="7625" spans="1:4" x14ac:dyDescent="0.2">
      <c r="A7625" t="s">
        <v>79</v>
      </c>
      <c r="B7625" t="s">
        <v>351</v>
      </c>
      <c r="C7625" t="s">
        <v>238</v>
      </c>
      <c r="D7625">
        <v>2036765</v>
      </c>
    </row>
    <row r="7626" spans="1:4" x14ac:dyDescent="0.2">
      <c r="A7626" t="s">
        <v>79</v>
      </c>
      <c r="B7626" t="s">
        <v>351</v>
      </c>
      <c r="C7626" t="s">
        <v>239</v>
      </c>
      <c r="D7626">
        <v>883595</v>
      </c>
    </row>
    <row r="7627" spans="1:4" x14ac:dyDescent="0.2">
      <c r="A7627" t="s">
        <v>79</v>
      </c>
      <c r="B7627" t="s">
        <v>351</v>
      </c>
      <c r="C7627" t="s">
        <v>240</v>
      </c>
      <c r="D7627">
        <v>637182</v>
      </c>
    </row>
    <row r="7628" spans="1:4" x14ac:dyDescent="0.2">
      <c r="A7628" t="s">
        <v>79</v>
      </c>
      <c r="B7628" t="s">
        <v>351</v>
      </c>
      <c r="C7628" t="s">
        <v>241</v>
      </c>
      <c r="D7628">
        <v>595032</v>
      </c>
    </row>
    <row r="7629" spans="1:4" x14ac:dyDescent="0.2">
      <c r="A7629" t="s">
        <v>79</v>
      </c>
      <c r="B7629" t="s">
        <v>351</v>
      </c>
      <c r="C7629" t="s">
        <v>242</v>
      </c>
      <c r="D7629">
        <v>408342</v>
      </c>
    </row>
    <row r="7630" spans="1:4" x14ac:dyDescent="0.2">
      <c r="A7630" t="s">
        <v>79</v>
      </c>
      <c r="B7630" t="s">
        <v>351</v>
      </c>
      <c r="C7630" t="s">
        <v>243</v>
      </c>
      <c r="D7630">
        <v>200471</v>
      </c>
    </row>
    <row r="7631" spans="1:4" x14ac:dyDescent="0.2">
      <c r="A7631" t="s">
        <v>79</v>
      </c>
      <c r="B7631" t="s">
        <v>351</v>
      </c>
      <c r="C7631" t="s">
        <v>244</v>
      </c>
      <c r="D7631">
        <v>98930</v>
      </c>
    </row>
    <row r="7632" spans="1:4" x14ac:dyDescent="0.2">
      <c r="A7632" t="s">
        <v>79</v>
      </c>
      <c r="B7632" t="s">
        <v>351</v>
      </c>
      <c r="C7632" t="s">
        <v>245</v>
      </c>
      <c r="D7632">
        <v>193430</v>
      </c>
    </row>
    <row r="7633" spans="1:4" x14ac:dyDescent="0.2">
      <c r="A7633" t="s">
        <v>79</v>
      </c>
      <c r="B7633" t="s">
        <v>351</v>
      </c>
      <c r="C7633" t="s">
        <v>246</v>
      </c>
      <c r="D7633">
        <v>125728</v>
      </c>
    </row>
    <row r="7634" spans="1:4" x14ac:dyDescent="0.2">
      <c r="A7634" t="s">
        <v>79</v>
      </c>
      <c r="B7634" t="s">
        <v>351</v>
      </c>
      <c r="C7634" t="s">
        <v>247</v>
      </c>
      <c r="D7634">
        <v>98705</v>
      </c>
    </row>
    <row r="7635" spans="1:4" x14ac:dyDescent="0.2">
      <c r="A7635" t="s">
        <v>79</v>
      </c>
      <c r="B7635" t="s">
        <v>351</v>
      </c>
      <c r="C7635" t="s">
        <v>248</v>
      </c>
      <c r="D7635">
        <v>117259</v>
      </c>
    </row>
    <row r="7636" spans="1:4" x14ac:dyDescent="0.2">
      <c r="A7636" t="s">
        <v>79</v>
      </c>
      <c r="B7636" t="s">
        <v>351</v>
      </c>
      <c r="C7636" t="s">
        <v>249</v>
      </c>
      <c r="D7636">
        <v>86827</v>
      </c>
    </row>
    <row r="7637" spans="1:4" x14ac:dyDescent="0.2">
      <c r="A7637" t="s">
        <v>79</v>
      </c>
      <c r="B7637" t="s">
        <v>351</v>
      </c>
      <c r="C7637" t="s">
        <v>250</v>
      </c>
      <c r="D7637">
        <v>87958</v>
      </c>
    </row>
    <row r="7638" spans="1:4" x14ac:dyDescent="0.2">
      <c r="A7638" t="s">
        <v>79</v>
      </c>
      <c r="B7638" t="s">
        <v>351</v>
      </c>
      <c r="C7638" t="s">
        <v>251</v>
      </c>
      <c r="D7638">
        <v>83435</v>
      </c>
    </row>
    <row r="7639" spans="1:4" x14ac:dyDescent="0.2">
      <c r="A7639" t="s">
        <v>79</v>
      </c>
      <c r="B7639" t="s">
        <v>351</v>
      </c>
      <c r="C7639" t="s">
        <v>252</v>
      </c>
      <c r="D7639">
        <v>216522</v>
      </c>
    </row>
    <row r="7640" spans="1:4" x14ac:dyDescent="0.2">
      <c r="A7640" t="s">
        <v>79</v>
      </c>
      <c r="B7640" t="s">
        <v>351</v>
      </c>
      <c r="C7640" t="s">
        <v>253</v>
      </c>
      <c r="D7640">
        <v>202221</v>
      </c>
    </row>
    <row r="7641" spans="1:4" x14ac:dyDescent="0.2">
      <c r="A7641" t="s">
        <v>79</v>
      </c>
      <c r="B7641" t="s">
        <v>351</v>
      </c>
      <c r="C7641" t="s">
        <v>254</v>
      </c>
      <c r="D7641">
        <v>95258</v>
      </c>
    </row>
    <row r="7642" spans="1:4" x14ac:dyDescent="0.2">
      <c r="A7642" t="s">
        <v>79</v>
      </c>
      <c r="B7642" t="s">
        <v>351</v>
      </c>
      <c r="C7642" t="s">
        <v>255</v>
      </c>
      <c r="D7642">
        <v>227826</v>
      </c>
    </row>
    <row r="7643" spans="1:4" x14ac:dyDescent="0.2">
      <c r="A7643" t="s">
        <v>79</v>
      </c>
      <c r="B7643" t="s">
        <v>351</v>
      </c>
      <c r="C7643" t="s">
        <v>256</v>
      </c>
      <c r="D7643">
        <v>473478</v>
      </c>
    </row>
    <row r="7644" spans="1:4" x14ac:dyDescent="0.2">
      <c r="A7644" t="s">
        <v>79</v>
      </c>
      <c r="B7644" t="s">
        <v>351</v>
      </c>
      <c r="C7644" t="s">
        <v>257</v>
      </c>
      <c r="D7644">
        <v>0</v>
      </c>
    </row>
    <row r="7645" spans="1:4" x14ac:dyDescent="0.2">
      <c r="A7645" t="s">
        <v>79</v>
      </c>
      <c r="B7645" t="s">
        <v>351</v>
      </c>
      <c r="C7645" t="s">
        <v>258</v>
      </c>
      <c r="D7645">
        <v>68024</v>
      </c>
    </row>
    <row r="7646" spans="1:4" x14ac:dyDescent="0.2">
      <c r="A7646" t="s">
        <v>79</v>
      </c>
      <c r="B7646" t="s">
        <v>351</v>
      </c>
      <c r="C7646" t="s">
        <v>259</v>
      </c>
      <c r="D7646">
        <v>0</v>
      </c>
    </row>
    <row r="7647" spans="1:4" x14ac:dyDescent="0.2">
      <c r="A7647" t="s">
        <v>79</v>
      </c>
      <c r="B7647" t="s">
        <v>351</v>
      </c>
      <c r="C7647" t="s">
        <v>260</v>
      </c>
      <c r="D7647">
        <v>15654</v>
      </c>
    </row>
    <row r="7648" spans="1:4" x14ac:dyDescent="0.2">
      <c r="A7648" t="s">
        <v>79</v>
      </c>
      <c r="B7648" t="s">
        <v>351</v>
      </c>
      <c r="C7648" t="s">
        <v>261</v>
      </c>
      <c r="D7648">
        <v>0</v>
      </c>
    </row>
    <row r="7649" spans="1:4" x14ac:dyDescent="0.2">
      <c r="A7649" t="s">
        <v>79</v>
      </c>
      <c r="B7649" t="s">
        <v>351</v>
      </c>
      <c r="C7649" t="s">
        <v>262</v>
      </c>
      <c r="D7649">
        <v>0</v>
      </c>
    </row>
    <row r="7650" spans="1:4" x14ac:dyDescent="0.2">
      <c r="A7650" t="s">
        <v>79</v>
      </c>
      <c r="B7650" t="s">
        <v>351</v>
      </c>
      <c r="C7650" t="s">
        <v>263</v>
      </c>
      <c r="D7650">
        <v>0</v>
      </c>
    </row>
    <row r="7651" spans="1:4" x14ac:dyDescent="0.2">
      <c r="A7651" t="s">
        <v>79</v>
      </c>
      <c r="B7651" t="s">
        <v>351</v>
      </c>
      <c r="C7651" t="s">
        <v>264</v>
      </c>
      <c r="D7651">
        <v>0</v>
      </c>
    </row>
    <row r="7652" spans="1:4" x14ac:dyDescent="0.2">
      <c r="A7652" t="s">
        <v>79</v>
      </c>
      <c r="B7652" t="s">
        <v>351</v>
      </c>
      <c r="C7652" t="s">
        <v>265</v>
      </c>
      <c r="D7652">
        <v>0</v>
      </c>
    </row>
    <row r="7653" spans="1:4" x14ac:dyDescent="0.2">
      <c r="A7653" t="s">
        <v>79</v>
      </c>
      <c r="B7653" t="s">
        <v>351</v>
      </c>
      <c r="C7653" t="s">
        <v>266</v>
      </c>
      <c r="D7653">
        <v>0</v>
      </c>
    </row>
    <row r="7654" spans="1:4" x14ac:dyDescent="0.2">
      <c r="A7654" t="s">
        <v>79</v>
      </c>
      <c r="B7654" t="s">
        <v>351</v>
      </c>
      <c r="C7654" t="s">
        <v>267</v>
      </c>
      <c r="D7654">
        <v>0</v>
      </c>
    </row>
    <row r="7655" spans="1:4" x14ac:dyDescent="0.2">
      <c r="A7655" t="s">
        <v>79</v>
      </c>
      <c r="B7655" t="s">
        <v>351</v>
      </c>
      <c r="C7655" t="s">
        <v>268</v>
      </c>
      <c r="D7655">
        <v>0</v>
      </c>
    </row>
    <row r="7656" spans="1:4" x14ac:dyDescent="0.2">
      <c r="A7656" t="s">
        <v>79</v>
      </c>
      <c r="B7656" t="s">
        <v>351</v>
      </c>
      <c r="C7656" t="s">
        <v>269</v>
      </c>
      <c r="D7656">
        <v>0</v>
      </c>
    </row>
    <row r="7657" spans="1:4" x14ac:dyDescent="0.2">
      <c r="A7657" t="s">
        <v>79</v>
      </c>
      <c r="B7657" t="s">
        <v>351</v>
      </c>
      <c r="C7657" t="s">
        <v>270</v>
      </c>
      <c r="D7657">
        <v>0</v>
      </c>
    </row>
    <row r="7658" spans="1:4" x14ac:dyDescent="0.2">
      <c r="A7658" t="s">
        <v>79</v>
      </c>
      <c r="B7658" t="s">
        <v>351</v>
      </c>
      <c r="C7658" t="s">
        <v>271</v>
      </c>
      <c r="D7658">
        <v>0</v>
      </c>
    </row>
    <row r="7659" spans="1:4" x14ac:dyDescent="0.2">
      <c r="A7659" t="s">
        <v>79</v>
      </c>
      <c r="B7659" t="s">
        <v>351</v>
      </c>
      <c r="C7659" t="s">
        <v>272</v>
      </c>
      <c r="D7659">
        <v>0</v>
      </c>
    </row>
    <row r="7660" spans="1:4" x14ac:dyDescent="0.2">
      <c r="A7660" t="s">
        <v>79</v>
      </c>
      <c r="B7660" t="s">
        <v>351</v>
      </c>
      <c r="C7660" t="s">
        <v>273</v>
      </c>
      <c r="D7660">
        <v>0</v>
      </c>
    </row>
    <row r="7661" spans="1:4" x14ac:dyDescent="0.2">
      <c r="A7661" t="s">
        <v>79</v>
      </c>
      <c r="B7661" t="s">
        <v>351</v>
      </c>
      <c r="C7661" t="s">
        <v>274</v>
      </c>
      <c r="D7661">
        <v>0</v>
      </c>
    </row>
    <row r="7662" spans="1:4" x14ac:dyDescent="0.2">
      <c r="A7662" t="s">
        <v>79</v>
      </c>
      <c r="B7662" t="s">
        <v>351</v>
      </c>
      <c r="C7662" t="s">
        <v>275</v>
      </c>
      <c r="D7662">
        <v>0</v>
      </c>
    </row>
    <row r="7663" spans="1:4" x14ac:dyDescent="0.2">
      <c r="A7663" t="s">
        <v>79</v>
      </c>
      <c r="B7663" t="s">
        <v>351</v>
      </c>
      <c r="C7663" t="s">
        <v>276</v>
      </c>
      <c r="D7663">
        <v>0</v>
      </c>
    </row>
    <row r="7664" spans="1:4" x14ac:dyDescent="0.2">
      <c r="A7664" t="s">
        <v>79</v>
      </c>
      <c r="B7664" t="s">
        <v>351</v>
      </c>
      <c r="C7664" t="s">
        <v>277</v>
      </c>
      <c r="D7664">
        <v>0</v>
      </c>
    </row>
    <row r="7665" spans="1:4" x14ac:dyDescent="0.2">
      <c r="A7665" t="s">
        <v>79</v>
      </c>
      <c r="B7665" t="s">
        <v>351</v>
      </c>
      <c r="C7665" t="s">
        <v>278</v>
      </c>
      <c r="D7665">
        <v>0</v>
      </c>
    </row>
    <row r="7666" spans="1:4" x14ac:dyDescent="0.2">
      <c r="A7666" t="s">
        <v>79</v>
      </c>
      <c r="B7666" t="s">
        <v>351</v>
      </c>
      <c r="C7666" t="s">
        <v>279</v>
      </c>
      <c r="D7666">
        <v>0</v>
      </c>
    </row>
    <row r="7667" spans="1:4" x14ac:dyDescent="0.2">
      <c r="A7667" t="s">
        <v>79</v>
      </c>
      <c r="B7667" t="s">
        <v>351</v>
      </c>
      <c r="C7667" t="s">
        <v>280</v>
      </c>
      <c r="D7667">
        <v>0</v>
      </c>
    </row>
    <row r="7668" spans="1:4" x14ac:dyDescent="0.2">
      <c r="A7668" t="s">
        <v>79</v>
      </c>
      <c r="B7668" t="s">
        <v>351</v>
      </c>
      <c r="C7668" t="s">
        <v>281</v>
      </c>
      <c r="D7668">
        <v>0</v>
      </c>
    </row>
    <row r="7669" spans="1:4" x14ac:dyDescent="0.2">
      <c r="A7669" t="s">
        <v>79</v>
      </c>
      <c r="B7669" t="s">
        <v>351</v>
      </c>
      <c r="C7669" t="s">
        <v>282</v>
      </c>
      <c r="D7669">
        <v>0</v>
      </c>
    </row>
    <row r="7670" spans="1:4" x14ac:dyDescent="0.2">
      <c r="A7670" t="s">
        <v>79</v>
      </c>
      <c r="B7670" t="s">
        <v>351</v>
      </c>
      <c r="C7670" t="s">
        <v>283</v>
      </c>
      <c r="D7670">
        <v>0</v>
      </c>
    </row>
    <row r="7671" spans="1:4" x14ac:dyDescent="0.2">
      <c r="A7671" t="s">
        <v>79</v>
      </c>
      <c r="B7671" t="s">
        <v>351</v>
      </c>
      <c r="C7671" t="s">
        <v>284</v>
      </c>
      <c r="D7671">
        <v>0</v>
      </c>
    </row>
    <row r="7672" spans="1:4" x14ac:dyDescent="0.2">
      <c r="A7672" t="s">
        <v>79</v>
      </c>
      <c r="B7672" t="s">
        <v>351</v>
      </c>
      <c r="C7672" t="s">
        <v>285</v>
      </c>
      <c r="D7672">
        <v>0</v>
      </c>
    </row>
    <row r="7673" spans="1:4" x14ac:dyDescent="0.2">
      <c r="A7673" t="s">
        <v>79</v>
      </c>
      <c r="B7673" t="s">
        <v>351</v>
      </c>
      <c r="C7673" t="s">
        <v>286</v>
      </c>
      <c r="D7673">
        <v>0</v>
      </c>
    </row>
    <row r="7674" spans="1:4" x14ac:dyDescent="0.2">
      <c r="A7674" t="s">
        <v>79</v>
      </c>
      <c r="B7674" t="s">
        <v>351</v>
      </c>
      <c r="C7674" t="s">
        <v>287</v>
      </c>
      <c r="D7674">
        <v>0</v>
      </c>
    </row>
    <row r="7675" spans="1:4" x14ac:dyDescent="0.2">
      <c r="A7675" t="s">
        <v>79</v>
      </c>
      <c r="B7675" t="s">
        <v>351</v>
      </c>
      <c r="C7675" t="s">
        <v>288</v>
      </c>
      <c r="D7675">
        <v>0</v>
      </c>
    </row>
    <row r="7676" spans="1:4" x14ac:dyDescent="0.2">
      <c r="A7676" t="s">
        <v>79</v>
      </c>
      <c r="B7676" t="s">
        <v>351</v>
      </c>
      <c r="C7676" t="s">
        <v>289</v>
      </c>
      <c r="D7676">
        <v>0</v>
      </c>
    </row>
    <row r="7677" spans="1:4" x14ac:dyDescent="0.2">
      <c r="A7677" t="s">
        <v>79</v>
      </c>
      <c r="B7677" t="s">
        <v>351</v>
      </c>
      <c r="C7677" t="s">
        <v>290</v>
      </c>
      <c r="D7677">
        <v>0</v>
      </c>
    </row>
    <row r="7678" spans="1:4" x14ac:dyDescent="0.2">
      <c r="A7678" t="s">
        <v>79</v>
      </c>
      <c r="B7678" t="s">
        <v>351</v>
      </c>
      <c r="C7678" t="s">
        <v>291</v>
      </c>
      <c r="D7678">
        <v>0</v>
      </c>
    </row>
    <row r="7679" spans="1:4" x14ac:dyDescent="0.2">
      <c r="A7679" t="s">
        <v>79</v>
      </c>
      <c r="B7679" t="s">
        <v>351</v>
      </c>
      <c r="C7679" t="s">
        <v>292</v>
      </c>
      <c r="D7679">
        <v>0</v>
      </c>
    </row>
    <row r="7680" spans="1:4" x14ac:dyDescent="0.2">
      <c r="A7680" t="s">
        <v>79</v>
      </c>
      <c r="B7680" t="s">
        <v>351</v>
      </c>
      <c r="C7680" t="s">
        <v>293</v>
      </c>
      <c r="D7680">
        <v>0</v>
      </c>
    </row>
    <row r="7681" spans="1:4" x14ac:dyDescent="0.2">
      <c r="A7681" t="s">
        <v>79</v>
      </c>
      <c r="B7681" t="s">
        <v>351</v>
      </c>
      <c r="C7681" t="s">
        <v>294</v>
      </c>
      <c r="D7681">
        <v>0</v>
      </c>
    </row>
    <row r="7682" spans="1:4" x14ac:dyDescent="0.2">
      <c r="A7682" t="s">
        <v>79</v>
      </c>
      <c r="B7682" t="s">
        <v>351</v>
      </c>
      <c r="C7682" t="s">
        <v>295</v>
      </c>
      <c r="D7682">
        <v>11</v>
      </c>
    </row>
    <row r="7683" spans="1:4" x14ac:dyDescent="0.2">
      <c r="A7683" t="s">
        <v>79</v>
      </c>
      <c r="B7683" t="s">
        <v>351</v>
      </c>
      <c r="C7683" t="s">
        <v>296</v>
      </c>
      <c r="D7683">
        <v>0</v>
      </c>
    </row>
    <row r="7684" spans="1:4" x14ac:dyDescent="0.2">
      <c r="A7684" t="s">
        <v>79</v>
      </c>
      <c r="B7684" t="s">
        <v>351</v>
      </c>
      <c r="C7684" t="s">
        <v>297</v>
      </c>
      <c r="D7684">
        <v>0</v>
      </c>
    </row>
    <row r="7685" spans="1:4" x14ac:dyDescent="0.2">
      <c r="A7685" t="s">
        <v>79</v>
      </c>
      <c r="B7685" t="s">
        <v>351</v>
      </c>
      <c r="C7685" t="s">
        <v>298</v>
      </c>
      <c r="D7685">
        <v>0</v>
      </c>
    </row>
    <row r="7686" spans="1:4" x14ac:dyDescent="0.2">
      <c r="A7686" t="s">
        <v>79</v>
      </c>
      <c r="B7686" t="s">
        <v>351</v>
      </c>
      <c r="C7686" t="s">
        <v>232</v>
      </c>
      <c r="D7686">
        <v>845090</v>
      </c>
    </row>
    <row r="7687" spans="1:4" x14ac:dyDescent="0.2">
      <c r="A7687" t="s">
        <v>79</v>
      </c>
      <c r="B7687" t="s">
        <v>351</v>
      </c>
      <c r="C7687" t="s">
        <v>319</v>
      </c>
      <c r="D7687">
        <v>265059</v>
      </c>
    </row>
    <row r="7688" spans="1:4" x14ac:dyDescent="0.2">
      <c r="A7688" t="s">
        <v>79</v>
      </c>
      <c r="B7688" t="s">
        <v>351</v>
      </c>
      <c r="C7688" t="s">
        <v>320</v>
      </c>
      <c r="D7688">
        <v>471838</v>
      </c>
    </row>
    <row r="7689" spans="1:4" x14ac:dyDescent="0.2">
      <c r="A7689" t="s">
        <v>79</v>
      </c>
      <c r="B7689" t="s">
        <v>351</v>
      </c>
      <c r="C7689" t="s">
        <v>318</v>
      </c>
      <c r="D7689">
        <v>108193</v>
      </c>
    </row>
    <row r="7690" spans="1:4" x14ac:dyDescent="0.2">
      <c r="A7690" t="s">
        <v>79</v>
      </c>
      <c r="B7690" t="s">
        <v>351</v>
      </c>
      <c r="C7690" t="s">
        <v>321</v>
      </c>
      <c r="D7690">
        <v>219423</v>
      </c>
    </row>
    <row r="7691" spans="1:4" x14ac:dyDescent="0.2">
      <c r="A7691" t="s">
        <v>79</v>
      </c>
      <c r="B7691" t="s">
        <v>351</v>
      </c>
      <c r="C7691" t="s">
        <v>322</v>
      </c>
      <c r="D7691">
        <v>0</v>
      </c>
    </row>
    <row r="7692" spans="1:4" x14ac:dyDescent="0.2">
      <c r="A7692" t="s">
        <v>79</v>
      </c>
      <c r="B7692" t="s">
        <v>351</v>
      </c>
      <c r="C7692" t="s">
        <v>323</v>
      </c>
      <c r="D7692">
        <v>48</v>
      </c>
    </row>
    <row r="7693" spans="1:4" x14ac:dyDescent="0.2">
      <c r="A7693" t="s">
        <v>79</v>
      </c>
      <c r="B7693" t="s">
        <v>351</v>
      </c>
      <c r="C7693" t="s">
        <v>324</v>
      </c>
      <c r="D7693">
        <v>30524</v>
      </c>
    </row>
    <row r="7694" spans="1:4" x14ac:dyDescent="0.2">
      <c r="A7694" t="s">
        <v>79</v>
      </c>
      <c r="B7694" t="s">
        <v>351</v>
      </c>
      <c r="C7694" t="s">
        <v>325</v>
      </c>
      <c r="D7694">
        <v>0</v>
      </c>
    </row>
    <row r="7695" spans="1:4" x14ac:dyDescent="0.2">
      <c r="A7695" t="s">
        <v>79</v>
      </c>
      <c r="B7695" t="s">
        <v>351</v>
      </c>
      <c r="C7695" t="s">
        <v>326</v>
      </c>
      <c r="D7695">
        <v>248</v>
      </c>
    </row>
    <row r="7696" spans="1:4" x14ac:dyDescent="0.2">
      <c r="A7696" t="s">
        <v>79</v>
      </c>
      <c r="B7696" t="s">
        <v>351</v>
      </c>
      <c r="C7696" t="s">
        <v>327</v>
      </c>
      <c r="D7696">
        <v>23010</v>
      </c>
    </row>
    <row r="7697" spans="1:4" x14ac:dyDescent="0.2">
      <c r="A7697" t="s">
        <v>79</v>
      </c>
      <c r="B7697" t="s">
        <v>351</v>
      </c>
      <c r="C7697" t="s">
        <v>328</v>
      </c>
      <c r="D7697">
        <v>165593</v>
      </c>
    </row>
    <row r="7698" spans="1:4" x14ac:dyDescent="0.2">
      <c r="A7698" t="s">
        <v>79</v>
      </c>
      <c r="B7698" t="s">
        <v>351</v>
      </c>
      <c r="C7698" t="s">
        <v>329</v>
      </c>
      <c r="D7698">
        <v>0</v>
      </c>
    </row>
    <row r="7699" spans="1:4" x14ac:dyDescent="0.2">
      <c r="A7699" t="s">
        <v>79</v>
      </c>
      <c r="B7699" t="s">
        <v>351</v>
      </c>
      <c r="C7699" t="s">
        <v>339</v>
      </c>
      <c r="D7699">
        <v>71303388</v>
      </c>
    </row>
    <row r="7700" spans="1:4" x14ac:dyDescent="0.2">
      <c r="A7700" t="s">
        <v>79</v>
      </c>
      <c r="B7700" t="s">
        <v>351</v>
      </c>
      <c r="C7700" t="s">
        <v>340</v>
      </c>
      <c r="D7700">
        <v>59602</v>
      </c>
    </row>
    <row r="7701" spans="1:4" x14ac:dyDescent="0.2">
      <c r="A7701" t="s">
        <v>79</v>
      </c>
      <c r="B7701" t="s">
        <v>351</v>
      </c>
      <c r="C7701" t="s">
        <v>341</v>
      </c>
      <c r="D7701">
        <v>0</v>
      </c>
    </row>
    <row r="7702" spans="1:4" x14ac:dyDescent="0.2">
      <c r="A7702" t="s">
        <v>79</v>
      </c>
      <c r="B7702" t="s">
        <v>351</v>
      </c>
      <c r="C7702" t="s">
        <v>342</v>
      </c>
      <c r="D7702">
        <v>0</v>
      </c>
    </row>
    <row r="7703" spans="1:4" x14ac:dyDescent="0.2">
      <c r="A7703" t="s">
        <v>79</v>
      </c>
      <c r="B7703" t="s">
        <v>351</v>
      </c>
      <c r="C7703" t="s">
        <v>343</v>
      </c>
      <c r="D7703">
        <v>0</v>
      </c>
    </row>
    <row r="7704" spans="1:4" x14ac:dyDescent="0.2">
      <c r="A7704" t="s">
        <v>79</v>
      </c>
      <c r="B7704" t="s">
        <v>351</v>
      </c>
      <c r="C7704" t="s">
        <v>344</v>
      </c>
      <c r="D7704">
        <v>0</v>
      </c>
    </row>
    <row r="7705" spans="1:4" x14ac:dyDescent="0.2">
      <c r="A7705" t="s">
        <v>79</v>
      </c>
      <c r="B7705" t="s">
        <v>351</v>
      </c>
      <c r="C7705" t="s">
        <v>345</v>
      </c>
      <c r="D7705">
        <v>0</v>
      </c>
    </row>
    <row r="7706" spans="1:4" x14ac:dyDescent="0.2">
      <c r="A7706" t="s">
        <v>79</v>
      </c>
      <c r="B7706" t="s">
        <v>351</v>
      </c>
      <c r="C7706" t="s">
        <v>346</v>
      </c>
      <c r="D7706">
        <v>0</v>
      </c>
    </row>
    <row r="7707" spans="1:4" x14ac:dyDescent="0.2">
      <c r="A7707" t="s">
        <v>79</v>
      </c>
      <c r="B7707" t="s">
        <v>351</v>
      </c>
      <c r="C7707" t="s">
        <v>300</v>
      </c>
      <c r="D7707">
        <v>708220</v>
      </c>
    </row>
    <row r="7708" spans="1:4" x14ac:dyDescent="0.2">
      <c r="A7708" t="s">
        <v>79</v>
      </c>
      <c r="B7708" t="s">
        <v>351</v>
      </c>
      <c r="C7708" t="s">
        <v>301</v>
      </c>
      <c r="D7708">
        <v>1088989</v>
      </c>
    </row>
    <row r="7709" spans="1:4" x14ac:dyDescent="0.2">
      <c r="A7709" t="s">
        <v>79</v>
      </c>
      <c r="B7709" t="s">
        <v>351</v>
      </c>
      <c r="C7709" t="s">
        <v>302</v>
      </c>
      <c r="D7709">
        <v>806894</v>
      </c>
    </row>
    <row r="7710" spans="1:4" x14ac:dyDescent="0.2">
      <c r="A7710" t="s">
        <v>79</v>
      </c>
      <c r="B7710" t="s">
        <v>351</v>
      </c>
      <c r="C7710" t="s">
        <v>303</v>
      </c>
      <c r="D7710">
        <v>301571</v>
      </c>
    </row>
    <row r="7711" spans="1:4" x14ac:dyDescent="0.2">
      <c r="A7711" t="s">
        <v>79</v>
      </c>
      <c r="B7711" t="s">
        <v>351</v>
      </c>
      <c r="C7711" t="s">
        <v>304</v>
      </c>
      <c r="D7711">
        <v>431452</v>
      </c>
    </row>
    <row r="7712" spans="1:4" x14ac:dyDescent="0.2">
      <c r="A7712" t="s">
        <v>79</v>
      </c>
      <c r="B7712" t="s">
        <v>351</v>
      </c>
      <c r="C7712" t="s">
        <v>305</v>
      </c>
      <c r="D7712">
        <v>422142</v>
      </c>
    </row>
    <row r="7713" spans="1:4" x14ac:dyDescent="0.2">
      <c r="A7713" t="s">
        <v>79</v>
      </c>
      <c r="B7713" t="s">
        <v>351</v>
      </c>
      <c r="C7713" t="s">
        <v>306</v>
      </c>
      <c r="D7713">
        <v>7275</v>
      </c>
    </row>
    <row r="7714" spans="1:4" x14ac:dyDescent="0.2">
      <c r="A7714" t="s">
        <v>79</v>
      </c>
      <c r="B7714" t="s">
        <v>351</v>
      </c>
      <c r="C7714" t="s">
        <v>307</v>
      </c>
      <c r="D7714">
        <v>989758</v>
      </c>
    </row>
    <row r="7715" spans="1:4" x14ac:dyDescent="0.2">
      <c r="A7715" t="s">
        <v>79</v>
      </c>
      <c r="B7715" t="s">
        <v>351</v>
      </c>
      <c r="C7715" t="s">
        <v>308</v>
      </c>
      <c r="D7715">
        <v>63135</v>
      </c>
    </row>
    <row r="7716" spans="1:4" x14ac:dyDescent="0.2">
      <c r="A7716" t="s">
        <v>79</v>
      </c>
      <c r="B7716" t="s">
        <v>351</v>
      </c>
      <c r="C7716" t="s">
        <v>309</v>
      </c>
      <c r="D7716">
        <v>369870</v>
      </c>
    </row>
    <row r="7717" spans="1:4" x14ac:dyDescent="0.2">
      <c r="A7717" t="s">
        <v>79</v>
      </c>
      <c r="B7717" t="s">
        <v>351</v>
      </c>
      <c r="C7717" t="s">
        <v>310</v>
      </c>
      <c r="D7717">
        <v>21516</v>
      </c>
    </row>
    <row r="7718" spans="1:4" x14ac:dyDescent="0.2">
      <c r="A7718" t="s">
        <v>79</v>
      </c>
      <c r="B7718" t="s">
        <v>351</v>
      </c>
      <c r="C7718" t="s">
        <v>311</v>
      </c>
      <c r="D7718">
        <v>13805</v>
      </c>
    </row>
    <row r="7719" spans="1:4" x14ac:dyDescent="0.2">
      <c r="A7719" t="s">
        <v>79</v>
      </c>
      <c r="B7719" t="s">
        <v>351</v>
      </c>
      <c r="C7719" t="s">
        <v>312</v>
      </c>
      <c r="D7719">
        <v>6628</v>
      </c>
    </row>
    <row r="7720" spans="1:4" x14ac:dyDescent="0.2">
      <c r="A7720" t="s">
        <v>79</v>
      </c>
      <c r="B7720" t="s">
        <v>351</v>
      </c>
      <c r="C7720" t="s">
        <v>313</v>
      </c>
      <c r="D7720">
        <v>14068</v>
      </c>
    </row>
    <row r="7721" spans="1:4" x14ac:dyDescent="0.2">
      <c r="A7721" t="s">
        <v>79</v>
      </c>
      <c r="B7721" t="s">
        <v>351</v>
      </c>
      <c r="C7721" t="s">
        <v>314</v>
      </c>
      <c r="D7721">
        <v>24893</v>
      </c>
    </row>
    <row r="7722" spans="1:4" x14ac:dyDescent="0.2">
      <c r="A7722" t="s">
        <v>79</v>
      </c>
      <c r="B7722" t="s">
        <v>351</v>
      </c>
      <c r="C7722" t="s">
        <v>315</v>
      </c>
      <c r="D7722">
        <v>3553</v>
      </c>
    </row>
    <row r="7723" spans="1:4" x14ac:dyDescent="0.2">
      <c r="A7723" t="s">
        <v>79</v>
      </c>
      <c r="B7723" t="s">
        <v>351</v>
      </c>
      <c r="C7723" t="s">
        <v>347</v>
      </c>
      <c r="D7723">
        <v>46469</v>
      </c>
    </row>
    <row r="7724" spans="1:4" x14ac:dyDescent="0.2">
      <c r="A7724" t="s">
        <v>79</v>
      </c>
      <c r="B7724" t="s">
        <v>352</v>
      </c>
      <c r="C7724" t="s">
        <v>225</v>
      </c>
      <c r="D7724">
        <v>0.65908699999999998</v>
      </c>
    </row>
    <row r="7725" spans="1:4" x14ac:dyDescent="0.2">
      <c r="A7725" t="s">
        <v>79</v>
      </c>
      <c r="B7725" t="s">
        <v>352</v>
      </c>
      <c r="C7725" t="s">
        <v>65</v>
      </c>
      <c r="D7725">
        <v>50000000</v>
      </c>
    </row>
    <row r="7726" spans="1:4" x14ac:dyDescent="0.2">
      <c r="A7726" t="s">
        <v>79</v>
      </c>
      <c r="B7726" t="s">
        <v>352</v>
      </c>
      <c r="C7726" t="s">
        <v>66</v>
      </c>
      <c r="D7726">
        <v>75862532</v>
      </c>
    </row>
    <row r="7727" spans="1:4" x14ac:dyDescent="0.2">
      <c r="A7727" t="s">
        <v>79</v>
      </c>
      <c r="B7727" t="s">
        <v>352</v>
      </c>
      <c r="C7727" t="s">
        <v>226</v>
      </c>
      <c r="D7727">
        <v>109637</v>
      </c>
    </row>
    <row r="7728" spans="1:4" x14ac:dyDescent="0.2">
      <c r="A7728" t="s">
        <v>79</v>
      </c>
      <c r="B7728" t="s">
        <v>352</v>
      </c>
      <c r="C7728" t="s">
        <v>227</v>
      </c>
      <c r="D7728">
        <v>1840064</v>
      </c>
    </row>
    <row r="7729" spans="1:4" x14ac:dyDescent="0.2">
      <c r="A7729" t="s">
        <v>79</v>
      </c>
      <c r="B7729" t="s">
        <v>352</v>
      </c>
      <c r="C7729" t="s">
        <v>67</v>
      </c>
      <c r="D7729">
        <v>452231</v>
      </c>
    </row>
    <row r="7730" spans="1:4" x14ac:dyDescent="0.2">
      <c r="A7730" t="s">
        <v>79</v>
      </c>
      <c r="B7730" t="s">
        <v>352</v>
      </c>
      <c r="C7730" t="s">
        <v>68</v>
      </c>
      <c r="D7730">
        <v>307447</v>
      </c>
    </row>
    <row r="7731" spans="1:4" x14ac:dyDescent="0.2">
      <c r="A7731" t="s">
        <v>79</v>
      </c>
      <c r="B7731" t="s">
        <v>352</v>
      </c>
      <c r="C7731" t="s">
        <v>228</v>
      </c>
      <c r="D7731">
        <v>79675</v>
      </c>
    </row>
    <row r="7732" spans="1:4" x14ac:dyDescent="0.2">
      <c r="A7732" t="s">
        <v>79</v>
      </c>
      <c r="B7732" t="s">
        <v>352</v>
      </c>
      <c r="C7732" t="s">
        <v>229</v>
      </c>
      <c r="D7732">
        <v>769627</v>
      </c>
    </row>
    <row r="7733" spans="1:4" x14ac:dyDescent="0.2">
      <c r="A7733" t="s">
        <v>79</v>
      </c>
      <c r="B7733" t="s">
        <v>352</v>
      </c>
      <c r="C7733" t="s">
        <v>230</v>
      </c>
      <c r="D7733">
        <v>28857</v>
      </c>
    </row>
    <row r="7734" spans="1:4" x14ac:dyDescent="0.2">
      <c r="A7734" t="s">
        <v>79</v>
      </c>
      <c r="B7734" t="s">
        <v>352</v>
      </c>
      <c r="C7734" t="s">
        <v>231</v>
      </c>
      <c r="D7734">
        <v>257557</v>
      </c>
    </row>
    <row r="7735" spans="1:4" x14ac:dyDescent="0.2">
      <c r="A7735" t="s">
        <v>79</v>
      </c>
      <c r="B7735" t="s">
        <v>352</v>
      </c>
      <c r="C7735" t="s">
        <v>154</v>
      </c>
      <c r="D7735">
        <v>1975820</v>
      </c>
    </row>
    <row r="7736" spans="1:4" x14ac:dyDescent="0.2">
      <c r="A7736" t="s">
        <v>79</v>
      </c>
      <c r="B7736" t="s">
        <v>352</v>
      </c>
      <c r="C7736" t="s">
        <v>155</v>
      </c>
      <c r="D7736">
        <v>0</v>
      </c>
    </row>
    <row r="7737" spans="1:4" x14ac:dyDescent="0.2">
      <c r="A7737" t="s">
        <v>79</v>
      </c>
      <c r="B7737" t="s">
        <v>352</v>
      </c>
      <c r="C7737" t="s">
        <v>156</v>
      </c>
      <c r="D7737">
        <v>2308</v>
      </c>
    </row>
    <row r="7738" spans="1:4" x14ac:dyDescent="0.2">
      <c r="A7738" t="s">
        <v>79</v>
      </c>
      <c r="B7738" t="s">
        <v>352</v>
      </c>
      <c r="C7738" t="s">
        <v>157</v>
      </c>
      <c r="D7738">
        <v>808045</v>
      </c>
    </row>
    <row r="7739" spans="1:4" x14ac:dyDescent="0.2">
      <c r="A7739" t="s">
        <v>79</v>
      </c>
      <c r="B7739" t="s">
        <v>352</v>
      </c>
      <c r="C7739" t="s">
        <v>158</v>
      </c>
      <c r="D7739">
        <v>2442828</v>
      </c>
    </row>
    <row r="7740" spans="1:4" x14ac:dyDescent="0.2">
      <c r="A7740" t="s">
        <v>79</v>
      </c>
      <c r="B7740" t="s">
        <v>352</v>
      </c>
      <c r="C7740" t="s">
        <v>159</v>
      </c>
      <c r="D7740">
        <v>624124</v>
      </c>
    </row>
    <row r="7741" spans="1:4" x14ac:dyDescent="0.2">
      <c r="A7741" t="s">
        <v>79</v>
      </c>
      <c r="B7741" t="s">
        <v>352</v>
      </c>
      <c r="C7741" t="s">
        <v>160</v>
      </c>
      <c r="D7741">
        <v>984039</v>
      </c>
    </row>
    <row r="7742" spans="1:4" x14ac:dyDescent="0.2">
      <c r="A7742" t="s">
        <v>79</v>
      </c>
      <c r="B7742" t="s">
        <v>352</v>
      </c>
      <c r="C7742" t="s">
        <v>161</v>
      </c>
      <c r="D7742">
        <v>638348</v>
      </c>
    </row>
    <row r="7743" spans="1:4" x14ac:dyDescent="0.2">
      <c r="A7743" t="s">
        <v>79</v>
      </c>
      <c r="B7743" t="s">
        <v>352</v>
      </c>
      <c r="C7743" t="s">
        <v>162</v>
      </c>
      <c r="D7743">
        <v>431540</v>
      </c>
    </row>
    <row r="7744" spans="1:4" x14ac:dyDescent="0.2">
      <c r="A7744" t="s">
        <v>79</v>
      </c>
      <c r="B7744" t="s">
        <v>352</v>
      </c>
      <c r="C7744" t="s">
        <v>163</v>
      </c>
      <c r="D7744">
        <v>316564</v>
      </c>
    </row>
    <row r="7745" spans="1:4" x14ac:dyDescent="0.2">
      <c r="A7745" t="s">
        <v>79</v>
      </c>
      <c r="B7745" t="s">
        <v>352</v>
      </c>
      <c r="C7745" t="s">
        <v>164</v>
      </c>
      <c r="D7745">
        <v>269238</v>
      </c>
    </row>
    <row r="7746" spans="1:4" x14ac:dyDescent="0.2">
      <c r="A7746" t="s">
        <v>79</v>
      </c>
      <c r="B7746" t="s">
        <v>352</v>
      </c>
      <c r="C7746" t="s">
        <v>165</v>
      </c>
      <c r="D7746">
        <v>117015</v>
      </c>
    </row>
    <row r="7747" spans="1:4" x14ac:dyDescent="0.2">
      <c r="A7747" t="s">
        <v>79</v>
      </c>
      <c r="B7747" t="s">
        <v>352</v>
      </c>
      <c r="C7747" t="s">
        <v>166</v>
      </c>
      <c r="D7747">
        <v>61041</v>
      </c>
    </row>
    <row r="7748" spans="1:4" x14ac:dyDescent="0.2">
      <c r="A7748" t="s">
        <v>79</v>
      </c>
      <c r="B7748" t="s">
        <v>352</v>
      </c>
      <c r="C7748" t="s">
        <v>167</v>
      </c>
      <c r="D7748">
        <v>70005</v>
      </c>
    </row>
    <row r="7749" spans="1:4" x14ac:dyDescent="0.2">
      <c r="A7749" t="s">
        <v>79</v>
      </c>
      <c r="B7749" t="s">
        <v>352</v>
      </c>
      <c r="C7749" t="s">
        <v>168</v>
      </c>
      <c r="D7749">
        <v>89164</v>
      </c>
    </row>
    <row r="7750" spans="1:4" x14ac:dyDescent="0.2">
      <c r="A7750" t="s">
        <v>79</v>
      </c>
      <c r="B7750" t="s">
        <v>352</v>
      </c>
      <c r="C7750" t="s">
        <v>169</v>
      </c>
      <c r="D7750">
        <v>149342</v>
      </c>
    </row>
    <row r="7751" spans="1:4" x14ac:dyDescent="0.2">
      <c r="A7751" t="s">
        <v>79</v>
      </c>
      <c r="B7751" t="s">
        <v>352</v>
      </c>
      <c r="C7751" t="s">
        <v>170</v>
      </c>
      <c r="D7751">
        <v>37074</v>
      </c>
    </row>
    <row r="7752" spans="1:4" x14ac:dyDescent="0.2">
      <c r="A7752" t="s">
        <v>79</v>
      </c>
      <c r="B7752" t="s">
        <v>352</v>
      </c>
      <c r="C7752" t="s">
        <v>171</v>
      </c>
      <c r="D7752">
        <v>58445</v>
      </c>
    </row>
    <row r="7753" spans="1:4" x14ac:dyDescent="0.2">
      <c r="A7753" t="s">
        <v>79</v>
      </c>
      <c r="B7753" t="s">
        <v>352</v>
      </c>
      <c r="C7753" t="s">
        <v>172</v>
      </c>
      <c r="D7753">
        <v>139468</v>
      </c>
    </row>
    <row r="7754" spans="1:4" x14ac:dyDescent="0.2">
      <c r="A7754" t="s">
        <v>79</v>
      </c>
      <c r="B7754" t="s">
        <v>352</v>
      </c>
      <c r="C7754" t="s">
        <v>173</v>
      </c>
      <c r="D7754">
        <v>133701</v>
      </c>
    </row>
    <row r="7755" spans="1:4" x14ac:dyDescent="0.2">
      <c r="A7755" t="s">
        <v>79</v>
      </c>
      <c r="B7755" t="s">
        <v>352</v>
      </c>
      <c r="C7755" t="s">
        <v>174</v>
      </c>
      <c r="D7755">
        <v>234106</v>
      </c>
    </row>
    <row r="7756" spans="1:4" x14ac:dyDescent="0.2">
      <c r="A7756" t="s">
        <v>79</v>
      </c>
      <c r="B7756" t="s">
        <v>352</v>
      </c>
      <c r="C7756" t="s">
        <v>175</v>
      </c>
      <c r="D7756">
        <v>327529</v>
      </c>
    </row>
    <row r="7757" spans="1:4" x14ac:dyDescent="0.2">
      <c r="A7757" t="s">
        <v>79</v>
      </c>
      <c r="B7757" t="s">
        <v>352</v>
      </c>
      <c r="C7757" t="s">
        <v>176</v>
      </c>
      <c r="D7757">
        <v>258106</v>
      </c>
    </row>
    <row r="7758" spans="1:4" x14ac:dyDescent="0.2">
      <c r="A7758" t="s">
        <v>79</v>
      </c>
      <c r="B7758" t="s">
        <v>352</v>
      </c>
      <c r="C7758" t="s">
        <v>177</v>
      </c>
      <c r="D7758">
        <v>151733</v>
      </c>
    </row>
    <row r="7759" spans="1:4" x14ac:dyDescent="0.2">
      <c r="A7759" t="s">
        <v>79</v>
      </c>
      <c r="B7759" t="s">
        <v>352</v>
      </c>
      <c r="C7759" t="s">
        <v>178</v>
      </c>
      <c r="D7759">
        <v>77818</v>
      </c>
    </row>
    <row r="7760" spans="1:4" x14ac:dyDescent="0.2">
      <c r="A7760" t="s">
        <v>79</v>
      </c>
      <c r="B7760" t="s">
        <v>352</v>
      </c>
      <c r="C7760" t="s">
        <v>179</v>
      </c>
      <c r="D7760">
        <v>48561</v>
      </c>
    </row>
    <row r="7761" spans="1:4" x14ac:dyDescent="0.2">
      <c r="A7761" t="s">
        <v>79</v>
      </c>
      <c r="B7761" t="s">
        <v>352</v>
      </c>
      <c r="C7761" t="s">
        <v>180</v>
      </c>
      <c r="D7761">
        <v>19463</v>
      </c>
    </row>
    <row r="7762" spans="1:4" x14ac:dyDescent="0.2">
      <c r="A7762" t="s">
        <v>79</v>
      </c>
      <c r="B7762" t="s">
        <v>352</v>
      </c>
      <c r="C7762" t="s">
        <v>181</v>
      </c>
      <c r="D7762">
        <v>313</v>
      </c>
    </row>
    <row r="7763" spans="1:4" x14ac:dyDescent="0.2">
      <c r="A7763" t="s">
        <v>79</v>
      </c>
      <c r="B7763" t="s">
        <v>352</v>
      </c>
      <c r="C7763" t="s">
        <v>182</v>
      </c>
      <c r="D7763">
        <v>15341</v>
      </c>
    </row>
    <row r="7764" spans="1:4" x14ac:dyDescent="0.2">
      <c r="A7764" t="s">
        <v>79</v>
      </c>
      <c r="B7764" t="s">
        <v>352</v>
      </c>
      <c r="C7764" t="s">
        <v>183</v>
      </c>
      <c r="D7764">
        <v>0</v>
      </c>
    </row>
    <row r="7765" spans="1:4" x14ac:dyDescent="0.2">
      <c r="A7765" t="s">
        <v>79</v>
      </c>
      <c r="B7765" t="s">
        <v>352</v>
      </c>
      <c r="C7765" t="s">
        <v>184</v>
      </c>
      <c r="D7765">
        <v>0</v>
      </c>
    </row>
    <row r="7766" spans="1:4" x14ac:dyDescent="0.2">
      <c r="A7766" t="s">
        <v>79</v>
      </c>
      <c r="B7766" t="s">
        <v>352</v>
      </c>
      <c r="C7766" t="s">
        <v>185</v>
      </c>
      <c r="D7766">
        <v>0</v>
      </c>
    </row>
    <row r="7767" spans="1:4" x14ac:dyDescent="0.2">
      <c r="A7767" t="s">
        <v>79</v>
      </c>
      <c r="B7767" t="s">
        <v>352</v>
      </c>
      <c r="C7767" t="s">
        <v>186</v>
      </c>
      <c r="D7767">
        <v>0</v>
      </c>
    </row>
    <row r="7768" spans="1:4" x14ac:dyDescent="0.2">
      <c r="A7768" t="s">
        <v>79</v>
      </c>
      <c r="B7768" t="s">
        <v>352</v>
      </c>
      <c r="C7768" t="s">
        <v>187</v>
      </c>
      <c r="D7768">
        <v>0</v>
      </c>
    </row>
    <row r="7769" spans="1:4" x14ac:dyDescent="0.2">
      <c r="A7769" t="s">
        <v>79</v>
      </c>
      <c r="B7769" t="s">
        <v>352</v>
      </c>
      <c r="C7769" t="s">
        <v>188</v>
      </c>
      <c r="D7769">
        <v>0</v>
      </c>
    </row>
    <row r="7770" spans="1:4" x14ac:dyDescent="0.2">
      <c r="A7770" t="s">
        <v>79</v>
      </c>
      <c r="B7770" t="s">
        <v>352</v>
      </c>
      <c r="C7770" t="s">
        <v>189</v>
      </c>
      <c r="D7770">
        <v>0</v>
      </c>
    </row>
    <row r="7771" spans="1:4" x14ac:dyDescent="0.2">
      <c r="A7771" t="s">
        <v>79</v>
      </c>
      <c r="B7771" t="s">
        <v>352</v>
      </c>
      <c r="C7771" t="s">
        <v>190</v>
      </c>
      <c r="D7771">
        <v>0</v>
      </c>
    </row>
    <row r="7772" spans="1:4" x14ac:dyDescent="0.2">
      <c r="A7772" t="s">
        <v>79</v>
      </c>
      <c r="B7772" t="s">
        <v>352</v>
      </c>
      <c r="C7772" t="s">
        <v>191</v>
      </c>
      <c r="D7772">
        <v>0</v>
      </c>
    </row>
    <row r="7773" spans="1:4" x14ac:dyDescent="0.2">
      <c r="A7773" t="s">
        <v>79</v>
      </c>
      <c r="B7773" t="s">
        <v>352</v>
      </c>
      <c r="C7773" t="s">
        <v>192</v>
      </c>
      <c r="D7773">
        <v>0</v>
      </c>
    </row>
    <row r="7774" spans="1:4" x14ac:dyDescent="0.2">
      <c r="A7774" t="s">
        <v>79</v>
      </c>
      <c r="B7774" t="s">
        <v>352</v>
      </c>
      <c r="C7774" t="s">
        <v>193</v>
      </c>
      <c r="D7774">
        <v>0</v>
      </c>
    </row>
    <row r="7775" spans="1:4" x14ac:dyDescent="0.2">
      <c r="A7775" t="s">
        <v>79</v>
      </c>
      <c r="B7775" t="s">
        <v>352</v>
      </c>
      <c r="C7775" t="s">
        <v>194</v>
      </c>
      <c r="D7775">
        <v>0</v>
      </c>
    </row>
    <row r="7776" spans="1:4" x14ac:dyDescent="0.2">
      <c r="A7776" t="s">
        <v>79</v>
      </c>
      <c r="B7776" t="s">
        <v>352</v>
      </c>
      <c r="C7776" t="s">
        <v>195</v>
      </c>
      <c r="D7776">
        <v>0</v>
      </c>
    </row>
    <row r="7777" spans="1:4" x14ac:dyDescent="0.2">
      <c r="A7777" t="s">
        <v>79</v>
      </c>
      <c r="B7777" t="s">
        <v>352</v>
      </c>
      <c r="C7777" t="s">
        <v>196</v>
      </c>
      <c r="D7777">
        <v>0</v>
      </c>
    </row>
    <row r="7778" spans="1:4" x14ac:dyDescent="0.2">
      <c r="A7778" t="s">
        <v>79</v>
      </c>
      <c r="B7778" t="s">
        <v>352</v>
      </c>
      <c r="C7778" t="s">
        <v>197</v>
      </c>
      <c r="D7778">
        <v>0</v>
      </c>
    </row>
    <row r="7779" spans="1:4" x14ac:dyDescent="0.2">
      <c r="A7779" t="s">
        <v>79</v>
      </c>
      <c r="B7779" t="s">
        <v>352</v>
      </c>
      <c r="C7779" t="s">
        <v>198</v>
      </c>
      <c r="D7779">
        <v>0</v>
      </c>
    </row>
    <row r="7780" spans="1:4" x14ac:dyDescent="0.2">
      <c r="A7780" t="s">
        <v>79</v>
      </c>
      <c r="B7780" t="s">
        <v>352</v>
      </c>
      <c r="C7780" t="s">
        <v>199</v>
      </c>
      <c r="D7780">
        <v>0</v>
      </c>
    </row>
    <row r="7781" spans="1:4" x14ac:dyDescent="0.2">
      <c r="A7781" t="s">
        <v>79</v>
      </c>
      <c r="B7781" t="s">
        <v>352</v>
      </c>
      <c r="C7781" t="s">
        <v>200</v>
      </c>
      <c r="D7781">
        <v>0</v>
      </c>
    </row>
    <row r="7782" spans="1:4" x14ac:dyDescent="0.2">
      <c r="A7782" t="s">
        <v>79</v>
      </c>
      <c r="B7782" t="s">
        <v>352</v>
      </c>
      <c r="C7782" t="s">
        <v>201</v>
      </c>
      <c r="D7782">
        <v>0</v>
      </c>
    </row>
    <row r="7783" spans="1:4" x14ac:dyDescent="0.2">
      <c r="A7783" t="s">
        <v>79</v>
      </c>
      <c r="B7783" t="s">
        <v>352</v>
      </c>
      <c r="C7783" t="s">
        <v>202</v>
      </c>
      <c r="D7783">
        <v>0</v>
      </c>
    </row>
    <row r="7784" spans="1:4" x14ac:dyDescent="0.2">
      <c r="A7784" t="s">
        <v>79</v>
      </c>
      <c r="B7784" t="s">
        <v>352</v>
      </c>
      <c r="C7784" t="s">
        <v>203</v>
      </c>
      <c r="D7784">
        <v>0</v>
      </c>
    </row>
    <row r="7785" spans="1:4" x14ac:dyDescent="0.2">
      <c r="A7785" t="s">
        <v>79</v>
      </c>
      <c r="B7785" t="s">
        <v>352</v>
      </c>
      <c r="C7785" t="s">
        <v>204</v>
      </c>
      <c r="D7785">
        <v>0</v>
      </c>
    </row>
    <row r="7786" spans="1:4" x14ac:dyDescent="0.2">
      <c r="A7786" t="s">
        <v>79</v>
      </c>
      <c r="B7786" t="s">
        <v>352</v>
      </c>
      <c r="C7786" t="s">
        <v>205</v>
      </c>
      <c r="D7786">
        <v>0</v>
      </c>
    </row>
    <row r="7787" spans="1:4" x14ac:dyDescent="0.2">
      <c r="A7787" t="s">
        <v>79</v>
      </c>
      <c r="B7787" t="s">
        <v>352</v>
      </c>
      <c r="C7787" t="s">
        <v>206</v>
      </c>
      <c r="D7787">
        <v>0</v>
      </c>
    </row>
    <row r="7788" spans="1:4" x14ac:dyDescent="0.2">
      <c r="A7788" t="s">
        <v>79</v>
      </c>
      <c r="B7788" t="s">
        <v>352</v>
      </c>
      <c r="C7788" t="s">
        <v>207</v>
      </c>
      <c r="D7788">
        <v>0</v>
      </c>
    </row>
    <row r="7789" spans="1:4" x14ac:dyDescent="0.2">
      <c r="A7789" t="s">
        <v>79</v>
      </c>
      <c r="B7789" t="s">
        <v>352</v>
      </c>
      <c r="C7789" t="s">
        <v>208</v>
      </c>
      <c r="D7789">
        <v>0</v>
      </c>
    </row>
    <row r="7790" spans="1:4" x14ac:dyDescent="0.2">
      <c r="A7790" t="s">
        <v>79</v>
      </c>
      <c r="B7790" t="s">
        <v>352</v>
      </c>
      <c r="C7790" t="s">
        <v>209</v>
      </c>
      <c r="D7790">
        <v>0</v>
      </c>
    </row>
    <row r="7791" spans="1:4" x14ac:dyDescent="0.2">
      <c r="A7791" t="s">
        <v>79</v>
      </c>
      <c r="B7791" t="s">
        <v>352</v>
      </c>
      <c r="C7791" t="s">
        <v>210</v>
      </c>
      <c r="D7791">
        <v>0</v>
      </c>
    </row>
    <row r="7792" spans="1:4" x14ac:dyDescent="0.2">
      <c r="A7792" t="s">
        <v>79</v>
      </c>
      <c r="B7792" t="s">
        <v>352</v>
      </c>
      <c r="C7792" t="s">
        <v>211</v>
      </c>
      <c r="D7792">
        <v>0</v>
      </c>
    </row>
    <row r="7793" spans="1:4" x14ac:dyDescent="0.2">
      <c r="A7793" t="s">
        <v>79</v>
      </c>
      <c r="B7793" t="s">
        <v>352</v>
      </c>
      <c r="C7793" t="s">
        <v>212</v>
      </c>
      <c r="D7793">
        <v>0</v>
      </c>
    </row>
    <row r="7794" spans="1:4" x14ac:dyDescent="0.2">
      <c r="A7794" t="s">
        <v>79</v>
      </c>
      <c r="B7794" t="s">
        <v>352</v>
      </c>
      <c r="C7794" t="s">
        <v>213</v>
      </c>
      <c r="D7794">
        <v>0</v>
      </c>
    </row>
    <row r="7795" spans="1:4" x14ac:dyDescent="0.2">
      <c r="A7795" t="s">
        <v>79</v>
      </c>
      <c r="B7795" t="s">
        <v>352</v>
      </c>
      <c r="C7795" t="s">
        <v>214</v>
      </c>
      <c r="D7795">
        <v>0</v>
      </c>
    </row>
    <row r="7796" spans="1:4" x14ac:dyDescent="0.2">
      <c r="A7796" t="s">
        <v>79</v>
      </c>
      <c r="B7796" t="s">
        <v>352</v>
      </c>
      <c r="C7796" t="s">
        <v>215</v>
      </c>
      <c r="D7796">
        <v>0</v>
      </c>
    </row>
    <row r="7797" spans="1:4" x14ac:dyDescent="0.2">
      <c r="A7797" t="s">
        <v>79</v>
      </c>
      <c r="B7797" t="s">
        <v>352</v>
      </c>
      <c r="C7797" t="s">
        <v>216</v>
      </c>
      <c r="D7797">
        <v>0</v>
      </c>
    </row>
    <row r="7798" spans="1:4" x14ac:dyDescent="0.2">
      <c r="A7798" t="s">
        <v>79</v>
      </c>
      <c r="B7798" t="s">
        <v>352</v>
      </c>
      <c r="C7798" t="s">
        <v>217</v>
      </c>
      <c r="D7798">
        <v>11</v>
      </c>
    </row>
    <row r="7799" spans="1:4" x14ac:dyDescent="0.2">
      <c r="A7799" t="s">
        <v>79</v>
      </c>
      <c r="B7799" t="s">
        <v>352</v>
      </c>
      <c r="C7799" t="s">
        <v>218</v>
      </c>
      <c r="D7799">
        <v>0</v>
      </c>
    </row>
    <row r="7800" spans="1:4" x14ac:dyDescent="0.2">
      <c r="A7800" t="s">
        <v>79</v>
      </c>
      <c r="B7800" t="s">
        <v>352</v>
      </c>
      <c r="C7800" t="s">
        <v>219</v>
      </c>
      <c r="D7800">
        <v>0</v>
      </c>
    </row>
    <row r="7801" spans="1:4" x14ac:dyDescent="0.2">
      <c r="A7801" t="s">
        <v>79</v>
      </c>
      <c r="B7801" t="s">
        <v>352</v>
      </c>
      <c r="C7801" t="s">
        <v>233</v>
      </c>
      <c r="D7801">
        <v>1975820</v>
      </c>
    </row>
    <row r="7802" spans="1:4" x14ac:dyDescent="0.2">
      <c r="A7802" t="s">
        <v>79</v>
      </c>
      <c r="B7802" t="s">
        <v>352</v>
      </c>
      <c r="C7802" t="s">
        <v>234</v>
      </c>
      <c r="D7802">
        <v>879</v>
      </c>
    </row>
    <row r="7803" spans="1:4" x14ac:dyDescent="0.2">
      <c r="A7803" t="s">
        <v>79</v>
      </c>
      <c r="B7803" t="s">
        <v>352</v>
      </c>
      <c r="C7803" t="s">
        <v>235</v>
      </c>
      <c r="D7803">
        <v>200038</v>
      </c>
    </row>
    <row r="7804" spans="1:4" x14ac:dyDescent="0.2">
      <c r="A7804" t="s">
        <v>79</v>
      </c>
      <c r="B7804" t="s">
        <v>352</v>
      </c>
      <c r="C7804" t="s">
        <v>236</v>
      </c>
      <c r="D7804">
        <v>592129</v>
      </c>
    </row>
    <row r="7805" spans="1:4" x14ac:dyDescent="0.2">
      <c r="A7805" t="s">
        <v>79</v>
      </c>
      <c r="B7805" t="s">
        <v>352</v>
      </c>
      <c r="C7805" t="s">
        <v>237</v>
      </c>
      <c r="D7805">
        <v>759572</v>
      </c>
    </row>
    <row r="7806" spans="1:4" x14ac:dyDescent="0.2">
      <c r="A7806" t="s">
        <v>79</v>
      </c>
      <c r="B7806" t="s">
        <v>352</v>
      </c>
      <c r="C7806" t="s">
        <v>238</v>
      </c>
      <c r="D7806">
        <v>2036765</v>
      </c>
    </row>
    <row r="7807" spans="1:4" x14ac:dyDescent="0.2">
      <c r="A7807" t="s">
        <v>79</v>
      </c>
      <c r="B7807" t="s">
        <v>352</v>
      </c>
      <c r="C7807" t="s">
        <v>239</v>
      </c>
      <c r="D7807">
        <v>883595</v>
      </c>
    </row>
    <row r="7808" spans="1:4" x14ac:dyDescent="0.2">
      <c r="A7808" t="s">
        <v>79</v>
      </c>
      <c r="B7808" t="s">
        <v>352</v>
      </c>
      <c r="C7808" t="s">
        <v>240</v>
      </c>
      <c r="D7808">
        <v>637182</v>
      </c>
    </row>
    <row r="7809" spans="1:4" x14ac:dyDescent="0.2">
      <c r="A7809" t="s">
        <v>79</v>
      </c>
      <c r="B7809" t="s">
        <v>352</v>
      </c>
      <c r="C7809" t="s">
        <v>241</v>
      </c>
      <c r="D7809">
        <v>595031</v>
      </c>
    </row>
    <row r="7810" spans="1:4" x14ac:dyDescent="0.2">
      <c r="A7810" t="s">
        <v>79</v>
      </c>
      <c r="B7810" t="s">
        <v>352</v>
      </c>
      <c r="C7810" t="s">
        <v>242</v>
      </c>
      <c r="D7810">
        <v>408342</v>
      </c>
    </row>
    <row r="7811" spans="1:4" x14ac:dyDescent="0.2">
      <c r="A7811" t="s">
        <v>79</v>
      </c>
      <c r="B7811" t="s">
        <v>352</v>
      </c>
      <c r="C7811" t="s">
        <v>243</v>
      </c>
      <c r="D7811">
        <v>200471</v>
      </c>
    </row>
    <row r="7812" spans="1:4" x14ac:dyDescent="0.2">
      <c r="A7812" t="s">
        <v>79</v>
      </c>
      <c r="B7812" t="s">
        <v>352</v>
      </c>
      <c r="C7812" t="s">
        <v>244</v>
      </c>
      <c r="D7812">
        <v>98930</v>
      </c>
    </row>
    <row r="7813" spans="1:4" x14ac:dyDescent="0.2">
      <c r="A7813" t="s">
        <v>79</v>
      </c>
      <c r="B7813" t="s">
        <v>352</v>
      </c>
      <c r="C7813" t="s">
        <v>245</v>
      </c>
      <c r="D7813">
        <v>193430</v>
      </c>
    </row>
    <row r="7814" spans="1:4" x14ac:dyDescent="0.2">
      <c r="A7814" t="s">
        <v>79</v>
      </c>
      <c r="B7814" t="s">
        <v>352</v>
      </c>
      <c r="C7814" t="s">
        <v>246</v>
      </c>
      <c r="D7814">
        <v>125728</v>
      </c>
    </row>
    <row r="7815" spans="1:4" x14ac:dyDescent="0.2">
      <c r="A7815" t="s">
        <v>79</v>
      </c>
      <c r="B7815" t="s">
        <v>352</v>
      </c>
      <c r="C7815" t="s">
        <v>247</v>
      </c>
      <c r="D7815">
        <v>98705</v>
      </c>
    </row>
    <row r="7816" spans="1:4" x14ac:dyDescent="0.2">
      <c r="A7816" t="s">
        <v>79</v>
      </c>
      <c r="B7816" t="s">
        <v>352</v>
      </c>
      <c r="C7816" t="s">
        <v>248</v>
      </c>
      <c r="D7816">
        <v>117259</v>
      </c>
    </row>
    <row r="7817" spans="1:4" x14ac:dyDescent="0.2">
      <c r="A7817" t="s">
        <v>79</v>
      </c>
      <c r="B7817" t="s">
        <v>352</v>
      </c>
      <c r="C7817" t="s">
        <v>249</v>
      </c>
      <c r="D7817">
        <v>86827</v>
      </c>
    </row>
    <row r="7818" spans="1:4" x14ac:dyDescent="0.2">
      <c r="A7818" t="s">
        <v>79</v>
      </c>
      <c r="B7818" t="s">
        <v>352</v>
      </c>
      <c r="C7818" t="s">
        <v>250</v>
      </c>
      <c r="D7818">
        <v>87958</v>
      </c>
    </row>
    <row r="7819" spans="1:4" x14ac:dyDescent="0.2">
      <c r="A7819" t="s">
        <v>79</v>
      </c>
      <c r="B7819" t="s">
        <v>352</v>
      </c>
      <c r="C7819" t="s">
        <v>251</v>
      </c>
      <c r="D7819">
        <v>83435</v>
      </c>
    </row>
    <row r="7820" spans="1:4" x14ac:dyDescent="0.2">
      <c r="A7820" t="s">
        <v>79</v>
      </c>
      <c r="B7820" t="s">
        <v>352</v>
      </c>
      <c r="C7820" t="s">
        <v>252</v>
      </c>
      <c r="D7820">
        <v>216522</v>
      </c>
    </row>
    <row r="7821" spans="1:4" x14ac:dyDescent="0.2">
      <c r="A7821" t="s">
        <v>79</v>
      </c>
      <c r="B7821" t="s">
        <v>352</v>
      </c>
      <c r="C7821" t="s">
        <v>253</v>
      </c>
      <c r="D7821">
        <v>202221</v>
      </c>
    </row>
    <row r="7822" spans="1:4" x14ac:dyDescent="0.2">
      <c r="A7822" t="s">
        <v>79</v>
      </c>
      <c r="B7822" t="s">
        <v>352</v>
      </c>
      <c r="C7822" t="s">
        <v>254</v>
      </c>
      <c r="D7822">
        <v>95258</v>
      </c>
    </row>
    <row r="7823" spans="1:4" x14ac:dyDescent="0.2">
      <c r="A7823" t="s">
        <v>79</v>
      </c>
      <c r="B7823" t="s">
        <v>352</v>
      </c>
      <c r="C7823" t="s">
        <v>255</v>
      </c>
      <c r="D7823">
        <v>227826</v>
      </c>
    </row>
    <row r="7824" spans="1:4" x14ac:dyDescent="0.2">
      <c r="A7824" t="s">
        <v>79</v>
      </c>
      <c r="B7824" t="s">
        <v>352</v>
      </c>
      <c r="C7824" t="s">
        <v>256</v>
      </c>
      <c r="D7824">
        <v>473478</v>
      </c>
    </row>
    <row r="7825" spans="1:4" x14ac:dyDescent="0.2">
      <c r="A7825" t="s">
        <v>79</v>
      </c>
      <c r="B7825" t="s">
        <v>352</v>
      </c>
      <c r="C7825" t="s">
        <v>257</v>
      </c>
      <c r="D7825">
        <v>0</v>
      </c>
    </row>
    <row r="7826" spans="1:4" x14ac:dyDescent="0.2">
      <c r="A7826" t="s">
        <v>79</v>
      </c>
      <c r="B7826" t="s">
        <v>352</v>
      </c>
      <c r="C7826" t="s">
        <v>258</v>
      </c>
      <c r="D7826">
        <v>68024</v>
      </c>
    </row>
    <row r="7827" spans="1:4" x14ac:dyDescent="0.2">
      <c r="A7827" t="s">
        <v>79</v>
      </c>
      <c r="B7827" t="s">
        <v>352</v>
      </c>
      <c r="C7827" t="s">
        <v>259</v>
      </c>
      <c r="D7827">
        <v>0</v>
      </c>
    </row>
    <row r="7828" spans="1:4" x14ac:dyDescent="0.2">
      <c r="A7828" t="s">
        <v>79</v>
      </c>
      <c r="B7828" t="s">
        <v>352</v>
      </c>
      <c r="C7828" t="s">
        <v>260</v>
      </c>
      <c r="D7828">
        <v>15654</v>
      </c>
    </row>
    <row r="7829" spans="1:4" x14ac:dyDescent="0.2">
      <c r="A7829" t="s">
        <v>79</v>
      </c>
      <c r="B7829" t="s">
        <v>352</v>
      </c>
      <c r="C7829" t="s">
        <v>261</v>
      </c>
      <c r="D7829">
        <v>0</v>
      </c>
    </row>
    <row r="7830" spans="1:4" x14ac:dyDescent="0.2">
      <c r="A7830" t="s">
        <v>79</v>
      </c>
      <c r="B7830" t="s">
        <v>352</v>
      </c>
      <c r="C7830" t="s">
        <v>262</v>
      </c>
      <c r="D7830">
        <v>0</v>
      </c>
    </row>
    <row r="7831" spans="1:4" x14ac:dyDescent="0.2">
      <c r="A7831" t="s">
        <v>79</v>
      </c>
      <c r="B7831" t="s">
        <v>352</v>
      </c>
      <c r="C7831" t="s">
        <v>263</v>
      </c>
      <c r="D7831">
        <v>0</v>
      </c>
    </row>
    <row r="7832" spans="1:4" x14ac:dyDescent="0.2">
      <c r="A7832" t="s">
        <v>79</v>
      </c>
      <c r="B7832" t="s">
        <v>352</v>
      </c>
      <c r="C7832" t="s">
        <v>264</v>
      </c>
      <c r="D7832">
        <v>0</v>
      </c>
    </row>
    <row r="7833" spans="1:4" x14ac:dyDescent="0.2">
      <c r="A7833" t="s">
        <v>79</v>
      </c>
      <c r="B7833" t="s">
        <v>352</v>
      </c>
      <c r="C7833" t="s">
        <v>265</v>
      </c>
      <c r="D7833">
        <v>0</v>
      </c>
    </row>
    <row r="7834" spans="1:4" x14ac:dyDescent="0.2">
      <c r="A7834" t="s">
        <v>79</v>
      </c>
      <c r="B7834" t="s">
        <v>352</v>
      </c>
      <c r="C7834" t="s">
        <v>266</v>
      </c>
      <c r="D7834">
        <v>0</v>
      </c>
    </row>
    <row r="7835" spans="1:4" x14ac:dyDescent="0.2">
      <c r="A7835" t="s">
        <v>79</v>
      </c>
      <c r="B7835" t="s">
        <v>352</v>
      </c>
      <c r="C7835" t="s">
        <v>267</v>
      </c>
      <c r="D7835">
        <v>0</v>
      </c>
    </row>
    <row r="7836" spans="1:4" x14ac:dyDescent="0.2">
      <c r="A7836" t="s">
        <v>79</v>
      </c>
      <c r="B7836" t="s">
        <v>352</v>
      </c>
      <c r="C7836" t="s">
        <v>268</v>
      </c>
      <c r="D7836">
        <v>0</v>
      </c>
    </row>
    <row r="7837" spans="1:4" x14ac:dyDescent="0.2">
      <c r="A7837" t="s">
        <v>79</v>
      </c>
      <c r="B7837" t="s">
        <v>352</v>
      </c>
      <c r="C7837" t="s">
        <v>269</v>
      </c>
      <c r="D7837">
        <v>0</v>
      </c>
    </row>
    <row r="7838" spans="1:4" x14ac:dyDescent="0.2">
      <c r="A7838" t="s">
        <v>79</v>
      </c>
      <c r="B7838" t="s">
        <v>352</v>
      </c>
      <c r="C7838" t="s">
        <v>270</v>
      </c>
      <c r="D7838">
        <v>0</v>
      </c>
    </row>
    <row r="7839" spans="1:4" x14ac:dyDescent="0.2">
      <c r="A7839" t="s">
        <v>79</v>
      </c>
      <c r="B7839" t="s">
        <v>352</v>
      </c>
      <c r="C7839" t="s">
        <v>271</v>
      </c>
      <c r="D7839">
        <v>0</v>
      </c>
    </row>
    <row r="7840" spans="1:4" x14ac:dyDescent="0.2">
      <c r="A7840" t="s">
        <v>79</v>
      </c>
      <c r="B7840" t="s">
        <v>352</v>
      </c>
      <c r="C7840" t="s">
        <v>272</v>
      </c>
      <c r="D7840">
        <v>0</v>
      </c>
    </row>
    <row r="7841" spans="1:4" x14ac:dyDescent="0.2">
      <c r="A7841" t="s">
        <v>79</v>
      </c>
      <c r="B7841" t="s">
        <v>352</v>
      </c>
      <c r="C7841" t="s">
        <v>273</v>
      </c>
      <c r="D7841">
        <v>0</v>
      </c>
    </row>
    <row r="7842" spans="1:4" x14ac:dyDescent="0.2">
      <c r="A7842" t="s">
        <v>79</v>
      </c>
      <c r="B7842" t="s">
        <v>352</v>
      </c>
      <c r="C7842" t="s">
        <v>274</v>
      </c>
      <c r="D7842">
        <v>0</v>
      </c>
    </row>
    <row r="7843" spans="1:4" x14ac:dyDescent="0.2">
      <c r="A7843" t="s">
        <v>79</v>
      </c>
      <c r="B7843" t="s">
        <v>352</v>
      </c>
      <c r="C7843" t="s">
        <v>275</v>
      </c>
      <c r="D7843">
        <v>0</v>
      </c>
    </row>
    <row r="7844" spans="1:4" x14ac:dyDescent="0.2">
      <c r="A7844" t="s">
        <v>79</v>
      </c>
      <c r="B7844" t="s">
        <v>352</v>
      </c>
      <c r="C7844" t="s">
        <v>276</v>
      </c>
      <c r="D7844">
        <v>0</v>
      </c>
    </row>
    <row r="7845" spans="1:4" x14ac:dyDescent="0.2">
      <c r="A7845" t="s">
        <v>79</v>
      </c>
      <c r="B7845" t="s">
        <v>352</v>
      </c>
      <c r="C7845" t="s">
        <v>277</v>
      </c>
      <c r="D7845">
        <v>0</v>
      </c>
    </row>
    <row r="7846" spans="1:4" x14ac:dyDescent="0.2">
      <c r="A7846" t="s">
        <v>79</v>
      </c>
      <c r="B7846" t="s">
        <v>352</v>
      </c>
      <c r="C7846" t="s">
        <v>278</v>
      </c>
      <c r="D7846">
        <v>0</v>
      </c>
    </row>
    <row r="7847" spans="1:4" x14ac:dyDescent="0.2">
      <c r="A7847" t="s">
        <v>79</v>
      </c>
      <c r="B7847" t="s">
        <v>352</v>
      </c>
      <c r="C7847" t="s">
        <v>279</v>
      </c>
      <c r="D7847">
        <v>0</v>
      </c>
    </row>
    <row r="7848" spans="1:4" x14ac:dyDescent="0.2">
      <c r="A7848" t="s">
        <v>79</v>
      </c>
      <c r="B7848" t="s">
        <v>352</v>
      </c>
      <c r="C7848" t="s">
        <v>280</v>
      </c>
      <c r="D7848">
        <v>0</v>
      </c>
    </row>
    <row r="7849" spans="1:4" x14ac:dyDescent="0.2">
      <c r="A7849" t="s">
        <v>79</v>
      </c>
      <c r="B7849" t="s">
        <v>352</v>
      </c>
      <c r="C7849" t="s">
        <v>281</v>
      </c>
      <c r="D7849">
        <v>0</v>
      </c>
    </row>
    <row r="7850" spans="1:4" x14ac:dyDescent="0.2">
      <c r="A7850" t="s">
        <v>79</v>
      </c>
      <c r="B7850" t="s">
        <v>352</v>
      </c>
      <c r="C7850" t="s">
        <v>282</v>
      </c>
      <c r="D7850">
        <v>0</v>
      </c>
    </row>
    <row r="7851" spans="1:4" x14ac:dyDescent="0.2">
      <c r="A7851" t="s">
        <v>79</v>
      </c>
      <c r="B7851" t="s">
        <v>352</v>
      </c>
      <c r="C7851" t="s">
        <v>283</v>
      </c>
      <c r="D7851">
        <v>0</v>
      </c>
    </row>
    <row r="7852" spans="1:4" x14ac:dyDescent="0.2">
      <c r="A7852" t="s">
        <v>79</v>
      </c>
      <c r="B7852" t="s">
        <v>352</v>
      </c>
      <c r="C7852" t="s">
        <v>284</v>
      </c>
      <c r="D7852">
        <v>0</v>
      </c>
    </row>
    <row r="7853" spans="1:4" x14ac:dyDescent="0.2">
      <c r="A7853" t="s">
        <v>79</v>
      </c>
      <c r="B7853" t="s">
        <v>352</v>
      </c>
      <c r="C7853" t="s">
        <v>285</v>
      </c>
      <c r="D7853">
        <v>0</v>
      </c>
    </row>
    <row r="7854" spans="1:4" x14ac:dyDescent="0.2">
      <c r="A7854" t="s">
        <v>79</v>
      </c>
      <c r="B7854" t="s">
        <v>352</v>
      </c>
      <c r="C7854" t="s">
        <v>286</v>
      </c>
      <c r="D7854">
        <v>0</v>
      </c>
    </row>
    <row r="7855" spans="1:4" x14ac:dyDescent="0.2">
      <c r="A7855" t="s">
        <v>79</v>
      </c>
      <c r="B7855" t="s">
        <v>352</v>
      </c>
      <c r="C7855" t="s">
        <v>287</v>
      </c>
      <c r="D7855">
        <v>0</v>
      </c>
    </row>
    <row r="7856" spans="1:4" x14ac:dyDescent="0.2">
      <c r="A7856" t="s">
        <v>79</v>
      </c>
      <c r="B7856" t="s">
        <v>352</v>
      </c>
      <c r="C7856" t="s">
        <v>288</v>
      </c>
      <c r="D7856">
        <v>0</v>
      </c>
    </row>
    <row r="7857" spans="1:4" x14ac:dyDescent="0.2">
      <c r="A7857" t="s">
        <v>79</v>
      </c>
      <c r="B7857" t="s">
        <v>352</v>
      </c>
      <c r="C7857" t="s">
        <v>289</v>
      </c>
      <c r="D7857">
        <v>0</v>
      </c>
    </row>
    <row r="7858" spans="1:4" x14ac:dyDescent="0.2">
      <c r="A7858" t="s">
        <v>79</v>
      </c>
      <c r="B7858" t="s">
        <v>352</v>
      </c>
      <c r="C7858" t="s">
        <v>290</v>
      </c>
      <c r="D7858">
        <v>0</v>
      </c>
    </row>
    <row r="7859" spans="1:4" x14ac:dyDescent="0.2">
      <c r="A7859" t="s">
        <v>79</v>
      </c>
      <c r="B7859" t="s">
        <v>352</v>
      </c>
      <c r="C7859" t="s">
        <v>291</v>
      </c>
      <c r="D7859">
        <v>0</v>
      </c>
    </row>
    <row r="7860" spans="1:4" x14ac:dyDescent="0.2">
      <c r="A7860" t="s">
        <v>79</v>
      </c>
      <c r="B7860" t="s">
        <v>352</v>
      </c>
      <c r="C7860" t="s">
        <v>292</v>
      </c>
      <c r="D7860">
        <v>0</v>
      </c>
    </row>
    <row r="7861" spans="1:4" x14ac:dyDescent="0.2">
      <c r="A7861" t="s">
        <v>79</v>
      </c>
      <c r="B7861" t="s">
        <v>352</v>
      </c>
      <c r="C7861" t="s">
        <v>293</v>
      </c>
      <c r="D7861">
        <v>0</v>
      </c>
    </row>
    <row r="7862" spans="1:4" x14ac:dyDescent="0.2">
      <c r="A7862" t="s">
        <v>79</v>
      </c>
      <c r="B7862" t="s">
        <v>352</v>
      </c>
      <c r="C7862" t="s">
        <v>294</v>
      </c>
      <c r="D7862">
        <v>0</v>
      </c>
    </row>
    <row r="7863" spans="1:4" x14ac:dyDescent="0.2">
      <c r="A7863" t="s">
        <v>79</v>
      </c>
      <c r="B7863" t="s">
        <v>352</v>
      </c>
      <c r="C7863" t="s">
        <v>295</v>
      </c>
      <c r="D7863">
        <v>11</v>
      </c>
    </row>
    <row r="7864" spans="1:4" x14ac:dyDescent="0.2">
      <c r="A7864" t="s">
        <v>79</v>
      </c>
      <c r="B7864" t="s">
        <v>352</v>
      </c>
      <c r="C7864" t="s">
        <v>296</v>
      </c>
      <c r="D7864">
        <v>0</v>
      </c>
    </row>
    <row r="7865" spans="1:4" x14ac:dyDescent="0.2">
      <c r="A7865" t="s">
        <v>79</v>
      </c>
      <c r="B7865" t="s">
        <v>352</v>
      </c>
      <c r="C7865" t="s">
        <v>297</v>
      </c>
      <c r="D7865">
        <v>0</v>
      </c>
    </row>
    <row r="7866" spans="1:4" x14ac:dyDescent="0.2">
      <c r="A7866" t="s">
        <v>79</v>
      </c>
      <c r="B7866" t="s">
        <v>352</v>
      </c>
      <c r="C7866" t="s">
        <v>298</v>
      </c>
      <c r="D7866">
        <v>0</v>
      </c>
    </row>
    <row r="7867" spans="1:4" x14ac:dyDescent="0.2">
      <c r="A7867" t="s">
        <v>79</v>
      </c>
      <c r="B7867" t="s">
        <v>352</v>
      </c>
      <c r="C7867" t="s">
        <v>232</v>
      </c>
      <c r="D7867">
        <v>981437</v>
      </c>
    </row>
    <row r="7868" spans="1:4" x14ac:dyDescent="0.2">
      <c r="A7868" t="s">
        <v>79</v>
      </c>
      <c r="B7868" t="s">
        <v>352</v>
      </c>
      <c r="C7868" t="s">
        <v>319</v>
      </c>
      <c r="D7868">
        <v>321727</v>
      </c>
    </row>
    <row r="7869" spans="1:4" x14ac:dyDescent="0.2">
      <c r="A7869" t="s">
        <v>79</v>
      </c>
      <c r="B7869" t="s">
        <v>352</v>
      </c>
      <c r="C7869" t="s">
        <v>320</v>
      </c>
      <c r="D7869">
        <v>560507</v>
      </c>
    </row>
    <row r="7870" spans="1:4" x14ac:dyDescent="0.2">
      <c r="A7870" t="s">
        <v>79</v>
      </c>
      <c r="B7870" t="s">
        <v>352</v>
      </c>
      <c r="C7870" t="s">
        <v>318</v>
      </c>
      <c r="D7870">
        <v>99203</v>
      </c>
    </row>
    <row r="7871" spans="1:4" x14ac:dyDescent="0.2">
      <c r="A7871" t="s">
        <v>79</v>
      </c>
      <c r="B7871" t="s">
        <v>352</v>
      </c>
      <c r="C7871" t="s">
        <v>321</v>
      </c>
      <c r="D7871">
        <v>209299</v>
      </c>
    </row>
    <row r="7872" spans="1:4" x14ac:dyDescent="0.2">
      <c r="A7872" t="s">
        <v>79</v>
      </c>
      <c r="B7872" t="s">
        <v>352</v>
      </c>
      <c r="C7872" t="s">
        <v>322</v>
      </c>
      <c r="D7872">
        <v>0</v>
      </c>
    </row>
    <row r="7873" spans="1:4" x14ac:dyDescent="0.2">
      <c r="A7873" t="s">
        <v>79</v>
      </c>
      <c r="B7873" t="s">
        <v>352</v>
      </c>
      <c r="C7873" t="s">
        <v>323</v>
      </c>
      <c r="D7873">
        <v>8</v>
      </c>
    </row>
    <row r="7874" spans="1:4" x14ac:dyDescent="0.2">
      <c r="A7874" t="s">
        <v>79</v>
      </c>
      <c r="B7874" t="s">
        <v>352</v>
      </c>
      <c r="C7874" t="s">
        <v>324</v>
      </c>
      <c r="D7874">
        <v>29615</v>
      </c>
    </row>
    <row r="7875" spans="1:4" x14ac:dyDescent="0.2">
      <c r="A7875" t="s">
        <v>79</v>
      </c>
      <c r="B7875" t="s">
        <v>352</v>
      </c>
      <c r="C7875" t="s">
        <v>325</v>
      </c>
      <c r="D7875">
        <v>0</v>
      </c>
    </row>
    <row r="7876" spans="1:4" x14ac:dyDescent="0.2">
      <c r="A7876" t="s">
        <v>79</v>
      </c>
      <c r="B7876" t="s">
        <v>352</v>
      </c>
      <c r="C7876" t="s">
        <v>326</v>
      </c>
      <c r="D7876">
        <v>159</v>
      </c>
    </row>
    <row r="7877" spans="1:4" x14ac:dyDescent="0.2">
      <c r="A7877" t="s">
        <v>79</v>
      </c>
      <c r="B7877" t="s">
        <v>352</v>
      </c>
      <c r="C7877" t="s">
        <v>327</v>
      </c>
      <c r="D7877">
        <v>22952</v>
      </c>
    </row>
    <row r="7878" spans="1:4" x14ac:dyDescent="0.2">
      <c r="A7878" t="s">
        <v>79</v>
      </c>
      <c r="B7878" t="s">
        <v>352</v>
      </c>
      <c r="C7878" t="s">
        <v>328</v>
      </c>
      <c r="D7878">
        <v>156565</v>
      </c>
    </row>
    <row r="7879" spans="1:4" x14ac:dyDescent="0.2">
      <c r="A7879" t="s">
        <v>79</v>
      </c>
      <c r="B7879" t="s">
        <v>352</v>
      </c>
      <c r="C7879" t="s">
        <v>329</v>
      </c>
      <c r="D7879">
        <v>0</v>
      </c>
    </row>
    <row r="7880" spans="1:4" x14ac:dyDescent="0.2">
      <c r="A7880" t="s">
        <v>79</v>
      </c>
      <c r="B7880" t="s">
        <v>352</v>
      </c>
      <c r="C7880" t="s">
        <v>339</v>
      </c>
      <c r="D7880">
        <v>83043995</v>
      </c>
    </row>
    <row r="7881" spans="1:4" x14ac:dyDescent="0.2">
      <c r="A7881" t="s">
        <v>79</v>
      </c>
      <c r="B7881" t="s">
        <v>352</v>
      </c>
      <c r="C7881" t="s">
        <v>340</v>
      </c>
      <c r="D7881">
        <v>3870631</v>
      </c>
    </row>
    <row r="7882" spans="1:4" x14ac:dyDescent="0.2">
      <c r="A7882" t="s">
        <v>79</v>
      </c>
      <c r="B7882" t="s">
        <v>352</v>
      </c>
      <c r="C7882" t="s">
        <v>341</v>
      </c>
      <c r="D7882">
        <v>0</v>
      </c>
    </row>
    <row r="7883" spans="1:4" x14ac:dyDescent="0.2">
      <c r="A7883" t="s">
        <v>79</v>
      </c>
      <c r="B7883" t="s">
        <v>352</v>
      </c>
      <c r="C7883" t="s">
        <v>342</v>
      </c>
      <c r="D7883">
        <v>0</v>
      </c>
    </row>
    <row r="7884" spans="1:4" x14ac:dyDescent="0.2">
      <c r="A7884" t="s">
        <v>79</v>
      </c>
      <c r="B7884" t="s">
        <v>352</v>
      </c>
      <c r="C7884" t="s">
        <v>343</v>
      </c>
      <c r="D7884">
        <v>0</v>
      </c>
    </row>
    <row r="7885" spans="1:4" x14ac:dyDescent="0.2">
      <c r="A7885" t="s">
        <v>79</v>
      </c>
      <c r="B7885" t="s">
        <v>352</v>
      </c>
      <c r="C7885" t="s">
        <v>344</v>
      </c>
      <c r="D7885">
        <v>0</v>
      </c>
    </row>
    <row r="7886" spans="1:4" x14ac:dyDescent="0.2">
      <c r="A7886" t="s">
        <v>79</v>
      </c>
      <c r="B7886" t="s">
        <v>352</v>
      </c>
      <c r="C7886" t="s">
        <v>345</v>
      </c>
      <c r="D7886">
        <v>0</v>
      </c>
    </row>
    <row r="7887" spans="1:4" x14ac:dyDescent="0.2">
      <c r="A7887" t="s">
        <v>79</v>
      </c>
      <c r="B7887" t="s">
        <v>352</v>
      </c>
      <c r="C7887" t="s">
        <v>346</v>
      </c>
      <c r="D7887">
        <v>0</v>
      </c>
    </row>
    <row r="7888" spans="1:4" x14ac:dyDescent="0.2">
      <c r="A7888" t="s">
        <v>79</v>
      </c>
      <c r="B7888" t="s">
        <v>352</v>
      </c>
      <c r="C7888" t="s">
        <v>300</v>
      </c>
      <c r="D7888">
        <v>660972</v>
      </c>
    </row>
    <row r="7889" spans="1:4" x14ac:dyDescent="0.2">
      <c r="A7889" t="s">
        <v>79</v>
      </c>
      <c r="B7889" t="s">
        <v>352</v>
      </c>
      <c r="C7889" t="s">
        <v>301</v>
      </c>
      <c r="D7889">
        <v>1065819</v>
      </c>
    </row>
    <row r="7890" spans="1:4" x14ac:dyDescent="0.2">
      <c r="A7890" t="s">
        <v>79</v>
      </c>
      <c r="B7890" t="s">
        <v>352</v>
      </c>
      <c r="C7890" t="s">
        <v>302</v>
      </c>
      <c r="D7890">
        <v>777977</v>
      </c>
    </row>
    <row r="7891" spans="1:4" x14ac:dyDescent="0.2">
      <c r="A7891" t="s">
        <v>79</v>
      </c>
      <c r="B7891" t="s">
        <v>352</v>
      </c>
      <c r="C7891" t="s">
        <v>303</v>
      </c>
      <c r="D7891">
        <v>288746</v>
      </c>
    </row>
    <row r="7892" spans="1:4" x14ac:dyDescent="0.2">
      <c r="A7892" t="s">
        <v>79</v>
      </c>
      <c r="B7892" t="s">
        <v>352</v>
      </c>
      <c r="C7892" t="s">
        <v>304</v>
      </c>
      <c r="D7892">
        <v>419201</v>
      </c>
    </row>
    <row r="7893" spans="1:4" x14ac:dyDescent="0.2">
      <c r="A7893" t="s">
        <v>79</v>
      </c>
      <c r="B7893" t="s">
        <v>352</v>
      </c>
      <c r="C7893" t="s">
        <v>305</v>
      </c>
      <c r="D7893">
        <v>418038</v>
      </c>
    </row>
    <row r="7894" spans="1:4" x14ac:dyDescent="0.2">
      <c r="A7894" t="s">
        <v>79</v>
      </c>
      <c r="B7894" t="s">
        <v>352</v>
      </c>
      <c r="C7894" t="s">
        <v>306</v>
      </c>
      <c r="D7894">
        <v>7324</v>
      </c>
    </row>
    <row r="7895" spans="1:4" x14ac:dyDescent="0.2">
      <c r="A7895" t="s">
        <v>79</v>
      </c>
      <c r="B7895" t="s">
        <v>352</v>
      </c>
      <c r="C7895" t="s">
        <v>307</v>
      </c>
      <c r="D7895">
        <v>962763</v>
      </c>
    </row>
    <row r="7896" spans="1:4" x14ac:dyDescent="0.2">
      <c r="A7896" t="s">
        <v>79</v>
      </c>
      <c r="B7896" t="s">
        <v>352</v>
      </c>
      <c r="C7896" t="s">
        <v>308</v>
      </c>
      <c r="D7896">
        <v>110383</v>
      </c>
    </row>
    <row r="7897" spans="1:4" x14ac:dyDescent="0.2">
      <c r="A7897" t="s">
        <v>79</v>
      </c>
      <c r="B7897" t="s">
        <v>352</v>
      </c>
      <c r="C7897" t="s">
        <v>309</v>
      </c>
      <c r="D7897">
        <v>381359</v>
      </c>
    </row>
    <row r="7898" spans="1:4" x14ac:dyDescent="0.2">
      <c r="A7898" t="s">
        <v>79</v>
      </c>
      <c r="B7898" t="s">
        <v>352</v>
      </c>
      <c r="C7898" t="s">
        <v>310</v>
      </c>
      <c r="D7898">
        <v>45810</v>
      </c>
    </row>
    <row r="7899" spans="1:4" x14ac:dyDescent="0.2">
      <c r="A7899" t="s">
        <v>79</v>
      </c>
      <c r="B7899" t="s">
        <v>352</v>
      </c>
      <c r="C7899" t="s">
        <v>311</v>
      </c>
      <c r="D7899">
        <v>30108</v>
      </c>
    </row>
    <row r="7900" spans="1:4" x14ac:dyDescent="0.2">
      <c r="A7900" t="s">
        <v>79</v>
      </c>
      <c r="B7900" t="s">
        <v>352</v>
      </c>
      <c r="C7900" t="s">
        <v>312</v>
      </c>
      <c r="D7900">
        <v>16105</v>
      </c>
    </row>
    <row r="7901" spans="1:4" x14ac:dyDescent="0.2">
      <c r="A7901" t="s">
        <v>79</v>
      </c>
      <c r="B7901" t="s">
        <v>352</v>
      </c>
      <c r="C7901" t="s">
        <v>313</v>
      </c>
      <c r="D7901">
        <v>27885</v>
      </c>
    </row>
    <row r="7902" spans="1:4" x14ac:dyDescent="0.2">
      <c r="A7902" t="s">
        <v>79</v>
      </c>
      <c r="B7902" t="s">
        <v>352</v>
      </c>
      <c r="C7902" t="s">
        <v>314</v>
      </c>
      <c r="D7902">
        <v>30730</v>
      </c>
    </row>
    <row r="7903" spans="1:4" x14ac:dyDescent="0.2">
      <c r="A7903" t="s">
        <v>79</v>
      </c>
      <c r="B7903" t="s">
        <v>352</v>
      </c>
      <c r="C7903" t="s">
        <v>315</v>
      </c>
      <c r="D7903">
        <v>30548</v>
      </c>
    </row>
    <row r="7904" spans="1:4" x14ac:dyDescent="0.2">
      <c r="A7904" t="s">
        <v>79</v>
      </c>
      <c r="B7904" t="s">
        <v>352</v>
      </c>
      <c r="C7904" t="s">
        <v>347</v>
      </c>
      <c r="D7904">
        <v>46469</v>
      </c>
    </row>
    <row r="7905" spans="1:4" x14ac:dyDescent="0.2">
      <c r="A7905" t="s">
        <v>79</v>
      </c>
      <c r="B7905" t="s">
        <v>353</v>
      </c>
      <c r="C7905" t="s">
        <v>225</v>
      </c>
      <c r="D7905">
        <v>0.68187900000000001</v>
      </c>
    </row>
    <row r="7906" spans="1:4" x14ac:dyDescent="0.2">
      <c r="A7906" t="s">
        <v>79</v>
      </c>
      <c r="B7906" t="s">
        <v>353</v>
      </c>
      <c r="C7906" t="s">
        <v>65</v>
      </c>
      <c r="D7906">
        <v>50000003</v>
      </c>
    </row>
    <row r="7907" spans="1:4" x14ac:dyDescent="0.2">
      <c r="A7907" t="s">
        <v>79</v>
      </c>
      <c r="B7907" t="s">
        <v>353</v>
      </c>
      <c r="C7907" t="s">
        <v>66</v>
      </c>
      <c r="D7907">
        <v>73326824</v>
      </c>
    </row>
    <row r="7908" spans="1:4" x14ac:dyDescent="0.2">
      <c r="A7908" t="s">
        <v>79</v>
      </c>
      <c r="B7908" t="s">
        <v>353</v>
      </c>
      <c r="C7908" t="s">
        <v>226</v>
      </c>
      <c r="D7908">
        <v>109122</v>
      </c>
    </row>
    <row r="7909" spans="1:4" x14ac:dyDescent="0.2">
      <c r="A7909" t="s">
        <v>79</v>
      </c>
      <c r="B7909" t="s">
        <v>353</v>
      </c>
      <c r="C7909" t="s">
        <v>227</v>
      </c>
      <c r="D7909">
        <v>1840018</v>
      </c>
    </row>
    <row r="7910" spans="1:4" x14ac:dyDescent="0.2">
      <c r="A7910" t="s">
        <v>79</v>
      </c>
      <c r="B7910" t="s">
        <v>353</v>
      </c>
      <c r="C7910" t="s">
        <v>67</v>
      </c>
      <c r="D7910">
        <v>384728</v>
      </c>
    </row>
    <row r="7911" spans="1:4" x14ac:dyDescent="0.2">
      <c r="A7911" t="s">
        <v>79</v>
      </c>
      <c r="B7911" t="s">
        <v>353</v>
      </c>
      <c r="C7911" t="s">
        <v>68</v>
      </c>
      <c r="D7911">
        <v>198148</v>
      </c>
    </row>
    <row r="7912" spans="1:4" x14ac:dyDescent="0.2">
      <c r="A7912" t="s">
        <v>79</v>
      </c>
      <c r="B7912" t="s">
        <v>353</v>
      </c>
      <c r="C7912" t="s">
        <v>228</v>
      </c>
      <c r="D7912">
        <v>56024</v>
      </c>
    </row>
    <row r="7913" spans="1:4" x14ac:dyDescent="0.2">
      <c r="A7913" t="s">
        <v>79</v>
      </c>
      <c r="B7913" t="s">
        <v>353</v>
      </c>
      <c r="C7913" t="s">
        <v>229</v>
      </c>
      <c r="D7913">
        <v>575541</v>
      </c>
    </row>
    <row r="7914" spans="1:4" x14ac:dyDescent="0.2">
      <c r="A7914" t="s">
        <v>79</v>
      </c>
      <c r="B7914" t="s">
        <v>353</v>
      </c>
      <c r="C7914" t="s">
        <v>230</v>
      </c>
      <c r="D7914">
        <v>27942</v>
      </c>
    </row>
    <row r="7915" spans="1:4" x14ac:dyDescent="0.2">
      <c r="A7915" t="s">
        <v>79</v>
      </c>
      <c r="B7915" t="s">
        <v>353</v>
      </c>
      <c r="C7915" t="s">
        <v>231</v>
      </c>
      <c r="D7915">
        <v>187177</v>
      </c>
    </row>
    <row r="7916" spans="1:4" x14ac:dyDescent="0.2">
      <c r="A7916" t="s">
        <v>79</v>
      </c>
      <c r="B7916" t="s">
        <v>353</v>
      </c>
      <c r="C7916" t="s">
        <v>154</v>
      </c>
      <c r="D7916">
        <v>1975820</v>
      </c>
    </row>
    <row r="7917" spans="1:4" x14ac:dyDescent="0.2">
      <c r="A7917" t="s">
        <v>79</v>
      </c>
      <c r="B7917" t="s">
        <v>353</v>
      </c>
      <c r="C7917" t="s">
        <v>155</v>
      </c>
      <c r="D7917">
        <v>0</v>
      </c>
    </row>
    <row r="7918" spans="1:4" x14ac:dyDescent="0.2">
      <c r="A7918" t="s">
        <v>79</v>
      </c>
      <c r="B7918" t="s">
        <v>353</v>
      </c>
      <c r="C7918" t="s">
        <v>156</v>
      </c>
      <c r="D7918">
        <v>2308</v>
      </c>
    </row>
    <row r="7919" spans="1:4" x14ac:dyDescent="0.2">
      <c r="A7919" t="s">
        <v>79</v>
      </c>
      <c r="B7919" t="s">
        <v>353</v>
      </c>
      <c r="C7919" t="s">
        <v>157</v>
      </c>
      <c r="D7919">
        <v>808045</v>
      </c>
    </row>
    <row r="7920" spans="1:4" x14ac:dyDescent="0.2">
      <c r="A7920" t="s">
        <v>79</v>
      </c>
      <c r="B7920" t="s">
        <v>353</v>
      </c>
      <c r="C7920" t="s">
        <v>158</v>
      </c>
      <c r="D7920">
        <v>2442828</v>
      </c>
    </row>
    <row r="7921" spans="1:4" x14ac:dyDescent="0.2">
      <c r="A7921" t="s">
        <v>79</v>
      </c>
      <c r="B7921" t="s">
        <v>353</v>
      </c>
      <c r="C7921" t="s">
        <v>159</v>
      </c>
      <c r="D7921">
        <v>624124</v>
      </c>
    </row>
    <row r="7922" spans="1:4" x14ac:dyDescent="0.2">
      <c r="A7922" t="s">
        <v>79</v>
      </c>
      <c r="B7922" t="s">
        <v>353</v>
      </c>
      <c r="C7922" t="s">
        <v>160</v>
      </c>
      <c r="D7922">
        <v>984039</v>
      </c>
    </row>
    <row r="7923" spans="1:4" x14ac:dyDescent="0.2">
      <c r="A7923" t="s">
        <v>79</v>
      </c>
      <c r="B7923" t="s">
        <v>353</v>
      </c>
      <c r="C7923" t="s">
        <v>161</v>
      </c>
      <c r="D7923">
        <v>638349</v>
      </c>
    </row>
    <row r="7924" spans="1:4" x14ac:dyDescent="0.2">
      <c r="A7924" t="s">
        <v>79</v>
      </c>
      <c r="B7924" t="s">
        <v>353</v>
      </c>
      <c r="C7924" t="s">
        <v>162</v>
      </c>
      <c r="D7924">
        <v>431540</v>
      </c>
    </row>
    <row r="7925" spans="1:4" x14ac:dyDescent="0.2">
      <c r="A7925" t="s">
        <v>79</v>
      </c>
      <c r="B7925" t="s">
        <v>353</v>
      </c>
      <c r="C7925" t="s">
        <v>163</v>
      </c>
      <c r="D7925">
        <v>316564</v>
      </c>
    </row>
    <row r="7926" spans="1:4" x14ac:dyDescent="0.2">
      <c r="A7926" t="s">
        <v>79</v>
      </c>
      <c r="B7926" t="s">
        <v>353</v>
      </c>
      <c r="C7926" t="s">
        <v>164</v>
      </c>
      <c r="D7926">
        <v>269238</v>
      </c>
    </row>
    <row r="7927" spans="1:4" x14ac:dyDescent="0.2">
      <c r="A7927" t="s">
        <v>79</v>
      </c>
      <c r="B7927" t="s">
        <v>353</v>
      </c>
      <c r="C7927" t="s">
        <v>165</v>
      </c>
      <c r="D7927">
        <v>117015</v>
      </c>
    </row>
    <row r="7928" spans="1:4" x14ac:dyDescent="0.2">
      <c r="A7928" t="s">
        <v>79</v>
      </c>
      <c r="B7928" t="s">
        <v>353</v>
      </c>
      <c r="C7928" t="s">
        <v>166</v>
      </c>
      <c r="D7928">
        <v>61042</v>
      </c>
    </row>
    <row r="7929" spans="1:4" x14ac:dyDescent="0.2">
      <c r="A7929" t="s">
        <v>79</v>
      </c>
      <c r="B7929" t="s">
        <v>353</v>
      </c>
      <c r="C7929" t="s">
        <v>167</v>
      </c>
      <c r="D7929">
        <v>70005</v>
      </c>
    </row>
    <row r="7930" spans="1:4" x14ac:dyDescent="0.2">
      <c r="A7930" t="s">
        <v>79</v>
      </c>
      <c r="B7930" t="s">
        <v>353</v>
      </c>
      <c r="C7930" t="s">
        <v>168</v>
      </c>
      <c r="D7930">
        <v>89164</v>
      </c>
    </row>
    <row r="7931" spans="1:4" x14ac:dyDescent="0.2">
      <c r="A7931" t="s">
        <v>79</v>
      </c>
      <c r="B7931" t="s">
        <v>353</v>
      </c>
      <c r="C7931" t="s">
        <v>169</v>
      </c>
      <c r="D7931">
        <v>149342</v>
      </c>
    </row>
    <row r="7932" spans="1:4" x14ac:dyDescent="0.2">
      <c r="A7932" t="s">
        <v>79</v>
      </c>
      <c r="B7932" t="s">
        <v>353</v>
      </c>
      <c r="C7932" t="s">
        <v>170</v>
      </c>
      <c r="D7932">
        <v>37074</v>
      </c>
    </row>
    <row r="7933" spans="1:4" x14ac:dyDescent="0.2">
      <c r="A7933" t="s">
        <v>79</v>
      </c>
      <c r="B7933" t="s">
        <v>353</v>
      </c>
      <c r="C7933" t="s">
        <v>171</v>
      </c>
      <c r="D7933">
        <v>58445</v>
      </c>
    </row>
    <row r="7934" spans="1:4" x14ac:dyDescent="0.2">
      <c r="A7934" t="s">
        <v>79</v>
      </c>
      <c r="B7934" t="s">
        <v>353</v>
      </c>
      <c r="C7934" t="s">
        <v>172</v>
      </c>
      <c r="D7934">
        <v>139468</v>
      </c>
    </row>
    <row r="7935" spans="1:4" x14ac:dyDescent="0.2">
      <c r="A7935" t="s">
        <v>79</v>
      </c>
      <c r="B7935" t="s">
        <v>353</v>
      </c>
      <c r="C7935" t="s">
        <v>173</v>
      </c>
      <c r="D7935">
        <v>133701</v>
      </c>
    </row>
    <row r="7936" spans="1:4" x14ac:dyDescent="0.2">
      <c r="A7936" t="s">
        <v>79</v>
      </c>
      <c r="B7936" t="s">
        <v>353</v>
      </c>
      <c r="C7936" t="s">
        <v>174</v>
      </c>
      <c r="D7936">
        <v>234106</v>
      </c>
    </row>
    <row r="7937" spans="1:4" x14ac:dyDescent="0.2">
      <c r="A7937" t="s">
        <v>79</v>
      </c>
      <c r="B7937" t="s">
        <v>353</v>
      </c>
      <c r="C7937" t="s">
        <v>175</v>
      </c>
      <c r="D7937">
        <v>327529</v>
      </c>
    </row>
    <row r="7938" spans="1:4" x14ac:dyDescent="0.2">
      <c r="A7938" t="s">
        <v>79</v>
      </c>
      <c r="B7938" t="s">
        <v>353</v>
      </c>
      <c r="C7938" t="s">
        <v>176</v>
      </c>
      <c r="D7938">
        <v>258106</v>
      </c>
    </row>
    <row r="7939" spans="1:4" x14ac:dyDescent="0.2">
      <c r="A7939" t="s">
        <v>79</v>
      </c>
      <c r="B7939" t="s">
        <v>353</v>
      </c>
      <c r="C7939" t="s">
        <v>177</v>
      </c>
      <c r="D7939">
        <v>151733</v>
      </c>
    </row>
    <row r="7940" spans="1:4" x14ac:dyDescent="0.2">
      <c r="A7940" t="s">
        <v>79</v>
      </c>
      <c r="B7940" t="s">
        <v>353</v>
      </c>
      <c r="C7940" t="s">
        <v>178</v>
      </c>
      <c r="D7940">
        <v>77818</v>
      </c>
    </row>
    <row r="7941" spans="1:4" x14ac:dyDescent="0.2">
      <c r="A7941" t="s">
        <v>79</v>
      </c>
      <c r="B7941" t="s">
        <v>353</v>
      </c>
      <c r="C7941" t="s">
        <v>179</v>
      </c>
      <c r="D7941">
        <v>48561</v>
      </c>
    </row>
    <row r="7942" spans="1:4" x14ac:dyDescent="0.2">
      <c r="A7942" t="s">
        <v>79</v>
      </c>
      <c r="B7942" t="s">
        <v>353</v>
      </c>
      <c r="C7942" t="s">
        <v>180</v>
      </c>
      <c r="D7942">
        <v>19463</v>
      </c>
    </row>
    <row r="7943" spans="1:4" x14ac:dyDescent="0.2">
      <c r="A7943" t="s">
        <v>79</v>
      </c>
      <c r="B7943" t="s">
        <v>353</v>
      </c>
      <c r="C7943" t="s">
        <v>181</v>
      </c>
      <c r="D7943">
        <v>313</v>
      </c>
    </row>
    <row r="7944" spans="1:4" x14ac:dyDescent="0.2">
      <c r="A7944" t="s">
        <v>79</v>
      </c>
      <c r="B7944" t="s">
        <v>353</v>
      </c>
      <c r="C7944" t="s">
        <v>182</v>
      </c>
      <c r="D7944">
        <v>15341</v>
      </c>
    </row>
    <row r="7945" spans="1:4" x14ac:dyDescent="0.2">
      <c r="A7945" t="s">
        <v>79</v>
      </c>
      <c r="B7945" t="s">
        <v>353</v>
      </c>
      <c r="C7945" t="s">
        <v>183</v>
      </c>
      <c r="D7945">
        <v>0</v>
      </c>
    </row>
    <row r="7946" spans="1:4" x14ac:dyDescent="0.2">
      <c r="A7946" t="s">
        <v>79</v>
      </c>
      <c r="B7946" t="s">
        <v>353</v>
      </c>
      <c r="C7946" t="s">
        <v>184</v>
      </c>
      <c r="D7946">
        <v>0</v>
      </c>
    </row>
    <row r="7947" spans="1:4" x14ac:dyDescent="0.2">
      <c r="A7947" t="s">
        <v>79</v>
      </c>
      <c r="B7947" t="s">
        <v>353</v>
      </c>
      <c r="C7947" t="s">
        <v>185</v>
      </c>
      <c r="D7947">
        <v>0</v>
      </c>
    </row>
    <row r="7948" spans="1:4" x14ac:dyDescent="0.2">
      <c r="A7948" t="s">
        <v>79</v>
      </c>
      <c r="B7948" t="s">
        <v>353</v>
      </c>
      <c r="C7948" t="s">
        <v>186</v>
      </c>
      <c r="D7948">
        <v>0</v>
      </c>
    </row>
    <row r="7949" spans="1:4" x14ac:dyDescent="0.2">
      <c r="A7949" t="s">
        <v>79</v>
      </c>
      <c r="B7949" t="s">
        <v>353</v>
      </c>
      <c r="C7949" t="s">
        <v>187</v>
      </c>
      <c r="D7949">
        <v>0</v>
      </c>
    </row>
    <row r="7950" spans="1:4" x14ac:dyDescent="0.2">
      <c r="A7950" t="s">
        <v>79</v>
      </c>
      <c r="B7950" t="s">
        <v>353</v>
      </c>
      <c r="C7950" t="s">
        <v>188</v>
      </c>
      <c r="D7950">
        <v>0</v>
      </c>
    </row>
    <row r="7951" spans="1:4" x14ac:dyDescent="0.2">
      <c r="A7951" t="s">
        <v>79</v>
      </c>
      <c r="B7951" t="s">
        <v>353</v>
      </c>
      <c r="C7951" t="s">
        <v>189</v>
      </c>
      <c r="D7951">
        <v>0</v>
      </c>
    </row>
    <row r="7952" spans="1:4" x14ac:dyDescent="0.2">
      <c r="A7952" t="s">
        <v>79</v>
      </c>
      <c r="B7952" t="s">
        <v>353</v>
      </c>
      <c r="C7952" t="s">
        <v>190</v>
      </c>
      <c r="D7952">
        <v>0</v>
      </c>
    </row>
    <row r="7953" spans="1:4" x14ac:dyDescent="0.2">
      <c r="A7953" t="s">
        <v>79</v>
      </c>
      <c r="B7953" t="s">
        <v>353</v>
      </c>
      <c r="C7953" t="s">
        <v>191</v>
      </c>
      <c r="D7953">
        <v>0</v>
      </c>
    </row>
    <row r="7954" spans="1:4" x14ac:dyDescent="0.2">
      <c r="A7954" t="s">
        <v>79</v>
      </c>
      <c r="B7954" t="s">
        <v>353</v>
      </c>
      <c r="C7954" t="s">
        <v>192</v>
      </c>
      <c r="D7954">
        <v>0</v>
      </c>
    </row>
    <row r="7955" spans="1:4" x14ac:dyDescent="0.2">
      <c r="A7955" t="s">
        <v>79</v>
      </c>
      <c r="B7955" t="s">
        <v>353</v>
      </c>
      <c r="C7955" t="s">
        <v>193</v>
      </c>
      <c r="D7955">
        <v>0</v>
      </c>
    </row>
    <row r="7956" spans="1:4" x14ac:dyDescent="0.2">
      <c r="A7956" t="s">
        <v>79</v>
      </c>
      <c r="B7956" t="s">
        <v>353</v>
      </c>
      <c r="C7956" t="s">
        <v>194</v>
      </c>
      <c r="D7956">
        <v>0</v>
      </c>
    </row>
    <row r="7957" spans="1:4" x14ac:dyDescent="0.2">
      <c r="A7957" t="s">
        <v>79</v>
      </c>
      <c r="B7957" t="s">
        <v>353</v>
      </c>
      <c r="C7957" t="s">
        <v>195</v>
      </c>
      <c r="D7957">
        <v>0</v>
      </c>
    </row>
    <row r="7958" spans="1:4" x14ac:dyDescent="0.2">
      <c r="A7958" t="s">
        <v>79</v>
      </c>
      <c r="B7958" t="s">
        <v>353</v>
      </c>
      <c r="C7958" t="s">
        <v>196</v>
      </c>
      <c r="D7958">
        <v>0</v>
      </c>
    </row>
    <row r="7959" spans="1:4" x14ac:dyDescent="0.2">
      <c r="A7959" t="s">
        <v>79</v>
      </c>
      <c r="B7959" t="s">
        <v>353</v>
      </c>
      <c r="C7959" t="s">
        <v>197</v>
      </c>
      <c r="D7959">
        <v>0</v>
      </c>
    </row>
    <row r="7960" spans="1:4" x14ac:dyDescent="0.2">
      <c r="A7960" t="s">
        <v>79</v>
      </c>
      <c r="B7960" t="s">
        <v>353</v>
      </c>
      <c r="C7960" t="s">
        <v>198</v>
      </c>
      <c r="D7960">
        <v>0</v>
      </c>
    </row>
    <row r="7961" spans="1:4" x14ac:dyDescent="0.2">
      <c r="A7961" t="s">
        <v>79</v>
      </c>
      <c r="B7961" t="s">
        <v>353</v>
      </c>
      <c r="C7961" t="s">
        <v>199</v>
      </c>
      <c r="D7961">
        <v>0</v>
      </c>
    </row>
    <row r="7962" spans="1:4" x14ac:dyDescent="0.2">
      <c r="A7962" t="s">
        <v>79</v>
      </c>
      <c r="B7962" t="s">
        <v>353</v>
      </c>
      <c r="C7962" t="s">
        <v>200</v>
      </c>
      <c r="D7962">
        <v>0</v>
      </c>
    </row>
    <row r="7963" spans="1:4" x14ac:dyDescent="0.2">
      <c r="A7963" t="s">
        <v>79</v>
      </c>
      <c r="B7963" t="s">
        <v>353</v>
      </c>
      <c r="C7963" t="s">
        <v>201</v>
      </c>
      <c r="D7963">
        <v>0</v>
      </c>
    </row>
    <row r="7964" spans="1:4" x14ac:dyDescent="0.2">
      <c r="A7964" t="s">
        <v>79</v>
      </c>
      <c r="B7964" t="s">
        <v>353</v>
      </c>
      <c r="C7964" t="s">
        <v>202</v>
      </c>
      <c r="D7964">
        <v>0</v>
      </c>
    </row>
    <row r="7965" spans="1:4" x14ac:dyDescent="0.2">
      <c r="A7965" t="s">
        <v>79</v>
      </c>
      <c r="B7965" t="s">
        <v>353</v>
      </c>
      <c r="C7965" t="s">
        <v>203</v>
      </c>
      <c r="D7965">
        <v>0</v>
      </c>
    </row>
    <row r="7966" spans="1:4" x14ac:dyDescent="0.2">
      <c r="A7966" t="s">
        <v>79</v>
      </c>
      <c r="B7966" t="s">
        <v>353</v>
      </c>
      <c r="C7966" t="s">
        <v>204</v>
      </c>
      <c r="D7966">
        <v>0</v>
      </c>
    </row>
    <row r="7967" spans="1:4" x14ac:dyDescent="0.2">
      <c r="A7967" t="s">
        <v>79</v>
      </c>
      <c r="B7967" t="s">
        <v>353</v>
      </c>
      <c r="C7967" t="s">
        <v>205</v>
      </c>
      <c r="D7967">
        <v>0</v>
      </c>
    </row>
    <row r="7968" spans="1:4" x14ac:dyDescent="0.2">
      <c r="A7968" t="s">
        <v>79</v>
      </c>
      <c r="B7968" t="s">
        <v>353</v>
      </c>
      <c r="C7968" t="s">
        <v>206</v>
      </c>
      <c r="D7968">
        <v>0</v>
      </c>
    </row>
    <row r="7969" spans="1:4" x14ac:dyDescent="0.2">
      <c r="A7969" t="s">
        <v>79</v>
      </c>
      <c r="B7969" t="s">
        <v>353</v>
      </c>
      <c r="C7969" t="s">
        <v>207</v>
      </c>
      <c r="D7969">
        <v>0</v>
      </c>
    </row>
    <row r="7970" spans="1:4" x14ac:dyDescent="0.2">
      <c r="A7970" t="s">
        <v>79</v>
      </c>
      <c r="B7970" t="s">
        <v>353</v>
      </c>
      <c r="C7970" t="s">
        <v>208</v>
      </c>
      <c r="D7970">
        <v>0</v>
      </c>
    </row>
    <row r="7971" spans="1:4" x14ac:dyDescent="0.2">
      <c r="A7971" t="s">
        <v>79</v>
      </c>
      <c r="B7971" t="s">
        <v>353</v>
      </c>
      <c r="C7971" t="s">
        <v>209</v>
      </c>
      <c r="D7971">
        <v>0</v>
      </c>
    </row>
    <row r="7972" spans="1:4" x14ac:dyDescent="0.2">
      <c r="A7972" t="s">
        <v>79</v>
      </c>
      <c r="B7972" t="s">
        <v>353</v>
      </c>
      <c r="C7972" t="s">
        <v>210</v>
      </c>
      <c r="D7972">
        <v>0</v>
      </c>
    </row>
    <row r="7973" spans="1:4" x14ac:dyDescent="0.2">
      <c r="A7973" t="s">
        <v>79</v>
      </c>
      <c r="B7973" t="s">
        <v>353</v>
      </c>
      <c r="C7973" t="s">
        <v>211</v>
      </c>
      <c r="D7973">
        <v>0</v>
      </c>
    </row>
    <row r="7974" spans="1:4" x14ac:dyDescent="0.2">
      <c r="A7974" t="s">
        <v>79</v>
      </c>
      <c r="B7974" t="s">
        <v>353</v>
      </c>
      <c r="C7974" t="s">
        <v>212</v>
      </c>
      <c r="D7974">
        <v>0</v>
      </c>
    </row>
    <row r="7975" spans="1:4" x14ac:dyDescent="0.2">
      <c r="A7975" t="s">
        <v>79</v>
      </c>
      <c r="B7975" t="s">
        <v>353</v>
      </c>
      <c r="C7975" t="s">
        <v>213</v>
      </c>
      <c r="D7975">
        <v>0</v>
      </c>
    </row>
    <row r="7976" spans="1:4" x14ac:dyDescent="0.2">
      <c r="A7976" t="s">
        <v>79</v>
      </c>
      <c r="B7976" t="s">
        <v>353</v>
      </c>
      <c r="C7976" t="s">
        <v>214</v>
      </c>
      <c r="D7976">
        <v>0</v>
      </c>
    </row>
    <row r="7977" spans="1:4" x14ac:dyDescent="0.2">
      <c r="A7977" t="s">
        <v>79</v>
      </c>
      <c r="B7977" t="s">
        <v>353</v>
      </c>
      <c r="C7977" t="s">
        <v>215</v>
      </c>
      <c r="D7977">
        <v>0</v>
      </c>
    </row>
    <row r="7978" spans="1:4" x14ac:dyDescent="0.2">
      <c r="A7978" t="s">
        <v>79</v>
      </c>
      <c r="B7978" t="s">
        <v>353</v>
      </c>
      <c r="C7978" t="s">
        <v>216</v>
      </c>
      <c r="D7978">
        <v>0</v>
      </c>
    </row>
    <row r="7979" spans="1:4" x14ac:dyDescent="0.2">
      <c r="A7979" t="s">
        <v>79</v>
      </c>
      <c r="B7979" t="s">
        <v>353</v>
      </c>
      <c r="C7979" t="s">
        <v>217</v>
      </c>
      <c r="D7979">
        <v>11</v>
      </c>
    </row>
    <row r="7980" spans="1:4" x14ac:dyDescent="0.2">
      <c r="A7980" t="s">
        <v>79</v>
      </c>
      <c r="B7980" t="s">
        <v>353</v>
      </c>
      <c r="C7980" t="s">
        <v>218</v>
      </c>
      <c r="D7980">
        <v>0</v>
      </c>
    </row>
    <row r="7981" spans="1:4" x14ac:dyDescent="0.2">
      <c r="A7981" t="s">
        <v>79</v>
      </c>
      <c r="B7981" t="s">
        <v>353</v>
      </c>
      <c r="C7981" t="s">
        <v>219</v>
      </c>
      <c r="D7981">
        <v>0</v>
      </c>
    </row>
    <row r="7982" spans="1:4" x14ac:dyDescent="0.2">
      <c r="A7982" t="s">
        <v>79</v>
      </c>
      <c r="B7982" t="s">
        <v>353</v>
      </c>
      <c r="C7982" t="s">
        <v>233</v>
      </c>
      <c r="D7982">
        <v>1975820</v>
      </c>
    </row>
    <row r="7983" spans="1:4" x14ac:dyDescent="0.2">
      <c r="A7983" t="s">
        <v>79</v>
      </c>
      <c r="B7983" t="s">
        <v>353</v>
      </c>
      <c r="C7983" t="s">
        <v>234</v>
      </c>
      <c r="D7983">
        <v>879</v>
      </c>
    </row>
    <row r="7984" spans="1:4" x14ac:dyDescent="0.2">
      <c r="A7984" t="s">
        <v>79</v>
      </c>
      <c r="B7984" t="s">
        <v>353</v>
      </c>
      <c r="C7984" t="s">
        <v>235</v>
      </c>
      <c r="D7984">
        <v>200038</v>
      </c>
    </row>
    <row r="7985" spans="1:4" x14ac:dyDescent="0.2">
      <c r="A7985" t="s">
        <v>79</v>
      </c>
      <c r="B7985" t="s">
        <v>353</v>
      </c>
      <c r="C7985" t="s">
        <v>236</v>
      </c>
      <c r="D7985">
        <v>592129</v>
      </c>
    </row>
    <row r="7986" spans="1:4" x14ac:dyDescent="0.2">
      <c r="A7986" t="s">
        <v>79</v>
      </c>
      <c r="B7986" t="s">
        <v>353</v>
      </c>
      <c r="C7986" t="s">
        <v>237</v>
      </c>
      <c r="D7986">
        <v>759572</v>
      </c>
    </row>
    <row r="7987" spans="1:4" x14ac:dyDescent="0.2">
      <c r="A7987" t="s">
        <v>79</v>
      </c>
      <c r="B7987" t="s">
        <v>353</v>
      </c>
      <c r="C7987" t="s">
        <v>238</v>
      </c>
      <c r="D7987">
        <v>2036765</v>
      </c>
    </row>
    <row r="7988" spans="1:4" x14ac:dyDescent="0.2">
      <c r="A7988" t="s">
        <v>79</v>
      </c>
      <c r="B7988" t="s">
        <v>353</v>
      </c>
      <c r="C7988" t="s">
        <v>239</v>
      </c>
      <c r="D7988">
        <v>883595</v>
      </c>
    </row>
    <row r="7989" spans="1:4" x14ac:dyDescent="0.2">
      <c r="A7989" t="s">
        <v>79</v>
      </c>
      <c r="B7989" t="s">
        <v>353</v>
      </c>
      <c r="C7989" t="s">
        <v>240</v>
      </c>
      <c r="D7989">
        <v>637182</v>
      </c>
    </row>
    <row r="7990" spans="1:4" x14ac:dyDescent="0.2">
      <c r="A7990" t="s">
        <v>79</v>
      </c>
      <c r="B7990" t="s">
        <v>353</v>
      </c>
      <c r="C7990" t="s">
        <v>241</v>
      </c>
      <c r="D7990">
        <v>595032</v>
      </c>
    </row>
    <row r="7991" spans="1:4" x14ac:dyDescent="0.2">
      <c r="A7991" t="s">
        <v>79</v>
      </c>
      <c r="B7991" t="s">
        <v>353</v>
      </c>
      <c r="C7991" t="s">
        <v>242</v>
      </c>
      <c r="D7991">
        <v>408342</v>
      </c>
    </row>
    <row r="7992" spans="1:4" x14ac:dyDescent="0.2">
      <c r="A7992" t="s">
        <v>79</v>
      </c>
      <c r="B7992" t="s">
        <v>353</v>
      </c>
      <c r="C7992" t="s">
        <v>243</v>
      </c>
      <c r="D7992">
        <v>200471</v>
      </c>
    </row>
    <row r="7993" spans="1:4" x14ac:dyDescent="0.2">
      <c r="A7993" t="s">
        <v>79</v>
      </c>
      <c r="B7993" t="s">
        <v>353</v>
      </c>
      <c r="C7993" t="s">
        <v>244</v>
      </c>
      <c r="D7993">
        <v>98930</v>
      </c>
    </row>
    <row r="7994" spans="1:4" x14ac:dyDescent="0.2">
      <c r="A7994" t="s">
        <v>79</v>
      </c>
      <c r="B7994" t="s">
        <v>353</v>
      </c>
      <c r="C7994" t="s">
        <v>245</v>
      </c>
      <c r="D7994">
        <v>193431</v>
      </c>
    </row>
    <row r="7995" spans="1:4" x14ac:dyDescent="0.2">
      <c r="A7995" t="s">
        <v>79</v>
      </c>
      <c r="B7995" t="s">
        <v>353</v>
      </c>
      <c r="C7995" t="s">
        <v>246</v>
      </c>
      <c r="D7995">
        <v>125728</v>
      </c>
    </row>
    <row r="7996" spans="1:4" x14ac:dyDescent="0.2">
      <c r="A7996" t="s">
        <v>79</v>
      </c>
      <c r="B7996" t="s">
        <v>353</v>
      </c>
      <c r="C7996" t="s">
        <v>247</v>
      </c>
      <c r="D7996">
        <v>98705</v>
      </c>
    </row>
    <row r="7997" spans="1:4" x14ac:dyDescent="0.2">
      <c r="A7997" t="s">
        <v>79</v>
      </c>
      <c r="B7997" t="s">
        <v>353</v>
      </c>
      <c r="C7997" t="s">
        <v>248</v>
      </c>
      <c r="D7997">
        <v>117259</v>
      </c>
    </row>
    <row r="7998" spans="1:4" x14ac:dyDescent="0.2">
      <c r="A7998" t="s">
        <v>79</v>
      </c>
      <c r="B7998" t="s">
        <v>353</v>
      </c>
      <c r="C7998" t="s">
        <v>249</v>
      </c>
      <c r="D7998">
        <v>86827</v>
      </c>
    </row>
    <row r="7999" spans="1:4" x14ac:dyDescent="0.2">
      <c r="A7999" t="s">
        <v>79</v>
      </c>
      <c r="B7999" t="s">
        <v>353</v>
      </c>
      <c r="C7999" t="s">
        <v>250</v>
      </c>
      <c r="D7999">
        <v>87958</v>
      </c>
    </row>
    <row r="8000" spans="1:4" x14ac:dyDescent="0.2">
      <c r="A8000" t="s">
        <v>79</v>
      </c>
      <c r="B8000" t="s">
        <v>353</v>
      </c>
      <c r="C8000" t="s">
        <v>251</v>
      </c>
      <c r="D8000">
        <v>83435</v>
      </c>
    </row>
    <row r="8001" spans="1:4" x14ac:dyDescent="0.2">
      <c r="A8001" t="s">
        <v>79</v>
      </c>
      <c r="B8001" t="s">
        <v>353</v>
      </c>
      <c r="C8001" t="s">
        <v>252</v>
      </c>
      <c r="D8001">
        <v>216522</v>
      </c>
    </row>
    <row r="8002" spans="1:4" x14ac:dyDescent="0.2">
      <c r="A8002" t="s">
        <v>79</v>
      </c>
      <c r="B8002" t="s">
        <v>353</v>
      </c>
      <c r="C8002" t="s">
        <v>253</v>
      </c>
      <c r="D8002">
        <v>202221</v>
      </c>
    </row>
    <row r="8003" spans="1:4" x14ac:dyDescent="0.2">
      <c r="A8003" t="s">
        <v>79</v>
      </c>
      <c r="B8003" t="s">
        <v>353</v>
      </c>
      <c r="C8003" t="s">
        <v>254</v>
      </c>
      <c r="D8003">
        <v>95258</v>
      </c>
    </row>
    <row r="8004" spans="1:4" x14ac:dyDescent="0.2">
      <c r="A8004" t="s">
        <v>79</v>
      </c>
      <c r="B8004" t="s">
        <v>353</v>
      </c>
      <c r="C8004" t="s">
        <v>255</v>
      </c>
      <c r="D8004">
        <v>227826</v>
      </c>
    </row>
    <row r="8005" spans="1:4" x14ac:dyDescent="0.2">
      <c r="A8005" t="s">
        <v>79</v>
      </c>
      <c r="B8005" t="s">
        <v>353</v>
      </c>
      <c r="C8005" t="s">
        <v>256</v>
      </c>
      <c r="D8005">
        <v>473478</v>
      </c>
    </row>
    <row r="8006" spans="1:4" x14ac:dyDescent="0.2">
      <c r="A8006" t="s">
        <v>79</v>
      </c>
      <c r="B8006" t="s">
        <v>353</v>
      </c>
      <c r="C8006" t="s">
        <v>257</v>
      </c>
      <c r="D8006">
        <v>0</v>
      </c>
    </row>
    <row r="8007" spans="1:4" x14ac:dyDescent="0.2">
      <c r="A8007" t="s">
        <v>79</v>
      </c>
      <c r="B8007" t="s">
        <v>353</v>
      </c>
      <c r="C8007" t="s">
        <v>258</v>
      </c>
      <c r="D8007">
        <v>68024</v>
      </c>
    </row>
    <row r="8008" spans="1:4" x14ac:dyDescent="0.2">
      <c r="A8008" t="s">
        <v>79</v>
      </c>
      <c r="B8008" t="s">
        <v>353</v>
      </c>
      <c r="C8008" t="s">
        <v>259</v>
      </c>
      <c r="D8008">
        <v>0</v>
      </c>
    </row>
    <row r="8009" spans="1:4" x14ac:dyDescent="0.2">
      <c r="A8009" t="s">
        <v>79</v>
      </c>
      <c r="B8009" t="s">
        <v>353</v>
      </c>
      <c r="C8009" t="s">
        <v>260</v>
      </c>
      <c r="D8009">
        <v>15654</v>
      </c>
    </row>
    <row r="8010" spans="1:4" x14ac:dyDescent="0.2">
      <c r="A8010" t="s">
        <v>79</v>
      </c>
      <c r="B8010" t="s">
        <v>353</v>
      </c>
      <c r="C8010" t="s">
        <v>261</v>
      </c>
      <c r="D8010">
        <v>0</v>
      </c>
    </row>
    <row r="8011" spans="1:4" x14ac:dyDescent="0.2">
      <c r="A8011" t="s">
        <v>79</v>
      </c>
      <c r="B8011" t="s">
        <v>353</v>
      </c>
      <c r="C8011" t="s">
        <v>262</v>
      </c>
      <c r="D8011">
        <v>0</v>
      </c>
    </row>
    <row r="8012" spans="1:4" x14ac:dyDescent="0.2">
      <c r="A8012" t="s">
        <v>79</v>
      </c>
      <c r="B8012" t="s">
        <v>353</v>
      </c>
      <c r="C8012" t="s">
        <v>263</v>
      </c>
      <c r="D8012">
        <v>0</v>
      </c>
    </row>
    <row r="8013" spans="1:4" x14ac:dyDescent="0.2">
      <c r="A8013" t="s">
        <v>79</v>
      </c>
      <c r="B8013" t="s">
        <v>353</v>
      </c>
      <c r="C8013" t="s">
        <v>264</v>
      </c>
      <c r="D8013">
        <v>0</v>
      </c>
    </row>
    <row r="8014" spans="1:4" x14ac:dyDescent="0.2">
      <c r="A8014" t="s">
        <v>79</v>
      </c>
      <c r="B8014" t="s">
        <v>353</v>
      </c>
      <c r="C8014" t="s">
        <v>265</v>
      </c>
      <c r="D8014">
        <v>0</v>
      </c>
    </row>
    <row r="8015" spans="1:4" x14ac:dyDescent="0.2">
      <c r="A8015" t="s">
        <v>79</v>
      </c>
      <c r="B8015" t="s">
        <v>353</v>
      </c>
      <c r="C8015" t="s">
        <v>266</v>
      </c>
      <c r="D8015">
        <v>0</v>
      </c>
    </row>
    <row r="8016" spans="1:4" x14ac:dyDescent="0.2">
      <c r="A8016" t="s">
        <v>79</v>
      </c>
      <c r="B8016" t="s">
        <v>353</v>
      </c>
      <c r="C8016" t="s">
        <v>267</v>
      </c>
      <c r="D8016">
        <v>0</v>
      </c>
    </row>
    <row r="8017" spans="1:4" x14ac:dyDescent="0.2">
      <c r="A8017" t="s">
        <v>79</v>
      </c>
      <c r="B8017" t="s">
        <v>353</v>
      </c>
      <c r="C8017" t="s">
        <v>268</v>
      </c>
      <c r="D8017">
        <v>0</v>
      </c>
    </row>
    <row r="8018" spans="1:4" x14ac:dyDescent="0.2">
      <c r="A8018" t="s">
        <v>79</v>
      </c>
      <c r="B8018" t="s">
        <v>353</v>
      </c>
      <c r="C8018" t="s">
        <v>269</v>
      </c>
      <c r="D8018">
        <v>0</v>
      </c>
    </row>
    <row r="8019" spans="1:4" x14ac:dyDescent="0.2">
      <c r="A8019" t="s">
        <v>79</v>
      </c>
      <c r="B8019" t="s">
        <v>353</v>
      </c>
      <c r="C8019" t="s">
        <v>270</v>
      </c>
      <c r="D8019">
        <v>0</v>
      </c>
    </row>
    <row r="8020" spans="1:4" x14ac:dyDescent="0.2">
      <c r="A8020" t="s">
        <v>79</v>
      </c>
      <c r="B8020" t="s">
        <v>353</v>
      </c>
      <c r="C8020" t="s">
        <v>271</v>
      </c>
      <c r="D8020">
        <v>0</v>
      </c>
    </row>
    <row r="8021" spans="1:4" x14ac:dyDescent="0.2">
      <c r="A8021" t="s">
        <v>79</v>
      </c>
      <c r="B8021" t="s">
        <v>353</v>
      </c>
      <c r="C8021" t="s">
        <v>272</v>
      </c>
      <c r="D8021">
        <v>0</v>
      </c>
    </row>
    <row r="8022" spans="1:4" x14ac:dyDescent="0.2">
      <c r="A8022" t="s">
        <v>79</v>
      </c>
      <c r="B8022" t="s">
        <v>353</v>
      </c>
      <c r="C8022" t="s">
        <v>273</v>
      </c>
      <c r="D8022">
        <v>0</v>
      </c>
    </row>
    <row r="8023" spans="1:4" x14ac:dyDescent="0.2">
      <c r="A8023" t="s">
        <v>79</v>
      </c>
      <c r="B8023" t="s">
        <v>353</v>
      </c>
      <c r="C8023" t="s">
        <v>274</v>
      </c>
      <c r="D8023">
        <v>0</v>
      </c>
    </row>
    <row r="8024" spans="1:4" x14ac:dyDescent="0.2">
      <c r="A8024" t="s">
        <v>79</v>
      </c>
      <c r="B8024" t="s">
        <v>353</v>
      </c>
      <c r="C8024" t="s">
        <v>275</v>
      </c>
      <c r="D8024">
        <v>0</v>
      </c>
    </row>
    <row r="8025" spans="1:4" x14ac:dyDescent="0.2">
      <c r="A8025" t="s">
        <v>79</v>
      </c>
      <c r="B8025" t="s">
        <v>353</v>
      </c>
      <c r="C8025" t="s">
        <v>276</v>
      </c>
      <c r="D8025">
        <v>0</v>
      </c>
    </row>
    <row r="8026" spans="1:4" x14ac:dyDescent="0.2">
      <c r="A8026" t="s">
        <v>79</v>
      </c>
      <c r="B8026" t="s">
        <v>353</v>
      </c>
      <c r="C8026" t="s">
        <v>277</v>
      </c>
      <c r="D8026">
        <v>0</v>
      </c>
    </row>
    <row r="8027" spans="1:4" x14ac:dyDescent="0.2">
      <c r="A8027" t="s">
        <v>79</v>
      </c>
      <c r="B8027" t="s">
        <v>353</v>
      </c>
      <c r="C8027" t="s">
        <v>278</v>
      </c>
      <c r="D8027">
        <v>0</v>
      </c>
    </row>
    <row r="8028" spans="1:4" x14ac:dyDescent="0.2">
      <c r="A8028" t="s">
        <v>79</v>
      </c>
      <c r="B8028" t="s">
        <v>353</v>
      </c>
      <c r="C8028" t="s">
        <v>279</v>
      </c>
      <c r="D8028">
        <v>0</v>
      </c>
    </row>
    <row r="8029" spans="1:4" x14ac:dyDescent="0.2">
      <c r="A8029" t="s">
        <v>79</v>
      </c>
      <c r="B8029" t="s">
        <v>353</v>
      </c>
      <c r="C8029" t="s">
        <v>280</v>
      </c>
      <c r="D8029">
        <v>0</v>
      </c>
    </row>
    <row r="8030" spans="1:4" x14ac:dyDescent="0.2">
      <c r="A8030" t="s">
        <v>79</v>
      </c>
      <c r="B8030" t="s">
        <v>353</v>
      </c>
      <c r="C8030" t="s">
        <v>281</v>
      </c>
      <c r="D8030">
        <v>0</v>
      </c>
    </row>
    <row r="8031" spans="1:4" x14ac:dyDescent="0.2">
      <c r="A8031" t="s">
        <v>79</v>
      </c>
      <c r="B8031" t="s">
        <v>353</v>
      </c>
      <c r="C8031" t="s">
        <v>282</v>
      </c>
      <c r="D8031">
        <v>0</v>
      </c>
    </row>
    <row r="8032" spans="1:4" x14ac:dyDescent="0.2">
      <c r="A8032" t="s">
        <v>79</v>
      </c>
      <c r="B8032" t="s">
        <v>353</v>
      </c>
      <c r="C8032" t="s">
        <v>283</v>
      </c>
      <c r="D8032">
        <v>0</v>
      </c>
    </row>
    <row r="8033" spans="1:4" x14ac:dyDescent="0.2">
      <c r="A8033" t="s">
        <v>79</v>
      </c>
      <c r="B8033" t="s">
        <v>353</v>
      </c>
      <c r="C8033" t="s">
        <v>284</v>
      </c>
      <c r="D8033">
        <v>0</v>
      </c>
    </row>
    <row r="8034" spans="1:4" x14ac:dyDescent="0.2">
      <c r="A8034" t="s">
        <v>79</v>
      </c>
      <c r="B8034" t="s">
        <v>353</v>
      </c>
      <c r="C8034" t="s">
        <v>285</v>
      </c>
      <c r="D8034">
        <v>0</v>
      </c>
    </row>
    <row r="8035" spans="1:4" x14ac:dyDescent="0.2">
      <c r="A8035" t="s">
        <v>79</v>
      </c>
      <c r="B8035" t="s">
        <v>353</v>
      </c>
      <c r="C8035" t="s">
        <v>286</v>
      </c>
      <c r="D8035">
        <v>0</v>
      </c>
    </row>
    <row r="8036" spans="1:4" x14ac:dyDescent="0.2">
      <c r="A8036" t="s">
        <v>79</v>
      </c>
      <c r="B8036" t="s">
        <v>353</v>
      </c>
      <c r="C8036" t="s">
        <v>287</v>
      </c>
      <c r="D8036">
        <v>0</v>
      </c>
    </row>
    <row r="8037" spans="1:4" x14ac:dyDescent="0.2">
      <c r="A8037" t="s">
        <v>79</v>
      </c>
      <c r="B8037" t="s">
        <v>353</v>
      </c>
      <c r="C8037" t="s">
        <v>288</v>
      </c>
      <c r="D8037">
        <v>0</v>
      </c>
    </row>
    <row r="8038" spans="1:4" x14ac:dyDescent="0.2">
      <c r="A8038" t="s">
        <v>79</v>
      </c>
      <c r="B8038" t="s">
        <v>353</v>
      </c>
      <c r="C8038" t="s">
        <v>289</v>
      </c>
      <c r="D8038">
        <v>0</v>
      </c>
    </row>
    <row r="8039" spans="1:4" x14ac:dyDescent="0.2">
      <c r="A8039" t="s">
        <v>79</v>
      </c>
      <c r="B8039" t="s">
        <v>353</v>
      </c>
      <c r="C8039" t="s">
        <v>290</v>
      </c>
      <c r="D8039">
        <v>0</v>
      </c>
    </row>
    <row r="8040" spans="1:4" x14ac:dyDescent="0.2">
      <c r="A8040" t="s">
        <v>79</v>
      </c>
      <c r="B8040" t="s">
        <v>353</v>
      </c>
      <c r="C8040" t="s">
        <v>291</v>
      </c>
      <c r="D8040">
        <v>0</v>
      </c>
    </row>
    <row r="8041" spans="1:4" x14ac:dyDescent="0.2">
      <c r="A8041" t="s">
        <v>79</v>
      </c>
      <c r="B8041" t="s">
        <v>353</v>
      </c>
      <c r="C8041" t="s">
        <v>292</v>
      </c>
      <c r="D8041">
        <v>0</v>
      </c>
    </row>
    <row r="8042" spans="1:4" x14ac:dyDescent="0.2">
      <c r="A8042" t="s">
        <v>79</v>
      </c>
      <c r="B8042" t="s">
        <v>353</v>
      </c>
      <c r="C8042" t="s">
        <v>293</v>
      </c>
      <c r="D8042">
        <v>0</v>
      </c>
    </row>
    <row r="8043" spans="1:4" x14ac:dyDescent="0.2">
      <c r="A8043" t="s">
        <v>79</v>
      </c>
      <c r="B8043" t="s">
        <v>353</v>
      </c>
      <c r="C8043" t="s">
        <v>294</v>
      </c>
      <c r="D8043">
        <v>0</v>
      </c>
    </row>
    <row r="8044" spans="1:4" x14ac:dyDescent="0.2">
      <c r="A8044" t="s">
        <v>79</v>
      </c>
      <c r="B8044" t="s">
        <v>353</v>
      </c>
      <c r="C8044" t="s">
        <v>295</v>
      </c>
      <c r="D8044">
        <v>11</v>
      </c>
    </row>
    <row r="8045" spans="1:4" x14ac:dyDescent="0.2">
      <c r="A8045" t="s">
        <v>79</v>
      </c>
      <c r="B8045" t="s">
        <v>353</v>
      </c>
      <c r="C8045" t="s">
        <v>296</v>
      </c>
      <c r="D8045">
        <v>0</v>
      </c>
    </row>
    <row r="8046" spans="1:4" x14ac:dyDescent="0.2">
      <c r="A8046" t="s">
        <v>79</v>
      </c>
      <c r="B8046" t="s">
        <v>353</v>
      </c>
      <c r="C8046" t="s">
        <v>297</v>
      </c>
      <c r="D8046">
        <v>0</v>
      </c>
    </row>
    <row r="8047" spans="1:4" x14ac:dyDescent="0.2">
      <c r="A8047" t="s">
        <v>79</v>
      </c>
      <c r="B8047" t="s">
        <v>353</v>
      </c>
      <c r="C8047" t="s">
        <v>298</v>
      </c>
      <c r="D8047">
        <v>0</v>
      </c>
    </row>
    <row r="8048" spans="1:4" x14ac:dyDescent="0.2">
      <c r="A8048" t="s">
        <v>79</v>
      </c>
      <c r="B8048" t="s">
        <v>353</v>
      </c>
      <c r="C8048" t="s">
        <v>232</v>
      </c>
      <c r="D8048">
        <v>833993</v>
      </c>
    </row>
    <row r="8049" spans="1:4" x14ac:dyDescent="0.2">
      <c r="A8049" t="s">
        <v>79</v>
      </c>
      <c r="B8049" t="s">
        <v>353</v>
      </c>
      <c r="C8049" t="s">
        <v>319</v>
      </c>
      <c r="D8049">
        <v>246628</v>
      </c>
    </row>
    <row r="8050" spans="1:4" x14ac:dyDescent="0.2">
      <c r="A8050" t="s">
        <v>79</v>
      </c>
      <c r="B8050" t="s">
        <v>353</v>
      </c>
      <c r="C8050" t="s">
        <v>320</v>
      </c>
      <c r="D8050">
        <v>481127</v>
      </c>
    </row>
    <row r="8051" spans="1:4" x14ac:dyDescent="0.2">
      <c r="A8051" t="s">
        <v>79</v>
      </c>
      <c r="B8051" t="s">
        <v>353</v>
      </c>
      <c r="C8051" t="s">
        <v>318</v>
      </c>
      <c r="D8051">
        <v>106238</v>
      </c>
    </row>
    <row r="8052" spans="1:4" x14ac:dyDescent="0.2">
      <c r="A8052" t="s">
        <v>79</v>
      </c>
      <c r="B8052" t="s">
        <v>353</v>
      </c>
      <c r="C8052" t="s">
        <v>321</v>
      </c>
      <c r="D8052">
        <v>210096</v>
      </c>
    </row>
    <row r="8053" spans="1:4" x14ac:dyDescent="0.2">
      <c r="A8053" t="s">
        <v>79</v>
      </c>
      <c r="B8053" t="s">
        <v>353</v>
      </c>
      <c r="C8053" t="s">
        <v>322</v>
      </c>
      <c r="D8053">
        <v>0</v>
      </c>
    </row>
    <row r="8054" spans="1:4" x14ac:dyDescent="0.2">
      <c r="A8054" t="s">
        <v>79</v>
      </c>
      <c r="B8054" t="s">
        <v>353</v>
      </c>
      <c r="C8054" t="s">
        <v>323</v>
      </c>
      <c r="D8054">
        <v>39</v>
      </c>
    </row>
    <row r="8055" spans="1:4" x14ac:dyDescent="0.2">
      <c r="A8055" t="s">
        <v>79</v>
      </c>
      <c r="B8055" t="s">
        <v>353</v>
      </c>
      <c r="C8055" t="s">
        <v>324</v>
      </c>
      <c r="D8055">
        <v>30713</v>
      </c>
    </row>
    <row r="8056" spans="1:4" x14ac:dyDescent="0.2">
      <c r="A8056" t="s">
        <v>79</v>
      </c>
      <c r="B8056" t="s">
        <v>353</v>
      </c>
      <c r="C8056" t="s">
        <v>325</v>
      </c>
      <c r="D8056">
        <v>0</v>
      </c>
    </row>
    <row r="8057" spans="1:4" x14ac:dyDescent="0.2">
      <c r="A8057" t="s">
        <v>79</v>
      </c>
      <c r="B8057" t="s">
        <v>353</v>
      </c>
      <c r="C8057" t="s">
        <v>326</v>
      </c>
      <c r="D8057">
        <v>266</v>
      </c>
    </row>
    <row r="8058" spans="1:4" x14ac:dyDescent="0.2">
      <c r="A8058" t="s">
        <v>79</v>
      </c>
      <c r="B8058" t="s">
        <v>353</v>
      </c>
      <c r="C8058" t="s">
        <v>327</v>
      </c>
      <c r="D8058">
        <v>23076</v>
      </c>
    </row>
    <row r="8059" spans="1:4" x14ac:dyDescent="0.2">
      <c r="A8059" t="s">
        <v>79</v>
      </c>
      <c r="B8059" t="s">
        <v>353</v>
      </c>
      <c r="C8059" t="s">
        <v>328</v>
      </c>
      <c r="D8059">
        <v>156002</v>
      </c>
    </row>
    <row r="8060" spans="1:4" x14ac:dyDescent="0.2">
      <c r="A8060" t="s">
        <v>79</v>
      </c>
      <c r="B8060" t="s">
        <v>353</v>
      </c>
      <c r="C8060" t="s">
        <v>329</v>
      </c>
      <c r="D8060">
        <v>0</v>
      </c>
    </row>
    <row r="8061" spans="1:4" x14ac:dyDescent="0.2">
      <c r="A8061" t="s">
        <v>79</v>
      </c>
      <c r="B8061" t="s">
        <v>353</v>
      </c>
      <c r="C8061" t="s">
        <v>339</v>
      </c>
      <c r="D8061">
        <v>66050737</v>
      </c>
    </row>
    <row r="8062" spans="1:4" x14ac:dyDescent="0.2">
      <c r="A8062" t="s">
        <v>79</v>
      </c>
      <c r="B8062" t="s">
        <v>353</v>
      </c>
      <c r="C8062" t="s">
        <v>340</v>
      </c>
      <c r="D8062">
        <v>60696</v>
      </c>
    </row>
    <row r="8063" spans="1:4" x14ac:dyDescent="0.2">
      <c r="A8063" t="s">
        <v>79</v>
      </c>
      <c r="B8063" t="s">
        <v>353</v>
      </c>
      <c r="C8063" t="s">
        <v>341</v>
      </c>
      <c r="D8063">
        <v>2572654</v>
      </c>
    </row>
    <row r="8064" spans="1:4" x14ac:dyDescent="0.2">
      <c r="A8064" t="s">
        <v>79</v>
      </c>
      <c r="B8064" t="s">
        <v>353</v>
      </c>
      <c r="C8064" t="s">
        <v>342</v>
      </c>
      <c r="D8064">
        <v>143</v>
      </c>
    </row>
    <row r="8065" spans="1:4" x14ac:dyDescent="0.2">
      <c r="A8065" t="s">
        <v>79</v>
      </c>
      <c r="B8065" t="s">
        <v>353</v>
      </c>
      <c r="C8065" t="s">
        <v>343</v>
      </c>
      <c r="D8065">
        <v>23501</v>
      </c>
    </row>
    <row r="8066" spans="1:4" x14ac:dyDescent="0.2">
      <c r="A8066" t="s">
        <v>79</v>
      </c>
      <c r="B8066" t="s">
        <v>353</v>
      </c>
      <c r="C8066" t="s">
        <v>344</v>
      </c>
      <c r="D8066">
        <v>2572654</v>
      </c>
    </row>
    <row r="8067" spans="1:4" x14ac:dyDescent="0.2">
      <c r="A8067" t="s">
        <v>79</v>
      </c>
      <c r="B8067" t="s">
        <v>353</v>
      </c>
      <c r="C8067" t="s">
        <v>345</v>
      </c>
      <c r="D8067">
        <v>0</v>
      </c>
    </row>
    <row r="8068" spans="1:4" x14ac:dyDescent="0.2">
      <c r="A8068" t="s">
        <v>79</v>
      </c>
      <c r="B8068" t="s">
        <v>353</v>
      </c>
      <c r="C8068" t="s">
        <v>346</v>
      </c>
      <c r="D8068">
        <v>23501</v>
      </c>
    </row>
    <row r="8069" spans="1:4" x14ac:dyDescent="0.2">
      <c r="A8069" t="s">
        <v>79</v>
      </c>
      <c r="B8069" t="s">
        <v>353</v>
      </c>
      <c r="C8069" t="s">
        <v>300</v>
      </c>
      <c r="D8069">
        <v>700955</v>
      </c>
    </row>
    <row r="8070" spans="1:4" x14ac:dyDescent="0.2">
      <c r="A8070" t="s">
        <v>79</v>
      </c>
      <c r="B8070" t="s">
        <v>353</v>
      </c>
      <c r="C8070" t="s">
        <v>301</v>
      </c>
      <c r="D8070">
        <v>1086472</v>
      </c>
    </row>
    <row r="8071" spans="1:4" x14ac:dyDescent="0.2">
      <c r="A8071" t="s">
        <v>79</v>
      </c>
      <c r="B8071" t="s">
        <v>353</v>
      </c>
      <c r="C8071" t="s">
        <v>302</v>
      </c>
      <c r="D8071">
        <v>804474</v>
      </c>
    </row>
    <row r="8072" spans="1:4" x14ac:dyDescent="0.2">
      <c r="A8072" t="s">
        <v>79</v>
      </c>
      <c r="B8072" t="s">
        <v>353</v>
      </c>
      <c r="C8072" t="s">
        <v>303</v>
      </c>
      <c r="D8072">
        <v>302272</v>
      </c>
    </row>
    <row r="8073" spans="1:4" x14ac:dyDescent="0.2">
      <c r="A8073" t="s">
        <v>79</v>
      </c>
      <c r="B8073" t="s">
        <v>353</v>
      </c>
      <c r="C8073" t="s">
        <v>304</v>
      </c>
      <c r="D8073">
        <v>437534</v>
      </c>
    </row>
    <row r="8074" spans="1:4" x14ac:dyDescent="0.2">
      <c r="A8074" t="s">
        <v>79</v>
      </c>
      <c r="B8074" t="s">
        <v>353</v>
      </c>
      <c r="C8074" t="s">
        <v>305</v>
      </c>
      <c r="D8074">
        <v>432210</v>
      </c>
    </row>
    <row r="8075" spans="1:4" x14ac:dyDescent="0.2">
      <c r="A8075" t="s">
        <v>79</v>
      </c>
      <c r="B8075" t="s">
        <v>353</v>
      </c>
      <c r="C8075" t="s">
        <v>306</v>
      </c>
      <c r="D8075">
        <v>7532</v>
      </c>
    </row>
    <row r="8076" spans="1:4" x14ac:dyDescent="0.2">
      <c r="A8076" t="s">
        <v>79</v>
      </c>
      <c r="B8076" t="s">
        <v>353</v>
      </c>
      <c r="C8076" t="s">
        <v>307</v>
      </c>
      <c r="D8076">
        <v>984668</v>
      </c>
    </row>
    <row r="8077" spans="1:4" x14ac:dyDescent="0.2">
      <c r="A8077" t="s">
        <v>79</v>
      </c>
      <c r="B8077" t="s">
        <v>353</v>
      </c>
      <c r="C8077" t="s">
        <v>308</v>
      </c>
      <c r="D8077">
        <v>70400</v>
      </c>
    </row>
    <row r="8078" spans="1:4" x14ac:dyDescent="0.2">
      <c r="A8078" t="s">
        <v>79</v>
      </c>
      <c r="B8078" t="s">
        <v>353</v>
      </c>
      <c r="C8078" t="s">
        <v>309</v>
      </c>
      <c r="D8078">
        <v>371261</v>
      </c>
    </row>
    <row r="8079" spans="1:4" x14ac:dyDescent="0.2">
      <c r="A8079" t="s">
        <v>79</v>
      </c>
      <c r="B8079" t="s">
        <v>353</v>
      </c>
      <c r="C8079" t="s">
        <v>310</v>
      </c>
      <c r="D8079">
        <v>23680</v>
      </c>
    </row>
    <row r="8080" spans="1:4" x14ac:dyDescent="0.2">
      <c r="A8080" t="s">
        <v>79</v>
      </c>
      <c r="B8080" t="s">
        <v>353</v>
      </c>
      <c r="C8080" t="s">
        <v>311</v>
      </c>
      <c r="D8080">
        <v>15187</v>
      </c>
    </row>
    <row r="8081" spans="1:4" x14ac:dyDescent="0.2">
      <c r="A8081" t="s">
        <v>79</v>
      </c>
      <c r="B8081" t="s">
        <v>353</v>
      </c>
      <c r="C8081" t="s">
        <v>312</v>
      </c>
      <c r="D8081">
        <v>7074</v>
      </c>
    </row>
    <row r="8082" spans="1:4" x14ac:dyDescent="0.2">
      <c r="A8082" t="s">
        <v>79</v>
      </c>
      <c r="B8082" t="s">
        <v>353</v>
      </c>
      <c r="C8082" t="s">
        <v>313</v>
      </c>
      <c r="D8082">
        <v>11105</v>
      </c>
    </row>
    <row r="8083" spans="1:4" x14ac:dyDescent="0.2">
      <c r="A8083" t="s">
        <v>79</v>
      </c>
      <c r="B8083" t="s">
        <v>353</v>
      </c>
      <c r="C8083" t="s">
        <v>314</v>
      </c>
      <c r="D8083">
        <v>10303</v>
      </c>
    </row>
    <row r="8084" spans="1:4" x14ac:dyDescent="0.2">
      <c r="A8084" t="s">
        <v>79</v>
      </c>
      <c r="B8084" t="s">
        <v>353</v>
      </c>
      <c r="C8084" t="s">
        <v>315</v>
      </c>
      <c r="D8084">
        <v>8643</v>
      </c>
    </row>
    <row r="8085" spans="1:4" x14ac:dyDescent="0.2">
      <c r="A8085" t="s">
        <v>79</v>
      </c>
      <c r="B8085" t="s">
        <v>353</v>
      </c>
      <c r="C8085" t="s">
        <v>347</v>
      </c>
      <c r="D8085">
        <v>46469</v>
      </c>
    </row>
    <row r="8086" spans="1:4" x14ac:dyDescent="0.2">
      <c r="A8086" t="s">
        <v>79</v>
      </c>
      <c r="B8086" t="s">
        <v>354</v>
      </c>
      <c r="C8086" t="s">
        <v>225</v>
      </c>
      <c r="D8086">
        <v>0.57916599999999996</v>
      </c>
    </row>
    <row r="8087" spans="1:4" x14ac:dyDescent="0.2">
      <c r="A8087" t="s">
        <v>79</v>
      </c>
      <c r="B8087" t="s">
        <v>354</v>
      </c>
      <c r="C8087" t="s">
        <v>65</v>
      </c>
      <c r="D8087">
        <v>50000000</v>
      </c>
    </row>
    <row r="8088" spans="1:4" x14ac:dyDescent="0.2">
      <c r="A8088" t="s">
        <v>79</v>
      </c>
      <c r="B8088" t="s">
        <v>354</v>
      </c>
      <c r="C8088" t="s">
        <v>66</v>
      </c>
      <c r="D8088">
        <v>86331068</v>
      </c>
    </row>
    <row r="8089" spans="1:4" x14ac:dyDescent="0.2">
      <c r="A8089" t="s">
        <v>79</v>
      </c>
      <c r="B8089" t="s">
        <v>354</v>
      </c>
      <c r="C8089" t="s">
        <v>226</v>
      </c>
      <c r="D8089">
        <v>115334</v>
      </c>
    </row>
    <row r="8090" spans="1:4" x14ac:dyDescent="0.2">
      <c r="A8090" t="s">
        <v>79</v>
      </c>
      <c r="B8090" t="s">
        <v>354</v>
      </c>
      <c r="C8090" t="s">
        <v>227</v>
      </c>
      <c r="D8090">
        <v>1840267</v>
      </c>
    </row>
    <row r="8091" spans="1:4" x14ac:dyDescent="0.2">
      <c r="A8091" t="s">
        <v>79</v>
      </c>
      <c r="B8091" t="s">
        <v>354</v>
      </c>
      <c r="C8091" t="s">
        <v>67</v>
      </c>
      <c r="D8091">
        <v>0</v>
      </c>
    </row>
    <row r="8092" spans="1:4" x14ac:dyDescent="0.2">
      <c r="A8092" t="s">
        <v>79</v>
      </c>
      <c r="B8092" t="s">
        <v>354</v>
      </c>
      <c r="C8092" t="s">
        <v>68</v>
      </c>
      <c r="D8092">
        <v>0</v>
      </c>
    </row>
    <row r="8093" spans="1:4" x14ac:dyDescent="0.2">
      <c r="A8093" t="s">
        <v>79</v>
      </c>
      <c r="B8093" t="s">
        <v>354</v>
      </c>
      <c r="C8093" t="s">
        <v>228</v>
      </c>
      <c r="D8093">
        <v>45475</v>
      </c>
    </row>
    <row r="8094" spans="1:4" x14ac:dyDescent="0.2">
      <c r="A8094" t="s">
        <v>79</v>
      </c>
      <c r="B8094" t="s">
        <v>354</v>
      </c>
      <c r="C8094" t="s">
        <v>229</v>
      </c>
      <c r="D8094">
        <v>226905</v>
      </c>
    </row>
    <row r="8095" spans="1:4" x14ac:dyDescent="0.2">
      <c r="A8095" t="s">
        <v>79</v>
      </c>
      <c r="B8095" t="s">
        <v>354</v>
      </c>
      <c r="C8095" t="s">
        <v>230</v>
      </c>
      <c r="D8095">
        <v>40050</v>
      </c>
    </row>
    <row r="8096" spans="1:4" x14ac:dyDescent="0.2">
      <c r="A8096" t="s">
        <v>79</v>
      </c>
      <c r="B8096" t="s">
        <v>354</v>
      </c>
      <c r="C8096" t="s">
        <v>231</v>
      </c>
      <c r="D8096">
        <v>131081</v>
      </c>
    </row>
    <row r="8097" spans="1:4" x14ac:dyDescent="0.2">
      <c r="A8097" t="s">
        <v>79</v>
      </c>
      <c r="B8097" t="s">
        <v>354</v>
      </c>
      <c r="C8097" t="s">
        <v>232</v>
      </c>
      <c r="D8097">
        <v>651161</v>
      </c>
    </row>
    <row r="8098" spans="1:4" x14ac:dyDescent="0.2">
      <c r="A8098" t="s">
        <v>79</v>
      </c>
      <c r="B8098" t="s">
        <v>354</v>
      </c>
      <c r="C8098" t="s">
        <v>319</v>
      </c>
      <c r="D8098">
        <v>194719</v>
      </c>
    </row>
    <row r="8099" spans="1:4" x14ac:dyDescent="0.2">
      <c r="A8099" t="s">
        <v>79</v>
      </c>
      <c r="B8099" t="s">
        <v>354</v>
      </c>
      <c r="C8099" t="s">
        <v>320</v>
      </c>
      <c r="D8099">
        <v>346049</v>
      </c>
    </row>
    <row r="8100" spans="1:4" x14ac:dyDescent="0.2">
      <c r="A8100" t="s">
        <v>79</v>
      </c>
      <c r="B8100" t="s">
        <v>354</v>
      </c>
      <c r="C8100" t="s">
        <v>318</v>
      </c>
      <c r="D8100">
        <v>110393</v>
      </c>
    </row>
    <row r="8101" spans="1:4" x14ac:dyDescent="0.2">
      <c r="A8101" t="s">
        <v>79</v>
      </c>
      <c r="B8101" t="s">
        <v>354</v>
      </c>
      <c r="C8101" t="s">
        <v>321</v>
      </c>
      <c r="D8101">
        <v>151240</v>
      </c>
    </row>
    <row r="8102" spans="1:4" x14ac:dyDescent="0.2">
      <c r="A8102" t="s">
        <v>79</v>
      </c>
      <c r="B8102" t="s">
        <v>354</v>
      </c>
      <c r="C8102" t="s">
        <v>322</v>
      </c>
      <c r="D8102">
        <v>0</v>
      </c>
    </row>
    <row r="8103" spans="1:4" x14ac:dyDescent="0.2">
      <c r="A8103" t="s">
        <v>79</v>
      </c>
      <c r="B8103" t="s">
        <v>354</v>
      </c>
      <c r="C8103" t="s">
        <v>323</v>
      </c>
      <c r="D8103">
        <v>48</v>
      </c>
    </row>
    <row r="8104" spans="1:4" x14ac:dyDescent="0.2">
      <c r="A8104" t="s">
        <v>79</v>
      </c>
      <c r="B8104" t="s">
        <v>354</v>
      </c>
      <c r="C8104" t="s">
        <v>324</v>
      </c>
      <c r="D8104">
        <v>30524</v>
      </c>
    </row>
    <row r="8105" spans="1:4" x14ac:dyDescent="0.2">
      <c r="A8105" t="s">
        <v>79</v>
      </c>
      <c r="B8105" t="s">
        <v>354</v>
      </c>
      <c r="C8105" t="s">
        <v>325</v>
      </c>
      <c r="D8105">
        <v>0</v>
      </c>
    </row>
    <row r="8106" spans="1:4" x14ac:dyDescent="0.2">
      <c r="A8106" t="s">
        <v>79</v>
      </c>
      <c r="B8106" t="s">
        <v>354</v>
      </c>
      <c r="C8106" t="s">
        <v>326</v>
      </c>
      <c r="D8106">
        <v>248</v>
      </c>
    </row>
    <row r="8107" spans="1:4" x14ac:dyDescent="0.2">
      <c r="A8107" t="s">
        <v>79</v>
      </c>
      <c r="B8107" t="s">
        <v>354</v>
      </c>
      <c r="C8107" t="s">
        <v>327</v>
      </c>
      <c r="D8107">
        <v>23010</v>
      </c>
    </row>
    <row r="8108" spans="1:4" x14ac:dyDescent="0.2">
      <c r="A8108" t="s">
        <v>79</v>
      </c>
      <c r="B8108" t="s">
        <v>354</v>
      </c>
      <c r="C8108" t="s">
        <v>328</v>
      </c>
      <c r="D8108">
        <v>97410</v>
      </c>
    </row>
    <row r="8109" spans="1:4" x14ac:dyDescent="0.2">
      <c r="A8109" t="s">
        <v>79</v>
      </c>
      <c r="B8109" t="s">
        <v>354</v>
      </c>
      <c r="C8109" t="s">
        <v>329</v>
      </c>
      <c r="D8109">
        <v>0</v>
      </c>
    </row>
    <row r="8110" spans="1:4" x14ac:dyDescent="0.2">
      <c r="A8110" t="s">
        <v>79</v>
      </c>
      <c r="B8110" t="s">
        <v>354</v>
      </c>
      <c r="C8110" t="s">
        <v>339</v>
      </c>
      <c r="D8110">
        <v>8389424</v>
      </c>
    </row>
    <row r="8111" spans="1:4" x14ac:dyDescent="0.2">
      <c r="A8111" t="s">
        <v>79</v>
      </c>
      <c r="B8111" t="s">
        <v>354</v>
      </c>
      <c r="C8111" t="s">
        <v>340</v>
      </c>
      <c r="D8111">
        <v>59602</v>
      </c>
    </row>
    <row r="8112" spans="1:4" x14ac:dyDescent="0.2">
      <c r="A8112" t="s">
        <v>79</v>
      </c>
      <c r="B8112" t="s">
        <v>354</v>
      </c>
      <c r="C8112" t="s">
        <v>341</v>
      </c>
      <c r="D8112">
        <v>0</v>
      </c>
    </row>
    <row r="8113" spans="1:4" x14ac:dyDescent="0.2">
      <c r="A8113" t="s">
        <v>79</v>
      </c>
      <c r="B8113" t="s">
        <v>354</v>
      </c>
      <c r="C8113" t="s">
        <v>342</v>
      </c>
      <c r="D8113">
        <v>0</v>
      </c>
    </row>
    <row r="8114" spans="1:4" x14ac:dyDescent="0.2">
      <c r="A8114" t="s">
        <v>79</v>
      </c>
      <c r="B8114" t="s">
        <v>354</v>
      </c>
      <c r="C8114" t="s">
        <v>343</v>
      </c>
      <c r="D8114">
        <v>0</v>
      </c>
    </row>
    <row r="8115" spans="1:4" x14ac:dyDescent="0.2">
      <c r="A8115" t="s">
        <v>79</v>
      </c>
      <c r="B8115" t="s">
        <v>354</v>
      </c>
      <c r="C8115" t="s">
        <v>344</v>
      </c>
      <c r="D8115">
        <v>0</v>
      </c>
    </row>
    <row r="8116" spans="1:4" x14ac:dyDescent="0.2">
      <c r="A8116" t="s">
        <v>79</v>
      </c>
      <c r="B8116" t="s">
        <v>354</v>
      </c>
      <c r="C8116" t="s">
        <v>345</v>
      </c>
      <c r="D8116">
        <v>0</v>
      </c>
    </row>
    <row r="8117" spans="1:4" x14ac:dyDescent="0.2">
      <c r="A8117" t="s">
        <v>79</v>
      </c>
      <c r="B8117" t="s">
        <v>354</v>
      </c>
      <c r="C8117" t="s">
        <v>346</v>
      </c>
      <c r="D8117">
        <v>0</v>
      </c>
    </row>
    <row r="8118" spans="1:4" x14ac:dyDescent="0.2">
      <c r="A8118" t="s">
        <v>79</v>
      </c>
      <c r="B8118" t="s">
        <v>354</v>
      </c>
      <c r="C8118" t="s">
        <v>300</v>
      </c>
      <c r="D8118">
        <v>738305</v>
      </c>
    </row>
    <row r="8119" spans="1:4" x14ac:dyDescent="0.2">
      <c r="A8119" t="s">
        <v>79</v>
      </c>
      <c r="B8119" t="s">
        <v>354</v>
      </c>
      <c r="C8119" t="s">
        <v>301</v>
      </c>
      <c r="D8119">
        <v>1170628</v>
      </c>
    </row>
    <row r="8120" spans="1:4" x14ac:dyDescent="0.2">
      <c r="A8120" t="s">
        <v>79</v>
      </c>
      <c r="B8120" t="s">
        <v>354</v>
      </c>
      <c r="C8120" t="s">
        <v>302</v>
      </c>
      <c r="D8120">
        <v>821432</v>
      </c>
    </row>
    <row r="8121" spans="1:4" x14ac:dyDescent="0.2">
      <c r="A8121" t="s">
        <v>79</v>
      </c>
      <c r="B8121" t="s">
        <v>354</v>
      </c>
      <c r="C8121" t="s">
        <v>303</v>
      </c>
      <c r="D8121">
        <v>302333</v>
      </c>
    </row>
    <row r="8122" spans="1:4" x14ac:dyDescent="0.2">
      <c r="A8122" t="s">
        <v>79</v>
      </c>
      <c r="B8122" t="s">
        <v>354</v>
      </c>
      <c r="C8122" t="s">
        <v>304</v>
      </c>
      <c r="D8122">
        <v>431456</v>
      </c>
    </row>
    <row r="8123" spans="1:4" x14ac:dyDescent="0.2">
      <c r="A8123" t="s">
        <v>79</v>
      </c>
      <c r="B8123" t="s">
        <v>354</v>
      </c>
      <c r="C8123" t="s">
        <v>305</v>
      </c>
      <c r="D8123">
        <v>422142</v>
      </c>
    </row>
    <row r="8124" spans="1:4" x14ac:dyDescent="0.2">
      <c r="A8124" t="s">
        <v>79</v>
      </c>
      <c r="B8124" t="s">
        <v>354</v>
      </c>
      <c r="C8124" t="s">
        <v>306</v>
      </c>
      <c r="D8124">
        <v>7275</v>
      </c>
    </row>
    <row r="8125" spans="1:4" x14ac:dyDescent="0.2">
      <c r="A8125" t="s">
        <v>79</v>
      </c>
      <c r="B8125" t="s">
        <v>354</v>
      </c>
      <c r="C8125" t="s">
        <v>307</v>
      </c>
      <c r="D8125">
        <v>990677</v>
      </c>
    </row>
    <row r="8126" spans="1:4" x14ac:dyDescent="0.2">
      <c r="A8126" t="s">
        <v>79</v>
      </c>
      <c r="B8126" t="s">
        <v>354</v>
      </c>
      <c r="C8126" t="s">
        <v>308</v>
      </c>
      <c r="D8126">
        <v>33052</v>
      </c>
    </row>
    <row r="8127" spans="1:4" x14ac:dyDescent="0.2">
      <c r="A8127" t="s">
        <v>79</v>
      </c>
      <c r="B8127" t="s">
        <v>354</v>
      </c>
      <c r="C8127" t="s">
        <v>309</v>
      </c>
      <c r="D8127">
        <v>291538</v>
      </c>
    </row>
    <row r="8128" spans="1:4" x14ac:dyDescent="0.2">
      <c r="A8128" t="s">
        <v>79</v>
      </c>
      <c r="B8128" t="s">
        <v>354</v>
      </c>
      <c r="C8128" t="s">
        <v>310</v>
      </c>
      <c r="D8128">
        <v>11151</v>
      </c>
    </row>
    <row r="8129" spans="1:4" x14ac:dyDescent="0.2">
      <c r="A8129" t="s">
        <v>79</v>
      </c>
      <c r="B8129" t="s">
        <v>354</v>
      </c>
      <c r="C8129" t="s">
        <v>311</v>
      </c>
      <c r="D8129">
        <v>6322</v>
      </c>
    </row>
    <row r="8130" spans="1:4" x14ac:dyDescent="0.2">
      <c r="A8130" t="s">
        <v>79</v>
      </c>
      <c r="B8130" t="s">
        <v>354</v>
      </c>
      <c r="C8130" t="s">
        <v>312</v>
      </c>
      <c r="D8130">
        <v>6006</v>
      </c>
    </row>
    <row r="8131" spans="1:4" x14ac:dyDescent="0.2">
      <c r="A8131" t="s">
        <v>79</v>
      </c>
      <c r="B8131" t="s">
        <v>354</v>
      </c>
      <c r="C8131" t="s">
        <v>313</v>
      </c>
      <c r="D8131">
        <v>13926</v>
      </c>
    </row>
    <row r="8132" spans="1:4" x14ac:dyDescent="0.2">
      <c r="A8132" t="s">
        <v>79</v>
      </c>
      <c r="B8132" t="s">
        <v>354</v>
      </c>
      <c r="C8132" t="s">
        <v>314</v>
      </c>
      <c r="D8132">
        <v>24893</v>
      </c>
    </row>
    <row r="8133" spans="1:4" x14ac:dyDescent="0.2">
      <c r="A8133" t="s">
        <v>79</v>
      </c>
      <c r="B8133" t="s">
        <v>354</v>
      </c>
      <c r="C8133" t="s">
        <v>315</v>
      </c>
      <c r="D8133">
        <v>2634</v>
      </c>
    </row>
    <row r="8134" spans="1:4" x14ac:dyDescent="0.2">
      <c r="A8134" t="s">
        <v>79</v>
      </c>
      <c r="B8134" t="s">
        <v>354</v>
      </c>
      <c r="C8134" t="s">
        <v>347</v>
      </c>
      <c r="D8134">
        <v>46469</v>
      </c>
    </row>
    <row r="8135" spans="1:4" x14ac:dyDescent="0.2">
      <c r="A8135" t="s">
        <v>80</v>
      </c>
      <c r="B8135" t="s">
        <v>351</v>
      </c>
      <c r="C8135" t="s">
        <v>225</v>
      </c>
      <c r="D8135">
        <v>0.71901400000000004</v>
      </c>
    </row>
    <row r="8136" spans="1:4" x14ac:dyDescent="0.2">
      <c r="A8136" t="s">
        <v>80</v>
      </c>
      <c r="B8136" t="s">
        <v>351</v>
      </c>
      <c r="C8136" t="s">
        <v>65</v>
      </c>
      <c r="D8136">
        <v>50000000</v>
      </c>
    </row>
    <row r="8137" spans="1:4" x14ac:dyDescent="0.2">
      <c r="A8137" t="s">
        <v>80</v>
      </c>
      <c r="B8137" t="s">
        <v>351</v>
      </c>
      <c r="C8137" t="s">
        <v>66</v>
      </c>
      <c r="D8137">
        <v>69539718</v>
      </c>
    </row>
    <row r="8138" spans="1:4" x14ac:dyDescent="0.2">
      <c r="A8138" t="s">
        <v>80</v>
      </c>
      <c r="B8138" t="s">
        <v>351</v>
      </c>
      <c r="C8138" t="s">
        <v>226</v>
      </c>
      <c r="D8138">
        <v>110160</v>
      </c>
    </row>
    <row r="8139" spans="1:4" x14ac:dyDescent="0.2">
      <c r="A8139" t="s">
        <v>80</v>
      </c>
      <c r="B8139" t="s">
        <v>351</v>
      </c>
      <c r="C8139" t="s">
        <v>227</v>
      </c>
      <c r="D8139">
        <v>2088942</v>
      </c>
    </row>
    <row r="8140" spans="1:4" x14ac:dyDescent="0.2">
      <c r="A8140" t="s">
        <v>80</v>
      </c>
      <c r="B8140" t="s">
        <v>351</v>
      </c>
      <c r="C8140" t="s">
        <v>67</v>
      </c>
      <c r="D8140">
        <v>341307</v>
      </c>
    </row>
    <row r="8141" spans="1:4" x14ac:dyDescent="0.2">
      <c r="A8141" t="s">
        <v>80</v>
      </c>
      <c r="B8141" t="s">
        <v>351</v>
      </c>
      <c r="C8141" t="s">
        <v>68</v>
      </c>
      <c r="D8141">
        <v>148597</v>
      </c>
    </row>
    <row r="8142" spans="1:4" x14ac:dyDescent="0.2">
      <c r="A8142" t="s">
        <v>80</v>
      </c>
      <c r="B8142" t="s">
        <v>351</v>
      </c>
      <c r="C8142" t="s">
        <v>228</v>
      </c>
      <c r="D8142">
        <v>56127</v>
      </c>
    </row>
    <row r="8143" spans="1:4" x14ac:dyDescent="0.2">
      <c r="A8143" t="s">
        <v>80</v>
      </c>
      <c r="B8143" t="s">
        <v>351</v>
      </c>
      <c r="C8143" t="s">
        <v>229</v>
      </c>
      <c r="D8143">
        <v>514582</v>
      </c>
    </row>
    <row r="8144" spans="1:4" x14ac:dyDescent="0.2">
      <c r="A8144" t="s">
        <v>80</v>
      </c>
      <c r="B8144" t="s">
        <v>351</v>
      </c>
      <c r="C8144" t="s">
        <v>230</v>
      </c>
      <c r="D8144">
        <v>19156</v>
      </c>
    </row>
    <row r="8145" spans="1:4" x14ac:dyDescent="0.2">
      <c r="A8145" t="s">
        <v>80</v>
      </c>
      <c r="B8145" t="s">
        <v>351</v>
      </c>
      <c r="C8145" t="s">
        <v>231</v>
      </c>
      <c r="D8145">
        <v>104298</v>
      </c>
    </row>
    <row r="8146" spans="1:4" x14ac:dyDescent="0.2">
      <c r="A8146" t="s">
        <v>80</v>
      </c>
      <c r="B8146" t="s">
        <v>351</v>
      </c>
      <c r="C8146" t="s">
        <v>154</v>
      </c>
      <c r="D8146">
        <v>1802620</v>
      </c>
    </row>
    <row r="8147" spans="1:4" x14ac:dyDescent="0.2">
      <c r="A8147" t="s">
        <v>80</v>
      </c>
      <c r="B8147" t="s">
        <v>351</v>
      </c>
      <c r="C8147" t="s">
        <v>155</v>
      </c>
      <c r="D8147">
        <v>0</v>
      </c>
    </row>
    <row r="8148" spans="1:4" x14ac:dyDescent="0.2">
      <c r="A8148" t="s">
        <v>80</v>
      </c>
      <c r="B8148" t="s">
        <v>351</v>
      </c>
      <c r="C8148" t="s">
        <v>156</v>
      </c>
      <c r="D8148">
        <v>406</v>
      </c>
    </row>
    <row r="8149" spans="1:4" x14ac:dyDescent="0.2">
      <c r="A8149" t="s">
        <v>80</v>
      </c>
      <c r="B8149" t="s">
        <v>351</v>
      </c>
      <c r="C8149" t="s">
        <v>157</v>
      </c>
      <c r="D8149">
        <v>992760</v>
      </c>
    </row>
    <row r="8150" spans="1:4" x14ac:dyDescent="0.2">
      <c r="A8150" t="s">
        <v>80</v>
      </c>
      <c r="B8150" t="s">
        <v>351</v>
      </c>
      <c r="C8150" t="s">
        <v>158</v>
      </c>
      <c r="D8150">
        <v>1696784</v>
      </c>
    </row>
    <row r="8151" spans="1:4" x14ac:dyDescent="0.2">
      <c r="A8151" t="s">
        <v>80</v>
      </c>
      <c r="B8151" t="s">
        <v>351</v>
      </c>
      <c r="C8151" t="s">
        <v>159</v>
      </c>
      <c r="D8151">
        <v>573624</v>
      </c>
    </row>
    <row r="8152" spans="1:4" x14ac:dyDescent="0.2">
      <c r="A8152" t="s">
        <v>80</v>
      </c>
      <c r="B8152" t="s">
        <v>351</v>
      </c>
      <c r="C8152" t="s">
        <v>160</v>
      </c>
      <c r="D8152">
        <v>608088</v>
      </c>
    </row>
    <row r="8153" spans="1:4" x14ac:dyDescent="0.2">
      <c r="A8153" t="s">
        <v>80</v>
      </c>
      <c r="B8153" t="s">
        <v>351</v>
      </c>
      <c r="C8153" t="s">
        <v>161</v>
      </c>
      <c r="D8153">
        <v>618344</v>
      </c>
    </row>
    <row r="8154" spans="1:4" x14ac:dyDescent="0.2">
      <c r="A8154" t="s">
        <v>80</v>
      </c>
      <c r="B8154" t="s">
        <v>351</v>
      </c>
      <c r="C8154" t="s">
        <v>162</v>
      </c>
      <c r="D8154">
        <v>378162</v>
      </c>
    </row>
    <row r="8155" spans="1:4" x14ac:dyDescent="0.2">
      <c r="A8155" t="s">
        <v>80</v>
      </c>
      <c r="B8155" t="s">
        <v>351</v>
      </c>
      <c r="C8155" t="s">
        <v>163</v>
      </c>
      <c r="D8155">
        <v>257602</v>
      </c>
    </row>
    <row r="8156" spans="1:4" x14ac:dyDescent="0.2">
      <c r="A8156" t="s">
        <v>80</v>
      </c>
      <c r="B8156" t="s">
        <v>351</v>
      </c>
      <c r="C8156" t="s">
        <v>164</v>
      </c>
      <c r="D8156">
        <v>258496</v>
      </c>
    </row>
    <row r="8157" spans="1:4" x14ac:dyDescent="0.2">
      <c r="A8157" t="s">
        <v>80</v>
      </c>
      <c r="B8157" t="s">
        <v>351</v>
      </c>
      <c r="C8157" t="s">
        <v>165</v>
      </c>
      <c r="D8157">
        <v>129277</v>
      </c>
    </row>
    <row r="8158" spans="1:4" x14ac:dyDescent="0.2">
      <c r="A8158" t="s">
        <v>80</v>
      </c>
      <c r="B8158" t="s">
        <v>351</v>
      </c>
      <c r="C8158" t="s">
        <v>166</v>
      </c>
      <c r="D8158">
        <v>69271</v>
      </c>
    </row>
    <row r="8159" spans="1:4" x14ac:dyDescent="0.2">
      <c r="A8159" t="s">
        <v>80</v>
      </c>
      <c r="B8159" t="s">
        <v>351</v>
      </c>
      <c r="C8159" t="s">
        <v>167</v>
      </c>
      <c r="D8159">
        <v>60085</v>
      </c>
    </row>
    <row r="8160" spans="1:4" x14ac:dyDescent="0.2">
      <c r="A8160" t="s">
        <v>80</v>
      </c>
      <c r="B8160" t="s">
        <v>351</v>
      </c>
      <c r="C8160" t="s">
        <v>168</v>
      </c>
      <c r="D8160">
        <v>73491</v>
      </c>
    </row>
    <row r="8161" spans="1:4" x14ac:dyDescent="0.2">
      <c r="A8161" t="s">
        <v>80</v>
      </c>
      <c r="B8161" t="s">
        <v>351</v>
      </c>
      <c r="C8161" t="s">
        <v>169</v>
      </c>
      <c r="D8161">
        <v>138458</v>
      </c>
    </row>
    <row r="8162" spans="1:4" x14ac:dyDescent="0.2">
      <c r="A8162" t="s">
        <v>80</v>
      </c>
      <c r="B8162" t="s">
        <v>351</v>
      </c>
      <c r="C8162" t="s">
        <v>170</v>
      </c>
      <c r="D8162">
        <v>42893</v>
      </c>
    </row>
    <row r="8163" spans="1:4" x14ac:dyDescent="0.2">
      <c r="A8163" t="s">
        <v>80</v>
      </c>
      <c r="B8163" t="s">
        <v>351</v>
      </c>
      <c r="C8163" t="s">
        <v>171</v>
      </c>
      <c r="D8163">
        <v>65589</v>
      </c>
    </row>
    <row r="8164" spans="1:4" x14ac:dyDescent="0.2">
      <c r="A8164" t="s">
        <v>80</v>
      </c>
      <c r="B8164" t="s">
        <v>351</v>
      </c>
      <c r="C8164" t="s">
        <v>172</v>
      </c>
      <c r="D8164">
        <v>153267</v>
      </c>
    </row>
    <row r="8165" spans="1:4" x14ac:dyDescent="0.2">
      <c r="A8165" t="s">
        <v>80</v>
      </c>
      <c r="B8165" t="s">
        <v>351</v>
      </c>
      <c r="C8165" t="s">
        <v>173</v>
      </c>
      <c r="D8165">
        <v>115577</v>
      </c>
    </row>
    <row r="8166" spans="1:4" x14ac:dyDescent="0.2">
      <c r="A8166" t="s">
        <v>80</v>
      </c>
      <c r="B8166" t="s">
        <v>351</v>
      </c>
      <c r="C8166" t="s">
        <v>174</v>
      </c>
      <c r="D8166">
        <v>239626</v>
      </c>
    </row>
    <row r="8167" spans="1:4" x14ac:dyDescent="0.2">
      <c r="A8167" t="s">
        <v>80</v>
      </c>
      <c r="B8167" t="s">
        <v>351</v>
      </c>
      <c r="C8167" t="s">
        <v>175</v>
      </c>
      <c r="D8167">
        <v>205574</v>
      </c>
    </row>
    <row r="8168" spans="1:4" x14ac:dyDescent="0.2">
      <c r="A8168" t="s">
        <v>80</v>
      </c>
      <c r="B8168" t="s">
        <v>351</v>
      </c>
      <c r="C8168" t="s">
        <v>176</v>
      </c>
      <c r="D8168">
        <v>192941</v>
      </c>
    </row>
    <row r="8169" spans="1:4" x14ac:dyDescent="0.2">
      <c r="A8169" t="s">
        <v>80</v>
      </c>
      <c r="B8169" t="s">
        <v>351</v>
      </c>
      <c r="C8169" t="s">
        <v>177</v>
      </c>
      <c r="D8169">
        <v>168862</v>
      </c>
    </row>
    <row r="8170" spans="1:4" x14ac:dyDescent="0.2">
      <c r="A8170" t="s">
        <v>80</v>
      </c>
      <c r="B8170" t="s">
        <v>351</v>
      </c>
      <c r="C8170" t="s">
        <v>178</v>
      </c>
      <c r="D8170">
        <v>54476</v>
      </c>
    </row>
    <row r="8171" spans="1:4" x14ac:dyDescent="0.2">
      <c r="A8171" t="s">
        <v>80</v>
      </c>
      <c r="B8171" t="s">
        <v>351</v>
      </c>
      <c r="C8171" t="s">
        <v>179</v>
      </c>
      <c r="D8171">
        <v>73340</v>
      </c>
    </row>
    <row r="8172" spans="1:4" x14ac:dyDescent="0.2">
      <c r="A8172" t="s">
        <v>80</v>
      </c>
      <c r="B8172" t="s">
        <v>351</v>
      </c>
      <c r="C8172" t="s">
        <v>180</v>
      </c>
      <c r="D8172">
        <v>29291</v>
      </c>
    </row>
    <row r="8173" spans="1:4" x14ac:dyDescent="0.2">
      <c r="A8173" t="s">
        <v>80</v>
      </c>
      <c r="B8173" t="s">
        <v>351</v>
      </c>
      <c r="C8173" t="s">
        <v>181</v>
      </c>
      <c r="D8173">
        <v>452</v>
      </c>
    </row>
    <row r="8174" spans="1:4" x14ac:dyDescent="0.2">
      <c r="A8174" t="s">
        <v>80</v>
      </c>
      <c r="B8174" t="s">
        <v>351</v>
      </c>
      <c r="C8174" t="s">
        <v>182</v>
      </c>
      <c r="D8174">
        <v>23274</v>
      </c>
    </row>
    <row r="8175" spans="1:4" x14ac:dyDescent="0.2">
      <c r="A8175" t="s">
        <v>80</v>
      </c>
      <c r="B8175" t="s">
        <v>351</v>
      </c>
      <c r="C8175" t="s">
        <v>183</v>
      </c>
      <c r="D8175">
        <v>0</v>
      </c>
    </row>
    <row r="8176" spans="1:4" x14ac:dyDescent="0.2">
      <c r="A8176" t="s">
        <v>80</v>
      </c>
      <c r="B8176" t="s">
        <v>351</v>
      </c>
      <c r="C8176" t="s">
        <v>184</v>
      </c>
      <c r="D8176">
        <v>0</v>
      </c>
    </row>
    <row r="8177" spans="1:4" x14ac:dyDescent="0.2">
      <c r="A8177" t="s">
        <v>80</v>
      </c>
      <c r="B8177" t="s">
        <v>351</v>
      </c>
      <c r="C8177" t="s">
        <v>185</v>
      </c>
      <c r="D8177">
        <v>0</v>
      </c>
    </row>
    <row r="8178" spans="1:4" x14ac:dyDescent="0.2">
      <c r="A8178" t="s">
        <v>80</v>
      </c>
      <c r="B8178" t="s">
        <v>351</v>
      </c>
      <c r="C8178" t="s">
        <v>186</v>
      </c>
      <c r="D8178">
        <v>0</v>
      </c>
    </row>
    <row r="8179" spans="1:4" x14ac:dyDescent="0.2">
      <c r="A8179" t="s">
        <v>80</v>
      </c>
      <c r="B8179" t="s">
        <v>351</v>
      </c>
      <c r="C8179" t="s">
        <v>187</v>
      </c>
      <c r="D8179">
        <v>0</v>
      </c>
    </row>
    <row r="8180" spans="1:4" x14ac:dyDescent="0.2">
      <c r="A8180" t="s">
        <v>80</v>
      </c>
      <c r="B8180" t="s">
        <v>351</v>
      </c>
      <c r="C8180" t="s">
        <v>188</v>
      </c>
      <c r="D8180">
        <v>0</v>
      </c>
    </row>
    <row r="8181" spans="1:4" x14ac:dyDescent="0.2">
      <c r="A8181" t="s">
        <v>80</v>
      </c>
      <c r="B8181" t="s">
        <v>351</v>
      </c>
      <c r="C8181" t="s">
        <v>189</v>
      </c>
      <c r="D8181">
        <v>0</v>
      </c>
    </row>
    <row r="8182" spans="1:4" x14ac:dyDescent="0.2">
      <c r="A8182" t="s">
        <v>80</v>
      </c>
      <c r="B8182" t="s">
        <v>351</v>
      </c>
      <c r="C8182" t="s">
        <v>190</v>
      </c>
      <c r="D8182">
        <v>0</v>
      </c>
    </row>
    <row r="8183" spans="1:4" x14ac:dyDescent="0.2">
      <c r="A8183" t="s">
        <v>80</v>
      </c>
      <c r="B8183" t="s">
        <v>351</v>
      </c>
      <c r="C8183" t="s">
        <v>191</v>
      </c>
      <c r="D8183">
        <v>0</v>
      </c>
    </row>
    <row r="8184" spans="1:4" x14ac:dyDescent="0.2">
      <c r="A8184" t="s">
        <v>80</v>
      </c>
      <c r="B8184" t="s">
        <v>351</v>
      </c>
      <c r="C8184" t="s">
        <v>192</v>
      </c>
      <c r="D8184">
        <v>0</v>
      </c>
    </row>
    <row r="8185" spans="1:4" x14ac:dyDescent="0.2">
      <c r="A8185" t="s">
        <v>80</v>
      </c>
      <c r="B8185" t="s">
        <v>351</v>
      </c>
      <c r="C8185" t="s">
        <v>193</v>
      </c>
      <c r="D8185">
        <v>0</v>
      </c>
    </row>
    <row r="8186" spans="1:4" x14ac:dyDescent="0.2">
      <c r="A8186" t="s">
        <v>80</v>
      </c>
      <c r="B8186" t="s">
        <v>351</v>
      </c>
      <c r="C8186" t="s">
        <v>194</v>
      </c>
      <c r="D8186">
        <v>0</v>
      </c>
    </row>
    <row r="8187" spans="1:4" x14ac:dyDescent="0.2">
      <c r="A8187" t="s">
        <v>80</v>
      </c>
      <c r="B8187" t="s">
        <v>351</v>
      </c>
      <c r="C8187" t="s">
        <v>195</v>
      </c>
      <c r="D8187">
        <v>0</v>
      </c>
    </row>
    <row r="8188" spans="1:4" x14ac:dyDescent="0.2">
      <c r="A8188" t="s">
        <v>80</v>
      </c>
      <c r="B8188" t="s">
        <v>351</v>
      </c>
      <c r="C8188" t="s">
        <v>196</v>
      </c>
      <c r="D8188">
        <v>0</v>
      </c>
    </row>
    <row r="8189" spans="1:4" x14ac:dyDescent="0.2">
      <c r="A8189" t="s">
        <v>80</v>
      </c>
      <c r="B8189" t="s">
        <v>351</v>
      </c>
      <c r="C8189" t="s">
        <v>197</v>
      </c>
      <c r="D8189">
        <v>0</v>
      </c>
    </row>
    <row r="8190" spans="1:4" x14ac:dyDescent="0.2">
      <c r="A8190" t="s">
        <v>80</v>
      </c>
      <c r="B8190" t="s">
        <v>351</v>
      </c>
      <c r="C8190" t="s">
        <v>198</v>
      </c>
      <c r="D8190">
        <v>0</v>
      </c>
    </row>
    <row r="8191" spans="1:4" x14ac:dyDescent="0.2">
      <c r="A8191" t="s">
        <v>80</v>
      </c>
      <c r="B8191" t="s">
        <v>351</v>
      </c>
      <c r="C8191" t="s">
        <v>199</v>
      </c>
      <c r="D8191">
        <v>0</v>
      </c>
    </row>
    <row r="8192" spans="1:4" x14ac:dyDescent="0.2">
      <c r="A8192" t="s">
        <v>80</v>
      </c>
      <c r="B8192" t="s">
        <v>351</v>
      </c>
      <c r="C8192" t="s">
        <v>200</v>
      </c>
      <c r="D8192">
        <v>0</v>
      </c>
    </row>
    <row r="8193" spans="1:4" x14ac:dyDescent="0.2">
      <c r="A8193" t="s">
        <v>80</v>
      </c>
      <c r="B8193" t="s">
        <v>351</v>
      </c>
      <c r="C8193" t="s">
        <v>201</v>
      </c>
      <c r="D8193">
        <v>0</v>
      </c>
    </row>
    <row r="8194" spans="1:4" x14ac:dyDescent="0.2">
      <c r="A8194" t="s">
        <v>80</v>
      </c>
      <c r="B8194" t="s">
        <v>351</v>
      </c>
      <c r="C8194" t="s">
        <v>202</v>
      </c>
      <c r="D8194">
        <v>0</v>
      </c>
    </row>
    <row r="8195" spans="1:4" x14ac:dyDescent="0.2">
      <c r="A8195" t="s">
        <v>80</v>
      </c>
      <c r="B8195" t="s">
        <v>351</v>
      </c>
      <c r="C8195" t="s">
        <v>203</v>
      </c>
      <c r="D8195">
        <v>0</v>
      </c>
    </row>
    <row r="8196" spans="1:4" x14ac:dyDescent="0.2">
      <c r="A8196" t="s">
        <v>80</v>
      </c>
      <c r="B8196" t="s">
        <v>351</v>
      </c>
      <c r="C8196" t="s">
        <v>204</v>
      </c>
      <c r="D8196">
        <v>0</v>
      </c>
    </row>
    <row r="8197" spans="1:4" x14ac:dyDescent="0.2">
      <c r="A8197" t="s">
        <v>80</v>
      </c>
      <c r="B8197" t="s">
        <v>351</v>
      </c>
      <c r="C8197" t="s">
        <v>205</v>
      </c>
      <c r="D8197">
        <v>0</v>
      </c>
    </row>
    <row r="8198" spans="1:4" x14ac:dyDescent="0.2">
      <c r="A8198" t="s">
        <v>80</v>
      </c>
      <c r="B8198" t="s">
        <v>351</v>
      </c>
      <c r="C8198" t="s">
        <v>206</v>
      </c>
      <c r="D8198">
        <v>0</v>
      </c>
    </row>
    <row r="8199" spans="1:4" x14ac:dyDescent="0.2">
      <c r="A8199" t="s">
        <v>80</v>
      </c>
      <c r="B8199" t="s">
        <v>351</v>
      </c>
      <c r="C8199" t="s">
        <v>207</v>
      </c>
      <c r="D8199">
        <v>0</v>
      </c>
    </row>
    <row r="8200" spans="1:4" x14ac:dyDescent="0.2">
      <c r="A8200" t="s">
        <v>80</v>
      </c>
      <c r="B8200" t="s">
        <v>351</v>
      </c>
      <c r="C8200" t="s">
        <v>208</v>
      </c>
      <c r="D8200">
        <v>0</v>
      </c>
    </row>
    <row r="8201" spans="1:4" x14ac:dyDescent="0.2">
      <c r="A8201" t="s">
        <v>80</v>
      </c>
      <c r="B8201" t="s">
        <v>351</v>
      </c>
      <c r="C8201" t="s">
        <v>209</v>
      </c>
      <c r="D8201">
        <v>0</v>
      </c>
    </row>
    <row r="8202" spans="1:4" x14ac:dyDescent="0.2">
      <c r="A8202" t="s">
        <v>80</v>
      </c>
      <c r="B8202" t="s">
        <v>351</v>
      </c>
      <c r="C8202" t="s">
        <v>210</v>
      </c>
      <c r="D8202">
        <v>0</v>
      </c>
    </row>
    <row r="8203" spans="1:4" x14ac:dyDescent="0.2">
      <c r="A8203" t="s">
        <v>80</v>
      </c>
      <c r="B8203" t="s">
        <v>351</v>
      </c>
      <c r="C8203" t="s">
        <v>211</v>
      </c>
      <c r="D8203">
        <v>0</v>
      </c>
    </row>
    <row r="8204" spans="1:4" x14ac:dyDescent="0.2">
      <c r="A8204" t="s">
        <v>80</v>
      </c>
      <c r="B8204" t="s">
        <v>351</v>
      </c>
      <c r="C8204" t="s">
        <v>212</v>
      </c>
      <c r="D8204">
        <v>0</v>
      </c>
    </row>
    <row r="8205" spans="1:4" x14ac:dyDescent="0.2">
      <c r="A8205" t="s">
        <v>80</v>
      </c>
      <c r="B8205" t="s">
        <v>351</v>
      </c>
      <c r="C8205" t="s">
        <v>213</v>
      </c>
      <c r="D8205">
        <v>0</v>
      </c>
    </row>
    <row r="8206" spans="1:4" x14ac:dyDescent="0.2">
      <c r="A8206" t="s">
        <v>80</v>
      </c>
      <c r="B8206" t="s">
        <v>351</v>
      </c>
      <c r="C8206" t="s">
        <v>214</v>
      </c>
      <c r="D8206">
        <v>0</v>
      </c>
    </row>
    <row r="8207" spans="1:4" x14ac:dyDescent="0.2">
      <c r="A8207" t="s">
        <v>80</v>
      </c>
      <c r="B8207" t="s">
        <v>351</v>
      </c>
      <c r="C8207" t="s">
        <v>215</v>
      </c>
      <c r="D8207">
        <v>0</v>
      </c>
    </row>
    <row r="8208" spans="1:4" x14ac:dyDescent="0.2">
      <c r="A8208" t="s">
        <v>80</v>
      </c>
      <c r="B8208" t="s">
        <v>351</v>
      </c>
      <c r="C8208" t="s">
        <v>216</v>
      </c>
      <c r="D8208">
        <v>0</v>
      </c>
    </row>
    <row r="8209" spans="1:4" x14ac:dyDescent="0.2">
      <c r="A8209" t="s">
        <v>80</v>
      </c>
      <c r="B8209" t="s">
        <v>351</v>
      </c>
      <c r="C8209" t="s">
        <v>217</v>
      </c>
      <c r="D8209">
        <v>10</v>
      </c>
    </row>
    <row r="8210" spans="1:4" x14ac:dyDescent="0.2">
      <c r="A8210" t="s">
        <v>80</v>
      </c>
      <c r="B8210" t="s">
        <v>351</v>
      </c>
      <c r="C8210" t="s">
        <v>218</v>
      </c>
      <c r="D8210">
        <v>0</v>
      </c>
    </row>
    <row r="8211" spans="1:4" x14ac:dyDescent="0.2">
      <c r="A8211" t="s">
        <v>80</v>
      </c>
      <c r="B8211" t="s">
        <v>351</v>
      </c>
      <c r="C8211" t="s">
        <v>219</v>
      </c>
      <c r="D8211">
        <v>0</v>
      </c>
    </row>
    <row r="8212" spans="1:4" x14ac:dyDescent="0.2">
      <c r="A8212" t="s">
        <v>80</v>
      </c>
      <c r="B8212" t="s">
        <v>351</v>
      </c>
      <c r="C8212" t="s">
        <v>233</v>
      </c>
      <c r="D8212">
        <v>1802620</v>
      </c>
    </row>
    <row r="8213" spans="1:4" x14ac:dyDescent="0.2">
      <c r="A8213" t="s">
        <v>80</v>
      </c>
      <c r="B8213" t="s">
        <v>351</v>
      </c>
      <c r="C8213" t="s">
        <v>234</v>
      </c>
      <c r="D8213">
        <v>110</v>
      </c>
    </row>
    <row r="8214" spans="1:4" x14ac:dyDescent="0.2">
      <c r="A8214" t="s">
        <v>80</v>
      </c>
      <c r="B8214" t="s">
        <v>351</v>
      </c>
      <c r="C8214" t="s">
        <v>235</v>
      </c>
      <c r="D8214">
        <v>252407</v>
      </c>
    </row>
    <row r="8215" spans="1:4" x14ac:dyDescent="0.2">
      <c r="A8215" t="s">
        <v>80</v>
      </c>
      <c r="B8215" t="s">
        <v>351</v>
      </c>
      <c r="C8215" t="s">
        <v>236</v>
      </c>
      <c r="D8215">
        <v>593972</v>
      </c>
    </row>
    <row r="8216" spans="1:4" x14ac:dyDescent="0.2">
      <c r="A8216" t="s">
        <v>80</v>
      </c>
      <c r="B8216" t="s">
        <v>351</v>
      </c>
      <c r="C8216" t="s">
        <v>237</v>
      </c>
      <c r="D8216">
        <v>750898</v>
      </c>
    </row>
    <row r="8217" spans="1:4" x14ac:dyDescent="0.2">
      <c r="A8217" t="s">
        <v>80</v>
      </c>
      <c r="B8217" t="s">
        <v>351</v>
      </c>
      <c r="C8217" t="s">
        <v>238</v>
      </c>
      <c r="D8217">
        <v>1481671</v>
      </c>
    </row>
    <row r="8218" spans="1:4" x14ac:dyDescent="0.2">
      <c r="A8218" t="s">
        <v>80</v>
      </c>
      <c r="B8218" t="s">
        <v>351</v>
      </c>
      <c r="C8218" t="s">
        <v>239</v>
      </c>
      <c r="D8218">
        <v>584950</v>
      </c>
    </row>
    <row r="8219" spans="1:4" x14ac:dyDescent="0.2">
      <c r="A8219" t="s">
        <v>80</v>
      </c>
      <c r="B8219" t="s">
        <v>351</v>
      </c>
      <c r="C8219" t="s">
        <v>240</v>
      </c>
      <c r="D8219">
        <v>566431</v>
      </c>
    </row>
    <row r="8220" spans="1:4" x14ac:dyDescent="0.2">
      <c r="A8220" t="s">
        <v>80</v>
      </c>
      <c r="B8220" t="s">
        <v>351</v>
      </c>
      <c r="C8220" t="s">
        <v>241</v>
      </c>
      <c r="D8220">
        <v>373527</v>
      </c>
    </row>
    <row r="8221" spans="1:4" x14ac:dyDescent="0.2">
      <c r="A8221" t="s">
        <v>80</v>
      </c>
      <c r="B8221" t="s">
        <v>351</v>
      </c>
      <c r="C8221" t="s">
        <v>242</v>
      </c>
      <c r="D8221">
        <v>429414</v>
      </c>
    </row>
    <row r="8222" spans="1:4" x14ac:dyDescent="0.2">
      <c r="A8222" t="s">
        <v>80</v>
      </c>
      <c r="B8222" t="s">
        <v>351</v>
      </c>
      <c r="C8222" t="s">
        <v>243</v>
      </c>
      <c r="D8222">
        <v>172175</v>
      </c>
    </row>
    <row r="8223" spans="1:4" x14ac:dyDescent="0.2">
      <c r="A8223" t="s">
        <v>80</v>
      </c>
      <c r="B8223" t="s">
        <v>351</v>
      </c>
      <c r="C8223" t="s">
        <v>244</v>
      </c>
      <c r="D8223">
        <v>103489</v>
      </c>
    </row>
    <row r="8224" spans="1:4" x14ac:dyDescent="0.2">
      <c r="A8224" t="s">
        <v>80</v>
      </c>
      <c r="B8224" t="s">
        <v>351</v>
      </c>
      <c r="C8224" t="s">
        <v>245</v>
      </c>
      <c r="D8224">
        <v>181669</v>
      </c>
    </row>
    <row r="8225" spans="1:4" x14ac:dyDescent="0.2">
      <c r="A8225" t="s">
        <v>80</v>
      </c>
      <c r="B8225" t="s">
        <v>351</v>
      </c>
      <c r="C8225" t="s">
        <v>246</v>
      </c>
      <c r="D8225">
        <v>123739</v>
      </c>
    </row>
    <row r="8226" spans="1:4" x14ac:dyDescent="0.2">
      <c r="A8226" t="s">
        <v>80</v>
      </c>
      <c r="B8226" t="s">
        <v>351</v>
      </c>
      <c r="C8226" t="s">
        <v>247</v>
      </c>
      <c r="D8226">
        <v>74861</v>
      </c>
    </row>
    <row r="8227" spans="1:4" x14ac:dyDescent="0.2">
      <c r="A8227" t="s">
        <v>80</v>
      </c>
      <c r="B8227" t="s">
        <v>351</v>
      </c>
      <c r="C8227" t="s">
        <v>248</v>
      </c>
      <c r="D8227">
        <v>100966</v>
      </c>
    </row>
    <row r="8228" spans="1:4" x14ac:dyDescent="0.2">
      <c r="A8228" t="s">
        <v>80</v>
      </c>
      <c r="B8228" t="s">
        <v>351</v>
      </c>
      <c r="C8228" t="s">
        <v>249</v>
      </c>
      <c r="D8228">
        <v>101476</v>
      </c>
    </row>
    <row r="8229" spans="1:4" x14ac:dyDescent="0.2">
      <c r="A8229" t="s">
        <v>80</v>
      </c>
      <c r="B8229" t="s">
        <v>351</v>
      </c>
      <c r="C8229" t="s">
        <v>250</v>
      </c>
      <c r="D8229">
        <v>89856</v>
      </c>
    </row>
    <row r="8230" spans="1:4" x14ac:dyDescent="0.2">
      <c r="A8230" t="s">
        <v>80</v>
      </c>
      <c r="B8230" t="s">
        <v>351</v>
      </c>
      <c r="C8230" t="s">
        <v>251</v>
      </c>
      <c r="D8230">
        <v>89953</v>
      </c>
    </row>
    <row r="8231" spans="1:4" x14ac:dyDescent="0.2">
      <c r="A8231" t="s">
        <v>80</v>
      </c>
      <c r="B8231" t="s">
        <v>351</v>
      </c>
      <c r="C8231" t="s">
        <v>252</v>
      </c>
      <c r="D8231">
        <v>219714</v>
      </c>
    </row>
    <row r="8232" spans="1:4" x14ac:dyDescent="0.2">
      <c r="A8232" t="s">
        <v>80</v>
      </c>
      <c r="B8232" t="s">
        <v>351</v>
      </c>
      <c r="C8232" t="s">
        <v>253</v>
      </c>
      <c r="D8232">
        <v>223884</v>
      </c>
    </row>
    <row r="8233" spans="1:4" x14ac:dyDescent="0.2">
      <c r="A8233" t="s">
        <v>80</v>
      </c>
      <c r="B8233" t="s">
        <v>351</v>
      </c>
      <c r="C8233" t="s">
        <v>254</v>
      </c>
      <c r="D8233">
        <v>127883</v>
      </c>
    </row>
    <row r="8234" spans="1:4" x14ac:dyDescent="0.2">
      <c r="A8234" t="s">
        <v>80</v>
      </c>
      <c r="B8234" t="s">
        <v>351</v>
      </c>
      <c r="C8234" t="s">
        <v>255</v>
      </c>
      <c r="D8234">
        <v>254705</v>
      </c>
    </row>
    <row r="8235" spans="1:4" x14ac:dyDescent="0.2">
      <c r="A8235" t="s">
        <v>80</v>
      </c>
      <c r="B8235" t="s">
        <v>351</v>
      </c>
      <c r="C8235" t="s">
        <v>256</v>
      </c>
      <c r="D8235">
        <v>195903</v>
      </c>
    </row>
    <row r="8236" spans="1:4" x14ac:dyDescent="0.2">
      <c r="A8236" t="s">
        <v>80</v>
      </c>
      <c r="B8236" t="s">
        <v>351</v>
      </c>
      <c r="C8236" t="s">
        <v>257</v>
      </c>
      <c r="D8236">
        <v>0</v>
      </c>
    </row>
    <row r="8237" spans="1:4" x14ac:dyDescent="0.2">
      <c r="A8237" t="s">
        <v>80</v>
      </c>
      <c r="B8237" t="s">
        <v>351</v>
      </c>
      <c r="C8237" t="s">
        <v>258</v>
      </c>
      <c r="D8237">
        <v>102631</v>
      </c>
    </row>
    <row r="8238" spans="1:4" x14ac:dyDescent="0.2">
      <c r="A8238" t="s">
        <v>80</v>
      </c>
      <c r="B8238" t="s">
        <v>351</v>
      </c>
      <c r="C8238" t="s">
        <v>259</v>
      </c>
      <c r="D8238">
        <v>0</v>
      </c>
    </row>
    <row r="8239" spans="1:4" x14ac:dyDescent="0.2">
      <c r="A8239" t="s">
        <v>80</v>
      </c>
      <c r="B8239" t="s">
        <v>351</v>
      </c>
      <c r="C8239" t="s">
        <v>260</v>
      </c>
      <c r="D8239">
        <v>23726</v>
      </c>
    </row>
    <row r="8240" spans="1:4" x14ac:dyDescent="0.2">
      <c r="A8240" t="s">
        <v>80</v>
      </c>
      <c r="B8240" t="s">
        <v>351</v>
      </c>
      <c r="C8240" t="s">
        <v>261</v>
      </c>
      <c r="D8240">
        <v>0</v>
      </c>
    </row>
    <row r="8241" spans="1:4" x14ac:dyDescent="0.2">
      <c r="A8241" t="s">
        <v>80</v>
      </c>
      <c r="B8241" t="s">
        <v>351</v>
      </c>
      <c r="C8241" t="s">
        <v>262</v>
      </c>
      <c r="D8241">
        <v>0</v>
      </c>
    </row>
    <row r="8242" spans="1:4" x14ac:dyDescent="0.2">
      <c r="A8242" t="s">
        <v>80</v>
      </c>
      <c r="B8242" t="s">
        <v>351</v>
      </c>
      <c r="C8242" t="s">
        <v>263</v>
      </c>
      <c r="D8242">
        <v>0</v>
      </c>
    </row>
    <row r="8243" spans="1:4" x14ac:dyDescent="0.2">
      <c r="A8243" t="s">
        <v>80</v>
      </c>
      <c r="B8243" t="s">
        <v>351</v>
      </c>
      <c r="C8243" t="s">
        <v>264</v>
      </c>
      <c r="D8243">
        <v>0</v>
      </c>
    </row>
    <row r="8244" spans="1:4" x14ac:dyDescent="0.2">
      <c r="A8244" t="s">
        <v>80</v>
      </c>
      <c r="B8244" t="s">
        <v>351</v>
      </c>
      <c r="C8244" t="s">
        <v>265</v>
      </c>
      <c r="D8244">
        <v>0</v>
      </c>
    </row>
    <row r="8245" spans="1:4" x14ac:dyDescent="0.2">
      <c r="A8245" t="s">
        <v>80</v>
      </c>
      <c r="B8245" t="s">
        <v>351</v>
      </c>
      <c r="C8245" t="s">
        <v>266</v>
      </c>
      <c r="D8245">
        <v>0</v>
      </c>
    </row>
    <row r="8246" spans="1:4" x14ac:dyDescent="0.2">
      <c r="A8246" t="s">
        <v>80</v>
      </c>
      <c r="B8246" t="s">
        <v>351</v>
      </c>
      <c r="C8246" t="s">
        <v>267</v>
      </c>
      <c r="D8246">
        <v>0</v>
      </c>
    </row>
    <row r="8247" spans="1:4" x14ac:dyDescent="0.2">
      <c r="A8247" t="s">
        <v>80</v>
      </c>
      <c r="B8247" t="s">
        <v>351</v>
      </c>
      <c r="C8247" t="s">
        <v>268</v>
      </c>
      <c r="D8247">
        <v>0</v>
      </c>
    </row>
    <row r="8248" spans="1:4" x14ac:dyDescent="0.2">
      <c r="A8248" t="s">
        <v>80</v>
      </c>
      <c r="B8248" t="s">
        <v>351</v>
      </c>
      <c r="C8248" t="s">
        <v>269</v>
      </c>
      <c r="D8248">
        <v>0</v>
      </c>
    </row>
    <row r="8249" spans="1:4" x14ac:dyDescent="0.2">
      <c r="A8249" t="s">
        <v>80</v>
      </c>
      <c r="B8249" t="s">
        <v>351</v>
      </c>
      <c r="C8249" t="s">
        <v>270</v>
      </c>
      <c r="D8249">
        <v>0</v>
      </c>
    </row>
    <row r="8250" spans="1:4" x14ac:dyDescent="0.2">
      <c r="A8250" t="s">
        <v>80</v>
      </c>
      <c r="B8250" t="s">
        <v>351</v>
      </c>
      <c r="C8250" t="s">
        <v>271</v>
      </c>
      <c r="D8250">
        <v>0</v>
      </c>
    </row>
    <row r="8251" spans="1:4" x14ac:dyDescent="0.2">
      <c r="A8251" t="s">
        <v>80</v>
      </c>
      <c r="B8251" t="s">
        <v>351</v>
      </c>
      <c r="C8251" t="s">
        <v>272</v>
      </c>
      <c r="D8251">
        <v>0</v>
      </c>
    </row>
    <row r="8252" spans="1:4" x14ac:dyDescent="0.2">
      <c r="A8252" t="s">
        <v>80</v>
      </c>
      <c r="B8252" t="s">
        <v>351</v>
      </c>
      <c r="C8252" t="s">
        <v>273</v>
      </c>
      <c r="D8252">
        <v>0</v>
      </c>
    </row>
    <row r="8253" spans="1:4" x14ac:dyDescent="0.2">
      <c r="A8253" t="s">
        <v>80</v>
      </c>
      <c r="B8253" t="s">
        <v>351</v>
      </c>
      <c r="C8253" t="s">
        <v>274</v>
      </c>
      <c r="D8253">
        <v>0</v>
      </c>
    </row>
    <row r="8254" spans="1:4" x14ac:dyDescent="0.2">
      <c r="A8254" t="s">
        <v>80</v>
      </c>
      <c r="B8254" t="s">
        <v>351</v>
      </c>
      <c r="C8254" t="s">
        <v>275</v>
      </c>
      <c r="D8254">
        <v>0</v>
      </c>
    </row>
    <row r="8255" spans="1:4" x14ac:dyDescent="0.2">
      <c r="A8255" t="s">
        <v>80</v>
      </c>
      <c r="B8255" t="s">
        <v>351</v>
      </c>
      <c r="C8255" t="s">
        <v>276</v>
      </c>
      <c r="D8255">
        <v>0</v>
      </c>
    </row>
    <row r="8256" spans="1:4" x14ac:dyDescent="0.2">
      <c r="A8256" t="s">
        <v>80</v>
      </c>
      <c r="B8256" t="s">
        <v>351</v>
      </c>
      <c r="C8256" t="s">
        <v>277</v>
      </c>
      <c r="D8256">
        <v>0</v>
      </c>
    </row>
    <row r="8257" spans="1:4" x14ac:dyDescent="0.2">
      <c r="A8257" t="s">
        <v>80</v>
      </c>
      <c r="B8257" t="s">
        <v>351</v>
      </c>
      <c r="C8257" t="s">
        <v>278</v>
      </c>
      <c r="D8257">
        <v>0</v>
      </c>
    </row>
    <row r="8258" spans="1:4" x14ac:dyDescent="0.2">
      <c r="A8258" t="s">
        <v>80</v>
      </c>
      <c r="B8258" t="s">
        <v>351</v>
      </c>
      <c r="C8258" t="s">
        <v>279</v>
      </c>
      <c r="D8258">
        <v>0</v>
      </c>
    </row>
    <row r="8259" spans="1:4" x14ac:dyDescent="0.2">
      <c r="A8259" t="s">
        <v>80</v>
      </c>
      <c r="B8259" t="s">
        <v>351</v>
      </c>
      <c r="C8259" t="s">
        <v>280</v>
      </c>
      <c r="D8259">
        <v>0</v>
      </c>
    </row>
    <row r="8260" spans="1:4" x14ac:dyDescent="0.2">
      <c r="A8260" t="s">
        <v>80</v>
      </c>
      <c r="B8260" t="s">
        <v>351</v>
      </c>
      <c r="C8260" t="s">
        <v>281</v>
      </c>
      <c r="D8260">
        <v>0</v>
      </c>
    </row>
    <row r="8261" spans="1:4" x14ac:dyDescent="0.2">
      <c r="A8261" t="s">
        <v>80</v>
      </c>
      <c r="B8261" t="s">
        <v>351</v>
      </c>
      <c r="C8261" t="s">
        <v>282</v>
      </c>
      <c r="D8261">
        <v>0</v>
      </c>
    </row>
    <row r="8262" spans="1:4" x14ac:dyDescent="0.2">
      <c r="A8262" t="s">
        <v>80</v>
      </c>
      <c r="B8262" t="s">
        <v>351</v>
      </c>
      <c r="C8262" t="s">
        <v>283</v>
      </c>
      <c r="D8262">
        <v>0</v>
      </c>
    </row>
    <row r="8263" spans="1:4" x14ac:dyDescent="0.2">
      <c r="A8263" t="s">
        <v>80</v>
      </c>
      <c r="B8263" t="s">
        <v>351</v>
      </c>
      <c r="C8263" t="s">
        <v>284</v>
      </c>
      <c r="D8263">
        <v>0</v>
      </c>
    </row>
    <row r="8264" spans="1:4" x14ac:dyDescent="0.2">
      <c r="A8264" t="s">
        <v>80</v>
      </c>
      <c r="B8264" t="s">
        <v>351</v>
      </c>
      <c r="C8264" t="s">
        <v>285</v>
      </c>
      <c r="D8264">
        <v>0</v>
      </c>
    </row>
    <row r="8265" spans="1:4" x14ac:dyDescent="0.2">
      <c r="A8265" t="s">
        <v>80</v>
      </c>
      <c r="B8265" t="s">
        <v>351</v>
      </c>
      <c r="C8265" t="s">
        <v>286</v>
      </c>
      <c r="D8265">
        <v>0</v>
      </c>
    </row>
    <row r="8266" spans="1:4" x14ac:dyDescent="0.2">
      <c r="A8266" t="s">
        <v>80</v>
      </c>
      <c r="B8266" t="s">
        <v>351</v>
      </c>
      <c r="C8266" t="s">
        <v>287</v>
      </c>
      <c r="D8266">
        <v>0</v>
      </c>
    </row>
    <row r="8267" spans="1:4" x14ac:dyDescent="0.2">
      <c r="A8267" t="s">
        <v>80</v>
      </c>
      <c r="B8267" t="s">
        <v>351</v>
      </c>
      <c r="C8267" t="s">
        <v>288</v>
      </c>
      <c r="D8267">
        <v>0</v>
      </c>
    </row>
    <row r="8268" spans="1:4" x14ac:dyDescent="0.2">
      <c r="A8268" t="s">
        <v>80</v>
      </c>
      <c r="B8268" t="s">
        <v>351</v>
      </c>
      <c r="C8268" t="s">
        <v>289</v>
      </c>
      <c r="D8268">
        <v>0</v>
      </c>
    </row>
    <row r="8269" spans="1:4" x14ac:dyDescent="0.2">
      <c r="A8269" t="s">
        <v>80</v>
      </c>
      <c r="B8269" t="s">
        <v>351</v>
      </c>
      <c r="C8269" t="s">
        <v>290</v>
      </c>
      <c r="D8269">
        <v>0</v>
      </c>
    </row>
    <row r="8270" spans="1:4" x14ac:dyDescent="0.2">
      <c r="A8270" t="s">
        <v>80</v>
      </c>
      <c r="B8270" t="s">
        <v>351</v>
      </c>
      <c r="C8270" t="s">
        <v>291</v>
      </c>
      <c r="D8270">
        <v>0</v>
      </c>
    </row>
    <row r="8271" spans="1:4" x14ac:dyDescent="0.2">
      <c r="A8271" t="s">
        <v>80</v>
      </c>
      <c r="B8271" t="s">
        <v>351</v>
      </c>
      <c r="C8271" t="s">
        <v>292</v>
      </c>
      <c r="D8271">
        <v>0</v>
      </c>
    </row>
    <row r="8272" spans="1:4" x14ac:dyDescent="0.2">
      <c r="A8272" t="s">
        <v>80</v>
      </c>
      <c r="B8272" t="s">
        <v>351</v>
      </c>
      <c r="C8272" t="s">
        <v>293</v>
      </c>
      <c r="D8272">
        <v>0</v>
      </c>
    </row>
    <row r="8273" spans="1:4" x14ac:dyDescent="0.2">
      <c r="A8273" t="s">
        <v>80</v>
      </c>
      <c r="B8273" t="s">
        <v>351</v>
      </c>
      <c r="C8273" t="s">
        <v>294</v>
      </c>
      <c r="D8273">
        <v>0</v>
      </c>
    </row>
    <row r="8274" spans="1:4" x14ac:dyDescent="0.2">
      <c r="A8274" t="s">
        <v>80</v>
      </c>
      <c r="B8274" t="s">
        <v>351</v>
      </c>
      <c r="C8274" t="s">
        <v>295</v>
      </c>
      <c r="D8274">
        <v>10</v>
      </c>
    </row>
    <row r="8275" spans="1:4" x14ac:dyDescent="0.2">
      <c r="A8275" t="s">
        <v>80</v>
      </c>
      <c r="B8275" t="s">
        <v>351</v>
      </c>
      <c r="C8275" t="s">
        <v>296</v>
      </c>
      <c r="D8275">
        <v>0</v>
      </c>
    </row>
    <row r="8276" spans="1:4" x14ac:dyDescent="0.2">
      <c r="A8276" t="s">
        <v>80</v>
      </c>
      <c r="B8276" t="s">
        <v>351</v>
      </c>
      <c r="C8276" t="s">
        <v>297</v>
      </c>
      <c r="D8276">
        <v>0</v>
      </c>
    </row>
    <row r="8277" spans="1:4" x14ac:dyDescent="0.2">
      <c r="A8277" t="s">
        <v>80</v>
      </c>
      <c r="B8277" t="s">
        <v>351</v>
      </c>
      <c r="C8277" t="s">
        <v>298</v>
      </c>
      <c r="D8277">
        <v>0</v>
      </c>
    </row>
    <row r="8278" spans="1:4" x14ac:dyDescent="0.2">
      <c r="A8278" t="s">
        <v>80</v>
      </c>
      <c r="B8278" t="s">
        <v>351</v>
      </c>
      <c r="C8278" t="s">
        <v>232</v>
      </c>
      <c r="D8278">
        <v>728455</v>
      </c>
    </row>
    <row r="8279" spans="1:4" x14ac:dyDescent="0.2">
      <c r="A8279" t="s">
        <v>80</v>
      </c>
      <c r="B8279" t="s">
        <v>351</v>
      </c>
      <c r="C8279" t="s">
        <v>319</v>
      </c>
      <c r="D8279">
        <v>199945</v>
      </c>
    </row>
    <row r="8280" spans="1:4" x14ac:dyDescent="0.2">
      <c r="A8280" t="s">
        <v>80</v>
      </c>
      <c r="B8280" t="s">
        <v>351</v>
      </c>
      <c r="C8280" t="s">
        <v>320</v>
      </c>
      <c r="D8280">
        <v>490663</v>
      </c>
    </row>
    <row r="8281" spans="1:4" x14ac:dyDescent="0.2">
      <c r="A8281" t="s">
        <v>80</v>
      </c>
      <c r="B8281" t="s">
        <v>351</v>
      </c>
      <c r="C8281" t="s">
        <v>318</v>
      </c>
      <c r="D8281">
        <v>37847</v>
      </c>
    </row>
    <row r="8282" spans="1:4" x14ac:dyDescent="0.2">
      <c r="A8282" t="s">
        <v>80</v>
      </c>
      <c r="B8282" t="s">
        <v>351</v>
      </c>
      <c r="C8282" t="s">
        <v>321</v>
      </c>
      <c r="D8282">
        <v>175742</v>
      </c>
    </row>
    <row r="8283" spans="1:4" x14ac:dyDescent="0.2">
      <c r="A8283" t="s">
        <v>80</v>
      </c>
      <c r="B8283" t="s">
        <v>351</v>
      </c>
      <c r="C8283" t="s">
        <v>322</v>
      </c>
      <c r="D8283">
        <v>0</v>
      </c>
    </row>
    <row r="8284" spans="1:4" x14ac:dyDescent="0.2">
      <c r="A8284" t="s">
        <v>80</v>
      </c>
      <c r="B8284" t="s">
        <v>351</v>
      </c>
      <c r="C8284" t="s">
        <v>323</v>
      </c>
      <c r="D8284">
        <v>0</v>
      </c>
    </row>
    <row r="8285" spans="1:4" x14ac:dyDescent="0.2">
      <c r="A8285" t="s">
        <v>80</v>
      </c>
      <c r="B8285" t="s">
        <v>351</v>
      </c>
      <c r="C8285" t="s">
        <v>324</v>
      </c>
      <c r="D8285">
        <v>22328</v>
      </c>
    </row>
    <row r="8286" spans="1:4" x14ac:dyDescent="0.2">
      <c r="A8286" t="s">
        <v>80</v>
      </c>
      <c r="B8286" t="s">
        <v>351</v>
      </c>
      <c r="C8286" t="s">
        <v>325</v>
      </c>
      <c r="D8286">
        <v>0</v>
      </c>
    </row>
    <row r="8287" spans="1:4" x14ac:dyDescent="0.2">
      <c r="A8287" t="s">
        <v>80</v>
      </c>
      <c r="B8287" t="s">
        <v>351</v>
      </c>
      <c r="C8287" t="s">
        <v>326</v>
      </c>
      <c r="D8287">
        <v>11</v>
      </c>
    </row>
    <row r="8288" spans="1:4" x14ac:dyDescent="0.2">
      <c r="A8288" t="s">
        <v>80</v>
      </c>
      <c r="B8288" t="s">
        <v>351</v>
      </c>
      <c r="C8288" t="s">
        <v>327</v>
      </c>
      <c r="D8288">
        <v>4174</v>
      </c>
    </row>
    <row r="8289" spans="1:4" x14ac:dyDescent="0.2">
      <c r="A8289" t="s">
        <v>80</v>
      </c>
      <c r="B8289" t="s">
        <v>351</v>
      </c>
      <c r="C8289" t="s">
        <v>328</v>
      </c>
      <c r="D8289">
        <v>149229</v>
      </c>
    </row>
    <row r="8290" spans="1:4" x14ac:dyDescent="0.2">
      <c r="A8290" t="s">
        <v>80</v>
      </c>
      <c r="B8290" t="s">
        <v>351</v>
      </c>
      <c r="C8290" t="s">
        <v>329</v>
      </c>
      <c r="D8290">
        <v>0</v>
      </c>
    </row>
    <row r="8291" spans="1:4" x14ac:dyDescent="0.2">
      <c r="A8291" t="s">
        <v>80</v>
      </c>
      <c r="B8291" t="s">
        <v>351</v>
      </c>
      <c r="C8291" t="s">
        <v>339</v>
      </c>
      <c r="D8291">
        <v>57006538</v>
      </c>
    </row>
    <row r="8292" spans="1:4" x14ac:dyDescent="0.2">
      <c r="A8292" t="s">
        <v>80</v>
      </c>
      <c r="B8292" t="s">
        <v>351</v>
      </c>
      <c r="C8292" t="s">
        <v>340</v>
      </c>
      <c r="D8292">
        <v>29851</v>
      </c>
    </row>
    <row r="8293" spans="1:4" x14ac:dyDescent="0.2">
      <c r="A8293" t="s">
        <v>80</v>
      </c>
      <c r="B8293" t="s">
        <v>351</v>
      </c>
      <c r="C8293" t="s">
        <v>341</v>
      </c>
      <c r="D8293">
        <v>0</v>
      </c>
    </row>
    <row r="8294" spans="1:4" x14ac:dyDescent="0.2">
      <c r="A8294" t="s">
        <v>80</v>
      </c>
      <c r="B8294" t="s">
        <v>351</v>
      </c>
      <c r="C8294" t="s">
        <v>342</v>
      </c>
      <c r="D8294">
        <v>0</v>
      </c>
    </row>
    <row r="8295" spans="1:4" x14ac:dyDescent="0.2">
      <c r="A8295" t="s">
        <v>80</v>
      </c>
      <c r="B8295" t="s">
        <v>351</v>
      </c>
      <c r="C8295" t="s">
        <v>343</v>
      </c>
      <c r="D8295">
        <v>0</v>
      </c>
    </row>
    <row r="8296" spans="1:4" x14ac:dyDescent="0.2">
      <c r="A8296" t="s">
        <v>80</v>
      </c>
      <c r="B8296" t="s">
        <v>351</v>
      </c>
      <c r="C8296" t="s">
        <v>344</v>
      </c>
      <c r="D8296">
        <v>0</v>
      </c>
    </row>
    <row r="8297" spans="1:4" x14ac:dyDescent="0.2">
      <c r="A8297" t="s">
        <v>80</v>
      </c>
      <c r="B8297" t="s">
        <v>351</v>
      </c>
      <c r="C8297" t="s">
        <v>345</v>
      </c>
      <c r="D8297">
        <v>0</v>
      </c>
    </row>
    <row r="8298" spans="1:4" x14ac:dyDescent="0.2">
      <c r="A8298" t="s">
        <v>80</v>
      </c>
      <c r="B8298" t="s">
        <v>351</v>
      </c>
      <c r="C8298" t="s">
        <v>346</v>
      </c>
      <c r="D8298">
        <v>0</v>
      </c>
    </row>
    <row r="8299" spans="1:4" x14ac:dyDescent="0.2">
      <c r="A8299" t="s">
        <v>80</v>
      </c>
      <c r="B8299" t="s">
        <v>351</v>
      </c>
      <c r="C8299" t="s">
        <v>300</v>
      </c>
      <c r="D8299">
        <v>744450</v>
      </c>
    </row>
    <row r="8300" spans="1:4" x14ac:dyDescent="0.2">
      <c r="A8300" t="s">
        <v>80</v>
      </c>
      <c r="B8300" t="s">
        <v>351</v>
      </c>
      <c r="C8300" t="s">
        <v>301</v>
      </c>
      <c r="D8300">
        <v>1022064</v>
      </c>
    </row>
    <row r="8301" spans="1:4" x14ac:dyDescent="0.2">
      <c r="A8301" t="s">
        <v>80</v>
      </c>
      <c r="B8301" t="s">
        <v>351</v>
      </c>
      <c r="C8301" t="s">
        <v>302</v>
      </c>
      <c r="D8301">
        <v>657821</v>
      </c>
    </row>
    <row r="8302" spans="1:4" x14ac:dyDescent="0.2">
      <c r="A8302" t="s">
        <v>80</v>
      </c>
      <c r="B8302" t="s">
        <v>351</v>
      </c>
      <c r="C8302" t="s">
        <v>303</v>
      </c>
      <c r="D8302">
        <v>296652</v>
      </c>
    </row>
    <row r="8303" spans="1:4" x14ac:dyDescent="0.2">
      <c r="A8303" t="s">
        <v>80</v>
      </c>
      <c r="B8303" t="s">
        <v>351</v>
      </c>
      <c r="C8303" t="s">
        <v>304</v>
      </c>
      <c r="D8303">
        <v>435559</v>
      </c>
    </row>
    <row r="8304" spans="1:4" x14ac:dyDescent="0.2">
      <c r="A8304" t="s">
        <v>80</v>
      </c>
      <c r="B8304" t="s">
        <v>351</v>
      </c>
      <c r="C8304" t="s">
        <v>305</v>
      </c>
      <c r="D8304">
        <v>331953</v>
      </c>
    </row>
    <row r="8305" spans="1:4" x14ac:dyDescent="0.2">
      <c r="A8305" t="s">
        <v>80</v>
      </c>
      <c r="B8305" t="s">
        <v>351</v>
      </c>
      <c r="C8305" t="s">
        <v>306</v>
      </c>
      <c r="D8305">
        <v>10227</v>
      </c>
    </row>
    <row r="8306" spans="1:4" x14ac:dyDescent="0.2">
      <c r="A8306" t="s">
        <v>80</v>
      </c>
      <c r="B8306" t="s">
        <v>351</v>
      </c>
      <c r="C8306" t="s">
        <v>307</v>
      </c>
      <c r="D8306">
        <v>931088</v>
      </c>
    </row>
    <row r="8307" spans="1:4" x14ac:dyDescent="0.2">
      <c r="A8307" t="s">
        <v>80</v>
      </c>
      <c r="B8307" t="s">
        <v>351</v>
      </c>
      <c r="C8307" t="s">
        <v>308</v>
      </c>
      <c r="D8307">
        <v>50791</v>
      </c>
    </row>
    <row r="8308" spans="1:4" x14ac:dyDescent="0.2">
      <c r="A8308" t="s">
        <v>80</v>
      </c>
      <c r="B8308" t="s">
        <v>351</v>
      </c>
      <c r="C8308" t="s">
        <v>309</v>
      </c>
      <c r="D8308">
        <v>421104</v>
      </c>
    </row>
    <row r="8309" spans="1:4" x14ac:dyDescent="0.2">
      <c r="A8309" t="s">
        <v>80</v>
      </c>
      <c r="B8309" t="s">
        <v>351</v>
      </c>
      <c r="C8309" t="s">
        <v>310</v>
      </c>
      <c r="D8309">
        <v>11090</v>
      </c>
    </row>
    <row r="8310" spans="1:4" x14ac:dyDescent="0.2">
      <c r="A8310" t="s">
        <v>80</v>
      </c>
      <c r="B8310" t="s">
        <v>351</v>
      </c>
      <c r="C8310" t="s">
        <v>311</v>
      </c>
      <c r="D8310">
        <v>3411</v>
      </c>
    </row>
    <row r="8311" spans="1:4" x14ac:dyDescent="0.2">
      <c r="A8311" t="s">
        <v>80</v>
      </c>
      <c r="B8311" t="s">
        <v>351</v>
      </c>
      <c r="C8311" t="s">
        <v>312</v>
      </c>
      <c r="D8311">
        <v>5429</v>
      </c>
    </row>
    <row r="8312" spans="1:4" x14ac:dyDescent="0.2">
      <c r="A8312" t="s">
        <v>80</v>
      </c>
      <c r="B8312" t="s">
        <v>351</v>
      </c>
      <c r="C8312" t="s">
        <v>313</v>
      </c>
      <c r="D8312">
        <v>6809</v>
      </c>
    </row>
    <row r="8313" spans="1:4" x14ac:dyDescent="0.2">
      <c r="A8313" t="s">
        <v>80</v>
      </c>
      <c r="B8313" t="s">
        <v>351</v>
      </c>
      <c r="C8313" t="s">
        <v>314</v>
      </c>
      <c r="D8313">
        <v>15757</v>
      </c>
    </row>
    <row r="8314" spans="1:4" x14ac:dyDescent="0.2">
      <c r="A8314" t="s">
        <v>80</v>
      </c>
      <c r="B8314" t="s">
        <v>351</v>
      </c>
      <c r="C8314" t="s">
        <v>315</v>
      </c>
      <c r="D8314">
        <v>467</v>
      </c>
    </row>
    <row r="8315" spans="1:4" x14ac:dyDescent="0.2">
      <c r="A8315" t="s">
        <v>80</v>
      </c>
      <c r="B8315" t="s">
        <v>351</v>
      </c>
      <c r="C8315" t="s">
        <v>347</v>
      </c>
      <c r="D8315">
        <v>24210</v>
      </c>
    </row>
    <row r="8316" spans="1:4" x14ac:dyDescent="0.2">
      <c r="A8316" t="s">
        <v>80</v>
      </c>
      <c r="B8316" t="s">
        <v>352</v>
      </c>
      <c r="C8316" t="s">
        <v>225</v>
      </c>
      <c r="D8316">
        <v>0.69704900000000003</v>
      </c>
    </row>
    <row r="8317" spans="1:4" x14ac:dyDescent="0.2">
      <c r="A8317" t="s">
        <v>80</v>
      </c>
      <c r="B8317" t="s">
        <v>352</v>
      </c>
      <c r="C8317" t="s">
        <v>65</v>
      </c>
      <c r="D8317">
        <v>50000000</v>
      </c>
    </row>
    <row r="8318" spans="1:4" x14ac:dyDescent="0.2">
      <c r="A8318" t="s">
        <v>80</v>
      </c>
      <c r="B8318" t="s">
        <v>352</v>
      </c>
      <c r="C8318" t="s">
        <v>66</v>
      </c>
      <c r="D8318">
        <v>71730927</v>
      </c>
    </row>
    <row r="8319" spans="1:4" x14ac:dyDescent="0.2">
      <c r="A8319" t="s">
        <v>80</v>
      </c>
      <c r="B8319" t="s">
        <v>352</v>
      </c>
      <c r="C8319" t="s">
        <v>226</v>
      </c>
      <c r="D8319">
        <v>110430</v>
      </c>
    </row>
    <row r="8320" spans="1:4" x14ac:dyDescent="0.2">
      <c r="A8320" t="s">
        <v>80</v>
      </c>
      <c r="B8320" t="s">
        <v>352</v>
      </c>
      <c r="C8320" t="s">
        <v>227</v>
      </c>
      <c r="D8320">
        <v>2088999</v>
      </c>
    </row>
    <row r="8321" spans="1:4" x14ac:dyDescent="0.2">
      <c r="A8321" t="s">
        <v>80</v>
      </c>
      <c r="B8321" t="s">
        <v>352</v>
      </c>
      <c r="C8321" t="s">
        <v>67</v>
      </c>
      <c r="D8321">
        <v>412009</v>
      </c>
    </row>
    <row r="8322" spans="1:4" x14ac:dyDescent="0.2">
      <c r="A8322" t="s">
        <v>80</v>
      </c>
      <c r="B8322" t="s">
        <v>352</v>
      </c>
      <c r="C8322" t="s">
        <v>68</v>
      </c>
      <c r="D8322">
        <v>251740</v>
      </c>
    </row>
    <row r="8323" spans="1:4" x14ac:dyDescent="0.2">
      <c r="A8323" t="s">
        <v>80</v>
      </c>
      <c r="B8323" t="s">
        <v>352</v>
      </c>
      <c r="C8323" t="s">
        <v>228</v>
      </c>
      <c r="D8323">
        <v>83908</v>
      </c>
    </row>
    <row r="8324" spans="1:4" x14ac:dyDescent="0.2">
      <c r="A8324" t="s">
        <v>80</v>
      </c>
      <c r="B8324" t="s">
        <v>352</v>
      </c>
      <c r="C8324" t="s">
        <v>229</v>
      </c>
      <c r="D8324">
        <v>718805</v>
      </c>
    </row>
    <row r="8325" spans="1:4" x14ac:dyDescent="0.2">
      <c r="A8325" t="s">
        <v>80</v>
      </c>
      <c r="B8325" t="s">
        <v>352</v>
      </c>
      <c r="C8325" t="s">
        <v>230</v>
      </c>
      <c r="D8325">
        <v>22522</v>
      </c>
    </row>
    <row r="8326" spans="1:4" x14ac:dyDescent="0.2">
      <c r="A8326" t="s">
        <v>80</v>
      </c>
      <c r="B8326" t="s">
        <v>352</v>
      </c>
      <c r="C8326" t="s">
        <v>231</v>
      </c>
      <c r="D8326">
        <v>152176</v>
      </c>
    </row>
    <row r="8327" spans="1:4" x14ac:dyDescent="0.2">
      <c r="A8327" t="s">
        <v>80</v>
      </c>
      <c r="B8327" t="s">
        <v>352</v>
      </c>
      <c r="C8327" t="s">
        <v>154</v>
      </c>
      <c r="D8327">
        <v>1802620</v>
      </c>
    </row>
    <row r="8328" spans="1:4" x14ac:dyDescent="0.2">
      <c r="A8328" t="s">
        <v>80</v>
      </c>
      <c r="B8328" t="s">
        <v>352</v>
      </c>
      <c r="C8328" t="s">
        <v>155</v>
      </c>
      <c r="D8328">
        <v>0</v>
      </c>
    </row>
    <row r="8329" spans="1:4" x14ac:dyDescent="0.2">
      <c r="A8329" t="s">
        <v>80</v>
      </c>
      <c r="B8329" t="s">
        <v>352</v>
      </c>
      <c r="C8329" t="s">
        <v>156</v>
      </c>
      <c r="D8329">
        <v>406</v>
      </c>
    </row>
    <row r="8330" spans="1:4" x14ac:dyDescent="0.2">
      <c r="A8330" t="s">
        <v>80</v>
      </c>
      <c r="B8330" t="s">
        <v>352</v>
      </c>
      <c r="C8330" t="s">
        <v>157</v>
      </c>
      <c r="D8330">
        <v>992760</v>
      </c>
    </row>
    <row r="8331" spans="1:4" x14ac:dyDescent="0.2">
      <c r="A8331" t="s">
        <v>80</v>
      </c>
      <c r="B8331" t="s">
        <v>352</v>
      </c>
      <c r="C8331" t="s">
        <v>158</v>
      </c>
      <c r="D8331">
        <v>1696784</v>
      </c>
    </row>
    <row r="8332" spans="1:4" x14ac:dyDescent="0.2">
      <c r="A8332" t="s">
        <v>80</v>
      </c>
      <c r="B8332" t="s">
        <v>352</v>
      </c>
      <c r="C8332" t="s">
        <v>159</v>
      </c>
      <c r="D8332">
        <v>573624</v>
      </c>
    </row>
    <row r="8333" spans="1:4" x14ac:dyDescent="0.2">
      <c r="A8333" t="s">
        <v>80</v>
      </c>
      <c r="B8333" t="s">
        <v>352</v>
      </c>
      <c r="C8333" t="s">
        <v>160</v>
      </c>
      <c r="D8333">
        <v>608088</v>
      </c>
    </row>
    <row r="8334" spans="1:4" x14ac:dyDescent="0.2">
      <c r="A8334" t="s">
        <v>80</v>
      </c>
      <c r="B8334" t="s">
        <v>352</v>
      </c>
      <c r="C8334" t="s">
        <v>161</v>
      </c>
      <c r="D8334">
        <v>618344</v>
      </c>
    </row>
    <row r="8335" spans="1:4" x14ac:dyDescent="0.2">
      <c r="A8335" t="s">
        <v>80</v>
      </c>
      <c r="B8335" t="s">
        <v>352</v>
      </c>
      <c r="C8335" t="s">
        <v>162</v>
      </c>
      <c r="D8335">
        <v>378162</v>
      </c>
    </row>
    <row r="8336" spans="1:4" x14ac:dyDescent="0.2">
      <c r="A8336" t="s">
        <v>80</v>
      </c>
      <c r="B8336" t="s">
        <v>352</v>
      </c>
      <c r="C8336" t="s">
        <v>163</v>
      </c>
      <c r="D8336">
        <v>257602</v>
      </c>
    </row>
    <row r="8337" spans="1:4" x14ac:dyDescent="0.2">
      <c r="A8337" t="s">
        <v>80</v>
      </c>
      <c r="B8337" t="s">
        <v>352</v>
      </c>
      <c r="C8337" t="s">
        <v>164</v>
      </c>
      <c r="D8337">
        <v>258496</v>
      </c>
    </row>
    <row r="8338" spans="1:4" x14ac:dyDescent="0.2">
      <c r="A8338" t="s">
        <v>80</v>
      </c>
      <c r="B8338" t="s">
        <v>352</v>
      </c>
      <c r="C8338" t="s">
        <v>165</v>
      </c>
      <c r="D8338">
        <v>129277</v>
      </c>
    </row>
    <row r="8339" spans="1:4" x14ac:dyDescent="0.2">
      <c r="A8339" t="s">
        <v>80</v>
      </c>
      <c r="B8339" t="s">
        <v>352</v>
      </c>
      <c r="C8339" t="s">
        <v>166</v>
      </c>
      <c r="D8339">
        <v>69271</v>
      </c>
    </row>
    <row r="8340" spans="1:4" x14ac:dyDescent="0.2">
      <c r="A8340" t="s">
        <v>80</v>
      </c>
      <c r="B8340" t="s">
        <v>352</v>
      </c>
      <c r="C8340" t="s">
        <v>167</v>
      </c>
      <c r="D8340">
        <v>60085</v>
      </c>
    </row>
    <row r="8341" spans="1:4" x14ac:dyDescent="0.2">
      <c r="A8341" t="s">
        <v>80</v>
      </c>
      <c r="B8341" t="s">
        <v>352</v>
      </c>
      <c r="C8341" t="s">
        <v>168</v>
      </c>
      <c r="D8341">
        <v>73491</v>
      </c>
    </row>
    <row r="8342" spans="1:4" x14ac:dyDescent="0.2">
      <c r="A8342" t="s">
        <v>80</v>
      </c>
      <c r="B8342" t="s">
        <v>352</v>
      </c>
      <c r="C8342" t="s">
        <v>169</v>
      </c>
      <c r="D8342">
        <v>138458</v>
      </c>
    </row>
    <row r="8343" spans="1:4" x14ac:dyDescent="0.2">
      <c r="A8343" t="s">
        <v>80</v>
      </c>
      <c r="B8343" t="s">
        <v>352</v>
      </c>
      <c r="C8343" t="s">
        <v>170</v>
      </c>
      <c r="D8343">
        <v>42893</v>
      </c>
    </row>
    <row r="8344" spans="1:4" x14ac:dyDescent="0.2">
      <c r="A8344" t="s">
        <v>80</v>
      </c>
      <c r="B8344" t="s">
        <v>352</v>
      </c>
      <c r="C8344" t="s">
        <v>171</v>
      </c>
      <c r="D8344">
        <v>65589</v>
      </c>
    </row>
    <row r="8345" spans="1:4" x14ac:dyDescent="0.2">
      <c r="A8345" t="s">
        <v>80</v>
      </c>
      <c r="B8345" t="s">
        <v>352</v>
      </c>
      <c r="C8345" t="s">
        <v>172</v>
      </c>
      <c r="D8345">
        <v>153267</v>
      </c>
    </row>
    <row r="8346" spans="1:4" x14ac:dyDescent="0.2">
      <c r="A8346" t="s">
        <v>80</v>
      </c>
      <c r="B8346" t="s">
        <v>352</v>
      </c>
      <c r="C8346" t="s">
        <v>173</v>
      </c>
      <c r="D8346">
        <v>115577</v>
      </c>
    </row>
    <row r="8347" spans="1:4" x14ac:dyDescent="0.2">
      <c r="A8347" t="s">
        <v>80</v>
      </c>
      <c r="B8347" t="s">
        <v>352</v>
      </c>
      <c r="C8347" t="s">
        <v>174</v>
      </c>
      <c r="D8347">
        <v>239626</v>
      </c>
    </row>
    <row r="8348" spans="1:4" x14ac:dyDescent="0.2">
      <c r="A8348" t="s">
        <v>80</v>
      </c>
      <c r="B8348" t="s">
        <v>352</v>
      </c>
      <c r="C8348" t="s">
        <v>175</v>
      </c>
      <c r="D8348">
        <v>205574</v>
      </c>
    </row>
    <row r="8349" spans="1:4" x14ac:dyDescent="0.2">
      <c r="A8349" t="s">
        <v>80</v>
      </c>
      <c r="B8349" t="s">
        <v>352</v>
      </c>
      <c r="C8349" t="s">
        <v>176</v>
      </c>
      <c r="D8349">
        <v>192941</v>
      </c>
    </row>
    <row r="8350" spans="1:4" x14ac:dyDescent="0.2">
      <c r="A8350" t="s">
        <v>80</v>
      </c>
      <c r="B8350" t="s">
        <v>352</v>
      </c>
      <c r="C8350" t="s">
        <v>177</v>
      </c>
      <c r="D8350">
        <v>168862</v>
      </c>
    </row>
    <row r="8351" spans="1:4" x14ac:dyDescent="0.2">
      <c r="A8351" t="s">
        <v>80</v>
      </c>
      <c r="B8351" t="s">
        <v>352</v>
      </c>
      <c r="C8351" t="s">
        <v>178</v>
      </c>
      <c r="D8351">
        <v>54476</v>
      </c>
    </row>
    <row r="8352" spans="1:4" x14ac:dyDescent="0.2">
      <c r="A8352" t="s">
        <v>80</v>
      </c>
      <c r="B8352" t="s">
        <v>352</v>
      </c>
      <c r="C8352" t="s">
        <v>179</v>
      </c>
      <c r="D8352">
        <v>73340</v>
      </c>
    </row>
    <row r="8353" spans="1:4" x14ac:dyDescent="0.2">
      <c r="A8353" t="s">
        <v>80</v>
      </c>
      <c r="B8353" t="s">
        <v>352</v>
      </c>
      <c r="C8353" t="s">
        <v>180</v>
      </c>
      <c r="D8353">
        <v>29291</v>
      </c>
    </row>
    <row r="8354" spans="1:4" x14ac:dyDescent="0.2">
      <c r="A8354" t="s">
        <v>80</v>
      </c>
      <c r="B8354" t="s">
        <v>352</v>
      </c>
      <c r="C8354" t="s">
        <v>181</v>
      </c>
      <c r="D8354">
        <v>452</v>
      </c>
    </row>
    <row r="8355" spans="1:4" x14ac:dyDescent="0.2">
      <c r="A8355" t="s">
        <v>80</v>
      </c>
      <c r="B8355" t="s">
        <v>352</v>
      </c>
      <c r="C8355" t="s">
        <v>182</v>
      </c>
      <c r="D8355">
        <v>23274</v>
      </c>
    </row>
    <row r="8356" spans="1:4" x14ac:dyDescent="0.2">
      <c r="A8356" t="s">
        <v>80</v>
      </c>
      <c r="B8356" t="s">
        <v>352</v>
      </c>
      <c r="C8356" t="s">
        <v>183</v>
      </c>
      <c r="D8356">
        <v>0</v>
      </c>
    </row>
    <row r="8357" spans="1:4" x14ac:dyDescent="0.2">
      <c r="A8357" t="s">
        <v>80</v>
      </c>
      <c r="B8357" t="s">
        <v>352</v>
      </c>
      <c r="C8357" t="s">
        <v>184</v>
      </c>
      <c r="D8357">
        <v>0</v>
      </c>
    </row>
    <row r="8358" spans="1:4" x14ac:dyDescent="0.2">
      <c r="A8358" t="s">
        <v>80</v>
      </c>
      <c r="B8358" t="s">
        <v>352</v>
      </c>
      <c r="C8358" t="s">
        <v>185</v>
      </c>
      <c r="D8358">
        <v>0</v>
      </c>
    </row>
    <row r="8359" spans="1:4" x14ac:dyDescent="0.2">
      <c r="A8359" t="s">
        <v>80</v>
      </c>
      <c r="B8359" t="s">
        <v>352</v>
      </c>
      <c r="C8359" t="s">
        <v>186</v>
      </c>
      <c r="D8359">
        <v>0</v>
      </c>
    </row>
    <row r="8360" spans="1:4" x14ac:dyDescent="0.2">
      <c r="A8360" t="s">
        <v>80</v>
      </c>
      <c r="B8360" t="s">
        <v>352</v>
      </c>
      <c r="C8360" t="s">
        <v>187</v>
      </c>
      <c r="D8360">
        <v>0</v>
      </c>
    </row>
    <row r="8361" spans="1:4" x14ac:dyDescent="0.2">
      <c r="A8361" t="s">
        <v>80</v>
      </c>
      <c r="B8361" t="s">
        <v>352</v>
      </c>
      <c r="C8361" t="s">
        <v>188</v>
      </c>
      <c r="D8361">
        <v>0</v>
      </c>
    </row>
    <row r="8362" spans="1:4" x14ac:dyDescent="0.2">
      <c r="A8362" t="s">
        <v>80</v>
      </c>
      <c r="B8362" t="s">
        <v>352</v>
      </c>
      <c r="C8362" t="s">
        <v>189</v>
      </c>
      <c r="D8362">
        <v>0</v>
      </c>
    </row>
    <row r="8363" spans="1:4" x14ac:dyDescent="0.2">
      <c r="A8363" t="s">
        <v>80</v>
      </c>
      <c r="B8363" t="s">
        <v>352</v>
      </c>
      <c r="C8363" t="s">
        <v>190</v>
      </c>
      <c r="D8363">
        <v>0</v>
      </c>
    </row>
    <row r="8364" spans="1:4" x14ac:dyDescent="0.2">
      <c r="A8364" t="s">
        <v>80</v>
      </c>
      <c r="B8364" t="s">
        <v>352</v>
      </c>
      <c r="C8364" t="s">
        <v>191</v>
      </c>
      <c r="D8364">
        <v>0</v>
      </c>
    </row>
    <row r="8365" spans="1:4" x14ac:dyDescent="0.2">
      <c r="A8365" t="s">
        <v>80</v>
      </c>
      <c r="B8365" t="s">
        <v>352</v>
      </c>
      <c r="C8365" t="s">
        <v>192</v>
      </c>
      <c r="D8365">
        <v>0</v>
      </c>
    </row>
    <row r="8366" spans="1:4" x14ac:dyDescent="0.2">
      <c r="A8366" t="s">
        <v>80</v>
      </c>
      <c r="B8366" t="s">
        <v>352</v>
      </c>
      <c r="C8366" t="s">
        <v>193</v>
      </c>
      <c r="D8366">
        <v>0</v>
      </c>
    </row>
    <row r="8367" spans="1:4" x14ac:dyDescent="0.2">
      <c r="A8367" t="s">
        <v>80</v>
      </c>
      <c r="B8367" t="s">
        <v>352</v>
      </c>
      <c r="C8367" t="s">
        <v>194</v>
      </c>
      <c r="D8367">
        <v>0</v>
      </c>
    </row>
    <row r="8368" spans="1:4" x14ac:dyDescent="0.2">
      <c r="A8368" t="s">
        <v>80</v>
      </c>
      <c r="B8368" t="s">
        <v>352</v>
      </c>
      <c r="C8368" t="s">
        <v>195</v>
      </c>
      <c r="D8368">
        <v>0</v>
      </c>
    </row>
    <row r="8369" spans="1:4" x14ac:dyDescent="0.2">
      <c r="A8369" t="s">
        <v>80</v>
      </c>
      <c r="B8369" t="s">
        <v>352</v>
      </c>
      <c r="C8369" t="s">
        <v>196</v>
      </c>
      <c r="D8369">
        <v>0</v>
      </c>
    </row>
    <row r="8370" spans="1:4" x14ac:dyDescent="0.2">
      <c r="A8370" t="s">
        <v>80</v>
      </c>
      <c r="B8370" t="s">
        <v>352</v>
      </c>
      <c r="C8370" t="s">
        <v>197</v>
      </c>
      <c r="D8370">
        <v>0</v>
      </c>
    </row>
    <row r="8371" spans="1:4" x14ac:dyDescent="0.2">
      <c r="A8371" t="s">
        <v>80</v>
      </c>
      <c r="B8371" t="s">
        <v>352</v>
      </c>
      <c r="C8371" t="s">
        <v>198</v>
      </c>
      <c r="D8371">
        <v>0</v>
      </c>
    </row>
    <row r="8372" spans="1:4" x14ac:dyDescent="0.2">
      <c r="A8372" t="s">
        <v>80</v>
      </c>
      <c r="B8372" t="s">
        <v>352</v>
      </c>
      <c r="C8372" t="s">
        <v>199</v>
      </c>
      <c r="D8372">
        <v>0</v>
      </c>
    </row>
    <row r="8373" spans="1:4" x14ac:dyDescent="0.2">
      <c r="A8373" t="s">
        <v>80</v>
      </c>
      <c r="B8373" t="s">
        <v>352</v>
      </c>
      <c r="C8373" t="s">
        <v>200</v>
      </c>
      <c r="D8373">
        <v>0</v>
      </c>
    </row>
    <row r="8374" spans="1:4" x14ac:dyDescent="0.2">
      <c r="A8374" t="s">
        <v>80</v>
      </c>
      <c r="B8374" t="s">
        <v>352</v>
      </c>
      <c r="C8374" t="s">
        <v>201</v>
      </c>
      <c r="D8374">
        <v>0</v>
      </c>
    </row>
    <row r="8375" spans="1:4" x14ac:dyDescent="0.2">
      <c r="A8375" t="s">
        <v>80</v>
      </c>
      <c r="B8375" t="s">
        <v>352</v>
      </c>
      <c r="C8375" t="s">
        <v>202</v>
      </c>
      <c r="D8375">
        <v>0</v>
      </c>
    </row>
    <row r="8376" spans="1:4" x14ac:dyDescent="0.2">
      <c r="A8376" t="s">
        <v>80</v>
      </c>
      <c r="B8376" t="s">
        <v>352</v>
      </c>
      <c r="C8376" t="s">
        <v>203</v>
      </c>
      <c r="D8376">
        <v>0</v>
      </c>
    </row>
    <row r="8377" spans="1:4" x14ac:dyDescent="0.2">
      <c r="A8377" t="s">
        <v>80</v>
      </c>
      <c r="B8377" t="s">
        <v>352</v>
      </c>
      <c r="C8377" t="s">
        <v>204</v>
      </c>
      <c r="D8377">
        <v>0</v>
      </c>
    </row>
    <row r="8378" spans="1:4" x14ac:dyDescent="0.2">
      <c r="A8378" t="s">
        <v>80</v>
      </c>
      <c r="B8378" t="s">
        <v>352</v>
      </c>
      <c r="C8378" t="s">
        <v>205</v>
      </c>
      <c r="D8378">
        <v>0</v>
      </c>
    </row>
    <row r="8379" spans="1:4" x14ac:dyDescent="0.2">
      <c r="A8379" t="s">
        <v>80</v>
      </c>
      <c r="B8379" t="s">
        <v>352</v>
      </c>
      <c r="C8379" t="s">
        <v>206</v>
      </c>
      <c r="D8379">
        <v>0</v>
      </c>
    </row>
    <row r="8380" spans="1:4" x14ac:dyDescent="0.2">
      <c r="A8380" t="s">
        <v>80</v>
      </c>
      <c r="B8380" t="s">
        <v>352</v>
      </c>
      <c r="C8380" t="s">
        <v>207</v>
      </c>
      <c r="D8380">
        <v>0</v>
      </c>
    </row>
    <row r="8381" spans="1:4" x14ac:dyDescent="0.2">
      <c r="A8381" t="s">
        <v>80</v>
      </c>
      <c r="B8381" t="s">
        <v>352</v>
      </c>
      <c r="C8381" t="s">
        <v>208</v>
      </c>
      <c r="D8381">
        <v>0</v>
      </c>
    </row>
    <row r="8382" spans="1:4" x14ac:dyDescent="0.2">
      <c r="A8382" t="s">
        <v>80</v>
      </c>
      <c r="B8382" t="s">
        <v>352</v>
      </c>
      <c r="C8382" t="s">
        <v>209</v>
      </c>
      <c r="D8382">
        <v>0</v>
      </c>
    </row>
    <row r="8383" spans="1:4" x14ac:dyDescent="0.2">
      <c r="A8383" t="s">
        <v>80</v>
      </c>
      <c r="B8383" t="s">
        <v>352</v>
      </c>
      <c r="C8383" t="s">
        <v>210</v>
      </c>
      <c r="D8383">
        <v>0</v>
      </c>
    </row>
    <row r="8384" spans="1:4" x14ac:dyDescent="0.2">
      <c r="A8384" t="s">
        <v>80</v>
      </c>
      <c r="B8384" t="s">
        <v>352</v>
      </c>
      <c r="C8384" t="s">
        <v>211</v>
      </c>
      <c r="D8384">
        <v>0</v>
      </c>
    </row>
    <row r="8385" spans="1:4" x14ac:dyDescent="0.2">
      <c r="A8385" t="s">
        <v>80</v>
      </c>
      <c r="B8385" t="s">
        <v>352</v>
      </c>
      <c r="C8385" t="s">
        <v>212</v>
      </c>
      <c r="D8385">
        <v>0</v>
      </c>
    </row>
    <row r="8386" spans="1:4" x14ac:dyDescent="0.2">
      <c r="A8386" t="s">
        <v>80</v>
      </c>
      <c r="B8386" t="s">
        <v>352</v>
      </c>
      <c r="C8386" t="s">
        <v>213</v>
      </c>
      <c r="D8386">
        <v>0</v>
      </c>
    </row>
    <row r="8387" spans="1:4" x14ac:dyDescent="0.2">
      <c r="A8387" t="s">
        <v>80</v>
      </c>
      <c r="B8387" t="s">
        <v>352</v>
      </c>
      <c r="C8387" t="s">
        <v>214</v>
      </c>
      <c r="D8387">
        <v>0</v>
      </c>
    </row>
    <row r="8388" spans="1:4" x14ac:dyDescent="0.2">
      <c r="A8388" t="s">
        <v>80</v>
      </c>
      <c r="B8388" t="s">
        <v>352</v>
      </c>
      <c r="C8388" t="s">
        <v>215</v>
      </c>
      <c r="D8388">
        <v>0</v>
      </c>
    </row>
    <row r="8389" spans="1:4" x14ac:dyDescent="0.2">
      <c r="A8389" t="s">
        <v>80</v>
      </c>
      <c r="B8389" t="s">
        <v>352</v>
      </c>
      <c r="C8389" t="s">
        <v>216</v>
      </c>
      <c r="D8389">
        <v>0</v>
      </c>
    </row>
    <row r="8390" spans="1:4" x14ac:dyDescent="0.2">
      <c r="A8390" t="s">
        <v>80</v>
      </c>
      <c r="B8390" t="s">
        <v>352</v>
      </c>
      <c r="C8390" t="s">
        <v>217</v>
      </c>
      <c r="D8390">
        <v>10</v>
      </c>
    </row>
    <row r="8391" spans="1:4" x14ac:dyDescent="0.2">
      <c r="A8391" t="s">
        <v>80</v>
      </c>
      <c r="B8391" t="s">
        <v>352</v>
      </c>
      <c r="C8391" t="s">
        <v>218</v>
      </c>
      <c r="D8391">
        <v>0</v>
      </c>
    </row>
    <row r="8392" spans="1:4" x14ac:dyDescent="0.2">
      <c r="A8392" t="s">
        <v>80</v>
      </c>
      <c r="B8392" t="s">
        <v>352</v>
      </c>
      <c r="C8392" t="s">
        <v>219</v>
      </c>
      <c r="D8392">
        <v>0</v>
      </c>
    </row>
    <row r="8393" spans="1:4" x14ac:dyDescent="0.2">
      <c r="A8393" t="s">
        <v>80</v>
      </c>
      <c r="B8393" t="s">
        <v>352</v>
      </c>
      <c r="C8393" t="s">
        <v>233</v>
      </c>
      <c r="D8393">
        <v>1802620</v>
      </c>
    </row>
    <row r="8394" spans="1:4" x14ac:dyDescent="0.2">
      <c r="A8394" t="s">
        <v>80</v>
      </c>
      <c r="B8394" t="s">
        <v>352</v>
      </c>
      <c r="C8394" t="s">
        <v>234</v>
      </c>
      <c r="D8394">
        <v>110</v>
      </c>
    </row>
    <row r="8395" spans="1:4" x14ac:dyDescent="0.2">
      <c r="A8395" t="s">
        <v>80</v>
      </c>
      <c r="B8395" t="s">
        <v>352</v>
      </c>
      <c r="C8395" t="s">
        <v>235</v>
      </c>
      <c r="D8395">
        <v>252407</v>
      </c>
    </row>
    <row r="8396" spans="1:4" x14ac:dyDescent="0.2">
      <c r="A8396" t="s">
        <v>80</v>
      </c>
      <c r="B8396" t="s">
        <v>352</v>
      </c>
      <c r="C8396" t="s">
        <v>236</v>
      </c>
      <c r="D8396">
        <v>593972</v>
      </c>
    </row>
    <row r="8397" spans="1:4" x14ac:dyDescent="0.2">
      <c r="A8397" t="s">
        <v>80</v>
      </c>
      <c r="B8397" t="s">
        <v>352</v>
      </c>
      <c r="C8397" t="s">
        <v>237</v>
      </c>
      <c r="D8397">
        <v>750898</v>
      </c>
    </row>
    <row r="8398" spans="1:4" x14ac:dyDescent="0.2">
      <c r="A8398" t="s">
        <v>80</v>
      </c>
      <c r="B8398" t="s">
        <v>352</v>
      </c>
      <c r="C8398" t="s">
        <v>238</v>
      </c>
      <c r="D8398">
        <v>1481671</v>
      </c>
    </row>
    <row r="8399" spans="1:4" x14ac:dyDescent="0.2">
      <c r="A8399" t="s">
        <v>80</v>
      </c>
      <c r="B8399" t="s">
        <v>352</v>
      </c>
      <c r="C8399" t="s">
        <v>239</v>
      </c>
      <c r="D8399">
        <v>584950</v>
      </c>
    </row>
    <row r="8400" spans="1:4" x14ac:dyDescent="0.2">
      <c r="A8400" t="s">
        <v>80</v>
      </c>
      <c r="B8400" t="s">
        <v>352</v>
      </c>
      <c r="C8400" t="s">
        <v>240</v>
      </c>
      <c r="D8400">
        <v>566431</v>
      </c>
    </row>
    <row r="8401" spans="1:4" x14ac:dyDescent="0.2">
      <c r="A8401" t="s">
        <v>80</v>
      </c>
      <c r="B8401" t="s">
        <v>352</v>
      </c>
      <c r="C8401" t="s">
        <v>241</v>
      </c>
      <c r="D8401">
        <v>373527</v>
      </c>
    </row>
    <row r="8402" spans="1:4" x14ac:dyDescent="0.2">
      <c r="A8402" t="s">
        <v>80</v>
      </c>
      <c r="B8402" t="s">
        <v>352</v>
      </c>
      <c r="C8402" t="s">
        <v>242</v>
      </c>
      <c r="D8402">
        <v>429414</v>
      </c>
    </row>
    <row r="8403" spans="1:4" x14ac:dyDescent="0.2">
      <c r="A8403" t="s">
        <v>80</v>
      </c>
      <c r="B8403" t="s">
        <v>352</v>
      </c>
      <c r="C8403" t="s">
        <v>243</v>
      </c>
      <c r="D8403">
        <v>172175</v>
      </c>
    </row>
    <row r="8404" spans="1:4" x14ac:dyDescent="0.2">
      <c r="A8404" t="s">
        <v>80</v>
      </c>
      <c r="B8404" t="s">
        <v>352</v>
      </c>
      <c r="C8404" t="s">
        <v>244</v>
      </c>
      <c r="D8404">
        <v>103489</v>
      </c>
    </row>
    <row r="8405" spans="1:4" x14ac:dyDescent="0.2">
      <c r="A8405" t="s">
        <v>80</v>
      </c>
      <c r="B8405" t="s">
        <v>352</v>
      </c>
      <c r="C8405" t="s">
        <v>245</v>
      </c>
      <c r="D8405">
        <v>181669</v>
      </c>
    </row>
    <row r="8406" spans="1:4" x14ac:dyDescent="0.2">
      <c r="A8406" t="s">
        <v>80</v>
      </c>
      <c r="B8406" t="s">
        <v>352</v>
      </c>
      <c r="C8406" t="s">
        <v>246</v>
      </c>
      <c r="D8406">
        <v>123739</v>
      </c>
    </row>
    <row r="8407" spans="1:4" x14ac:dyDescent="0.2">
      <c r="A8407" t="s">
        <v>80</v>
      </c>
      <c r="B8407" t="s">
        <v>352</v>
      </c>
      <c r="C8407" t="s">
        <v>247</v>
      </c>
      <c r="D8407">
        <v>74861</v>
      </c>
    </row>
    <row r="8408" spans="1:4" x14ac:dyDescent="0.2">
      <c r="A8408" t="s">
        <v>80</v>
      </c>
      <c r="B8408" t="s">
        <v>352</v>
      </c>
      <c r="C8408" t="s">
        <v>248</v>
      </c>
      <c r="D8408">
        <v>100966</v>
      </c>
    </row>
    <row r="8409" spans="1:4" x14ac:dyDescent="0.2">
      <c r="A8409" t="s">
        <v>80</v>
      </c>
      <c r="B8409" t="s">
        <v>352</v>
      </c>
      <c r="C8409" t="s">
        <v>249</v>
      </c>
      <c r="D8409">
        <v>101476</v>
      </c>
    </row>
    <row r="8410" spans="1:4" x14ac:dyDescent="0.2">
      <c r="A8410" t="s">
        <v>80</v>
      </c>
      <c r="B8410" t="s">
        <v>352</v>
      </c>
      <c r="C8410" t="s">
        <v>250</v>
      </c>
      <c r="D8410">
        <v>89856</v>
      </c>
    </row>
    <row r="8411" spans="1:4" x14ac:dyDescent="0.2">
      <c r="A8411" t="s">
        <v>80</v>
      </c>
      <c r="B8411" t="s">
        <v>352</v>
      </c>
      <c r="C8411" t="s">
        <v>251</v>
      </c>
      <c r="D8411">
        <v>89953</v>
      </c>
    </row>
    <row r="8412" spans="1:4" x14ac:dyDescent="0.2">
      <c r="A8412" t="s">
        <v>80</v>
      </c>
      <c r="B8412" t="s">
        <v>352</v>
      </c>
      <c r="C8412" t="s">
        <v>252</v>
      </c>
      <c r="D8412">
        <v>219714</v>
      </c>
    </row>
    <row r="8413" spans="1:4" x14ac:dyDescent="0.2">
      <c r="A8413" t="s">
        <v>80</v>
      </c>
      <c r="B8413" t="s">
        <v>352</v>
      </c>
      <c r="C8413" t="s">
        <v>253</v>
      </c>
      <c r="D8413">
        <v>223884</v>
      </c>
    </row>
    <row r="8414" spans="1:4" x14ac:dyDescent="0.2">
      <c r="A8414" t="s">
        <v>80</v>
      </c>
      <c r="B8414" t="s">
        <v>352</v>
      </c>
      <c r="C8414" t="s">
        <v>254</v>
      </c>
      <c r="D8414">
        <v>127883</v>
      </c>
    </row>
    <row r="8415" spans="1:4" x14ac:dyDescent="0.2">
      <c r="A8415" t="s">
        <v>80</v>
      </c>
      <c r="B8415" t="s">
        <v>352</v>
      </c>
      <c r="C8415" t="s">
        <v>255</v>
      </c>
      <c r="D8415">
        <v>254705</v>
      </c>
    </row>
    <row r="8416" spans="1:4" x14ac:dyDescent="0.2">
      <c r="A8416" t="s">
        <v>80</v>
      </c>
      <c r="B8416" t="s">
        <v>352</v>
      </c>
      <c r="C8416" t="s">
        <v>256</v>
      </c>
      <c r="D8416">
        <v>195903</v>
      </c>
    </row>
    <row r="8417" spans="1:4" x14ac:dyDescent="0.2">
      <c r="A8417" t="s">
        <v>80</v>
      </c>
      <c r="B8417" t="s">
        <v>352</v>
      </c>
      <c r="C8417" t="s">
        <v>257</v>
      </c>
      <c r="D8417">
        <v>0</v>
      </c>
    </row>
    <row r="8418" spans="1:4" x14ac:dyDescent="0.2">
      <c r="A8418" t="s">
        <v>80</v>
      </c>
      <c r="B8418" t="s">
        <v>352</v>
      </c>
      <c r="C8418" t="s">
        <v>258</v>
      </c>
      <c r="D8418">
        <v>102631</v>
      </c>
    </row>
    <row r="8419" spans="1:4" x14ac:dyDescent="0.2">
      <c r="A8419" t="s">
        <v>80</v>
      </c>
      <c r="B8419" t="s">
        <v>352</v>
      </c>
      <c r="C8419" t="s">
        <v>259</v>
      </c>
      <c r="D8419">
        <v>0</v>
      </c>
    </row>
    <row r="8420" spans="1:4" x14ac:dyDescent="0.2">
      <c r="A8420" t="s">
        <v>80</v>
      </c>
      <c r="B8420" t="s">
        <v>352</v>
      </c>
      <c r="C8420" t="s">
        <v>260</v>
      </c>
      <c r="D8420">
        <v>23726</v>
      </c>
    </row>
    <row r="8421" spans="1:4" x14ac:dyDescent="0.2">
      <c r="A8421" t="s">
        <v>80</v>
      </c>
      <c r="B8421" t="s">
        <v>352</v>
      </c>
      <c r="C8421" t="s">
        <v>261</v>
      </c>
      <c r="D8421">
        <v>0</v>
      </c>
    </row>
    <row r="8422" spans="1:4" x14ac:dyDescent="0.2">
      <c r="A8422" t="s">
        <v>80</v>
      </c>
      <c r="B8422" t="s">
        <v>352</v>
      </c>
      <c r="C8422" t="s">
        <v>262</v>
      </c>
      <c r="D8422">
        <v>0</v>
      </c>
    </row>
    <row r="8423" spans="1:4" x14ac:dyDescent="0.2">
      <c r="A8423" t="s">
        <v>80</v>
      </c>
      <c r="B8423" t="s">
        <v>352</v>
      </c>
      <c r="C8423" t="s">
        <v>263</v>
      </c>
      <c r="D8423">
        <v>0</v>
      </c>
    </row>
    <row r="8424" spans="1:4" x14ac:dyDescent="0.2">
      <c r="A8424" t="s">
        <v>80</v>
      </c>
      <c r="B8424" t="s">
        <v>352</v>
      </c>
      <c r="C8424" t="s">
        <v>264</v>
      </c>
      <c r="D8424">
        <v>0</v>
      </c>
    </row>
    <row r="8425" spans="1:4" x14ac:dyDescent="0.2">
      <c r="A8425" t="s">
        <v>80</v>
      </c>
      <c r="B8425" t="s">
        <v>352</v>
      </c>
      <c r="C8425" t="s">
        <v>265</v>
      </c>
      <c r="D8425">
        <v>0</v>
      </c>
    </row>
    <row r="8426" spans="1:4" x14ac:dyDescent="0.2">
      <c r="A8426" t="s">
        <v>80</v>
      </c>
      <c r="B8426" t="s">
        <v>352</v>
      </c>
      <c r="C8426" t="s">
        <v>266</v>
      </c>
      <c r="D8426">
        <v>0</v>
      </c>
    </row>
    <row r="8427" spans="1:4" x14ac:dyDescent="0.2">
      <c r="A8427" t="s">
        <v>80</v>
      </c>
      <c r="B8427" t="s">
        <v>352</v>
      </c>
      <c r="C8427" t="s">
        <v>267</v>
      </c>
      <c r="D8427">
        <v>0</v>
      </c>
    </row>
    <row r="8428" spans="1:4" x14ac:dyDescent="0.2">
      <c r="A8428" t="s">
        <v>80</v>
      </c>
      <c r="B8428" t="s">
        <v>352</v>
      </c>
      <c r="C8428" t="s">
        <v>268</v>
      </c>
      <c r="D8428">
        <v>0</v>
      </c>
    </row>
    <row r="8429" spans="1:4" x14ac:dyDescent="0.2">
      <c r="A8429" t="s">
        <v>80</v>
      </c>
      <c r="B8429" t="s">
        <v>352</v>
      </c>
      <c r="C8429" t="s">
        <v>269</v>
      </c>
      <c r="D8429">
        <v>0</v>
      </c>
    </row>
    <row r="8430" spans="1:4" x14ac:dyDescent="0.2">
      <c r="A8430" t="s">
        <v>80</v>
      </c>
      <c r="B8430" t="s">
        <v>352</v>
      </c>
      <c r="C8430" t="s">
        <v>270</v>
      </c>
      <c r="D8430">
        <v>0</v>
      </c>
    </row>
    <row r="8431" spans="1:4" x14ac:dyDescent="0.2">
      <c r="A8431" t="s">
        <v>80</v>
      </c>
      <c r="B8431" t="s">
        <v>352</v>
      </c>
      <c r="C8431" t="s">
        <v>271</v>
      </c>
      <c r="D8431">
        <v>0</v>
      </c>
    </row>
    <row r="8432" spans="1:4" x14ac:dyDescent="0.2">
      <c r="A8432" t="s">
        <v>80</v>
      </c>
      <c r="B8432" t="s">
        <v>352</v>
      </c>
      <c r="C8432" t="s">
        <v>272</v>
      </c>
      <c r="D8432">
        <v>0</v>
      </c>
    </row>
    <row r="8433" spans="1:4" x14ac:dyDescent="0.2">
      <c r="A8433" t="s">
        <v>80</v>
      </c>
      <c r="B8433" t="s">
        <v>352</v>
      </c>
      <c r="C8433" t="s">
        <v>273</v>
      </c>
      <c r="D8433">
        <v>0</v>
      </c>
    </row>
    <row r="8434" spans="1:4" x14ac:dyDescent="0.2">
      <c r="A8434" t="s">
        <v>80</v>
      </c>
      <c r="B8434" t="s">
        <v>352</v>
      </c>
      <c r="C8434" t="s">
        <v>274</v>
      </c>
      <c r="D8434">
        <v>0</v>
      </c>
    </row>
    <row r="8435" spans="1:4" x14ac:dyDescent="0.2">
      <c r="A8435" t="s">
        <v>80</v>
      </c>
      <c r="B8435" t="s">
        <v>352</v>
      </c>
      <c r="C8435" t="s">
        <v>275</v>
      </c>
      <c r="D8435">
        <v>0</v>
      </c>
    </row>
    <row r="8436" spans="1:4" x14ac:dyDescent="0.2">
      <c r="A8436" t="s">
        <v>80</v>
      </c>
      <c r="B8436" t="s">
        <v>352</v>
      </c>
      <c r="C8436" t="s">
        <v>276</v>
      </c>
      <c r="D8436">
        <v>0</v>
      </c>
    </row>
    <row r="8437" spans="1:4" x14ac:dyDescent="0.2">
      <c r="A8437" t="s">
        <v>80</v>
      </c>
      <c r="B8437" t="s">
        <v>352</v>
      </c>
      <c r="C8437" t="s">
        <v>277</v>
      </c>
      <c r="D8437">
        <v>0</v>
      </c>
    </row>
    <row r="8438" spans="1:4" x14ac:dyDescent="0.2">
      <c r="A8438" t="s">
        <v>80</v>
      </c>
      <c r="B8438" t="s">
        <v>352</v>
      </c>
      <c r="C8438" t="s">
        <v>278</v>
      </c>
      <c r="D8438">
        <v>0</v>
      </c>
    </row>
    <row r="8439" spans="1:4" x14ac:dyDescent="0.2">
      <c r="A8439" t="s">
        <v>80</v>
      </c>
      <c r="B8439" t="s">
        <v>352</v>
      </c>
      <c r="C8439" t="s">
        <v>279</v>
      </c>
      <c r="D8439">
        <v>0</v>
      </c>
    </row>
    <row r="8440" spans="1:4" x14ac:dyDescent="0.2">
      <c r="A8440" t="s">
        <v>80</v>
      </c>
      <c r="B8440" t="s">
        <v>352</v>
      </c>
      <c r="C8440" t="s">
        <v>280</v>
      </c>
      <c r="D8440">
        <v>0</v>
      </c>
    </row>
    <row r="8441" spans="1:4" x14ac:dyDescent="0.2">
      <c r="A8441" t="s">
        <v>80</v>
      </c>
      <c r="B8441" t="s">
        <v>352</v>
      </c>
      <c r="C8441" t="s">
        <v>281</v>
      </c>
      <c r="D8441">
        <v>0</v>
      </c>
    </row>
    <row r="8442" spans="1:4" x14ac:dyDescent="0.2">
      <c r="A8442" t="s">
        <v>80</v>
      </c>
      <c r="B8442" t="s">
        <v>352</v>
      </c>
      <c r="C8442" t="s">
        <v>282</v>
      </c>
      <c r="D8442">
        <v>0</v>
      </c>
    </row>
    <row r="8443" spans="1:4" x14ac:dyDescent="0.2">
      <c r="A8443" t="s">
        <v>80</v>
      </c>
      <c r="B8443" t="s">
        <v>352</v>
      </c>
      <c r="C8443" t="s">
        <v>283</v>
      </c>
      <c r="D8443">
        <v>0</v>
      </c>
    </row>
    <row r="8444" spans="1:4" x14ac:dyDescent="0.2">
      <c r="A8444" t="s">
        <v>80</v>
      </c>
      <c r="B8444" t="s">
        <v>352</v>
      </c>
      <c r="C8444" t="s">
        <v>284</v>
      </c>
      <c r="D8444">
        <v>0</v>
      </c>
    </row>
    <row r="8445" spans="1:4" x14ac:dyDescent="0.2">
      <c r="A8445" t="s">
        <v>80</v>
      </c>
      <c r="B8445" t="s">
        <v>352</v>
      </c>
      <c r="C8445" t="s">
        <v>285</v>
      </c>
      <c r="D8445">
        <v>0</v>
      </c>
    </row>
    <row r="8446" spans="1:4" x14ac:dyDescent="0.2">
      <c r="A8446" t="s">
        <v>80</v>
      </c>
      <c r="B8446" t="s">
        <v>352</v>
      </c>
      <c r="C8446" t="s">
        <v>286</v>
      </c>
      <c r="D8446">
        <v>0</v>
      </c>
    </row>
    <row r="8447" spans="1:4" x14ac:dyDescent="0.2">
      <c r="A8447" t="s">
        <v>80</v>
      </c>
      <c r="B8447" t="s">
        <v>352</v>
      </c>
      <c r="C8447" t="s">
        <v>287</v>
      </c>
      <c r="D8447">
        <v>0</v>
      </c>
    </row>
    <row r="8448" spans="1:4" x14ac:dyDescent="0.2">
      <c r="A8448" t="s">
        <v>80</v>
      </c>
      <c r="B8448" t="s">
        <v>352</v>
      </c>
      <c r="C8448" t="s">
        <v>288</v>
      </c>
      <c r="D8448">
        <v>0</v>
      </c>
    </row>
    <row r="8449" spans="1:4" x14ac:dyDescent="0.2">
      <c r="A8449" t="s">
        <v>80</v>
      </c>
      <c r="B8449" t="s">
        <v>352</v>
      </c>
      <c r="C8449" t="s">
        <v>289</v>
      </c>
      <c r="D8449">
        <v>0</v>
      </c>
    </row>
    <row r="8450" spans="1:4" x14ac:dyDescent="0.2">
      <c r="A8450" t="s">
        <v>80</v>
      </c>
      <c r="B8450" t="s">
        <v>352</v>
      </c>
      <c r="C8450" t="s">
        <v>290</v>
      </c>
      <c r="D8450">
        <v>0</v>
      </c>
    </row>
    <row r="8451" spans="1:4" x14ac:dyDescent="0.2">
      <c r="A8451" t="s">
        <v>80</v>
      </c>
      <c r="B8451" t="s">
        <v>352</v>
      </c>
      <c r="C8451" t="s">
        <v>291</v>
      </c>
      <c r="D8451">
        <v>0</v>
      </c>
    </row>
    <row r="8452" spans="1:4" x14ac:dyDescent="0.2">
      <c r="A8452" t="s">
        <v>80</v>
      </c>
      <c r="B8452" t="s">
        <v>352</v>
      </c>
      <c r="C8452" t="s">
        <v>292</v>
      </c>
      <c r="D8452">
        <v>0</v>
      </c>
    </row>
    <row r="8453" spans="1:4" x14ac:dyDescent="0.2">
      <c r="A8453" t="s">
        <v>80</v>
      </c>
      <c r="B8453" t="s">
        <v>352</v>
      </c>
      <c r="C8453" t="s">
        <v>293</v>
      </c>
      <c r="D8453">
        <v>0</v>
      </c>
    </row>
    <row r="8454" spans="1:4" x14ac:dyDescent="0.2">
      <c r="A8454" t="s">
        <v>80</v>
      </c>
      <c r="B8454" t="s">
        <v>352</v>
      </c>
      <c r="C8454" t="s">
        <v>294</v>
      </c>
      <c r="D8454">
        <v>0</v>
      </c>
    </row>
    <row r="8455" spans="1:4" x14ac:dyDescent="0.2">
      <c r="A8455" t="s">
        <v>80</v>
      </c>
      <c r="B8455" t="s">
        <v>352</v>
      </c>
      <c r="C8455" t="s">
        <v>295</v>
      </c>
      <c r="D8455">
        <v>10</v>
      </c>
    </row>
    <row r="8456" spans="1:4" x14ac:dyDescent="0.2">
      <c r="A8456" t="s">
        <v>80</v>
      </c>
      <c r="B8456" t="s">
        <v>352</v>
      </c>
      <c r="C8456" t="s">
        <v>296</v>
      </c>
      <c r="D8456">
        <v>0</v>
      </c>
    </row>
    <row r="8457" spans="1:4" x14ac:dyDescent="0.2">
      <c r="A8457" t="s">
        <v>80</v>
      </c>
      <c r="B8457" t="s">
        <v>352</v>
      </c>
      <c r="C8457" t="s">
        <v>297</v>
      </c>
      <c r="D8457">
        <v>0</v>
      </c>
    </row>
    <row r="8458" spans="1:4" x14ac:dyDescent="0.2">
      <c r="A8458" t="s">
        <v>80</v>
      </c>
      <c r="B8458" t="s">
        <v>352</v>
      </c>
      <c r="C8458" t="s">
        <v>298</v>
      </c>
      <c r="D8458">
        <v>0</v>
      </c>
    </row>
    <row r="8459" spans="1:4" x14ac:dyDescent="0.2">
      <c r="A8459" t="s">
        <v>80</v>
      </c>
      <c r="B8459" t="s">
        <v>352</v>
      </c>
      <c r="C8459" t="s">
        <v>232</v>
      </c>
      <c r="D8459">
        <v>867033</v>
      </c>
    </row>
    <row r="8460" spans="1:4" x14ac:dyDescent="0.2">
      <c r="A8460" t="s">
        <v>80</v>
      </c>
      <c r="B8460" t="s">
        <v>352</v>
      </c>
      <c r="C8460" t="s">
        <v>319</v>
      </c>
      <c r="D8460">
        <v>260684</v>
      </c>
    </row>
    <row r="8461" spans="1:4" x14ac:dyDescent="0.2">
      <c r="A8461" t="s">
        <v>80</v>
      </c>
      <c r="B8461" t="s">
        <v>352</v>
      </c>
      <c r="C8461" t="s">
        <v>320</v>
      </c>
      <c r="D8461">
        <v>572500</v>
      </c>
    </row>
    <row r="8462" spans="1:4" x14ac:dyDescent="0.2">
      <c r="A8462" t="s">
        <v>80</v>
      </c>
      <c r="B8462" t="s">
        <v>352</v>
      </c>
      <c r="C8462" t="s">
        <v>318</v>
      </c>
      <c r="D8462">
        <v>33849</v>
      </c>
    </row>
    <row r="8463" spans="1:4" x14ac:dyDescent="0.2">
      <c r="A8463" t="s">
        <v>80</v>
      </c>
      <c r="B8463" t="s">
        <v>352</v>
      </c>
      <c r="C8463" t="s">
        <v>321</v>
      </c>
      <c r="D8463">
        <v>173448</v>
      </c>
    </row>
    <row r="8464" spans="1:4" x14ac:dyDescent="0.2">
      <c r="A8464" t="s">
        <v>80</v>
      </c>
      <c r="B8464" t="s">
        <v>352</v>
      </c>
      <c r="C8464" t="s">
        <v>322</v>
      </c>
      <c r="D8464">
        <v>0</v>
      </c>
    </row>
    <row r="8465" spans="1:4" x14ac:dyDescent="0.2">
      <c r="A8465" t="s">
        <v>80</v>
      </c>
      <c r="B8465" t="s">
        <v>352</v>
      </c>
      <c r="C8465" t="s">
        <v>323</v>
      </c>
      <c r="D8465">
        <v>0</v>
      </c>
    </row>
    <row r="8466" spans="1:4" x14ac:dyDescent="0.2">
      <c r="A8466" t="s">
        <v>80</v>
      </c>
      <c r="B8466" t="s">
        <v>352</v>
      </c>
      <c r="C8466" t="s">
        <v>324</v>
      </c>
      <c r="D8466">
        <v>21654</v>
      </c>
    </row>
    <row r="8467" spans="1:4" x14ac:dyDescent="0.2">
      <c r="A8467" t="s">
        <v>80</v>
      </c>
      <c r="B8467" t="s">
        <v>352</v>
      </c>
      <c r="C8467" t="s">
        <v>325</v>
      </c>
      <c r="D8467">
        <v>0</v>
      </c>
    </row>
    <row r="8468" spans="1:4" x14ac:dyDescent="0.2">
      <c r="A8468" t="s">
        <v>80</v>
      </c>
      <c r="B8468" t="s">
        <v>352</v>
      </c>
      <c r="C8468" t="s">
        <v>326</v>
      </c>
      <c r="D8468">
        <v>4</v>
      </c>
    </row>
    <row r="8469" spans="1:4" x14ac:dyDescent="0.2">
      <c r="A8469" t="s">
        <v>80</v>
      </c>
      <c r="B8469" t="s">
        <v>352</v>
      </c>
      <c r="C8469" t="s">
        <v>327</v>
      </c>
      <c r="D8469">
        <v>4107</v>
      </c>
    </row>
    <row r="8470" spans="1:4" x14ac:dyDescent="0.2">
      <c r="A8470" t="s">
        <v>80</v>
      </c>
      <c r="B8470" t="s">
        <v>352</v>
      </c>
      <c r="C8470" t="s">
        <v>328</v>
      </c>
      <c r="D8470">
        <v>147683</v>
      </c>
    </row>
    <row r="8471" spans="1:4" x14ac:dyDescent="0.2">
      <c r="A8471" t="s">
        <v>80</v>
      </c>
      <c r="B8471" t="s">
        <v>352</v>
      </c>
      <c r="C8471" t="s">
        <v>329</v>
      </c>
      <c r="D8471">
        <v>0</v>
      </c>
    </row>
    <row r="8472" spans="1:4" x14ac:dyDescent="0.2">
      <c r="A8472" t="s">
        <v>80</v>
      </c>
      <c r="B8472" t="s">
        <v>352</v>
      </c>
      <c r="C8472" t="s">
        <v>339</v>
      </c>
      <c r="D8472">
        <v>69161292</v>
      </c>
    </row>
    <row r="8473" spans="1:4" x14ac:dyDescent="0.2">
      <c r="A8473" t="s">
        <v>80</v>
      </c>
      <c r="B8473" t="s">
        <v>352</v>
      </c>
      <c r="C8473" t="s">
        <v>340</v>
      </c>
      <c r="D8473">
        <v>4129361</v>
      </c>
    </row>
    <row r="8474" spans="1:4" x14ac:dyDescent="0.2">
      <c r="A8474" t="s">
        <v>80</v>
      </c>
      <c r="B8474" t="s">
        <v>352</v>
      </c>
      <c r="C8474" t="s">
        <v>341</v>
      </c>
      <c r="D8474">
        <v>0</v>
      </c>
    </row>
    <row r="8475" spans="1:4" x14ac:dyDescent="0.2">
      <c r="A8475" t="s">
        <v>80</v>
      </c>
      <c r="B8475" t="s">
        <v>352</v>
      </c>
      <c r="C8475" t="s">
        <v>342</v>
      </c>
      <c r="D8475">
        <v>0</v>
      </c>
    </row>
    <row r="8476" spans="1:4" x14ac:dyDescent="0.2">
      <c r="A8476" t="s">
        <v>80</v>
      </c>
      <c r="B8476" t="s">
        <v>352</v>
      </c>
      <c r="C8476" t="s">
        <v>343</v>
      </c>
      <c r="D8476">
        <v>0</v>
      </c>
    </row>
    <row r="8477" spans="1:4" x14ac:dyDescent="0.2">
      <c r="A8477" t="s">
        <v>80</v>
      </c>
      <c r="B8477" t="s">
        <v>352</v>
      </c>
      <c r="C8477" t="s">
        <v>344</v>
      </c>
      <c r="D8477">
        <v>0</v>
      </c>
    </row>
    <row r="8478" spans="1:4" x14ac:dyDescent="0.2">
      <c r="A8478" t="s">
        <v>80</v>
      </c>
      <c r="B8478" t="s">
        <v>352</v>
      </c>
      <c r="C8478" t="s">
        <v>345</v>
      </c>
      <c r="D8478">
        <v>0</v>
      </c>
    </row>
    <row r="8479" spans="1:4" x14ac:dyDescent="0.2">
      <c r="A8479" t="s">
        <v>80</v>
      </c>
      <c r="B8479" t="s">
        <v>352</v>
      </c>
      <c r="C8479" t="s">
        <v>346</v>
      </c>
      <c r="D8479">
        <v>0</v>
      </c>
    </row>
    <row r="8480" spans="1:4" x14ac:dyDescent="0.2">
      <c r="A8480" t="s">
        <v>80</v>
      </c>
      <c r="B8480" t="s">
        <v>352</v>
      </c>
      <c r="C8480" t="s">
        <v>300</v>
      </c>
      <c r="D8480">
        <v>700737</v>
      </c>
    </row>
    <row r="8481" spans="1:4" x14ac:dyDescent="0.2">
      <c r="A8481" t="s">
        <v>80</v>
      </c>
      <c r="B8481" t="s">
        <v>352</v>
      </c>
      <c r="C8481" t="s">
        <v>301</v>
      </c>
      <c r="D8481">
        <v>1000818</v>
      </c>
    </row>
    <row r="8482" spans="1:4" x14ac:dyDescent="0.2">
      <c r="A8482" t="s">
        <v>80</v>
      </c>
      <c r="B8482" t="s">
        <v>352</v>
      </c>
      <c r="C8482" t="s">
        <v>302</v>
      </c>
      <c r="D8482">
        <v>632081</v>
      </c>
    </row>
    <row r="8483" spans="1:4" x14ac:dyDescent="0.2">
      <c r="A8483" t="s">
        <v>80</v>
      </c>
      <c r="B8483" t="s">
        <v>352</v>
      </c>
      <c r="C8483" t="s">
        <v>303</v>
      </c>
      <c r="D8483">
        <v>284598</v>
      </c>
    </row>
    <row r="8484" spans="1:4" x14ac:dyDescent="0.2">
      <c r="A8484" t="s">
        <v>80</v>
      </c>
      <c r="B8484" t="s">
        <v>352</v>
      </c>
      <c r="C8484" t="s">
        <v>304</v>
      </c>
      <c r="D8484">
        <v>422325</v>
      </c>
    </row>
    <row r="8485" spans="1:4" x14ac:dyDescent="0.2">
      <c r="A8485" t="s">
        <v>80</v>
      </c>
      <c r="B8485" t="s">
        <v>352</v>
      </c>
      <c r="C8485" t="s">
        <v>305</v>
      </c>
      <c r="D8485">
        <v>326210</v>
      </c>
    </row>
    <row r="8486" spans="1:4" x14ac:dyDescent="0.2">
      <c r="A8486" t="s">
        <v>80</v>
      </c>
      <c r="B8486" t="s">
        <v>352</v>
      </c>
      <c r="C8486" t="s">
        <v>306</v>
      </c>
      <c r="D8486">
        <v>10271</v>
      </c>
    </row>
    <row r="8487" spans="1:4" x14ac:dyDescent="0.2">
      <c r="A8487" t="s">
        <v>80</v>
      </c>
      <c r="B8487" t="s">
        <v>352</v>
      </c>
      <c r="C8487" t="s">
        <v>307</v>
      </c>
      <c r="D8487">
        <v>907904</v>
      </c>
    </row>
    <row r="8488" spans="1:4" x14ac:dyDescent="0.2">
      <c r="A8488" t="s">
        <v>80</v>
      </c>
      <c r="B8488" t="s">
        <v>352</v>
      </c>
      <c r="C8488" t="s">
        <v>308</v>
      </c>
      <c r="D8488">
        <v>94504</v>
      </c>
    </row>
    <row r="8489" spans="1:4" x14ac:dyDescent="0.2">
      <c r="A8489" t="s">
        <v>80</v>
      </c>
      <c r="B8489" t="s">
        <v>352</v>
      </c>
      <c r="C8489" t="s">
        <v>309</v>
      </c>
      <c r="D8489">
        <v>431586</v>
      </c>
    </row>
    <row r="8490" spans="1:4" x14ac:dyDescent="0.2">
      <c r="A8490" t="s">
        <v>80</v>
      </c>
      <c r="B8490" t="s">
        <v>352</v>
      </c>
      <c r="C8490" t="s">
        <v>310</v>
      </c>
      <c r="D8490">
        <v>32483</v>
      </c>
    </row>
    <row r="8491" spans="1:4" x14ac:dyDescent="0.2">
      <c r="A8491" t="s">
        <v>80</v>
      </c>
      <c r="B8491" t="s">
        <v>352</v>
      </c>
      <c r="C8491" t="s">
        <v>311</v>
      </c>
      <c r="D8491">
        <v>18522</v>
      </c>
    </row>
    <row r="8492" spans="1:4" x14ac:dyDescent="0.2">
      <c r="A8492" t="s">
        <v>80</v>
      </c>
      <c r="B8492" t="s">
        <v>352</v>
      </c>
      <c r="C8492" t="s">
        <v>312</v>
      </c>
      <c r="D8492">
        <v>14148</v>
      </c>
    </row>
    <row r="8493" spans="1:4" x14ac:dyDescent="0.2">
      <c r="A8493" t="s">
        <v>80</v>
      </c>
      <c r="B8493" t="s">
        <v>352</v>
      </c>
      <c r="C8493" t="s">
        <v>313</v>
      </c>
      <c r="D8493">
        <v>20733</v>
      </c>
    </row>
    <row r="8494" spans="1:4" x14ac:dyDescent="0.2">
      <c r="A8494" t="s">
        <v>80</v>
      </c>
      <c r="B8494" t="s">
        <v>352</v>
      </c>
      <c r="C8494" t="s">
        <v>314</v>
      </c>
      <c r="D8494">
        <v>24101</v>
      </c>
    </row>
    <row r="8495" spans="1:4" x14ac:dyDescent="0.2">
      <c r="A8495" t="s">
        <v>80</v>
      </c>
      <c r="B8495" t="s">
        <v>352</v>
      </c>
      <c r="C8495" t="s">
        <v>315</v>
      </c>
      <c r="D8495">
        <v>23651</v>
      </c>
    </row>
    <row r="8496" spans="1:4" x14ac:dyDescent="0.2">
      <c r="A8496" t="s">
        <v>80</v>
      </c>
      <c r="B8496" t="s">
        <v>352</v>
      </c>
      <c r="C8496" t="s">
        <v>347</v>
      </c>
      <c r="D8496">
        <v>24210</v>
      </c>
    </row>
    <row r="8497" spans="1:4" x14ac:dyDescent="0.2">
      <c r="A8497" t="s">
        <v>80</v>
      </c>
      <c r="B8497" t="s">
        <v>353</v>
      </c>
      <c r="C8497" t="s">
        <v>225</v>
      </c>
      <c r="D8497">
        <v>0.71674499999999997</v>
      </c>
    </row>
    <row r="8498" spans="1:4" x14ac:dyDescent="0.2">
      <c r="A8498" t="s">
        <v>80</v>
      </c>
      <c r="B8498" t="s">
        <v>353</v>
      </c>
      <c r="C8498" t="s">
        <v>65</v>
      </c>
      <c r="D8498">
        <v>50000000</v>
      </c>
    </row>
    <row r="8499" spans="1:4" x14ac:dyDescent="0.2">
      <c r="A8499" t="s">
        <v>80</v>
      </c>
      <c r="B8499" t="s">
        <v>353</v>
      </c>
      <c r="C8499" t="s">
        <v>66</v>
      </c>
      <c r="D8499">
        <v>69759854</v>
      </c>
    </row>
    <row r="8500" spans="1:4" x14ac:dyDescent="0.2">
      <c r="A8500" t="s">
        <v>80</v>
      </c>
      <c r="B8500" t="s">
        <v>353</v>
      </c>
      <c r="C8500" t="s">
        <v>226</v>
      </c>
      <c r="D8500">
        <v>110055</v>
      </c>
    </row>
    <row r="8501" spans="1:4" x14ac:dyDescent="0.2">
      <c r="A8501" t="s">
        <v>80</v>
      </c>
      <c r="B8501" t="s">
        <v>353</v>
      </c>
      <c r="C8501" t="s">
        <v>227</v>
      </c>
      <c r="D8501">
        <v>2088875</v>
      </c>
    </row>
    <row r="8502" spans="1:4" x14ac:dyDescent="0.2">
      <c r="A8502" t="s">
        <v>80</v>
      </c>
      <c r="B8502" t="s">
        <v>353</v>
      </c>
      <c r="C8502" t="s">
        <v>67</v>
      </c>
      <c r="D8502">
        <v>333768</v>
      </c>
    </row>
    <row r="8503" spans="1:4" x14ac:dyDescent="0.2">
      <c r="A8503" t="s">
        <v>80</v>
      </c>
      <c r="B8503" t="s">
        <v>353</v>
      </c>
      <c r="C8503" t="s">
        <v>68</v>
      </c>
      <c r="D8503">
        <v>155327</v>
      </c>
    </row>
    <row r="8504" spans="1:4" x14ac:dyDescent="0.2">
      <c r="A8504" t="s">
        <v>80</v>
      </c>
      <c r="B8504" t="s">
        <v>353</v>
      </c>
      <c r="C8504" t="s">
        <v>228</v>
      </c>
      <c r="D8504">
        <v>57237</v>
      </c>
    </row>
    <row r="8505" spans="1:4" x14ac:dyDescent="0.2">
      <c r="A8505" t="s">
        <v>80</v>
      </c>
      <c r="B8505" t="s">
        <v>353</v>
      </c>
      <c r="C8505" t="s">
        <v>229</v>
      </c>
      <c r="D8505">
        <v>516338</v>
      </c>
    </row>
    <row r="8506" spans="1:4" x14ac:dyDescent="0.2">
      <c r="A8506" t="s">
        <v>80</v>
      </c>
      <c r="B8506" t="s">
        <v>353</v>
      </c>
      <c r="C8506" t="s">
        <v>230</v>
      </c>
      <c r="D8506">
        <v>19871</v>
      </c>
    </row>
    <row r="8507" spans="1:4" x14ac:dyDescent="0.2">
      <c r="A8507" t="s">
        <v>80</v>
      </c>
      <c r="B8507" t="s">
        <v>353</v>
      </c>
      <c r="C8507" t="s">
        <v>231</v>
      </c>
      <c r="D8507">
        <v>110583</v>
      </c>
    </row>
    <row r="8508" spans="1:4" x14ac:dyDescent="0.2">
      <c r="A8508" t="s">
        <v>80</v>
      </c>
      <c r="B8508" t="s">
        <v>353</v>
      </c>
      <c r="C8508" t="s">
        <v>154</v>
      </c>
      <c r="D8508">
        <v>1802620</v>
      </c>
    </row>
    <row r="8509" spans="1:4" x14ac:dyDescent="0.2">
      <c r="A8509" t="s">
        <v>80</v>
      </c>
      <c r="B8509" t="s">
        <v>353</v>
      </c>
      <c r="C8509" t="s">
        <v>155</v>
      </c>
      <c r="D8509">
        <v>0</v>
      </c>
    </row>
    <row r="8510" spans="1:4" x14ac:dyDescent="0.2">
      <c r="A8510" t="s">
        <v>80</v>
      </c>
      <c r="B8510" t="s">
        <v>353</v>
      </c>
      <c r="C8510" t="s">
        <v>156</v>
      </c>
      <c r="D8510">
        <v>406</v>
      </c>
    </row>
    <row r="8511" spans="1:4" x14ac:dyDescent="0.2">
      <c r="A8511" t="s">
        <v>80</v>
      </c>
      <c r="B8511" t="s">
        <v>353</v>
      </c>
      <c r="C8511" t="s">
        <v>157</v>
      </c>
      <c r="D8511">
        <v>992760</v>
      </c>
    </row>
    <row r="8512" spans="1:4" x14ac:dyDescent="0.2">
      <c r="A8512" t="s">
        <v>80</v>
      </c>
      <c r="B8512" t="s">
        <v>353</v>
      </c>
      <c r="C8512" t="s">
        <v>158</v>
      </c>
      <c r="D8512">
        <v>1696784</v>
      </c>
    </row>
    <row r="8513" spans="1:4" x14ac:dyDescent="0.2">
      <c r="A8513" t="s">
        <v>80</v>
      </c>
      <c r="B8513" t="s">
        <v>353</v>
      </c>
      <c r="C8513" t="s">
        <v>159</v>
      </c>
      <c r="D8513">
        <v>573624</v>
      </c>
    </row>
    <row r="8514" spans="1:4" x14ac:dyDescent="0.2">
      <c r="A8514" t="s">
        <v>80</v>
      </c>
      <c r="B8514" t="s">
        <v>353</v>
      </c>
      <c r="C8514" t="s">
        <v>160</v>
      </c>
      <c r="D8514">
        <v>608088</v>
      </c>
    </row>
    <row r="8515" spans="1:4" x14ac:dyDescent="0.2">
      <c r="A8515" t="s">
        <v>80</v>
      </c>
      <c r="B8515" t="s">
        <v>353</v>
      </c>
      <c r="C8515" t="s">
        <v>161</v>
      </c>
      <c r="D8515">
        <v>618344</v>
      </c>
    </row>
    <row r="8516" spans="1:4" x14ac:dyDescent="0.2">
      <c r="A8516" t="s">
        <v>80</v>
      </c>
      <c r="B8516" t="s">
        <v>353</v>
      </c>
      <c r="C8516" t="s">
        <v>162</v>
      </c>
      <c r="D8516">
        <v>378162</v>
      </c>
    </row>
    <row r="8517" spans="1:4" x14ac:dyDescent="0.2">
      <c r="A8517" t="s">
        <v>80</v>
      </c>
      <c r="B8517" t="s">
        <v>353</v>
      </c>
      <c r="C8517" t="s">
        <v>163</v>
      </c>
      <c r="D8517">
        <v>257602</v>
      </c>
    </row>
    <row r="8518" spans="1:4" x14ac:dyDescent="0.2">
      <c r="A8518" t="s">
        <v>80</v>
      </c>
      <c r="B8518" t="s">
        <v>353</v>
      </c>
      <c r="C8518" t="s">
        <v>164</v>
      </c>
      <c r="D8518">
        <v>258496</v>
      </c>
    </row>
    <row r="8519" spans="1:4" x14ac:dyDescent="0.2">
      <c r="A8519" t="s">
        <v>80</v>
      </c>
      <c r="B8519" t="s">
        <v>353</v>
      </c>
      <c r="C8519" t="s">
        <v>165</v>
      </c>
      <c r="D8519">
        <v>129277</v>
      </c>
    </row>
    <row r="8520" spans="1:4" x14ac:dyDescent="0.2">
      <c r="A8520" t="s">
        <v>80</v>
      </c>
      <c r="B8520" t="s">
        <v>353</v>
      </c>
      <c r="C8520" t="s">
        <v>166</v>
      </c>
      <c r="D8520">
        <v>69271</v>
      </c>
    </row>
    <row r="8521" spans="1:4" x14ac:dyDescent="0.2">
      <c r="A8521" t="s">
        <v>80</v>
      </c>
      <c r="B8521" t="s">
        <v>353</v>
      </c>
      <c r="C8521" t="s">
        <v>167</v>
      </c>
      <c r="D8521">
        <v>60085</v>
      </c>
    </row>
    <row r="8522" spans="1:4" x14ac:dyDescent="0.2">
      <c r="A8522" t="s">
        <v>80</v>
      </c>
      <c r="B8522" t="s">
        <v>353</v>
      </c>
      <c r="C8522" t="s">
        <v>168</v>
      </c>
      <c r="D8522">
        <v>73491</v>
      </c>
    </row>
    <row r="8523" spans="1:4" x14ac:dyDescent="0.2">
      <c r="A8523" t="s">
        <v>80</v>
      </c>
      <c r="B8523" t="s">
        <v>353</v>
      </c>
      <c r="C8523" t="s">
        <v>169</v>
      </c>
      <c r="D8523">
        <v>138458</v>
      </c>
    </row>
    <row r="8524" spans="1:4" x14ac:dyDescent="0.2">
      <c r="A8524" t="s">
        <v>80</v>
      </c>
      <c r="B8524" t="s">
        <v>353</v>
      </c>
      <c r="C8524" t="s">
        <v>170</v>
      </c>
      <c r="D8524">
        <v>42893</v>
      </c>
    </row>
    <row r="8525" spans="1:4" x14ac:dyDescent="0.2">
      <c r="A8525" t="s">
        <v>80</v>
      </c>
      <c r="B8525" t="s">
        <v>353</v>
      </c>
      <c r="C8525" t="s">
        <v>171</v>
      </c>
      <c r="D8525">
        <v>65589</v>
      </c>
    </row>
    <row r="8526" spans="1:4" x14ac:dyDescent="0.2">
      <c r="A8526" t="s">
        <v>80</v>
      </c>
      <c r="B8526" t="s">
        <v>353</v>
      </c>
      <c r="C8526" t="s">
        <v>172</v>
      </c>
      <c r="D8526">
        <v>153267</v>
      </c>
    </row>
    <row r="8527" spans="1:4" x14ac:dyDescent="0.2">
      <c r="A8527" t="s">
        <v>80</v>
      </c>
      <c r="B8527" t="s">
        <v>353</v>
      </c>
      <c r="C8527" t="s">
        <v>173</v>
      </c>
      <c r="D8527">
        <v>115577</v>
      </c>
    </row>
    <row r="8528" spans="1:4" x14ac:dyDescent="0.2">
      <c r="A8528" t="s">
        <v>80</v>
      </c>
      <c r="B8528" t="s">
        <v>353</v>
      </c>
      <c r="C8528" t="s">
        <v>174</v>
      </c>
      <c r="D8528">
        <v>239626</v>
      </c>
    </row>
    <row r="8529" spans="1:4" x14ac:dyDescent="0.2">
      <c r="A8529" t="s">
        <v>80</v>
      </c>
      <c r="B8529" t="s">
        <v>353</v>
      </c>
      <c r="C8529" t="s">
        <v>175</v>
      </c>
      <c r="D8529">
        <v>205574</v>
      </c>
    </row>
    <row r="8530" spans="1:4" x14ac:dyDescent="0.2">
      <c r="A8530" t="s">
        <v>80</v>
      </c>
      <c r="B8530" t="s">
        <v>353</v>
      </c>
      <c r="C8530" t="s">
        <v>176</v>
      </c>
      <c r="D8530">
        <v>192941</v>
      </c>
    </row>
    <row r="8531" spans="1:4" x14ac:dyDescent="0.2">
      <c r="A8531" t="s">
        <v>80</v>
      </c>
      <c r="B8531" t="s">
        <v>353</v>
      </c>
      <c r="C8531" t="s">
        <v>177</v>
      </c>
      <c r="D8531">
        <v>168862</v>
      </c>
    </row>
    <row r="8532" spans="1:4" x14ac:dyDescent="0.2">
      <c r="A8532" t="s">
        <v>80</v>
      </c>
      <c r="B8532" t="s">
        <v>353</v>
      </c>
      <c r="C8532" t="s">
        <v>178</v>
      </c>
      <c r="D8532">
        <v>54476</v>
      </c>
    </row>
    <row r="8533" spans="1:4" x14ac:dyDescent="0.2">
      <c r="A8533" t="s">
        <v>80</v>
      </c>
      <c r="B8533" t="s">
        <v>353</v>
      </c>
      <c r="C8533" t="s">
        <v>179</v>
      </c>
      <c r="D8533">
        <v>73340</v>
      </c>
    </row>
    <row r="8534" spans="1:4" x14ac:dyDescent="0.2">
      <c r="A8534" t="s">
        <v>80</v>
      </c>
      <c r="B8534" t="s">
        <v>353</v>
      </c>
      <c r="C8534" t="s">
        <v>180</v>
      </c>
      <c r="D8534">
        <v>29291</v>
      </c>
    </row>
    <row r="8535" spans="1:4" x14ac:dyDescent="0.2">
      <c r="A8535" t="s">
        <v>80</v>
      </c>
      <c r="B8535" t="s">
        <v>353</v>
      </c>
      <c r="C8535" t="s">
        <v>181</v>
      </c>
      <c r="D8535">
        <v>452</v>
      </c>
    </row>
    <row r="8536" spans="1:4" x14ac:dyDescent="0.2">
      <c r="A8536" t="s">
        <v>80</v>
      </c>
      <c r="B8536" t="s">
        <v>353</v>
      </c>
      <c r="C8536" t="s">
        <v>182</v>
      </c>
      <c r="D8536">
        <v>23274</v>
      </c>
    </row>
    <row r="8537" spans="1:4" x14ac:dyDescent="0.2">
      <c r="A8537" t="s">
        <v>80</v>
      </c>
      <c r="B8537" t="s">
        <v>353</v>
      </c>
      <c r="C8537" t="s">
        <v>183</v>
      </c>
      <c r="D8537">
        <v>0</v>
      </c>
    </row>
    <row r="8538" spans="1:4" x14ac:dyDescent="0.2">
      <c r="A8538" t="s">
        <v>80</v>
      </c>
      <c r="B8538" t="s">
        <v>353</v>
      </c>
      <c r="C8538" t="s">
        <v>184</v>
      </c>
      <c r="D8538">
        <v>0</v>
      </c>
    </row>
    <row r="8539" spans="1:4" x14ac:dyDescent="0.2">
      <c r="A8539" t="s">
        <v>80</v>
      </c>
      <c r="B8539" t="s">
        <v>353</v>
      </c>
      <c r="C8539" t="s">
        <v>185</v>
      </c>
      <c r="D8539">
        <v>0</v>
      </c>
    </row>
    <row r="8540" spans="1:4" x14ac:dyDescent="0.2">
      <c r="A8540" t="s">
        <v>80</v>
      </c>
      <c r="B8540" t="s">
        <v>353</v>
      </c>
      <c r="C8540" t="s">
        <v>186</v>
      </c>
      <c r="D8540">
        <v>0</v>
      </c>
    </row>
    <row r="8541" spans="1:4" x14ac:dyDescent="0.2">
      <c r="A8541" t="s">
        <v>80</v>
      </c>
      <c r="B8541" t="s">
        <v>353</v>
      </c>
      <c r="C8541" t="s">
        <v>187</v>
      </c>
      <c r="D8541">
        <v>0</v>
      </c>
    </row>
    <row r="8542" spans="1:4" x14ac:dyDescent="0.2">
      <c r="A8542" t="s">
        <v>80</v>
      </c>
      <c r="B8542" t="s">
        <v>353</v>
      </c>
      <c r="C8542" t="s">
        <v>188</v>
      </c>
      <c r="D8542">
        <v>0</v>
      </c>
    </row>
    <row r="8543" spans="1:4" x14ac:dyDescent="0.2">
      <c r="A8543" t="s">
        <v>80</v>
      </c>
      <c r="B8543" t="s">
        <v>353</v>
      </c>
      <c r="C8543" t="s">
        <v>189</v>
      </c>
      <c r="D8543">
        <v>0</v>
      </c>
    </row>
    <row r="8544" spans="1:4" x14ac:dyDescent="0.2">
      <c r="A8544" t="s">
        <v>80</v>
      </c>
      <c r="B8544" t="s">
        <v>353</v>
      </c>
      <c r="C8544" t="s">
        <v>190</v>
      </c>
      <c r="D8544">
        <v>0</v>
      </c>
    </row>
    <row r="8545" spans="1:4" x14ac:dyDescent="0.2">
      <c r="A8545" t="s">
        <v>80</v>
      </c>
      <c r="B8545" t="s">
        <v>353</v>
      </c>
      <c r="C8545" t="s">
        <v>191</v>
      </c>
      <c r="D8545">
        <v>0</v>
      </c>
    </row>
    <row r="8546" spans="1:4" x14ac:dyDescent="0.2">
      <c r="A8546" t="s">
        <v>80</v>
      </c>
      <c r="B8546" t="s">
        <v>353</v>
      </c>
      <c r="C8546" t="s">
        <v>192</v>
      </c>
      <c r="D8546">
        <v>0</v>
      </c>
    </row>
    <row r="8547" spans="1:4" x14ac:dyDescent="0.2">
      <c r="A8547" t="s">
        <v>80</v>
      </c>
      <c r="B8547" t="s">
        <v>353</v>
      </c>
      <c r="C8547" t="s">
        <v>193</v>
      </c>
      <c r="D8547">
        <v>0</v>
      </c>
    </row>
    <row r="8548" spans="1:4" x14ac:dyDescent="0.2">
      <c r="A8548" t="s">
        <v>80</v>
      </c>
      <c r="B8548" t="s">
        <v>353</v>
      </c>
      <c r="C8548" t="s">
        <v>194</v>
      </c>
      <c r="D8548">
        <v>0</v>
      </c>
    </row>
    <row r="8549" spans="1:4" x14ac:dyDescent="0.2">
      <c r="A8549" t="s">
        <v>80</v>
      </c>
      <c r="B8549" t="s">
        <v>353</v>
      </c>
      <c r="C8549" t="s">
        <v>195</v>
      </c>
      <c r="D8549">
        <v>0</v>
      </c>
    </row>
    <row r="8550" spans="1:4" x14ac:dyDescent="0.2">
      <c r="A8550" t="s">
        <v>80</v>
      </c>
      <c r="B8550" t="s">
        <v>353</v>
      </c>
      <c r="C8550" t="s">
        <v>196</v>
      </c>
      <c r="D8550">
        <v>0</v>
      </c>
    </row>
    <row r="8551" spans="1:4" x14ac:dyDescent="0.2">
      <c r="A8551" t="s">
        <v>80</v>
      </c>
      <c r="B8551" t="s">
        <v>353</v>
      </c>
      <c r="C8551" t="s">
        <v>197</v>
      </c>
      <c r="D8551">
        <v>0</v>
      </c>
    </row>
    <row r="8552" spans="1:4" x14ac:dyDescent="0.2">
      <c r="A8552" t="s">
        <v>80</v>
      </c>
      <c r="B8552" t="s">
        <v>353</v>
      </c>
      <c r="C8552" t="s">
        <v>198</v>
      </c>
      <c r="D8552">
        <v>0</v>
      </c>
    </row>
    <row r="8553" spans="1:4" x14ac:dyDescent="0.2">
      <c r="A8553" t="s">
        <v>80</v>
      </c>
      <c r="B8553" t="s">
        <v>353</v>
      </c>
      <c r="C8553" t="s">
        <v>199</v>
      </c>
      <c r="D8553">
        <v>0</v>
      </c>
    </row>
    <row r="8554" spans="1:4" x14ac:dyDescent="0.2">
      <c r="A8554" t="s">
        <v>80</v>
      </c>
      <c r="B8554" t="s">
        <v>353</v>
      </c>
      <c r="C8554" t="s">
        <v>200</v>
      </c>
      <c r="D8554">
        <v>0</v>
      </c>
    </row>
    <row r="8555" spans="1:4" x14ac:dyDescent="0.2">
      <c r="A8555" t="s">
        <v>80</v>
      </c>
      <c r="B8555" t="s">
        <v>353</v>
      </c>
      <c r="C8555" t="s">
        <v>201</v>
      </c>
      <c r="D8555">
        <v>0</v>
      </c>
    </row>
    <row r="8556" spans="1:4" x14ac:dyDescent="0.2">
      <c r="A8556" t="s">
        <v>80</v>
      </c>
      <c r="B8556" t="s">
        <v>353</v>
      </c>
      <c r="C8556" t="s">
        <v>202</v>
      </c>
      <c r="D8556">
        <v>0</v>
      </c>
    </row>
    <row r="8557" spans="1:4" x14ac:dyDescent="0.2">
      <c r="A8557" t="s">
        <v>80</v>
      </c>
      <c r="B8557" t="s">
        <v>353</v>
      </c>
      <c r="C8557" t="s">
        <v>203</v>
      </c>
      <c r="D8557">
        <v>0</v>
      </c>
    </row>
    <row r="8558" spans="1:4" x14ac:dyDescent="0.2">
      <c r="A8558" t="s">
        <v>80</v>
      </c>
      <c r="B8558" t="s">
        <v>353</v>
      </c>
      <c r="C8558" t="s">
        <v>204</v>
      </c>
      <c r="D8558">
        <v>0</v>
      </c>
    </row>
    <row r="8559" spans="1:4" x14ac:dyDescent="0.2">
      <c r="A8559" t="s">
        <v>80</v>
      </c>
      <c r="B8559" t="s">
        <v>353</v>
      </c>
      <c r="C8559" t="s">
        <v>205</v>
      </c>
      <c r="D8559">
        <v>0</v>
      </c>
    </row>
    <row r="8560" spans="1:4" x14ac:dyDescent="0.2">
      <c r="A8560" t="s">
        <v>80</v>
      </c>
      <c r="B8560" t="s">
        <v>353</v>
      </c>
      <c r="C8560" t="s">
        <v>206</v>
      </c>
      <c r="D8560">
        <v>0</v>
      </c>
    </row>
    <row r="8561" spans="1:4" x14ac:dyDescent="0.2">
      <c r="A8561" t="s">
        <v>80</v>
      </c>
      <c r="B8561" t="s">
        <v>353</v>
      </c>
      <c r="C8561" t="s">
        <v>207</v>
      </c>
      <c r="D8561">
        <v>0</v>
      </c>
    </row>
    <row r="8562" spans="1:4" x14ac:dyDescent="0.2">
      <c r="A8562" t="s">
        <v>80</v>
      </c>
      <c r="B8562" t="s">
        <v>353</v>
      </c>
      <c r="C8562" t="s">
        <v>208</v>
      </c>
      <c r="D8562">
        <v>0</v>
      </c>
    </row>
    <row r="8563" spans="1:4" x14ac:dyDescent="0.2">
      <c r="A8563" t="s">
        <v>80</v>
      </c>
      <c r="B8563" t="s">
        <v>353</v>
      </c>
      <c r="C8563" t="s">
        <v>209</v>
      </c>
      <c r="D8563">
        <v>0</v>
      </c>
    </row>
    <row r="8564" spans="1:4" x14ac:dyDescent="0.2">
      <c r="A8564" t="s">
        <v>80</v>
      </c>
      <c r="B8564" t="s">
        <v>353</v>
      </c>
      <c r="C8564" t="s">
        <v>210</v>
      </c>
      <c r="D8564">
        <v>0</v>
      </c>
    </row>
    <row r="8565" spans="1:4" x14ac:dyDescent="0.2">
      <c r="A8565" t="s">
        <v>80</v>
      </c>
      <c r="B8565" t="s">
        <v>353</v>
      </c>
      <c r="C8565" t="s">
        <v>211</v>
      </c>
      <c r="D8565">
        <v>0</v>
      </c>
    </row>
    <row r="8566" spans="1:4" x14ac:dyDescent="0.2">
      <c r="A8566" t="s">
        <v>80</v>
      </c>
      <c r="B8566" t="s">
        <v>353</v>
      </c>
      <c r="C8566" t="s">
        <v>212</v>
      </c>
      <c r="D8566">
        <v>0</v>
      </c>
    </row>
    <row r="8567" spans="1:4" x14ac:dyDescent="0.2">
      <c r="A8567" t="s">
        <v>80</v>
      </c>
      <c r="B8567" t="s">
        <v>353</v>
      </c>
      <c r="C8567" t="s">
        <v>213</v>
      </c>
      <c r="D8567">
        <v>0</v>
      </c>
    </row>
    <row r="8568" spans="1:4" x14ac:dyDescent="0.2">
      <c r="A8568" t="s">
        <v>80</v>
      </c>
      <c r="B8568" t="s">
        <v>353</v>
      </c>
      <c r="C8568" t="s">
        <v>214</v>
      </c>
      <c r="D8568">
        <v>0</v>
      </c>
    </row>
    <row r="8569" spans="1:4" x14ac:dyDescent="0.2">
      <c r="A8569" t="s">
        <v>80</v>
      </c>
      <c r="B8569" t="s">
        <v>353</v>
      </c>
      <c r="C8569" t="s">
        <v>215</v>
      </c>
      <c r="D8569">
        <v>0</v>
      </c>
    </row>
    <row r="8570" spans="1:4" x14ac:dyDescent="0.2">
      <c r="A8570" t="s">
        <v>80</v>
      </c>
      <c r="B8570" t="s">
        <v>353</v>
      </c>
      <c r="C8570" t="s">
        <v>216</v>
      </c>
      <c r="D8570">
        <v>0</v>
      </c>
    </row>
    <row r="8571" spans="1:4" x14ac:dyDescent="0.2">
      <c r="A8571" t="s">
        <v>80</v>
      </c>
      <c r="B8571" t="s">
        <v>353</v>
      </c>
      <c r="C8571" t="s">
        <v>217</v>
      </c>
      <c r="D8571">
        <v>10</v>
      </c>
    </row>
    <row r="8572" spans="1:4" x14ac:dyDescent="0.2">
      <c r="A8572" t="s">
        <v>80</v>
      </c>
      <c r="B8572" t="s">
        <v>353</v>
      </c>
      <c r="C8572" t="s">
        <v>218</v>
      </c>
      <c r="D8572">
        <v>0</v>
      </c>
    </row>
    <row r="8573" spans="1:4" x14ac:dyDescent="0.2">
      <c r="A8573" t="s">
        <v>80</v>
      </c>
      <c r="B8573" t="s">
        <v>353</v>
      </c>
      <c r="C8573" t="s">
        <v>219</v>
      </c>
      <c r="D8573">
        <v>0</v>
      </c>
    </row>
    <row r="8574" spans="1:4" x14ac:dyDescent="0.2">
      <c r="A8574" t="s">
        <v>80</v>
      </c>
      <c r="B8574" t="s">
        <v>353</v>
      </c>
      <c r="C8574" t="s">
        <v>233</v>
      </c>
      <c r="D8574">
        <v>1802620</v>
      </c>
    </row>
    <row r="8575" spans="1:4" x14ac:dyDescent="0.2">
      <c r="A8575" t="s">
        <v>80</v>
      </c>
      <c r="B8575" t="s">
        <v>353</v>
      </c>
      <c r="C8575" t="s">
        <v>234</v>
      </c>
      <c r="D8575">
        <v>110</v>
      </c>
    </row>
    <row r="8576" spans="1:4" x14ac:dyDescent="0.2">
      <c r="A8576" t="s">
        <v>80</v>
      </c>
      <c r="B8576" t="s">
        <v>353</v>
      </c>
      <c r="C8576" t="s">
        <v>235</v>
      </c>
      <c r="D8576">
        <v>252407</v>
      </c>
    </row>
    <row r="8577" spans="1:4" x14ac:dyDescent="0.2">
      <c r="A8577" t="s">
        <v>80</v>
      </c>
      <c r="B8577" t="s">
        <v>353</v>
      </c>
      <c r="C8577" t="s">
        <v>236</v>
      </c>
      <c r="D8577">
        <v>593972</v>
      </c>
    </row>
    <row r="8578" spans="1:4" x14ac:dyDescent="0.2">
      <c r="A8578" t="s">
        <v>80</v>
      </c>
      <c r="B8578" t="s">
        <v>353</v>
      </c>
      <c r="C8578" t="s">
        <v>237</v>
      </c>
      <c r="D8578">
        <v>750898</v>
      </c>
    </row>
    <row r="8579" spans="1:4" x14ac:dyDescent="0.2">
      <c r="A8579" t="s">
        <v>80</v>
      </c>
      <c r="B8579" t="s">
        <v>353</v>
      </c>
      <c r="C8579" t="s">
        <v>238</v>
      </c>
      <c r="D8579">
        <v>1481671</v>
      </c>
    </row>
    <row r="8580" spans="1:4" x14ac:dyDescent="0.2">
      <c r="A8580" t="s">
        <v>80</v>
      </c>
      <c r="B8580" t="s">
        <v>353</v>
      </c>
      <c r="C8580" t="s">
        <v>239</v>
      </c>
      <c r="D8580">
        <v>584950</v>
      </c>
    </row>
    <row r="8581" spans="1:4" x14ac:dyDescent="0.2">
      <c r="A8581" t="s">
        <v>80</v>
      </c>
      <c r="B8581" t="s">
        <v>353</v>
      </c>
      <c r="C8581" t="s">
        <v>240</v>
      </c>
      <c r="D8581">
        <v>566431</v>
      </c>
    </row>
    <row r="8582" spans="1:4" x14ac:dyDescent="0.2">
      <c r="A8582" t="s">
        <v>80</v>
      </c>
      <c r="B8582" t="s">
        <v>353</v>
      </c>
      <c r="C8582" t="s">
        <v>241</v>
      </c>
      <c r="D8582">
        <v>373527</v>
      </c>
    </row>
    <row r="8583" spans="1:4" x14ac:dyDescent="0.2">
      <c r="A8583" t="s">
        <v>80</v>
      </c>
      <c r="B8583" t="s">
        <v>353</v>
      </c>
      <c r="C8583" t="s">
        <v>242</v>
      </c>
      <c r="D8583">
        <v>429414</v>
      </c>
    </row>
    <row r="8584" spans="1:4" x14ac:dyDescent="0.2">
      <c r="A8584" t="s">
        <v>80</v>
      </c>
      <c r="B8584" t="s">
        <v>353</v>
      </c>
      <c r="C8584" t="s">
        <v>243</v>
      </c>
      <c r="D8584">
        <v>172175</v>
      </c>
    </row>
    <row r="8585" spans="1:4" x14ac:dyDescent="0.2">
      <c r="A8585" t="s">
        <v>80</v>
      </c>
      <c r="B8585" t="s">
        <v>353</v>
      </c>
      <c r="C8585" t="s">
        <v>244</v>
      </c>
      <c r="D8585">
        <v>103489</v>
      </c>
    </row>
    <row r="8586" spans="1:4" x14ac:dyDescent="0.2">
      <c r="A8586" t="s">
        <v>80</v>
      </c>
      <c r="B8586" t="s">
        <v>353</v>
      </c>
      <c r="C8586" t="s">
        <v>245</v>
      </c>
      <c r="D8586">
        <v>181669</v>
      </c>
    </row>
    <row r="8587" spans="1:4" x14ac:dyDescent="0.2">
      <c r="A8587" t="s">
        <v>80</v>
      </c>
      <c r="B8587" t="s">
        <v>353</v>
      </c>
      <c r="C8587" t="s">
        <v>246</v>
      </c>
      <c r="D8587">
        <v>123739</v>
      </c>
    </row>
    <row r="8588" spans="1:4" x14ac:dyDescent="0.2">
      <c r="A8588" t="s">
        <v>80</v>
      </c>
      <c r="B8588" t="s">
        <v>353</v>
      </c>
      <c r="C8588" t="s">
        <v>247</v>
      </c>
      <c r="D8588">
        <v>74861</v>
      </c>
    </row>
    <row r="8589" spans="1:4" x14ac:dyDescent="0.2">
      <c r="A8589" t="s">
        <v>80</v>
      </c>
      <c r="B8589" t="s">
        <v>353</v>
      </c>
      <c r="C8589" t="s">
        <v>248</v>
      </c>
      <c r="D8589">
        <v>100966</v>
      </c>
    </row>
    <row r="8590" spans="1:4" x14ac:dyDescent="0.2">
      <c r="A8590" t="s">
        <v>80</v>
      </c>
      <c r="B8590" t="s">
        <v>353</v>
      </c>
      <c r="C8590" t="s">
        <v>249</v>
      </c>
      <c r="D8590">
        <v>101476</v>
      </c>
    </row>
    <row r="8591" spans="1:4" x14ac:dyDescent="0.2">
      <c r="A8591" t="s">
        <v>80</v>
      </c>
      <c r="B8591" t="s">
        <v>353</v>
      </c>
      <c r="C8591" t="s">
        <v>250</v>
      </c>
      <c r="D8591">
        <v>89856</v>
      </c>
    </row>
    <row r="8592" spans="1:4" x14ac:dyDescent="0.2">
      <c r="A8592" t="s">
        <v>80</v>
      </c>
      <c r="B8592" t="s">
        <v>353</v>
      </c>
      <c r="C8592" t="s">
        <v>251</v>
      </c>
      <c r="D8592">
        <v>89953</v>
      </c>
    </row>
    <row r="8593" spans="1:4" x14ac:dyDescent="0.2">
      <c r="A8593" t="s">
        <v>80</v>
      </c>
      <c r="B8593" t="s">
        <v>353</v>
      </c>
      <c r="C8593" t="s">
        <v>252</v>
      </c>
      <c r="D8593">
        <v>219714</v>
      </c>
    </row>
    <row r="8594" spans="1:4" x14ac:dyDescent="0.2">
      <c r="A8594" t="s">
        <v>80</v>
      </c>
      <c r="B8594" t="s">
        <v>353</v>
      </c>
      <c r="C8594" t="s">
        <v>253</v>
      </c>
      <c r="D8594">
        <v>223884</v>
      </c>
    </row>
    <row r="8595" spans="1:4" x14ac:dyDescent="0.2">
      <c r="A8595" t="s">
        <v>80</v>
      </c>
      <c r="B8595" t="s">
        <v>353</v>
      </c>
      <c r="C8595" t="s">
        <v>254</v>
      </c>
      <c r="D8595">
        <v>127883</v>
      </c>
    </row>
    <row r="8596" spans="1:4" x14ac:dyDescent="0.2">
      <c r="A8596" t="s">
        <v>80</v>
      </c>
      <c r="B8596" t="s">
        <v>353</v>
      </c>
      <c r="C8596" t="s">
        <v>255</v>
      </c>
      <c r="D8596">
        <v>254705</v>
      </c>
    </row>
    <row r="8597" spans="1:4" x14ac:dyDescent="0.2">
      <c r="A8597" t="s">
        <v>80</v>
      </c>
      <c r="B8597" t="s">
        <v>353</v>
      </c>
      <c r="C8597" t="s">
        <v>256</v>
      </c>
      <c r="D8597">
        <v>195903</v>
      </c>
    </row>
    <row r="8598" spans="1:4" x14ac:dyDescent="0.2">
      <c r="A8598" t="s">
        <v>80</v>
      </c>
      <c r="B8598" t="s">
        <v>353</v>
      </c>
      <c r="C8598" t="s">
        <v>257</v>
      </c>
      <c r="D8598">
        <v>0</v>
      </c>
    </row>
    <row r="8599" spans="1:4" x14ac:dyDescent="0.2">
      <c r="A8599" t="s">
        <v>80</v>
      </c>
      <c r="B8599" t="s">
        <v>353</v>
      </c>
      <c r="C8599" t="s">
        <v>258</v>
      </c>
      <c r="D8599">
        <v>102631</v>
      </c>
    </row>
    <row r="8600" spans="1:4" x14ac:dyDescent="0.2">
      <c r="A8600" t="s">
        <v>80</v>
      </c>
      <c r="B8600" t="s">
        <v>353</v>
      </c>
      <c r="C8600" t="s">
        <v>259</v>
      </c>
      <c r="D8600">
        <v>0</v>
      </c>
    </row>
    <row r="8601" spans="1:4" x14ac:dyDescent="0.2">
      <c r="A8601" t="s">
        <v>80</v>
      </c>
      <c r="B8601" t="s">
        <v>353</v>
      </c>
      <c r="C8601" t="s">
        <v>260</v>
      </c>
      <c r="D8601">
        <v>23726</v>
      </c>
    </row>
    <row r="8602" spans="1:4" x14ac:dyDescent="0.2">
      <c r="A8602" t="s">
        <v>80</v>
      </c>
      <c r="B8602" t="s">
        <v>353</v>
      </c>
      <c r="C8602" t="s">
        <v>261</v>
      </c>
      <c r="D8602">
        <v>0</v>
      </c>
    </row>
    <row r="8603" spans="1:4" x14ac:dyDescent="0.2">
      <c r="A8603" t="s">
        <v>80</v>
      </c>
      <c r="B8603" t="s">
        <v>353</v>
      </c>
      <c r="C8603" t="s">
        <v>262</v>
      </c>
      <c r="D8603">
        <v>0</v>
      </c>
    </row>
    <row r="8604" spans="1:4" x14ac:dyDescent="0.2">
      <c r="A8604" t="s">
        <v>80</v>
      </c>
      <c r="B8604" t="s">
        <v>353</v>
      </c>
      <c r="C8604" t="s">
        <v>263</v>
      </c>
      <c r="D8604">
        <v>0</v>
      </c>
    </row>
    <row r="8605" spans="1:4" x14ac:dyDescent="0.2">
      <c r="A8605" t="s">
        <v>80</v>
      </c>
      <c r="B8605" t="s">
        <v>353</v>
      </c>
      <c r="C8605" t="s">
        <v>264</v>
      </c>
      <c r="D8605">
        <v>0</v>
      </c>
    </row>
    <row r="8606" spans="1:4" x14ac:dyDescent="0.2">
      <c r="A8606" t="s">
        <v>80</v>
      </c>
      <c r="B8606" t="s">
        <v>353</v>
      </c>
      <c r="C8606" t="s">
        <v>265</v>
      </c>
      <c r="D8606">
        <v>0</v>
      </c>
    </row>
    <row r="8607" spans="1:4" x14ac:dyDescent="0.2">
      <c r="A8607" t="s">
        <v>80</v>
      </c>
      <c r="B8607" t="s">
        <v>353</v>
      </c>
      <c r="C8607" t="s">
        <v>266</v>
      </c>
      <c r="D8607">
        <v>0</v>
      </c>
    </row>
    <row r="8608" spans="1:4" x14ac:dyDescent="0.2">
      <c r="A8608" t="s">
        <v>80</v>
      </c>
      <c r="B8608" t="s">
        <v>353</v>
      </c>
      <c r="C8608" t="s">
        <v>267</v>
      </c>
      <c r="D8608">
        <v>0</v>
      </c>
    </row>
    <row r="8609" spans="1:4" x14ac:dyDescent="0.2">
      <c r="A8609" t="s">
        <v>80</v>
      </c>
      <c r="B8609" t="s">
        <v>353</v>
      </c>
      <c r="C8609" t="s">
        <v>268</v>
      </c>
      <c r="D8609">
        <v>0</v>
      </c>
    </row>
    <row r="8610" spans="1:4" x14ac:dyDescent="0.2">
      <c r="A8610" t="s">
        <v>80</v>
      </c>
      <c r="B8610" t="s">
        <v>353</v>
      </c>
      <c r="C8610" t="s">
        <v>269</v>
      </c>
      <c r="D8610">
        <v>0</v>
      </c>
    </row>
    <row r="8611" spans="1:4" x14ac:dyDescent="0.2">
      <c r="A8611" t="s">
        <v>80</v>
      </c>
      <c r="B8611" t="s">
        <v>353</v>
      </c>
      <c r="C8611" t="s">
        <v>270</v>
      </c>
      <c r="D8611">
        <v>0</v>
      </c>
    </row>
    <row r="8612" spans="1:4" x14ac:dyDescent="0.2">
      <c r="A8612" t="s">
        <v>80</v>
      </c>
      <c r="B8612" t="s">
        <v>353</v>
      </c>
      <c r="C8612" t="s">
        <v>271</v>
      </c>
      <c r="D8612">
        <v>0</v>
      </c>
    </row>
    <row r="8613" spans="1:4" x14ac:dyDescent="0.2">
      <c r="A8613" t="s">
        <v>80</v>
      </c>
      <c r="B8613" t="s">
        <v>353</v>
      </c>
      <c r="C8613" t="s">
        <v>272</v>
      </c>
      <c r="D8613">
        <v>0</v>
      </c>
    </row>
    <row r="8614" spans="1:4" x14ac:dyDescent="0.2">
      <c r="A8614" t="s">
        <v>80</v>
      </c>
      <c r="B8614" t="s">
        <v>353</v>
      </c>
      <c r="C8614" t="s">
        <v>273</v>
      </c>
      <c r="D8614">
        <v>0</v>
      </c>
    </row>
    <row r="8615" spans="1:4" x14ac:dyDescent="0.2">
      <c r="A8615" t="s">
        <v>80</v>
      </c>
      <c r="B8615" t="s">
        <v>353</v>
      </c>
      <c r="C8615" t="s">
        <v>274</v>
      </c>
      <c r="D8615">
        <v>0</v>
      </c>
    </row>
    <row r="8616" spans="1:4" x14ac:dyDescent="0.2">
      <c r="A8616" t="s">
        <v>80</v>
      </c>
      <c r="B8616" t="s">
        <v>353</v>
      </c>
      <c r="C8616" t="s">
        <v>275</v>
      </c>
      <c r="D8616">
        <v>0</v>
      </c>
    </row>
    <row r="8617" spans="1:4" x14ac:dyDescent="0.2">
      <c r="A8617" t="s">
        <v>80</v>
      </c>
      <c r="B8617" t="s">
        <v>353</v>
      </c>
      <c r="C8617" t="s">
        <v>276</v>
      </c>
      <c r="D8617">
        <v>0</v>
      </c>
    </row>
    <row r="8618" spans="1:4" x14ac:dyDescent="0.2">
      <c r="A8618" t="s">
        <v>80</v>
      </c>
      <c r="B8618" t="s">
        <v>353</v>
      </c>
      <c r="C8618" t="s">
        <v>277</v>
      </c>
      <c r="D8618">
        <v>0</v>
      </c>
    </row>
    <row r="8619" spans="1:4" x14ac:dyDescent="0.2">
      <c r="A8619" t="s">
        <v>80</v>
      </c>
      <c r="B8619" t="s">
        <v>353</v>
      </c>
      <c r="C8619" t="s">
        <v>278</v>
      </c>
      <c r="D8619">
        <v>0</v>
      </c>
    </row>
    <row r="8620" spans="1:4" x14ac:dyDescent="0.2">
      <c r="A8620" t="s">
        <v>80</v>
      </c>
      <c r="B8620" t="s">
        <v>353</v>
      </c>
      <c r="C8620" t="s">
        <v>279</v>
      </c>
      <c r="D8620">
        <v>0</v>
      </c>
    </row>
    <row r="8621" spans="1:4" x14ac:dyDescent="0.2">
      <c r="A8621" t="s">
        <v>80</v>
      </c>
      <c r="B8621" t="s">
        <v>353</v>
      </c>
      <c r="C8621" t="s">
        <v>280</v>
      </c>
      <c r="D8621">
        <v>0</v>
      </c>
    </row>
    <row r="8622" spans="1:4" x14ac:dyDescent="0.2">
      <c r="A8622" t="s">
        <v>80</v>
      </c>
      <c r="B8622" t="s">
        <v>353</v>
      </c>
      <c r="C8622" t="s">
        <v>281</v>
      </c>
      <c r="D8622">
        <v>0</v>
      </c>
    </row>
    <row r="8623" spans="1:4" x14ac:dyDescent="0.2">
      <c r="A8623" t="s">
        <v>80</v>
      </c>
      <c r="B8623" t="s">
        <v>353</v>
      </c>
      <c r="C8623" t="s">
        <v>282</v>
      </c>
      <c r="D8623">
        <v>0</v>
      </c>
    </row>
    <row r="8624" spans="1:4" x14ac:dyDescent="0.2">
      <c r="A8624" t="s">
        <v>80</v>
      </c>
      <c r="B8624" t="s">
        <v>353</v>
      </c>
      <c r="C8624" t="s">
        <v>283</v>
      </c>
      <c r="D8624">
        <v>0</v>
      </c>
    </row>
    <row r="8625" spans="1:4" x14ac:dyDescent="0.2">
      <c r="A8625" t="s">
        <v>80</v>
      </c>
      <c r="B8625" t="s">
        <v>353</v>
      </c>
      <c r="C8625" t="s">
        <v>284</v>
      </c>
      <c r="D8625">
        <v>0</v>
      </c>
    </row>
    <row r="8626" spans="1:4" x14ac:dyDescent="0.2">
      <c r="A8626" t="s">
        <v>80</v>
      </c>
      <c r="B8626" t="s">
        <v>353</v>
      </c>
      <c r="C8626" t="s">
        <v>285</v>
      </c>
      <c r="D8626">
        <v>0</v>
      </c>
    </row>
    <row r="8627" spans="1:4" x14ac:dyDescent="0.2">
      <c r="A8627" t="s">
        <v>80</v>
      </c>
      <c r="B8627" t="s">
        <v>353</v>
      </c>
      <c r="C8627" t="s">
        <v>286</v>
      </c>
      <c r="D8627">
        <v>0</v>
      </c>
    </row>
    <row r="8628" spans="1:4" x14ac:dyDescent="0.2">
      <c r="A8628" t="s">
        <v>80</v>
      </c>
      <c r="B8628" t="s">
        <v>353</v>
      </c>
      <c r="C8628" t="s">
        <v>287</v>
      </c>
      <c r="D8628">
        <v>0</v>
      </c>
    </row>
    <row r="8629" spans="1:4" x14ac:dyDescent="0.2">
      <c r="A8629" t="s">
        <v>80</v>
      </c>
      <c r="B8629" t="s">
        <v>353</v>
      </c>
      <c r="C8629" t="s">
        <v>288</v>
      </c>
      <c r="D8629">
        <v>0</v>
      </c>
    </row>
    <row r="8630" spans="1:4" x14ac:dyDescent="0.2">
      <c r="A8630" t="s">
        <v>80</v>
      </c>
      <c r="B8630" t="s">
        <v>353</v>
      </c>
      <c r="C8630" t="s">
        <v>289</v>
      </c>
      <c r="D8630">
        <v>0</v>
      </c>
    </row>
    <row r="8631" spans="1:4" x14ac:dyDescent="0.2">
      <c r="A8631" t="s">
        <v>80</v>
      </c>
      <c r="B8631" t="s">
        <v>353</v>
      </c>
      <c r="C8631" t="s">
        <v>290</v>
      </c>
      <c r="D8631">
        <v>0</v>
      </c>
    </row>
    <row r="8632" spans="1:4" x14ac:dyDescent="0.2">
      <c r="A8632" t="s">
        <v>80</v>
      </c>
      <c r="B8632" t="s">
        <v>353</v>
      </c>
      <c r="C8632" t="s">
        <v>291</v>
      </c>
      <c r="D8632">
        <v>0</v>
      </c>
    </row>
    <row r="8633" spans="1:4" x14ac:dyDescent="0.2">
      <c r="A8633" t="s">
        <v>80</v>
      </c>
      <c r="B8633" t="s">
        <v>353</v>
      </c>
      <c r="C8633" t="s">
        <v>292</v>
      </c>
      <c r="D8633">
        <v>0</v>
      </c>
    </row>
    <row r="8634" spans="1:4" x14ac:dyDescent="0.2">
      <c r="A8634" t="s">
        <v>80</v>
      </c>
      <c r="B8634" t="s">
        <v>353</v>
      </c>
      <c r="C8634" t="s">
        <v>293</v>
      </c>
      <c r="D8634">
        <v>0</v>
      </c>
    </row>
    <row r="8635" spans="1:4" x14ac:dyDescent="0.2">
      <c r="A8635" t="s">
        <v>80</v>
      </c>
      <c r="B8635" t="s">
        <v>353</v>
      </c>
      <c r="C8635" t="s">
        <v>294</v>
      </c>
      <c r="D8635">
        <v>0</v>
      </c>
    </row>
    <row r="8636" spans="1:4" x14ac:dyDescent="0.2">
      <c r="A8636" t="s">
        <v>80</v>
      </c>
      <c r="B8636" t="s">
        <v>353</v>
      </c>
      <c r="C8636" t="s">
        <v>295</v>
      </c>
      <c r="D8636">
        <v>10</v>
      </c>
    </row>
    <row r="8637" spans="1:4" x14ac:dyDescent="0.2">
      <c r="A8637" t="s">
        <v>80</v>
      </c>
      <c r="B8637" t="s">
        <v>353</v>
      </c>
      <c r="C8637" t="s">
        <v>296</v>
      </c>
      <c r="D8637">
        <v>0</v>
      </c>
    </row>
    <row r="8638" spans="1:4" x14ac:dyDescent="0.2">
      <c r="A8638" t="s">
        <v>80</v>
      </c>
      <c r="B8638" t="s">
        <v>353</v>
      </c>
      <c r="C8638" t="s">
        <v>297</v>
      </c>
      <c r="D8638">
        <v>0</v>
      </c>
    </row>
    <row r="8639" spans="1:4" x14ac:dyDescent="0.2">
      <c r="A8639" t="s">
        <v>80</v>
      </c>
      <c r="B8639" t="s">
        <v>353</v>
      </c>
      <c r="C8639" t="s">
        <v>298</v>
      </c>
      <c r="D8639">
        <v>0</v>
      </c>
    </row>
    <row r="8640" spans="1:4" x14ac:dyDescent="0.2">
      <c r="A8640" t="s">
        <v>80</v>
      </c>
      <c r="B8640" t="s">
        <v>353</v>
      </c>
      <c r="C8640" t="s">
        <v>232</v>
      </c>
      <c r="D8640">
        <v>725007</v>
      </c>
    </row>
    <row r="8641" spans="1:4" x14ac:dyDescent="0.2">
      <c r="A8641" t="s">
        <v>80</v>
      </c>
      <c r="B8641" t="s">
        <v>353</v>
      </c>
      <c r="C8641" t="s">
        <v>319</v>
      </c>
      <c r="D8641">
        <v>189335</v>
      </c>
    </row>
    <row r="8642" spans="1:4" x14ac:dyDescent="0.2">
      <c r="A8642" t="s">
        <v>80</v>
      </c>
      <c r="B8642" t="s">
        <v>353</v>
      </c>
      <c r="C8642" t="s">
        <v>320</v>
      </c>
      <c r="D8642">
        <v>498186</v>
      </c>
    </row>
    <row r="8643" spans="1:4" x14ac:dyDescent="0.2">
      <c r="A8643" t="s">
        <v>80</v>
      </c>
      <c r="B8643" t="s">
        <v>353</v>
      </c>
      <c r="C8643" t="s">
        <v>318</v>
      </c>
      <c r="D8643">
        <v>37486</v>
      </c>
    </row>
    <row r="8644" spans="1:4" x14ac:dyDescent="0.2">
      <c r="A8644" t="s">
        <v>80</v>
      </c>
      <c r="B8644" t="s">
        <v>353</v>
      </c>
      <c r="C8644" t="s">
        <v>321</v>
      </c>
      <c r="D8644">
        <v>170941</v>
      </c>
    </row>
    <row r="8645" spans="1:4" x14ac:dyDescent="0.2">
      <c r="A8645" t="s">
        <v>80</v>
      </c>
      <c r="B8645" t="s">
        <v>353</v>
      </c>
      <c r="C8645" t="s">
        <v>322</v>
      </c>
      <c r="D8645">
        <v>0</v>
      </c>
    </row>
    <row r="8646" spans="1:4" x14ac:dyDescent="0.2">
      <c r="A8646" t="s">
        <v>80</v>
      </c>
      <c r="B8646" t="s">
        <v>353</v>
      </c>
      <c r="C8646" t="s">
        <v>323</v>
      </c>
      <c r="D8646">
        <v>0</v>
      </c>
    </row>
    <row r="8647" spans="1:4" x14ac:dyDescent="0.2">
      <c r="A8647" t="s">
        <v>80</v>
      </c>
      <c r="B8647" t="s">
        <v>353</v>
      </c>
      <c r="C8647" t="s">
        <v>324</v>
      </c>
      <c r="D8647">
        <v>22295</v>
      </c>
    </row>
    <row r="8648" spans="1:4" x14ac:dyDescent="0.2">
      <c r="A8648" t="s">
        <v>80</v>
      </c>
      <c r="B8648" t="s">
        <v>353</v>
      </c>
      <c r="C8648" t="s">
        <v>325</v>
      </c>
      <c r="D8648">
        <v>0</v>
      </c>
    </row>
    <row r="8649" spans="1:4" x14ac:dyDescent="0.2">
      <c r="A8649" t="s">
        <v>80</v>
      </c>
      <c r="B8649" t="s">
        <v>353</v>
      </c>
      <c r="C8649" t="s">
        <v>326</v>
      </c>
      <c r="D8649">
        <v>11</v>
      </c>
    </row>
    <row r="8650" spans="1:4" x14ac:dyDescent="0.2">
      <c r="A8650" t="s">
        <v>80</v>
      </c>
      <c r="B8650" t="s">
        <v>353</v>
      </c>
      <c r="C8650" t="s">
        <v>327</v>
      </c>
      <c r="D8650">
        <v>4169</v>
      </c>
    </row>
    <row r="8651" spans="1:4" x14ac:dyDescent="0.2">
      <c r="A8651" t="s">
        <v>80</v>
      </c>
      <c r="B8651" t="s">
        <v>353</v>
      </c>
      <c r="C8651" t="s">
        <v>328</v>
      </c>
      <c r="D8651">
        <v>144466</v>
      </c>
    </row>
    <row r="8652" spans="1:4" x14ac:dyDescent="0.2">
      <c r="A8652" t="s">
        <v>80</v>
      </c>
      <c r="B8652" t="s">
        <v>353</v>
      </c>
      <c r="C8652" t="s">
        <v>329</v>
      </c>
      <c r="D8652">
        <v>0</v>
      </c>
    </row>
    <row r="8653" spans="1:4" x14ac:dyDescent="0.2">
      <c r="A8653" t="s">
        <v>80</v>
      </c>
      <c r="B8653" t="s">
        <v>353</v>
      </c>
      <c r="C8653" t="s">
        <v>339</v>
      </c>
      <c r="D8653">
        <v>53946692</v>
      </c>
    </row>
    <row r="8654" spans="1:4" x14ac:dyDescent="0.2">
      <c r="A8654" t="s">
        <v>80</v>
      </c>
      <c r="B8654" t="s">
        <v>353</v>
      </c>
      <c r="C8654" t="s">
        <v>340</v>
      </c>
      <c r="D8654">
        <v>31730</v>
      </c>
    </row>
    <row r="8655" spans="1:4" x14ac:dyDescent="0.2">
      <c r="A8655" t="s">
        <v>80</v>
      </c>
      <c r="B8655" t="s">
        <v>353</v>
      </c>
      <c r="C8655" t="s">
        <v>341</v>
      </c>
      <c r="D8655">
        <v>2116296</v>
      </c>
    </row>
    <row r="8656" spans="1:4" x14ac:dyDescent="0.2">
      <c r="A8656" t="s">
        <v>80</v>
      </c>
      <c r="B8656" t="s">
        <v>353</v>
      </c>
      <c r="C8656" t="s">
        <v>342</v>
      </c>
      <c r="D8656">
        <v>76</v>
      </c>
    </row>
    <row r="8657" spans="1:4" x14ac:dyDescent="0.2">
      <c r="A8657" t="s">
        <v>80</v>
      </c>
      <c r="B8657" t="s">
        <v>353</v>
      </c>
      <c r="C8657" t="s">
        <v>343</v>
      </c>
      <c r="D8657">
        <v>12805</v>
      </c>
    </row>
    <row r="8658" spans="1:4" x14ac:dyDescent="0.2">
      <c r="A8658" t="s">
        <v>80</v>
      </c>
      <c r="B8658" t="s">
        <v>353</v>
      </c>
      <c r="C8658" t="s">
        <v>344</v>
      </c>
      <c r="D8658">
        <v>2116296</v>
      </c>
    </row>
    <row r="8659" spans="1:4" x14ac:dyDescent="0.2">
      <c r="A8659" t="s">
        <v>80</v>
      </c>
      <c r="B8659" t="s">
        <v>353</v>
      </c>
      <c r="C8659" t="s">
        <v>345</v>
      </c>
      <c r="D8659">
        <v>0</v>
      </c>
    </row>
    <row r="8660" spans="1:4" x14ac:dyDescent="0.2">
      <c r="A8660" t="s">
        <v>80</v>
      </c>
      <c r="B8660" t="s">
        <v>353</v>
      </c>
      <c r="C8660" t="s">
        <v>346</v>
      </c>
      <c r="D8660">
        <v>12805</v>
      </c>
    </row>
    <row r="8661" spans="1:4" x14ac:dyDescent="0.2">
      <c r="A8661" t="s">
        <v>80</v>
      </c>
      <c r="B8661" t="s">
        <v>353</v>
      </c>
      <c r="C8661" t="s">
        <v>300</v>
      </c>
      <c r="D8661">
        <v>738760</v>
      </c>
    </row>
    <row r="8662" spans="1:4" x14ac:dyDescent="0.2">
      <c r="A8662" t="s">
        <v>80</v>
      </c>
      <c r="B8662" t="s">
        <v>353</v>
      </c>
      <c r="C8662" t="s">
        <v>301</v>
      </c>
      <c r="D8662">
        <v>1020313</v>
      </c>
    </row>
    <row r="8663" spans="1:4" x14ac:dyDescent="0.2">
      <c r="A8663" t="s">
        <v>80</v>
      </c>
      <c r="B8663" t="s">
        <v>353</v>
      </c>
      <c r="C8663" t="s">
        <v>302</v>
      </c>
      <c r="D8663">
        <v>656048</v>
      </c>
    </row>
    <row r="8664" spans="1:4" x14ac:dyDescent="0.2">
      <c r="A8664" t="s">
        <v>80</v>
      </c>
      <c r="B8664" t="s">
        <v>353</v>
      </c>
      <c r="C8664" t="s">
        <v>303</v>
      </c>
      <c r="D8664">
        <v>296674</v>
      </c>
    </row>
    <row r="8665" spans="1:4" x14ac:dyDescent="0.2">
      <c r="A8665" t="s">
        <v>80</v>
      </c>
      <c r="B8665" t="s">
        <v>353</v>
      </c>
      <c r="C8665" t="s">
        <v>304</v>
      </c>
      <c r="D8665">
        <v>438614</v>
      </c>
    </row>
    <row r="8666" spans="1:4" x14ac:dyDescent="0.2">
      <c r="A8666" t="s">
        <v>80</v>
      </c>
      <c r="B8666" t="s">
        <v>353</v>
      </c>
      <c r="C8666" t="s">
        <v>305</v>
      </c>
      <c r="D8666">
        <v>339438</v>
      </c>
    </row>
    <row r="8667" spans="1:4" x14ac:dyDescent="0.2">
      <c r="A8667" t="s">
        <v>80</v>
      </c>
      <c r="B8667" t="s">
        <v>353</v>
      </c>
      <c r="C8667" t="s">
        <v>306</v>
      </c>
      <c r="D8667">
        <v>10466</v>
      </c>
    </row>
    <row r="8668" spans="1:4" x14ac:dyDescent="0.2">
      <c r="A8668" t="s">
        <v>80</v>
      </c>
      <c r="B8668" t="s">
        <v>353</v>
      </c>
      <c r="C8668" t="s">
        <v>307</v>
      </c>
      <c r="D8668">
        <v>927787</v>
      </c>
    </row>
    <row r="8669" spans="1:4" x14ac:dyDescent="0.2">
      <c r="A8669" t="s">
        <v>80</v>
      </c>
      <c r="B8669" t="s">
        <v>353</v>
      </c>
      <c r="C8669" t="s">
        <v>308</v>
      </c>
      <c r="D8669">
        <v>56481</v>
      </c>
    </row>
    <row r="8670" spans="1:4" x14ac:dyDescent="0.2">
      <c r="A8670" t="s">
        <v>80</v>
      </c>
      <c r="B8670" t="s">
        <v>353</v>
      </c>
      <c r="C8670" t="s">
        <v>309</v>
      </c>
      <c r="D8670">
        <v>422115</v>
      </c>
    </row>
    <row r="8671" spans="1:4" x14ac:dyDescent="0.2">
      <c r="A8671" t="s">
        <v>80</v>
      </c>
      <c r="B8671" t="s">
        <v>353</v>
      </c>
      <c r="C8671" t="s">
        <v>310</v>
      </c>
      <c r="D8671">
        <v>12490</v>
      </c>
    </row>
    <row r="8672" spans="1:4" x14ac:dyDescent="0.2">
      <c r="A8672" t="s">
        <v>80</v>
      </c>
      <c r="B8672" t="s">
        <v>353</v>
      </c>
      <c r="C8672" t="s">
        <v>311</v>
      </c>
      <c r="D8672">
        <v>4524</v>
      </c>
    </row>
    <row r="8673" spans="1:4" x14ac:dyDescent="0.2">
      <c r="A8673" t="s">
        <v>80</v>
      </c>
      <c r="B8673" t="s">
        <v>353</v>
      </c>
      <c r="C8673" t="s">
        <v>312</v>
      </c>
      <c r="D8673">
        <v>6034</v>
      </c>
    </row>
    <row r="8674" spans="1:4" x14ac:dyDescent="0.2">
      <c r="A8674" t="s">
        <v>80</v>
      </c>
      <c r="B8674" t="s">
        <v>353</v>
      </c>
      <c r="C8674" t="s">
        <v>313</v>
      </c>
      <c r="D8674">
        <v>5898</v>
      </c>
    </row>
    <row r="8675" spans="1:4" x14ac:dyDescent="0.2">
      <c r="A8675" t="s">
        <v>80</v>
      </c>
      <c r="B8675" t="s">
        <v>353</v>
      </c>
      <c r="C8675" t="s">
        <v>314</v>
      </c>
      <c r="D8675">
        <v>5262</v>
      </c>
    </row>
    <row r="8676" spans="1:4" x14ac:dyDescent="0.2">
      <c r="A8676" t="s">
        <v>80</v>
      </c>
      <c r="B8676" t="s">
        <v>353</v>
      </c>
      <c r="C8676" t="s">
        <v>315</v>
      </c>
      <c r="D8676">
        <v>3768</v>
      </c>
    </row>
    <row r="8677" spans="1:4" x14ac:dyDescent="0.2">
      <c r="A8677" t="s">
        <v>80</v>
      </c>
      <c r="B8677" t="s">
        <v>353</v>
      </c>
      <c r="C8677" t="s">
        <v>347</v>
      </c>
      <c r="D8677">
        <v>24210</v>
      </c>
    </row>
    <row r="8678" spans="1:4" x14ac:dyDescent="0.2">
      <c r="A8678" t="s">
        <v>80</v>
      </c>
      <c r="B8678" t="s">
        <v>354</v>
      </c>
      <c r="C8678" t="s">
        <v>225</v>
      </c>
      <c r="D8678">
        <v>0.60735499999999998</v>
      </c>
    </row>
    <row r="8679" spans="1:4" x14ac:dyDescent="0.2">
      <c r="A8679" t="s">
        <v>80</v>
      </c>
      <c r="B8679" t="s">
        <v>354</v>
      </c>
      <c r="C8679" t="s">
        <v>65</v>
      </c>
      <c r="D8679">
        <v>50000002</v>
      </c>
    </row>
    <row r="8680" spans="1:4" x14ac:dyDescent="0.2">
      <c r="A8680" t="s">
        <v>80</v>
      </c>
      <c r="B8680" t="s">
        <v>354</v>
      </c>
      <c r="C8680" t="s">
        <v>66</v>
      </c>
      <c r="D8680">
        <v>82324151</v>
      </c>
    </row>
    <row r="8681" spans="1:4" x14ac:dyDescent="0.2">
      <c r="A8681" t="s">
        <v>80</v>
      </c>
      <c r="B8681" t="s">
        <v>354</v>
      </c>
      <c r="C8681" t="s">
        <v>226</v>
      </c>
      <c r="D8681">
        <v>117374</v>
      </c>
    </row>
    <row r="8682" spans="1:4" x14ac:dyDescent="0.2">
      <c r="A8682" t="s">
        <v>80</v>
      </c>
      <c r="B8682" t="s">
        <v>354</v>
      </c>
      <c r="C8682" t="s">
        <v>227</v>
      </c>
      <c r="D8682">
        <v>2089305</v>
      </c>
    </row>
    <row r="8683" spans="1:4" x14ac:dyDescent="0.2">
      <c r="A8683" t="s">
        <v>80</v>
      </c>
      <c r="B8683" t="s">
        <v>354</v>
      </c>
      <c r="C8683" t="s">
        <v>67</v>
      </c>
      <c r="D8683">
        <v>0</v>
      </c>
    </row>
    <row r="8684" spans="1:4" x14ac:dyDescent="0.2">
      <c r="A8684" t="s">
        <v>80</v>
      </c>
      <c r="B8684" t="s">
        <v>354</v>
      </c>
      <c r="C8684" t="s">
        <v>68</v>
      </c>
      <c r="D8684">
        <v>0</v>
      </c>
    </row>
    <row r="8685" spans="1:4" x14ac:dyDescent="0.2">
      <c r="A8685" t="s">
        <v>80</v>
      </c>
      <c r="B8685" t="s">
        <v>354</v>
      </c>
      <c r="C8685" t="s">
        <v>228</v>
      </c>
      <c r="D8685">
        <v>53586</v>
      </c>
    </row>
    <row r="8686" spans="1:4" x14ac:dyDescent="0.2">
      <c r="A8686" t="s">
        <v>80</v>
      </c>
      <c r="B8686" t="s">
        <v>354</v>
      </c>
      <c r="C8686" t="s">
        <v>229</v>
      </c>
      <c r="D8686">
        <v>224393</v>
      </c>
    </row>
    <row r="8687" spans="1:4" x14ac:dyDescent="0.2">
      <c r="A8687" t="s">
        <v>80</v>
      </c>
      <c r="B8687" t="s">
        <v>354</v>
      </c>
      <c r="C8687" t="s">
        <v>230</v>
      </c>
      <c r="D8687">
        <v>20783</v>
      </c>
    </row>
    <row r="8688" spans="1:4" x14ac:dyDescent="0.2">
      <c r="A8688" t="s">
        <v>80</v>
      </c>
      <c r="B8688" t="s">
        <v>354</v>
      </c>
      <c r="C8688" t="s">
        <v>231</v>
      </c>
      <c r="D8688">
        <v>85750</v>
      </c>
    </row>
    <row r="8689" spans="1:4" x14ac:dyDescent="0.2">
      <c r="A8689" t="s">
        <v>80</v>
      </c>
      <c r="B8689" t="s">
        <v>354</v>
      </c>
      <c r="C8689" t="s">
        <v>232</v>
      </c>
      <c r="D8689">
        <v>569616</v>
      </c>
    </row>
    <row r="8690" spans="1:4" x14ac:dyDescent="0.2">
      <c r="A8690" t="s">
        <v>80</v>
      </c>
      <c r="B8690" t="s">
        <v>354</v>
      </c>
      <c r="C8690" t="s">
        <v>319</v>
      </c>
      <c r="D8690">
        <v>141980</v>
      </c>
    </row>
    <row r="8691" spans="1:4" x14ac:dyDescent="0.2">
      <c r="A8691" t="s">
        <v>80</v>
      </c>
      <c r="B8691" t="s">
        <v>354</v>
      </c>
      <c r="C8691" t="s">
        <v>320</v>
      </c>
      <c r="D8691">
        <v>389060</v>
      </c>
    </row>
    <row r="8692" spans="1:4" x14ac:dyDescent="0.2">
      <c r="A8692" t="s">
        <v>80</v>
      </c>
      <c r="B8692" t="s">
        <v>354</v>
      </c>
      <c r="C8692" t="s">
        <v>318</v>
      </c>
      <c r="D8692">
        <v>38576</v>
      </c>
    </row>
    <row r="8693" spans="1:4" x14ac:dyDescent="0.2">
      <c r="A8693" t="s">
        <v>80</v>
      </c>
      <c r="B8693" t="s">
        <v>354</v>
      </c>
      <c r="C8693" t="s">
        <v>321</v>
      </c>
      <c r="D8693">
        <v>118789</v>
      </c>
    </row>
    <row r="8694" spans="1:4" x14ac:dyDescent="0.2">
      <c r="A8694" t="s">
        <v>80</v>
      </c>
      <c r="B8694" t="s">
        <v>354</v>
      </c>
      <c r="C8694" t="s">
        <v>322</v>
      </c>
      <c r="D8694">
        <v>0</v>
      </c>
    </row>
    <row r="8695" spans="1:4" x14ac:dyDescent="0.2">
      <c r="A8695" t="s">
        <v>80</v>
      </c>
      <c r="B8695" t="s">
        <v>354</v>
      </c>
      <c r="C8695" t="s">
        <v>323</v>
      </c>
      <c r="D8695">
        <v>0</v>
      </c>
    </row>
    <row r="8696" spans="1:4" x14ac:dyDescent="0.2">
      <c r="A8696" t="s">
        <v>80</v>
      </c>
      <c r="B8696" t="s">
        <v>354</v>
      </c>
      <c r="C8696" t="s">
        <v>324</v>
      </c>
      <c r="D8696">
        <v>22328</v>
      </c>
    </row>
    <row r="8697" spans="1:4" x14ac:dyDescent="0.2">
      <c r="A8697" t="s">
        <v>80</v>
      </c>
      <c r="B8697" t="s">
        <v>354</v>
      </c>
      <c r="C8697" t="s">
        <v>325</v>
      </c>
      <c r="D8697">
        <v>0</v>
      </c>
    </row>
    <row r="8698" spans="1:4" x14ac:dyDescent="0.2">
      <c r="A8698" t="s">
        <v>80</v>
      </c>
      <c r="B8698" t="s">
        <v>354</v>
      </c>
      <c r="C8698" t="s">
        <v>326</v>
      </c>
      <c r="D8698">
        <v>11</v>
      </c>
    </row>
    <row r="8699" spans="1:4" x14ac:dyDescent="0.2">
      <c r="A8699" t="s">
        <v>80</v>
      </c>
      <c r="B8699" t="s">
        <v>354</v>
      </c>
      <c r="C8699" t="s">
        <v>327</v>
      </c>
      <c r="D8699">
        <v>4174</v>
      </c>
    </row>
    <row r="8700" spans="1:4" x14ac:dyDescent="0.2">
      <c r="A8700" t="s">
        <v>80</v>
      </c>
      <c r="B8700" t="s">
        <v>354</v>
      </c>
      <c r="C8700" t="s">
        <v>328</v>
      </c>
      <c r="D8700">
        <v>92276</v>
      </c>
    </row>
    <row r="8701" spans="1:4" x14ac:dyDescent="0.2">
      <c r="A8701" t="s">
        <v>80</v>
      </c>
      <c r="B8701" t="s">
        <v>354</v>
      </c>
      <c r="C8701" t="s">
        <v>329</v>
      </c>
      <c r="D8701">
        <v>0</v>
      </c>
    </row>
    <row r="8702" spans="1:4" x14ac:dyDescent="0.2">
      <c r="A8702" t="s">
        <v>80</v>
      </c>
      <c r="B8702" t="s">
        <v>354</v>
      </c>
      <c r="C8702" t="s">
        <v>339</v>
      </c>
      <c r="D8702">
        <v>6951288</v>
      </c>
    </row>
    <row r="8703" spans="1:4" x14ac:dyDescent="0.2">
      <c r="A8703" t="s">
        <v>80</v>
      </c>
      <c r="B8703" t="s">
        <v>354</v>
      </c>
      <c r="C8703" t="s">
        <v>340</v>
      </c>
      <c r="D8703">
        <v>29851</v>
      </c>
    </row>
    <row r="8704" spans="1:4" x14ac:dyDescent="0.2">
      <c r="A8704" t="s">
        <v>80</v>
      </c>
      <c r="B8704" t="s">
        <v>354</v>
      </c>
      <c r="C8704" t="s">
        <v>341</v>
      </c>
      <c r="D8704">
        <v>0</v>
      </c>
    </row>
    <row r="8705" spans="1:4" x14ac:dyDescent="0.2">
      <c r="A8705" t="s">
        <v>80</v>
      </c>
      <c r="B8705" t="s">
        <v>354</v>
      </c>
      <c r="C8705" t="s">
        <v>342</v>
      </c>
      <c r="D8705">
        <v>0</v>
      </c>
    </row>
    <row r="8706" spans="1:4" x14ac:dyDescent="0.2">
      <c r="A8706" t="s">
        <v>80</v>
      </c>
      <c r="B8706" t="s">
        <v>354</v>
      </c>
      <c r="C8706" t="s">
        <v>343</v>
      </c>
      <c r="D8706">
        <v>0</v>
      </c>
    </row>
    <row r="8707" spans="1:4" x14ac:dyDescent="0.2">
      <c r="A8707" t="s">
        <v>80</v>
      </c>
      <c r="B8707" t="s">
        <v>354</v>
      </c>
      <c r="C8707" t="s">
        <v>344</v>
      </c>
      <c r="D8707">
        <v>0</v>
      </c>
    </row>
    <row r="8708" spans="1:4" x14ac:dyDescent="0.2">
      <c r="A8708" t="s">
        <v>80</v>
      </c>
      <c r="B8708" t="s">
        <v>354</v>
      </c>
      <c r="C8708" t="s">
        <v>345</v>
      </c>
      <c r="D8708">
        <v>0</v>
      </c>
    </row>
    <row r="8709" spans="1:4" x14ac:dyDescent="0.2">
      <c r="A8709" t="s">
        <v>80</v>
      </c>
      <c r="B8709" t="s">
        <v>354</v>
      </c>
      <c r="C8709" t="s">
        <v>346</v>
      </c>
      <c r="D8709">
        <v>0</v>
      </c>
    </row>
    <row r="8710" spans="1:4" x14ac:dyDescent="0.2">
      <c r="A8710" t="s">
        <v>80</v>
      </c>
      <c r="B8710" t="s">
        <v>354</v>
      </c>
      <c r="C8710" t="s">
        <v>300</v>
      </c>
      <c r="D8710">
        <v>765308</v>
      </c>
    </row>
    <row r="8711" spans="1:4" x14ac:dyDescent="0.2">
      <c r="A8711" t="s">
        <v>80</v>
      </c>
      <c r="B8711" t="s">
        <v>354</v>
      </c>
      <c r="C8711" t="s">
        <v>301</v>
      </c>
      <c r="D8711">
        <v>1098560</v>
      </c>
    </row>
    <row r="8712" spans="1:4" x14ac:dyDescent="0.2">
      <c r="A8712" t="s">
        <v>80</v>
      </c>
      <c r="B8712" t="s">
        <v>354</v>
      </c>
      <c r="C8712" t="s">
        <v>302</v>
      </c>
      <c r="D8712">
        <v>662503</v>
      </c>
    </row>
    <row r="8713" spans="1:4" x14ac:dyDescent="0.2">
      <c r="A8713" t="s">
        <v>80</v>
      </c>
      <c r="B8713" t="s">
        <v>354</v>
      </c>
      <c r="C8713" t="s">
        <v>303</v>
      </c>
      <c r="D8713">
        <v>297279</v>
      </c>
    </row>
    <row r="8714" spans="1:4" x14ac:dyDescent="0.2">
      <c r="A8714" t="s">
        <v>80</v>
      </c>
      <c r="B8714" t="s">
        <v>354</v>
      </c>
      <c r="C8714" t="s">
        <v>304</v>
      </c>
      <c r="D8714">
        <v>435551</v>
      </c>
    </row>
    <row r="8715" spans="1:4" x14ac:dyDescent="0.2">
      <c r="A8715" t="s">
        <v>80</v>
      </c>
      <c r="B8715" t="s">
        <v>354</v>
      </c>
      <c r="C8715" t="s">
        <v>305</v>
      </c>
      <c r="D8715">
        <v>331953</v>
      </c>
    </row>
    <row r="8716" spans="1:4" x14ac:dyDescent="0.2">
      <c r="A8716" t="s">
        <v>80</v>
      </c>
      <c r="B8716" t="s">
        <v>354</v>
      </c>
      <c r="C8716" t="s">
        <v>306</v>
      </c>
      <c r="D8716">
        <v>10227</v>
      </c>
    </row>
    <row r="8717" spans="1:4" x14ac:dyDescent="0.2">
      <c r="A8717" t="s">
        <v>80</v>
      </c>
      <c r="B8717" t="s">
        <v>354</v>
      </c>
      <c r="C8717" t="s">
        <v>307</v>
      </c>
      <c r="D8717">
        <v>931055</v>
      </c>
    </row>
    <row r="8718" spans="1:4" x14ac:dyDescent="0.2">
      <c r="A8718" t="s">
        <v>80</v>
      </c>
      <c r="B8718" t="s">
        <v>354</v>
      </c>
      <c r="C8718" t="s">
        <v>308</v>
      </c>
      <c r="D8718">
        <v>29936</v>
      </c>
    </row>
    <row r="8719" spans="1:4" x14ac:dyDescent="0.2">
      <c r="A8719" t="s">
        <v>80</v>
      </c>
      <c r="B8719" t="s">
        <v>354</v>
      </c>
      <c r="C8719" t="s">
        <v>309</v>
      </c>
      <c r="D8719">
        <v>345739</v>
      </c>
    </row>
    <row r="8720" spans="1:4" x14ac:dyDescent="0.2">
      <c r="A8720" t="s">
        <v>80</v>
      </c>
      <c r="B8720" t="s">
        <v>354</v>
      </c>
      <c r="C8720" t="s">
        <v>310</v>
      </c>
      <c r="D8720">
        <v>6926</v>
      </c>
    </row>
    <row r="8721" spans="1:4" x14ac:dyDescent="0.2">
      <c r="A8721" t="s">
        <v>80</v>
      </c>
      <c r="B8721" t="s">
        <v>354</v>
      </c>
      <c r="C8721" t="s">
        <v>311</v>
      </c>
      <c r="D8721">
        <v>1763</v>
      </c>
    </row>
    <row r="8722" spans="1:4" x14ac:dyDescent="0.2">
      <c r="A8722" t="s">
        <v>80</v>
      </c>
      <c r="B8722" t="s">
        <v>354</v>
      </c>
      <c r="C8722" t="s">
        <v>312</v>
      </c>
      <c r="D8722">
        <v>4802</v>
      </c>
    </row>
    <row r="8723" spans="1:4" x14ac:dyDescent="0.2">
      <c r="A8723" t="s">
        <v>80</v>
      </c>
      <c r="B8723" t="s">
        <v>354</v>
      </c>
      <c r="C8723" t="s">
        <v>313</v>
      </c>
      <c r="D8723">
        <v>6817</v>
      </c>
    </row>
    <row r="8724" spans="1:4" x14ac:dyDescent="0.2">
      <c r="A8724" t="s">
        <v>80</v>
      </c>
      <c r="B8724" t="s">
        <v>354</v>
      </c>
      <c r="C8724" t="s">
        <v>314</v>
      </c>
      <c r="D8724">
        <v>15757</v>
      </c>
    </row>
    <row r="8725" spans="1:4" x14ac:dyDescent="0.2">
      <c r="A8725" t="s">
        <v>80</v>
      </c>
      <c r="B8725" t="s">
        <v>354</v>
      </c>
      <c r="C8725" t="s">
        <v>315</v>
      </c>
      <c r="D8725">
        <v>503</v>
      </c>
    </row>
    <row r="8726" spans="1:4" x14ac:dyDescent="0.2">
      <c r="A8726" t="s">
        <v>80</v>
      </c>
      <c r="B8726" t="s">
        <v>354</v>
      </c>
      <c r="C8726" t="s">
        <v>347</v>
      </c>
      <c r="D8726">
        <v>24210</v>
      </c>
    </row>
    <row r="8727" spans="1:4" x14ac:dyDescent="0.2">
      <c r="A8727" t="s">
        <v>80</v>
      </c>
      <c r="B8727" t="s">
        <v>355</v>
      </c>
      <c r="C8727" t="s">
        <v>225</v>
      </c>
      <c r="D8727">
        <v>0.59085600000000005</v>
      </c>
    </row>
    <row r="8728" spans="1:4" x14ac:dyDescent="0.2">
      <c r="A8728" t="s">
        <v>80</v>
      </c>
      <c r="B8728" t="s">
        <v>355</v>
      </c>
      <c r="C8728" t="s">
        <v>65</v>
      </c>
      <c r="D8728">
        <v>50000002</v>
      </c>
    </row>
    <row r="8729" spans="1:4" x14ac:dyDescent="0.2">
      <c r="A8729" t="s">
        <v>80</v>
      </c>
      <c r="B8729" t="s">
        <v>355</v>
      </c>
      <c r="C8729" t="s">
        <v>66</v>
      </c>
      <c r="D8729">
        <v>84622920</v>
      </c>
    </row>
    <row r="8730" spans="1:4" x14ac:dyDescent="0.2">
      <c r="A8730" t="s">
        <v>80</v>
      </c>
      <c r="B8730" t="s">
        <v>355</v>
      </c>
      <c r="C8730" t="s">
        <v>226</v>
      </c>
      <c r="D8730">
        <v>117654</v>
      </c>
    </row>
    <row r="8731" spans="1:4" x14ac:dyDescent="0.2">
      <c r="A8731" t="s">
        <v>80</v>
      </c>
      <c r="B8731" t="s">
        <v>355</v>
      </c>
      <c r="C8731" t="s">
        <v>227</v>
      </c>
      <c r="D8731">
        <v>2089302</v>
      </c>
    </row>
    <row r="8732" spans="1:4" x14ac:dyDescent="0.2">
      <c r="A8732" t="s">
        <v>80</v>
      </c>
      <c r="B8732" t="s">
        <v>355</v>
      </c>
      <c r="C8732" t="s">
        <v>67</v>
      </c>
      <c r="D8732">
        <v>0</v>
      </c>
    </row>
    <row r="8733" spans="1:4" x14ac:dyDescent="0.2">
      <c r="A8733" t="s">
        <v>80</v>
      </c>
      <c r="B8733" t="s">
        <v>355</v>
      </c>
      <c r="C8733" t="s">
        <v>68</v>
      </c>
      <c r="D8733">
        <v>0</v>
      </c>
    </row>
    <row r="8734" spans="1:4" x14ac:dyDescent="0.2">
      <c r="A8734" t="s">
        <v>80</v>
      </c>
      <c r="B8734" t="s">
        <v>355</v>
      </c>
      <c r="C8734" t="s">
        <v>228</v>
      </c>
      <c r="D8734">
        <v>52472</v>
      </c>
    </row>
    <row r="8735" spans="1:4" x14ac:dyDescent="0.2">
      <c r="A8735" t="s">
        <v>80</v>
      </c>
      <c r="B8735" t="s">
        <v>355</v>
      </c>
      <c r="C8735" t="s">
        <v>229</v>
      </c>
      <c r="D8735">
        <v>224673</v>
      </c>
    </row>
    <row r="8736" spans="1:4" x14ac:dyDescent="0.2">
      <c r="A8736" t="s">
        <v>80</v>
      </c>
      <c r="B8736" t="s">
        <v>355</v>
      </c>
      <c r="C8736" t="s">
        <v>230</v>
      </c>
      <c r="D8736">
        <v>21256</v>
      </c>
    </row>
    <row r="8737" spans="1:4" x14ac:dyDescent="0.2">
      <c r="A8737" t="s">
        <v>80</v>
      </c>
      <c r="B8737" t="s">
        <v>355</v>
      </c>
      <c r="C8737" t="s">
        <v>231</v>
      </c>
      <c r="D8737">
        <v>87215</v>
      </c>
    </row>
    <row r="8738" spans="1:4" x14ac:dyDescent="0.2">
      <c r="A8738" t="s">
        <v>80</v>
      </c>
      <c r="B8738" t="s">
        <v>355</v>
      </c>
      <c r="C8738" t="s">
        <v>232</v>
      </c>
      <c r="D8738">
        <v>710994</v>
      </c>
    </row>
    <row r="8739" spans="1:4" x14ac:dyDescent="0.2">
      <c r="A8739" t="s">
        <v>80</v>
      </c>
      <c r="B8739" t="s">
        <v>355</v>
      </c>
      <c r="C8739" t="s">
        <v>319</v>
      </c>
      <c r="D8739">
        <v>205156</v>
      </c>
    </row>
    <row r="8740" spans="1:4" x14ac:dyDescent="0.2">
      <c r="A8740" t="s">
        <v>80</v>
      </c>
      <c r="B8740" t="s">
        <v>355</v>
      </c>
      <c r="C8740" t="s">
        <v>320</v>
      </c>
      <c r="D8740">
        <v>471015</v>
      </c>
    </row>
    <row r="8741" spans="1:4" x14ac:dyDescent="0.2">
      <c r="A8741" t="s">
        <v>80</v>
      </c>
      <c r="B8741" t="s">
        <v>355</v>
      </c>
      <c r="C8741" t="s">
        <v>318</v>
      </c>
      <c r="D8741">
        <v>34823</v>
      </c>
    </row>
    <row r="8742" spans="1:4" x14ac:dyDescent="0.2">
      <c r="A8742" t="s">
        <v>80</v>
      </c>
      <c r="B8742" t="s">
        <v>355</v>
      </c>
      <c r="C8742" t="s">
        <v>321</v>
      </c>
      <c r="D8742">
        <v>119037</v>
      </c>
    </row>
    <row r="8743" spans="1:4" x14ac:dyDescent="0.2">
      <c r="A8743" t="s">
        <v>80</v>
      </c>
      <c r="B8743" t="s">
        <v>355</v>
      </c>
      <c r="C8743" t="s">
        <v>322</v>
      </c>
      <c r="D8743">
        <v>0</v>
      </c>
    </row>
    <row r="8744" spans="1:4" x14ac:dyDescent="0.2">
      <c r="A8744" t="s">
        <v>80</v>
      </c>
      <c r="B8744" t="s">
        <v>355</v>
      </c>
      <c r="C8744" t="s">
        <v>323</v>
      </c>
      <c r="D8744">
        <v>0</v>
      </c>
    </row>
    <row r="8745" spans="1:4" x14ac:dyDescent="0.2">
      <c r="A8745" t="s">
        <v>80</v>
      </c>
      <c r="B8745" t="s">
        <v>355</v>
      </c>
      <c r="C8745" t="s">
        <v>324</v>
      </c>
      <c r="D8745">
        <v>21654</v>
      </c>
    </row>
    <row r="8746" spans="1:4" x14ac:dyDescent="0.2">
      <c r="A8746" t="s">
        <v>80</v>
      </c>
      <c r="B8746" t="s">
        <v>355</v>
      </c>
      <c r="C8746" t="s">
        <v>325</v>
      </c>
      <c r="D8746">
        <v>0</v>
      </c>
    </row>
    <row r="8747" spans="1:4" x14ac:dyDescent="0.2">
      <c r="A8747" t="s">
        <v>80</v>
      </c>
      <c r="B8747" t="s">
        <v>355</v>
      </c>
      <c r="C8747" t="s">
        <v>326</v>
      </c>
      <c r="D8747">
        <v>4</v>
      </c>
    </row>
    <row r="8748" spans="1:4" x14ac:dyDescent="0.2">
      <c r="A8748" t="s">
        <v>80</v>
      </c>
      <c r="B8748" t="s">
        <v>355</v>
      </c>
      <c r="C8748" t="s">
        <v>327</v>
      </c>
      <c r="D8748">
        <v>4107</v>
      </c>
    </row>
    <row r="8749" spans="1:4" x14ac:dyDescent="0.2">
      <c r="A8749" t="s">
        <v>80</v>
      </c>
      <c r="B8749" t="s">
        <v>355</v>
      </c>
      <c r="C8749" t="s">
        <v>328</v>
      </c>
      <c r="D8749">
        <v>93272</v>
      </c>
    </row>
    <row r="8750" spans="1:4" x14ac:dyDescent="0.2">
      <c r="A8750" t="s">
        <v>80</v>
      </c>
      <c r="B8750" t="s">
        <v>355</v>
      </c>
      <c r="C8750" t="s">
        <v>329</v>
      </c>
      <c r="D8750">
        <v>0</v>
      </c>
    </row>
    <row r="8751" spans="1:4" x14ac:dyDescent="0.2">
      <c r="A8751" t="s">
        <v>80</v>
      </c>
      <c r="B8751" t="s">
        <v>355</v>
      </c>
      <c r="C8751" t="s">
        <v>339</v>
      </c>
      <c r="D8751">
        <v>8662272</v>
      </c>
    </row>
    <row r="8752" spans="1:4" x14ac:dyDescent="0.2">
      <c r="A8752" t="s">
        <v>80</v>
      </c>
      <c r="B8752" t="s">
        <v>355</v>
      </c>
      <c r="C8752" t="s">
        <v>340</v>
      </c>
      <c r="D8752">
        <v>4129369</v>
      </c>
    </row>
    <row r="8753" spans="1:4" x14ac:dyDescent="0.2">
      <c r="A8753" t="s">
        <v>80</v>
      </c>
      <c r="B8753" t="s">
        <v>355</v>
      </c>
      <c r="C8753" t="s">
        <v>341</v>
      </c>
      <c r="D8753">
        <v>0</v>
      </c>
    </row>
    <row r="8754" spans="1:4" x14ac:dyDescent="0.2">
      <c r="A8754" t="s">
        <v>80</v>
      </c>
      <c r="B8754" t="s">
        <v>355</v>
      </c>
      <c r="C8754" t="s">
        <v>342</v>
      </c>
      <c r="D8754">
        <v>0</v>
      </c>
    </row>
    <row r="8755" spans="1:4" x14ac:dyDescent="0.2">
      <c r="A8755" t="s">
        <v>80</v>
      </c>
      <c r="B8755" t="s">
        <v>355</v>
      </c>
      <c r="C8755" t="s">
        <v>343</v>
      </c>
      <c r="D8755">
        <v>0</v>
      </c>
    </row>
    <row r="8756" spans="1:4" x14ac:dyDescent="0.2">
      <c r="A8756" t="s">
        <v>80</v>
      </c>
      <c r="B8756" t="s">
        <v>355</v>
      </c>
      <c r="C8756" t="s">
        <v>344</v>
      </c>
      <c r="D8756">
        <v>0</v>
      </c>
    </row>
    <row r="8757" spans="1:4" x14ac:dyDescent="0.2">
      <c r="A8757" t="s">
        <v>80</v>
      </c>
      <c r="B8757" t="s">
        <v>355</v>
      </c>
      <c r="C8757" t="s">
        <v>345</v>
      </c>
      <c r="D8757">
        <v>0</v>
      </c>
    </row>
    <row r="8758" spans="1:4" x14ac:dyDescent="0.2">
      <c r="A8758" t="s">
        <v>80</v>
      </c>
      <c r="B8758" t="s">
        <v>355</v>
      </c>
      <c r="C8758" t="s">
        <v>346</v>
      </c>
      <c r="D8758">
        <v>0</v>
      </c>
    </row>
    <row r="8759" spans="1:4" x14ac:dyDescent="0.2">
      <c r="A8759" t="s">
        <v>80</v>
      </c>
      <c r="B8759" t="s">
        <v>355</v>
      </c>
      <c r="C8759" t="s">
        <v>300</v>
      </c>
      <c r="D8759">
        <v>722122</v>
      </c>
    </row>
    <row r="8760" spans="1:4" x14ac:dyDescent="0.2">
      <c r="A8760" t="s">
        <v>80</v>
      </c>
      <c r="B8760" t="s">
        <v>355</v>
      </c>
      <c r="C8760" t="s">
        <v>301</v>
      </c>
      <c r="D8760">
        <v>1076658</v>
      </c>
    </row>
    <row r="8761" spans="1:4" x14ac:dyDescent="0.2">
      <c r="A8761" t="s">
        <v>80</v>
      </c>
      <c r="B8761" t="s">
        <v>355</v>
      </c>
      <c r="C8761" t="s">
        <v>302</v>
      </c>
      <c r="D8761">
        <v>636772</v>
      </c>
    </row>
    <row r="8762" spans="1:4" x14ac:dyDescent="0.2">
      <c r="A8762" t="s">
        <v>80</v>
      </c>
      <c r="B8762" t="s">
        <v>355</v>
      </c>
      <c r="C8762" t="s">
        <v>303</v>
      </c>
      <c r="D8762">
        <v>285260</v>
      </c>
    </row>
    <row r="8763" spans="1:4" x14ac:dyDescent="0.2">
      <c r="A8763" t="s">
        <v>80</v>
      </c>
      <c r="B8763" t="s">
        <v>355</v>
      </c>
      <c r="C8763" t="s">
        <v>304</v>
      </c>
      <c r="D8763">
        <v>422318</v>
      </c>
    </row>
    <row r="8764" spans="1:4" x14ac:dyDescent="0.2">
      <c r="A8764" t="s">
        <v>80</v>
      </c>
      <c r="B8764" t="s">
        <v>355</v>
      </c>
      <c r="C8764" t="s">
        <v>305</v>
      </c>
      <c r="D8764">
        <v>326210</v>
      </c>
    </row>
    <row r="8765" spans="1:4" x14ac:dyDescent="0.2">
      <c r="A8765" t="s">
        <v>80</v>
      </c>
      <c r="B8765" t="s">
        <v>355</v>
      </c>
      <c r="C8765" t="s">
        <v>306</v>
      </c>
      <c r="D8765">
        <v>10271</v>
      </c>
    </row>
    <row r="8766" spans="1:4" x14ac:dyDescent="0.2">
      <c r="A8766" t="s">
        <v>80</v>
      </c>
      <c r="B8766" t="s">
        <v>355</v>
      </c>
      <c r="C8766" t="s">
        <v>307</v>
      </c>
      <c r="D8766">
        <v>907942</v>
      </c>
    </row>
    <row r="8767" spans="1:4" x14ac:dyDescent="0.2">
      <c r="A8767" t="s">
        <v>80</v>
      </c>
      <c r="B8767" t="s">
        <v>355</v>
      </c>
      <c r="C8767" t="s">
        <v>308</v>
      </c>
      <c r="D8767">
        <v>73122</v>
      </c>
    </row>
    <row r="8768" spans="1:4" x14ac:dyDescent="0.2">
      <c r="A8768" t="s">
        <v>80</v>
      </c>
      <c r="B8768" t="s">
        <v>355</v>
      </c>
      <c r="C8768" t="s">
        <v>309</v>
      </c>
      <c r="D8768">
        <v>355222</v>
      </c>
    </row>
    <row r="8769" spans="1:4" x14ac:dyDescent="0.2">
      <c r="A8769" t="s">
        <v>80</v>
      </c>
      <c r="B8769" t="s">
        <v>355</v>
      </c>
      <c r="C8769" t="s">
        <v>310</v>
      </c>
      <c r="D8769">
        <v>29916</v>
      </c>
    </row>
    <row r="8770" spans="1:4" x14ac:dyDescent="0.2">
      <c r="A8770" t="s">
        <v>80</v>
      </c>
      <c r="B8770" t="s">
        <v>355</v>
      </c>
      <c r="C8770" t="s">
        <v>311</v>
      </c>
      <c r="D8770">
        <v>16923</v>
      </c>
    </row>
    <row r="8771" spans="1:4" x14ac:dyDescent="0.2">
      <c r="A8771" t="s">
        <v>80</v>
      </c>
      <c r="B8771" t="s">
        <v>355</v>
      </c>
      <c r="C8771" t="s">
        <v>312</v>
      </c>
      <c r="D8771">
        <v>13486</v>
      </c>
    </row>
    <row r="8772" spans="1:4" x14ac:dyDescent="0.2">
      <c r="A8772" t="s">
        <v>80</v>
      </c>
      <c r="B8772" t="s">
        <v>355</v>
      </c>
      <c r="C8772" t="s">
        <v>313</v>
      </c>
      <c r="D8772">
        <v>20740</v>
      </c>
    </row>
    <row r="8773" spans="1:4" x14ac:dyDescent="0.2">
      <c r="A8773" t="s">
        <v>80</v>
      </c>
      <c r="B8773" t="s">
        <v>355</v>
      </c>
      <c r="C8773" t="s">
        <v>314</v>
      </c>
      <c r="D8773">
        <v>24101</v>
      </c>
    </row>
    <row r="8774" spans="1:4" x14ac:dyDescent="0.2">
      <c r="A8774" t="s">
        <v>80</v>
      </c>
      <c r="B8774" t="s">
        <v>355</v>
      </c>
      <c r="C8774" t="s">
        <v>315</v>
      </c>
      <c r="D8774">
        <v>23616</v>
      </c>
    </row>
    <row r="8775" spans="1:4" x14ac:dyDescent="0.2">
      <c r="A8775" t="s">
        <v>80</v>
      </c>
      <c r="B8775" t="s">
        <v>355</v>
      </c>
      <c r="C8775" t="s">
        <v>347</v>
      </c>
      <c r="D8775">
        <v>24210</v>
      </c>
    </row>
    <row r="8776" spans="1:4" x14ac:dyDescent="0.2">
      <c r="A8776" t="s">
        <v>80</v>
      </c>
      <c r="B8776" t="s">
        <v>356</v>
      </c>
      <c r="C8776" t="s">
        <v>225</v>
      </c>
      <c r="D8776">
        <v>0.60543999999999998</v>
      </c>
    </row>
    <row r="8777" spans="1:4" x14ac:dyDescent="0.2">
      <c r="A8777" t="s">
        <v>80</v>
      </c>
      <c r="B8777" t="s">
        <v>356</v>
      </c>
      <c r="C8777" t="s">
        <v>65</v>
      </c>
      <c r="D8777">
        <v>50000002</v>
      </c>
    </row>
    <row r="8778" spans="1:4" x14ac:dyDescent="0.2">
      <c r="A8778" t="s">
        <v>80</v>
      </c>
      <c r="B8778" t="s">
        <v>356</v>
      </c>
      <c r="C8778" t="s">
        <v>66</v>
      </c>
      <c r="D8778">
        <v>82584570</v>
      </c>
    </row>
    <row r="8779" spans="1:4" x14ac:dyDescent="0.2">
      <c r="A8779" t="s">
        <v>80</v>
      </c>
      <c r="B8779" t="s">
        <v>356</v>
      </c>
      <c r="C8779" t="s">
        <v>226</v>
      </c>
      <c r="D8779">
        <v>117263</v>
      </c>
    </row>
    <row r="8780" spans="1:4" x14ac:dyDescent="0.2">
      <c r="A8780" t="s">
        <v>80</v>
      </c>
      <c r="B8780" t="s">
        <v>356</v>
      </c>
      <c r="C8780" t="s">
        <v>227</v>
      </c>
      <c r="D8780">
        <v>2089318</v>
      </c>
    </row>
    <row r="8781" spans="1:4" x14ac:dyDescent="0.2">
      <c r="A8781" t="s">
        <v>80</v>
      </c>
      <c r="B8781" t="s">
        <v>356</v>
      </c>
      <c r="C8781" t="s">
        <v>67</v>
      </c>
      <c r="D8781">
        <v>0</v>
      </c>
    </row>
    <row r="8782" spans="1:4" x14ac:dyDescent="0.2">
      <c r="A8782" t="s">
        <v>80</v>
      </c>
      <c r="B8782" t="s">
        <v>356</v>
      </c>
      <c r="C8782" t="s">
        <v>68</v>
      </c>
      <c r="D8782">
        <v>0</v>
      </c>
    </row>
    <row r="8783" spans="1:4" x14ac:dyDescent="0.2">
      <c r="A8783" t="s">
        <v>80</v>
      </c>
      <c r="B8783" t="s">
        <v>356</v>
      </c>
      <c r="C8783" t="s">
        <v>228</v>
      </c>
      <c r="D8783">
        <v>53155</v>
      </c>
    </row>
    <row r="8784" spans="1:4" x14ac:dyDescent="0.2">
      <c r="A8784" t="s">
        <v>80</v>
      </c>
      <c r="B8784" t="s">
        <v>356</v>
      </c>
      <c r="C8784" t="s">
        <v>229</v>
      </c>
      <c r="D8784">
        <v>223996</v>
      </c>
    </row>
    <row r="8785" spans="1:4" x14ac:dyDescent="0.2">
      <c r="A8785" t="s">
        <v>80</v>
      </c>
      <c r="B8785" t="s">
        <v>356</v>
      </c>
      <c r="C8785" t="s">
        <v>230</v>
      </c>
      <c r="D8785">
        <v>21113</v>
      </c>
    </row>
    <row r="8786" spans="1:4" x14ac:dyDescent="0.2">
      <c r="A8786" t="s">
        <v>80</v>
      </c>
      <c r="B8786" t="s">
        <v>356</v>
      </c>
      <c r="C8786" t="s">
        <v>231</v>
      </c>
      <c r="D8786">
        <v>87466</v>
      </c>
    </row>
    <row r="8787" spans="1:4" x14ac:dyDescent="0.2">
      <c r="A8787" t="s">
        <v>80</v>
      </c>
      <c r="B8787" t="s">
        <v>356</v>
      </c>
      <c r="C8787" t="s">
        <v>232</v>
      </c>
      <c r="D8787">
        <v>570600</v>
      </c>
    </row>
    <row r="8788" spans="1:4" x14ac:dyDescent="0.2">
      <c r="A8788" t="s">
        <v>80</v>
      </c>
      <c r="B8788" t="s">
        <v>356</v>
      </c>
      <c r="C8788" t="s">
        <v>319</v>
      </c>
      <c r="D8788">
        <v>135224</v>
      </c>
    </row>
    <row r="8789" spans="1:4" x14ac:dyDescent="0.2">
      <c r="A8789" t="s">
        <v>80</v>
      </c>
      <c r="B8789" t="s">
        <v>356</v>
      </c>
      <c r="C8789" t="s">
        <v>320</v>
      </c>
      <c r="D8789">
        <v>397116</v>
      </c>
    </row>
    <row r="8790" spans="1:4" x14ac:dyDescent="0.2">
      <c r="A8790" t="s">
        <v>80</v>
      </c>
      <c r="B8790" t="s">
        <v>356</v>
      </c>
      <c r="C8790" t="s">
        <v>318</v>
      </c>
      <c r="D8790">
        <v>38260</v>
      </c>
    </row>
    <row r="8791" spans="1:4" x14ac:dyDescent="0.2">
      <c r="A8791" t="s">
        <v>80</v>
      </c>
      <c r="B8791" t="s">
        <v>356</v>
      </c>
      <c r="C8791" t="s">
        <v>321</v>
      </c>
      <c r="D8791">
        <v>118047</v>
      </c>
    </row>
    <row r="8792" spans="1:4" x14ac:dyDescent="0.2">
      <c r="A8792" t="s">
        <v>80</v>
      </c>
      <c r="B8792" t="s">
        <v>356</v>
      </c>
      <c r="C8792" t="s">
        <v>322</v>
      </c>
      <c r="D8792">
        <v>0</v>
      </c>
    </row>
    <row r="8793" spans="1:4" x14ac:dyDescent="0.2">
      <c r="A8793" t="s">
        <v>80</v>
      </c>
      <c r="B8793" t="s">
        <v>356</v>
      </c>
      <c r="C8793" t="s">
        <v>323</v>
      </c>
      <c r="D8793">
        <v>0</v>
      </c>
    </row>
    <row r="8794" spans="1:4" x14ac:dyDescent="0.2">
      <c r="A8794" t="s">
        <v>80</v>
      </c>
      <c r="B8794" t="s">
        <v>356</v>
      </c>
      <c r="C8794" t="s">
        <v>324</v>
      </c>
      <c r="D8794">
        <v>22288</v>
      </c>
    </row>
    <row r="8795" spans="1:4" x14ac:dyDescent="0.2">
      <c r="A8795" t="s">
        <v>80</v>
      </c>
      <c r="B8795" t="s">
        <v>356</v>
      </c>
      <c r="C8795" t="s">
        <v>325</v>
      </c>
      <c r="D8795">
        <v>0</v>
      </c>
    </row>
    <row r="8796" spans="1:4" x14ac:dyDescent="0.2">
      <c r="A8796" t="s">
        <v>80</v>
      </c>
      <c r="B8796" t="s">
        <v>356</v>
      </c>
      <c r="C8796" t="s">
        <v>326</v>
      </c>
      <c r="D8796">
        <v>10</v>
      </c>
    </row>
    <row r="8797" spans="1:4" x14ac:dyDescent="0.2">
      <c r="A8797" t="s">
        <v>80</v>
      </c>
      <c r="B8797" t="s">
        <v>356</v>
      </c>
      <c r="C8797" t="s">
        <v>327</v>
      </c>
      <c r="D8797">
        <v>4173</v>
      </c>
    </row>
    <row r="8798" spans="1:4" x14ac:dyDescent="0.2">
      <c r="A8798" t="s">
        <v>80</v>
      </c>
      <c r="B8798" t="s">
        <v>356</v>
      </c>
      <c r="C8798" t="s">
        <v>328</v>
      </c>
      <c r="D8798">
        <v>91576</v>
      </c>
    </row>
    <row r="8799" spans="1:4" x14ac:dyDescent="0.2">
      <c r="A8799" t="s">
        <v>80</v>
      </c>
      <c r="B8799" t="s">
        <v>356</v>
      </c>
      <c r="C8799" t="s">
        <v>329</v>
      </c>
      <c r="D8799">
        <v>0</v>
      </c>
    </row>
    <row r="8800" spans="1:4" x14ac:dyDescent="0.2">
      <c r="A8800" t="s">
        <v>80</v>
      </c>
      <c r="B8800" t="s">
        <v>356</v>
      </c>
      <c r="C8800" t="s">
        <v>339</v>
      </c>
      <c r="D8800">
        <v>6963597</v>
      </c>
    </row>
    <row r="8801" spans="1:4" x14ac:dyDescent="0.2">
      <c r="A8801" t="s">
        <v>80</v>
      </c>
      <c r="B8801" t="s">
        <v>356</v>
      </c>
      <c r="C8801" t="s">
        <v>340</v>
      </c>
      <c r="D8801">
        <v>31380</v>
      </c>
    </row>
    <row r="8802" spans="1:4" x14ac:dyDescent="0.2">
      <c r="A8802" t="s">
        <v>80</v>
      </c>
      <c r="B8802" t="s">
        <v>356</v>
      </c>
      <c r="C8802" t="s">
        <v>341</v>
      </c>
      <c r="D8802">
        <v>1194894</v>
      </c>
    </row>
    <row r="8803" spans="1:4" x14ac:dyDescent="0.2">
      <c r="A8803" t="s">
        <v>80</v>
      </c>
      <c r="B8803" t="s">
        <v>356</v>
      </c>
      <c r="C8803" t="s">
        <v>342</v>
      </c>
      <c r="D8803">
        <v>76</v>
      </c>
    </row>
    <row r="8804" spans="1:4" x14ac:dyDescent="0.2">
      <c r="A8804" t="s">
        <v>80</v>
      </c>
      <c r="B8804" t="s">
        <v>356</v>
      </c>
      <c r="C8804" t="s">
        <v>343</v>
      </c>
      <c r="D8804">
        <v>12510</v>
      </c>
    </row>
    <row r="8805" spans="1:4" x14ac:dyDescent="0.2">
      <c r="A8805" t="s">
        <v>80</v>
      </c>
      <c r="B8805" t="s">
        <v>356</v>
      </c>
      <c r="C8805" t="s">
        <v>344</v>
      </c>
      <c r="D8805">
        <v>1194894</v>
      </c>
    </row>
    <row r="8806" spans="1:4" x14ac:dyDescent="0.2">
      <c r="A8806" t="s">
        <v>80</v>
      </c>
      <c r="B8806" t="s">
        <v>356</v>
      </c>
      <c r="C8806" t="s">
        <v>345</v>
      </c>
      <c r="D8806">
        <v>0</v>
      </c>
    </row>
    <row r="8807" spans="1:4" x14ac:dyDescent="0.2">
      <c r="A8807" t="s">
        <v>80</v>
      </c>
      <c r="B8807" t="s">
        <v>356</v>
      </c>
      <c r="C8807" t="s">
        <v>346</v>
      </c>
      <c r="D8807">
        <v>12510</v>
      </c>
    </row>
    <row r="8808" spans="1:4" x14ac:dyDescent="0.2">
      <c r="A8808" t="s">
        <v>80</v>
      </c>
      <c r="B8808" t="s">
        <v>356</v>
      </c>
      <c r="C8808" t="s">
        <v>300</v>
      </c>
      <c r="D8808">
        <v>759529</v>
      </c>
    </row>
    <row r="8809" spans="1:4" x14ac:dyDescent="0.2">
      <c r="A8809" t="s">
        <v>80</v>
      </c>
      <c r="B8809" t="s">
        <v>356</v>
      </c>
      <c r="C8809" t="s">
        <v>301</v>
      </c>
      <c r="D8809">
        <v>1096693</v>
      </c>
    </row>
    <row r="8810" spans="1:4" x14ac:dyDescent="0.2">
      <c r="A8810" t="s">
        <v>80</v>
      </c>
      <c r="B8810" t="s">
        <v>356</v>
      </c>
      <c r="C8810" t="s">
        <v>302</v>
      </c>
      <c r="D8810">
        <v>660314</v>
      </c>
    </row>
    <row r="8811" spans="1:4" x14ac:dyDescent="0.2">
      <c r="A8811" t="s">
        <v>80</v>
      </c>
      <c r="B8811" t="s">
        <v>356</v>
      </c>
      <c r="C8811" t="s">
        <v>303</v>
      </c>
      <c r="D8811">
        <v>297329</v>
      </c>
    </row>
    <row r="8812" spans="1:4" x14ac:dyDescent="0.2">
      <c r="A8812" t="s">
        <v>80</v>
      </c>
      <c r="B8812" t="s">
        <v>356</v>
      </c>
      <c r="C8812" t="s">
        <v>304</v>
      </c>
      <c r="D8812">
        <v>438772</v>
      </c>
    </row>
    <row r="8813" spans="1:4" x14ac:dyDescent="0.2">
      <c r="A8813" t="s">
        <v>80</v>
      </c>
      <c r="B8813" t="s">
        <v>356</v>
      </c>
      <c r="C8813" t="s">
        <v>305</v>
      </c>
      <c r="D8813">
        <v>339541</v>
      </c>
    </row>
    <row r="8814" spans="1:4" x14ac:dyDescent="0.2">
      <c r="A8814" t="s">
        <v>80</v>
      </c>
      <c r="B8814" t="s">
        <v>356</v>
      </c>
      <c r="C8814" t="s">
        <v>306</v>
      </c>
      <c r="D8814">
        <v>10466</v>
      </c>
    </row>
    <row r="8815" spans="1:4" x14ac:dyDescent="0.2">
      <c r="A8815" t="s">
        <v>80</v>
      </c>
      <c r="B8815" t="s">
        <v>356</v>
      </c>
      <c r="C8815" t="s">
        <v>307</v>
      </c>
      <c r="D8815">
        <v>927752</v>
      </c>
    </row>
    <row r="8816" spans="1:4" x14ac:dyDescent="0.2">
      <c r="A8816" t="s">
        <v>80</v>
      </c>
      <c r="B8816" t="s">
        <v>356</v>
      </c>
      <c r="C8816" t="s">
        <v>308</v>
      </c>
      <c r="D8816">
        <v>35715</v>
      </c>
    </row>
    <row r="8817" spans="1:4" x14ac:dyDescent="0.2">
      <c r="A8817" t="s">
        <v>80</v>
      </c>
      <c r="B8817" t="s">
        <v>356</v>
      </c>
      <c r="C8817" t="s">
        <v>309</v>
      </c>
      <c r="D8817">
        <v>346713</v>
      </c>
    </row>
    <row r="8818" spans="1:4" x14ac:dyDescent="0.2">
      <c r="A8818" t="s">
        <v>80</v>
      </c>
      <c r="B8818" t="s">
        <v>356</v>
      </c>
      <c r="C8818" t="s">
        <v>310</v>
      </c>
      <c r="D8818">
        <v>8955</v>
      </c>
    </row>
    <row r="8819" spans="1:4" x14ac:dyDescent="0.2">
      <c r="A8819" t="s">
        <v>80</v>
      </c>
      <c r="B8819" t="s">
        <v>356</v>
      </c>
      <c r="C8819" t="s">
        <v>311</v>
      </c>
      <c r="D8819">
        <v>2817</v>
      </c>
    </row>
    <row r="8820" spans="1:4" x14ac:dyDescent="0.2">
      <c r="A8820" t="s">
        <v>80</v>
      </c>
      <c r="B8820" t="s">
        <v>356</v>
      </c>
      <c r="C8820" t="s">
        <v>312</v>
      </c>
      <c r="D8820">
        <v>5397</v>
      </c>
    </row>
    <row r="8821" spans="1:4" x14ac:dyDescent="0.2">
      <c r="A8821" t="s">
        <v>80</v>
      </c>
      <c r="B8821" t="s">
        <v>356</v>
      </c>
      <c r="C8821" t="s">
        <v>313</v>
      </c>
      <c r="D8821">
        <v>5759</v>
      </c>
    </row>
    <row r="8822" spans="1:4" x14ac:dyDescent="0.2">
      <c r="A8822" t="s">
        <v>80</v>
      </c>
      <c r="B8822" t="s">
        <v>356</v>
      </c>
      <c r="C8822" t="s">
        <v>314</v>
      </c>
      <c r="D8822">
        <v>5123</v>
      </c>
    </row>
    <row r="8823" spans="1:4" x14ac:dyDescent="0.2">
      <c r="A8823" t="s">
        <v>80</v>
      </c>
      <c r="B8823" t="s">
        <v>356</v>
      </c>
      <c r="C8823" t="s">
        <v>315</v>
      </c>
      <c r="D8823">
        <v>3806</v>
      </c>
    </row>
    <row r="8824" spans="1:4" x14ac:dyDescent="0.2">
      <c r="A8824" t="s">
        <v>80</v>
      </c>
      <c r="B8824" t="s">
        <v>356</v>
      </c>
      <c r="C8824" t="s">
        <v>347</v>
      </c>
      <c r="D8824">
        <v>24210</v>
      </c>
    </row>
    <row r="8825" spans="1:4" x14ac:dyDescent="0.2">
      <c r="A8825" t="s">
        <v>81</v>
      </c>
      <c r="B8825" t="s">
        <v>351</v>
      </c>
      <c r="C8825" t="s">
        <v>225</v>
      </c>
      <c r="D8825">
        <v>0.84030700000000003</v>
      </c>
    </row>
    <row r="8826" spans="1:4" x14ac:dyDescent="0.2">
      <c r="A8826" t="s">
        <v>81</v>
      </c>
      <c r="B8826" t="s">
        <v>351</v>
      </c>
      <c r="C8826" t="s">
        <v>65</v>
      </c>
      <c r="D8826">
        <v>50000001</v>
      </c>
    </row>
    <row r="8827" spans="1:4" x14ac:dyDescent="0.2">
      <c r="A8827" t="s">
        <v>81</v>
      </c>
      <c r="B8827" t="s">
        <v>351</v>
      </c>
      <c r="C8827" t="s">
        <v>66</v>
      </c>
      <c r="D8827">
        <v>59502073</v>
      </c>
    </row>
    <row r="8828" spans="1:4" x14ac:dyDescent="0.2">
      <c r="A8828" t="s">
        <v>81</v>
      </c>
      <c r="B8828" t="s">
        <v>351</v>
      </c>
      <c r="C8828" t="s">
        <v>226</v>
      </c>
      <c r="D8828">
        <v>121595</v>
      </c>
    </row>
    <row r="8829" spans="1:4" x14ac:dyDescent="0.2">
      <c r="A8829" t="s">
        <v>81</v>
      </c>
      <c r="B8829" t="s">
        <v>351</v>
      </c>
      <c r="C8829" t="s">
        <v>227</v>
      </c>
      <c r="D8829">
        <v>1420996</v>
      </c>
    </row>
    <row r="8830" spans="1:4" x14ac:dyDescent="0.2">
      <c r="A8830" t="s">
        <v>81</v>
      </c>
      <c r="B8830" t="s">
        <v>351</v>
      </c>
      <c r="C8830" t="s">
        <v>67</v>
      </c>
      <c r="D8830">
        <v>372561</v>
      </c>
    </row>
    <row r="8831" spans="1:4" x14ac:dyDescent="0.2">
      <c r="A8831" t="s">
        <v>81</v>
      </c>
      <c r="B8831" t="s">
        <v>351</v>
      </c>
      <c r="C8831" t="s">
        <v>68</v>
      </c>
      <c r="D8831">
        <v>154499</v>
      </c>
    </row>
    <row r="8832" spans="1:4" x14ac:dyDescent="0.2">
      <c r="A8832" t="s">
        <v>81</v>
      </c>
      <c r="B8832" t="s">
        <v>351</v>
      </c>
      <c r="C8832" t="s">
        <v>228</v>
      </c>
      <c r="D8832">
        <v>64302</v>
      </c>
    </row>
    <row r="8833" spans="1:4" x14ac:dyDescent="0.2">
      <c r="A8833" t="s">
        <v>81</v>
      </c>
      <c r="B8833" t="s">
        <v>351</v>
      </c>
      <c r="C8833" t="s">
        <v>229</v>
      </c>
      <c r="D8833">
        <v>556599</v>
      </c>
    </row>
    <row r="8834" spans="1:4" x14ac:dyDescent="0.2">
      <c r="A8834" t="s">
        <v>81</v>
      </c>
      <c r="B8834" t="s">
        <v>351</v>
      </c>
      <c r="C8834" t="s">
        <v>230</v>
      </c>
      <c r="D8834">
        <v>14391</v>
      </c>
    </row>
    <row r="8835" spans="1:4" x14ac:dyDescent="0.2">
      <c r="A8835" t="s">
        <v>81</v>
      </c>
      <c r="B8835" t="s">
        <v>351</v>
      </c>
      <c r="C8835" t="s">
        <v>231</v>
      </c>
      <c r="D8835">
        <v>102868</v>
      </c>
    </row>
    <row r="8836" spans="1:4" x14ac:dyDescent="0.2">
      <c r="A8836" t="s">
        <v>81</v>
      </c>
      <c r="B8836" t="s">
        <v>351</v>
      </c>
      <c r="C8836" t="s">
        <v>154</v>
      </c>
      <c r="D8836">
        <v>1767731</v>
      </c>
    </row>
    <row r="8837" spans="1:4" x14ac:dyDescent="0.2">
      <c r="A8837" t="s">
        <v>81</v>
      </c>
      <c r="B8837" t="s">
        <v>351</v>
      </c>
      <c r="C8837" t="s">
        <v>155</v>
      </c>
      <c r="D8837">
        <v>0</v>
      </c>
    </row>
    <row r="8838" spans="1:4" x14ac:dyDescent="0.2">
      <c r="A8838" t="s">
        <v>81</v>
      </c>
      <c r="B8838" t="s">
        <v>351</v>
      </c>
      <c r="C8838" t="s">
        <v>156</v>
      </c>
      <c r="D8838">
        <v>376</v>
      </c>
    </row>
    <row r="8839" spans="1:4" x14ac:dyDescent="0.2">
      <c r="A8839" t="s">
        <v>81</v>
      </c>
      <c r="B8839" t="s">
        <v>351</v>
      </c>
      <c r="C8839" t="s">
        <v>157</v>
      </c>
      <c r="D8839">
        <v>1013385</v>
      </c>
    </row>
    <row r="8840" spans="1:4" x14ac:dyDescent="0.2">
      <c r="A8840" t="s">
        <v>81</v>
      </c>
      <c r="B8840" t="s">
        <v>351</v>
      </c>
      <c r="C8840" t="s">
        <v>158</v>
      </c>
      <c r="D8840">
        <v>1344963</v>
      </c>
    </row>
    <row r="8841" spans="1:4" x14ac:dyDescent="0.2">
      <c r="A8841" t="s">
        <v>81</v>
      </c>
      <c r="B8841" t="s">
        <v>351</v>
      </c>
      <c r="C8841" t="s">
        <v>159</v>
      </c>
      <c r="D8841">
        <v>583142</v>
      </c>
    </row>
    <row r="8842" spans="1:4" x14ac:dyDescent="0.2">
      <c r="A8842" t="s">
        <v>81</v>
      </c>
      <c r="B8842" t="s">
        <v>351</v>
      </c>
      <c r="C8842" t="s">
        <v>160</v>
      </c>
      <c r="D8842">
        <v>573665</v>
      </c>
    </row>
    <row r="8843" spans="1:4" x14ac:dyDescent="0.2">
      <c r="A8843" t="s">
        <v>81</v>
      </c>
      <c r="B8843" t="s">
        <v>351</v>
      </c>
      <c r="C8843" t="s">
        <v>161</v>
      </c>
      <c r="D8843">
        <v>616964</v>
      </c>
    </row>
    <row r="8844" spans="1:4" x14ac:dyDescent="0.2">
      <c r="A8844" t="s">
        <v>81</v>
      </c>
      <c r="B8844" t="s">
        <v>351</v>
      </c>
      <c r="C8844" t="s">
        <v>162</v>
      </c>
      <c r="D8844">
        <v>378662</v>
      </c>
    </row>
    <row r="8845" spans="1:4" x14ac:dyDescent="0.2">
      <c r="A8845" t="s">
        <v>81</v>
      </c>
      <c r="B8845" t="s">
        <v>351</v>
      </c>
      <c r="C8845" t="s">
        <v>163</v>
      </c>
      <c r="D8845">
        <v>249690</v>
      </c>
    </row>
    <row r="8846" spans="1:4" x14ac:dyDescent="0.2">
      <c r="A8846" t="s">
        <v>81</v>
      </c>
      <c r="B8846" t="s">
        <v>351</v>
      </c>
      <c r="C8846" t="s">
        <v>164</v>
      </c>
      <c r="D8846">
        <v>241507</v>
      </c>
    </row>
    <row r="8847" spans="1:4" x14ac:dyDescent="0.2">
      <c r="A8847" t="s">
        <v>81</v>
      </c>
      <c r="B8847" t="s">
        <v>351</v>
      </c>
      <c r="C8847" t="s">
        <v>165</v>
      </c>
      <c r="D8847">
        <v>130920</v>
      </c>
    </row>
    <row r="8848" spans="1:4" x14ac:dyDescent="0.2">
      <c r="A8848" t="s">
        <v>81</v>
      </c>
      <c r="B8848" t="s">
        <v>351</v>
      </c>
      <c r="C8848" t="s">
        <v>166</v>
      </c>
      <c r="D8848">
        <v>71776</v>
      </c>
    </row>
    <row r="8849" spans="1:4" x14ac:dyDescent="0.2">
      <c r="A8849" t="s">
        <v>81</v>
      </c>
      <c r="B8849" t="s">
        <v>351</v>
      </c>
      <c r="C8849" t="s">
        <v>167</v>
      </c>
      <c r="D8849">
        <v>53625</v>
      </c>
    </row>
    <row r="8850" spans="1:4" x14ac:dyDescent="0.2">
      <c r="A8850" t="s">
        <v>81</v>
      </c>
      <c r="B8850" t="s">
        <v>351</v>
      </c>
      <c r="C8850" t="s">
        <v>168</v>
      </c>
      <c r="D8850">
        <v>61845</v>
      </c>
    </row>
    <row r="8851" spans="1:4" x14ac:dyDescent="0.2">
      <c r="A8851" t="s">
        <v>81</v>
      </c>
      <c r="B8851" t="s">
        <v>351</v>
      </c>
      <c r="C8851" t="s">
        <v>169</v>
      </c>
      <c r="D8851">
        <v>108711</v>
      </c>
    </row>
    <row r="8852" spans="1:4" x14ac:dyDescent="0.2">
      <c r="A8852" t="s">
        <v>81</v>
      </c>
      <c r="B8852" t="s">
        <v>351</v>
      </c>
      <c r="C8852" t="s">
        <v>170</v>
      </c>
      <c r="D8852">
        <v>42527</v>
      </c>
    </row>
    <row r="8853" spans="1:4" x14ac:dyDescent="0.2">
      <c r="A8853" t="s">
        <v>81</v>
      </c>
      <c r="B8853" t="s">
        <v>351</v>
      </c>
      <c r="C8853" t="s">
        <v>171</v>
      </c>
      <c r="D8853">
        <v>69490</v>
      </c>
    </row>
    <row r="8854" spans="1:4" x14ac:dyDescent="0.2">
      <c r="A8854" t="s">
        <v>81</v>
      </c>
      <c r="B8854" t="s">
        <v>351</v>
      </c>
      <c r="C8854" t="s">
        <v>172</v>
      </c>
      <c r="D8854">
        <v>153234</v>
      </c>
    </row>
    <row r="8855" spans="1:4" x14ac:dyDescent="0.2">
      <c r="A8855" t="s">
        <v>81</v>
      </c>
      <c r="B8855" t="s">
        <v>351</v>
      </c>
      <c r="C8855" t="s">
        <v>173</v>
      </c>
      <c r="D8855">
        <v>114803</v>
      </c>
    </row>
    <row r="8856" spans="1:4" x14ac:dyDescent="0.2">
      <c r="A8856" t="s">
        <v>81</v>
      </c>
      <c r="B8856" t="s">
        <v>351</v>
      </c>
      <c r="C8856" t="s">
        <v>174</v>
      </c>
      <c r="D8856">
        <v>252850</v>
      </c>
    </row>
    <row r="8857" spans="1:4" x14ac:dyDescent="0.2">
      <c r="A8857" t="s">
        <v>81</v>
      </c>
      <c r="B8857" t="s">
        <v>351</v>
      </c>
      <c r="C8857" t="s">
        <v>175</v>
      </c>
      <c r="D8857">
        <v>203557</v>
      </c>
    </row>
    <row r="8858" spans="1:4" x14ac:dyDescent="0.2">
      <c r="A8858" t="s">
        <v>81</v>
      </c>
      <c r="B8858" t="s">
        <v>351</v>
      </c>
      <c r="C8858" t="s">
        <v>176</v>
      </c>
      <c r="D8858">
        <v>187793</v>
      </c>
    </row>
    <row r="8859" spans="1:4" x14ac:dyDescent="0.2">
      <c r="A8859" t="s">
        <v>81</v>
      </c>
      <c r="B8859" t="s">
        <v>351</v>
      </c>
      <c r="C8859" t="s">
        <v>177</v>
      </c>
      <c r="D8859">
        <v>160994</v>
      </c>
    </row>
    <row r="8860" spans="1:4" x14ac:dyDescent="0.2">
      <c r="A8860" t="s">
        <v>81</v>
      </c>
      <c r="B8860" t="s">
        <v>351</v>
      </c>
      <c r="C8860" t="s">
        <v>178</v>
      </c>
      <c r="D8860">
        <v>52503</v>
      </c>
    </row>
    <row r="8861" spans="1:4" x14ac:dyDescent="0.2">
      <c r="A8861" t="s">
        <v>81</v>
      </c>
      <c r="B8861" t="s">
        <v>351</v>
      </c>
      <c r="C8861" t="s">
        <v>179</v>
      </c>
      <c r="D8861">
        <v>78544</v>
      </c>
    </row>
    <row r="8862" spans="1:4" x14ac:dyDescent="0.2">
      <c r="A8862" t="s">
        <v>81</v>
      </c>
      <c r="B8862" t="s">
        <v>351</v>
      </c>
      <c r="C8862" t="s">
        <v>180</v>
      </c>
      <c r="D8862">
        <v>31350</v>
      </c>
    </row>
    <row r="8863" spans="1:4" x14ac:dyDescent="0.2">
      <c r="A8863" t="s">
        <v>81</v>
      </c>
      <c r="B8863" t="s">
        <v>351</v>
      </c>
      <c r="C8863" t="s">
        <v>181</v>
      </c>
      <c r="D8863">
        <v>485</v>
      </c>
    </row>
    <row r="8864" spans="1:4" x14ac:dyDescent="0.2">
      <c r="A8864" t="s">
        <v>81</v>
      </c>
      <c r="B8864" t="s">
        <v>351</v>
      </c>
      <c r="C8864" t="s">
        <v>182</v>
      </c>
      <c r="D8864">
        <v>24925</v>
      </c>
    </row>
    <row r="8865" spans="1:4" x14ac:dyDescent="0.2">
      <c r="A8865" t="s">
        <v>81</v>
      </c>
      <c r="B8865" t="s">
        <v>351</v>
      </c>
      <c r="C8865" t="s">
        <v>183</v>
      </c>
      <c r="D8865">
        <v>0</v>
      </c>
    </row>
    <row r="8866" spans="1:4" x14ac:dyDescent="0.2">
      <c r="A8866" t="s">
        <v>81</v>
      </c>
      <c r="B8866" t="s">
        <v>351</v>
      </c>
      <c r="C8866" t="s">
        <v>184</v>
      </c>
      <c r="D8866">
        <v>0</v>
      </c>
    </row>
    <row r="8867" spans="1:4" x14ac:dyDescent="0.2">
      <c r="A8867" t="s">
        <v>81</v>
      </c>
      <c r="B8867" t="s">
        <v>351</v>
      </c>
      <c r="C8867" t="s">
        <v>185</v>
      </c>
      <c r="D8867">
        <v>0</v>
      </c>
    </row>
    <row r="8868" spans="1:4" x14ac:dyDescent="0.2">
      <c r="A8868" t="s">
        <v>81</v>
      </c>
      <c r="B8868" t="s">
        <v>351</v>
      </c>
      <c r="C8868" t="s">
        <v>186</v>
      </c>
      <c r="D8868">
        <v>0</v>
      </c>
    </row>
    <row r="8869" spans="1:4" x14ac:dyDescent="0.2">
      <c r="A8869" t="s">
        <v>81</v>
      </c>
      <c r="B8869" t="s">
        <v>351</v>
      </c>
      <c r="C8869" t="s">
        <v>187</v>
      </c>
      <c r="D8869">
        <v>0</v>
      </c>
    </row>
    <row r="8870" spans="1:4" x14ac:dyDescent="0.2">
      <c r="A8870" t="s">
        <v>81</v>
      </c>
      <c r="B8870" t="s">
        <v>351</v>
      </c>
      <c r="C8870" t="s">
        <v>188</v>
      </c>
      <c r="D8870">
        <v>0</v>
      </c>
    </row>
    <row r="8871" spans="1:4" x14ac:dyDescent="0.2">
      <c r="A8871" t="s">
        <v>81</v>
      </c>
      <c r="B8871" t="s">
        <v>351</v>
      </c>
      <c r="C8871" t="s">
        <v>189</v>
      </c>
      <c r="D8871">
        <v>0</v>
      </c>
    </row>
    <row r="8872" spans="1:4" x14ac:dyDescent="0.2">
      <c r="A8872" t="s">
        <v>81</v>
      </c>
      <c r="B8872" t="s">
        <v>351</v>
      </c>
      <c r="C8872" t="s">
        <v>190</v>
      </c>
      <c r="D8872">
        <v>0</v>
      </c>
    </row>
    <row r="8873" spans="1:4" x14ac:dyDescent="0.2">
      <c r="A8873" t="s">
        <v>81</v>
      </c>
      <c r="B8873" t="s">
        <v>351</v>
      </c>
      <c r="C8873" t="s">
        <v>191</v>
      </c>
      <c r="D8873">
        <v>0</v>
      </c>
    </row>
    <row r="8874" spans="1:4" x14ac:dyDescent="0.2">
      <c r="A8874" t="s">
        <v>81</v>
      </c>
      <c r="B8874" t="s">
        <v>351</v>
      </c>
      <c r="C8874" t="s">
        <v>192</v>
      </c>
      <c r="D8874">
        <v>0</v>
      </c>
    </row>
    <row r="8875" spans="1:4" x14ac:dyDescent="0.2">
      <c r="A8875" t="s">
        <v>81</v>
      </c>
      <c r="B8875" t="s">
        <v>351</v>
      </c>
      <c r="C8875" t="s">
        <v>193</v>
      </c>
      <c r="D8875">
        <v>0</v>
      </c>
    </row>
    <row r="8876" spans="1:4" x14ac:dyDescent="0.2">
      <c r="A8876" t="s">
        <v>81</v>
      </c>
      <c r="B8876" t="s">
        <v>351</v>
      </c>
      <c r="C8876" t="s">
        <v>194</v>
      </c>
      <c r="D8876">
        <v>0</v>
      </c>
    </row>
    <row r="8877" spans="1:4" x14ac:dyDescent="0.2">
      <c r="A8877" t="s">
        <v>81</v>
      </c>
      <c r="B8877" t="s">
        <v>351</v>
      </c>
      <c r="C8877" t="s">
        <v>195</v>
      </c>
      <c r="D8877">
        <v>0</v>
      </c>
    </row>
    <row r="8878" spans="1:4" x14ac:dyDescent="0.2">
      <c r="A8878" t="s">
        <v>81</v>
      </c>
      <c r="B8878" t="s">
        <v>351</v>
      </c>
      <c r="C8878" t="s">
        <v>196</v>
      </c>
      <c r="D8878">
        <v>0</v>
      </c>
    </row>
    <row r="8879" spans="1:4" x14ac:dyDescent="0.2">
      <c r="A8879" t="s">
        <v>81</v>
      </c>
      <c r="B8879" t="s">
        <v>351</v>
      </c>
      <c r="C8879" t="s">
        <v>197</v>
      </c>
      <c r="D8879">
        <v>0</v>
      </c>
    </row>
    <row r="8880" spans="1:4" x14ac:dyDescent="0.2">
      <c r="A8880" t="s">
        <v>81</v>
      </c>
      <c r="B8880" t="s">
        <v>351</v>
      </c>
      <c r="C8880" t="s">
        <v>198</v>
      </c>
      <c r="D8880">
        <v>0</v>
      </c>
    </row>
    <row r="8881" spans="1:4" x14ac:dyDescent="0.2">
      <c r="A8881" t="s">
        <v>81</v>
      </c>
      <c r="B8881" t="s">
        <v>351</v>
      </c>
      <c r="C8881" t="s">
        <v>199</v>
      </c>
      <c r="D8881">
        <v>0</v>
      </c>
    </row>
    <row r="8882" spans="1:4" x14ac:dyDescent="0.2">
      <c r="A8882" t="s">
        <v>81</v>
      </c>
      <c r="B8882" t="s">
        <v>351</v>
      </c>
      <c r="C8882" t="s">
        <v>200</v>
      </c>
      <c r="D8882">
        <v>0</v>
      </c>
    </row>
    <row r="8883" spans="1:4" x14ac:dyDescent="0.2">
      <c r="A8883" t="s">
        <v>81</v>
      </c>
      <c r="B8883" t="s">
        <v>351</v>
      </c>
      <c r="C8883" t="s">
        <v>201</v>
      </c>
      <c r="D8883">
        <v>0</v>
      </c>
    </row>
    <row r="8884" spans="1:4" x14ac:dyDescent="0.2">
      <c r="A8884" t="s">
        <v>81</v>
      </c>
      <c r="B8884" t="s">
        <v>351</v>
      </c>
      <c r="C8884" t="s">
        <v>202</v>
      </c>
      <c r="D8884">
        <v>0</v>
      </c>
    </row>
    <row r="8885" spans="1:4" x14ac:dyDescent="0.2">
      <c r="A8885" t="s">
        <v>81</v>
      </c>
      <c r="B8885" t="s">
        <v>351</v>
      </c>
      <c r="C8885" t="s">
        <v>203</v>
      </c>
      <c r="D8885">
        <v>0</v>
      </c>
    </row>
    <row r="8886" spans="1:4" x14ac:dyDescent="0.2">
      <c r="A8886" t="s">
        <v>81</v>
      </c>
      <c r="B8886" t="s">
        <v>351</v>
      </c>
      <c r="C8886" t="s">
        <v>204</v>
      </c>
      <c r="D8886">
        <v>0</v>
      </c>
    </row>
    <row r="8887" spans="1:4" x14ac:dyDescent="0.2">
      <c r="A8887" t="s">
        <v>81</v>
      </c>
      <c r="B8887" t="s">
        <v>351</v>
      </c>
      <c r="C8887" t="s">
        <v>205</v>
      </c>
      <c r="D8887">
        <v>0</v>
      </c>
    </row>
    <row r="8888" spans="1:4" x14ac:dyDescent="0.2">
      <c r="A8888" t="s">
        <v>81</v>
      </c>
      <c r="B8888" t="s">
        <v>351</v>
      </c>
      <c r="C8888" t="s">
        <v>206</v>
      </c>
      <c r="D8888">
        <v>0</v>
      </c>
    </row>
    <row r="8889" spans="1:4" x14ac:dyDescent="0.2">
      <c r="A8889" t="s">
        <v>81</v>
      </c>
      <c r="B8889" t="s">
        <v>351</v>
      </c>
      <c r="C8889" t="s">
        <v>207</v>
      </c>
      <c r="D8889">
        <v>0</v>
      </c>
    </row>
    <row r="8890" spans="1:4" x14ac:dyDescent="0.2">
      <c r="A8890" t="s">
        <v>81</v>
      </c>
      <c r="B8890" t="s">
        <v>351</v>
      </c>
      <c r="C8890" t="s">
        <v>208</v>
      </c>
      <c r="D8890">
        <v>0</v>
      </c>
    </row>
    <row r="8891" spans="1:4" x14ac:dyDescent="0.2">
      <c r="A8891" t="s">
        <v>81</v>
      </c>
      <c r="B8891" t="s">
        <v>351</v>
      </c>
      <c r="C8891" t="s">
        <v>209</v>
      </c>
      <c r="D8891">
        <v>0</v>
      </c>
    </row>
    <row r="8892" spans="1:4" x14ac:dyDescent="0.2">
      <c r="A8892" t="s">
        <v>81</v>
      </c>
      <c r="B8892" t="s">
        <v>351</v>
      </c>
      <c r="C8892" t="s">
        <v>210</v>
      </c>
      <c r="D8892">
        <v>0</v>
      </c>
    </row>
    <row r="8893" spans="1:4" x14ac:dyDescent="0.2">
      <c r="A8893" t="s">
        <v>81</v>
      </c>
      <c r="B8893" t="s">
        <v>351</v>
      </c>
      <c r="C8893" t="s">
        <v>211</v>
      </c>
      <c r="D8893">
        <v>0</v>
      </c>
    </row>
    <row r="8894" spans="1:4" x14ac:dyDescent="0.2">
      <c r="A8894" t="s">
        <v>81</v>
      </c>
      <c r="B8894" t="s">
        <v>351</v>
      </c>
      <c r="C8894" t="s">
        <v>212</v>
      </c>
      <c r="D8894">
        <v>0</v>
      </c>
    </row>
    <row r="8895" spans="1:4" x14ac:dyDescent="0.2">
      <c r="A8895" t="s">
        <v>81</v>
      </c>
      <c r="B8895" t="s">
        <v>351</v>
      </c>
      <c r="C8895" t="s">
        <v>213</v>
      </c>
      <c r="D8895">
        <v>0</v>
      </c>
    </row>
    <row r="8896" spans="1:4" x14ac:dyDescent="0.2">
      <c r="A8896" t="s">
        <v>81</v>
      </c>
      <c r="B8896" t="s">
        <v>351</v>
      </c>
      <c r="C8896" t="s">
        <v>214</v>
      </c>
      <c r="D8896">
        <v>0</v>
      </c>
    </row>
    <row r="8897" spans="1:4" x14ac:dyDescent="0.2">
      <c r="A8897" t="s">
        <v>81</v>
      </c>
      <c r="B8897" t="s">
        <v>351</v>
      </c>
      <c r="C8897" t="s">
        <v>215</v>
      </c>
      <c r="D8897">
        <v>0</v>
      </c>
    </row>
    <row r="8898" spans="1:4" x14ac:dyDescent="0.2">
      <c r="A8898" t="s">
        <v>81</v>
      </c>
      <c r="B8898" t="s">
        <v>351</v>
      </c>
      <c r="C8898" t="s">
        <v>216</v>
      </c>
      <c r="D8898">
        <v>0</v>
      </c>
    </row>
    <row r="8899" spans="1:4" x14ac:dyDescent="0.2">
      <c r="A8899" t="s">
        <v>81</v>
      </c>
      <c r="B8899" t="s">
        <v>351</v>
      </c>
      <c r="C8899" t="s">
        <v>217</v>
      </c>
      <c r="D8899">
        <v>13</v>
      </c>
    </row>
    <row r="8900" spans="1:4" x14ac:dyDescent="0.2">
      <c r="A8900" t="s">
        <v>81</v>
      </c>
      <c r="B8900" t="s">
        <v>351</v>
      </c>
      <c r="C8900" t="s">
        <v>218</v>
      </c>
      <c r="D8900">
        <v>0</v>
      </c>
    </row>
    <row r="8901" spans="1:4" x14ac:dyDescent="0.2">
      <c r="A8901" t="s">
        <v>81</v>
      </c>
      <c r="B8901" t="s">
        <v>351</v>
      </c>
      <c r="C8901" t="s">
        <v>219</v>
      </c>
      <c r="D8901">
        <v>0</v>
      </c>
    </row>
    <row r="8902" spans="1:4" x14ac:dyDescent="0.2">
      <c r="A8902" t="s">
        <v>81</v>
      </c>
      <c r="B8902" t="s">
        <v>351</v>
      </c>
      <c r="C8902" t="s">
        <v>233</v>
      </c>
      <c r="D8902">
        <v>1767731</v>
      </c>
    </row>
    <row r="8903" spans="1:4" x14ac:dyDescent="0.2">
      <c r="A8903" t="s">
        <v>81</v>
      </c>
      <c r="B8903" t="s">
        <v>351</v>
      </c>
      <c r="C8903" t="s">
        <v>234</v>
      </c>
      <c r="D8903">
        <v>58</v>
      </c>
    </row>
    <row r="8904" spans="1:4" x14ac:dyDescent="0.2">
      <c r="A8904" t="s">
        <v>81</v>
      </c>
      <c r="B8904" t="s">
        <v>351</v>
      </c>
      <c r="C8904" t="s">
        <v>235</v>
      </c>
      <c r="D8904">
        <v>259352</v>
      </c>
    </row>
    <row r="8905" spans="1:4" x14ac:dyDescent="0.2">
      <c r="A8905" t="s">
        <v>81</v>
      </c>
      <c r="B8905" t="s">
        <v>351</v>
      </c>
      <c r="C8905" t="s">
        <v>236</v>
      </c>
      <c r="D8905">
        <v>590505</v>
      </c>
    </row>
    <row r="8906" spans="1:4" x14ac:dyDescent="0.2">
      <c r="A8906" t="s">
        <v>81</v>
      </c>
      <c r="B8906" t="s">
        <v>351</v>
      </c>
      <c r="C8906" t="s">
        <v>237</v>
      </c>
      <c r="D8906">
        <v>739439</v>
      </c>
    </row>
    <row r="8907" spans="1:4" x14ac:dyDescent="0.2">
      <c r="A8907" t="s">
        <v>81</v>
      </c>
      <c r="B8907" t="s">
        <v>351</v>
      </c>
      <c r="C8907" t="s">
        <v>238</v>
      </c>
      <c r="D8907">
        <v>1190486</v>
      </c>
    </row>
    <row r="8908" spans="1:4" x14ac:dyDescent="0.2">
      <c r="A8908" t="s">
        <v>81</v>
      </c>
      <c r="B8908" t="s">
        <v>351</v>
      </c>
      <c r="C8908" t="s">
        <v>239</v>
      </c>
      <c r="D8908">
        <v>529636</v>
      </c>
    </row>
    <row r="8909" spans="1:4" x14ac:dyDescent="0.2">
      <c r="A8909" t="s">
        <v>81</v>
      </c>
      <c r="B8909" t="s">
        <v>351</v>
      </c>
      <c r="C8909" t="s">
        <v>240</v>
      </c>
      <c r="D8909">
        <v>567237</v>
      </c>
    </row>
    <row r="8910" spans="1:4" x14ac:dyDescent="0.2">
      <c r="A8910" t="s">
        <v>81</v>
      </c>
      <c r="B8910" t="s">
        <v>351</v>
      </c>
      <c r="C8910" t="s">
        <v>241</v>
      </c>
      <c r="D8910">
        <v>354842</v>
      </c>
    </row>
    <row r="8911" spans="1:4" x14ac:dyDescent="0.2">
      <c r="A8911" t="s">
        <v>81</v>
      </c>
      <c r="B8911" t="s">
        <v>351</v>
      </c>
      <c r="C8911" t="s">
        <v>242</v>
      </c>
      <c r="D8911">
        <v>442546</v>
      </c>
    </row>
    <row r="8912" spans="1:4" x14ac:dyDescent="0.2">
      <c r="A8912" t="s">
        <v>81</v>
      </c>
      <c r="B8912" t="s">
        <v>351</v>
      </c>
      <c r="C8912" t="s">
        <v>243</v>
      </c>
      <c r="D8912">
        <v>165064</v>
      </c>
    </row>
    <row r="8913" spans="1:4" x14ac:dyDescent="0.2">
      <c r="A8913" t="s">
        <v>81</v>
      </c>
      <c r="B8913" t="s">
        <v>351</v>
      </c>
      <c r="C8913" t="s">
        <v>244</v>
      </c>
      <c r="D8913">
        <v>108777</v>
      </c>
    </row>
    <row r="8914" spans="1:4" x14ac:dyDescent="0.2">
      <c r="A8914" t="s">
        <v>81</v>
      </c>
      <c r="B8914" t="s">
        <v>351</v>
      </c>
      <c r="C8914" t="s">
        <v>245</v>
      </c>
      <c r="D8914">
        <v>166340</v>
      </c>
    </row>
    <row r="8915" spans="1:4" x14ac:dyDescent="0.2">
      <c r="A8915" t="s">
        <v>81</v>
      </c>
      <c r="B8915" t="s">
        <v>351</v>
      </c>
      <c r="C8915" t="s">
        <v>246</v>
      </c>
      <c r="D8915">
        <v>114590</v>
      </c>
    </row>
    <row r="8916" spans="1:4" x14ac:dyDescent="0.2">
      <c r="A8916" t="s">
        <v>81</v>
      </c>
      <c r="B8916" t="s">
        <v>351</v>
      </c>
      <c r="C8916" t="s">
        <v>247</v>
      </c>
      <c r="D8916">
        <v>49598</v>
      </c>
    </row>
    <row r="8917" spans="1:4" x14ac:dyDescent="0.2">
      <c r="A8917" t="s">
        <v>81</v>
      </c>
      <c r="B8917" t="s">
        <v>351</v>
      </c>
      <c r="C8917" t="s">
        <v>248</v>
      </c>
      <c r="D8917">
        <v>79883</v>
      </c>
    </row>
    <row r="8918" spans="1:4" x14ac:dyDescent="0.2">
      <c r="A8918" t="s">
        <v>81</v>
      </c>
      <c r="B8918" t="s">
        <v>351</v>
      </c>
      <c r="C8918" t="s">
        <v>249</v>
      </c>
      <c r="D8918">
        <v>107020</v>
      </c>
    </row>
    <row r="8919" spans="1:4" x14ac:dyDescent="0.2">
      <c r="A8919" t="s">
        <v>81</v>
      </c>
      <c r="B8919" t="s">
        <v>351</v>
      </c>
      <c r="C8919" t="s">
        <v>250</v>
      </c>
      <c r="D8919">
        <v>90394</v>
      </c>
    </row>
    <row r="8920" spans="1:4" x14ac:dyDescent="0.2">
      <c r="A8920" t="s">
        <v>81</v>
      </c>
      <c r="B8920" t="s">
        <v>351</v>
      </c>
      <c r="C8920" t="s">
        <v>251</v>
      </c>
      <c r="D8920">
        <v>92858</v>
      </c>
    </row>
    <row r="8921" spans="1:4" x14ac:dyDescent="0.2">
      <c r="A8921" t="s">
        <v>81</v>
      </c>
      <c r="B8921" t="s">
        <v>351</v>
      </c>
      <c r="C8921" t="s">
        <v>252</v>
      </c>
      <c r="D8921">
        <v>223273</v>
      </c>
    </row>
    <row r="8922" spans="1:4" x14ac:dyDescent="0.2">
      <c r="A8922" t="s">
        <v>81</v>
      </c>
      <c r="B8922" t="s">
        <v>351</v>
      </c>
      <c r="C8922" t="s">
        <v>253</v>
      </c>
      <c r="D8922">
        <v>236807</v>
      </c>
    </row>
    <row r="8923" spans="1:4" x14ac:dyDescent="0.2">
      <c r="A8923" t="s">
        <v>81</v>
      </c>
      <c r="B8923" t="s">
        <v>351</v>
      </c>
      <c r="C8923" t="s">
        <v>254</v>
      </c>
      <c r="D8923">
        <v>137420</v>
      </c>
    </row>
    <row r="8924" spans="1:4" x14ac:dyDescent="0.2">
      <c r="A8924" t="s">
        <v>81</v>
      </c>
      <c r="B8924" t="s">
        <v>351</v>
      </c>
      <c r="C8924" t="s">
        <v>255</v>
      </c>
      <c r="D8924">
        <v>243084</v>
      </c>
    </row>
    <row r="8925" spans="1:4" x14ac:dyDescent="0.2">
      <c r="A8925" t="s">
        <v>81</v>
      </c>
      <c r="B8925" t="s">
        <v>351</v>
      </c>
      <c r="C8925" t="s">
        <v>256</v>
      </c>
      <c r="D8925">
        <v>177773</v>
      </c>
    </row>
    <row r="8926" spans="1:4" x14ac:dyDescent="0.2">
      <c r="A8926" t="s">
        <v>81</v>
      </c>
      <c r="B8926" t="s">
        <v>351</v>
      </c>
      <c r="C8926" t="s">
        <v>257</v>
      </c>
      <c r="D8926">
        <v>0</v>
      </c>
    </row>
    <row r="8927" spans="1:4" x14ac:dyDescent="0.2">
      <c r="A8927" t="s">
        <v>81</v>
      </c>
      <c r="B8927" t="s">
        <v>351</v>
      </c>
      <c r="C8927" t="s">
        <v>258</v>
      </c>
      <c r="D8927">
        <v>109894</v>
      </c>
    </row>
    <row r="8928" spans="1:4" x14ac:dyDescent="0.2">
      <c r="A8928" t="s">
        <v>81</v>
      </c>
      <c r="B8928" t="s">
        <v>351</v>
      </c>
      <c r="C8928" t="s">
        <v>259</v>
      </c>
      <c r="D8928">
        <v>0</v>
      </c>
    </row>
    <row r="8929" spans="1:4" x14ac:dyDescent="0.2">
      <c r="A8929" t="s">
        <v>81</v>
      </c>
      <c r="B8929" t="s">
        <v>351</v>
      </c>
      <c r="C8929" t="s">
        <v>260</v>
      </c>
      <c r="D8929">
        <v>25410</v>
      </c>
    </row>
    <row r="8930" spans="1:4" x14ac:dyDescent="0.2">
      <c r="A8930" t="s">
        <v>81</v>
      </c>
      <c r="B8930" t="s">
        <v>351</v>
      </c>
      <c r="C8930" t="s">
        <v>261</v>
      </c>
      <c r="D8930">
        <v>0</v>
      </c>
    </row>
    <row r="8931" spans="1:4" x14ac:dyDescent="0.2">
      <c r="A8931" t="s">
        <v>81</v>
      </c>
      <c r="B8931" t="s">
        <v>351</v>
      </c>
      <c r="C8931" t="s">
        <v>262</v>
      </c>
      <c r="D8931">
        <v>0</v>
      </c>
    </row>
    <row r="8932" spans="1:4" x14ac:dyDescent="0.2">
      <c r="A8932" t="s">
        <v>81</v>
      </c>
      <c r="B8932" t="s">
        <v>351</v>
      </c>
      <c r="C8932" t="s">
        <v>263</v>
      </c>
      <c r="D8932">
        <v>0</v>
      </c>
    </row>
    <row r="8933" spans="1:4" x14ac:dyDescent="0.2">
      <c r="A8933" t="s">
        <v>81</v>
      </c>
      <c r="B8933" t="s">
        <v>351</v>
      </c>
      <c r="C8933" t="s">
        <v>264</v>
      </c>
      <c r="D8933">
        <v>0</v>
      </c>
    </row>
    <row r="8934" spans="1:4" x14ac:dyDescent="0.2">
      <c r="A8934" t="s">
        <v>81</v>
      </c>
      <c r="B8934" t="s">
        <v>351</v>
      </c>
      <c r="C8934" t="s">
        <v>265</v>
      </c>
      <c r="D8934">
        <v>0</v>
      </c>
    </row>
    <row r="8935" spans="1:4" x14ac:dyDescent="0.2">
      <c r="A8935" t="s">
        <v>81</v>
      </c>
      <c r="B8935" t="s">
        <v>351</v>
      </c>
      <c r="C8935" t="s">
        <v>266</v>
      </c>
      <c r="D8935">
        <v>0</v>
      </c>
    </row>
    <row r="8936" spans="1:4" x14ac:dyDescent="0.2">
      <c r="A8936" t="s">
        <v>81</v>
      </c>
      <c r="B8936" t="s">
        <v>351</v>
      </c>
      <c r="C8936" t="s">
        <v>267</v>
      </c>
      <c r="D8936">
        <v>0</v>
      </c>
    </row>
    <row r="8937" spans="1:4" x14ac:dyDescent="0.2">
      <c r="A8937" t="s">
        <v>81</v>
      </c>
      <c r="B8937" t="s">
        <v>351</v>
      </c>
      <c r="C8937" t="s">
        <v>268</v>
      </c>
      <c r="D8937">
        <v>0</v>
      </c>
    </row>
    <row r="8938" spans="1:4" x14ac:dyDescent="0.2">
      <c r="A8938" t="s">
        <v>81</v>
      </c>
      <c r="B8938" t="s">
        <v>351</v>
      </c>
      <c r="C8938" t="s">
        <v>269</v>
      </c>
      <c r="D8938">
        <v>0</v>
      </c>
    </row>
    <row r="8939" spans="1:4" x14ac:dyDescent="0.2">
      <c r="A8939" t="s">
        <v>81</v>
      </c>
      <c r="B8939" t="s">
        <v>351</v>
      </c>
      <c r="C8939" t="s">
        <v>270</v>
      </c>
      <c r="D8939">
        <v>0</v>
      </c>
    </row>
    <row r="8940" spans="1:4" x14ac:dyDescent="0.2">
      <c r="A8940" t="s">
        <v>81</v>
      </c>
      <c r="B8940" t="s">
        <v>351</v>
      </c>
      <c r="C8940" t="s">
        <v>271</v>
      </c>
      <c r="D8940">
        <v>0</v>
      </c>
    </row>
    <row r="8941" spans="1:4" x14ac:dyDescent="0.2">
      <c r="A8941" t="s">
        <v>81</v>
      </c>
      <c r="B8941" t="s">
        <v>351</v>
      </c>
      <c r="C8941" t="s">
        <v>272</v>
      </c>
      <c r="D8941">
        <v>0</v>
      </c>
    </row>
    <row r="8942" spans="1:4" x14ac:dyDescent="0.2">
      <c r="A8942" t="s">
        <v>81</v>
      </c>
      <c r="B8942" t="s">
        <v>351</v>
      </c>
      <c r="C8942" t="s">
        <v>273</v>
      </c>
      <c r="D8942">
        <v>0</v>
      </c>
    </row>
    <row r="8943" spans="1:4" x14ac:dyDescent="0.2">
      <c r="A8943" t="s">
        <v>81</v>
      </c>
      <c r="B8943" t="s">
        <v>351</v>
      </c>
      <c r="C8943" t="s">
        <v>274</v>
      </c>
      <c r="D8943">
        <v>0</v>
      </c>
    </row>
    <row r="8944" spans="1:4" x14ac:dyDescent="0.2">
      <c r="A8944" t="s">
        <v>81</v>
      </c>
      <c r="B8944" t="s">
        <v>351</v>
      </c>
      <c r="C8944" t="s">
        <v>275</v>
      </c>
      <c r="D8944">
        <v>0</v>
      </c>
    </row>
    <row r="8945" spans="1:4" x14ac:dyDescent="0.2">
      <c r="A8945" t="s">
        <v>81</v>
      </c>
      <c r="B8945" t="s">
        <v>351</v>
      </c>
      <c r="C8945" t="s">
        <v>276</v>
      </c>
      <c r="D8945">
        <v>0</v>
      </c>
    </row>
    <row r="8946" spans="1:4" x14ac:dyDescent="0.2">
      <c r="A8946" t="s">
        <v>81</v>
      </c>
      <c r="B8946" t="s">
        <v>351</v>
      </c>
      <c r="C8946" t="s">
        <v>277</v>
      </c>
      <c r="D8946">
        <v>0</v>
      </c>
    </row>
    <row r="8947" spans="1:4" x14ac:dyDescent="0.2">
      <c r="A8947" t="s">
        <v>81</v>
      </c>
      <c r="B8947" t="s">
        <v>351</v>
      </c>
      <c r="C8947" t="s">
        <v>278</v>
      </c>
      <c r="D8947">
        <v>0</v>
      </c>
    </row>
    <row r="8948" spans="1:4" x14ac:dyDescent="0.2">
      <c r="A8948" t="s">
        <v>81</v>
      </c>
      <c r="B8948" t="s">
        <v>351</v>
      </c>
      <c r="C8948" t="s">
        <v>279</v>
      </c>
      <c r="D8948">
        <v>0</v>
      </c>
    </row>
    <row r="8949" spans="1:4" x14ac:dyDescent="0.2">
      <c r="A8949" t="s">
        <v>81</v>
      </c>
      <c r="B8949" t="s">
        <v>351</v>
      </c>
      <c r="C8949" t="s">
        <v>280</v>
      </c>
      <c r="D8949">
        <v>0</v>
      </c>
    </row>
    <row r="8950" spans="1:4" x14ac:dyDescent="0.2">
      <c r="A8950" t="s">
        <v>81</v>
      </c>
      <c r="B8950" t="s">
        <v>351</v>
      </c>
      <c r="C8950" t="s">
        <v>281</v>
      </c>
      <c r="D8950">
        <v>0</v>
      </c>
    </row>
    <row r="8951" spans="1:4" x14ac:dyDescent="0.2">
      <c r="A8951" t="s">
        <v>81</v>
      </c>
      <c r="B8951" t="s">
        <v>351</v>
      </c>
      <c r="C8951" t="s">
        <v>282</v>
      </c>
      <c r="D8951">
        <v>0</v>
      </c>
    </row>
    <row r="8952" spans="1:4" x14ac:dyDescent="0.2">
      <c r="A8952" t="s">
        <v>81</v>
      </c>
      <c r="B8952" t="s">
        <v>351</v>
      </c>
      <c r="C8952" t="s">
        <v>283</v>
      </c>
      <c r="D8952">
        <v>0</v>
      </c>
    </row>
    <row r="8953" spans="1:4" x14ac:dyDescent="0.2">
      <c r="A8953" t="s">
        <v>81</v>
      </c>
      <c r="B8953" t="s">
        <v>351</v>
      </c>
      <c r="C8953" t="s">
        <v>284</v>
      </c>
      <c r="D8953">
        <v>0</v>
      </c>
    </row>
    <row r="8954" spans="1:4" x14ac:dyDescent="0.2">
      <c r="A8954" t="s">
        <v>81</v>
      </c>
      <c r="B8954" t="s">
        <v>351</v>
      </c>
      <c r="C8954" t="s">
        <v>285</v>
      </c>
      <c r="D8954">
        <v>0</v>
      </c>
    </row>
    <row r="8955" spans="1:4" x14ac:dyDescent="0.2">
      <c r="A8955" t="s">
        <v>81</v>
      </c>
      <c r="B8955" t="s">
        <v>351</v>
      </c>
      <c r="C8955" t="s">
        <v>286</v>
      </c>
      <c r="D8955">
        <v>0</v>
      </c>
    </row>
    <row r="8956" spans="1:4" x14ac:dyDescent="0.2">
      <c r="A8956" t="s">
        <v>81</v>
      </c>
      <c r="B8956" t="s">
        <v>351</v>
      </c>
      <c r="C8956" t="s">
        <v>287</v>
      </c>
      <c r="D8956">
        <v>0</v>
      </c>
    </row>
    <row r="8957" spans="1:4" x14ac:dyDescent="0.2">
      <c r="A8957" t="s">
        <v>81</v>
      </c>
      <c r="B8957" t="s">
        <v>351</v>
      </c>
      <c r="C8957" t="s">
        <v>288</v>
      </c>
      <c r="D8957">
        <v>0</v>
      </c>
    </row>
    <row r="8958" spans="1:4" x14ac:dyDescent="0.2">
      <c r="A8958" t="s">
        <v>81</v>
      </c>
      <c r="B8958" t="s">
        <v>351</v>
      </c>
      <c r="C8958" t="s">
        <v>289</v>
      </c>
      <c r="D8958">
        <v>0</v>
      </c>
    </row>
    <row r="8959" spans="1:4" x14ac:dyDescent="0.2">
      <c r="A8959" t="s">
        <v>81</v>
      </c>
      <c r="B8959" t="s">
        <v>351</v>
      </c>
      <c r="C8959" t="s">
        <v>290</v>
      </c>
      <c r="D8959">
        <v>0</v>
      </c>
    </row>
    <row r="8960" spans="1:4" x14ac:dyDescent="0.2">
      <c r="A8960" t="s">
        <v>81</v>
      </c>
      <c r="B8960" t="s">
        <v>351</v>
      </c>
      <c r="C8960" t="s">
        <v>291</v>
      </c>
      <c r="D8960">
        <v>0</v>
      </c>
    </row>
    <row r="8961" spans="1:4" x14ac:dyDescent="0.2">
      <c r="A8961" t="s">
        <v>81</v>
      </c>
      <c r="B8961" t="s">
        <v>351</v>
      </c>
      <c r="C8961" t="s">
        <v>292</v>
      </c>
      <c r="D8961">
        <v>0</v>
      </c>
    </row>
    <row r="8962" spans="1:4" x14ac:dyDescent="0.2">
      <c r="A8962" t="s">
        <v>81</v>
      </c>
      <c r="B8962" t="s">
        <v>351</v>
      </c>
      <c r="C8962" t="s">
        <v>293</v>
      </c>
      <c r="D8962">
        <v>0</v>
      </c>
    </row>
    <row r="8963" spans="1:4" x14ac:dyDescent="0.2">
      <c r="A8963" t="s">
        <v>81</v>
      </c>
      <c r="B8963" t="s">
        <v>351</v>
      </c>
      <c r="C8963" t="s">
        <v>294</v>
      </c>
      <c r="D8963">
        <v>0</v>
      </c>
    </row>
    <row r="8964" spans="1:4" x14ac:dyDescent="0.2">
      <c r="A8964" t="s">
        <v>81</v>
      </c>
      <c r="B8964" t="s">
        <v>351</v>
      </c>
      <c r="C8964" t="s">
        <v>295</v>
      </c>
      <c r="D8964">
        <v>13</v>
      </c>
    </row>
    <row r="8965" spans="1:4" x14ac:dyDescent="0.2">
      <c r="A8965" t="s">
        <v>81</v>
      </c>
      <c r="B8965" t="s">
        <v>351</v>
      </c>
      <c r="C8965" t="s">
        <v>296</v>
      </c>
      <c r="D8965">
        <v>0</v>
      </c>
    </row>
    <row r="8966" spans="1:4" x14ac:dyDescent="0.2">
      <c r="A8966" t="s">
        <v>81</v>
      </c>
      <c r="B8966" t="s">
        <v>351</v>
      </c>
      <c r="C8966" t="s">
        <v>297</v>
      </c>
      <c r="D8966">
        <v>0</v>
      </c>
    </row>
    <row r="8967" spans="1:4" x14ac:dyDescent="0.2">
      <c r="A8967" t="s">
        <v>81</v>
      </c>
      <c r="B8967" t="s">
        <v>351</v>
      </c>
      <c r="C8967" t="s">
        <v>298</v>
      </c>
      <c r="D8967">
        <v>0</v>
      </c>
    </row>
    <row r="8968" spans="1:4" x14ac:dyDescent="0.2">
      <c r="A8968" t="s">
        <v>81</v>
      </c>
      <c r="B8968" t="s">
        <v>351</v>
      </c>
      <c r="C8968" t="s">
        <v>232</v>
      </c>
      <c r="D8968">
        <v>588229</v>
      </c>
    </row>
    <row r="8969" spans="1:4" x14ac:dyDescent="0.2">
      <c r="A8969" t="s">
        <v>81</v>
      </c>
      <c r="B8969" t="s">
        <v>351</v>
      </c>
      <c r="C8969" t="s">
        <v>319</v>
      </c>
      <c r="D8969">
        <v>213392</v>
      </c>
    </row>
    <row r="8970" spans="1:4" x14ac:dyDescent="0.2">
      <c r="A8970" t="s">
        <v>81</v>
      </c>
      <c r="B8970" t="s">
        <v>351</v>
      </c>
      <c r="C8970" t="s">
        <v>320</v>
      </c>
      <c r="D8970">
        <v>340860</v>
      </c>
    </row>
    <row r="8971" spans="1:4" x14ac:dyDescent="0.2">
      <c r="A8971" t="s">
        <v>81</v>
      </c>
      <c r="B8971" t="s">
        <v>351</v>
      </c>
      <c r="C8971" t="s">
        <v>318</v>
      </c>
      <c r="D8971">
        <v>33977</v>
      </c>
    </row>
    <row r="8972" spans="1:4" x14ac:dyDescent="0.2">
      <c r="A8972" t="s">
        <v>81</v>
      </c>
      <c r="B8972" t="s">
        <v>351</v>
      </c>
      <c r="C8972" t="s">
        <v>321</v>
      </c>
      <c r="D8972">
        <v>186554</v>
      </c>
    </row>
    <row r="8973" spans="1:4" x14ac:dyDescent="0.2">
      <c r="A8973" t="s">
        <v>81</v>
      </c>
      <c r="B8973" t="s">
        <v>351</v>
      </c>
      <c r="C8973" t="s">
        <v>322</v>
      </c>
      <c r="D8973">
        <v>0</v>
      </c>
    </row>
    <row r="8974" spans="1:4" x14ac:dyDescent="0.2">
      <c r="A8974" t="s">
        <v>81</v>
      </c>
      <c r="B8974" t="s">
        <v>351</v>
      </c>
      <c r="C8974" t="s">
        <v>323</v>
      </c>
      <c r="D8974">
        <v>0</v>
      </c>
    </row>
    <row r="8975" spans="1:4" x14ac:dyDescent="0.2">
      <c r="A8975" t="s">
        <v>81</v>
      </c>
      <c r="B8975" t="s">
        <v>351</v>
      </c>
      <c r="C8975" t="s">
        <v>324</v>
      </c>
      <c r="D8975">
        <v>23754</v>
      </c>
    </row>
    <row r="8976" spans="1:4" x14ac:dyDescent="0.2">
      <c r="A8976" t="s">
        <v>81</v>
      </c>
      <c r="B8976" t="s">
        <v>351</v>
      </c>
      <c r="C8976" t="s">
        <v>325</v>
      </c>
      <c r="D8976">
        <v>0</v>
      </c>
    </row>
    <row r="8977" spans="1:4" x14ac:dyDescent="0.2">
      <c r="A8977" t="s">
        <v>81</v>
      </c>
      <c r="B8977" t="s">
        <v>351</v>
      </c>
      <c r="C8977" t="s">
        <v>326</v>
      </c>
      <c r="D8977">
        <v>15</v>
      </c>
    </row>
    <row r="8978" spans="1:4" x14ac:dyDescent="0.2">
      <c r="A8978" t="s">
        <v>81</v>
      </c>
      <c r="B8978" t="s">
        <v>351</v>
      </c>
      <c r="C8978" t="s">
        <v>327</v>
      </c>
      <c r="D8978">
        <v>4233</v>
      </c>
    </row>
    <row r="8979" spans="1:4" x14ac:dyDescent="0.2">
      <c r="A8979" t="s">
        <v>81</v>
      </c>
      <c r="B8979" t="s">
        <v>351</v>
      </c>
      <c r="C8979" t="s">
        <v>328</v>
      </c>
      <c r="D8979">
        <v>158552</v>
      </c>
    </row>
    <row r="8980" spans="1:4" x14ac:dyDescent="0.2">
      <c r="A8980" t="s">
        <v>81</v>
      </c>
      <c r="B8980" t="s">
        <v>351</v>
      </c>
      <c r="C8980" t="s">
        <v>329</v>
      </c>
      <c r="D8980">
        <v>0</v>
      </c>
    </row>
    <row r="8981" spans="1:4" x14ac:dyDescent="0.2">
      <c r="A8981" t="s">
        <v>81</v>
      </c>
      <c r="B8981" t="s">
        <v>351</v>
      </c>
      <c r="C8981" t="s">
        <v>339</v>
      </c>
      <c r="D8981">
        <v>49941852</v>
      </c>
    </row>
    <row r="8982" spans="1:4" x14ac:dyDescent="0.2">
      <c r="A8982" t="s">
        <v>81</v>
      </c>
      <c r="B8982" t="s">
        <v>351</v>
      </c>
      <c r="C8982" t="s">
        <v>340</v>
      </c>
      <c r="D8982">
        <v>32591</v>
      </c>
    </row>
    <row r="8983" spans="1:4" x14ac:dyDescent="0.2">
      <c r="A8983" t="s">
        <v>81</v>
      </c>
      <c r="B8983" t="s">
        <v>351</v>
      </c>
      <c r="C8983" t="s">
        <v>341</v>
      </c>
      <c r="D8983">
        <v>0</v>
      </c>
    </row>
    <row r="8984" spans="1:4" x14ac:dyDescent="0.2">
      <c r="A8984" t="s">
        <v>81</v>
      </c>
      <c r="B8984" t="s">
        <v>351</v>
      </c>
      <c r="C8984" t="s">
        <v>342</v>
      </c>
      <c r="D8984">
        <v>0</v>
      </c>
    </row>
    <row r="8985" spans="1:4" x14ac:dyDescent="0.2">
      <c r="A8985" t="s">
        <v>81</v>
      </c>
      <c r="B8985" t="s">
        <v>351</v>
      </c>
      <c r="C8985" t="s">
        <v>343</v>
      </c>
      <c r="D8985">
        <v>0</v>
      </c>
    </row>
    <row r="8986" spans="1:4" x14ac:dyDescent="0.2">
      <c r="A8986" t="s">
        <v>81</v>
      </c>
      <c r="B8986" t="s">
        <v>351</v>
      </c>
      <c r="C8986" t="s">
        <v>344</v>
      </c>
      <c r="D8986">
        <v>0</v>
      </c>
    </row>
    <row r="8987" spans="1:4" x14ac:dyDescent="0.2">
      <c r="A8987" t="s">
        <v>81</v>
      </c>
      <c r="B8987" t="s">
        <v>351</v>
      </c>
      <c r="C8987" t="s">
        <v>345</v>
      </c>
      <c r="D8987">
        <v>0</v>
      </c>
    </row>
    <row r="8988" spans="1:4" x14ac:dyDescent="0.2">
      <c r="A8988" t="s">
        <v>81</v>
      </c>
      <c r="B8988" t="s">
        <v>351</v>
      </c>
      <c r="C8988" t="s">
        <v>346</v>
      </c>
      <c r="D8988">
        <v>0</v>
      </c>
    </row>
    <row r="8989" spans="1:4" x14ac:dyDescent="0.2">
      <c r="A8989" t="s">
        <v>81</v>
      </c>
      <c r="B8989" t="s">
        <v>351</v>
      </c>
      <c r="C8989" t="s">
        <v>300</v>
      </c>
      <c r="D8989">
        <v>734396</v>
      </c>
    </row>
    <row r="8990" spans="1:4" x14ac:dyDescent="0.2">
      <c r="A8990" t="s">
        <v>81</v>
      </c>
      <c r="B8990" t="s">
        <v>351</v>
      </c>
      <c r="C8990" t="s">
        <v>301</v>
      </c>
      <c r="D8990">
        <v>853994</v>
      </c>
    </row>
    <row r="8991" spans="1:4" x14ac:dyDescent="0.2">
      <c r="A8991" t="s">
        <v>81</v>
      </c>
      <c r="B8991" t="s">
        <v>351</v>
      </c>
      <c r="C8991" t="s">
        <v>302</v>
      </c>
      <c r="D8991">
        <v>666055</v>
      </c>
    </row>
    <row r="8992" spans="1:4" x14ac:dyDescent="0.2">
      <c r="A8992" t="s">
        <v>81</v>
      </c>
      <c r="B8992" t="s">
        <v>351</v>
      </c>
      <c r="C8992" t="s">
        <v>303</v>
      </c>
      <c r="D8992">
        <v>277754</v>
      </c>
    </row>
    <row r="8993" spans="1:4" x14ac:dyDescent="0.2">
      <c r="A8993" t="s">
        <v>81</v>
      </c>
      <c r="B8993" t="s">
        <v>351</v>
      </c>
      <c r="C8993" t="s">
        <v>304</v>
      </c>
      <c r="D8993">
        <v>429582</v>
      </c>
    </row>
    <row r="8994" spans="1:4" x14ac:dyDescent="0.2">
      <c r="A8994" t="s">
        <v>81</v>
      </c>
      <c r="B8994" t="s">
        <v>351</v>
      </c>
      <c r="C8994" t="s">
        <v>305</v>
      </c>
      <c r="D8994">
        <v>324913</v>
      </c>
    </row>
    <row r="8995" spans="1:4" x14ac:dyDescent="0.2">
      <c r="A8995" t="s">
        <v>81</v>
      </c>
      <c r="B8995" t="s">
        <v>351</v>
      </c>
      <c r="C8995" t="s">
        <v>306</v>
      </c>
      <c r="D8995">
        <v>11622</v>
      </c>
    </row>
    <row r="8996" spans="1:4" x14ac:dyDescent="0.2">
      <c r="A8996" t="s">
        <v>81</v>
      </c>
      <c r="B8996" t="s">
        <v>351</v>
      </c>
      <c r="C8996" t="s">
        <v>307</v>
      </c>
      <c r="D8996">
        <v>900153</v>
      </c>
    </row>
    <row r="8997" spans="1:4" x14ac:dyDescent="0.2">
      <c r="A8997" t="s">
        <v>81</v>
      </c>
      <c r="B8997" t="s">
        <v>351</v>
      </c>
      <c r="C8997" t="s">
        <v>308</v>
      </c>
      <c r="D8997">
        <v>55801</v>
      </c>
    </row>
    <row r="8998" spans="1:4" x14ac:dyDescent="0.2">
      <c r="A8998" t="s">
        <v>81</v>
      </c>
      <c r="B8998" t="s">
        <v>351</v>
      </c>
      <c r="C8998" t="s">
        <v>309</v>
      </c>
      <c r="D8998">
        <v>264521</v>
      </c>
    </row>
    <row r="8999" spans="1:4" x14ac:dyDescent="0.2">
      <c r="A8999" t="s">
        <v>81</v>
      </c>
      <c r="B8999" t="s">
        <v>351</v>
      </c>
      <c r="C8999" t="s">
        <v>310</v>
      </c>
      <c r="D8999">
        <v>12048</v>
      </c>
    </row>
    <row r="9000" spans="1:4" x14ac:dyDescent="0.2">
      <c r="A9000" t="s">
        <v>81</v>
      </c>
      <c r="B9000" t="s">
        <v>351</v>
      </c>
      <c r="C9000" t="s">
        <v>311</v>
      </c>
      <c r="D9000">
        <v>3662</v>
      </c>
    </row>
    <row r="9001" spans="1:4" x14ac:dyDescent="0.2">
      <c r="A9001" t="s">
        <v>81</v>
      </c>
      <c r="B9001" t="s">
        <v>351</v>
      </c>
      <c r="C9001" t="s">
        <v>312</v>
      </c>
      <c r="D9001">
        <v>5936</v>
      </c>
    </row>
    <row r="9002" spans="1:4" x14ac:dyDescent="0.2">
      <c r="A9002" t="s">
        <v>81</v>
      </c>
      <c r="B9002" t="s">
        <v>351</v>
      </c>
      <c r="C9002" t="s">
        <v>313</v>
      </c>
      <c r="D9002">
        <v>7778</v>
      </c>
    </row>
    <row r="9003" spans="1:4" x14ac:dyDescent="0.2">
      <c r="A9003" t="s">
        <v>81</v>
      </c>
      <c r="B9003" t="s">
        <v>351</v>
      </c>
      <c r="C9003" t="s">
        <v>314</v>
      </c>
      <c r="D9003">
        <v>17539</v>
      </c>
    </row>
    <row r="9004" spans="1:4" x14ac:dyDescent="0.2">
      <c r="A9004" t="s">
        <v>81</v>
      </c>
      <c r="B9004" t="s">
        <v>351</v>
      </c>
      <c r="C9004" t="s">
        <v>315</v>
      </c>
      <c r="D9004">
        <v>407</v>
      </c>
    </row>
    <row r="9005" spans="1:4" x14ac:dyDescent="0.2">
      <c r="A9005" t="s">
        <v>81</v>
      </c>
      <c r="B9005" t="s">
        <v>351</v>
      </c>
      <c r="C9005" t="s">
        <v>347</v>
      </c>
      <c r="D9005">
        <v>22935</v>
      </c>
    </row>
    <row r="9006" spans="1:4" x14ac:dyDescent="0.2">
      <c r="A9006" t="s">
        <v>81</v>
      </c>
      <c r="B9006" t="s">
        <v>352</v>
      </c>
      <c r="C9006" t="s">
        <v>225</v>
      </c>
      <c r="D9006">
        <v>0.80552999999999997</v>
      </c>
    </row>
    <row r="9007" spans="1:4" x14ac:dyDescent="0.2">
      <c r="A9007" t="s">
        <v>81</v>
      </c>
      <c r="B9007" t="s">
        <v>352</v>
      </c>
      <c r="C9007" t="s">
        <v>65</v>
      </c>
      <c r="D9007">
        <v>50000001</v>
      </c>
    </row>
    <row r="9008" spans="1:4" x14ac:dyDescent="0.2">
      <c r="A9008" t="s">
        <v>81</v>
      </c>
      <c r="B9008" t="s">
        <v>352</v>
      </c>
      <c r="C9008" t="s">
        <v>66</v>
      </c>
      <c r="D9008">
        <v>62070904</v>
      </c>
    </row>
    <row r="9009" spans="1:4" x14ac:dyDescent="0.2">
      <c r="A9009" t="s">
        <v>81</v>
      </c>
      <c r="B9009" t="s">
        <v>352</v>
      </c>
      <c r="C9009" t="s">
        <v>226</v>
      </c>
      <c r="D9009">
        <v>122172</v>
      </c>
    </row>
    <row r="9010" spans="1:4" x14ac:dyDescent="0.2">
      <c r="A9010" t="s">
        <v>81</v>
      </c>
      <c r="B9010" t="s">
        <v>352</v>
      </c>
      <c r="C9010" t="s">
        <v>227</v>
      </c>
      <c r="D9010">
        <v>1421070</v>
      </c>
    </row>
    <row r="9011" spans="1:4" x14ac:dyDescent="0.2">
      <c r="A9011" t="s">
        <v>81</v>
      </c>
      <c r="B9011" t="s">
        <v>352</v>
      </c>
      <c r="C9011" t="s">
        <v>67</v>
      </c>
      <c r="D9011">
        <v>455349</v>
      </c>
    </row>
    <row r="9012" spans="1:4" x14ac:dyDescent="0.2">
      <c r="A9012" t="s">
        <v>81</v>
      </c>
      <c r="B9012" t="s">
        <v>352</v>
      </c>
      <c r="C9012" t="s">
        <v>68</v>
      </c>
      <c r="D9012">
        <v>273654</v>
      </c>
    </row>
    <row r="9013" spans="1:4" x14ac:dyDescent="0.2">
      <c r="A9013" t="s">
        <v>81</v>
      </c>
      <c r="B9013" t="s">
        <v>352</v>
      </c>
      <c r="C9013" t="s">
        <v>228</v>
      </c>
      <c r="D9013">
        <v>96338</v>
      </c>
    </row>
    <row r="9014" spans="1:4" x14ac:dyDescent="0.2">
      <c r="A9014" t="s">
        <v>81</v>
      </c>
      <c r="B9014" t="s">
        <v>352</v>
      </c>
      <c r="C9014" t="s">
        <v>229</v>
      </c>
      <c r="D9014">
        <v>789535</v>
      </c>
    </row>
    <row r="9015" spans="1:4" x14ac:dyDescent="0.2">
      <c r="A9015" t="s">
        <v>81</v>
      </c>
      <c r="B9015" t="s">
        <v>352</v>
      </c>
      <c r="C9015" t="s">
        <v>230</v>
      </c>
      <c r="D9015">
        <v>18640</v>
      </c>
    </row>
    <row r="9016" spans="1:4" x14ac:dyDescent="0.2">
      <c r="A9016" t="s">
        <v>81</v>
      </c>
      <c r="B9016" t="s">
        <v>352</v>
      </c>
      <c r="C9016" t="s">
        <v>231</v>
      </c>
      <c r="D9016">
        <v>156524</v>
      </c>
    </row>
    <row r="9017" spans="1:4" x14ac:dyDescent="0.2">
      <c r="A9017" t="s">
        <v>81</v>
      </c>
      <c r="B9017" t="s">
        <v>352</v>
      </c>
      <c r="C9017" t="s">
        <v>154</v>
      </c>
      <c r="D9017">
        <v>1767731</v>
      </c>
    </row>
    <row r="9018" spans="1:4" x14ac:dyDescent="0.2">
      <c r="A9018" t="s">
        <v>81</v>
      </c>
      <c r="B9018" t="s">
        <v>352</v>
      </c>
      <c r="C9018" t="s">
        <v>155</v>
      </c>
      <c r="D9018">
        <v>0</v>
      </c>
    </row>
    <row r="9019" spans="1:4" x14ac:dyDescent="0.2">
      <c r="A9019" t="s">
        <v>81</v>
      </c>
      <c r="B9019" t="s">
        <v>352</v>
      </c>
      <c r="C9019" t="s">
        <v>156</v>
      </c>
      <c r="D9019">
        <v>376</v>
      </c>
    </row>
    <row r="9020" spans="1:4" x14ac:dyDescent="0.2">
      <c r="A9020" t="s">
        <v>81</v>
      </c>
      <c r="B9020" t="s">
        <v>352</v>
      </c>
      <c r="C9020" t="s">
        <v>157</v>
      </c>
      <c r="D9020">
        <v>1013385</v>
      </c>
    </row>
    <row r="9021" spans="1:4" x14ac:dyDescent="0.2">
      <c r="A9021" t="s">
        <v>81</v>
      </c>
      <c r="B9021" t="s">
        <v>352</v>
      </c>
      <c r="C9021" t="s">
        <v>158</v>
      </c>
      <c r="D9021">
        <v>1344963</v>
      </c>
    </row>
    <row r="9022" spans="1:4" x14ac:dyDescent="0.2">
      <c r="A9022" t="s">
        <v>81</v>
      </c>
      <c r="B9022" t="s">
        <v>352</v>
      </c>
      <c r="C9022" t="s">
        <v>159</v>
      </c>
      <c r="D9022">
        <v>583142</v>
      </c>
    </row>
    <row r="9023" spans="1:4" x14ac:dyDescent="0.2">
      <c r="A9023" t="s">
        <v>81</v>
      </c>
      <c r="B9023" t="s">
        <v>352</v>
      </c>
      <c r="C9023" t="s">
        <v>160</v>
      </c>
      <c r="D9023">
        <v>573665</v>
      </c>
    </row>
    <row r="9024" spans="1:4" x14ac:dyDescent="0.2">
      <c r="A9024" t="s">
        <v>81</v>
      </c>
      <c r="B9024" t="s">
        <v>352</v>
      </c>
      <c r="C9024" t="s">
        <v>161</v>
      </c>
      <c r="D9024">
        <v>616964</v>
      </c>
    </row>
    <row r="9025" spans="1:4" x14ac:dyDescent="0.2">
      <c r="A9025" t="s">
        <v>81</v>
      </c>
      <c r="B9025" t="s">
        <v>352</v>
      </c>
      <c r="C9025" t="s">
        <v>162</v>
      </c>
      <c r="D9025">
        <v>378662</v>
      </c>
    </row>
    <row r="9026" spans="1:4" x14ac:dyDescent="0.2">
      <c r="A9026" t="s">
        <v>81</v>
      </c>
      <c r="B9026" t="s">
        <v>352</v>
      </c>
      <c r="C9026" t="s">
        <v>163</v>
      </c>
      <c r="D9026">
        <v>249690</v>
      </c>
    </row>
    <row r="9027" spans="1:4" x14ac:dyDescent="0.2">
      <c r="A9027" t="s">
        <v>81</v>
      </c>
      <c r="B9027" t="s">
        <v>352</v>
      </c>
      <c r="C9027" t="s">
        <v>164</v>
      </c>
      <c r="D9027">
        <v>241507</v>
      </c>
    </row>
    <row r="9028" spans="1:4" x14ac:dyDescent="0.2">
      <c r="A9028" t="s">
        <v>81</v>
      </c>
      <c r="B9028" t="s">
        <v>352</v>
      </c>
      <c r="C9028" t="s">
        <v>165</v>
      </c>
      <c r="D9028">
        <v>130920</v>
      </c>
    </row>
    <row r="9029" spans="1:4" x14ac:dyDescent="0.2">
      <c r="A9029" t="s">
        <v>81</v>
      </c>
      <c r="B9029" t="s">
        <v>352</v>
      </c>
      <c r="C9029" t="s">
        <v>166</v>
      </c>
      <c r="D9029">
        <v>71776</v>
      </c>
    </row>
    <row r="9030" spans="1:4" x14ac:dyDescent="0.2">
      <c r="A9030" t="s">
        <v>81</v>
      </c>
      <c r="B9030" t="s">
        <v>352</v>
      </c>
      <c r="C9030" t="s">
        <v>167</v>
      </c>
      <c r="D9030">
        <v>53625</v>
      </c>
    </row>
    <row r="9031" spans="1:4" x14ac:dyDescent="0.2">
      <c r="A9031" t="s">
        <v>81</v>
      </c>
      <c r="B9031" t="s">
        <v>352</v>
      </c>
      <c r="C9031" t="s">
        <v>168</v>
      </c>
      <c r="D9031">
        <v>61845</v>
      </c>
    </row>
    <row r="9032" spans="1:4" x14ac:dyDescent="0.2">
      <c r="A9032" t="s">
        <v>81</v>
      </c>
      <c r="B9032" t="s">
        <v>352</v>
      </c>
      <c r="C9032" t="s">
        <v>169</v>
      </c>
      <c r="D9032">
        <v>108711</v>
      </c>
    </row>
    <row r="9033" spans="1:4" x14ac:dyDescent="0.2">
      <c r="A9033" t="s">
        <v>81</v>
      </c>
      <c r="B9033" t="s">
        <v>352</v>
      </c>
      <c r="C9033" t="s">
        <v>170</v>
      </c>
      <c r="D9033">
        <v>42527</v>
      </c>
    </row>
    <row r="9034" spans="1:4" x14ac:dyDescent="0.2">
      <c r="A9034" t="s">
        <v>81</v>
      </c>
      <c r="B9034" t="s">
        <v>352</v>
      </c>
      <c r="C9034" t="s">
        <v>171</v>
      </c>
      <c r="D9034">
        <v>69490</v>
      </c>
    </row>
    <row r="9035" spans="1:4" x14ac:dyDescent="0.2">
      <c r="A9035" t="s">
        <v>81</v>
      </c>
      <c r="B9035" t="s">
        <v>352</v>
      </c>
      <c r="C9035" t="s">
        <v>172</v>
      </c>
      <c r="D9035">
        <v>153234</v>
      </c>
    </row>
    <row r="9036" spans="1:4" x14ac:dyDescent="0.2">
      <c r="A9036" t="s">
        <v>81</v>
      </c>
      <c r="B9036" t="s">
        <v>352</v>
      </c>
      <c r="C9036" t="s">
        <v>173</v>
      </c>
      <c r="D9036">
        <v>114803</v>
      </c>
    </row>
    <row r="9037" spans="1:4" x14ac:dyDescent="0.2">
      <c r="A9037" t="s">
        <v>81</v>
      </c>
      <c r="B9037" t="s">
        <v>352</v>
      </c>
      <c r="C9037" t="s">
        <v>174</v>
      </c>
      <c r="D9037">
        <v>252850</v>
      </c>
    </row>
    <row r="9038" spans="1:4" x14ac:dyDescent="0.2">
      <c r="A9038" t="s">
        <v>81</v>
      </c>
      <c r="B9038" t="s">
        <v>352</v>
      </c>
      <c r="C9038" t="s">
        <v>175</v>
      </c>
      <c r="D9038">
        <v>203557</v>
      </c>
    </row>
    <row r="9039" spans="1:4" x14ac:dyDescent="0.2">
      <c r="A9039" t="s">
        <v>81</v>
      </c>
      <c r="B9039" t="s">
        <v>352</v>
      </c>
      <c r="C9039" t="s">
        <v>176</v>
      </c>
      <c r="D9039">
        <v>187793</v>
      </c>
    </row>
    <row r="9040" spans="1:4" x14ac:dyDescent="0.2">
      <c r="A9040" t="s">
        <v>81</v>
      </c>
      <c r="B9040" t="s">
        <v>352</v>
      </c>
      <c r="C9040" t="s">
        <v>177</v>
      </c>
      <c r="D9040">
        <v>160994</v>
      </c>
    </row>
    <row r="9041" spans="1:4" x14ac:dyDescent="0.2">
      <c r="A9041" t="s">
        <v>81</v>
      </c>
      <c r="B9041" t="s">
        <v>352</v>
      </c>
      <c r="C9041" t="s">
        <v>178</v>
      </c>
      <c r="D9041">
        <v>52503</v>
      </c>
    </row>
    <row r="9042" spans="1:4" x14ac:dyDescent="0.2">
      <c r="A9042" t="s">
        <v>81</v>
      </c>
      <c r="B9042" t="s">
        <v>352</v>
      </c>
      <c r="C9042" t="s">
        <v>179</v>
      </c>
      <c r="D9042">
        <v>78544</v>
      </c>
    </row>
    <row r="9043" spans="1:4" x14ac:dyDescent="0.2">
      <c r="A9043" t="s">
        <v>81</v>
      </c>
      <c r="B9043" t="s">
        <v>352</v>
      </c>
      <c r="C9043" t="s">
        <v>180</v>
      </c>
      <c r="D9043">
        <v>31350</v>
      </c>
    </row>
    <row r="9044" spans="1:4" x14ac:dyDescent="0.2">
      <c r="A9044" t="s">
        <v>81</v>
      </c>
      <c r="B9044" t="s">
        <v>352</v>
      </c>
      <c r="C9044" t="s">
        <v>181</v>
      </c>
      <c r="D9044">
        <v>485</v>
      </c>
    </row>
    <row r="9045" spans="1:4" x14ac:dyDescent="0.2">
      <c r="A9045" t="s">
        <v>81</v>
      </c>
      <c r="B9045" t="s">
        <v>352</v>
      </c>
      <c r="C9045" t="s">
        <v>182</v>
      </c>
      <c r="D9045">
        <v>24925</v>
      </c>
    </row>
    <row r="9046" spans="1:4" x14ac:dyDescent="0.2">
      <c r="A9046" t="s">
        <v>81</v>
      </c>
      <c r="B9046" t="s">
        <v>352</v>
      </c>
      <c r="C9046" t="s">
        <v>183</v>
      </c>
      <c r="D9046">
        <v>0</v>
      </c>
    </row>
    <row r="9047" spans="1:4" x14ac:dyDescent="0.2">
      <c r="A9047" t="s">
        <v>81</v>
      </c>
      <c r="B9047" t="s">
        <v>352</v>
      </c>
      <c r="C9047" t="s">
        <v>184</v>
      </c>
      <c r="D9047">
        <v>0</v>
      </c>
    </row>
    <row r="9048" spans="1:4" x14ac:dyDescent="0.2">
      <c r="A9048" t="s">
        <v>81</v>
      </c>
      <c r="B9048" t="s">
        <v>352</v>
      </c>
      <c r="C9048" t="s">
        <v>185</v>
      </c>
      <c r="D9048">
        <v>0</v>
      </c>
    </row>
    <row r="9049" spans="1:4" x14ac:dyDescent="0.2">
      <c r="A9049" t="s">
        <v>81</v>
      </c>
      <c r="B9049" t="s">
        <v>352</v>
      </c>
      <c r="C9049" t="s">
        <v>186</v>
      </c>
      <c r="D9049">
        <v>0</v>
      </c>
    </row>
    <row r="9050" spans="1:4" x14ac:dyDescent="0.2">
      <c r="A9050" t="s">
        <v>81</v>
      </c>
      <c r="B9050" t="s">
        <v>352</v>
      </c>
      <c r="C9050" t="s">
        <v>187</v>
      </c>
      <c r="D9050">
        <v>0</v>
      </c>
    </row>
    <row r="9051" spans="1:4" x14ac:dyDescent="0.2">
      <c r="A9051" t="s">
        <v>81</v>
      </c>
      <c r="B9051" t="s">
        <v>352</v>
      </c>
      <c r="C9051" t="s">
        <v>188</v>
      </c>
      <c r="D9051">
        <v>0</v>
      </c>
    </row>
    <row r="9052" spans="1:4" x14ac:dyDescent="0.2">
      <c r="A9052" t="s">
        <v>81</v>
      </c>
      <c r="B9052" t="s">
        <v>352</v>
      </c>
      <c r="C9052" t="s">
        <v>189</v>
      </c>
      <c r="D9052">
        <v>0</v>
      </c>
    </row>
    <row r="9053" spans="1:4" x14ac:dyDescent="0.2">
      <c r="A9053" t="s">
        <v>81</v>
      </c>
      <c r="B9053" t="s">
        <v>352</v>
      </c>
      <c r="C9053" t="s">
        <v>190</v>
      </c>
      <c r="D9053">
        <v>0</v>
      </c>
    </row>
    <row r="9054" spans="1:4" x14ac:dyDescent="0.2">
      <c r="A9054" t="s">
        <v>81</v>
      </c>
      <c r="B9054" t="s">
        <v>352</v>
      </c>
      <c r="C9054" t="s">
        <v>191</v>
      </c>
      <c r="D9054">
        <v>0</v>
      </c>
    </row>
    <row r="9055" spans="1:4" x14ac:dyDescent="0.2">
      <c r="A9055" t="s">
        <v>81</v>
      </c>
      <c r="B9055" t="s">
        <v>352</v>
      </c>
      <c r="C9055" t="s">
        <v>192</v>
      </c>
      <c r="D9055">
        <v>0</v>
      </c>
    </row>
    <row r="9056" spans="1:4" x14ac:dyDescent="0.2">
      <c r="A9056" t="s">
        <v>81</v>
      </c>
      <c r="B9056" t="s">
        <v>352</v>
      </c>
      <c r="C9056" t="s">
        <v>193</v>
      </c>
      <c r="D9056">
        <v>0</v>
      </c>
    </row>
    <row r="9057" spans="1:4" x14ac:dyDescent="0.2">
      <c r="A9057" t="s">
        <v>81</v>
      </c>
      <c r="B9057" t="s">
        <v>352</v>
      </c>
      <c r="C9057" t="s">
        <v>194</v>
      </c>
      <c r="D9057">
        <v>0</v>
      </c>
    </row>
    <row r="9058" spans="1:4" x14ac:dyDescent="0.2">
      <c r="A9058" t="s">
        <v>81</v>
      </c>
      <c r="B9058" t="s">
        <v>352</v>
      </c>
      <c r="C9058" t="s">
        <v>195</v>
      </c>
      <c r="D9058">
        <v>0</v>
      </c>
    </row>
    <row r="9059" spans="1:4" x14ac:dyDescent="0.2">
      <c r="A9059" t="s">
        <v>81</v>
      </c>
      <c r="B9059" t="s">
        <v>352</v>
      </c>
      <c r="C9059" t="s">
        <v>196</v>
      </c>
      <c r="D9059">
        <v>0</v>
      </c>
    </row>
    <row r="9060" spans="1:4" x14ac:dyDescent="0.2">
      <c r="A9060" t="s">
        <v>81</v>
      </c>
      <c r="B9060" t="s">
        <v>352</v>
      </c>
      <c r="C9060" t="s">
        <v>197</v>
      </c>
      <c r="D9060">
        <v>0</v>
      </c>
    </row>
    <row r="9061" spans="1:4" x14ac:dyDescent="0.2">
      <c r="A9061" t="s">
        <v>81</v>
      </c>
      <c r="B9061" t="s">
        <v>352</v>
      </c>
      <c r="C9061" t="s">
        <v>198</v>
      </c>
      <c r="D9061">
        <v>0</v>
      </c>
    </row>
    <row r="9062" spans="1:4" x14ac:dyDescent="0.2">
      <c r="A9062" t="s">
        <v>81</v>
      </c>
      <c r="B9062" t="s">
        <v>352</v>
      </c>
      <c r="C9062" t="s">
        <v>199</v>
      </c>
      <c r="D9062">
        <v>0</v>
      </c>
    </row>
    <row r="9063" spans="1:4" x14ac:dyDescent="0.2">
      <c r="A9063" t="s">
        <v>81</v>
      </c>
      <c r="B9063" t="s">
        <v>352</v>
      </c>
      <c r="C9063" t="s">
        <v>200</v>
      </c>
      <c r="D9063">
        <v>0</v>
      </c>
    </row>
    <row r="9064" spans="1:4" x14ac:dyDescent="0.2">
      <c r="A9064" t="s">
        <v>81</v>
      </c>
      <c r="B9064" t="s">
        <v>352</v>
      </c>
      <c r="C9064" t="s">
        <v>201</v>
      </c>
      <c r="D9064">
        <v>0</v>
      </c>
    </row>
    <row r="9065" spans="1:4" x14ac:dyDescent="0.2">
      <c r="A9065" t="s">
        <v>81</v>
      </c>
      <c r="B9065" t="s">
        <v>352</v>
      </c>
      <c r="C9065" t="s">
        <v>202</v>
      </c>
      <c r="D9065">
        <v>0</v>
      </c>
    </row>
    <row r="9066" spans="1:4" x14ac:dyDescent="0.2">
      <c r="A9066" t="s">
        <v>81</v>
      </c>
      <c r="B9066" t="s">
        <v>352</v>
      </c>
      <c r="C9066" t="s">
        <v>203</v>
      </c>
      <c r="D9066">
        <v>0</v>
      </c>
    </row>
    <row r="9067" spans="1:4" x14ac:dyDescent="0.2">
      <c r="A9067" t="s">
        <v>81</v>
      </c>
      <c r="B9067" t="s">
        <v>352</v>
      </c>
      <c r="C9067" t="s">
        <v>204</v>
      </c>
      <c r="D9067">
        <v>0</v>
      </c>
    </row>
    <row r="9068" spans="1:4" x14ac:dyDescent="0.2">
      <c r="A9068" t="s">
        <v>81</v>
      </c>
      <c r="B9068" t="s">
        <v>352</v>
      </c>
      <c r="C9068" t="s">
        <v>205</v>
      </c>
      <c r="D9068">
        <v>0</v>
      </c>
    </row>
    <row r="9069" spans="1:4" x14ac:dyDescent="0.2">
      <c r="A9069" t="s">
        <v>81</v>
      </c>
      <c r="B9069" t="s">
        <v>352</v>
      </c>
      <c r="C9069" t="s">
        <v>206</v>
      </c>
      <c r="D9069">
        <v>0</v>
      </c>
    </row>
    <row r="9070" spans="1:4" x14ac:dyDescent="0.2">
      <c r="A9070" t="s">
        <v>81</v>
      </c>
      <c r="B9070" t="s">
        <v>352</v>
      </c>
      <c r="C9070" t="s">
        <v>207</v>
      </c>
      <c r="D9070">
        <v>0</v>
      </c>
    </row>
    <row r="9071" spans="1:4" x14ac:dyDescent="0.2">
      <c r="A9071" t="s">
        <v>81</v>
      </c>
      <c r="B9071" t="s">
        <v>352</v>
      </c>
      <c r="C9071" t="s">
        <v>208</v>
      </c>
      <c r="D9071">
        <v>0</v>
      </c>
    </row>
    <row r="9072" spans="1:4" x14ac:dyDescent="0.2">
      <c r="A9072" t="s">
        <v>81</v>
      </c>
      <c r="B9072" t="s">
        <v>352</v>
      </c>
      <c r="C9072" t="s">
        <v>209</v>
      </c>
      <c r="D9072">
        <v>0</v>
      </c>
    </row>
    <row r="9073" spans="1:4" x14ac:dyDescent="0.2">
      <c r="A9073" t="s">
        <v>81</v>
      </c>
      <c r="B9073" t="s">
        <v>352</v>
      </c>
      <c r="C9073" t="s">
        <v>210</v>
      </c>
      <c r="D9073">
        <v>0</v>
      </c>
    </row>
    <row r="9074" spans="1:4" x14ac:dyDescent="0.2">
      <c r="A9074" t="s">
        <v>81</v>
      </c>
      <c r="B9074" t="s">
        <v>352</v>
      </c>
      <c r="C9074" t="s">
        <v>211</v>
      </c>
      <c r="D9074">
        <v>0</v>
      </c>
    </row>
    <row r="9075" spans="1:4" x14ac:dyDescent="0.2">
      <c r="A9075" t="s">
        <v>81</v>
      </c>
      <c r="B9075" t="s">
        <v>352</v>
      </c>
      <c r="C9075" t="s">
        <v>212</v>
      </c>
      <c r="D9075">
        <v>0</v>
      </c>
    </row>
    <row r="9076" spans="1:4" x14ac:dyDescent="0.2">
      <c r="A9076" t="s">
        <v>81</v>
      </c>
      <c r="B9076" t="s">
        <v>352</v>
      </c>
      <c r="C9076" t="s">
        <v>213</v>
      </c>
      <c r="D9076">
        <v>0</v>
      </c>
    </row>
    <row r="9077" spans="1:4" x14ac:dyDescent="0.2">
      <c r="A9077" t="s">
        <v>81</v>
      </c>
      <c r="B9077" t="s">
        <v>352</v>
      </c>
      <c r="C9077" t="s">
        <v>214</v>
      </c>
      <c r="D9077">
        <v>0</v>
      </c>
    </row>
    <row r="9078" spans="1:4" x14ac:dyDescent="0.2">
      <c r="A9078" t="s">
        <v>81</v>
      </c>
      <c r="B9078" t="s">
        <v>352</v>
      </c>
      <c r="C9078" t="s">
        <v>215</v>
      </c>
      <c r="D9078">
        <v>0</v>
      </c>
    </row>
    <row r="9079" spans="1:4" x14ac:dyDescent="0.2">
      <c r="A9079" t="s">
        <v>81</v>
      </c>
      <c r="B9079" t="s">
        <v>352</v>
      </c>
      <c r="C9079" t="s">
        <v>216</v>
      </c>
      <c r="D9079">
        <v>0</v>
      </c>
    </row>
    <row r="9080" spans="1:4" x14ac:dyDescent="0.2">
      <c r="A9080" t="s">
        <v>81</v>
      </c>
      <c r="B9080" t="s">
        <v>352</v>
      </c>
      <c r="C9080" t="s">
        <v>217</v>
      </c>
      <c r="D9080">
        <v>13</v>
      </c>
    </row>
    <row r="9081" spans="1:4" x14ac:dyDescent="0.2">
      <c r="A9081" t="s">
        <v>81</v>
      </c>
      <c r="B9081" t="s">
        <v>352</v>
      </c>
      <c r="C9081" t="s">
        <v>218</v>
      </c>
      <c r="D9081">
        <v>0</v>
      </c>
    </row>
    <row r="9082" spans="1:4" x14ac:dyDescent="0.2">
      <c r="A9082" t="s">
        <v>81</v>
      </c>
      <c r="B9082" t="s">
        <v>352</v>
      </c>
      <c r="C9082" t="s">
        <v>219</v>
      </c>
      <c r="D9082">
        <v>0</v>
      </c>
    </row>
    <row r="9083" spans="1:4" x14ac:dyDescent="0.2">
      <c r="A9083" t="s">
        <v>81</v>
      </c>
      <c r="B9083" t="s">
        <v>352</v>
      </c>
      <c r="C9083" t="s">
        <v>233</v>
      </c>
      <c r="D9083">
        <v>1767731</v>
      </c>
    </row>
    <row r="9084" spans="1:4" x14ac:dyDescent="0.2">
      <c r="A9084" t="s">
        <v>81</v>
      </c>
      <c r="B9084" t="s">
        <v>352</v>
      </c>
      <c r="C9084" t="s">
        <v>234</v>
      </c>
      <c r="D9084">
        <v>58</v>
      </c>
    </row>
    <row r="9085" spans="1:4" x14ac:dyDescent="0.2">
      <c r="A9085" t="s">
        <v>81</v>
      </c>
      <c r="B9085" t="s">
        <v>352</v>
      </c>
      <c r="C9085" t="s">
        <v>235</v>
      </c>
      <c r="D9085">
        <v>259352</v>
      </c>
    </row>
    <row r="9086" spans="1:4" x14ac:dyDescent="0.2">
      <c r="A9086" t="s">
        <v>81</v>
      </c>
      <c r="B9086" t="s">
        <v>352</v>
      </c>
      <c r="C9086" t="s">
        <v>236</v>
      </c>
      <c r="D9086">
        <v>590505</v>
      </c>
    </row>
    <row r="9087" spans="1:4" x14ac:dyDescent="0.2">
      <c r="A9087" t="s">
        <v>81</v>
      </c>
      <c r="B9087" t="s">
        <v>352</v>
      </c>
      <c r="C9087" t="s">
        <v>237</v>
      </c>
      <c r="D9087">
        <v>739439</v>
      </c>
    </row>
    <row r="9088" spans="1:4" x14ac:dyDescent="0.2">
      <c r="A9088" t="s">
        <v>81</v>
      </c>
      <c r="B9088" t="s">
        <v>352</v>
      </c>
      <c r="C9088" t="s">
        <v>238</v>
      </c>
      <c r="D9088">
        <v>1190486</v>
      </c>
    </row>
    <row r="9089" spans="1:4" x14ac:dyDescent="0.2">
      <c r="A9089" t="s">
        <v>81</v>
      </c>
      <c r="B9089" t="s">
        <v>352</v>
      </c>
      <c r="C9089" t="s">
        <v>239</v>
      </c>
      <c r="D9089">
        <v>529636</v>
      </c>
    </row>
    <row r="9090" spans="1:4" x14ac:dyDescent="0.2">
      <c r="A9090" t="s">
        <v>81</v>
      </c>
      <c r="B9090" t="s">
        <v>352</v>
      </c>
      <c r="C9090" t="s">
        <v>240</v>
      </c>
      <c r="D9090">
        <v>567237</v>
      </c>
    </row>
    <row r="9091" spans="1:4" x14ac:dyDescent="0.2">
      <c r="A9091" t="s">
        <v>81</v>
      </c>
      <c r="B9091" t="s">
        <v>352</v>
      </c>
      <c r="C9091" t="s">
        <v>241</v>
      </c>
      <c r="D9091">
        <v>354842</v>
      </c>
    </row>
    <row r="9092" spans="1:4" x14ac:dyDescent="0.2">
      <c r="A9092" t="s">
        <v>81</v>
      </c>
      <c r="B9092" t="s">
        <v>352</v>
      </c>
      <c r="C9092" t="s">
        <v>242</v>
      </c>
      <c r="D9092">
        <v>442546</v>
      </c>
    </row>
    <row r="9093" spans="1:4" x14ac:dyDescent="0.2">
      <c r="A9093" t="s">
        <v>81</v>
      </c>
      <c r="B9093" t="s">
        <v>352</v>
      </c>
      <c r="C9093" t="s">
        <v>243</v>
      </c>
      <c r="D9093">
        <v>165064</v>
      </c>
    </row>
    <row r="9094" spans="1:4" x14ac:dyDescent="0.2">
      <c r="A9094" t="s">
        <v>81</v>
      </c>
      <c r="B9094" t="s">
        <v>352</v>
      </c>
      <c r="C9094" t="s">
        <v>244</v>
      </c>
      <c r="D9094">
        <v>108777</v>
      </c>
    </row>
    <row r="9095" spans="1:4" x14ac:dyDescent="0.2">
      <c r="A9095" t="s">
        <v>81</v>
      </c>
      <c r="B9095" t="s">
        <v>352</v>
      </c>
      <c r="C9095" t="s">
        <v>245</v>
      </c>
      <c r="D9095">
        <v>166340</v>
      </c>
    </row>
    <row r="9096" spans="1:4" x14ac:dyDescent="0.2">
      <c r="A9096" t="s">
        <v>81</v>
      </c>
      <c r="B9096" t="s">
        <v>352</v>
      </c>
      <c r="C9096" t="s">
        <v>246</v>
      </c>
      <c r="D9096">
        <v>114590</v>
      </c>
    </row>
    <row r="9097" spans="1:4" x14ac:dyDescent="0.2">
      <c r="A9097" t="s">
        <v>81</v>
      </c>
      <c r="B9097" t="s">
        <v>352</v>
      </c>
      <c r="C9097" t="s">
        <v>247</v>
      </c>
      <c r="D9097">
        <v>49598</v>
      </c>
    </row>
    <row r="9098" spans="1:4" x14ac:dyDescent="0.2">
      <c r="A9098" t="s">
        <v>81</v>
      </c>
      <c r="B9098" t="s">
        <v>352</v>
      </c>
      <c r="C9098" t="s">
        <v>248</v>
      </c>
      <c r="D9098">
        <v>79883</v>
      </c>
    </row>
    <row r="9099" spans="1:4" x14ac:dyDescent="0.2">
      <c r="A9099" t="s">
        <v>81</v>
      </c>
      <c r="B9099" t="s">
        <v>352</v>
      </c>
      <c r="C9099" t="s">
        <v>249</v>
      </c>
      <c r="D9099">
        <v>107020</v>
      </c>
    </row>
    <row r="9100" spans="1:4" x14ac:dyDescent="0.2">
      <c r="A9100" t="s">
        <v>81</v>
      </c>
      <c r="B9100" t="s">
        <v>352</v>
      </c>
      <c r="C9100" t="s">
        <v>250</v>
      </c>
      <c r="D9100">
        <v>90394</v>
      </c>
    </row>
    <row r="9101" spans="1:4" x14ac:dyDescent="0.2">
      <c r="A9101" t="s">
        <v>81</v>
      </c>
      <c r="B9101" t="s">
        <v>352</v>
      </c>
      <c r="C9101" t="s">
        <v>251</v>
      </c>
      <c r="D9101">
        <v>92858</v>
      </c>
    </row>
    <row r="9102" spans="1:4" x14ac:dyDescent="0.2">
      <c r="A9102" t="s">
        <v>81</v>
      </c>
      <c r="B9102" t="s">
        <v>352</v>
      </c>
      <c r="C9102" t="s">
        <v>252</v>
      </c>
      <c r="D9102">
        <v>223273</v>
      </c>
    </row>
    <row r="9103" spans="1:4" x14ac:dyDescent="0.2">
      <c r="A9103" t="s">
        <v>81</v>
      </c>
      <c r="B9103" t="s">
        <v>352</v>
      </c>
      <c r="C9103" t="s">
        <v>253</v>
      </c>
      <c r="D9103">
        <v>236807</v>
      </c>
    </row>
    <row r="9104" spans="1:4" x14ac:dyDescent="0.2">
      <c r="A9104" t="s">
        <v>81</v>
      </c>
      <c r="B9104" t="s">
        <v>352</v>
      </c>
      <c r="C9104" t="s">
        <v>254</v>
      </c>
      <c r="D9104">
        <v>137420</v>
      </c>
    </row>
    <row r="9105" spans="1:4" x14ac:dyDescent="0.2">
      <c r="A9105" t="s">
        <v>81</v>
      </c>
      <c r="B9105" t="s">
        <v>352</v>
      </c>
      <c r="C9105" t="s">
        <v>255</v>
      </c>
      <c r="D9105">
        <v>243084</v>
      </c>
    </row>
    <row r="9106" spans="1:4" x14ac:dyDescent="0.2">
      <c r="A9106" t="s">
        <v>81</v>
      </c>
      <c r="B9106" t="s">
        <v>352</v>
      </c>
      <c r="C9106" t="s">
        <v>256</v>
      </c>
      <c r="D9106">
        <v>177773</v>
      </c>
    </row>
    <row r="9107" spans="1:4" x14ac:dyDescent="0.2">
      <c r="A9107" t="s">
        <v>81</v>
      </c>
      <c r="B9107" t="s">
        <v>352</v>
      </c>
      <c r="C9107" t="s">
        <v>257</v>
      </c>
      <c r="D9107">
        <v>0</v>
      </c>
    </row>
    <row r="9108" spans="1:4" x14ac:dyDescent="0.2">
      <c r="A9108" t="s">
        <v>81</v>
      </c>
      <c r="B9108" t="s">
        <v>352</v>
      </c>
      <c r="C9108" t="s">
        <v>258</v>
      </c>
      <c r="D9108">
        <v>109894</v>
      </c>
    </row>
    <row r="9109" spans="1:4" x14ac:dyDescent="0.2">
      <c r="A9109" t="s">
        <v>81</v>
      </c>
      <c r="B9109" t="s">
        <v>352</v>
      </c>
      <c r="C9109" t="s">
        <v>259</v>
      </c>
      <c r="D9109">
        <v>0</v>
      </c>
    </row>
    <row r="9110" spans="1:4" x14ac:dyDescent="0.2">
      <c r="A9110" t="s">
        <v>81</v>
      </c>
      <c r="B9110" t="s">
        <v>352</v>
      </c>
      <c r="C9110" t="s">
        <v>260</v>
      </c>
      <c r="D9110">
        <v>25410</v>
      </c>
    </row>
    <row r="9111" spans="1:4" x14ac:dyDescent="0.2">
      <c r="A9111" t="s">
        <v>81</v>
      </c>
      <c r="B9111" t="s">
        <v>352</v>
      </c>
      <c r="C9111" t="s">
        <v>261</v>
      </c>
      <c r="D9111">
        <v>0</v>
      </c>
    </row>
    <row r="9112" spans="1:4" x14ac:dyDescent="0.2">
      <c r="A9112" t="s">
        <v>81</v>
      </c>
      <c r="B9112" t="s">
        <v>352</v>
      </c>
      <c r="C9112" t="s">
        <v>262</v>
      </c>
      <c r="D9112">
        <v>0</v>
      </c>
    </row>
    <row r="9113" spans="1:4" x14ac:dyDescent="0.2">
      <c r="A9113" t="s">
        <v>81</v>
      </c>
      <c r="B9113" t="s">
        <v>352</v>
      </c>
      <c r="C9113" t="s">
        <v>263</v>
      </c>
      <c r="D9113">
        <v>0</v>
      </c>
    </row>
    <row r="9114" spans="1:4" x14ac:dyDescent="0.2">
      <c r="A9114" t="s">
        <v>81</v>
      </c>
      <c r="B9114" t="s">
        <v>352</v>
      </c>
      <c r="C9114" t="s">
        <v>264</v>
      </c>
      <c r="D9114">
        <v>0</v>
      </c>
    </row>
    <row r="9115" spans="1:4" x14ac:dyDescent="0.2">
      <c r="A9115" t="s">
        <v>81</v>
      </c>
      <c r="B9115" t="s">
        <v>352</v>
      </c>
      <c r="C9115" t="s">
        <v>265</v>
      </c>
      <c r="D9115">
        <v>0</v>
      </c>
    </row>
    <row r="9116" spans="1:4" x14ac:dyDescent="0.2">
      <c r="A9116" t="s">
        <v>81</v>
      </c>
      <c r="B9116" t="s">
        <v>352</v>
      </c>
      <c r="C9116" t="s">
        <v>266</v>
      </c>
      <c r="D9116">
        <v>0</v>
      </c>
    </row>
    <row r="9117" spans="1:4" x14ac:dyDescent="0.2">
      <c r="A9117" t="s">
        <v>81</v>
      </c>
      <c r="B9117" t="s">
        <v>352</v>
      </c>
      <c r="C9117" t="s">
        <v>267</v>
      </c>
      <c r="D9117">
        <v>0</v>
      </c>
    </row>
    <row r="9118" spans="1:4" x14ac:dyDescent="0.2">
      <c r="A9118" t="s">
        <v>81</v>
      </c>
      <c r="B9118" t="s">
        <v>352</v>
      </c>
      <c r="C9118" t="s">
        <v>268</v>
      </c>
      <c r="D9118">
        <v>0</v>
      </c>
    </row>
    <row r="9119" spans="1:4" x14ac:dyDescent="0.2">
      <c r="A9119" t="s">
        <v>81</v>
      </c>
      <c r="B9119" t="s">
        <v>352</v>
      </c>
      <c r="C9119" t="s">
        <v>269</v>
      </c>
      <c r="D9119">
        <v>0</v>
      </c>
    </row>
    <row r="9120" spans="1:4" x14ac:dyDescent="0.2">
      <c r="A9120" t="s">
        <v>81</v>
      </c>
      <c r="B9120" t="s">
        <v>352</v>
      </c>
      <c r="C9120" t="s">
        <v>270</v>
      </c>
      <c r="D9120">
        <v>0</v>
      </c>
    </row>
    <row r="9121" spans="1:4" x14ac:dyDescent="0.2">
      <c r="A9121" t="s">
        <v>81</v>
      </c>
      <c r="B9121" t="s">
        <v>352</v>
      </c>
      <c r="C9121" t="s">
        <v>271</v>
      </c>
      <c r="D9121">
        <v>0</v>
      </c>
    </row>
    <row r="9122" spans="1:4" x14ac:dyDescent="0.2">
      <c r="A9122" t="s">
        <v>81</v>
      </c>
      <c r="B9122" t="s">
        <v>352</v>
      </c>
      <c r="C9122" t="s">
        <v>272</v>
      </c>
      <c r="D9122">
        <v>0</v>
      </c>
    </row>
    <row r="9123" spans="1:4" x14ac:dyDescent="0.2">
      <c r="A9123" t="s">
        <v>81</v>
      </c>
      <c r="B9123" t="s">
        <v>352</v>
      </c>
      <c r="C9123" t="s">
        <v>273</v>
      </c>
      <c r="D9123">
        <v>0</v>
      </c>
    </row>
    <row r="9124" spans="1:4" x14ac:dyDescent="0.2">
      <c r="A9124" t="s">
        <v>81</v>
      </c>
      <c r="B9124" t="s">
        <v>352</v>
      </c>
      <c r="C9124" t="s">
        <v>274</v>
      </c>
      <c r="D9124">
        <v>0</v>
      </c>
    </row>
    <row r="9125" spans="1:4" x14ac:dyDescent="0.2">
      <c r="A9125" t="s">
        <v>81</v>
      </c>
      <c r="B9125" t="s">
        <v>352</v>
      </c>
      <c r="C9125" t="s">
        <v>275</v>
      </c>
      <c r="D9125">
        <v>0</v>
      </c>
    </row>
    <row r="9126" spans="1:4" x14ac:dyDescent="0.2">
      <c r="A9126" t="s">
        <v>81</v>
      </c>
      <c r="B9126" t="s">
        <v>352</v>
      </c>
      <c r="C9126" t="s">
        <v>276</v>
      </c>
      <c r="D9126">
        <v>0</v>
      </c>
    </row>
    <row r="9127" spans="1:4" x14ac:dyDescent="0.2">
      <c r="A9127" t="s">
        <v>81</v>
      </c>
      <c r="B9127" t="s">
        <v>352</v>
      </c>
      <c r="C9127" t="s">
        <v>277</v>
      </c>
      <c r="D9127">
        <v>0</v>
      </c>
    </row>
    <row r="9128" spans="1:4" x14ac:dyDescent="0.2">
      <c r="A9128" t="s">
        <v>81</v>
      </c>
      <c r="B9128" t="s">
        <v>352</v>
      </c>
      <c r="C9128" t="s">
        <v>278</v>
      </c>
      <c r="D9128">
        <v>0</v>
      </c>
    </row>
    <row r="9129" spans="1:4" x14ac:dyDescent="0.2">
      <c r="A9129" t="s">
        <v>81</v>
      </c>
      <c r="B9129" t="s">
        <v>352</v>
      </c>
      <c r="C9129" t="s">
        <v>279</v>
      </c>
      <c r="D9129">
        <v>0</v>
      </c>
    </row>
    <row r="9130" spans="1:4" x14ac:dyDescent="0.2">
      <c r="A9130" t="s">
        <v>81</v>
      </c>
      <c r="B9130" t="s">
        <v>352</v>
      </c>
      <c r="C9130" t="s">
        <v>280</v>
      </c>
      <c r="D9130">
        <v>0</v>
      </c>
    </row>
    <row r="9131" spans="1:4" x14ac:dyDescent="0.2">
      <c r="A9131" t="s">
        <v>81</v>
      </c>
      <c r="B9131" t="s">
        <v>352</v>
      </c>
      <c r="C9131" t="s">
        <v>281</v>
      </c>
      <c r="D9131">
        <v>0</v>
      </c>
    </row>
    <row r="9132" spans="1:4" x14ac:dyDescent="0.2">
      <c r="A9132" t="s">
        <v>81</v>
      </c>
      <c r="B9132" t="s">
        <v>352</v>
      </c>
      <c r="C9132" t="s">
        <v>282</v>
      </c>
      <c r="D9132">
        <v>0</v>
      </c>
    </row>
    <row r="9133" spans="1:4" x14ac:dyDescent="0.2">
      <c r="A9133" t="s">
        <v>81</v>
      </c>
      <c r="B9133" t="s">
        <v>352</v>
      </c>
      <c r="C9133" t="s">
        <v>283</v>
      </c>
      <c r="D9133">
        <v>0</v>
      </c>
    </row>
    <row r="9134" spans="1:4" x14ac:dyDescent="0.2">
      <c r="A9134" t="s">
        <v>81</v>
      </c>
      <c r="B9134" t="s">
        <v>352</v>
      </c>
      <c r="C9134" t="s">
        <v>284</v>
      </c>
      <c r="D9134">
        <v>0</v>
      </c>
    </row>
    <row r="9135" spans="1:4" x14ac:dyDescent="0.2">
      <c r="A9135" t="s">
        <v>81</v>
      </c>
      <c r="B9135" t="s">
        <v>352</v>
      </c>
      <c r="C9135" t="s">
        <v>285</v>
      </c>
      <c r="D9135">
        <v>0</v>
      </c>
    </row>
    <row r="9136" spans="1:4" x14ac:dyDescent="0.2">
      <c r="A9136" t="s">
        <v>81</v>
      </c>
      <c r="B9136" t="s">
        <v>352</v>
      </c>
      <c r="C9136" t="s">
        <v>286</v>
      </c>
      <c r="D9136">
        <v>0</v>
      </c>
    </row>
    <row r="9137" spans="1:4" x14ac:dyDescent="0.2">
      <c r="A9137" t="s">
        <v>81</v>
      </c>
      <c r="B9137" t="s">
        <v>352</v>
      </c>
      <c r="C9137" t="s">
        <v>287</v>
      </c>
      <c r="D9137">
        <v>0</v>
      </c>
    </row>
    <row r="9138" spans="1:4" x14ac:dyDescent="0.2">
      <c r="A9138" t="s">
        <v>81</v>
      </c>
      <c r="B9138" t="s">
        <v>352</v>
      </c>
      <c r="C9138" t="s">
        <v>288</v>
      </c>
      <c r="D9138">
        <v>0</v>
      </c>
    </row>
    <row r="9139" spans="1:4" x14ac:dyDescent="0.2">
      <c r="A9139" t="s">
        <v>81</v>
      </c>
      <c r="B9139" t="s">
        <v>352</v>
      </c>
      <c r="C9139" t="s">
        <v>289</v>
      </c>
      <c r="D9139">
        <v>0</v>
      </c>
    </row>
    <row r="9140" spans="1:4" x14ac:dyDescent="0.2">
      <c r="A9140" t="s">
        <v>81</v>
      </c>
      <c r="B9140" t="s">
        <v>352</v>
      </c>
      <c r="C9140" t="s">
        <v>290</v>
      </c>
      <c r="D9140">
        <v>0</v>
      </c>
    </row>
    <row r="9141" spans="1:4" x14ac:dyDescent="0.2">
      <c r="A9141" t="s">
        <v>81</v>
      </c>
      <c r="B9141" t="s">
        <v>352</v>
      </c>
      <c r="C9141" t="s">
        <v>291</v>
      </c>
      <c r="D9141">
        <v>0</v>
      </c>
    </row>
    <row r="9142" spans="1:4" x14ac:dyDescent="0.2">
      <c r="A9142" t="s">
        <v>81</v>
      </c>
      <c r="B9142" t="s">
        <v>352</v>
      </c>
      <c r="C9142" t="s">
        <v>292</v>
      </c>
      <c r="D9142">
        <v>0</v>
      </c>
    </row>
    <row r="9143" spans="1:4" x14ac:dyDescent="0.2">
      <c r="A9143" t="s">
        <v>81</v>
      </c>
      <c r="B9143" t="s">
        <v>352</v>
      </c>
      <c r="C9143" t="s">
        <v>293</v>
      </c>
      <c r="D9143">
        <v>0</v>
      </c>
    </row>
    <row r="9144" spans="1:4" x14ac:dyDescent="0.2">
      <c r="A9144" t="s">
        <v>81</v>
      </c>
      <c r="B9144" t="s">
        <v>352</v>
      </c>
      <c r="C9144" t="s">
        <v>294</v>
      </c>
      <c r="D9144">
        <v>0</v>
      </c>
    </row>
    <row r="9145" spans="1:4" x14ac:dyDescent="0.2">
      <c r="A9145" t="s">
        <v>81</v>
      </c>
      <c r="B9145" t="s">
        <v>352</v>
      </c>
      <c r="C9145" t="s">
        <v>295</v>
      </c>
      <c r="D9145">
        <v>13</v>
      </c>
    </row>
    <row r="9146" spans="1:4" x14ac:dyDescent="0.2">
      <c r="A9146" t="s">
        <v>81</v>
      </c>
      <c r="B9146" t="s">
        <v>352</v>
      </c>
      <c r="C9146" t="s">
        <v>296</v>
      </c>
      <c r="D9146">
        <v>0</v>
      </c>
    </row>
    <row r="9147" spans="1:4" x14ac:dyDescent="0.2">
      <c r="A9147" t="s">
        <v>81</v>
      </c>
      <c r="B9147" t="s">
        <v>352</v>
      </c>
      <c r="C9147" t="s">
        <v>297</v>
      </c>
      <c r="D9147">
        <v>0</v>
      </c>
    </row>
    <row r="9148" spans="1:4" x14ac:dyDescent="0.2">
      <c r="A9148" t="s">
        <v>81</v>
      </c>
      <c r="B9148" t="s">
        <v>352</v>
      </c>
      <c r="C9148" t="s">
        <v>298</v>
      </c>
      <c r="D9148">
        <v>0</v>
      </c>
    </row>
    <row r="9149" spans="1:4" x14ac:dyDescent="0.2">
      <c r="A9149" t="s">
        <v>81</v>
      </c>
      <c r="B9149" t="s">
        <v>352</v>
      </c>
      <c r="C9149" t="s">
        <v>232</v>
      </c>
      <c r="D9149">
        <v>747650</v>
      </c>
    </row>
    <row r="9150" spans="1:4" x14ac:dyDescent="0.2">
      <c r="A9150" t="s">
        <v>81</v>
      </c>
      <c r="B9150" t="s">
        <v>352</v>
      </c>
      <c r="C9150" t="s">
        <v>319</v>
      </c>
      <c r="D9150">
        <v>283574</v>
      </c>
    </row>
    <row r="9151" spans="1:4" x14ac:dyDescent="0.2">
      <c r="A9151" t="s">
        <v>81</v>
      </c>
      <c r="B9151" t="s">
        <v>352</v>
      </c>
      <c r="C9151" t="s">
        <v>320</v>
      </c>
      <c r="D9151">
        <v>433469</v>
      </c>
    </row>
    <row r="9152" spans="1:4" x14ac:dyDescent="0.2">
      <c r="A9152" t="s">
        <v>81</v>
      </c>
      <c r="B9152" t="s">
        <v>352</v>
      </c>
      <c r="C9152" t="s">
        <v>318</v>
      </c>
      <c r="D9152">
        <v>30607</v>
      </c>
    </row>
    <row r="9153" spans="1:4" x14ac:dyDescent="0.2">
      <c r="A9153" t="s">
        <v>81</v>
      </c>
      <c r="B9153" t="s">
        <v>352</v>
      </c>
      <c r="C9153" t="s">
        <v>321</v>
      </c>
      <c r="D9153">
        <v>184018</v>
      </c>
    </row>
    <row r="9154" spans="1:4" x14ac:dyDescent="0.2">
      <c r="A9154" t="s">
        <v>81</v>
      </c>
      <c r="B9154" t="s">
        <v>352</v>
      </c>
      <c r="C9154" t="s">
        <v>322</v>
      </c>
      <c r="D9154">
        <v>0</v>
      </c>
    </row>
    <row r="9155" spans="1:4" x14ac:dyDescent="0.2">
      <c r="A9155" t="s">
        <v>81</v>
      </c>
      <c r="B9155" t="s">
        <v>352</v>
      </c>
      <c r="C9155" t="s">
        <v>323</v>
      </c>
      <c r="D9155">
        <v>0</v>
      </c>
    </row>
    <row r="9156" spans="1:4" x14ac:dyDescent="0.2">
      <c r="A9156" t="s">
        <v>81</v>
      </c>
      <c r="B9156" t="s">
        <v>352</v>
      </c>
      <c r="C9156" t="s">
        <v>324</v>
      </c>
      <c r="D9156">
        <v>23021</v>
      </c>
    </row>
    <row r="9157" spans="1:4" x14ac:dyDescent="0.2">
      <c r="A9157" t="s">
        <v>81</v>
      </c>
      <c r="B9157" t="s">
        <v>352</v>
      </c>
      <c r="C9157" t="s">
        <v>325</v>
      </c>
      <c r="D9157">
        <v>0</v>
      </c>
    </row>
    <row r="9158" spans="1:4" x14ac:dyDescent="0.2">
      <c r="A9158" t="s">
        <v>81</v>
      </c>
      <c r="B9158" t="s">
        <v>352</v>
      </c>
      <c r="C9158" t="s">
        <v>326</v>
      </c>
      <c r="D9158">
        <v>9</v>
      </c>
    </row>
    <row r="9159" spans="1:4" x14ac:dyDescent="0.2">
      <c r="A9159" t="s">
        <v>81</v>
      </c>
      <c r="B9159" t="s">
        <v>352</v>
      </c>
      <c r="C9159" t="s">
        <v>327</v>
      </c>
      <c r="D9159">
        <v>4161</v>
      </c>
    </row>
    <row r="9160" spans="1:4" x14ac:dyDescent="0.2">
      <c r="A9160" t="s">
        <v>81</v>
      </c>
      <c r="B9160" t="s">
        <v>352</v>
      </c>
      <c r="C9160" t="s">
        <v>328</v>
      </c>
      <c r="D9160">
        <v>156827</v>
      </c>
    </row>
    <row r="9161" spans="1:4" x14ac:dyDescent="0.2">
      <c r="A9161" t="s">
        <v>81</v>
      </c>
      <c r="B9161" t="s">
        <v>352</v>
      </c>
      <c r="C9161" t="s">
        <v>329</v>
      </c>
      <c r="D9161">
        <v>0</v>
      </c>
    </row>
    <row r="9162" spans="1:4" x14ac:dyDescent="0.2">
      <c r="A9162" t="s">
        <v>81</v>
      </c>
      <c r="B9162" t="s">
        <v>352</v>
      </c>
      <c r="C9162" t="s">
        <v>339</v>
      </c>
      <c r="D9162">
        <v>63885686</v>
      </c>
    </row>
    <row r="9163" spans="1:4" x14ac:dyDescent="0.2">
      <c r="A9163" t="s">
        <v>81</v>
      </c>
      <c r="B9163" t="s">
        <v>352</v>
      </c>
      <c r="C9163" t="s">
        <v>340</v>
      </c>
      <c r="D9163">
        <v>4468518</v>
      </c>
    </row>
    <row r="9164" spans="1:4" x14ac:dyDescent="0.2">
      <c r="A9164" t="s">
        <v>81</v>
      </c>
      <c r="B9164" t="s">
        <v>352</v>
      </c>
      <c r="C9164" t="s">
        <v>341</v>
      </c>
      <c r="D9164">
        <v>0</v>
      </c>
    </row>
    <row r="9165" spans="1:4" x14ac:dyDescent="0.2">
      <c r="A9165" t="s">
        <v>81</v>
      </c>
      <c r="B9165" t="s">
        <v>352</v>
      </c>
      <c r="C9165" t="s">
        <v>342</v>
      </c>
      <c r="D9165">
        <v>0</v>
      </c>
    </row>
    <row r="9166" spans="1:4" x14ac:dyDescent="0.2">
      <c r="A9166" t="s">
        <v>81</v>
      </c>
      <c r="B9166" t="s">
        <v>352</v>
      </c>
      <c r="C9166" t="s">
        <v>343</v>
      </c>
      <c r="D9166">
        <v>0</v>
      </c>
    </row>
    <row r="9167" spans="1:4" x14ac:dyDescent="0.2">
      <c r="A9167" t="s">
        <v>81</v>
      </c>
      <c r="B9167" t="s">
        <v>352</v>
      </c>
      <c r="C9167" t="s">
        <v>344</v>
      </c>
      <c r="D9167">
        <v>0</v>
      </c>
    </row>
    <row r="9168" spans="1:4" x14ac:dyDescent="0.2">
      <c r="A9168" t="s">
        <v>81</v>
      </c>
      <c r="B9168" t="s">
        <v>352</v>
      </c>
      <c r="C9168" t="s">
        <v>345</v>
      </c>
      <c r="D9168">
        <v>0</v>
      </c>
    </row>
    <row r="9169" spans="1:4" x14ac:dyDescent="0.2">
      <c r="A9169" t="s">
        <v>81</v>
      </c>
      <c r="B9169" t="s">
        <v>352</v>
      </c>
      <c r="C9169" t="s">
        <v>346</v>
      </c>
      <c r="D9169">
        <v>0</v>
      </c>
    </row>
    <row r="9170" spans="1:4" x14ac:dyDescent="0.2">
      <c r="A9170" t="s">
        <v>81</v>
      </c>
      <c r="B9170" t="s">
        <v>352</v>
      </c>
      <c r="C9170" t="s">
        <v>300</v>
      </c>
      <c r="D9170">
        <v>685314</v>
      </c>
    </row>
    <row r="9171" spans="1:4" x14ac:dyDescent="0.2">
      <c r="A9171" t="s">
        <v>81</v>
      </c>
      <c r="B9171" t="s">
        <v>352</v>
      </c>
      <c r="C9171" t="s">
        <v>301</v>
      </c>
      <c r="D9171">
        <v>829485</v>
      </c>
    </row>
    <row r="9172" spans="1:4" x14ac:dyDescent="0.2">
      <c r="A9172" t="s">
        <v>81</v>
      </c>
      <c r="B9172" t="s">
        <v>352</v>
      </c>
      <c r="C9172" t="s">
        <v>302</v>
      </c>
      <c r="D9172">
        <v>636838</v>
      </c>
    </row>
    <row r="9173" spans="1:4" x14ac:dyDescent="0.2">
      <c r="A9173" t="s">
        <v>81</v>
      </c>
      <c r="B9173" t="s">
        <v>352</v>
      </c>
      <c r="C9173" t="s">
        <v>303</v>
      </c>
      <c r="D9173">
        <v>263794</v>
      </c>
    </row>
    <row r="9174" spans="1:4" x14ac:dyDescent="0.2">
      <c r="A9174" t="s">
        <v>81</v>
      </c>
      <c r="B9174" t="s">
        <v>352</v>
      </c>
      <c r="C9174" t="s">
        <v>304</v>
      </c>
      <c r="D9174">
        <v>414358</v>
      </c>
    </row>
    <row r="9175" spans="1:4" x14ac:dyDescent="0.2">
      <c r="A9175" t="s">
        <v>81</v>
      </c>
      <c r="B9175" t="s">
        <v>352</v>
      </c>
      <c r="C9175" t="s">
        <v>305</v>
      </c>
      <c r="D9175">
        <v>318196</v>
      </c>
    </row>
    <row r="9176" spans="1:4" x14ac:dyDescent="0.2">
      <c r="A9176" t="s">
        <v>81</v>
      </c>
      <c r="B9176" t="s">
        <v>352</v>
      </c>
      <c r="C9176" t="s">
        <v>306</v>
      </c>
      <c r="D9176">
        <v>11651</v>
      </c>
    </row>
    <row r="9177" spans="1:4" x14ac:dyDescent="0.2">
      <c r="A9177" t="s">
        <v>81</v>
      </c>
      <c r="B9177" t="s">
        <v>352</v>
      </c>
      <c r="C9177" t="s">
        <v>307</v>
      </c>
      <c r="D9177">
        <v>873506</v>
      </c>
    </row>
    <row r="9178" spans="1:4" x14ac:dyDescent="0.2">
      <c r="A9178" t="s">
        <v>81</v>
      </c>
      <c r="B9178" t="s">
        <v>352</v>
      </c>
      <c r="C9178" t="s">
        <v>308</v>
      </c>
      <c r="D9178">
        <v>104883</v>
      </c>
    </row>
    <row r="9179" spans="1:4" x14ac:dyDescent="0.2">
      <c r="A9179" t="s">
        <v>81</v>
      </c>
      <c r="B9179" t="s">
        <v>352</v>
      </c>
      <c r="C9179" t="s">
        <v>309</v>
      </c>
      <c r="D9179">
        <v>276566</v>
      </c>
    </row>
    <row r="9180" spans="1:4" x14ac:dyDescent="0.2">
      <c r="A9180" t="s">
        <v>81</v>
      </c>
      <c r="B9180" t="s">
        <v>352</v>
      </c>
      <c r="C9180" t="s">
        <v>310</v>
      </c>
      <c r="D9180">
        <v>36563</v>
      </c>
    </row>
    <row r="9181" spans="1:4" x14ac:dyDescent="0.2">
      <c r="A9181" t="s">
        <v>81</v>
      </c>
      <c r="B9181" t="s">
        <v>352</v>
      </c>
      <c r="C9181" t="s">
        <v>311</v>
      </c>
      <c r="D9181">
        <v>20828</v>
      </c>
    </row>
    <row r="9182" spans="1:4" x14ac:dyDescent="0.2">
      <c r="A9182" t="s">
        <v>81</v>
      </c>
      <c r="B9182" t="s">
        <v>352</v>
      </c>
      <c r="C9182" t="s">
        <v>312</v>
      </c>
      <c r="D9182">
        <v>16088</v>
      </c>
    </row>
    <row r="9183" spans="1:4" x14ac:dyDescent="0.2">
      <c r="A9183" t="s">
        <v>81</v>
      </c>
      <c r="B9183" t="s">
        <v>352</v>
      </c>
      <c r="C9183" t="s">
        <v>313</v>
      </c>
      <c r="D9183">
        <v>23748</v>
      </c>
    </row>
    <row r="9184" spans="1:4" x14ac:dyDescent="0.2">
      <c r="A9184" t="s">
        <v>81</v>
      </c>
      <c r="B9184" t="s">
        <v>352</v>
      </c>
      <c r="C9184" t="s">
        <v>314</v>
      </c>
      <c r="D9184">
        <v>27289</v>
      </c>
    </row>
    <row r="9185" spans="1:4" x14ac:dyDescent="0.2">
      <c r="A9185" t="s">
        <v>81</v>
      </c>
      <c r="B9185" t="s">
        <v>352</v>
      </c>
      <c r="C9185" t="s">
        <v>315</v>
      </c>
      <c r="D9185">
        <v>27054</v>
      </c>
    </row>
    <row r="9186" spans="1:4" x14ac:dyDescent="0.2">
      <c r="A9186" t="s">
        <v>81</v>
      </c>
      <c r="B9186" t="s">
        <v>352</v>
      </c>
      <c r="C9186" t="s">
        <v>347</v>
      </c>
      <c r="D9186">
        <v>22935</v>
      </c>
    </row>
    <row r="9187" spans="1:4" x14ac:dyDescent="0.2">
      <c r="A9187" t="s">
        <v>81</v>
      </c>
      <c r="B9187" t="s">
        <v>353</v>
      </c>
      <c r="C9187" t="s">
        <v>225</v>
      </c>
      <c r="D9187">
        <v>0.83796400000000004</v>
      </c>
    </row>
    <row r="9188" spans="1:4" x14ac:dyDescent="0.2">
      <c r="A9188" t="s">
        <v>81</v>
      </c>
      <c r="B9188" t="s">
        <v>353</v>
      </c>
      <c r="C9188" t="s">
        <v>65</v>
      </c>
      <c r="D9188">
        <v>50000001</v>
      </c>
    </row>
    <row r="9189" spans="1:4" x14ac:dyDescent="0.2">
      <c r="A9189" t="s">
        <v>81</v>
      </c>
      <c r="B9189" t="s">
        <v>353</v>
      </c>
      <c r="C9189" t="s">
        <v>66</v>
      </c>
      <c r="D9189">
        <v>59668406</v>
      </c>
    </row>
    <row r="9190" spans="1:4" x14ac:dyDescent="0.2">
      <c r="A9190" t="s">
        <v>81</v>
      </c>
      <c r="B9190" t="s">
        <v>353</v>
      </c>
      <c r="C9190" t="s">
        <v>226</v>
      </c>
      <c r="D9190">
        <v>121463</v>
      </c>
    </row>
    <row r="9191" spans="1:4" x14ac:dyDescent="0.2">
      <c r="A9191" t="s">
        <v>81</v>
      </c>
      <c r="B9191" t="s">
        <v>353</v>
      </c>
      <c r="C9191" t="s">
        <v>227</v>
      </c>
      <c r="D9191">
        <v>1420965</v>
      </c>
    </row>
    <row r="9192" spans="1:4" x14ac:dyDescent="0.2">
      <c r="A9192" t="s">
        <v>81</v>
      </c>
      <c r="B9192" t="s">
        <v>353</v>
      </c>
      <c r="C9192" t="s">
        <v>67</v>
      </c>
      <c r="D9192">
        <v>362228</v>
      </c>
    </row>
    <row r="9193" spans="1:4" x14ac:dyDescent="0.2">
      <c r="A9193" t="s">
        <v>81</v>
      </c>
      <c r="B9193" t="s">
        <v>353</v>
      </c>
      <c r="C9193" t="s">
        <v>68</v>
      </c>
      <c r="D9193">
        <v>158424</v>
      </c>
    </row>
    <row r="9194" spans="1:4" x14ac:dyDescent="0.2">
      <c r="A9194" t="s">
        <v>81</v>
      </c>
      <c r="B9194" t="s">
        <v>353</v>
      </c>
      <c r="C9194" t="s">
        <v>228</v>
      </c>
      <c r="D9194">
        <v>64176</v>
      </c>
    </row>
    <row r="9195" spans="1:4" x14ac:dyDescent="0.2">
      <c r="A9195" t="s">
        <v>81</v>
      </c>
      <c r="B9195" t="s">
        <v>353</v>
      </c>
      <c r="C9195" t="s">
        <v>229</v>
      </c>
      <c r="D9195">
        <v>555014</v>
      </c>
    </row>
    <row r="9196" spans="1:4" x14ac:dyDescent="0.2">
      <c r="A9196" t="s">
        <v>81</v>
      </c>
      <c r="B9196" t="s">
        <v>353</v>
      </c>
      <c r="C9196" t="s">
        <v>230</v>
      </c>
      <c r="D9196">
        <v>14735</v>
      </c>
    </row>
    <row r="9197" spans="1:4" x14ac:dyDescent="0.2">
      <c r="A9197" t="s">
        <v>81</v>
      </c>
      <c r="B9197" t="s">
        <v>353</v>
      </c>
      <c r="C9197" t="s">
        <v>231</v>
      </c>
      <c r="D9197">
        <v>106781</v>
      </c>
    </row>
    <row r="9198" spans="1:4" x14ac:dyDescent="0.2">
      <c r="A9198" t="s">
        <v>81</v>
      </c>
      <c r="B9198" t="s">
        <v>353</v>
      </c>
      <c r="C9198" t="s">
        <v>154</v>
      </c>
      <c r="D9198">
        <v>1767731</v>
      </c>
    </row>
    <row r="9199" spans="1:4" x14ac:dyDescent="0.2">
      <c r="A9199" t="s">
        <v>81</v>
      </c>
      <c r="B9199" t="s">
        <v>353</v>
      </c>
      <c r="C9199" t="s">
        <v>155</v>
      </c>
      <c r="D9199">
        <v>0</v>
      </c>
    </row>
    <row r="9200" spans="1:4" x14ac:dyDescent="0.2">
      <c r="A9200" t="s">
        <v>81</v>
      </c>
      <c r="B9200" t="s">
        <v>353</v>
      </c>
      <c r="C9200" t="s">
        <v>156</v>
      </c>
      <c r="D9200">
        <v>376</v>
      </c>
    </row>
    <row r="9201" spans="1:4" x14ac:dyDescent="0.2">
      <c r="A9201" t="s">
        <v>81</v>
      </c>
      <c r="B9201" t="s">
        <v>353</v>
      </c>
      <c r="C9201" t="s">
        <v>157</v>
      </c>
      <c r="D9201">
        <v>1013385</v>
      </c>
    </row>
    <row r="9202" spans="1:4" x14ac:dyDescent="0.2">
      <c r="A9202" t="s">
        <v>81</v>
      </c>
      <c r="B9202" t="s">
        <v>353</v>
      </c>
      <c r="C9202" t="s">
        <v>158</v>
      </c>
      <c r="D9202">
        <v>1344963</v>
      </c>
    </row>
    <row r="9203" spans="1:4" x14ac:dyDescent="0.2">
      <c r="A9203" t="s">
        <v>81</v>
      </c>
      <c r="B9203" t="s">
        <v>353</v>
      </c>
      <c r="C9203" t="s">
        <v>159</v>
      </c>
      <c r="D9203">
        <v>583142</v>
      </c>
    </row>
    <row r="9204" spans="1:4" x14ac:dyDescent="0.2">
      <c r="A9204" t="s">
        <v>81</v>
      </c>
      <c r="B9204" t="s">
        <v>353</v>
      </c>
      <c r="C9204" t="s">
        <v>160</v>
      </c>
      <c r="D9204">
        <v>573665</v>
      </c>
    </row>
    <row r="9205" spans="1:4" x14ac:dyDescent="0.2">
      <c r="A9205" t="s">
        <v>81</v>
      </c>
      <c r="B9205" t="s">
        <v>353</v>
      </c>
      <c r="C9205" t="s">
        <v>161</v>
      </c>
      <c r="D9205">
        <v>616964</v>
      </c>
    </row>
    <row r="9206" spans="1:4" x14ac:dyDescent="0.2">
      <c r="A9206" t="s">
        <v>81</v>
      </c>
      <c r="B9206" t="s">
        <v>353</v>
      </c>
      <c r="C9206" t="s">
        <v>162</v>
      </c>
      <c r="D9206">
        <v>378662</v>
      </c>
    </row>
    <row r="9207" spans="1:4" x14ac:dyDescent="0.2">
      <c r="A9207" t="s">
        <v>81</v>
      </c>
      <c r="B9207" t="s">
        <v>353</v>
      </c>
      <c r="C9207" t="s">
        <v>163</v>
      </c>
      <c r="D9207">
        <v>249690</v>
      </c>
    </row>
    <row r="9208" spans="1:4" x14ac:dyDescent="0.2">
      <c r="A9208" t="s">
        <v>81</v>
      </c>
      <c r="B9208" t="s">
        <v>353</v>
      </c>
      <c r="C9208" t="s">
        <v>164</v>
      </c>
      <c r="D9208">
        <v>241507</v>
      </c>
    </row>
    <row r="9209" spans="1:4" x14ac:dyDescent="0.2">
      <c r="A9209" t="s">
        <v>81</v>
      </c>
      <c r="B9209" t="s">
        <v>353</v>
      </c>
      <c r="C9209" t="s">
        <v>165</v>
      </c>
      <c r="D9209">
        <v>130920</v>
      </c>
    </row>
    <row r="9210" spans="1:4" x14ac:dyDescent="0.2">
      <c r="A9210" t="s">
        <v>81</v>
      </c>
      <c r="B9210" t="s">
        <v>353</v>
      </c>
      <c r="C9210" t="s">
        <v>166</v>
      </c>
      <c r="D9210">
        <v>71776</v>
      </c>
    </row>
    <row r="9211" spans="1:4" x14ac:dyDescent="0.2">
      <c r="A9211" t="s">
        <v>81</v>
      </c>
      <c r="B9211" t="s">
        <v>353</v>
      </c>
      <c r="C9211" t="s">
        <v>167</v>
      </c>
      <c r="D9211">
        <v>53625</v>
      </c>
    </row>
    <row r="9212" spans="1:4" x14ac:dyDescent="0.2">
      <c r="A9212" t="s">
        <v>81</v>
      </c>
      <c r="B9212" t="s">
        <v>353</v>
      </c>
      <c r="C9212" t="s">
        <v>168</v>
      </c>
      <c r="D9212">
        <v>61845</v>
      </c>
    </row>
    <row r="9213" spans="1:4" x14ac:dyDescent="0.2">
      <c r="A9213" t="s">
        <v>81</v>
      </c>
      <c r="B9213" t="s">
        <v>353</v>
      </c>
      <c r="C9213" t="s">
        <v>169</v>
      </c>
      <c r="D9213">
        <v>108711</v>
      </c>
    </row>
    <row r="9214" spans="1:4" x14ac:dyDescent="0.2">
      <c r="A9214" t="s">
        <v>81</v>
      </c>
      <c r="B9214" t="s">
        <v>353</v>
      </c>
      <c r="C9214" t="s">
        <v>170</v>
      </c>
      <c r="D9214">
        <v>42527</v>
      </c>
    </row>
    <row r="9215" spans="1:4" x14ac:dyDescent="0.2">
      <c r="A9215" t="s">
        <v>81</v>
      </c>
      <c r="B9215" t="s">
        <v>353</v>
      </c>
      <c r="C9215" t="s">
        <v>171</v>
      </c>
      <c r="D9215">
        <v>69490</v>
      </c>
    </row>
    <row r="9216" spans="1:4" x14ac:dyDescent="0.2">
      <c r="A9216" t="s">
        <v>81</v>
      </c>
      <c r="B9216" t="s">
        <v>353</v>
      </c>
      <c r="C9216" t="s">
        <v>172</v>
      </c>
      <c r="D9216">
        <v>153234</v>
      </c>
    </row>
    <row r="9217" spans="1:4" x14ac:dyDescent="0.2">
      <c r="A9217" t="s">
        <v>81</v>
      </c>
      <c r="B9217" t="s">
        <v>353</v>
      </c>
      <c r="C9217" t="s">
        <v>173</v>
      </c>
      <c r="D9217">
        <v>114803</v>
      </c>
    </row>
    <row r="9218" spans="1:4" x14ac:dyDescent="0.2">
      <c r="A9218" t="s">
        <v>81</v>
      </c>
      <c r="B9218" t="s">
        <v>353</v>
      </c>
      <c r="C9218" t="s">
        <v>174</v>
      </c>
      <c r="D9218">
        <v>252850</v>
      </c>
    </row>
    <row r="9219" spans="1:4" x14ac:dyDescent="0.2">
      <c r="A9219" t="s">
        <v>81</v>
      </c>
      <c r="B9219" t="s">
        <v>353</v>
      </c>
      <c r="C9219" t="s">
        <v>175</v>
      </c>
      <c r="D9219">
        <v>203557</v>
      </c>
    </row>
    <row r="9220" spans="1:4" x14ac:dyDescent="0.2">
      <c r="A9220" t="s">
        <v>81</v>
      </c>
      <c r="B9220" t="s">
        <v>353</v>
      </c>
      <c r="C9220" t="s">
        <v>176</v>
      </c>
      <c r="D9220">
        <v>187793</v>
      </c>
    </row>
    <row r="9221" spans="1:4" x14ac:dyDescent="0.2">
      <c r="A9221" t="s">
        <v>81</v>
      </c>
      <c r="B9221" t="s">
        <v>353</v>
      </c>
      <c r="C9221" t="s">
        <v>177</v>
      </c>
      <c r="D9221">
        <v>160994</v>
      </c>
    </row>
    <row r="9222" spans="1:4" x14ac:dyDescent="0.2">
      <c r="A9222" t="s">
        <v>81</v>
      </c>
      <c r="B9222" t="s">
        <v>353</v>
      </c>
      <c r="C9222" t="s">
        <v>178</v>
      </c>
      <c r="D9222">
        <v>52503</v>
      </c>
    </row>
    <row r="9223" spans="1:4" x14ac:dyDescent="0.2">
      <c r="A9223" t="s">
        <v>81</v>
      </c>
      <c r="B9223" t="s">
        <v>353</v>
      </c>
      <c r="C9223" t="s">
        <v>179</v>
      </c>
      <c r="D9223">
        <v>78544</v>
      </c>
    </row>
    <row r="9224" spans="1:4" x14ac:dyDescent="0.2">
      <c r="A9224" t="s">
        <v>81</v>
      </c>
      <c r="B9224" t="s">
        <v>353</v>
      </c>
      <c r="C9224" t="s">
        <v>180</v>
      </c>
      <c r="D9224">
        <v>31350</v>
      </c>
    </row>
    <row r="9225" spans="1:4" x14ac:dyDescent="0.2">
      <c r="A9225" t="s">
        <v>81</v>
      </c>
      <c r="B9225" t="s">
        <v>353</v>
      </c>
      <c r="C9225" t="s">
        <v>181</v>
      </c>
      <c r="D9225">
        <v>485</v>
      </c>
    </row>
    <row r="9226" spans="1:4" x14ac:dyDescent="0.2">
      <c r="A9226" t="s">
        <v>81</v>
      </c>
      <c r="B9226" t="s">
        <v>353</v>
      </c>
      <c r="C9226" t="s">
        <v>182</v>
      </c>
      <c r="D9226">
        <v>24925</v>
      </c>
    </row>
    <row r="9227" spans="1:4" x14ac:dyDescent="0.2">
      <c r="A9227" t="s">
        <v>81</v>
      </c>
      <c r="B9227" t="s">
        <v>353</v>
      </c>
      <c r="C9227" t="s">
        <v>183</v>
      </c>
      <c r="D9227">
        <v>0</v>
      </c>
    </row>
    <row r="9228" spans="1:4" x14ac:dyDescent="0.2">
      <c r="A9228" t="s">
        <v>81</v>
      </c>
      <c r="B9228" t="s">
        <v>353</v>
      </c>
      <c r="C9228" t="s">
        <v>184</v>
      </c>
      <c r="D9228">
        <v>0</v>
      </c>
    </row>
    <row r="9229" spans="1:4" x14ac:dyDescent="0.2">
      <c r="A9229" t="s">
        <v>81</v>
      </c>
      <c r="B9229" t="s">
        <v>353</v>
      </c>
      <c r="C9229" t="s">
        <v>185</v>
      </c>
      <c r="D9229">
        <v>0</v>
      </c>
    </row>
    <row r="9230" spans="1:4" x14ac:dyDescent="0.2">
      <c r="A9230" t="s">
        <v>81</v>
      </c>
      <c r="B9230" t="s">
        <v>353</v>
      </c>
      <c r="C9230" t="s">
        <v>186</v>
      </c>
      <c r="D9230">
        <v>0</v>
      </c>
    </row>
    <row r="9231" spans="1:4" x14ac:dyDescent="0.2">
      <c r="A9231" t="s">
        <v>81</v>
      </c>
      <c r="B9231" t="s">
        <v>353</v>
      </c>
      <c r="C9231" t="s">
        <v>187</v>
      </c>
      <c r="D9231">
        <v>0</v>
      </c>
    </row>
    <row r="9232" spans="1:4" x14ac:dyDescent="0.2">
      <c r="A9232" t="s">
        <v>81</v>
      </c>
      <c r="B9232" t="s">
        <v>353</v>
      </c>
      <c r="C9232" t="s">
        <v>188</v>
      </c>
      <c r="D9232">
        <v>0</v>
      </c>
    </row>
    <row r="9233" spans="1:4" x14ac:dyDescent="0.2">
      <c r="A9233" t="s">
        <v>81</v>
      </c>
      <c r="B9233" t="s">
        <v>353</v>
      </c>
      <c r="C9233" t="s">
        <v>189</v>
      </c>
      <c r="D9233">
        <v>0</v>
      </c>
    </row>
    <row r="9234" spans="1:4" x14ac:dyDescent="0.2">
      <c r="A9234" t="s">
        <v>81</v>
      </c>
      <c r="B9234" t="s">
        <v>353</v>
      </c>
      <c r="C9234" t="s">
        <v>190</v>
      </c>
      <c r="D9234">
        <v>0</v>
      </c>
    </row>
    <row r="9235" spans="1:4" x14ac:dyDescent="0.2">
      <c r="A9235" t="s">
        <v>81</v>
      </c>
      <c r="B9235" t="s">
        <v>353</v>
      </c>
      <c r="C9235" t="s">
        <v>191</v>
      </c>
      <c r="D9235">
        <v>0</v>
      </c>
    </row>
    <row r="9236" spans="1:4" x14ac:dyDescent="0.2">
      <c r="A9236" t="s">
        <v>81</v>
      </c>
      <c r="B9236" t="s">
        <v>353</v>
      </c>
      <c r="C9236" t="s">
        <v>192</v>
      </c>
      <c r="D9236">
        <v>0</v>
      </c>
    </row>
    <row r="9237" spans="1:4" x14ac:dyDescent="0.2">
      <c r="A9237" t="s">
        <v>81</v>
      </c>
      <c r="B9237" t="s">
        <v>353</v>
      </c>
      <c r="C9237" t="s">
        <v>193</v>
      </c>
      <c r="D9237">
        <v>0</v>
      </c>
    </row>
    <row r="9238" spans="1:4" x14ac:dyDescent="0.2">
      <c r="A9238" t="s">
        <v>81</v>
      </c>
      <c r="B9238" t="s">
        <v>353</v>
      </c>
      <c r="C9238" t="s">
        <v>194</v>
      </c>
      <c r="D9238">
        <v>0</v>
      </c>
    </row>
    <row r="9239" spans="1:4" x14ac:dyDescent="0.2">
      <c r="A9239" t="s">
        <v>81</v>
      </c>
      <c r="B9239" t="s">
        <v>353</v>
      </c>
      <c r="C9239" t="s">
        <v>195</v>
      </c>
      <c r="D9239">
        <v>0</v>
      </c>
    </row>
    <row r="9240" spans="1:4" x14ac:dyDescent="0.2">
      <c r="A9240" t="s">
        <v>81</v>
      </c>
      <c r="B9240" t="s">
        <v>353</v>
      </c>
      <c r="C9240" t="s">
        <v>196</v>
      </c>
      <c r="D9240">
        <v>0</v>
      </c>
    </row>
    <row r="9241" spans="1:4" x14ac:dyDescent="0.2">
      <c r="A9241" t="s">
        <v>81</v>
      </c>
      <c r="B9241" t="s">
        <v>353</v>
      </c>
      <c r="C9241" t="s">
        <v>197</v>
      </c>
      <c r="D9241">
        <v>0</v>
      </c>
    </row>
    <row r="9242" spans="1:4" x14ac:dyDescent="0.2">
      <c r="A9242" t="s">
        <v>81</v>
      </c>
      <c r="B9242" t="s">
        <v>353</v>
      </c>
      <c r="C9242" t="s">
        <v>198</v>
      </c>
      <c r="D9242">
        <v>0</v>
      </c>
    </row>
    <row r="9243" spans="1:4" x14ac:dyDescent="0.2">
      <c r="A9243" t="s">
        <v>81</v>
      </c>
      <c r="B9243" t="s">
        <v>353</v>
      </c>
      <c r="C9243" t="s">
        <v>199</v>
      </c>
      <c r="D9243">
        <v>0</v>
      </c>
    </row>
    <row r="9244" spans="1:4" x14ac:dyDescent="0.2">
      <c r="A9244" t="s">
        <v>81</v>
      </c>
      <c r="B9244" t="s">
        <v>353</v>
      </c>
      <c r="C9244" t="s">
        <v>200</v>
      </c>
      <c r="D9244">
        <v>0</v>
      </c>
    </row>
    <row r="9245" spans="1:4" x14ac:dyDescent="0.2">
      <c r="A9245" t="s">
        <v>81</v>
      </c>
      <c r="B9245" t="s">
        <v>353</v>
      </c>
      <c r="C9245" t="s">
        <v>201</v>
      </c>
      <c r="D9245">
        <v>0</v>
      </c>
    </row>
    <row r="9246" spans="1:4" x14ac:dyDescent="0.2">
      <c r="A9246" t="s">
        <v>81</v>
      </c>
      <c r="B9246" t="s">
        <v>353</v>
      </c>
      <c r="C9246" t="s">
        <v>202</v>
      </c>
      <c r="D9246">
        <v>0</v>
      </c>
    </row>
    <row r="9247" spans="1:4" x14ac:dyDescent="0.2">
      <c r="A9247" t="s">
        <v>81</v>
      </c>
      <c r="B9247" t="s">
        <v>353</v>
      </c>
      <c r="C9247" t="s">
        <v>203</v>
      </c>
      <c r="D9247">
        <v>0</v>
      </c>
    </row>
    <row r="9248" spans="1:4" x14ac:dyDescent="0.2">
      <c r="A9248" t="s">
        <v>81</v>
      </c>
      <c r="B9248" t="s">
        <v>353</v>
      </c>
      <c r="C9248" t="s">
        <v>204</v>
      </c>
      <c r="D9248">
        <v>0</v>
      </c>
    </row>
    <row r="9249" spans="1:4" x14ac:dyDescent="0.2">
      <c r="A9249" t="s">
        <v>81</v>
      </c>
      <c r="B9249" t="s">
        <v>353</v>
      </c>
      <c r="C9249" t="s">
        <v>205</v>
      </c>
      <c r="D9249">
        <v>0</v>
      </c>
    </row>
    <row r="9250" spans="1:4" x14ac:dyDescent="0.2">
      <c r="A9250" t="s">
        <v>81</v>
      </c>
      <c r="B9250" t="s">
        <v>353</v>
      </c>
      <c r="C9250" t="s">
        <v>206</v>
      </c>
      <c r="D9250">
        <v>0</v>
      </c>
    </row>
    <row r="9251" spans="1:4" x14ac:dyDescent="0.2">
      <c r="A9251" t="s">
        <v>81</v>
      </c>
      <c r="B9251" t="s">
        <v>353</v>
      </c>
      <c r="C9251" t="s">
        <v>207</v>
      </c>
      <c r="D9251">
        <v>0</v>
      </c>
    </row>
    <row r="9252" spans="1:4" x14ac:dyDescent="0.2">
      <c r="A9252" t="s">
        <v>81</v>
      </c>
      <c r="B9252" t="s">
        <v>353</v>
      </c>
      <c r="C9252" t="s">
        <v>208</v>
      </c>
      <c r="D9252">
        <v>0</v>
      </c>
    </row>
    <row r="9253" spans="1:4" x14ac:dyDescent="0.2">
      <c r="A9253" t="s">
        <v>81</v>
      </c>
      <c r="B9253" t="s">
        <v>353</v>
      </c>
      <c r="C9253" t="s">
        <v>209</v>
      </c>
      <c r="D9253">
        <v>0</v>
      </c>
    </row>
    <row r="9254" spans="1:4" x14ac:dyDescent="0.2">
      <c r="A9254" t="s">
        <v>81</v>
      </c>
      <c r="B9254" t="s">
        <v>353</v>
      </c>
      <c r="C9254" t="s">
        <v>210</v>
      </c>
      <c r="D9254">
        <v>0</v>
      </c>
    </row>
    <row r="9255" spans="1:4" x14ac:dyDescent="0.2">
      <c r="A9255" t="s">
        <v>81</v>
      </c>
      <c r="B9255" t="s">
        <v>353</v>
      </c>
      <c r="C9255" t="s">
        <v>211</v>
      </c>
      <c r="D9255">
        <v>0</v>
      </c>
    </row>
    <row r="9256" spans="1:4" x14ac:dyDescent="0.2">
      <c r="A9256" t="s">
        <v>81</v>
      </c>
      <c r="B9256" t="s">
        <v>353</v>
      </c>
      <c r="C9256" t="s">
        <v>212</v>
      </c>
      <c r="D9256">
        <v>0</v>
      </c>
    </row>
    <row r="9257" spans="1:4" x14ac:dyDescent="0.2">
      <c r="A9257" t="s">
        <v>81</v>
      </c>
      <c r="B9257" t="s">
        <v>353</v>
      </c>
      <c r="C9257" t="s">
        <v>213</v>
      </c>
      <c r="D9257">
        <v>0</v>
      </c>
    </row>
    <row r="9258" spans="1:4" x14ac:dyDescent="0.2">
      <c r="A9258" t="s">
        <v>81</v>
      </c>
      <c r="B9258" t="s">
        <v>353</v>
      </c>
      <c r="C9258" t="s">
        <v>214</v>
      </c>
      <c r="D9258">
        <v>0</v>
      </c>
    </row>
    <row r="9259" spans="1:4" x14ac:dyDescent="0.2">
      <c r="A9259" t="s">
        <v>81</v>
      </c>
      <c r="B9259" t="s">
        <v>353</v>
      </c>
      <c r="C9259" t="s">
        <v>215</v>
      </c>
      <c r="D9259">
        <v>0</v>
      </c>
    </row>
    <row r="9260" spans="1:4" x14ac:dyDescent="0.2">
      <c r="A9260" t="s">
        <v>81</v>
      </c>
      <c r="B9260" t="s">
        <v>353</v>
      </c>
      <c r="C9260" t="s">
        <v>216</v>
      </c>
      <c r="D9260">
        <v>0</v>
      </c>
    </row>
    <row r="9261" spans="1:4" x14ac:dyDescent="0.2">
      <c r="A9261" t="s">
        <v>81</v>
      </c>
      <c r="B9261" t="s">
        <v>353</v>
      </c>
      <c r="C9261" t="s">
        <v>217</v>
      </c>
      <c r="D9261">
        <v>13</v>
      </c>
    </row>
    <row r="9262" spans="1:4" x14ac:dyDescent="0.2">
      <c r="A9262" t="s">
        <v>81</v>
      </c>
      <c r="B9262" t="s">
        <v>353</v>
      </c>
      <c r="C9262" t="s">
        <v>218</v>
      </c>
      <c r="D9262">
        <v>0</v>
      </c>
    </row>
    <row r="9263" spans="1:4" x14ac:dyDescent="0.2">
      <c r="A9263" t="s">
        <v>81</v>
      </c>
      <c r="B9263" t="s">
        <v>353</v>
      </c>
      <c r="C9263" t="s">
        <v>219</v>
      </c>
      <c r="D9263">
        <v>0</v>
      </c>
    </row>
    <row r="9264" spans="1:4" x14ac:dyDescent="0.2">
      <c r="A9264" t="s">
        <v>81</v>
      </c>
      <c r="B9264" t="s">
        <v>353</v>
      </c>
      <c r="C9264" t="s">
        <v>233</v>
      </c>
      <c r="D9264">
        <v>1767731</v>
      </c>
    </row>
    <row r="9265" spans="1:4" x14ac:dyDescent="0.2">
      <c r="A9265" t="s">
        <v>81</v>
      </c>
      <c r="B9265" t="s">
        <v>353</v>
      </c>
      <c r="C9265" t="s">
        <v>234</v>
      </c>
      <c r="D9265">
        <v>58</v>
      </c>
    </row>
    <row r="9266" spans="1:4" x14ac:dyDescent="0.2">
      <c r="A9266" t="s">
        <v>81</v>
      </c>
      <c r="B9266" t="s">
        <v>353</v>
      </c>
      <c r="C9266" t="s">
        <v>235</v>
      </c>
      <c r="D9266">
        <v>259352</v>
      </c>
    </row>
    <row r="9267" spans="1:4" x14ac:dyDescent="0.2">
      <c r="A9267" t="s">
        <v>81</v>
      </c>
      <c r="B9267" t="s">
        <v>353</v>
      </c>
      <c r="C9267" t="s">
        <v>236</v>
      </c>
      <c r="D9267">
        <v>590505</v>
      </c>
    </row>
    <row r="9268" spans="1:4" x14ac:dyDescent="0.2">
      <c r="A9268" t="s">
        <v>81</v>
      </c>
      <c r="B9268" t="s">
        <v>353</v>
      </c>
      <c r="C9268" t="s">
        <v>237</v>
      </c>
      <c r="D9268">
        <v>739439</v>
      </c>
    </row>
    <row r="9269" spans="1:4" x14ac:dyDescent="0.2">
      <c r="A9269" t="s">
        <v>81</v>
      </c>
      <c r="B9269" t="s">
        <v>353</v>
      </c>
      <c r="C9269" t="s">
        <v>238</v>
      </c>
      <c r="D9269">
        <v>1190486</v>
      </c>
    </row>
    <row r="9270" spans="1:4" x14ac:dyDescent="0.2">
      <c r="A9270" t="s">
        <v>81</v>
      </c>
      <c r="B9270" t="s">
        <v>353</v>
      </c>
      <c r="C9270" t="s">
        <v>239</v>
      </c>
      <c r="D9270">
        <v>529636</v>
      </c>
    </row>
    <row r="9271" spans="1:4" x14ac:dyDescent="0.2">
      <c r="A9271" t="s">
        <v>81</v>
      </c>
      <c r="B9271" t="s">
        <v>353</v>
      </c>
      <c r="C9271" t="s">
        <v>240</v>
      </c>
      <c r="D9271">
        <v>567237</v>
      </c>
    </row>
    <row r="9272" spans="1:4" x14ac:dyDescent="0.2">
      <c r="A9272" t="s">
        <v>81</v>
      </c>
      <c r="B9272" t="s">
        <v>353</v>
      </c>
      <c r="C9272" t="s">
        <v>241</v>
      </c>
      <c r="D9272">
        <v>354842</v>
      </c>
    </row>
    <row r="9273" spans="1:4" x14ac:dyDescent="0.2">
      <c r="A9273" t="s">
        <v>81</v>
      </c>
      <c r="B9273" t="s">
        <v>353</v>
      </c>
      <c r="C9273" t="s">
        <v>242</v>
      </c>
      <c r="D9273">
        <v>442546</v>
      </c>
    </row>
    <row r="9274" spans="1:4" x14ac:dyDescent="0.2">
      <c r="A9274" t="s">
        <v>81</v>
      </c>
      <c r="B9274" t="s">
        <v>353</v>
      </c>
      <c r="C9274" t="s">
        <v>243</v>
      </c>
      <c r="D9274">
        <v>165064</v>
      </c>
    </row>
    <row r="9275" spans="1:4" x14ac:dyDescent="0.2">
      <c r="A9275" t="s">
        <v>81</v>
      </c>
      <c r="B9275" t="s">
        <v>353</v>
      </c>
      <c r="C9275" t="s">
        <v>244</v>
      </c>
      <c r="D9275">
        <v>108777</v>
      </c>
    </row>
    <row r="9276" spans="1:4" x14ac:dyDescent="0.2">
      <c r="A9276" t="s">
        <v>81</v>
      </c>
      <c r="B9276" t="s">
        <v>353</v>
      </c>
      <c r="C9276" t="s">
        <v>245</v>
      </c>
      <c r="D9276">
        <v>166340</v>
      </c>
    </row>
    <row r="9277" spans="1:4" x14ac:dyDescent="0.2">
      <c r="A9277" t="s">
        <v>81</v>
      </c>
      <c r="B9277" t="s">
        <v>353</v>
      </c>
      <c r="C9277" t="s">
        <v>246</v>
      </c>
      <c r="D9277">
        <v>114590</v>
      </c>
    </row>
    <row r="9278" spans="1:4" x14ac:dyDescent="0.2">
      <c r="A9278" t="s">
        <v>81</v>
      </c>
      <c r="B9278" t="s">
        <v>353</v>
      </c>
      <c r="C9278" t="s">
        <v>247</v>
      </c>
      <c r="D9278">
        <v>49598</v>
      </c>
    </row>
    <row r="9279" spans="1:4" x14ac:dyDescent="0.2">
      <c r="A9279" t="s">
        <v>81</v>
      </c>
      <c r="B9279" t="s">
        <v>353</v>
      </c>
      <c r="C9279" t="s">
        <v>248</v>
      </c>
      <c r="D9279">
        <v>79883</v>
      </c>
    </row>
    <row r="9280" spans="1:4" x14ac:dyDescent="0.2">
      <c r="A9280" t="s">
        <v>81</v>
      </c>
      <c r="B9280" t="s">
        <v>353</v>
      </c>
      <c r="C9280" t="s">
        <v>249</v>
      </c>
      <c r="D9280">
        <v>107020</v>
      </c>
    </row>
    <row r="9281" spans="1:4" x14ac:dyDescent="0.2">
      <c r="A9281" t="s">
        <v>81</v>
      </c>
      <c r="B9281" t="s">
        <v>353</v>
      </c>
      <c r="C9281" t="s">
        <v>250</v>
      </c>
      <c r="D9281">
        <v>90394</v>
      </c>
    </row>
    <row r="9282" spans="1:4" x14ac:dyDescent="0.2">
      <c r="A9282" t="s">
        <v>81</v>
      </c>
      <c r="B9282" t="s">
        <v>353</v>
      </c>
      <c r="C9282" t="s">
        <v>251</v>
      </c>
      <c r="D9282">
        <v>92858</v>
      </c>
    </row>
    <row r="9283" spans="1:4" x14ac:dyDescent="0.2">
      <c r="A9283" t="s">
        <v>81</v>
      </c>
      <c r="B9283" t="s">
        <v>353</v>
      </c>
      <c r="C9283" t="s">
        <v>252</v>
      </c>
      <c r="D9283">
        <v>223273</v>
      </c>
    </row>
    <row r="9284" spans="1:4" x14ac:dyDescent="0.2">
      <c r="A9284" t="s">
        <v>81</v>
      </c>
      <c r="B9284" t="s">
        <v>353</v>
      </c>
      <c r="C9284" t="s">
        <v>253</v>
      </c>
      <c r="D9284">
        <v>236807</v>
      </c>
    </row>
    <row r="9285" spans="1:4" x14ac:dyDescent="0.2">
      <c r="A9285" t="s">
        <v>81</v>
      </c>
      <c r="B9285" t="s">
        <v>353</v>
      </c>
      <c r="C9285" t="s">
        <v>254</v>
      </c>
      <c r="D9285">
        <v>137420</v>
      </c>
    </row>
    <row r="9286" spans="1:4" x14ac:dyDescent="0.2">
      <c r="A9286" t="s">
        <v>81</v>
      </c>
      <c r="B9286" t="s">
        <v>353</v>
      </c>
      <c r="C9286" t="s">
        <v>255</v>
      </c>
      <c r="D9286">
        <v>243084</v>
      </c>
    </row>
    <row r="9287" spans="1:4" x14ac:dyDescent="0.2">
      <c r="A9287" t="s">
        <v>81</v>
      </c>
      <c r="B9287" t="s">
        <v>353</v>
      </c>
      <c r="C9287" t="s">
        <v>256</v>
      </c>
      <c r="D9287">
        <v>177773</v>
      </c>
    </row>
    <row r="9288" spans="1:4" x14ac:dyDescent="0.2">
      <c r="A9288" t="s">
        <v>81</v>
      </c>
      <c r="B9288" t="s">
        <v>353</v>
      </c>
      <c r="C9288" t="s">
        <v>257</v>
      </c>
      <c r="D9288">
        <v>0</v>
      </c>
    </row>
    <row r="9289" spans="1:4" x14ac:dyDescent="0.2">
      <c r="A9289" t="s">
        <v>81</v>
      </c>
      <c r="B9289" t="s">
        <v>353</v>
      </c>
      <c r="C9289" t="s">
        <v>258</v>
      </c>
      <c r="D9289">
        <v>109894</v>
      </c>
    </row>
    <row r="9290" spans="1:4" x14ac:dyDescent="0.2">
      <c r="A9290" t="s">
        <v>81</v>
      </c>
      <c r="B9290" t="s">
        <v>353</v>
      </c>
      <c r="C9290" t="s">
        <v>259</v>
      </c>
      <c r="D9290">
        <v>0</v>
      </c>
    </row>
    <row r="9291" spans="1:4" x14ac:dyDescent="0.2">
      <c r="A9291" t="s">
        <v>81</v>
      </c>
      <c r="B9291" t="s">
        <v>353</v>
      </c>
      <c r="C9291" t="s">
        <v>260</v>
      </c>
      <c r="D9291">
        <v>25410</v>
      </c>
    </row>
    <row r="9292" spans="1:4" x14ac:dyDescent="0.2">
      <c r="A9292" t="s">
        <v>81</v>
      </c>
      <c r="B9292" t="s">
        <v>353</v>
      </c>
      <c r="C9292" t="s">
        <v>261</v>
      </c>
      <c r="D9292">
        <v>0</v>
      </c>
    </row>
    <row r="9293" spans="1:4" x14ac:dyDescent="0.2">
      <c r="A9293" t="s">
        <v>81</v>
      </c>
      <c r="B9293" t="s">
        <v>353</v>
      </c>
      <c r="C9293" t="s">
        <v>262</v>
      </c>
      <c r="D9293">
        <v>0</v>
      </c>
    </row>
    <row r="9294" spans="1:4" x14ac:dyDescent="0.2">
      <c r="A9294" t="s">
        <v>81</v>
      </c>
      <c r="B9294" t="s">
        <v>353</v>
      </c>
      <c r="C9294" t="s">
        <v>263</v>
      </c>
      <c r="D9294">
        <v>0</v>
      </c>
    </row>
    <row r="9295" spans="1:4" x14ac:dyDescent="0.2">
      <c r="A9295" t="s">
        <v>81</v>
      </c>
      <c r="B9295" t="s">
        <v>353</v>
      </c>
      <c r="C9295" t="s">
        <v>264</v>
      </c>
      <c r="D9295">
        <v>0</v>
      </c>
    </row>
    <row r="9296" spans="1:4" x14ac:dyDescent="0.2">
      <c r="A9296" t="s">
        <v>81</v>
      </c>
      <c r="B9296" t="s">
        <v>353</v>
      </c>
      <c r="C9296" t="s">
        <v>265</v>
      </c>
      <c r="D9296">
        <v>0</v>
      </c>
    </row>
    <row r="9297" spans="1:4" x14ac:dyDescent="0.2">
      <c r="A9297" t="s">
        <v>81</v>
      </c>
      <c r="B9297" t="s">
        <v>353</v>
      </c>
      <c r="C9297" t="s">
        <v>266</v>
      </c>
      <c r="D9297">
        <v>0</v>
      </c>
    </row>
    <row r="9298" spans="1:4" x14ac:dyDescent="0.2">
      <c r="A9298" t="s">
        <v>81</v>
      </c>
      <c r="B9298" t="s">
        <v>353</v>
      </c>
      <c r="C9298" t="s">
        <v>267</v>
      </c>
      <c r="D9298">
        <v>0</v>
      </c>
    </row>
    <row r="9299" spans="1:4" x14ac:dyDescent="0.2">
      <c r="A9299" t="s">
        <v>81</v>
      </c>
      <c r="B9299" t="s">
        <v>353</v>
      </c>
      <c r="C9299" t="s">
        <v>268</v>
      </c>
      <c r="D9299">
        <v>0</v>
      </c>
    </row>
    <row r="9300" spans="1:4" x14ac:dyDescent="0.2">
      <c r="A9300" t="s">
        <v>81</v>
      </c>
      <c r="B9300" t="s">
        <v>353</v>
      </c>
      <c r="C9300" t="s">
        <v>269</v>
      </c>
      <c r="D9300">
        <v>0</v>
      </c>
    </row>
    <row r="9301" spans="1:4" x14ac:dyDescent="0.2">
      <c r="A9301" t="s">
        <v>81</v>
      </c>
      <c r="B9301" t="s">
        <v>353</v>
      </c>
      <c r="C9301" t="s">
        <v>270</v>
      </c>
      <c r="D9301">
        <v>0</v>
      </c>
    </row>
    <row r="9302" spans="1:4" x14ac:dyDescent="0.2">
      <c r="A9302" t="s">
        <v>81</v>
      </c>
      <c r="B9302" t="s">
        <v>353</v>
      </c>
      <c r="C9302" t="s">
        <v>271</v>
      </c>
      <c r="D9302">
        <v>0</v>
      </c>
    </row>
    <row r="9303" spans="1:4" x14ac:dyDescent="0.2">
      <c r="A9303" t="s">
        <v>81</v>
      </c>
      <c r="B9303" t="s">
        <v>353</v>
      </c>
      <c r="C9303" t="s">
        <v>272</v>
      </c>
      <c r="D9303">
        <v>0</v>
      </c>
    </row>
    <row r="9304" spans="1:4" x14ac:dyDescent="0.2">
      <c r="A9304" t="s">
        <v>81</v>
      </c>
      <c r="B9304" t="s">
        <v>353</v>
      </c>
      <c r="C9304" t="s">
        <v>273</v>
      </c>
      <c r="D9304">
        <v>0</v>
      </c>
    </row>
    <row r="9305" spans="1:4" x14ac:dyDescent="0.2">
      <c r="A9305" t="s">
        <v>81</v>
      </c>
      <c r="B9305" t="s">
        <v>353</v>
      </c>
      <c r="C9305" t="s">
        <v>274</v>
      </c>
      <c r="D9305">
        <v>0</v>
      </c>
    </row>
    <row r="9306" spans="1:4" x14ac:dyDescent="0.2">
      <c r="A9306" t="s">
        <v>81</v>
      </c>
      <c r="B9306" t="s">
        <v>353</v>
      </c>
      <c r="C9306" t="s">
        <v>275</v>
      </c>
      <c r="D9306">
        <v>0</v>
      </c>
    </row>
    <row r="9307" spans="1:4" x14ac:dyDescent="0.2">
      <c r="A9307" t="s">
        <v>81</v>
      </c>
      <c r="B9307" t="s">
        <v>353</v>
      </c>
      <c r="C9307" t="s">
        <v>276</v>
      </c>
      <c r="D9307">
        <v>0</v>
      </c>
    </row>
    <row r="9308" spans="1:4" x14ac:dyDescent="0.2">
      <c r="A9308" t="s">
        <v>81</v>
      </c>
      <c r="B9308" t="s">
        <v>353</v>
      </c>
      <c r="C9308" t="s">
        <v>277</v>
      </c>
      <c r="D9308">
        <v>0</v>
      </c>
    </row>
    <row r="9309" spans="1:4" x14ac:dyDescent="0.2">
      <c r="A9309" t="s">
        <v>81</v>
      </c>
      <c r="B9309" t="s">
        <v>353</v>
      </c>
      <c r="C9309" t="s">
        <v>278</v>
      </c>
      <c r="D9309">
        <v>0</v>
      </c>
    </row>
    <row r="9310" spans="1:4" x14ac:dyDescent="0.2">
      <c r="A9310" t="s">
        <v>81</v>
      </c>
      <c r="B9310" t="s">
        <v>353</v>
      </c>
      <c r="C9310" t="s">
        <v>279</v>
      </c>
      <c r="D9310">
        <v>0</v>
      </c>
    </row>
    <row r="9311" spans="1:4" x14ac:dyDescent="0.2">
      <c r="A9311" t="s">
        <v>81</v>
      </c>
      <c r="B9311" t="s">
        <v>353</v>
      </c>
      <c r="C9311" t="s">
        <v>280</v>
      </c>
      <c r="D9311">
        <v>0</v>
      </c>
    </row>
    <row r="9312" spans="1:4" x14ac:dyDescent="0.2">
      <c r="A9312" t="s">
        <v>81</v>
      </c>
      <c r="B9312" t="s">
        <v>353</v>
      </c>
      <c r="C9312" t="s">
        <v>281</v>
      </c>
      <c r="D9312">
        <v>0</v>
      </c>
    </row>
    <row r="9313" spans="1:4" x14ac:dyDescent="0.2">
      <c r="A9313" t="s">
        <v>81</v>
      </c>
      <c r="B9313" t="s">
        <v>353</v>
      </c>
      <c r="C9313" t="s">
        <v>282</v>
      </c>
      <c r="D9313">
        <v>0</v>
      </c>
    </row>
    <row r="9314" spans="1:4" x14ac:dyDescent="0.2">
      <c r="A9314" t="s">
        <v>81</v>
      </c>
      <c r="B9314" t="s">
        <v>353</v>
      </c>
      <c r="C9314" t="s">
        <v>283</v>
      </c>
      <c r="D9314">
        <v>0</v>
      </c>
    </row>
    <row r="9315" spans="1:4" x14ac:dyDescent="0.2">
      <c r="A9315" t="s">
        <v>81</v>
      </c>
      <c r="B9315" t="s">
        <v>353</v>
      </c>
      <c r="C9315" t="s">
        <v>284</v>
      </c>
      <c r="D9315">
        <v>0</v>
      </c>
    </row>
    <row r="9316" spans="1:4" x14ac:dyDescent="0.2">
      <c r="A9316" t="s">
        <v>81</v>
      </c>
      <c r="B9316" t="s">
        <v>353</v>
      </c>
      <c r="C9316" t="s">
        <v>285</v>
      </c>
      <c r="D9316">
        <v>0</v>
      </c>
    </row>
    <row r="9317" spans="1:4" x14ac:dyDescent="0.2">
      <c r="A9317" t="s">
        <v>81</v>
      </c>
      <c r="B9317" t="s">
        <v>353</v>
      </c>
      <c r="C9317" t="s">
        <v>286</v>
      </c>
      <c r="D9317">
        <v>0</v>
      </c>
    </row>
    <row r="9318" spans="1:4" x14ac:dyDescent="0.2">
      <c r="A9318" t="s">
        <v>81</v>
      </c>
      <c r="B9318" t="s">
        <v>353</v>
      </c>
      <c r="C9318" t="s">
        <v>287</v>
      </c>
      <c r="D9318">
        <v>0</v>
      </c>
    </row>
    <row r="9319" spans="1:4" x14ac:dyDescent="0.2">
      <c r="A9319" t="s">
        <v>81</v>
      </c>
      <c r="B9319" t="s">
        <v>353</v>
      </c>
      <c r="C9319" t="s">
        <v>288</v>
      </c>
      <c r="D9319">
        <v>0</v>
      </c>
    </row>
    <row r="9320" spans="1:4" x14ac:dyDescent="0.2">
      <c r="A9320" t="s">
        <v>81</v>
      </c>
      <c r="B9320" t="s">
        <v>353</v>
      </c>
      <c r="C9320" t="s">
        <v>289</v>
      </c>
      <c r="D9320">
        <v>0</v>
      </c>
    </row>
    <row r="9321" spans="1:4" x14ac:dyDescent="0.2">
      <c r="A9321" t="s">
        <v>81</v>
      </c>
      <c r="B9321" t="s">
        <v>353</v>
      </c>
      <c r="C9321" t="s">
        <v>290</v>
      </c>
      <c r="D9321">
        <v>0</v>
      </c>
    </row>
    <row r="9322" spans="1:4" x14ac:dyDescent="0.2">
      <c r="A9322" t="s">
        <v>81</v>
      </c>
      <c r="B9322" t="s">
        <v>353</v>
      </c>
      <c r="C9322" t="s">
        <v>291</v>
      </c>
      <c r="D9322">
        <v>0</v>
      </c>
    </row>
    <row r="9323" spans="1:4" x14ac:dyDescent="0.2">
      <c r="A9323" t="s">
        <v>81</v>
      </c>
      <c r="B9323" t="s">
        <v>353</v>
      </c>
      <c r="C9323" t="s">
        <v>292</v>
      </c>
      <c r="D9323">
        <v>0</v>
      </c>
    </row>
    <row r="9324" spans="1:4" x14ac:dyDescent="0.2">
      <c r="A9324" t="s">
        <v>81</v>
      </c>
      <c r="B9324" t="s">
        <v>353</v>
      </c>
      <c r="C9324" t="s">
        <v>293</v>
      </c>
      <c r="D9324">
        <v>0</v>
      </c>
    </row>
    <row r="9325" spans="1:4" x14ac:dyDescent="0.2">
      <c r="A9325" t="s">
        <v>81</v>
      </c>
      <c r="B9325" t="s">
        <v>353</v>
      </c>
      <c r="C9325" t="s">
        <v>294</v>
      </c>
      <c r="D9325">
        <v>0</v>
      </c>
    </row>
    <row r="9326" spans="1:4" x14ac:dyDescent="0.2">
      <c r="A9326" t="s">
        <v>81</v>
      </c>
      <c r="B9326" t="s">
        <v>353</v>
      </c>
      <c r="C9326" t="s">
        <v>295</v>
      </c>
      <c r="D9326">
        <v>13</v>
      </c>
    </row>
    <row r="9327" spans="1:4" x14ac:dyDescent="0.2">
      <c r="A9327" t="s">
        <v>81</v>
      </c>
      <c r="B9327" t="s">
        <v>353</v>
      </c>
      <c r="C9327" t="s">
        <v>296</v>
      </c>
      <c r="D9327">
        <v>0</v>
      </c>
    </row>
    <row r="9328" spans="1:4" x14ac:dyDescent="0.2">
      <c r="A9328" t="s">
        <v>81</v>
      </c>
      <c r="B9328" t="s">
        <v>353</v>
      </c>
      <c r="C9328" t="s">
        <v>297</v>
      </c>
      <c r="D9328">
        <v>0</v>
      </c>
    </row>
    <row r="9329" spans="1:4" x14ac:dyDescent="0.2">
      <c r="A9329" t="s">
        <v>81</v>
      </c>
      <c r="B9329" t="s">
        <v>353</v>
      </c>
      <c r="C9329" t="s">
        <v>298</v>
      </c>
      <c r="D9329">
        <v>0</v>
      </c>
    </row>
    <row r="9330" spans="1:4" x14ac:dyDescent="0.2">
      <c r="A9330" t="s">
        <v>81</v>
      </c>
      <c r="B9330" t="s">
        <v>353</v>
      </c>
      <c r="C9330" t="s">
        <v>232</v>
      </c>
      <c r="D9330">
        <v>582538</v>
      </c>
    </row>
    <row r="9331" spans="1:4" x14ac:dyDescent="0.2">
      <c r="A9331" t="s">
        <v>81</v>
      </c>
      <c r="B9331" t="s">
        <v>353</v>
      </c>
      <c r="C9331" t="s">
        <v>319</v>
      </c>
      <c r="D9331">
        <v>200379</v>
      </c>
    </row>
    <row r="9332" spans="1:4" x14ac:dyDescent="0.2">
      <c r="A9332" t="s">
        <v>81</v>
      </c>
      <c r="B9332" t="s">
        <v>353</v>
      </c>
      <c r="C9332" t="s">
        <v>320</v>
      </c>
      <c r="D9332">
        <v>348369</v>
      </c>
    </row>
    <row r="9333" spans="1:4" x14ac:dyDescent="0.2">
      <c r="A9333" t="s">
        <v>81</v>
      </c>
      <c r="B9333" t="s">
        <v>353</v>
      </c>
      <c r="C9333" t="s">
        <v>318</v>
      </c>
      <c r="D9333">
        <v>33790</v>
      </c>
    </row>
    <row r="9334" spans="1:4" x14ac:dyDescent="0.2">
      <c r="A9334" t="s">
        <v>81</v>
      </c>
      <c r="B9334" t="s">
        <v>353</v>
      </c>
      <c r="C9334" t="s">
        <v>321</v>
      </c>
      <c r="D9334">
        <v>181124</v>
      </c>
    </row>
    <row r="9335" spans="1:4" x14ac:dyDescent="0.2">
      <c r="A9335" t="s">
        <v>81</v>
      </c>
      <c r="B9335" t="s">
        <v>353</v>
      </c>
      <c r="C9335" t="s">
        <v>322</v>
      </c>
      <c r="D9335">
        <v>0</v>
      </c>
    </row>
    <row r="9336" spans="1:4" x14ac:dyDescent="0.2">
      <c r="A9336" t="s">
        <v>81</v>
      </c>
      <c r="B9336" t="s">
        <v>353</v>
      </c>
      <c r="C9336" t="s">
        <v>323</v>
      </c>
      <c r="D9336">
        <v>0</v>
      </c>
    </row>
    <row r="9337" spans="1:4" x14ac:dyDescent="0.2">
      <c r="A9337" t="s">
        <v>81</v>
      </c>
      <c r="B9337" t="s">
        <v>353</v>
      </c>
      <c r="C9337" t="s">
        <v>324</v>
      </c>
      <c r="D9337">
        <v>23761</v>
      </c>
    </row>
    <row r="9338" spans="1:4" x14ac:dyDescent="0.2">
      <c r="A9338" t="s">
        <v>81</v>
      </c>
      <c r="B9338" t="s">
        <v>353</v>
      </c>
      <c r="C9338" t="s">
        <v>325</v>
      </c>
      <c r="D9338">
        <v>0</v>
      </c>
    </row>
    <row r="9339" spans="1:4" x14ac:dyDescent="0.2">
      <c r="A9339" t="s">
        <v>81</v>
      </c>
      <c r="B9339" t="s">
        <v>353</v>
      </c>
      <c r="C9339" t="s">
        <v>326</v>
      </c>
      <c r="D9339">
        <v>11</v>
      </c>
    </row>
    <row r="9340" spans="1:4" x14ac:dyDescent="0.2">
      <c r="A9340" t="s">
        <v>81</v>
      </c>
      <c r="B9340" t="s">
        <v>353</v>
      </c>
      <c r="C9340" t="s">
        <v>327</v>
      </c>
      <c r="D9340">
        <v>4283</v>
      </c>
    </row>
    <row r="9341" spans="1:4" x14ac:dyDescent="0.2">
      <c r="A9341" t="s">
        <v>81</v>
      </c>
      <c r="B9341" t="s">
        <v>353</v>
      </c>
      <c r="C9341" t="s">
        <v>328</v>
      </c>
      <c r="D9341">
        <v>153069</v>
      </c>
    </row>
    <row r="9342" spans="1:4" x14ac:dyDescent="0.2">
      <c r="A9342" t="s">
        <v>81</v>
      </c>
      <c r="B9342" t="s">
        <v>353</v>
      </c>
      <c r="C9342" t="s">
        <v>329</v>
      </c>
      <c r="D9342">
        <v>0</v>
      </c>
    </row>
    <row r="9343" spans="1:4" x14ac:dyDescent="0.2">
      <c r="A9343" t="s">
        <v>81</v>
      </c>
      <c r="B9343" t="s">
        <v>353</v>
      </c>
      <c r="C9343" t="s">
        <v>339</v>
      </c>
      <c r="D9343">
        <v>47120748</v>
      </c>
    </row>
    <row r="9344" spans="1:4" x14ac:dyDescent="0.2">
      <c r="A9344" t="s">
        <v>81</v>
      </c>
      <c r="B9344" t="s">
        <v>353</v>
      </c>
      <c r="C9344" t="s">
        <v>340</v>
      </c>
      <c r="D9344">
        <v>32694</v>
      </c>
    </row>
    <row r="9345" spans="1:4" x14ac:dyDescent="0.2">
      <c r="A9345" t="s">
        <v>81</v>
      </c>
      <c r="B9345" t="s">
        <v>353</v>
      </c>
      <c r="C9345" t="s">
        <v>341</v>
      </c>
      <c r="D9345">
        <v>2015853</v>
      </c>
    </row>
    <row r="9346" spans="1:4" x14ac:dyDescent="0.2">
      <c r="A9346" t="s">
        <v>81</v>
      </c>
      <c r="B9346" t="s">
        <v>353</v>
      </c>
      <c r="C9346" t="s">
        <v>342</v>
      </c>
      <c r="D9346">
        <v>47</v>
      </c>
    </row>
    <row r="9347" spans="1:4" x14ac:dyDescent="0.2">
      <c r="A9347" t="s">
        <v>81</v>
      </c>
      <c r="B9347" t="s">
        <v>353</v>
      </c>
      <c r="C9347" t="s">
        <v>343</v>
      </c>
      <c r="D9347">
        <v>13409</v>
      </c>
    </row>
    <row r="9348" spans="1:4" x14ac:dyDescent="0.2">
      <c r="A9348" t="s">
        <v>81</v>
      </c>
      <c r="B9348" t="s">
        <v>353</v>
      </c>
      <c r="C9348" t="s">
        <v>344</v>
      </c>
      <c r="D9348">
        <v>2015853</v>
      </c>
    </row>
    <row r="9349" spans="1:4" x14ac:dyDescent="0.2">
      <c r="A9349" t="s">
        <v>81</v>
      </c>
      <c r="B9349" t="s">
        <v>353</v>
      </c>
      <c r="C9349" t="s">
        <v>345</v>
      </c>
      <c r="D9349">
        <v>0</v>
      </c>
    </row>
    <row r="9350" spans="1:4" x14ac:dyDescent="0.2">
      <c r="A9350" t="s">
        <v>81</v>
      </c>
      <c r="B9350" t="s">
        <v>353</v>
      </c>
      <c r="C9350" t="s">
        <v>346</v>
      </c>
      <c r="D9350">
        <v>13409</v>
      </c>
    </row>
    <row r="9351" spans="1:4" x14ac:dyDescent="0.2">
      <c r="A9351" t="s">
        <v>81</v>
      </c>
      <c r="B9351" t="s">
        <v>353</v>
      </c>
      <c r="C9351" t="s">
        <v>300</v>
      </c>
      <c r="D9351">
        <v>728290</v>
      </c>
    </row>
    <row r="9352" spans="1:4" x14ac:dyDescent="0.2">
      <c r="A9352" t="s">
        <v>81</v>
      </c>
      <c r="B9352" t="s">
        <v>353</v>
      </c>
      <c r="C9352" t="s">
        <v>301</v>
      </c>
      <c r="D9352">
        <v>852133</v>
      </c>
    </row>
    <row r="9353" spans="1:4" x14ac:dyDescent="0.2">
      <c r="A9353" t="s">
        <v>81</v>
      </c>
      <c r="B9353" t="s">
        <v>353</v>
      </c>
      <c r="C9353" t="s">
        <v>302</v>
      </c>
      <c r="D9353">
        <v>664467</v>
      </c>
    </row>
    <row r="9354" spans="1:4" x14ac:dyDescent="0.2">
      <c r="A9354" t="s">
        <v>81</v>
      </c>
      <c r="B9354" t="s">
        <v>353</v>
      </c>
      <c r="C9354" t="s">
        <v>303</v>
      </c>
      <c r="D9354">
        <v>278247</v>
      </c>
    </row>
    <row r="9355" spans="1:4" x14ac:dyDescent="0.2">
      <c r="A9355" t="s">
        <v>81</v>
      </c>
      <c r="B9355" t="s">
        <v>353</v>
      </c>
      <c r="C9355" t="s">
        <v>304</v>
      </c>
      <c r="D9355">
        <v>433591</v>
      </c>
    </row>
    <row r="9356" spans="1:4" x14ac:dyDescent="0.2">
      <c r="A9356" t="s">
        <v>81</v>
      </c>
      <c r="B9356" t="s">
        <v>353</v>
      </c>
      <c r="C9356" t="s">
        <v>305</v>
      </c>
      <c r="D9356">
        <v>333270</v>
      </c>
    </row>
    <row r="9357" spans="1:4" x14ac:dyDescent="0.2">
      <c r="A9357" t="s">
        <v>81</v>
      </c>
      <c r="B9357" t="s">
        <v>353</v>
      </c>
      <c r="C9357" t="s">
        <v>306</v>
      </c>
      <c r="D9357">
        <v>11890</v>
      </c>
    </row>
    <row r="9358" spans="1:4" x14ac:dyDescent="0.2">
      <c r="A9358" t="s">
        <v>81</v>
      </c>
      <c r="B9358" t="s">
        <v>353</v>
      </c>
      <c r="C9358" t="s">
        <v>307</v>
      </c>
      <c r="D9358">
        <v>896655</v>
      </c>
    </row>
    <row r="9359" spans="1:4" x14ac:dyDescent="0.2">
      <c r="A9359" t="s">
        <v>81</v>
      </c>
      <c r="B9359" t="s">
        <v>353</v>
      </c>
      <c r="C9359" t="s">
        <v>308</v>
      </c>
      <c r="D9359">
        <v>61907</v>
      </c>
    </row>
    <row r="9360" spans="1:4" x14ac:dyDescent="0.2">
      <c r="A9360" t="s">
        <v>81</v>
      </c>
      <c r="B9360" t="s">
        <v>353</v>
      </c>
      <c r="C9360" t="s">
        <v>309</v>
      </c>
      <c r="D9360">
        <v>265626</v>
      </c>
    </row>
    <row r="9361" spans="1:4" x14ac:dyDescent="0.2">
      <c r="A9361" t="s">
        <v>81</v>
      </c>
      <c r="B9361" t="s">
        <v>353</v>
      </c>
      <c r="C9361" t="s">
        <v>310</v>
      </c>
      <c r="D9361">
        <v>13327</v>
      </c>
    </row>
    <row r="9362" spans="1:4" x14ac:dyDescent="0.2">
      <c r="A9362" t="s">
        <v>81</v>
      </c>
      <c r="B9362" t="s">
        <v>353</v>
      </c>
      <c r="C9362" t="s">
        <v>311</v>
      </c>
      <c r="D9362">
        <v>4727</v>
      </c>
    </row>
    <row r="9363" spans="1:4" x14ac:dyDescent="0.2">
      <c r="A9363" t="s">
        <v>81</v>
      </c>
      <c r="B9363" t="s">
        <v>353</v>
      </c>
      <c r="C9363" t="s">
        <v>312</v>
      </c>
      <c r="D9363">
        <v>6435</v>
      </c>
    </row>
    <row r="9364" spans="1:4" x14ac:dyDescent="0.2">
      <c r="A9364" t="s">
        <v>81</v>
      </c>
      <c r="B9364" t="s">
        <v>353</v>
      </c>
      <c r="C9364" t="s">
        <v>313</v>
      </c>
      <c r="D9364">
        <v>5951</v>
      </c>
    </row>
    <row r="9365" spans="1:4" x14ac:dyDescent="0.2">
      <c r="A9365" t="s">
        <v>81</v>
      </c>
      <c r="B9365" t="s">
        <v>353</v>
      </c>
      <c r="C9365" t="s">
        <v>314</v>
      </c>
      <c r="D9365">
        <v>5740</v>
      </c>
    </row>
    <row r="9366" spans="1:4" x14ac:dyDescent="0.2">
      <c r="A9366" t="s">
        <v>81</v>
      </c>
      <c r="B9366" t="s">
        <v>353</v>
      </c>
      <c r="C9366" t="s">
        <v>315</v>
      </c>
      <c r="D9366">
        <v>3905</v>
      </c>
    </row>
    <row r="9367" spans="1:4" x14ac:dyDescent="0.2">
      <c r="A9367" t="s">
        <v>81</v>
      </c>
      <c r="B9367" t="s">
        <v>353</v>
      </c>
      <c r="C9367" t="s">
        <v>347</v>
      </c>
      <c r="D9367">
        <v>22935</v>
      </c>
    </row>
    <row r="9368" spans="1:4" x14ac:dyDescent="0.2">
      <c r="A9368" t="s">
        <v>81</v>
      </c>
      <c r="B9368" t="s">
        <v>354</v>
      </c>
      <c r="C9368" t="s">
        <v>225</v>
      </c>
      <c r="D9368">
        <v>0.67837700000000001</v>
      </c>
    </row>
    <row r="9369" spans="1:4" x14ac:dyDescent="0.2">
      <c r="A9369" t="s">
        <v>81</v>
      </c>
      <c r="B9369" t="s">
        <v>354</v>
      </c>
      <c r="C9369" t="s">
        <v>65</v>
      </c>
      <c r="D9369">
        <v>50000000</v>
      </c>
    </row>
    <row r="9370" spans="1:4" x14ac:dyDescent="0.2">
      <c r="A9370" t="s">
        <v>81</v>
      </c>
      <c r="B9370" t="s">
        <v>354</v>
      </c>
      <c r="C9370" t="s">
        <v>66</v>
      </c>
      <c r="D9370">
        <v>73705318</v>
      </c>
    </row>
    <row r="9371" spans="1:4" x14ac:dyDescent="0.2">
      <c r="A9371" t="s">
        <v>81</v>
      </c>
      <c r="B9371" t="s">
        <v>354</v>
      </c>
      <c r="C9371" t="s">
        <v>226</v>
      </c>
      <c r="D9371">
        <v>129660</v>
      </c>
    </row>
    <row r="9372" spans="1:4" x14ac:dyDescent="0.2">
      <c r="A9372" t="s">
        <v>81</v>
      </c>
      <c r="B9372" t="s">
        <v>354</v>
      </c>
      <c r="C9372" t="s">
        <v>227</v>
      </c>
      <c r="D9372">
        <v>1421381</v>
      </c>
    </row>
    <row r="9373" spans="1:4" x14ac:dyDescent="0.2">
      <c r="A9373" t="s">
        <v>81</v>
      </c>
      <c r="B9373" t="s">
        <v>354</v>
      </c>
      <c r="C9373" t="s">
        <v>67</v>
      </c>
      <c r="D9373">
        <v>0</v>
      </c>
    </row>
    <row r="9374" spans="1:4" x14ac:dyDescent="0.2">
      <c r="A9374" t="s">
        <v>81</v>
      </c>
      <c r="B9374" t="s">
        <v>354</v>
      </c>
      <c r="C9374" t="s">
        <v>68</v>
      </c>
      <c r="D9374">
        <v>0</v>
      </c>
    </row>
    <row r="9375" spans="1:4" x14ac:dyDescent="0.2">
      <c r="A9375" t="s">
        <v>81</v>
      </c>
      <c r="B9375" t="s">
        <v>354</v>
      </c>
      <c r="C9375" t="s">
        <v>228</v>
      </c>
      <c r="D9375">
        <v>59406</v>
      </c>
    </row>
    <row r="9376" spans="1:4" x14ac:dyDescent="0.2">
      <c r="A9376" t="s">
        <v>81</v>
      </c>
      <c r="B9376" t="s">
        <v>354</v>
      </c>
      <c r="C9376" t="s">
        <v>229</v>
      </c>
      <c r="D9376">
        <v>245252</v>
      </c>
    </row>
    <row r="9377" spans="1:4" x14ac:dyDescent="0.2">
      <c r="A9377" t="s">
        <v>81</v>
      </c>
      <c r="B9377" t="s">
        <v>354</v>
      </c>
      <c r="C9377" t="s">
        <v>230</v>
      </c>
      <c r="D9377">
        <v>19815</v>
      </c>
    </row>
    <row r="9378" spans="1:4" x14ac:dyDescent="0.2">
      <c r="A9378" t="s">
        <v>81</v>
      </c>
      <c r="B9378" t="s">
        <v>354</v>
      </c>
      <c r="C9378" t="s">
        <v>231</v>
      </c>
      <c r="D9378">
        <v>88028</v>
      </c>
    </row>
    <row r="9379" spans="1:4" x14ac:dyDescent="0.2">
      <c r="A9379" t="s">
        <v>81</v>
      </c>
      <c r="B9379" t="s">
        <v>354</v>
      </c>
      <c r="C9379" t="s">
        <v>232</v>
      </c>
      <c r="D9379">
        <v>429342</v>
      </c>
    </row>
    <row r="9380" spans="1:4" x14ac:dyDescent="0.2">
      <c r="A9380" t="s">
        <v>81</v>
      </c>
      <c r="B9380" t="s">
        <v>354</v>
      </c>
      <c r="C9380" t="s">
        <v>319</v>
      </c>
      <c r="D9380">
        <v>154987</v>
      </c>
    </row>
    <row r="9381" spans="1:4" x14ac:dyDescent="0.2">
      <c r="A9381" t="s">
        <v>81</v>
      </c>
      <c r="B9381" t="s">
        <v>354</v>
      </c>
      <c r="C9381" t="s">
        <v>320</v>
      </c>
      <c r="D9381">
        <v>239718</v>
      </c>
    </row>
    <row r="9382" spans="1:4" x14ac:dyDescent="0.2">
      <c r="A9382" t="s">
        <v>81</v>
      </c>
      <c r="B9382" t="s">
        <v>354</v>
      </c>
      <c r="C9382" t="s">
        <v>318</v>
      </c>
      <c r="D9382">
        <v>34637</v>
      </c>
    </row>
    <row r="9383" spans="1:4" x14ac:dyDescent="0.2">
      <c r="A9383" t="s">
        <v>81</v>
      </c>
      <c r="B9383" t="s">
        <v>354</v>
      </c>
      <c r="C9383" t="s">
        <v>321</v>
      </c>
      <c r="D9383">
        <v>129280</v>
      </c>
    </row>
    <row r="9384" spans="1:4" x14ac:dyDescent="0.2">
      <c r="A9384" t="s">
        <v>81</v>
      </c>
      <c r="B9384" t="s">
        <v>354</v>
      </c>
      <c r="C9384" t="s">
        <v>322</v>
      </c>
      <c r="D9384">
        <v>0</v>
      </c>
    </row>
    <row r="9385" spans="1:4" x14ac:dyDescent="0.2">
      <c r="A9385" t="s">
        <v>81</v>
      </c>
      <c r="B9385" t="s">
        <v>354</v>
      </c>
      <c r="C9385" t="s">
        <v>323</v>
      </c>
      <c r="D9385">
        <v>0</v>
      </c>
    </row>
    <row r="9386" spans="1:4" x14ac:dyDescent="0.2">
      <c r="A9386" t="s">
        <v>81</v>
      </c>
      <c r="B9386" t="s">
        <v>354</v>
      </c>
      <c r="C9386" t="s">
        <v>324</v>
      </c>
      <c r="D9386">
        <v>23754</v>
      </c>
    </row>
    <row r="9387" spans="1:4" x14ac:dyDescent="0.2">
      <c r="A9387" t="s">
        <v>81</v>
      </c>
      <c r="B9387" t="s">
        <v>354</v>
      </c>
      <c r="C9387" t="s">
        <v>325</v>
      </c>
      <c r="D9387">
        <v>0</v>
      </c>
    </row>
    <row r="9388" spans="1:4" x14ac:dyDescent="0.2">
      <c r="A9388" t="s">
        <v>81</v>
      </c>
      <c r="B9388" t="s">
        <v>354</v>
      </c>
      <c r="C9388" t="s">
        <v>326</v>
      </c>
      <c r="D9388">
        <v>15</v>
      </c>
    </row>
    <row r="9389" spans="1:4" x14ac:dyDescent="0.2">
      <c r="A9389" t="s">
        <v>81</v>
      </c>
      <c r="B9389" t="s">
        <v>354</v>
      </c>
      <c r="C9389" t="s">
        <v>327</v>
      </c>
      <c r="D9389">
        <v>4233</v>
      </c>
    </row>
    <row r="9390" spans="1:4" x14ac:dyDescent="0.2">
      <c r="A9390" t="s">
        <v>81</v>
      </c>
      <c r="B9390" t="s">
        <v>354</v>
      </c>
      <c r="C9390" t="s">
        <v>328</v>
      </c>
      <c r="D9390">
        <v>101278</v>
      </c>
    </row>
    <row r="9391" spans="1:4" x14ac:dyDescent="0.2">
      <c r="A9391" t="s">
        <v>81</v>
      </c>
      <c r="B9391" t="s">
        <v>354</v>
      </c>
      <c r="C9391" t="s">
        <v>329</v>
      </c>
      <c r="D9391">
        <v>0</v>
      </c>
    </row>
    <row r="9392" spans="1:4" x14ac:dyDescent="0.2">
      <c r="A9392" t="s">
        <v>81</v>
      </c>
      <c r="B9392" t="s">
        <v>354</v>
      </c>
      <c r="C9392" t="s">
        <v>339</v>
      </c>
      <c r="D9392">
        <v>5216170</v>
      </c>
    </row>
    <row r="9393" spans="1:4" x14ac:dyDescent="0.2">
      <c r="A9393" t="s">
        <v>81</v>
      </c>
      <c r="B9393" t="s">
        <v>354</v>
      </c>
      <c r="C9393" t="s">
        <v>340</v>
      </c>
      <c r="D9393">
        <v>32591</v>
      </c>
    </row>
    <row r="9394" spans="1:4" x14ac:dyDescent="0.2">
      <c r="A9394" t="s">
        <v>81</v>
      </c>
      <c r="B9394" t="s">
        <v>354</v>
      </c>
      <c r="C9394" t="s">
        <v>341</v>
      </c>
      <c r="D9394">
        <v>0</v>
      </c>
    </row>
    <row r="9395" spans="1:4" x14ac:dyDescent="0.2">
      <c r="A9395" t="s">
        <v>81</v>
      </c>
      <c r="B9395" t="s">
        <v>354</v>
      </c>
      <c r="C9395" t="s">
        <v>342</v>
      </c>
      <c r="D9395">
        <v>0</v>
      </c>
    </row>
    <row r="9396" spans="1:4" x14ac:dyDescent="0.2">
      <c r="A9396" t="s">
        <v>81</v>
      </c>
      <c r="B9396" t="s">
        <v>354</v>
      </c>
      <c r="C9396" t="s">
        <v>343</v>
      </c>
      <c r="D9396">
        <v>0</v>
      </c>
    </row>
    <row r="9397" spans="1:4" x14ac:dyDescent="0.2">
      <c r="A9397" t="s">
        <v>81</v>
      </c>
      <c r="B9397" t="s">
        <v>354</v>
      </c>
      <c r="C9397" t="s">
        <v>344</v>
      </c>
      <c r="D9397">
        <v>0</v>
      </c>
    </row>
    <row r="9398" spans="1:4" x14ac:dyDescent="0.2">
      <c r="A9398" t="s">
        <v>81</v>
      </c>
      <c r="B9398" t="s">
        <v>354</v>
      </c>
      <c r="C9398" t="s">
        <v>345</v>
      </c>
      <c r="D9398">
        <v>0</v>
      </c>
    </row>
    <row r="9399" spans="1:4" x14ac:dyDescent="0.2">
      <c r="A9399" t="s">
        <v>81</v>
      </c>
      <c r="B9399" t="s">
        <v>354</v>
      </c>
      <c r="C9399" t="s">
        <v>346</v>
      </c>
      <c r="D9399">
        <v>0</v>
      </c>
    </row>
    <row r="9400" spans="1:4" x14ac:dyDescent="0.2">
      <c r="A9400" t="s">
        <v>81</v>
      </c>
      <c r="B9400" t="s">
        <v>354</v>
      </c>
      <c r="C9400" t="s">
        <v>300</v>
      </c>
      <c r="D9400">
        <v>757375</v>
      </c>
    </row>
    <row r="9401" spans="1:4" x14ac:dyDescent="0.2">
      <c r="A9401" t="s">
        <v>81</v>
      </c>
      <c r="B9401" t="s">
        <v>354</v>
      </c>
      <c r="C9401" t="s">
        <v>301</v>
      </c>
      <c r="D9401">
        <v>927486</v>
      </c>
    </row>
    <row r="9402" spans="1:4" x14ac:dyDescent="0.2">
      <c r="A9402" t="s">
        <v>81</v>
      </c>
      <c r="B9402" t="s">
        <v>354</v>
      </c>
      <c r="C9402" t="s">
        <v>302</v>
      </c>
      <c r="D9402">
        <v>671238</v>
      </c>
    </row>
    <row r="9403" spans="1:4" x14ac:dyDescent="0.2">
      <c r="A9403" t="s">
        <v>81</v>
      </c>
      <c r="B9403" t="s">
        <v>354</v>
      </c>
      <c r="C9403" t="s">
        <v>303</v>
      </c>
      <c r="D9403">
        <v>278427</v>
      </c>
    </row>
    <row r="9404" spans="1:4" x14ac:dyDescent="0.2">
      <c r="A9404" t="s">
        <v>81</v>
      </c>
      <c r="B9404" t="s">
        <v>354</v>
      </c>
      <c r="C9404" t="s">
        <v>304</v>
      </c>
      <c r="D9404">
        <v>429580</v>
      </c>
    </row>
    <row r="9405" spans="1:4" x14ac:dyDescent="0.2">
      <c r="A9405" t="s">
        <v>81</v>
      </c>
      <c r="B9405" t="s">
        <v>354</v>
      </c>
      <c r="C9405" t="s">
        <v>305</v>
      </c>
      <c r="D9405">
        <v>324914</v>
      </c>
    </row>
    <row r="9406" spans="1:4" x14ac:dyDescent="0.2">
      <c r="A9406" t="s">
        <v>81</v>
      </c>
      <c r="B9406" t="s">
        <v>354</v>
      </c>
      <c r="C9406" t="s">
        <v>306</v>
      </c>
      <c r="D9406">
        <v>11622</v>
      </c>
    </row>
    <row r="9407" spans="1:4" x14ac:dyDescent="0.2">
      <c r="A9407" t="s">
        <v>81</v>
      </c>
      <c r="B9407" t="s">
        <v>354</v>
      </c>
      <c r="C9407" t="s">
        <v>307</v>
      </c>
      <c r="D9407">
        <v>900129</v>
      </c>
    </row>
    <row r="9408" spans="1:4" x14ac:dyDescent="0.2">
      <c r="A9408" t="s">
        <v>81</v>
      </c>
      <c r="B9408" t="s">
        <v>354</v>
      </c>
      <c r="C9408" t="s">
        <v>308</v>
      </c>
      <c r="D9408">
        <v>32825</v>
      </c>
    </row>
    <row r="9409" spans="1:4" x14ac:dyDescent="0.2">
      <c r="A9409" t="s">
        <v>81</v>
      </c>
      <c r="B9409" t="s">
        <v>354</v>
      </c>
      <c r="C9409" t="s">
        <v>309</v>
      </c>
      <c r="D9409">
        <v>192289</v>
      </c>
    </row>
    <row r="9410" spans="1:4" x14ac:dyDescent="0.2">
      <c r="A9410" t="s">
        <v>81</v>
      </c>
      <c r="B9410" t="s">
        <v>354</v>
      </c>
      <c r="C9410" t="s">
        <v>310</v>
      </c>
      <c r="D9410">
        <v>7417</v>
      </c>
    </row>
    <row r="9411" spans="1:4" x14ac:dyDescent="0.2">
      <c r="A9411" t="s">
        <v>81</v>
      </c>
      <c r="B9411" t="s">
        <v>354</v>
      </c>
      <c r="C9411" t="s">
        <v>311</v>
      </c>
      <c r="D9411">
        <v>1874</v>
      </c>
    </row>
    <row r="9412" spans="1:4" x14ac:dyDescent="0.2">
      <c r="A9412" t="s">
        <v>81</v>
      </c>
      <c r="B9412" t="s">
        <v>354</v>
      </c>
      <c r="C9412" t="s">
        <v>312</v>
      </c>
      <c r="D9412">
        <v>5263</v>
      </c>
    </row>
    <row r="9413" spans="1:4" x14ac:dyDescent="0.2">
      <c r="A9413" t="s">
        <v>81</v>
      </c>
      <c r="B9413" t="s">
        <v>354</v>
      </c>
      <c r="C9413" t="s">
        <v>313</v>
      </c>
      <c r="D9413">
        <v>7781</v>
      </c>
    </row>
    <row r="9414" spans="1:4" x14ac:dyDescent="0.2">
      <c r="A9414" t="s">
        <v>81</v>
      </c>
      <c r="B9414" t="s">
        <v>354</v>
      </c>
      <c r="C9414" t="s">
        <v>314</v>
      </c>
      <c r="D9414">
        <v>17539</v>
      </c>
    </row>
    <row r="9415" spans="1:4" x14ac:dyDescent="0.2">
      <c r="A9415" t="s">
        <v>81</v>
      </c>
      <c r="B9415" t="s">
        <v>354</v>
      </c>
      <c r="C9415" t="s">
        <v>315</v>
      </c>
      <c r="D9415">
        <v>431</v>
      </c>
    </row>
    <row r="9416" spans="1:4" x14ac:dyDescent="0.2">
      <c r="A9416" t="s">
        <v>81</v>
      </c>
      <c r="B9416" t="s">
        <v>354</v>
      </c>
      <c r="C9416" t="s">
        <v>347</v>
      </c>
      <c r="D9416">
        <v>22935</v>
      </c>
    </row>
    <row r="9417" spans="1:4" x14ac:dyDescent="0.2">
      <c r="A9417" t="s">
        <v>81</v>
      </c>
      <c r="B9417" t="s">
        <v>355</v>
      </c>
      <c r="C9417" t="s">
        <v>225</v>
      </c>
      <c r="D9417">
        <v>0.65518299999999996</v>
      </c>
    </row>
    <row r="9418" spans="1:4" x14ac:dyDescent="0.2">
      <c r="A9418" t="s">
        <v>81</v>
      </c>
      <c r="B9418" t="s">
        <v>355</v>
      </c>
      <c r="C9418" t="s">
        <v>65</v>
      </c>
      <c r="D9418">
        <v>50000000</v>
      </c>
    </row>
    <row r="9419" spans="1:4" x14ac:dyDescent="0.2">
      <c r="A9419" t="s">
        <v>81</v>
      </c>
      <c r="B9419" t="s">
        <v>355</v>
      </c>
      <c r="C9419" t="s">
        <v>66</v>
      </c>
      <c r="D9419">
        <v>76314605</v>
      </c>
    </row>
    <row r="9420" spans="1:4" x14ac:dyDescent="0.2">
      <c r="A9420" t="s">
        <v>81</v>
      </c>
      <c r="B9420" t="s">
        <v>355</v>
      </c>
      <c r="C9420" t="s">
        <v>226</v>
      </c>
      <c r="D9420">
        <v>130065</v>
      </c>
    </row>
    <row r="9421" spans="1:4" x14ac:dyDescent="0.2">
      <c r="A9421" t="s">
        <v>81</v>
      </c>
      <c r="B9421" t="s">
        <v>355</v>
      </c>
      <c r="C9421" t="s">
        <v>227</v>
      </c>
      <c r="D9421">
        <v>1421387</v>
      </c>
    </row>
    <row r="9422" spans="1:4" x14ac:dyDescent="0.2">
      <c r="A9422" t="s">
        <v>81</v>
      </c>
      <c r="B9422" t="s">
        <v>355</v>
      </c>
      <c r="C9422" t="s">
        <v>67</v>
      </c>
      <c r="D9422">
        <v>0</v>
      </c>
    </row>
    <row r="9423" spans="1:4" x14ac:dyDescent="0.2">
      <c r="A9423" t="s">
        <v>81</v>
      </c>
      <c r="B9423" t="s">
        <v>355</v>
      </c>
      <c r="C9423" t="s">
        <v>68</v>
      </c>
      <c r="D9423">
        <v>0</v>
      </c>
    </row>
    <row r="9424" spans="1:4" x14ac:dyDescent="0.2">
      <c r="A9424" t="s">
        <v>81</v>
      </c>
      <c r="B9424" t="s">
        <v>355</v>
      </c>
      <c r="C9424" t="s">
        <v>228</v>
      </c>
      <c r="D9424">
        <v>58074</v>
      </c>
    </row>
    <row r="9425" spans="1:4" x14ac:dyDescent="0.2">
      <c r="A9425" t="s">
        <v>81</v>
      </c>
      <c r="B9425" t="s">
        <v>355</v>
      </c>
      <c r="C9425" t="s">
        <v>229</v>
      </c>
      <c r="D9425">
        <v>244983</v>
      </c>
    </row>
    <row r="9426" spans="1:4" x14ac:dyDescent="0.2">
      <c r="A9426" t="s">
        <v>81</v>
      </c>
      <c r="B9426" t="s">
        <v>355</v>
      </c>
      <c r="C9426" t="s">
        <v>230</v>
      </c>
      <c r="D9426">
        <v>20353</v>
      </c>
    </row>
    <row r="9427" spans="1:4" x14ac:dyDescent="0.2">
      <c r="A9427" t="s">
        <v>81</v>
      </c>
      <c r="B9427" t="s">
        <v>355</v>
      </c>
      <c r="C9427" t="s">
        <v>231</v>
      </c>
      <c r="D9427">
        <v>88623</v>
      </c>
    </row>
    <row r="9428" spans="1:4" x14ac:dyDescent="0.2">
      <c r="A9428" t="s">
        <v>81</v>
      </c>
      <c r="B9428" t="s">
        <v>355</v>
      </c>
      <c r="C9428" t="s">
        <v>232</v>
      </c>
      <c r="D9428">
        <v>591777</v>
      </c>
    </row>
    <row r="9429" spans="1:4" x14ac:dyDescent="0.2">
      <c r="A9429" t="s">
        <v>81</v>
      </c>
      <c r="B9429" t="s">
        <v>355</v>
      </c>
      <c r="C9429" t="s">
        <v>319</v>
      </c>
      <c r="D9429">
        <v>227911</v>
      </c>
    </row>
    <row r="9430" spans="1:4" x14ac:dyDescent="0.2">
      <c r="A9430" t="s">
        <v>81</v>
      </c>
      <c r="B9430" t="s">
        <v>355</v>
      </c>
      <c r="C9430" t="s">
        <v>320</v>
      </c>
      <c r="D9430">
        <v>332331</v>
      </c>
    </row>
    <row r="9431" spans="1:4" x14ac:dyDescent="0.2">
      <c r="A9431" t="s">
        <v>81</v>
      </c>
      <c r="B9431" t="s">
        <v>355</v>
      </c>
      <c r="C9431" t="s">
        <v>318</v>
      </c>
      <c r="D9431">
        <v>31535</v>
      </c>
    </row>
    <row r="9432" spans="1:4" x14ac:dyDescent="0.2">
      <c r="A9432" t="s">
        <v>81</v>
      </c>
      <c r="B9432" t="s">
        <v>355</v>
      </c>
      <c r="C9432" t="s">
        <v>321</v>
      </c>
      <c r="D9432">
        <v>129563</v>
      </c>
    </row>
    <row r="9433" spans="1:4" x14ac:dyDescent="0.2">
      <c r="A9433" t="s">
        <v>81</v>
      </c>
      <c r="B9433" t="s">
        <v>355</v>
      </c>
      <c r="C9433" t="s">
        <v>322</v>
      </c>
      <c r="D9433">
        <v>0</v>
      </c>
    </row>
    <row r="9434" spans="1:4" x14ac:dyDescent="0.2">
      <c r="A9434" t="s">
        <v>81</v>
      </c>
      <c r="B9434" t="s">
        <v>355</v>
      </c>
      <c r="C9434" t="s">
        <v>323</v>
      </c>
      <c r="D9434">
        <v>0</v>
      </c>
    </row>
    <row r="9435" spans="1:4" x14ac:dyDescent="0.2">
      <c r="A9435" t="s">
        <v>81</v>
      </c>
      <c r="B9435" t="s">
        <v>355</v>
      </c>
      <c r="C9435" t="s">
        <v>324</v>
      </c>
      <c r="D9435">
        <v>23021</v>
      </c>
    </row>
    <row r="9436" spans="1:4" x14ac:dyDescent="0.2">
      <c r="A9436" t="s">
        <v>81</v>
      </c>
      <c r="B9436" t="s">
        <v>355</v>
      </c>
      <c r="C9436" t="s">
        <v>325</v>
      </c>
      <c r="D9436">
        <v>0</v>
      </c>
    </row>
    <row r="9437" spans="1:4" x14ac:dyDescent="0.2">
      <c r="A9437" t="s">
        <v>81</v>
      </c>
      <c r="B9437" t="s">
        <v>355</v>
      </c>
      <c r="C9437" t="s">
        <v>326</v>
      </c>
      <c r="D9437">
        <v>9</v>
      </c>
    </row>
    <row r="9438" spans="1:4" x14ac:dyDescent="0.2">
      <c r="A9438" t="s">
        <v>81</v>
      </c>
      <c r="B9438" t="s">
        <v>355</v>
      </c>
      <c r="C9438" t="s">
        <v>327</v>
      </c>
      <c r="D9438">
        <v>4161</v>
      </c>
    </row>
    <row r="9439" spans="1:4" x14ac:dyDescent="0.2">
      <c r="A9439" t="s">
        <v>81</v>
      </c>
      <c r="B9439" t="s">
        <v>355</v>
      </c>
      <c r="C9439" t="s">
        <v>328</v>
      </c>
      <c r="D9439">
        <v>102372</v>
      </c>
    </row>
    <row r="9440" spans="1:4" x14ac:dyDescent="0.2">
      <c r="A9440" t="s">
        <v>81</v>
      </c>
      <c r="B9440" t="s">
        <v>355</v>
      </c>
      <c r="C9440" t="s">
        <v>329</v>
      </c>
      <c r="D9440">
        <v>0</v>
      </c>
    </row>
    <row r="9441" spans="1:4" x14ac:dyDescent="0.2">
      <c r="A9441" t="s">
        <v>81</v>
      </c>
      <c r="B9441" t="s">
        <v>355</v>
      </c>
      <c r="C9441" t="s">
        <v>339</v>
      </c>
      <c r="D9441">
        <v>7177846</v>
      </c>
    </row>
    <row r="9442" spans="1:4" x14ac:dyDescent="0.2">
      <c r="A9442" t="s">
        <v>81</v>
      </c>
      <c r="B9442" t="s">
        <v>355</v>
      </c>
      <c r="C9442" t="s">
        <v>340</v>
      </c>
      <c r="D9442">
        <v>4468525</v>
      </c>
    </row>
    <row r="9443" spans="1:4" x14ac:dyDescent="0.2">
      <c r="A9443" t="s">
        <v>81</v>
      </c>
      <c r="B9443" t="s">
        <v>355</v>
      </c>
      <c r="C9443" t="s">
        <v>341</v>
      </c>
      <c r="D9443">
        <v>0</v>
      </c>
    </row>
    <row r="9444" spans="1:4" x14ac:dyDescent="0.2">
      <c r="A9444" t="s">
        <v>81</v>
      </c>
      <c r="B9444" t="s">
        <v>355</v>
      </c>
      <c r="C9444" t="s">
        <v>342</v>
      </c>
      <c r="D9444">
        <v>0</v>
      </c>
    </row>
    <row r="9445" spans="1:4" x14ac:dyDescent="0.2">
      <c r="A9445" t="s">
        <v>81</v>
      </c>
      <c r="B9445" t="s">
        <v>355</v>
      </c>
      <c r="C9445" t="s">
        <v>343</v>
      </c>
      <c r="D9445">
        <v>0</v>
      </c>
    </row>
    <row r="9446" spans="1:4" x14ac:dyDescent="0.2">
      <c r="A9446" t="s">
        <v>81</v>
      </c>
      <c r="B9446" t="s">
        <v>355</v>
      </c>
      <c r="C9446" t="s">
        <v>344</v>
      </c>
      <c r="D9446">
        <v>0</v>
      </c>
    </row>
    <row r="9447" spans="1:4" x14ac:dyDescent="0.2">
      <c r="A9447" t="s">
        <v>81</v>
      </c>
      <c r="B9447" t="s">
        <v>355</v>
      </c>
      <c r="C9447" t="s">
        <v>345</v>
      </c>
      <c r="D9447">
        <v>0</v>
      </c>
    </row>
    <row r="9448" spans="1:4" x14ac:dyDescent="0.2">
      <c r="A9448" t="s">
        <v>81</v>
      </c>
      <c r="B9448" t="s">
        <v>355</v>
      </c>
      <c r="C9448" t="s">
        <v>346</v>
      </c>
      <c r="D9448">
        <v>0</v>
      </c>
    </row>
    <row r="9449" spans="1:4" x14ac:dyDescent="0.2">
      <c r="A9449" t="s">
        <v>81</v>
      </c>
      <c r="B9449" t="s">
        <v>355</v>
      </c>
      <c r="C9449" t="s">
        <v>300</v>
      </c>
      <c r="D9449">
        <v>708916</v>
      </c>
    </row>
    <row r="9450" spans="1:4" x14ac:dyDescent="0.2">
      <c r="A9450" t="s">
        <v>81</v>
      </c>
      <c r="B9450" t="s">
        <v>355</v>
      </c>
      <c r="C9450" t="s">
        <v>301</v>
      </c>
      <c r="D9450">
        <v>902408</v>
      </c>
    </row>
    <row r="9451" spans="1:4" x14ac:dyDescent="0.2">
      <c r="A9451" t="s">
        <v>81</v>
      </c>
      <c r="B9451" t="s">
        <v>355</v>
      </c>
      <c r="C9451" t="s">
        <v>302</v>
      </c>
      <c r="D9451">
        <v>641941</v>
      </c>
    </row>
    <row r="9452" spans="1:4" x14ac:dyDescent="0.2">
      <c r="A9452" t="s">
        <v>81</v>
      </c>
      <c r="B9452" t="s">
        <v>355</v>
      </c>
      <c r="C9452" t="s">
        <v>303</v>
      </c>
      <c r="D9452">
        <v>264512</v>
      </c>
    </row>
    <row r="9453" spans="1:4" x14ac:dyDescent="0.2">
      <c r="A9453" t="s">
        <v>81</v>
      </c>
      <c r="B9453" t="s">
        <v>355</v>
      </c>
      <c r="C9453" t="s">
        <v>304</v>
      </c>
      <c r="D9453">
        <v>414356</v>
      </c>
    </row>
    <row r="9454" spans="1:4" x14ac:dyDescent="0.2">
      <c r="A9454" t="s">
        <v>81</v>
      </c>
      <c r="B9454" t="s">
        <v>355</v>
      </c>
      <c r="C9454" t="s">
        <v>305</v>
      </c>
      <c r="D9454">
        <v>318197</v>
      </c>
    </row>
    <row r="9455" spans="1:4" x14ac:dyDescent="0.2">
      <c r="A9455" t="s">
        <v>81</v>
      </c>
      <c r="B9455" t="s">
        <v>355</v>
      </c>
      <c r="C9455" t="s">
        <v>306</v>
      </c>
      <c r="D9455">
        <v>11651</v>
      </c>
    </row>
    <row r="9456" spans="1:4" x14ac:dyDescent="0.2">
      <c r="A9456" t="s">
        <v>81</v>
      </c>
      <c r="B9456" t="s">
        <v>355</v>
      </c>
      <c r="C9456" t="s">
        <v>307</v>
      </c>
      <c r="D9456">
        <v>873536</v>
      </c>
    </row>
    <row r="9457" spans="1:4" x14ac:dyDescent="0.2">
      <c r="A9457" t="s">
        <v>81</v>
      </c>
      <c r="B9457" t="s">
        <v>355</v>
      </c>
      <c r="C9457" t="s">
        <v>308</v>
      </c>
      <c r="D9457">
        <v>81284</v>
      </c>
    </row>
    <row r="9458" spans="1:4" x14ac:dyDescent="0.2">
      <c r="A9458" t="s">
        <v>81</v>
      </c>
      <c r="B9458" t="s">
        <v>355</v>
      </c>
      <c r="C9458" t="s">
        <v>309</v>
      </c>
      <c r="D9458">
        <v>203271</v>
      </c>
    </row>
    <row r="9459" spans="1:4" x14ac:dyDescent="0.2">
      <c r="A9459" t="s">
        <v>81</v>
      </c>
      <c r="B9459" t="s">
        <v>355</v>
      </c>
      <c r="C9459" t="s">
        <v>310</v>
      </c>
      <c r="D9459">
        <v>33511</v>
      </c>
    </row>
    <row r="9460" spans="1:4" x14ac:dyDescent="0.2">
      <c r="A9460" t="s">
        <v>81</v>
      </c>
      <c r="B9460" t="s">
        <v>355</v>
      </c>
      <c r="C9460" t="s">
        <v>311</v>
      </c>
      <c r="D9460">
        <v>19173</v>
      </c>
    </row>
    <row r="9461" spans="1:4" x14ac:dyDescent="0.2">
      <c r="A9461" t="s">
        <v>81</v>
      </c>
      <c r="B9461" t="s">
        <v>355</v>
      </c>
      <c r="C9461" t="s">
        <v>312</v>
      </c>
      <c r="D9461">
        <v>15370</v>
      </c>
    </row>
    <row r="9462" spans="1:4" x14ac:dyDescent="0.2">
      <c r="A9462" t="s">
        <v>81</v>
      </c>
      <c r="B9462" t="s">
        <v>355</v>
      </c>
      <c r="C9462" t="s">
        <v>313</v>
      </c>
      <c r="D9462">
        <v>23751</v>
      </c>
    </row>
    <row r="9463" spans="1:4" x14ac:dyDescent="0.2">
      <c r="A9463" t="s">
        <v>81</v>
      </c>
      <c r="B9463" t="s">
        <v>355</v>
      </c>
      <c r="C9463" t="s">
        <v>314</v>
      </c>
      <c r="D9463">
        <v>27289</v>
      </c>
    </row>
    <row r="9464" spans="1:4" x14ac:dyDescent="0.2">
      <c r="A9464" t="s">
        <v>81</v>
      </c>
      <c r="B9464" t="s">
        <v>355</v>
      </c>
      <c r="C9464" t="s">
        <v>315</v>
      </c>
      <c r="D9464">
        <v>27024</v>
      </c>
    </row>
    <row r="9465" spans="1:4" x14ac:dyDescent="0.2">
      <c r="A9465" t="s">
        <v>81</v>
      </c>
      <c r="B9465" t="s">
        <v>355</v>
      </c>
      <c r="C9465" t="s">
        <v>347</v>
      </c>
      <c r="D9465">
        <v>22935</v>
      </c>
    </row>
    <row r="9466" spans="1:4" x14ac:dyDescent="0.2">
      <c r="A9466" t="s">
        <v>81</v>
      </c>
      <c r="B9466" t="s">
        <v>356</v>
      </c>
      <c r="C9466" t="s">
        <v>225</v>
      </c>
      <c r="D9466">
        <v>0.676512</v>
      </c>
    </row>
    <row r="9467" spans="1:4" x14ac:dyDescent="0.2">
      <c r="A9467" t="s">
        <v>81</v>
      </c>
      <c r="B9467" t="s">
        <v>356</v>
      </c>
      <c r="C9467" t="s">
        <v>65</v>
      </c>
      <c r="D9467">
        <v>50000000</v>
      </c>
    </row>
    <row r="9468" spans="1:4" x14ac:dyDescent="0.2">
      <c r="A9468" t="s">
        <v>81</v>
      </c>
      <c r="B9468" t="s">
        <v>356</v>
      </c>
      <c r="C9468" t="s">
        <v>66</v>
      </c>
      <c r="D9468">
        <v>73908475</v>
      </c>
    </row>
    <row r="9469" spans="1:4" x14ac:dyDescent="0.2">
      <c r="A9469" t="s">
        <v>81</v>
      </c>
      <c r="B9469" t="s">
        <v>356</v>
      </c>
      <c r="C9469" t="s">
        <v>226</v>
      </c>
      <c r="D9469">
        <v>129620</v>
      </c>
    </row>
    <row r="9470" spans="1:4" x14ac:dyDescent="0.2">
      <c r="A9470" t="s">
        <v>81</v>
      </c>
      <c r="B9470" t="s">
        <v>356</v>
      </c>
      <c r="C9470" t="s">
        <v>227</v>
      </c>
      <c r="D9470">
        <v>1421373</v>
      </c>
    </row>
    <row r="9471" spans="1:4" x14ac:dyDescent="0.2">
      <c r="A9471" t="s">
        <v>81</v>
      </c>
      <c r="B9471" t="s">
        <v>356</v>
      </c>
      <c r="C9471" t="s">
        <v>67</v>
      </c>
      <c r="D9471">
        <v>0</v>
      </c>
    </row>
    <row r="9472" spans="1:4" x14ac:dyDescent="0.2">
      <c r="A9472" t="s">
        <v>81</v>
      </c>
      <c r="B9472" t="s">
        <v>356</v>
      </c>
      <c r="C9472" t="s">
        <v>68</v>
      </c>
      <c r="D9472">
        <v>0</v>
      </c>
    </row>
    <row r="9473" spans="1:4" x14ac:dyDescent="0.2">
      <c r="A9473" t="s">
        <v>81</v>
      </c>
      <c r="B9473" t="s">
        <v>356</v>
      </c>
      <c r="C9473" t="s">
        <v>228</v>
      </c>
      <c r="D9473">
        <v>58701</v>
      </c>
    </row>
    <row r="9474" spans="1:4" x14ac:dyDescent="0.2">
      <c r="A9474" t="s">
        <v>81</v>
      </c>
      <c r="B9474" t="s">
        <v>356</v>
      </c>
      <c r="C9474" t="s">
        <v>229</v>
      </c>
      <c r="D9474">
        <v>245798</v>
      </c>
    </row>
    <row r="9475" spans="1:4" x14ac:dyDescent="0.2">
      <c r="A9475" t="s">
        <v>81</v>
      </c>
      <c r="B9475" t="s">
        <v>356</v>
      </c>
      <c r="C9475" t="s">
        <v>230</v>
      </c>
      <c r="D9475">
        <v>19774</v>
      </c>
    </row>
    <row r="9476" spans="1:4" x14ac:dyDescent="0.2">
      <c r="A9476" t="s">
        <v>81</v>
      </c>
      <c r="B9476" t="s">
        <v>356</v>
      </c>
      <c r="C9476" t="s">
        <v>231</v>
      </c>
      <c r="D9476">
        <v>87514</v>
      </c>
    </row>
    <row r="9477" spans="1:4" x14ac:dyDescent="0.2">
      <c r="A9477" t="s">
        <v>81</v>
      </c>
      <c r="B9477" t="s">
        <v>356</v>
      </c>
      <c r="C9477" t="s">
        <v>232</v>
      </c>
      <c r="D9477">
        <v>429326</v>
      </c>
    </row>
    <row r="9478" spans="1:4" x14ac:dyDescent="0.2">
      <c r="A9478" t="s">
        <v>81</v>
      </c>
      <c r="B9478" t="s">
        <v>356</v>
      </c>
      <c r="C9478" t="s">
        <v>319</v>
      </c>
      <c r="D9478">
        <v>146866</v>
      </c>
    </row>
    <row r="9479" spans="1:4" x14ac:dyDescent="0.2">
      <c r="A9479" t="s">
        <v>81</v>
      </c>
      <c r="B9479" t="s">
        <v>356</v>
      </c>
      <c r="C9479" t="s">
        <v>320</v>
      </c>
      <c r="D9479">
        <v>248001</v>
      </c>
    </row>
    <row r="9480" spans="1:4" x14ac:dyDescent="0.2">
      <c r="A9480" t="s">
        <v>81</v>
      </c>
      <c r="B9480" t="s">
        <v>356</v>
      </c>
      <c r="C9480" t="s">
        <v>318</v>
      </c>
      <c r="D9480">
        <v>34459</v>
      </c>
    </row>
    <row r="9481" spans="1:4" x14ac:dyDescent="0.2">
      <c r="A9481" t="s">
        <v>81</v>
      </c>
      <c r="B9481" t="s">
        <v>356</v>
      </c>
      <c r="C9481" t="s">
        <v>321</v>
      </c>
      <c r="D9481">
        <v>128658</v>
      </c>
    </row>
    <row r="9482" spans="1:4" x14ac:dyDescent="0.2">
      <c r="A9482" t="s">
        <v>81</v>
      </c>
      <c r="B9482" t="s">
        <v>356</v>
      </c>
      <c r="C9482" t="s">
        <v>322</v>
      </c>
      <c r="D9482">
        <v>0</v>
      </c>
    </row>
    <row r="9483" spans="1:4" x14ac:dyDescent="0.2">
      <c r="A9483" t="s">
        <v>81</v>
      </c>
      <c r="B9483" t="s">
        <v>356</v>
      </c>
      <c r="C9483" t="s">
        <v>323</v>
      </c>
      <c r="D9483">
        <v>0</v>
      </c>
    </row>
    <row r="9484" spans="1:4" x14ac:dyDescent="0.2">
      <c r="A9484" t="s">
        <v>81</v>
      </c>
      <c r="B9484" t="s">
        <v>356</v>
      </c>
      <c r="C9484" t="s">
        <v>324</v>
      </c>
      <c r="D9484">
        <v>23763</v>
      </c>
    </row>
    <row r="9485" spans="1:4" x14ac:dyDescent="0.2">
      <c r="A9485" t="s">
        <v>81</v>
      </c>
      <c r="B9485" t="s">
        <v>356</v>
      </c>
      <c r="C9485" t="s">
        <v>325</v>
      </c>
      <c r="D9485">
        <v>0</v>
      </c>
    </row>
    <row r="9486" spans="1:4" x14ac:dyDescent="0.2">
      <c r="A9486" t="s">
        <v>81</v>
      </c>
      <c r="B9486" t="s">
        <v>356</v>
      </c>
      <c r="C9486" t="s">
        <v>326</v>
      </c>
      <c r="D9486">
        <v>12</v>
      </c>
    </row>
    <row r="9487" spans="1:4" x14ac:dyDescent="0.2">
      <c r="A9487" t="s">
        <v>81</v>
      </c>
      <c r="B9487" t="s">
        <v>356</v>
      </c>
      <c r="C9487" t="s">
        <v>327</v>
      </c>
      <c r="D9487">
        <v>4282</v>
      </c>
    </row>
    <row r="9488" spans="1:4" x14ac:dyDescent="0.2">
      <c r="A9488" t="s">
        <v>81</v>
      </c>
      <c r="B9488" t="s">
        <v>356</v>
      </c>
      <c r="C9488" t="s">
        <v>328</v>
      </c>
      <c r="D9488">
        <v>100601</v>
      </c>
    </row>
    <row r="9489" spans="1:4" x14ac:dyDescent="0.2">
      <c r="A9489" t="s">
        <v>81</v>
      </c>
      <c r="B9489" t="s">
        <v>356</v>
      </c>
      <c r="C9489" t="s">
        <v>329</v>
      </c>
      <c r="D9489">
        <v>0</v>
      </c>
    </row>
    <row r="9490" spans="1:4" x14ac:dyDescent="0.2">
      <c r="A9490" t="s">
        <v>81</v>
      </c>
      <c r="B9490" t="s">
        <v>356</v>
      </c>
      <c r="C9490" t="s">
        <v>339</v>
      </c>
      <c r="D9490">
        <v>5216425</v>
      </c>
    </row>
    <row r="9491" spans="1:4" x14ac:dyDescent="0.2">
      <c r="A9491" t="s">
        <v>81</v>
      </c>
      <c r="B9491" t="s">
        <v>356</v>
      </c>
      <c r="C9491" t="s">
        <v>340</v>
      </c>
      <c r="D9491">
        <v>32741</v>
      </c>
    </row>
    <row r="9492" spans="1:4" x14ac:dyDescent="0.2">
      <c r="A9492" t="s">
        <v>81</v>
      </c>
      <c r="B9492" t="s">
        <v>356</v>
      </c>
      <c r="C9492" t="s">
        <v>341</v>
      </c>
      <c r="D9492">
        <v>1148142</v>
      </c>
    </row>
    <row r="9493" spans="1:4" x14ac:dyDescent="0.2">
      <c r="A9493" t="s">
        <v>81</v>
      </c>
      <c r="B9493" t="s">
        <v>356</v>
      </c>
      <c r="C9493" t="s">
        <v>342</v>
      </c>
      <c r="D9493">
        <v>47</v>
      </c>
    </row>
    <row r="9494" spans="1:4" x14ac:dyDescent="0.2">
      <c r="A9494" t="s">
        <v>81</v>
      </c>
      <c r="B9494" t="s">
        <v>356</v>
      </c>
      <c r="C9494" t="s">
        <v>343</v>
      </c>
      <c r="D9494">
        <v>13305</v>
      </c>
    </row>
    <row r="9495" spans="1:4" x14ac:dyDescent="0.2">
      <c r="A9495" t="s">
        <v>81</v>
      </c>
      <c r="B9495" t="s">
        <v>356</v>
      </c>
      <c r="C9495" t="s">
        <v>344</v>
      </c>
      <c r="D9495">
        <v>1148142</v>
      </c>
    </row>
    <row r="9496" spans="1:4" x14ac:dyDescent="0.2">
      <c r="A9496" t="s">
        <v>81</v>
      </c>
      <c r="B9496" t="s">
        <v>356</v>
      </c>
      <c r="C9496" t="s">
        <v>345</v>
      </c>
      <c r="D9496">
        <v>0</v>
      </c>
    </row>
    <row r="9497" spans="1:4" x14ac:dyDescent="0.2">
      <c r="A9497" t="s">
        <v>81</v>
      </c>
      <c r="B9497" t="s">
        <v>356</v>
      </c>
      <c r="C9497" t="s">
        <v>346</v>
      </c>
      <c r="D9497">
        <v>13305</v>
      </c>
    </row>
    <row r="9498" spans="1:4" x14ac:dyDescent="0.2">
      <c r="A9498" t="s">
        <v>81</v>
      </c>
      <c r="B9498" t="s">
        <v>356</v>
      </c>
      <c r="C9498" t="s">
        <v>300</v>
      </c>
      <c r="D9498">
        <v>751096</v>
      </c>
    </row>
    <row r="9499" spans="1:4" x14ac:dyDescent="0.2">
      <c r="A9499" t="s">
        <v>81</v>
      </c>
      <c r="B9499" t="s">
        <v>356</v>
      </c>
      <c r="C9499" t="s">
        <v>301</v>
      </c>
      <c r="D9499">
        <v>925468</v>
      </c>
    </row>
    <row r="9500" spans="1:4" x14ac:dyDescent="0.2">
      <c r="A9500" t="s">
        <v>81</v>
      </c>
      <c r="B9500" t="s">
        <v>356</v>
      </c>
      <c r="C9500" t="s">
        <v>302</v>
      </c>
      <c r="D9500">
        <v>669126</v>
      </c>
    </row>
    <row r="9501" spans="1:4" x14ac:dyDescent="0.2">
      <c r="A9501" t="s">
        <v>81</v>
      </c>
      <c r="B9501" t="s">
        <v>356</v>
      </c>
      <c r="C9501" t="s">
        <v>303</v>
      </c>
      <c r="D9501">
        <v>278858</v>
      </c>
    </row>
    <row r="9502" spans="1:4" x14ac:dyDescent="0.2">
      <c r="A9502" t="s">
        <v>81</v>
      </c>
      <c r="B9502" t="s">
        <v>356</v>
      </c>
      <c r="C9502" t="s">
        <v>304</v>
      </c>
      <c r="D9502">
        <v>433708</v>
      </c>
    </row>
    <row r="9503" spans="1:4" x14ac:dyDescent="0.2">
      <c r="A9503" t="s">
        <v>81</v>
      </c>
      <c r="B9503" t="s">
        <v>356</v>
      </c>
      <c r="C9503" t="s">
        <v>305</v>
      </c>
      <c r="D9503">
        <v>333297</v>
      </c>
    </row>
    <row r="9504" spans="1:4" x14ac:dyDescent="0.2">
      <c r="A9504" t="s">
        <v>81</v>
      </c>
      <c r="B9504" t="s">
        <v>356</v>
      </c>
      <c r="C9504" t="s">
        <v>306</v>
      </c>
      <c r="D9504">
        <v>11891</v>
      </c>
    </row>
    <row r="9505" spans="1:4" x14ac:dyDescent="0.2">
      <c r="A9505" t="s">
        <v>81</v>
      </c>
      <c r="B9505" t="s">
        <v>356</v>
      </c>
      <c r="C9505" t="s">
        <v>307</v>
      </c>
      <c r="D9505">
        <v>896542</v>
      </c>
    </row>
    <row r="9506" spans="1:4" x14ac:dyDescent="0.2">
      <c r="A9506" t="s">
        <v>81</v>
      </c>
      <c r="B9506" t="s">
        <v>356</v>
      </c>
      <c r="C9506" t="s">
        <v>308</v>
      </c>
      <c r="D9506">
        <v>39104</v>
      </c>
    </row>
    <row r="9507" spans="1:4" x14ac:dyDescent="0.2">
      <c r="A9507" t="s">
        <v>81</v>
      </c>
      <c r="B9507" t="s">
        <v>356</v>
      </c>
      <c r="C9507" t="s">
        <v>309</v>
      </c>
      <c r="D9507">
        <v>193409</v>
      </c>
    </row>
    <row r="9508" spans="1:4" x14ac:dyDescent="0.2">
      <c r="A9508" t="s">
        <v>81</v>
      </c>
      <c r="B9508" t="s">
        <v>356</v>
      </c>
      <c r="C9508" t="s">
        <v>310</v>
      </c>
      <c r="D9508">
        <v>9437</v>
      </c>
    </row>
    <row r="9509" spans="1:4" x14ac:dyDescent="0.2">
      <c r="A9509" t="s">
        <v>81</v>
      </c>
      <c r="B9509" t="s">
        <v>356</v>
      </c>
      <c r="C9509" t="s">
        <v>311</v>
      </c>
      <c r="D9509">
        <v>2863</v>
      </c>
    </row>
    <row r="9510" spans="1:4" x14ac:dyDescent="0.2">
      <c r="A9510" t="s">
        <v>81</v>
      </c>
      <c r="B9510" t="s">
        <v>356</v>
      </c>
      <c r="C9510" t="s">
        <v>312</v>
      </c>
      <c r="D9510">
        <v>5828</v>
      </c>
    </row>
    <row r="9511" spans="1:4" x14ac:dyDescent="0.2">
      <c r="A9511" t="s">
        <v>81</v>
      </c>
      <c r="B9511" t="s">
        <v>356</v>
      </c>
      <c r="C9511" t="s">
        <v>313</v>
      </c>
      <c r="D9511">
        <v>5849</v>
      </c>
    </row>
    <row r="9512" spans="1:4" x14ac:dyDescent="0.2">
      <c r="A9512" t="s">
        <v>81</v>
      </c>
      <c r="B9512" t="s">
        <v>356</v>
      </c>
      <c r="C9512" t="s">
        <v>314</v>
      </c>
      <c r="D9512">
        <v>5695</v>
      </c>
    </row>
    <row r="9513" spans="1:4" x14ac:dyDescent="0.2">
      <c r="A9513" t="s">
        <v>81</v>
      </c>
      <c r="B9513" t="s">
        <v>356</v>
      </c>
      <c r="C9513" t="s">
        <v>315</v>
      </c>
      <c r="D9513">
        <v>4018</v>
      </c>
    </row>
    <row r="9514" spans="1:4" x14ac:dyDescent="0.2">
      <c r="A9514" t="s">
        <v>81</v>
      </c>
      <c r="B9514" t="s">
        <v>356</v>
      </c>
      <c r="C9514" t="s">
        <v>347</v>
      </c>
      <c r="D9514">
        <v>22935</v>
      </c>
    </row>
    <row r="9515" spans="1:4" x14ac:dyDescent="0.2">
      <c r="A9515" t="s">
        <v>82</v>
      </c>
      <c r="B9515" t="s">
        <v>351</v>
      </c>
      <c r="C9515" t="s">
        <v>225</v>
      </c>
      <c r="D9515">
        <v>1.03915</v>
      </c>
    </row>
    <row r="9516" spans="1:4" x14ac:dyDescent="0.2">
      <c r="A9516" t="s">
        <v>82</v>
      </c>
      <c r="B9516" t="s">
        <v>351</v>
      </c>
      <c r="C9516" t="s">
        <v>65</v>
      </c>
      <c r="D9516">
        <v>50000001</v>
      </c>
    </row>
    <row r="9517" spans="1:4" x14ac:dyDescent="0.2">
      <c r="A9517" t="s">
        <v>82</v>
      </c>
      <c r="B9517" t="s">
        <v>351</v>
      </c>
      <c r="C9517" t="s">
        <v>66</v>
      </c>
      <c r="D9517">
        <v>48116471</v>
      </c>
    </row>
    <row r="9518" spans="1:4" x14ac:dyDescent="0.2">
      <c r="A9518" t="s">
        <v>82</v>
      </c>
      <c r="B9518" t="s">
        <v>351</v>
      </c>
      <c r="C9518" t="s">
        <v>226</v>
      </c>
      <c r="D9518">
        <v>142686</v>
      </c>
    </row>
    <row r="9519" spans="1:4" x14ac:dyDescent="0.2">
      <c r="A9519" t="s">
        <v>82</v>
      </c>
      <c r="B9519" t="s">
        <v>351</v>
      </c>
      <c r="C9519" t="s">
        <v>227</v>
      </c>
      <c r="D9519">
        <v>330502</v>
      </c>
    </row>
    <row r="9520" spans="1:4" x14ac:dyDescent="0.2">
      <c r="A9520" t="s">
        <v>82</v>
      </c>
      <c r="B9520" t="s">
        <v>351</v>
      </c>
      <c r="C9520" t="s">
        <v>67</v>
      </c>
      <c r="D9520">
        <v>447147</v>
      </c>
    </row>
    <row r="9521" spans="1:4" x14ac:dyDescent="0.2">
      <c r="A9521" t="s">
        <v>82</v>
      </c>
      <c r="B9521" t="s">
        <v>351</v>
      </c>
      <c r="C9521" t="s">
        <v>68</v>
      </c>
      <c r="D9521">
        <v>185541</v>
      </c>
    </row>
    <row r="9522" spans="1:4" x14ac:dyDescent="0.2">
      <c r="A9522" t="s">
        <v>82</v>
      </c>
      <c r="B9522" t="s">
        <v>351</v>
      </c>
      <c r="C9522" t="s">
        <v>228</v>
      </c>
      <c r="D9522">
        <v>69514</v>
      </c>
    </row>
    <row r="9523" spans="1:4" x14ac:dyDescent="0.2">
      <c r="A9523" t="s">
        <v>82</v>
      </c>
      <c r="B9523" t="s">
        <v>351</v>
      </c>
      <c r="C9523" t="s">
        <v>229</v>
      </c>
      <c r="D9523">
        <v>585339</v>
      </c>
    </row>
    <row r="9524" spans="1:4" x14ac:dyDescent="0.2">
      <c r="A9524" t="s">
        <v>82</v>
      </c>
      <c r="B9524" t="s">
        <v>351</v>
      </c>
      <c r="C9524" t="s">
        <v>230</v>
      </c>
      <c r="D9524">
        <v>25273</v>
      </c>
    </row>
    <row r="9525" spans="1:4" x14ac:dyDescent="0.2">
      <c r="A9525" t="s">
        <v>82</v>
      </c>
      <c r="B9525" t="s">
        <v>351</v>
      </c>
      <c r="C9525" t="s">
        <v>231</v>
      </c>
      <c r="D9525">
        <v>149018</v>
      </c>
    </row>
    <row r="9526" spans="1:4" x14ac:dyDescent="0.2">
      <c r="A9526" t="s">
        <v>82</v>
      </c>
      <c r="B9526" t="s">
        <v>351</v>
      </c>
      <c r="C9526" t="s">
        <v>154</v>
      </c>
      <c r="D9526">
        <v>1749528</v>
      </c>
    </row>
    <row r="9527" spans="1:4" x14ac:dyDescent="0.2">
      <c r="A9527" t="s">
        <v>82</v>
      </c>
      <c r="B9527" t="s">
        <v>351</v>
      </c>
      <c r="C9527" t="s">
        <v>155</v>
      </c>
      <c r="D9527">
        <v>0</v>
      </c>
    </row>
    <row r="9528" spans="1:4" x14ac:dyDescent="0.2">
      <c r="A9528" t="s">
        <v>82</v>
      </c>
      <c r="B9528" t="s">
        <v>351</v>
      </c>
      <c r="C9528" t="s">
        <v>156</v>
      </c>
      <c r="D9528">
        <v>612</v>
      </c>
    </row>
    <row r="9529" spans="1:4" x14ac:dyDescent="0.2">
      <c r="A9529" t="s">
        <v>82</v>
      </c>
      <c r="B9529" t="s">
        <v>351</v>
      </c>
      <c r="C9529" t="s">
        <v>157</v>
      </c>
      <c r="D9529">
        <v>1055907</v>
      </c>
    </row>
    <row r="9530" spans="1:4" x14ac:dyDescent="0.2">
      <c r="A9530" t="s">
        <v>82</v>
      </c>
      <c r="B9530" t="s">
        <v>351</v>
      </c>
      <c r="C9530" t="s">
        <v>158</v>
      </c>
      <c r="D9530">
        <v>848343</v>
      </c>
    </row>
    <row r="9531" spans="1:4" x14ac:dyDescent="0.2">
      <c r="A9531" t="s">
        <v>82</v>
      </c>
      <c r="B9531" t="s">
        <v>351</v>
      </c>
      <c r="C9531" t="s">
        <v>159</v>
      </c>
      <c r="D9531">
        <v>636846</v>
      </c>
    </row>
    <row r="9532" spans="1:4" x14ac:dyDescent="0.2">
      <c r="A9532" t="s">
        <v>82</v>
      </c>
      <c r="B9532" t="s">
        <v>351</v>
      </c>
      <c r="C9532" t="s">
        <v>160</v>
      </c>
      <c r="D9532">
        <v>666968</v>
      </c>
    </row>
    <row r="9533" spans="1:4" x14ac:dyDescent="0.2">
      <c r="A9533" t="s">
        <v>82</v>
      </c>
      <c r="B9533" t="s">
        <v>351</v>
      </c>
      <c r="C9533" t="s">
        <v>161</v>
      </c>
      <c r="D9533">
        <v>671066</v>
      </c>
    </row>
    <row r="9534" spans="1:4" x14ac:dyDescent="0.2">
      <c r="A9534" t="s">
        <v>82</v>
      </c>
      <c r="B9534" t="s">
        <v>351</v>
      </c>
      <c r="C9534" t="s">
        <v>162</v>
      </c>
      <c r="D9534">
        <v>407210</v>
      </c>
    </row>
    <row r="9535" spans="1:4" x14ac:dyDescent="0.2">
      <c r="A9535" t="s">
        <v>82</v>
      </c>
      <c r="B9535" t="s">
        <v>351</v>
      </c>
      <c r="C9535" t="s">
        <v>163</v>
      </c>
      <c r="D9535">
        <v>269840</v>
      </c>
    </row>
    <row r="9536" spans="1:4" x14ac:dyDescent="0.2">
      <c r="A9536" t="s">
        <v>82</v>
      </c>
      <c r="B9536" t="s">
        <v>351</v>
      </c>
      <c r="C9536" t="s">
        <v>164</v>
      </c>
      <c r="D9536">
        <v>229435</v>
      </c>
    </row>
    <row r="9537" spans="1:4" x14ac:dyDescent="0.2">
      <c r="A9537" t="s">
        <v>82</v>
      </c>
      <c r="B9537" t="s">
        <v>351</v>
      </c>
      <c r="C9537" t="s">
        <v>165</v>
      </c>
      <c r="D9537">
        <v>123083</v>
      </c>
    </row>
    <row r="9538" spans="1:4" x14ac:dyDescent="0.2">
      <c r="A9538" t="s">
        <v>82</v>
      </c>
      <c r="B9538" t="s">
        <v>351</v>
      </c>
      <c r="C9538" t="s">
        <v>166</v>
      </c>
      <c r="D9538">
        <v>80859</v>
      </c>
    </row>
    <row r="9539" spans="1:4" x14ac:dyDescent="0.2">
      <c r="A9539" t="s">
        <v>82</v>
      </c>
      <c r="B9539" t="s">
        <v>351</v>
      </c>
      <c r="C9539" t="s">
        <v>167</v>
      </c>
      <c r="D9539">
        <v>56640</v>
      </c>
    </row>
    <row r="9540" spans="1:4" x14ac:dyDescent="0.2">
      <c r="A9540" t="s">
        <v>82</v>
      </c>
      <c r="B9540" t="s">
        <v>351</v>
      </c>
      <c r="C9540" t="s">
        <v>168</v>
      </c>
      <c r="D9540">
        <v>84562</v>
      </c>
    </row>
    <row r="9541" spans="1:4" x14ac:dyDescent="0.2">
      <c r="A9541" t="s">
        <v>82</v>
      </c>
      <c r="B9541" t="s">
        <v>351</v>
      </c>
      <c r="C9541" t="s">
        <v>169</v>
      </c>
      <c r="D9541">
        <v>98833</v>
      </c>
    </row>
    <row r="9542" spans="1:4" x14ac:dyDescent="0.2">
      <c r="A9542" t="s">
        <v>82</v>
      </c>
      <c r="B9542" t="s">
        <v>351</v>
      </c>
      <c r="C9542" t="s">
        <v>170</v>
      </c>
      <c r="D9542">
        <v>45796</v>
      </c>
    </row>
    <row r="9543" spans="1:4" x14ac:dyDescent="0.2">
      <c r="A9543" t="s">
        <v>82</v>
      </c>
      <c r="B9543" t="s">
        <v>351</v>
      </c>
      <c r="C9543" t="s">
        <v>171</v>
      </c>
      <c r="D9543">
        <v>67953</v>
      </c>
    </row>
    <row r="9544" spans="1:4" x14ac:dyDescent="0.2">
      <c r="A9544" t="s">
        <v>82</v>
      </c>
      <c r="B9544" t="s">
        <v>351</v>
      </c>
      <c r="C9544" t="s">
        <v>172</v>
      </c>
      <c r="D9544">
        <v>125282</v>
      </c>
    </row>
    <row r="9545" spans="1:4" x14ac:dyDescent="0.2">
      <c r="A9545" t="s">
        <v>82</v>
      </c>
      <c r="B9545" t="s">
        <v>351</v>
      </c>
      <c r="C9545" t="s">
        <v>173</v>
      </c>
      <c r="D9545">
        <v>111648</v>
      </c>
    </row>
    <row r="9546" spans="1:4" x14ac:dyDescent="0.2">
      <c r="A9546" t="s">
        <v>82</v>
      </c>
      <c r="B9546" t="s">
        <v>351</v>
      </c>
      <c r="C9546" t="s">
        <v>174</v>
      </c>
      <c r="D9546">
        <v>256482</v>
      </c>
    </row>
    <row r="9547" spans="1:4" x14ac:dyDescent="0.2">
      <c r="A9547" t="s">
        <v>82</v>
      </c>
      <c r="B9547" t="s">
        <v>351</v>
      </c>
      <c r="C9547" t="s">
        <v>175</v>
      </c>
      <c r="D9547">
        <v>202075</v>
      </c>
    </row>
    <row r="9548" spans="1:4" x14ac:dyDescent="0.2">
      <c r="A9548" t="s">
        <v>82</v>
      </c>
      <c r="B9548" t="s">
        <v>351</v>
      </c>
      <c r="C9548" t="s">
        <v>176</v>
      </c>
      <c r="D9548">
        <v>247374</v>
      </c>
    </row>
    <row r="9549" spans="1:4" x14ac:dyDescent="0.2">
      <c r="A9549" t="s">
        <v>82</v>
      </c>
      <c r="B9549" t="s">
        <v>351</v>
      </c>
      <c r="C9549" t="s">
        <v>177</v>
      </c>
      <c r="D9549">
        <v>141613</v>
      </c>
    </row>
    <row r="9550" spans="1:4" x14ac:dyDescent="0.2">
      <c r="A9550" t="s">
        <v>82</v>
      </c>
      <c r="B9550" t="s">
        <v>351</v>
      </c>
      <c r="C9550" t="s">
        <v>178</v>
      </c>
      <c r="D9550">
        <v>52772</v>
      </c>
    </row>
    <row r="9551" spans="1:4" x14ac:dyDescent="0.2">
      <c r="A9551" t="s">
        <v>82</v>
      </c>
      <c r="B9551" t="s">
        <v>351</v>
      </c>
      <c r="C9551" t="s">
        <v>179</v>
      </c>
      <c r="D9551">
        <v>84113</v>
      </c>
    </row>
    <row r="9552" spans="1:4" x14ac:dyDescent="0.2">
      <c r="A9552" t="s">
        <v>82</v>
      </c>
      <c r="B9552" t="s">
        <v>351</v>
      </c>
      <c r="C9552" t="s">
        <v>180</v>
      </c>
      <c r="D9552">
        <v>25158</v>
      </c>
    </row>
    <row r="9553" spans="1:4" x14ac:dyDescent="0.2">
      <c r="A9553" t="s">
        <v>82</v>
      </c>
      <c r="B9553" t="s">
        <v>351</v>
      </c>
      <c r="C9553" t="s">
        <v>181</v>
      </c>
      <c r="D9553">
        <v>486</v>
      </c>
    </row>
    <row r="9554" spans="1:4" x14ac:dyDescent="0.2">
      <c r="A9554" t="s">
        <v>82</v>
      </c>
      <c r="B9554" t="s">
        <v>351</v>
      </c>
      <c r="C9554" t="s">
        <v>182</v>
      </c>
      <c r="D9554">
        <v>24878</v>
      </c>
    </row>
    <row r="9555" spans="1:4" x14ac:dyDescent="0.2">
      <c r="A9555" t="s">
        <v>82</v>
      </c>
      <c r="B9555" t="s">
        <v>351</v>
      </c>
      <c r="C9555" t="s">
        <v>183</v>
      </c>
      <c r="D9555">
        <v>0</v>
      </c>
    </row>
    <row r="9556" spans="1:4" x14ac:dyDescent="0.2">
      <c r="A9556" t="s">
        <v>82</v>
      </c>
      <c r="B9556" t="s">
        <v>351</v>
      </c>
      <c r="C9556" t="s">
        <v>184</v>
      </c>
      <c r="D9556">
        <v>0</v>
      </c>
    </row>
    <row r="9557" spans="1:4" x14ac:dyDescent="0.2">
      <c r="A9557" t="s">
        <v>82</v>
      </c>
      <c r="B9557" t="s">
        <v>351</v>
      </c>
      <c r="C9557" t="s">
        <v>185</v>
      </c>
      <c r="D9557">
        <v>0</v>
      </c>
    </row>
    <row r="9558" spans="1:4" x14ac:dyDescent="0.2">
      <c r="A9558" t="s">
        <v>82</v>
      </c>
      <c r="B9558" t="s">
        <v>351</v>
      </c>
      <c r="C9558" t="s">
        <v>186</v>
      </c>
      <c r="D9558">
        <v>0</v>
      </c>
    </row>
    <row r="9559" spans="1:4" x14ac:dyDescent="0.2">
      <c r="A9559" t="s">
        <v>82</v>
      </c>
      <c r="B9559" t="s">
        <v>351</v>
      </c>
      <c r="C9559" t="s">
        <v>187</v>
      </c>
      <c r="D9559">
        <v>0</v>
      </c>
    </row>
    <row r="9560" spans="1:4" x14ac:dyDescent="0.2">
      <c r="A9560" t="s">
        <v>82</v>
      </c>
      <c r="B9560" t="s">
        <v>351</v>
      </c>
      <c r="C9560" t="s">
        <v>188</v>
      </c>
      <c r="D9560">
        <v>0</v>
      </c>
    </row>
    <row r="9561" spans="1:4" x14ac:dyDescent="0.2">
      <c r="A9561" t="s">
        <v>82</v>
      </c>
      <c r="B9561" t="s">
        <v>351</v>
      </c>
      <c r="C9561" t="s">
        <v>189</v>
      </c>
      <c r="D9561">
        <v>0</v>
      </c>
    </row>
    <row r="9562" spans="1:4" x14ac:dyDescent="0.2">
      <c r="A9562" t="s">
        <v>82</v>
      </c>
      <c r="B9562" t="s">
        <v>351</v>
      </c>
      <c r="C9562" t="s">
        <v>190</v>
      </c>
      <c r="D9562">
        <v>0</v>
      </c>
    </row>
    <row r="9563" spans="1:4" x14ac:dyDescent="0.2">
      <c r="A9563" t="s">
        <v>82</v>
      </c>
      <c r="B9563" t="s">
        <v>351</v>
      </c>
      <c r="C9563" t="s">
        <v>191</v>
      </c>
      <c r="D9563">
        <v>0</v>
      </c>
    </row>
    <row r="9564" spans="1:4" x14ac:dyDescent="0.2">
      <c r="A9564" t="s">
        <v>82</v>
      </c>
      <c r="B9564" t="s">
        <v>351</v>
      </c>
      <c r="C9564" t="s">
        <v>192</v>
      </c>
      <c r="D9564">
        <v>0</v>
      </c>
    </row>
    <row r="9565" spans="1:4" x14ac:dyDescent="0.2">
      <c r="A9565" t="s">
        <v>82</v>
      </c>
      <c r="B9565" t="s">
        <v>351</v>
      </c>
      <c r="C9565" t="s">
        <v>193</v>
      </c>
      <c r="D9565">
        <v>0</v>
      </c>
    </row>
    <row r="9566" spans="1:4" x14ac:dyDescent="0.2">
      <c r="A9566" t="s">
        <v>82</v>
      </c>
      <c r="B9566" t="s">
        <v>351</v>
      </c>
      <c r="C9566" t="s">
        <v>194</v>
      </c>
      <c r="D9566">
        <v>0</v>
      </c>
    </row>
    <row r="9567" spans="1:4" x14ac:dyDescent="0.2">
      <c r="A9567" t="s">
        <v>82</v>
      </c>
      <c r="B9567" t="s">
        <v>351</v>
      </c>
      <c r="C9567" t="s">
        <v>195</v>
      </c>
      <c r="D9567">
        <v>0</v>
      </c>
    </row>
    <row r="9568" spans="1:4" x14ac:dyDescent="0.2">
      <c r="A9568" t="s">
        <v>82</v>
      </c>
      <c r="B9568" t="s">
        <v>351</v>
      </c>
      <c r="C9568" t="s">
        <v>196</v>
      </c>
      <c r="D9568">
        <v>0</v>
      </c>
    </row>
    <row r="9569" spans="1:4" x14ac:dyDescent="0.2">
      <c r="A9569" t="s">
        <v>82</v>
      </c>
      <c r="B9569" t="s">
        <v>351</v>
      </c>
      <c r="C9569" t="s">
        <v>197</v>
      </c>
      <c r="D9569">
        <v>0</v>
      </c>
    </row>
    <row r="9570" spans="1:4" x14ac:dyDescent="0.2">
      <c r="A9570" t="s">
        <v>82</v>
      </c>
      <c r="B9570" t="s">
        <v>351</v>
      </c>
      <c r="C9570" t="s">
        <v>198</v>
      </c>
      <c r="D9570">
        <v>0</v>
      </c>
    </row>
    <row r="9571" spans="1:4" x14ac:dyDescent="0.2">
      <c r="A9571" t="s">
        <v>82</v>
      </c>
      <c r="B9571" t="s">
        <v>351</v>
      </c>
      <c r="C9571" t="s">
        <v>199</v>
      </c>
      <c r="D9571">
        <v>0</v>
      </c>
    </row>
    <row r="9572" spans="1:4" x14ac:dyDescent="0.2">
      <c r="A9572" t="s">
        <v>82</v>
      </c>
      <c r="B9572" t="s">
        <v>351</v>
      </c>
      <c r="C9572" t="s">
        <v>200</v>
      </c>
      <c r="D9572">
        <v>0</v>
      </c>
    </row>
    <row r="9573" spans="1:4" x14ac:dyDescent="0.2">
      <c r="A9573" t="s">
        <v>82</v>
      </c>
      <c r="B9573" t="s">
        <v>351</v>
      </c>
      <c r="C9573" t="s">
        <v>201</v>
      </c>
      <c r="D9573">
        <v>0</v>
      </c>
    </row>
    <row r="9574" spans="1:4" x14ac:dyDescent="0.2">
      <c r="A9574" t="s">
        <v>82</v>
      </c>
      <c r="B9574" t="s">
        <v>351</v>
      </c>
      <c r="C9574" t="s">
        <v>202</v>
      </c>
      <c r="D9574">
        <v>0</v>
      </c>
    </row>
    <row r="9575" spans="1:4" x14ac:dyDescent="0.2">
      <c r="A9575" t="s">
        <v>82</v>
      </c>
      <c r="B9575" t="s">
        <v>351</v>
      </c>
      <c r="C9575" t="s">
        <v>203</v>
      </c>
      <c r="D9575">
        <v>0</v>
      </c>
    </row>
    <row r="9576" spans="1:4" x14ac:dyDescent="0.2">
      <c r="A9576" t="s">
        <v>82</v>
      </c>
      <c r="B9576" t="s">
        <v>351</v>
      </c>
      <c r="C9576" t="s">
        <v>204</v>
      </c>
      <c r="D9576">
        <v>0</v>
      </c>
    </row>
    <row r="9577" spans="1:4" x14ac:dyDescent="0.2">
      <c r="A9577" t="s">
        <v>82</v>
      </c>
      <c r="B9577" t="s">
        <v>351</v>
      </c>
      <c r="C9577" t="s">
        <v>205</v>
      </c>
      <c r="D9577">
        <v>0</v>
      </c>
    </row>
    <row r="9578" spans="1:4" x14ac:dyDescent="0.2">
      <c r="A9578" t="s">
        <v>82</v>
      </c>
      <c r="B9578" t="s">
        <v>351</v>
      </c>
      <c r="C9578" t="s">
        <v>206</v>
      </c>
      <c r="D9578">
        <v>0</v>
      </c>
    </row>
    <row r="9579" spans="1:4" x14ac:dyDescent="0.2">
      <c r="A9579" t="s">
        <v>82</v>
      </c>
      <c r="B9579" t="s">
        <v>351</v>
      </c>
      <c r="C9579" t="s">
        <v>207</v>
      </c>
      <c r="D9579">
        <v>0</v>
      </c>
    </row>
    <row r="9580" spans="1:4" x14ac:dyDescent="0.2">
      <c r="A9580" t="s">
        <v>82</v>
      </c>
      <c r="B9580" t="s">
        <v>351</v>
      </c>
      <c r="C9580" t="s">
        <v>208</v>
      </c>
      <c r="D9580">
        <v>0</v>
      </c>
    </row>
    <row r="9581" spans="1:4" x14ac:dyDescent="0.2">
      <c r="A9581" t="s">
        <v>82</v>
      </c>
      <c r="B9581" t="s">
        <v>351</v>
      </c>
      <c r="C9581" t="s">
        <v>209</v>
      </c>
      <c r="D9581">
        <v>0</v>
      </c>
    </row>
    <row r="9582" spans="1:4" x14ac:dyDescent="0.2">
      <c r="A9582" t="s">
        <v>82</v>
      </c>
      <c r="B9582" t="s">
        <v>351</v>
      </c>
      <c r="C9582" t="s">
        <v>210</v>
      </c>
      <c r="D9582">
        <v>0</v>
      </c>
    </row>
    <row r="9583" spans="1:4" x14ac:dyDescent="0.2">
      <c r="A9583" t="s">
        <v>82</v>
      </c>
      <c r="B9583" t="s">
        <v>351</v>
      </c>
      <c r="C9583" t="s">
        <v>211</v>
      </c>
      <c r="D9583">
        <v>0</v>
      </c>
    </row>
    <row r="9584" spans="1:4" x14ac:dyDescent="0.2">
      <c r="A9584" t="s">
        <v>82</v>
      </c>
      <c r="B9584" t="s">
        <v>351</v>
      </c>
      <c r="C9584" t="s">
        <v>212</v>
      </c>
      <c r="D9584">
        <v>0</v>
      </c>
    </row>
    <row r="9585" spans="1:4" x14ac:dyDescent="0.2">
      <c r="A9585" t="s">
        <v>82</v>
      </c>
      <c r="B9585" t="s">
        <v>351</v>
      </c>
      <c r="C9585" t="s">
        <v>213</v>
      </c>
      <c r="D9585">
        <v>0</v>
      </c>
    </row>
    <row r="9586" spans="1:4" x14ac:dyDescent="0.2">
      <c r="A9586" t="s">
        <v>82</v>
      </c>
      <c r="B9586" t="s">
        <v>351</v>
      </c>
      <c r="C9586" t="s">
        <v>214</v>
      </c>
      <c r="D9586">
        <v>0</v>
      </c>
    </row>
    <row r="9587" spans="1:4" x14ac:dyDescent="0.2">
      <c r="A9587" t="s">
        <v>82</v>
      </c>
      <c r="B9587" t="s">
        <v>351</v>
      </c>
      <c r="C9587" t="s">
        <v>215</v>
      </c>
      <c r="D9587">
        <v>0</v>
      </c>
    </row>
    <row r="9588" spans="1:4" x14ac:dyDescent="0.2">
      <c r="A9588" t="s">
        <v>82</v>
      </c>
      <c r="B9588" t="s">
        <v>351</v>
      </c>
      <c r="C9588" t="s">
        <v>216</v>
      </c>
      <c r="D9588">
        <v>0</v>
      </c>
    </row>
    <row r="9589" spans="1:4" x14ac:dyDescent="0.2">
      <c r="A9589" t="s">
        <v>82</v>
      </c>
      <c r="B9589" t="s">
        <v>351</v>
      </c>
      <c r="C9589" t="s">
        <v>217</v>
      </c>
      <c r="D9589">
        <v>9</v>
      </c>
    </row>
    <row r="9590" spans="1:4" x14ac:dyDescent="0.2">
      <c r="A9590" t="s">
        <v>82</v>
      </c>
      <c r="B9590" t="s">
        <v>351</v>
      </c>
      <c r="C9590" t="s">
        <v>218</v>
      </c>
      <c r="D9590">
        <v>0</v>
      </c>
    </row>
    <row r="9591" spans="1:4" x14ac:dyDescent="0.2">
      <c r="A9591" t="s">
        <v>82</v>
      </c>
      <c r="B9591" t="s">
        <v>351</v>
      </c>
      <c r="C9591" t="s">
        <v>219</v>
      </c>
      <c r="D9591">
        <v>0</v>
      </c>
    </row>
    <row r="9592" spans="1:4" x14ac:dyDescent="0.2">
      <c r="A9592" t="s">
        <v>82</v>
      </c>
      <c r="B9592" t="s">
        <v>351</v>
      </c>
      <c r="C9592" t="s">
        <v>233</v>
      </c>
      <c r="D9592">
        <v>1749528</v>
      </c>
    </row>
    <row r="9593" spans="1:4" x14ac:dyDescent="0.2">
      <c r="A9593" t="s">
        <v>82</v>
      </c>
      <c r="B9593" t="s">
        <v>351</v>
      </c>
      <c r="C9593" t="s">
        <v>234</v>
      </c>
      <c r="D9593">
        <v>271</v>
      </c>
    </row>
    <row r="9594" spans="1:4" x14ac:dyDescent="0.2">
      <c r="A9594" t="s">
        <v>82</v>
      </c>
      <c r="B9594" t="s">
        <v>351</v>
      </c>
      <c r="C9594" t="s">
        <v>235</v>
      </c>
      <c r="D9594">
        <v>279832</v>
      </c>
    </row>
    <row r="9595" spans="1:4" x14ac:dyDescent="0.2">
      <c r="A9595" t="s">
        <v>82</v>
      </c>
      <c r="B9595" t="s">
        <v>351</v>
      </c>
      <c r="C9595" t="s">
        <v>236</v>
      </c>
      <c r="D9595">
        <v>547098</v>
      </c>
    </row>
    <row r="9596" spans="1:4" x14ac:dyDescent="0.2">
      <c r="A9596" t="s">
        <v>82</v>
      </c>
      <c r="B9596" t="s">
        <v>351</v>
      </c>
      <c r="C9596" t="s">
        <v>237</v>
      </c>
      <c r="D9596">
        <v>869347</v>
      </c>
    </row>
    <row r="9597" spans="1:4" x14ac:dyDescent="0.2">
      <c r="A9597" t="s">
        <v>82</v>
      </c>
      <c r="B9597" t="s">
        <v>351</v>
      </c>
      <c r="C9597" t="s">
        <v>238</v>
      </c>
      <c r="D9597">
        <v>724898</v>
      </c>
    </row>
    <row r="9598" spans="1:4" x14ac:dyDescent="0.2">
      <c r="A9598" t="s">
        <v>82</v>
      </c>
      <c r="B9598" t="s">
        <v>351</v>
      </c>
      <c r="C9598" t="s">
        <v>239</v>
      </c>
      <c r="D9598">
        <v>535274</v>
      </c>
    </row>
    <row r="9599" spans="1:4" x14ac:dyDescent="0.2">
      <c r="A9599" t="s">
        <v>82</v>
      </c>
      <c r="B9599" t="s">
        <v>351</v>
      </c>
      <c r="C9599" t="s">
        <v>240</v>
      </c>
      <c r="D9599">
        <v>570646</v>
      </c>
    </row>
    <row r="9600" spans="1:4" x14ac:dyDescent="0.2">
      <c r="A9600" t="s">
        <v>82</v>
      </c>
      <c r="B9600" t="s">
        <v>351</v>
      </c>
      <c r="C9600" t="s">
        <v>241</v>
      </c>
      <c r="D9600">
        <v>389177</v>
      </c>
    </row>
    <row r="9601" spans="1:4" x14ac:dyDescent="0.2">
      <c r="A9601" t="s">
        <v>82</v>
      </c>
      <c r="B9601" t="s">
        <v>351</v>
      </c>
      <c r="C9601" t="s">
        <v>242</v>
      </c>
      <c r="D9601">
        <v>522619</v>
      </c>
    </row>
    <row r="9602" spans="1:4" x14ac:dyDescent="0.2">
      <c r="A9602" t="s">
        <v>82</v>
      </c>
      <c r="B9602" t="s">
        <v>351</v>
      </c>
      <c r="C9602" t="s">
        <v>243</v>
      </c>
      <c r="D9602">
        <v>189350</v>
      </c>
    </row>
    <row r="9603" spans="1:4" x14ac:dyDescent="0.2">
      <c r="A9603" t="s">
        <v>82</v>
      </c>
      <c r="B9603" t="s">
        <v>351</v>
      </c>
      <c r="C9603" t="s">
        <v>244</v>
      </c>
      <c r="D9603">
        <v>113232</v>
      </c>
    </row>
    <row r="9604" spans="1:4" x14ac:dyDescent="0.2">
      <c r="A9604" t="s">
        <v>82</v>
      </c>
      <c r="B9604" t="s">
        <v>351</v>
      </c>
      <c r="C9604" t="s">
        <v>245</v>
      </c>
      <c r="D9604">
        <v>148287</v>
      </c>
    </row>
    <row r="9605" spans="1:4" x14ac:dyDescent="0.2">
      <c r="A9605" t="s">
        <v>82</v>
      </c>
      <c r="B9605" t="s">
        <v>351</v>
      </c>
      <c r="C9605" t="s">
        <v>246</v>
      </c>
      <c r="D9605">
        <v>125629</v>
      </c>
    </row>
    <row r="9606" spans="1:4" x14ac:dyDescent="0.2">
      <c r="A9606" t="s">
        <v>82</v>
      </c>
      <c r="B9606" t="s">
        <v>351</v>
      </c>
      <c r="C9606" t="s">
        <v>247</v>
      </c>
      <c r="D9606">
        <v>71841</v>
      </c>
    </row>
    <row r="9607" spans="1:4" x14ac:dyDescent="0.2">
      <c r="A9607" t="s">
        <v>82</v>
      </c>
      <c r="B9607" t="s">
        <v>351</v>
      </c>
      <c r="C9607" t="s">
        <v>248</v>
      </c>
      <c r="D9607">
        <v>65935</v>
      </c>
    </row>
    <row r="9608" spans="1:4" x14ac:dyDescent="0.2">
      <c r="A9608" t="s">
        <v>82</v>
      </c>
      <c r="B9608" t="s">
        <v>351</v>
      </c>
      <c r="C9608" t="s">
        <v>249</v>
      </c>
      <c r="D9608">
        <v>114437</v>
      </c>
    </row>
    <row r="9609" spans="1:4" x14ac:dyDescent="0.2">
      <c r="A9609" t="s">
        <v>82</v>
      </c>
      <c r="B9609" t="s">
        <v>351</v>
      </c>
      <c r="C9609" t="s">
        <v>250</v>
      </c>
      <c r="D9609">
        <v>66182</v>
      </c>
    </row>
    <row r="9610" spans="1:4" x14ac:dyDescent="0.2">
      <c r="A9610" t="s">
        <v>82</v>
      </c>
      <c r="B9610" t="s">
        <v>351</v>
      </c>
      <c r="C9610" t="s">
        <v>251</v>
      </c>
      <c r="D9610">
        <v>77718</v>
      </c>
    </row>
    <row r="9611" spans="1:4" x14ac:dyDescent="0.2">
      <c r="A9611" t="s">
        <v>82</v>
      </c>
      <c r="B9611" t="s">
        <v>351</v>
      </c>
      <c r="C9611" t="s">
        <v>252</v>
      </c>
      <c r="D9611">
        <v>232649</v>
      </c>
    </row>
    <row r="9612" spans="1:4" x14ac:dyDescent="0.2">
      <c r="A9612" t="s">
        <v>82</v>
      </c>
      <c r="B9612" t="s">
        <v>351</v>
      </c>
      <c r="C9612" t="s">
        <v>253</v>
      </c>
      <c r="D9612">
        <v>225304</v>
      </c>
    </row>
    <row r="9613" spans="1:4" x14ac:dyDescent="0.2">
      <c r="A9613" t="s">
        <v>82</v>
      </c>
      <c r="B9613" t="s">
        <v>351</v>
      </c>
      <c r="C9613" t="s">
        <v>254</v>
      </c>
      <c r="D9613">
        <v>168426</v>
      </c>
    </row>
    <row r="9614" spans="1:4" x14ac:dyDescent="0.2">
      <c r="A9614" t="s">
        <v>82</v>
      </c>
      <c r="B9614" t="s">
        <v>351</v>
      </c>
      <c r="C9614" t="s">
        <v>255</v>
      </c>
      <c r="D9614">
        <v>213535</v>
      </c>
    </row>
    <row r="9615" spans="1:4" x14ac:dyDescent="0.2">
      <c r="A9615" t="s">
        <v>82</v>
      </c>
      <c r="B9615" t="s">
        <v>351</v>
      </c>
      <c r="C9615" t="s">
        <v>256</v>
      </c>
      <c r="D9615">
        <v>229512</v>
      </c>
    </row>
    <row r="9616" spans="1:4" x14ac:dyDescent="0.2">
      <c r="A9616" t="s">
        <v>82</v>
      </c>
      <c r="B9616" t="s">
        <v>351</v>
      </c>
      <c r="C9616" t="s">
        <v>257</v>
      </c>
      <c r="D9616">
        <v>0</v>
      </c>
    </row>
    <row r="9617" spans="1:4" x14ac:dyDescent="0.2">
      <c r="A9617" t="s">
        <v>82</v>
      </c>
      <c r="B9617" t="s">
        <v>351</v>
      </c>
      <c r="C9617" t="s">
        <v>258</v>
      </c>
      <c r="D9617">
        <v>109271</v>
      </c>
    </row>
    <row r="9618" spans="1:4" x14ac:dyDescent="0.2">
      <c r="A9618" t="s">
        <v>82</v>
      </c>
      <c r="B9618" t="s">
        <v>351</v>
      </c>
      <c r="C9618" t="s">
        <v>259</v>
      </c>
      <c r="D9618">
        <v>0</v>
      </c>
    </row>
    <row r="9619" spans="1:4" x14ac:dyDescent="0.2">
      <c r="A9619" t="s">
        <v>82</v>
      </c>
      <c r="B9619" t="s">
        <v>351</v>
      </c>
      <c r="C9619" t="s">
        <v>260</v>
      </c>
      <c r="D9619">
        <v>25364</v>
      </c>
    </row>
    <row r="9620" spans="1:4" x14ac:dyDescent="0.2">
      <c r="A9620" t="s">
        <v>82</v>
      </c>
      <c r="B9620" t="s">
        <v>351</v>
      </c>
      <c r="C9620" t="s">
        <v>261</v>
      </c>
      <c r="D9620">
        <v>0</v>
      </c>
    </row>
    <row r="9621" spans="1:4" x14ac:dyDescent="0.2">
      <c r="A9621" t="s">
        <v>82</v>
      </c>
      <c r="B9621" t="s">
        <v>351</v>
      </c>
      <c r="C9621" t="s">
        <v>262</v>
      </c>
      <c r="D9621">
        <v>0</v>
      </c>
    </row>
    <row r="9622" spans="1:4" x14ac:dyDescent="0.2">
      <c r="A9622" t="s">
        <v>82</v>
      </c>
      <c r="B9622" t="s">
        <v>351</v>
      </c>
      <c r="C9622" t="s">
        <v>263</v>
      </c>
      <c r="D9622">
        <v>0</v>
      </c>
    </row>
    <row r="9623" spans="1:4" x14ac:dyDescent="0.2">
      <c r="A9623" t="s">
        <v>82</v>
      </c>
      <c r="B9623" t="s">
        <v>351</v>
      </c>
      <c r="C9623" t="s">
        <v>264</v>
      </c>
      <c r="D9623">
        <v>0</v>
      </c>
    </row>
    <row r="9624" spans="1:4" x14ac:dyDescent="0.2">
      <c r="A9624" t="s">
        <v>82</v>
      </c>
      <c r="B9624" t="s">
        <v>351</v>
      </c>
      <c r="C9624" t="s">
        <v>265</v>
      </c>
      <c r="D9624">
        <v>0</v>
      </c>
    </row>
    <row r="9625" spans="1:4" x14ac:dyDescent="0.2">
      <c r="A9625" t="s">
        <v>82</v>
      </c>
      <c r="B9625" t="s">
        <v>351</v>
      </c>
      <c r="C9625" t="s">
        <v>266</v>
      </c>
      <c r="D9625">
        <v>0</v>
      </c>
    </row>
    <row r="9626" spans="1:4" x14ac:dyDescent="0.2">
      <c r="A9626" t="s">
        <v>82</v>
      </c>
      <c r="B9626" t="s">
        <v>351</v>
      </c>
      <c r="C9626" t="s">
        <v>267</v>
      </c>
      <c r="D9626">
        <v>0</v>
      </c>
    </row>
    <row r="9627" spans="1:4" x14ac:dyDescent="0.2">
      <c r="A9627" t="s">
        <v>82</v>
      </c>
      <c r="B9627" t="s">
        <v>351</v>
      </c>
      <c r="C9627" t="s">
        <v>268</v>
      </c>
      <c r="D9627">
        <v>0</v>
      </c>
    </row>
    <row r="9628" spans="1:4" x14ac:dyDescent="0.2">
      <c r="A9628" t="s">
        <v>82</v>
      </c>
      <c r="B9628" t="s">
        <v>351</v>
      </c>
      <c r="C9628" t="s">
        <v>269</v>
      </c>
      <c r="D9628">
        <v>0</v>
      </c>
    </row>
    <row r="9629" spans="1:4" x14ac:dyDescent="0.2">
      <c r="A9629" t="s">
        <v>82</v>
      </c>
      <c r="B9629" t="s">
        <v>351</v>
      </c>
      <c r="C9629" t="s">
        <v>270</v>
      </c>
      <c r="D9629">
        <v>0</v>
      </c>
    </row>
    <row r="9630" spans="1:4" x14ac:dyDescent="0.2">
      <c r="A9630" t="s">
        <v>82</v>
      </c>
      <c r="B9630" t="s">
        <v>351</v>
      </c>
      <c r="C9630" t="s">
        <v>271</v>
      </c>
      <c r="D9630">
        <v>0</v>
      </c>
    </row>
    <row r="9631" spans="1:4" x14ac:dyDescent="0.2">
      <c r="A9631" t="s">
        <v>82</v>
      </c>
      <c r="B9631" t="s">
        <v>351</v>
      </c>
      <c r="C9631" t="s">
        <v>272</v>
      </c>
      <c r="D9631">
        <v>0</v>
      </c>
    </row>
    <row r="9632" spans="1:4" x14ac:dyDescent="0.2">
      <c r="A9632" t="s">
        <v>82</v>
      </c>
      <c r="B9632" t="s">
        <v>351</v>
      </c>
      <c r="C9632" t="s">
        <v>273</v>
      </c>
      <c r="D9632">
        <v>0</v>
      </c>
    </row>
    <row r="9633" spans="1:4" x14ac:dyDescent="0.2">
      <c r="A9633" t="s">
        <v>82</v>
      </c>
      <c r="B9633" t="s">
        <v>351</v>
      </c>
      <c r="C9633" t="s">
        <v>274</v>
      </c>
      <c r="D9633">
        <v>0</v>
      </c>
    </row>
    <row r="9634" spans="1:4" x14ac:dyDescent="0.2">
      <c r="A9634" t="s">
        <v>82</v>
      </c>
      <c r="B9634" t="s">
        <v>351</v>
      </c>
      <c r="C9634" t="s">
        <v>275</v>
      </c>
      <c r="D9634">
        <v>0</v>
      </c>
    </row>
    <row r="9635" spans="1:4" x14ac:dyDescent="0.2">
      <c r="A9635" t="s">
        <v>82</v>
      </c>
      <c r="B9635" t="s">
        <v>351</v>
      </c>
      <c r="C9635" t="s">
        <v>276</v>
      </c>
      <c r="D9635">
        <v>0</v>
      </c>
    </row>
    <row r="9636" spans="1:4" x14ac:dyDescent="0.2">
      <c r="A9636" t="s">
        <v>82</v>
      </c>
      <c r="B9636" t="s">
        <v>351</v>
      </c>
      <c r="C9636" t="s">
        <v>277</v>
      </c>
      <c r="D9636">
        <v>0</v>
      </c>
    </row>
    <row r="9637" spans="1:4" x14ac:dyDescent="0.2">
      <c r="A9637" t="s">
        <v>82</v>
      </c>
      <c r="B9637" t="s">
        <v>351</v>
      </c>
      <c r="C9637" t="s">
        <v>278</v>
      </c>
      <c r="D9637">
        <v>0</v>
      </c>
    </row>
    <row r="9638" spans="1:4" x14ac:dyDescent="0.2">
      <c r="A9638" t="s">
        <v>82</v>
      </c>
      <c r="B9638" t="s">
        <v>351</v>
      </c>
      <c r="C9638" t="s">
        <v>279</v>
      </c>
      <c r="D9638">
        <v>0</v>
      </c>
    </row>
    <row r="9639" spans="1:4" x14ac:dyDescent="0.2">
      <c r="A9639" t="s">
        <v>82</v>
      </c>
      <c r="B9639" t="s">
        <v>351</v>
      </c>
      <c r="C9639" t="s">
        <v>280</v>
      </c>
      <c r="D9639">
        <v>0</v>
      </c>
    </row>
    <row r="9640" spans="1:4" x14ac:dyDescent="0.2">
      <c r="A9640" t="s">
        <v>82</v>
      </c>
      <c r="B9640" t="s">
        <v>351</v>
      </c>
      <c r="C9640" t="s">
        <v>281</v>
      </c>
      <c r="D9640">
        <v>0</v>
      </c>
    </row>
    <row r="9641" spans="1:4" x14ac:dyDescent="0.2">
      <c r="A9641" t="s">
        <v>82</v>
      </c>
      <c r="B9641" t="s">
        <v>351</v>
      </c>
      <c r="C9641" t="s">
        <v>282</v>
      </c>
      <c r="D9641">
        <v>0</v>
      </c>
    </row>
    <row r="9642" spans="1:4" x14ac:dyDescent="0.2">
      <c r="A9642" t="s">
        <v>82</v>
      </c>
      <c r="B9642" t="s">
        <v>351</v>
      </c>
      <c r="C9642" t="s">
        <v>283</v>
      </c>
      <c r="D9642">
        <v>0</v>
      </c>
    </row>
    <row r="9643" spans="1:4" x14ac:dyDescent="0.2">
      <c r="A9643" t="s">
        <v>82</v>
      </c>
      <c r="B9643" t="s">
        <v>351</v>
      </c>
      <c r="C9643" t="s">
        <v>284</v>
      </c>
      <c r="D9643">
        <v>0</v>
      </c>
    </row>
    <row r="9644" spans="1:4" x14ac:dyDescent="0.2">
      <c r="A9644" t="s">
        <v>82</v>
      </c>
      <c r="B9644" t="s">
        <v>351</v>
      </c>
      <c r="C9644" t="s">
        <v>285</v>
      </c>
      <c r="D9644">
        <v>0</v>
      </c>
    </row>
    <row r="9645" spans="1:4" x14ac:dyDescent="0.2">
      <c r="A9645" t="s">
        <v>82</v>
      </c>
      <c r="B9645" t="s">
        <v>351</v>
      </c>
      <c r="C9645" t="s">
        <v>286</v>
      </c>
      <c r="D9645">
        <v>0</v>
      </c>
    </row>
    <row r="9646" spans="1:4" x14ac:dyDescent="0.2">
      <c r="A9646" t="s">
        <v>82</v>
      </c>
      <c r="B9646" t="s">
        <v>351</v>
      </c>
      <c r="C9646" t="s">
        <v>287</v>
      </c>
      <c r="D9646">
        <v>0</v>
      </c>
    </row>
    <row r="9647" spans="1:4" x14ac:dyDescent="0.2">
      <c r="A9647" t="s">
        <v>82</v>
      </c>
      <c r="B9647" t="s">
        <v>351</v>
      </c>
      <c r="C9647" t="s">
        <v>288</v>
      </c>
      <c r="D9647">
        <v>0</v>
      </c>
    </row>
    <row r="9648" spans="1:4" x14ac:dyDescent="0.2">
      <c r="A9648" t="s">
        <v>82</v>
      </c>
      <c r="B9648" t="s">
        <v>351</v>
      </c>
      <c r="C9648" t="s">
        <v>289</v>
      </c>
      <c r="D9648">
        <v>0</v>
      </c>
    </row>
    <row r="9649" spans="1:4" x14ac:dyDescent="0.2">
      <c r="A9649" t="s">
        <v>82</v>
      </c>
      <c r="B9649" t="s">
        <v>351</v>
      </c>
      <c r="C9649" t="s">
        <v>290</v>
      </c>
      <c r="D9649">
        <v>0</v>
      </c>
    </row>
    <row r="9650" spans="1:4" x14ac:dyDescent="0.2">
      <c r="A9650" t="s">
        <v>82</v>
      </c>
      <c r="B9650" t="s">
        <v>351</v>
      </c>
      <c r="C9650" t="s">
        <v>291</v>
      </c>
      <c r="D9650">
        <v>0</v>
      </c>
    </row>
    <row r="9651" spans="1:4" x14ac:dyDescent="0.2">
      <c r="A9651" t="s">
        <v>82</v>
      </c>
      <c r="B9651" t="s">
        <v>351</v>
      </c>
      <c r="C9651" t="s">
        <v>292</v>
      </c>
      <c r="D9651">
        <v>0</v>
      </c>
    </row>
    <row r="9652" spans="1:4" x14ac:dyDescent="0.2">
      <c r="A9652" t="s">
        <v>82</v>
      </c>
      <c r="B9652" t="s">
        <v>351</v>
      </c>
      <c r="C9652" t="s">
        <v>293</v>
      </c>
      <c r="D9652">
        <v>0</v>
      </c>
    </row>
    <row r="9653" spans="1:4" x14ac:dyDescent="0.2">
      <c r="A9653" t="s">
        <v>82</v>
      </c>
      <c r="B9653" t="s">
        <v>351</v>
      </c>
      <c r="C9653" t="s">
        <v>294</v>
      </c>
      <c r="D9653">
        <v>0</v>
      </c>
    </row>
    <row r="9654" spans="1:4" x14ac:dyDescent="0.2">
      <c r="A9654" t="s">
        <v>82</v>
      </c>
      <c r="B9654" t="s">
        <v>351</v>
      </c>
      <c r="C9654" t="s">
        <v>295</v>
      </c>
      <c r="D9654">
        <v>9</v>
      </c>
    </row>
    <row r="9655" spans="1:4" x14ac:dyDescent="0.2">
      <c r="A9655" t="s">
        <v>82</v>
      </c>
      <c r="B9655" t="s">
        <v>351</v>
      </c>
      <c r="C9655" t="s">
        <v>296</v>
      </c>
      <c r="D9655">
        <v>0</v>
      </c>
    </row>
    <row r="9656" spans="1:4" x14ac:dyDescent="0.2">
      <c r="A9656" t="s">
        <v>82</v>
      </c>
      <c r="B9656" t="s">
        <v>351</v>
      </c>
      <c r="C9656" t="s">
        <v>297</v>
      </c>
      <c r="D9656">
        <v>0</v>
      </c>
    </row>
    <row r="9657" spans="1:4" x14ac:dyDescent="0.2">
      <c r="A9657" t="s">
        <v>82</v>
      </c>
      <c r="B9657" t="s">
        <v>351</v>
      </c>
      <c r="C9657" t="s">
        <v>298</v>
      </c>
      <c r="D9657">
        <v>0</v>
      </c>
    </row>
    <row r="9658" spans="1:4" x14ac:dyDescent="0.2">
      <c r="A9658" t="s">
        <v>82</v>
      </c>
      <c r="B9658" t="s">
        <v>351</v>
      </c>
      <c r="C9658" t="s">
        <v>232</v>
      </c>
      <c r="D9658">
        <v>578655</v>
      </c>
    </row>
    <row r="9659" spans="1:4" x14ac:dyDescent="0.2">
      <c r="A9659" t="s">
        <v>82</v>
      </c>
      <c r="B9659" t="s">
        <v>351</v>
      </c>
      <c r="C9659" t="s">
        <v>319</v>
      </c>
      <c r="D9659">
        <v>299894</v>
      </c>
    </row>
    <row r="9660" spans="1:4" x14ac:dyDescent="0.2">
      <c r="A9660" t="s">
        <v>82</v>
      </c>
      <c r="B9660" t="s">
        <v>351</v>
      </c>
      <c r="C9660" t="s">
        <v>320</v>
      </c>
      <c r="D9660">
        <v>144605</v>
      </c>
    </row>
    <row r="9661" spans="1:4" x14ac:dyDescent="0.2">
      <c r="A9661" t="s">
        <v>82</v>
      </c>
      <c r="B9661" t="s">
        <v>351</v>
      </c>
      <c r="C9661" t="s">
        <v>318</v>
      </c>
      <c r="D9661">
        <v>134156</v>
      </c>
    </row>
    <row r="9662" spans="1:4" x14ac:dyDescent="0.2">
      <c r="A9662" t="s">
        <v>82</v>
      </c>
      <c r="B9662" t="s">
        <v>351</v>
      </c>
      <c r="C9662" t="s">
        <v>321</v>
      </c>
      <c r="D9662">
        <v>256603</v>
      </c>
    </row>
    <row r="9663" spans="1:4" x14ac:dyDescent="0.2">
      <c r="A9663" t="s">
        <v>82</v>
      </c>
      <c r="B9663" t="s">
        <v>351</v>
      </c>
      <c r="C9663" t="s">
        <v>322</v>
      </c>
      <c r="D9663">
        <v>0</v>
      </c>
    </row>
    <row r="9664" spans="1:4" x14ac:dyDescent="0.2">
      <c r="A9664" t="s">
        <v>82</v>
      </c>
      <c r="B9664" t="s">
        <v>351</v>
      </c>
      <c r="C9664" t="s">
        <v>323</v>
      </c>
      <c r="D9664">
        <v>2</v>
      </c>
    </row>
    <row r="9665" spans="1:4" x14ac:dyDescent="0.2">
      <c r="A9665" t="s">
        <v>82</v>
      </c>
      <c r="B9665" t="s">
        <v>351</v>
      </c>
      <c r="C9665" t="s">
        <v>324</v>
      </c>
      <c r="D9665">
        <v>29848</v>
      </c>
    </row>
    <row r="9666" spans="1:4" x14ac:dyDescent="0.2">
      <c r="A9666" t="s">
        <v>82</v>
      </c>
      <c r="B9666" t="s">
        <v>351</v>
      </c>
      <c r="C9666" t="s">
        <v>325</v>
      </c>
      <c r="D9666">
        <v>0</v>
      </c>
    </row>
    <row r="9667" spans="1:4" x14ac:dyDescent="0.2">
      <c r="A9667" t="s">
        <v>82</v>
      </c>
      <c r="B9667" t="s">
        <v>351</v>
      </c>
      <c r="C9667" t="s">
        <v>326</v>
      </c>
      <c r="D9667">
        <v>4</v>
      </c>
    </row>
    <row r="9668" spans="1:4" x14ac:dyDescent="0.2">
      <c r="A9668" t="s">
        <v>82</v>
      </c>
      <c r="B9668" t="s">
        <v>351</v>
      </c>
      <c r="C9668" t="s">
        <v>327</v>
      </c>
      <c r="D9668">
        <v>29839</v>
      </c>
    </row>
    <row r="9669" spans="1:4" x14ac:dyDescent="0.2">
      <c r="A9669" t="s">
        <v>82</v>
      </c>
      <c r="B9669" t="s">
        <v>351</v>
      </c>
      <c r="C9669" t="s">
        <v>328</v>
      </c>
      <c r="D9669">
        <v>196910</v>
      </c>
    </row>
    <row r="9670" spans="1:4" x14ac:dyDescent="0.2">
      <c r="A9670" t="s">
        <v>82</v>
      </c>
      <c r="B9670" t="s">
        <v>351</v>
      </c>
      <c r="C9670" t="s">
        <v>329</v>
      </c>
      <c r="D9670">
        <v>0</v>
      </c>
    </row>
    <row r="9671" spans="1:4" x14ac:dyDescent="0.2">
      <c r="A9671" t="s">
        <v>82</v>
      </c>
      <c r="B9671" t="s">
        <v>351</v>
      </c>
      <c r="C9671" t="s">
        <v>339</v>
      </c>
      <c r="D9671">
        <v>55691371</v>
      </c>
    </row>
    <row r="9672" spans="1:4" x14ac:dyDescent="0.2">
      <c r="A9672" t="s">
        <v>82</v>
      </c>
      <c r="B9672" t="s">
        <v>351</v>
      </c>
      <c r="C9672" t="s">
        <v>340</v>
      </c>
      <c r="D9672">
        <v>53636</v>
      </c>
    </row>
    <row r="9673" spans="1:4" x14ac:dyDescent="0.2">
      <c r="A9673" t="s">
        <v>82</v>
      </c>
      <c r="B9673" t="s">
        <v>351</v>
      </c>
      <c r="C9673" t="s">
        <v>341</v>
      </c>
      <c r="D9673">
        <v>0</v>
      </c>
    </row>
    <row r="9674" spans="1:4" x14ac:dyDescent="0.2">
      <c r="A9674" t="s">
        <v>82</v>
      </c>
      <c r="B9674" t="s">
        <v>351</v>
      </c>
      <c r="C9674" t="s">
        <v>342</v>
      </c>
      <c r="D9674">
        <v>0</v>
      </c>
    </row>
    <row r="9675" spans="1:4" x14ac:dyDescent="0.2">
      <c r="A9675" t="s">
        <v>82</v>
      </c>
      <c r="B9675" t="s">
        <v>351</v>
      </c>
      <c r="C9675" t="s">
        <v>343</v>
      </c>
      <c r="D9675">
        <v>0</v>
      </c>
    </row>
    <row r="9676" spans="1:4" x14ac:dyDescent="0.2">
      <c r="A9676" t="s">
        <v>82</v>
      </c>
      <c r="B9676" t="s">
        <v>351</v>
      </c>
      <c r="C9676" t="s">
        <v>344</v>
      </c>
      <c r="D9676">
        <v>0</v>
      </c>
    </row>
    <row r="9677" spans="1:4" x14ac:dyDescent="0.2">
      <c r="A9677" t="s">
        <v>82</v>
      </c>
      <c r="B9677" t="s">
        <v>351</v>
      </c>
      <c r="C9677" t="s">
        <v>345</v>
      </c>
      <c r="D9677">
        <v>0</v>
      </c>
    </row>
    <row r="9678" spans="1:4" x14ac:dyDescent="0.2">
      <c r="A9678" t="s">
        <v>82</v>
      </c>
      <c r="B9678" t="s">
        <v>351</v>
      </c>
      <c r="C9678" t="s">
        <v>346</v>
      </c>
      <c r="D9678">
        <v>0</v>
      </c>
    </row>
    <row r="9679" spans="1:4" x14ac:dyDescent="0.2">
      <c r="A9679" t="s">
        <v>82</v>
      </c>
      <c r="B9679" t="s">
        <v>351</v>
      </c>
      <c r="C9679" t="s">
        <v>300</v>
      </c>
      <c r="D9679">
        <v>769511</v>
      </c>
    </row>
    <row r="9680" spans="1:4" x14ac:dyDescent="0.2">
      <c r="A9680" t="s">
        <v>82</v>
      </c>
      <c r="B9680" t="s">
        <v>351</v>
      </c>
      <c r="C9680" t="s">
        <v>301</v>
      </c>
      <c r="D9680">
        <v>630406</v>
      </c>
    </row>
    <row r="9681" spans="1:4" x14ac:dyDescent="0.2">
      <c r="A9681" t="s">
        <v>82</v>
      </c>
      <c r="B9681" t="s">
        <v>351</v>
      </c>
      <c r="C9681" t="s">
        <v>302</v>
      </c>
      <c r="D9681">
        <v>754918</v>
      </c>
    </row>
    <row r="9682" spans="1:4" x14ac:dyDescent="0.2">
      <c r="A9682" t="s">
        <v>82</v>
      </c>
      <c r="B9682" t="s">
        <v>351</v>
      </c>
      <c r="C9682" t="s">
        <v>303</v>
      </c>
      <c r="D9682">
        <v>288908</v>
      </c>
    </row>
    <row r="9683" spans="1:4" x14ac:dyDescent="0.2">
      <c r="A9683" t="s">
        <v>82</v>
      </c>
      <c r="B9683" t="s">
        <v>351</v>
      </c>
      <c r="C9683" t="s">
        <v>304</v>
      </c>
      <c r="D9683">
        <v>410736</v>
      </c>
    </row>
    <row r="9684" spans="1:4" x14ac:dyDescent="0.2">
      <c r="A9684" t="s">
        <v>82</v>
      </c>
      <c r="B9684" t="s">
        <v>351</v>
      </c>
      <c r="C9684" t="s">
        <v>305</v>
      </c>
      <c r="D9684">
        <v>359944</v>
      </c>
    </row>
    <row r="9685" spans="1:4" x14ac:dyDescent="0.2">
      <c r="A9685" t="s">
        <v>82</v>
      </c>
      <c r="B9685" t="s">
        <v>351</v>
      </c>
      <c r="C9685" t="s">
        <v>306</v>
      </c>
      <c r="D9685">
        <v>11406</v>
      </c>
    </row>
    <row r="9686" spans="1:4" x14ac:dyDescent="0.2">
      <c r="A9686" t="s">
        <v>82</v>
      </c>
      <c r="B9686" t="s">
        <v>351</v>
      </c>
      <c r="C9686" t="s">
        <v>307</v>
      </c>
      <c r="D9686">
        <v>883750</v>
      </c>
    </row>
    <row r="9687" spans="1:4" x14ac:dyDescent="0.2">
      <c r="A9687" t="s">
        <v>82</v>
      </c>
      <c r="B9687" t="s">
        <v>351</v>
      </c>
      <c r="C9687" t="s">
        <v>308</v>
      </c>
      <c r="D9687">
        <v>79098</v>
      </c>
    </row>
    <row r="9688" spans="1:4" x14ac:dyDescent="0.2">
      <c r="A9688" t="s">
        <v>82</v>
      </c>
      <c r="B9688" t="s">
        <v>351</v>
      </c>
      <c r="C9688" t="s">
        <v>309</v>
      </c>
      <c r="D9688">
        <v>17990</v>
      </c>
    </row>
    <row r="9689" spans="1:4" x14ac:dyDescent="0.2">
      <c r="A9689" t="s">
        <v>82</v>
      </c>
      <c r="B9689" t="s">
        <v>351</v>
      </c>
      <c r="C9689" t="s">
        <v>310</v>
      </c>
      <c r="D9689">
        <v>27598</v>
      </c>
    </row>
    <row r="9690" spans="1:4" x14ac:dyDescent="0.2">
      <c r="A9690" t="s">
        <v>82</v>
      </c>
      <c r="B9690" t="s">
        <v>351</v>
      </c>
      <c r="C9690" t="s">
        <v>311</v>
      </c>
      <c r="D9690">
        <v>16516</v>
      </c>
    </row>
    <row r="9691" spans="1:4" x14ac:dyDescent="0.2">
      <c r="A9691" t="s">
        <v>82</v>
      </c>
      <c r="B9691" t="s">
        <v>351</v>
      </c>
      <c r="C9691" t="s">
        <v>312</v>
      </c>
      <c r="D9691">
        <v>7475</v>
      </c>
    </row>
    <row r="9692" spans="1:4" x14ac:dyDescent="0.2">
      <c r="A9692" t="s">
        <v>82</v>
      </c>
      <c r="B9692" t="s">
        <v>351</v>
      </c>
      <c r="C9692" t="s">
        <v>313</v>
      </c>
      <c r="D9692">
        <v>11087</v>
      </c>
    </row>
    <row r="9693" spans="1:4" x14ac:dyDescent="0.2">
      <c r="A9693" t="s">
        <v>82</v>
      </c>
      <c r="B9693" t="s">
        <v>351</v>
      </c>
      <c r="C9693" t="s">
        <v>314</v>
      </c>
      <c r="D9693">
        <v>23429</v>
      </c>
    </row>
    <row r="9694" spans="1:4" x14ac:dyDescent="0.2">
      <c r="A9694" t="s">
        <v>82</v>
      </c>
      <c r="B9694" t="s">
        <v>351</v>
      </c>
      <c r="C9694" t="s">
        <v>315</v>
      </c>
      <c r="D9694">
        <v>4692</v>
      </c>
    </row>
    <row r="9695" spans="1:4" x14ac:dyDescent="0.2">
      <c r="A9695" t="s">
        <v>82</v>
      </c>
      <c r="B9695" t="s">
        <v>351</v>
      </c>
      <c r="C9695" t="s">
        <v>347</v>
      </c>
      <c r="D9695">
        <v>45294</v>
      </c>
    </row>
    <row r="9696" spans="1:4" x14ac:dyDescent="0.2">
      <c r="A9696" t="s">
        <v>82</v>
      </c>
      <c r="B9696" t="s">
        <v>352</v>
      </c>
      <c r="C9696" t="s">
        <v>225</v>
      </c>
      <c r="D9696">
        <v>0.98440300000000003</v>
      </c>
    </row>
    <row r="9697" spans="1:4" x14ac:dyDescent="0.2">
      <c r="A9697" t="s">
        <v>82</v>
      </c>
      <c r="B9697" t="s">
        <v>352</v>
      </c>
      <c r="C9697" t="s">
        <v>65</v>
      </c>
      <c r="D9697">
        <v>50000001</v>
      </c>
    </row>
    <row r="9698" spans="1:4" x14ac:dyDescent="0.2">
      <c r="A9698" t="s">
        <v>82</v>
      </c>
      <c r="B9698" t="s">
        <v>352</v>
      </c>
      <c r="C9698" t="s">
        <v>66</v>
      </c>
      <c r="D9698">
        <v>50792213</v>
      </c>
    </row>
    <row r="9699" spans="1:4" x14ac:dyDescent="0.2">
      <c r="A9699" t="s">
        <v>82</v>
      </c>
      <c r="B9699" t="s">
        <v>352</v>
      </c>
      <c r="C9699" t="s">
        <v>226</v>
      </c>
      <c r="D9699">
        <v>143501</v>
      </c>
    </row>
    <row r="9700" spans="1:4" x14ac:dyDescent="0.2">
      <c r="A9700" t="s">
        <v>82</v>
      </c>
      <c r="B9700" t="s">
        <v>352</v>
      </c>
      <c r="C9700" t="s">
        <v>227</v>
      </c>
      <c r="D9700">
        <v>330557</v>
      </c>
    </row>
    <row r="9701" spans="1:4" x14ac:dyDescent="0.2">
      <c r="A9701" t="s">
        <v>82</v>
      </c>
      <c r="B9701" t="s">
        <v>352</v>
      </c>
      <c r="C9701" t="s">
        <v>67</v>
      </c>
      <c r="D9701">
        <v>475486</v>
      </c>
    </row>
    <row r="9702" spans="1:4" x14ac:dyDescent="0.2">
      <c r="A9702" t="s">
        <v>82</v>
      </c>
      <c r="B9702" t="s">
        <v>352</v>
      </c>
      <c r="C9702" t="s">
        <v>68</v>
      </c>
      <c r="D9702">
        <v>260870</v>
      </c>
    </row>
    <row r="9703" spans="1:4" x14ac:dyDescent="0.2">
      <c r="A9703" t="s">
        <v>82</v>
      </c>
      <c r="B9703" t="s">
        <v>352</v>
      </c>
      <c r="C9703" t="s">
        <v>228</v>
      </c>
      <c r="D9703">
        <v>96402</v>
      </c>
    </row>
    <row r="9704" spans="1:4" x14ac:dyDescent="0.2">
      <c r="A9704" t="s">
        <v>82</v>
      </c>
      <c r="B9704" t="s">
        <v>352</v>
      </c>
      <c r="C9704" t="s">
        <v>229</v>
      </c>
      <c r="D9704">
        <v>731240</v>
      </c>
    </row>
    <row r="9705" spans="1:4" x14ac:dyDescent="0.2">
      <c r="A9705" t="s">
        <v>82</v>
      </c>
      <c r="B9705" t="s">
        <v>352</v>
      </c>
      <c r="C9705" t="s">
        <v>230</v>
      </c>
      <c r="D9705">
        <v>30529</v>
      </c>
    </row>
    <row r="9706" spans="1:4" x14ac:dyDescent="0.2">
      <c r="A9706" t="s">
        <v>82</v>
      </c>
      <c r="B9706" t="s">
        <v>352</v>
      </c>
      <c r="C9706" t="s">
        <v>231</v>
      </c>
      <c r="D9706">
        <v>202944</v>
      </c>
    </row>
    <row r="9707" spans="1:4" x14ac:dyDescent="0.2">
      <c r="A9707" t="s">
        <v>82</v>
      </c>
      <c r="B9707" t="s">
        <v>352</v>
      </c>
      <c r="C9707" t="s">
        <v>154</v>
      </c>
      <c r="D9707">
        <v>1749528</v>
      </c>
    </row>
    <row r="9708" spans="1:4" x14ac:dyDescent="0.2">
      <c r="A9708" t="s">
        <v>82</v>
      </c>
      <c r="B9708" t="s">
        <v>352</v>
      </c>
      <c r="C9708" t="s">
        <v>155</v>
      </c>
      <c r="D9708">
        <v>0</v>
      </c>
    </row>
    <row r="9709" spans="1:4" x14ac:dyDescent="0.2">
      <c r="A9709" t="s">
        <v>82</v>
      </c>
      <c r="B9709" t="s">
        <v>352</v>
      </c>
      <c r="C9709" t="s">
        <v>156</v>
      </c>
      <c r="D9709">
        <v>612</v>
      </c>
    </row>
    <row r="9710" spans="1:4" x14ac:dyDescent="0.2">
      <c r="A9710" t="s">
        <v>82</v>
      </c>
      <c r="B9710" t="s">
        <v>352</v>
      </c>
      <c r="C9710" t="s">
        <v>157</v>
      </c>
      <c r="D9710">
        <v>1055907</v>
      </c>
    </row>
    <row r="9711" spans="1:4" x14ac:dyDescent="0.2">
      <c r="A9711" t="s">
        <v>82</v>
      </c>
      <c r="B9711" t="s">
        <v>352</v>
      </c>
      <c r="C9711" t="s">
        <v>158</v>
      </c>
      <c r="D9711">
        <v>848343</v>
      </c>
    </row>
    <row r="9712" spans="1:4" x14ac:dyDescent="0.2">
      <c r="A9712" t="s">
        <v>82</v>
      </c>
      <c r="B9712" t="s">
        <v>352</v>
      </c>
      <c r="C9712" t="s">
        <v>159</v>
      </c>
      <c r="D9712">
        <v>636846</v>
      </c>
    </row>
    <row r="9713" spans="1:4" x14ac:dyDescent="0.2">
      <c r="A9713" t="s">
        <v>82</v>
      </c>
      <c r="B9713" t="s">
        <v>352</v>
      </c>
      <c r="C9713" t="s">
        <v>160</v>
      </c>
      <c r="D9713">
        <v>666968</v>
      </c>
    </row>
    <row r="9714" spans="1:4" x14ac:dyDescent="0.2">
      <c r="A9714" t="s">
        <v>82</v>
      </c>
      <c r="B9714" t="s">
        <v>352</v>
      </c>
      <c r="C9714" t="s">
        <v>161</v>
      </c>
      <c r="D9714">
        <v>671066</v>
      </c>
    </row>
    <row r="9715" spans="1:4" x14ac:dyDescent="0.2">
      <c r="A9715" t="s">
        <v>82</v>
      </c>
      <c r="B9715" t="s">
        <v>352</v>
      </c>
      <c r="C9715" t="s">
        <v>162</v>
      </c>
      <c r="D9715">
        <v>407210</v>
      </c>
    </row>
    <row r="9716" spans="1:4" x14ac:dyDescent="0.2">
      <c r="A9716" t="s">
        <v>82</v>
      </c>
      <c r="B9716" t="s">
        <v>352</v>
      </c>
      <c r="C9716" t="s">
        <v>163</v>
      </c>
      <c r="D9716">
        <v>269840</v>
      </c>
    </row>
    <row r="9717" spans="1:4" x14ac:dyDescent="0.2">
      <c r="A9717" t="s">
        <v>82</v>
      </c>
      <c r="B9717" t="s">
        <v>352</v>
      </c>
      <c r="C9717" t="s">
        <v>164</v>
      </c>
      <c r="D9717">
        <v>229435</v>
      </c>
    </row>
    <row r="9718" spans="1:4" x14ac:dyDescent="0.2">
      <c r="A9718" t="s">
        <v>82</v>
      </c>
      <c r="B9718" t="s">
        <v>352</v>
      </c>
      <c r="C9718" t="s">
        <v>165</v>
      </c>
      <c r="D9718">
        <v>123083</v>
      </c>
    </row>
    <row r="9719" spans="1:4" x14ac:dyDescent="0.2">
      <c r="A9719" t="s">
        <v>82</v>
      </c>
      <c r="B9719" t="s">
        <v>352</v>
      </c>
      <c r="C9719" t="s">
        <v>166</v>
      </c>
      <c r="D9719">
        <v>80859</v>
      </c>
    </row>
    <row r="9720" spans="1:4" x14ac:dyDescent="0.2">
      <c r="A9720" t="s">
        <v>82</v>
      </c>
      <c r="B9720" t="s">
        <v>352</v>
      </c>
      <c r="C9720" t="s">
        <v>167</v>
      </c>
      <c r="D9720">
        <v>56640</v>
      </c>
    </row>
    <row r="9721" spans="1:4" x14ac:dyDescent="0.2">
      <c r="A9721" t="s">
        <v>82</v>
      </c>
      <c r="B9721" t="s">
        <v>352</v>
      </c>
      <c r="C9721" t="s">
        <v>168</v>
      </c>
      <c r="D9721">
        <v>84562</v>
      </c>
    </row>
    <row r="9722" spans="1:4" x14ac:dyDescent="0.2">
      <c r="A9722" t="s">
        <v>82</v>
      </c>
      <c r="B9722" t="s">
        <v>352</v>
      </c>
      <c r="C9722" t="s">
        <v>169</v>
      </c>
      <c r="D9722">
        <v>98833</v>
      </c>
    </row>
    <row r="9723" spans="1:4" x14ac:dyDescent="0.2">
      <c r="A9723" t="s">
        <v>82</v>
      </c>
      <c r="B9723" t="s">
        <v>352</v>
      </c>
      <c r="C9723" t="s">
        <v>170</v>
      </c>
      <c r="D9723">
        <v>45796</v>
      </c>
    </row>
    <row r="9724" spans="1:4" x14ac:dyDescent="0.2">
      <c r="A9724" t="s">
        <v>82</v>
      </c>
      <c r="B9724" t="s">
        <v>352</v>
      </c>
      <c r="C9724" t="s">
        <v>171</v>
      </c>
      <c r="D9724">
        <v>67953</v>
      </c>
    </row>
    <row r="9725" spans="1:4" x14ac:dyDescent="0.2">
      <c r="A9725" t="s">
        <v>82</v>
      </c>
      <c r="B9725" t="s">
        <v>352</v>
      </c>
      <c r="C9725" t="s">
        <v>172</v>
      </c>
      <c r="D9725">
        <v>125282</v>
      </c>
    </row>
    <row r="9726" spans="1:4" x14ac:dyDescent="0.2">
      <c r="A9726" t="s">
        <v>82</v>
      </c>
      <c r="B9726" t="s">
        <v>352</v>
      </c>
      <c r="C9726" t="s">
        <v>173</v>
      </c>
      <c r="D9726">
        <v>111648</v>
      </c>
    </row>
    <row r="9727" spans="1:4" x14ac:dyDescent="0.2">
      <c r="A9727" t="s">
        <v>82</v>
      </c>
      <c r="B9727" t="s">
        <v>352</v>
      </c>
      <c r="C9727" t="s">
        <v>174</v>
      </c>
      <c r="D9727">
        <v>256482</v>
      </c>
    </row>
    <row r="9728" spans="1:4" x14ac:dyDescent="0.2">
      <c r="A9728" t="s">
        <v>82</v>
      </c>
      <c r="B9728" t="s">
        <v>352</v>
      </c>
      <c r="C9728" t="s">
        <v>175</v>
      </c>
      <c r="D9728">
        <v>202075</v>
      </c>
    </row>
    <row r="9729" spans="1:4" x14ac:dyDescent="0.2">
      <c r="A9729" t="s">
        <v>82</v>
      </c>
      <c r="B9729" t="s">
        <v>352</v>
      </c>
      <c r="C9729" t="s">
        <v>176</v>
      </c>
      <c r="D9729">
        <v>247374</v>
      </c>
    </row>
    <row r="9730" spans="1:4" x14ac:dyDescent="0.2">
      <c r="A9730" t="s">
        <v>82</v>
      </c>
      <c r="B9730" t="s">
        <v>352</v>
      </c>
      <c r="C9730" t="s">
        <v>177</v>
      </c>
      <c r="D9730">
        <v>141613</v>
      </c>
    </row>
    <row r="9731" spans="1:4" x14ac:dyDescent="0.2">
      <c r="A9731" t="s">
        <v>82</v>
      </c>
      <c r="B9731" t="s">
        <v>352</v>
      </c>
      <c r="C9731" t="s">
        <v>178</v>
      </c>
      <c r="D9731">
        <v>52772</v>
      </c>
    </row>
    <row r="9732" spans="1:4" x14ac:dyDescent="0.2">
      <c r="A9732" t="s">
        <v>82</v>
      </c>
      <c r="B9732" t="s">
        <v>352</v>
      </c>
      <c r="C9732" t="s">
        <v>179</v>
      </c>
      <c r="D9732">
        <v>84113</v>
      </c>
    </row>
    <row r="9733" spans="1:4" x14ac:dyDescent="0.2">
      <c r="A9733" t="s">
        <v>82</v>
      </c>
      <c r="B9733" t="s">
        <v>352</v>
      </c>
      <c r="C9733" t="s">
        <v>180</v>
      </c>
      <c r="D9733">
        <v>25158</v>
      </c>
    </row>
    <row r="9734" spans="1:4" x14ac:dyDescent="0.2">
      <c r="A9734" t="s">
        <v>82</v>
      </c>
      <c r="B9734" t="s">
        <v>352</v>
      </c>
      <c r="C9734" t="s">
        <v>181</v>
      </c>
      <c r="D9734">
        <v>486</v>
      </c>
    </row>
    <row r="9735" spans="1:4" x14ac:dyDescent="0.2">
      <c r="A9735" t="s">
        <v>82</v>
      </c>
      <c r="B9735" t="s">
        <v>352</v>
      </c>
      <c r="C9735" t="s">
        <v>182</v>
      </c>
      <c r="D9735">
        <v>24878</v>
      </c>
    </row>
    <row r="9736" spans="1:4" x14ac:dyDescent="0.2">
      <c r="A9736" t="s">
        <v>82</v>
      </c>
      <c r="B9736" t="s">
        <v>352</v>
      </c>
      <c r="C9736" t="s">
        <v>183</v>
      </c>
      <c r="D9736">
        <v>0</v>
      </c>
    </row>
    <row r="9737" spans="1:4" x14ac:dyDescent="0.2">
      <c r="A9737" t="s">
        <v>82</v>
      </c>
      <c r="B9737" t="s">
        <v>352</v>
      </c>
      <c r="C9737" t="s">
        <v>184</v>
      </c>
      <c r="D9737">
        <v>0</v>
      </c>
    </row>
    <row r="9738" spans="1:4" x14ac:dyDescent="0.2">
      <c r="A9738" t="s">
        <v>82</v>
      </c>
      <c r="B9738" t="s">
        <v>352</v>
      </c>
      <c r="C9738" t="s">
        <v>185</v>
      </c>
      <c r="D9738">
        <v>0</v>
      </c>
    </row>
    <row r="9739" spans="1:4" x14ac:dyDescent="0.2">
      <c r="A9739" t="s">
        <v>82</v>
      </c>
      <c r="B9739" t="s">
        <v>352</v>
      </c>
      <c r="C9739" t="s">
        <v>186</v>
      </c>
      <c r="D9739">
        <v>0</v>
      </c>
    </row>
    <row r="9740" spans="1:4" x14ac:dyDescent="0.2">
      <c r="A9740" t="s">
        <v>82</v>
      </c>
      <c r="B9740" t="s">
        <v>352</v>
      </c>
      <c r="C9740" t="s">
        <v>187</v>
      </c>
      <c r="D9740">
        <v>0</v>
      </c>
    </row>
    <row r="9741" spans="1:4" x14ac:dyDescent="0.2">
      <c r="A9741" t="s">
        <v>82</v>
      </c>
      <c r="B9741" t="s">
        <v>352</v>
      </c>
      <c r="C9741" t="s">
        <v>188</v>
      </c>
      <c r="D9741">
        <v>0</v>
      </c>
    </row>
    <row r="9742" spans="1:4" x14ac:dyDescent="0.2">
      <c r="A9742" t="s">
        <v>82</v>
      </c>
      <c r="B9742" t="s">
        <v>352</v>
      </c>
      <c r="C9742" t="s">
        <v>189</v>
      </c>
      <c r="D9742">
        <v>0</v>
      </c>
    </row>
    <row r="9743" spans="1:4" x14ac:dyDescent="0.2">
      <c r="A9743" t="s">
        <v>82</v>
      </c>
      <c r="B9743" t="s">
        <v>352</v>
      </c>
      <c r="C9743" t="s">
        <v>190</v>
      </c>
      <c r="D9743">
        <v>0</v>
      </c>
    </row>
    <row r="9744" spans="1:4" x14ac:dyDescent="0.2">
      <c r="A9744" t="s">
        <v>82</v>
      </c>
      <c r="B9744" t="s">
        <v>352</v>
      </c>
      <c r="C9744" t="s">
        <v>191</v>
      </c>
      <c r="D9744">
        <v>0</v>
      </c>
    </row>
    <row r="9745" spans="1:4" x14ac:dyDescent="0.2">
      <c r="A9745" t="s">
        <v>82</v>
      </c>
      <c r="B9745" t="s">
        <v>352</v>
      </c>
      <c r="C9745" t="s">
        <v>192</v>
      </c>
      <c r="D9745">
        <v>0</v>
      </c>
    </row>
    <row r="9746" spans="1:4" x14ac:dyDescent="0.2">
      <c r="A9746" t="s">
        <v>82</v>
      </c>
      <c r="B9746" t="s">
        <v>352</v>
      </c>
      <c r="C9746" t="s">
        <v>193</v>
      </c>
      <c r="D9746">
        <v>0</v>
      </c>
    </row>
    <row r="9747" spans="1:4" x14ac:dyDescent="0.2">
      <c r="A9747" t="s">
        <v>82</v>
      </c>
      <c r="B9747" t="s">
        <v>352</v>
      </c>
      <c r="C9747" t="s">
        <v>194</v>
      </c>
      <c r="D9747">
        <v>0</v>
      </c>
    </row>
    <row r="9748" spans="1:4" x14ac:dyDescent="0.2">
      <c r="A9748" t="s">
        <v>82</v>
      </c>
      <c r="B9748" t="s">
        <v>352</v>
      </c>
      <c r="C9748" t="s">
        <v>195</v>
      </c>
      <c r="D9748">
        <v>0</v>
      </c>
    </row>
    <row r="9749" spans="1:4" x14ac:dyDescent="0.2">
      <c r="A9749" t="s">
        <v>82</v>
      </c>
      <c r="B9749" t="s">
        <v>352</v>
      </c>
      <c r="C9749" t="s">
        <v>196</v>
      </c>
      <c r="D9749">
        <v>0</v>
      </c>
    </row>
    <row r="9750" spans="1:4" x14ac:dyDescent="0.2">
      <c r="A9750" t="s">
        <v>82</v>
      </c>
      <c r="B9750" t="s">
        <v>352</v>
      </c>
      <c r="C9750" t="s">
        <v>197</v>
      </c>
      <c r="D9750">
        <v>0</v>
      </c>
    </row>
    <row r="9751" spans="1:4" x14ac:dyDescent="0.2">
      <c r="A9751" t="s">
        <v>82</v>
      </c>
      <c r="B9751" t="s">
        <v>352</v>
      </c>
      <c r="C9751" t="s">
        <v>198</v>
      </c>
      <c r="D9751">
        <v>0</v>
      </c>
    </row>
    <row r="9752" spans="1:4" x14ac:dyDescent="0.2">
      <c r="A9752" t="s">
        <v>82</v>
      </c>
      <c r="B9752" t="s">
        <v>352</v>
      </c>
      <c r="C9752" t="s">
        <v>199</v>
      </c>
      <c r="D9752">
        <v>0</v>
      </c>
    </row>
    <row r="9753" spans="1:4" x14ac:dyDescent="0.2">
      <c r="A9753" t="s">
        <v>82</v>
      </c>
      <c r="B9753" t="s">
        <v>352</v>
      </c>
      <c r="C9753" t="s">
        <v>200</v>
      </c>
      <c r="D9753">
        <v>0</v>
      </c>
    </row>
    <row r="9754" spans="1:4" x14ac:dyDescent="0.2">
      <c r="A9754" t="s">
        <v>82</v>
      </c>
      <c r="B9754" t="s">
        <v>352</v>
      </c>
      <c r="C9754" t="s">
        <v>201</v>
      </c>
      <c r="D9754">
        <v>0</v>
      </c>
    </row>
    <row r="9755" spans="1:4" x14ac:dyDescent="0.2">
      <c r="A9755" t="s">
        <v>82</v>
      </c>
      <c r="B9755" t="s">
        <v>352</v>
      </c>
      <c r="C9755" t="s">
        <v>202</v>
      </c>
      <c r="D9755">
        <v>0</v>
      </c>
    </row>
    <row r="9756" spans="1:4" x14ac:dyDescent="0.2">
      <c r="A9756" t="s">
        <v>82</v>
      </c>
      <c r="B9756" t="s">
        <v>352</v>
      </c>
      <c r="C9756" t="s">
        <v>203</v>
      </c>
      <c r="D9756">
        <v>0</v>
      </c>
    </row>
    <row r="9757" spans="1:4" x14ac:dyDescent="0.2">
      <c r="A9757" t="s">
        <v>82</v>
      </c>
      <c r="B9757" t="s">
        <v>352</v>
      </c>
      <c r="C9757" t="s">
        <v>204</v>
      </c>
      <c r="D9757">
        <v>0</v>
      </c>
    </row>
    <row r="9758" spans="1:4" x14ac:dyDescent="0.2">
      <c r="A9758" t="s">
        <v>82</v>
      </c>
      <c r="B9758" t="s">
        <v>352</v>
      </c>
      <c r="C9758" t="s">
        <v>205</v>
      </c>
      <c r="D9758">
        <v>0</v>
      </c>
    </row>
    <row r="9759" spans="1:4" x14ac:dyDescent="0.2">
      <c r="A9759" t="s">
        <v>82</v>
      </c>
      <c r="B9759" t="s">
        <v>352</v>
      </c>
      <c r="C9759" t="s">
        <v>206</v>
      </c>
      <c r="D9759">
        <v>0</v>
      </c>
    </row>
    <row r="9760" spans="1:4" x14ac:dyDescent="0.2">
      <c r="A9760" t="s">
        <v>82</v>
      </c>
      <c r="B9760" t="s">
        <v>352</v>
      </c>
      <c r="C9760" t="s">
        <v>207</v>
      </c>
      <c r="D9760">
        <v>0</v>
      </c>
    </row>
    <row r="9761" spans="1:4" x14ac:dyDescent="0.2">
      <c r="A9761" t="s">
        <v>82</v>
      </c>
      <c r="B9761" t="s">
        <v>352</v>
      </c>
      <c r="C9761" t="s">
        <v>208</v>
      </c>
      <c r="D9761">
        <v>0</v>
      </c>
    </row>
    <row r="9762" spans="1:4" x14ac:dyDescent="0.2">
      <c r="A9762" t="s">
        <v>82</v>
      </c>
      <c r="B9762" t="s">
        <v>352</v>
      </c>
      <c r="C9762" t="s">
        <v>209</v>
      </c>
      <c r="D9762">
        <v>0</v>
      </c>
    </row>
    <row r="9763" spans="1:4" x14ac:dyDescent="0.2">
      <c r="A9763" t="s">
        <v>82</v>
      </c>
      <c r="B9763" t="s">
        <v>352</v>
      </c>
      <c r="C9763" t="s">
        <v>210</v>
      </c>
      <c r="D9763">
        <v>0</v>
      </c>
    </row>
    <row r="9764" spans="1:4" x14ac:dyDescent="0.2">
      <c r="A9764" t="s">
        <v>82</v>
      </c>
      <c r="B9764" t="s">
        <v>352</v>
      </c>
      <c r="C9764" t="s">
        <v>211</v>
      </c>
      <c r="D9764">
        <v>0</v>
      </c>
    </row>
    <row r="9765" spans="1:4" x14ac:dyDescent="0.2">
      <c r="A9765" t="s">
        <v>82</v>
      </c>
      <c r="B9765" t="s">
        <v>352</v>
      </c>
      <c r="C9765" t="s">
        <v>212</v>
      </c>
      <c r="D9765">
        <v>0</v>
      </c>
    </row>
    <row r="9766" spans="1:4" x14ac:dyDescent="0.2">
      <c r="A9766" t="s">
        <v>82</v>
      </c>
      <c r="B9766" t="s">
        <v>352</v>
      </c>
      <c r="C9766" t="s">
        <v>213</v>
      </c>
      <c r="D9766">
        <v>0</v>
      </c>
    </row>
    <row r="9767" spans="1:4" x14ac:dyDescent="0.2">
      <c r="A9767" t="s">
        <v>82</v>
      </c>
      <c r="B9767" t="s">
        <v>352</v>
      </c>
      <c r="C9767" t="s">
        <v>214</v>
      </c>
      <c r="D9767">
        <v>0</v>
      </c>
    </row>
    <row r="9768" spans="1:4" x14ac:dyDescent="0.2">
      <c r="A9768" t="s">
        <v>82</v>
      </c>
      <c r="B9768" t="s">
        <v>352</v>
      </c>
      <c r="C9768" t="s">
        <v>215</v>
      </c>
      <c r="D9768">
        <v>0</v>
      </c>
    </row>
    <row r="9769" spans="1:4" x14ac:dyDescent="0.2">
      <c r="A9769" t="s">
        <v>82</v>
      </c>
      <c r="B9769" t="s">
        <v>352</v>
      </c>
      <c r="C9769" t="s">
        <v>216</v>
      </c>
      <c r="D9769">
        <v>0</v>
      </c>
    </row>
    <row r="9770" spans="1:4" x14ac:dyDescent="0.2">
      <c r="A9770" t="s">
        <v>82</v>
      </c>
      <c r="B9770" t="s">
        <v>352</v>
      </c>
      <c r="C9770" t="s">
        <v>217</v>
      </c>
      <c r="D9770">
        <v>9</v>
      </c>
    </row>
    <row r="9771" spans="1:4" x14ac:dyDescent="0.2">
      <c r="A9771" t="s">
        <v>82</v>
      </c>
      <c r="B9771" t="s">
        <v>352</v>
      </c>
      <c r="C9771" t="s">
        <v>218</v>
      </c>
      <c r="D9771">
        <v>0</v>
      </c>
    </row>
    <row r="9772" spans="1:4" x14ac:dyDescent="0.2">
      <c r="A9772" t="s">
        <v>82</v>
      </c>
      <c r="B9772" t="s">
        <v>352</v>
      </c>
      <c r="C9772" t="s">
        <v>219</v>
      </c>
      <c r="D9772">
        <v>0</v>
      </c>
    </row>
    <row r="9773" spans="1:4" x14ac:dyDescent="0.2">
      <c r="A9773" t="s">
        <v>82</v>
      </c>
      <c r="B9773" t="s">
        <v>352</v>
      </c>
      <c r="C9773" t="s">
        <v>233</v>
      </c>
      <c r="D9773">
        <v>1749528</v>
      </c>
    </row>
    <row r="9774" spans="1:4" x14ac:dyDescent="0.2">
      <c r="A9774" t="s">
        <v>82</v>
      </c>
      <c r="B9774" t="s">
        <v>352</v>
      </c>
      <c r="C9774" t="s">
        <v>234</v>
      </c>
      <c r="D9774">
        <v>271</v>
      </c>
    </row>
    <row r="9775" spans="1:4" x14ac:dyDescent="0.2">
      <c r="A9775" t="s">
        <v>82</v>
      </c>
      <c r="B9775" t="s">
        <v>352</v>
      </c>
      <c r="C9775" t="s">
        <v>235</v>
      </c>
      <c r="D9775">
        <v>279832</v>
      </c>
    </row>
    <row r="9776" spans="1:4" x14ac:dyDescent="0.2">
      <c r="A9776" t="s">
        <v>82</v>
      </c>
      <c r="B9776" t="s">
        <v>352</v>
      </c>
      <c r="C9776" t="s">
        <v>236</v>
      </c>
      <c r="D9776">
        <v>547098</v>
      </c>
    </row>
    <row r="9777" spans="1:4" x14ac:dyDescent="0.2">
      <c r="A9777" t="s">
        <v>82</v>
      </c>
      <c r="B9777" t="s">
        <v>352</v>
      </c>
      <c r="C9777" t="s">
        <v>237</v>
      </c>
      <c r="D9777">
        <v>869347</v>
      </c>
    </row>
    <row r="9778" spans="1:4" x14ac:dyDescent="0.2">
      <c r="A9778" t="s">
        <v>82</v>
      </c>
      <c r="B9778" t="s">
        <v>352</v>
      </c>
      <c r="C9778" t="s">
        <v>238</v>
      </c>
      <c r="D9778">
        <v>724898</v>
      </c>
    </row>
    <row r="9779" spans="1:4" x14ac:dyDescent="0.2">
      <c r="A9779" t="s">
        <v>82</v>
      </c>
      <c r="B9779" t="s">
        <v>352</v>
      </c>
      <c r="C9779" t="s">
        <v>239</v>
      </c>
      <c r="D9779">
        <v>535274</v>
      </c>
    </row>
    <row r="9780" spans="1:4" x14ac:dyDescent="0.2">
      <c r="A9780" t="s">
        <v>82</v>
      </c>
      <c r="B9780" t="s">
        <v>352</v>
      </c>
      <c r="C9780" t="s">
        <v>240</v>
      </c>
      <c r="D9780">
        <v>570646</v>
      </c>
    </row>
    <row r="9781" spans="1:4" x14ac:dyDescent="0.2">
      <c r="A9781" t="s">
        <v>82</v>
      </c>
      <c r="B9781" t="s">
        <v>352</v>
      </c>
      <c r="C9781" t="s">
        <v>241</v>
      </c>
      <c r="D9781">
        <v>389177</v>
      </c>
    </row>
    <row r="9782" spans="1:4" x14ac:dyDescent="0.2">
      <c r="A9782" t="s">
        <v>82</v>
      </c>
      <c r="B9782" t="s">
        <v>352</v>
      </c>
      <c r="C9782" t="s">
        <v>242</v>
      </c>
      <c r="D9782">
        <v>522619</v>
      </c>
    </row>
    <row r="9783" spans="1:4" x14ac:dyDescent="0.2">
      <c r="A9783" t="s">
        <v>82</v>
      </c>
      <c r="B9783" t="s">
        <v>352</v>
      </c>
      <c r="C9783" t="s">
        <v>243</v>
      </c>
      <c r="D9783">
        <v>189350</v>
      </c>
    </row>
    <row r="9784" spans="1:4" x14ac:dyDescent="0.2">
      <c r="A9784" t="s">
        <v>82</v>
      </c>
      <c r="B9784" t="s">
        <v>352</v>
      </c>
      <c r="C9784" t="s">
        <v>244</v>
      </c>
      <c r="D9784">
        <v>113232</v>
      </c>
    </row>
    <row r="9785" spans="1:4" x14ac:dyDescent="0.2">
      <c r="A9785" t="s">
        <v>82</v>
      </c>
      <c r="B9785" t="s">
        <v>352</v>
      </c>
      <c r="C9785" t="s">
        <v>245</v>
      </c>
      <c r="D9785">
        <v>148287</v>
      </c>
    </row>
    <row r="9786" spans="1:4" x14ac:dyDescent="0.2">
      <c r="A9786" t="s">
        <v>82</v>
      </c>
      <c r="B9786" t="s">
        <v>352</v>
      </c>
      <c r="C9786" t="s">
        <v>246</v>
      </c>
      <c r="D9786">
        <v>125629</v>
      </c>
    </row>
    <row r="9787" spans="1:4" x14ac:dyDescent="0.2">
      <c r="A9787" t="s">
        <v>82</v>
      </c>
      <c r="B9787" t="s">
        <v>352</v>
      </c>
      <c r="C9787" t="s">
        <v>247</v>
      </c>
      <c r="D9787">
        <v>71841</v>
      </c>
    </row>
    <row r="9788" spans="1:4" x14ac:dyDescent="0.2">
      <c r="A9788" t="s">
        <v>82</v>
      </c>
      <c r="B9788" t="s">
        <v>352</v>
      </c>
      <c r="C9788" t="s">
        <v>248</v>
      </c>
      <c r="D9788">
        <v>65935</v>
      </c>
    </row>
    <row r="9789" spans="1:4" x14ac:dyDescent="0.2">
      <c r="A9789" t="s">
        <v>82</v>
      </c>
      <c r="B9789" t="s">
        <v>352</v>
      </c>
      <c r="C9789" t="s">
        <v>249</v>
      </c>
      <c r="D9789">
        <v>114437</v>
      </c>
    </row>
    <row r="9790" spans="1:4" x14ac:dyDescent="0.2">
      <c r="A9790" t="s">
        <v>82</v>
      </c>
      <c r="B9790" t="s">
        <v>352</v>
      </c>
      <c r="C9790" t="s">
        <v>250</v>
      </c>
      <c r="D9790">
        <v>66182</v>
      </c>
    </row>
    <row r="9791" spans="1:4" x14ac:dyDescent="0.2">
      <c r="A9791" t="s">
        <v>82</v>
      </c>
      <c r="B9791" t="s">
        <v>352</v>
      </c>
      <c r="C9791" t="s">
        <v>251</v>
      </c>
      <c r="D9791">
        <v>77718</v>
      </c>
    </row>
    <row r="9792" spans="1:4" x14ac:dyDescent="0.2">
      <c r="A9792" t="s">
        <v>82</v>
      </c>
      <c r="B9792" t="s">
        <v>352</v>
      </c>
      <c r="C9792" t="s">
        <v>252</v>
      </c>
      <c r="D9792">
        <v>232649</v>
      </c>
    </row>
    <row r="9793" spans="1:4" x14ac:dyDescent="0.2">
      <c r="A9793" t="s">
        <v>82</v>
      </c>
      <c r="B9793" t="s">
        <v>352</v>
      </c>
      <c r="C9793" t="s">
        <v>253</v>
      </c>
      <c r="D9793">
        <v>225304</v>
      </c>
    </row>
    <row r="9794" spans="1:4" x14ac:dyDescent="0.2">
      <c r="A9794" t="s">
        <v>82</v>
      </c>
      <c r="B9794" t="s">
        <v>352</v>
      </c>
      <c r="C9794" t="s">
        <v>254</v>
      </c>
      <c r="D9794">
        <v>168426</v>
      </c>
    </row>
    <row r="9795" spans="1:4" x14ac:dyDescent="0.2">
      <c r="A9795" t="s">
        <v>82</v>
      </c>
      <c r="B9795" t="s">
        <v>352</v>
      </c>
      <c r="C9795" t="s">
        <v>255</v>
      </c>
      <c r="D9795">
        <v>213535</v>
      </c>
    </row>
    <row r="9796" spans="1:4" x14ac:dyDescent="0.2">
      <c r="A9796" t="s">
        <v>82</v>
      </c>
      <c r="B9796" t="s">
        <v>352</v>
      </c>
      <c r="C9796" t="s">
        <v>256</v>
      </c>
      <c r="D9796">
        <v>229512</v>
      </c>
    </row>
    <row r="9797" spans="1:4" x14ac:dyDescent="0.2">
      <c r="A9797" t="s">
        <v>82</v>
      </c>
      <c r="B9797" t="s">
        <v>352</v>
      </c>
      <c r="C9797" t="s">
        <v>257</v>
      </c>
      <c r="D9797">
        <v>0</v>
      </c>
    </row>
    <row r="9798" spans="1:4" x14ac:dyDescent="0.2">
      <c r="A9798" t="s">
        <v>82</v>
      </c>
      <c r="B9798" t="s">
        <v>352</v>
      </c>
      <c r="C9798" t="s">
        <v>258</v>
      </c>
      <c r="D9798">
        <v>109271</v>
      </c>
    </row>
    <row r="9799" spans="1:4" x14ac:dyDescent="0.2">
      <c r="A9799" t="s">
        <v>82</v>
      </c>
      <c r="B9799" t="s">
        <v>352</v>
      </c>
      <c r="C9799" t="s">
        <v>259</v>
      </c>
      <c r="D9799">
        <v>0</v>
      </c>
    </row>
    <row r="9800" spans="1:4" x14ac:dyDescent="0.2">
      <c r="A9800" t="s">
        <v>82</v>
      </c>
      <c r="B9800" t="s">
        <v>352</v>
      </c>
      <c r="C9800" t="s">
        <v>260</v>
      </c>
      <c r="D9800">
        <v>25364</v>
      </c>
    </row>
    <row r="9801" spans="1:4" x14ac:dyDescent="0.2">
      <c r="A9801" t="s">
        <v>82</v>
      </c>
      <c r="B9801" t="s">
        <v>352</v>
      </c>
      <c r="C9801" t="s">
        <v>261</v>
      </c>
      <c r="D9801">
        <v>0</v>
      </c>
    </row>
    <row r="9802" spans="1:4" x14ac:dyDescent="0.2">
      <c r="A9802" t="s">
        <v>82</v>
      </c>
      <c r="B9802" t="s">
        <v>352</v>
      </c>
      <c r="C9802" t="s">
        <v>262</v>
      </c>
      <c r="D9802">
        <v>0</v>
      </c>
    </row>
    <row r="9803" spans="1:4" x14ac:dyDescent="0.2">
      <c r="A9803" t="s">
        <v>82</v>
      </c>
      <c r="B9803" t="s">
        <v>352</v>
      </c>
      <c r="C9803" t="s">
        <v>263</v>
      </c>
      <c r="D9803">
        <v>0</v>
      </c>
    </row>
    <row r="9804" spans="1:4" x14ac:dyDescent="0.2">
      <c r="A9804" t="s">
        <v>82</v>
      </c>
      <c r="B9804" t="s">
        <v>352</v>
      </c>
      <c r="C9804" t="s">
        <v>264</v>
      </c>
      <c r="D9804">
        <v>0</v>
      </c>
    </row>
    <row r="9805" spans="1:4" x14ac:dyDescent="0.2">
      <c r="A9805" t="s">
        <v>82</v>
      </c>
      <c r="B9805" t="s">
        <v>352</v>
      </c>
      <c r="C9805" t="s">
        <v>265</v>
      </c>
      <c r="D9805">
        <v>0</v>
      </c>
    </row>
    <row r="9806" spans="1:4" x14ac:dyDescent="0.2">
      <c r="A9806" t="s">
        <v>82</v>
      </c>
      <c r="B9806" t="s">
        <v>352</v>
      </c>
      <c r="C9806" t="s">
        <v>266</v>
      </c>
      <c r="D9806">
        <v>0</v>
      </c>
    </row>
    <row r="9807" spans="1:4" x14ac:dyDescent="0.2">
      <c r="A9807" t="s">
        <v>82</v>
      </c>
      <c r="B9807" t="s">
        <v>352</v>
      </c>
      <c r="C9807" t="s">
        <v>267</v>
      </c>
      <c r="D9807">
        <v>0</v>
      </c>
    </row>
    <row r="9808" spans="1:4" x14ac:dyDescent="0.2">
      <c r="A9808" t="s">
        <v>82</v>
      </c>
      <c r="B9808" t="s">
        <v>352</v>
      </c>
      <c r="C9808" t="s">
        <v>268</v>
      </c>
      <c r="D9808">
        <v>0</v>
      </c>
    </row>
    <row r="9809" spans="1:4" x14ac:dyDescent="0.2">
      <c r="A9809" t="s">
        <v>82</v>
      </c>
      <c r="B9809" t="s">
        <v>352</v>
      </c>
      <c r="C9809" t="s">
        <v>269</v>
      </c>
      <c r="D9809">
        <v>0</v>
      </c>
    </row>
    <row r="9810" spans="1:4" x14ac:dyDescent="0.2">
      <c r="A9810" t="s">
        <v>82</v>
      </c>
      <c r="B9810" t="s">
        <v>352</v>
      </c>
      <c r="C9810" t="s">
        <v>270</v>
      </c>
      <c r="D9810">
        <v>0</v>
      </c>
    </row>
    <row r="9811" spans="1:4" x14ac:dyDescent="0.2">
      <c r="A9811" t="s">
        <v>82</v>
      </c>
      <c r="B9811" t="s">
        <v>352</v>
      </c>
      <c r="C9811" t="s">
        <v>271</v>
      </c>
      <c r="D9811">
        <v>0</v>
      </c>
    </row>
    <row r="9812" spans="1:4" x14ac:dyDescent="0.2">
      <c r="A9812" t="s">
        <v>82</v>
      </c>
      <c r="B9812" t="s">
        <v>352</v>
      </c>
      <c r="C9812" t="s">
        <v>272</v>
      </c>
      <c r="D9812">
        <v>0</v>
      </c>
    </row>
    <row r="9813" spans="1:4" x14ac:dyDescent="0.2">
      <c r="A9813" t="s">
        <v>82</v>
      </c>
      <c r="B9813" t="s">
        <v>352</v>
      </c>
      <c r="C9813" t="s">
        <v>273</v>
      </c>
      <c r="D9813">
        <v>0</v>
      </c>
    </row>
    <row r="9814" spans="1:4" x14ac:dyDescent="0.2">
      <c r="A9814" t="s">
        <v>82</v>
      </c>
      <c r="B9814" t="s">
        <v>352</v>
      </c>
      <c r="C9814" t="s">
        <v>274</v>
      </c>
      <c r="D9814">
        <v>0</v>
      </c>
    </row>
    <row r="9815" spans="1:4" x14ac:dyDescent="0.2">
      <c r="A9815" t="s">
        <v>82</v>
      </c>
      <c r="B9815" t="s">
        <v>352</v>
      </c>
      <c r="C9815" t="s">
        <v>275</v>
      </c>
      <c r="D9815">
        <v>0</v>
      </c>
    </row>
    <row r="9816" spans="1:4" x14ac:dyDescent="0.2">
      <c r="A9816" t="s">
        <v>82</v>
      </c>
      <c r="B9816" t="s">
        <v>352</v>
      </c>
      <c r="C9816" t="s">
        <v>276</v>
      </c>
      <c r="D9816">
        <v>0</v>
      </c>
    </row>
    <row r="9817" spans="1:4" x14ac:dyDescent="0.2">
      <c r="A9817" t="s">
        <v>82</v>
      </c>
      <c r="B9817" t="s">
        <v>352</v>
      </c>
      <c r="C9817" t="s">
        <v>277</v>
      </c>
      <c r="D9817">
        <v>0</v>
      </c>
    </row>
    <row r="9818" spans="1:4" x14ac:dyDescent="0.2">
      <c r="A9818" t="s">
        <v>82</v>
      </c>
      <c r="B9818" t="s">
        <v>352</v>
      </c>
      <c r="C9818" t="s">
        <v>278</v>
      </c>
      <c r="D9818">
        <v>0</v>
      </c>
    </row>
    <row r="9819" spans="1:4" x14ac:dyDescent="0.2">
      <c r="A9819" t="s">
        <v>82</v>
      </c>
      <c r="B9819" t="s">
        <v>352</v>
      </c>
      <c r="C9819" t="s">
        <v>279</v>
      </c>
      <c r="D9819">
        <v>0</v>
      </c>
    </row>
    <row r="9820" spans="1:4" x14ac:dyDescent="0.2">
      <c r="A9820" t="s">
        <v>82</v>
      </c>
      <c r="B9820" t="s">
        <v>352</v>
      </c>
      <c r="C9820" t="s">
        <v>280</v>
      </c>
      <c r="D9820">
        <v>0</v>
      </c>
    </row>
    <row r="9821" spans="1:4" x14ac:dyDescent="0.2">
      <c r="A9821" t="s">
        <v>82</v>
      </c>
      <c r="B9821" t="s">
        <v>352</v>
      </c>
      <c r="C9821" t="s">
        <v>281</v>
      </c>
      <c r="D9821">
        <v>0</v>
      </c>
    </row>
    <row r="9822" spans="1:4" x14ac:dyDescent="0.2">
      <c r="A9822" t="s">
        <v>82</v>
      </c>
      <c r="B9822" t="s">
        <v>352</v>
      </c>
      <c r="C9822" t="s">
        <v>282</v>
      </c>
      <c r="D9822">
        <v>0</v>
      </c>
    </row>
    <row r="9823" spans="1:4" x14ac:dyDescent="0.2">
      <c r="A9823" t="s">
        <v>82</v>
      </c>
      <c r="B9823" t="s">
        <v>352</v>
      </c>
      <c r="C9823" t="s">
        <v>283</v>
      </c>
      <c r="D9823">
        <v>0</v>
      </c>
    </row>
    <row r="9824" spans="1:4" x14ac:dyDescent="0.2">
      <c r="A9824" t="s">
        <v>82</v>
      </c>
      <c r="B9824" t="s">
        <v>352</v>
      </c>
      <c r="C9824" t="s">
        <v>284</v>
      </c>
      <c r="D9824">
        <v>0</v>
      </c>
    </row>
    <row r="9825" spans="1:4" x14ac:dyDescent="0.2">
      <c r="A9825" t="s">
        <v>82</v>
      </c>
      <c r="B9825" t="s">
        <v>352</v>
      </c>
      <c r="C9825" t="s">
        <v>285</v>
      </c>
      <c r="D9825">
        <v>0</v>
      </c>
    </row>
    <row r="9826" spans="1:4" x14ac:dyDescent="0.2">
      <c r="A9826" t="s">
        <v>82</v>
      </c>
      <c r="B9826" t="s">
        <v>352</v>
      </c>
      <c r="C9826" t="s">
        <v>286</v>
      </c>
      <c r="D9826">
        <v>0</v>
      </c>
    </row>
    <row r="9827" spans="1:4" x14ac:dyDescent="0.2">
      <c r="A9827" t="s">
        <v>82</v>
      </c>
      <c r="B9827" t="s">
        <v>352</v>
      </c>
      <c r="C9827" t="s">
        <v>287</v>
      </c>
      <c r="D9827">
        <v>0</v>
      </c>
    </row>
    <row r="9828" spans="1:4" x14ac:dyDescent="0.2">
      <c r="A9828" t="s">
        <v>82</v>
      </c>
      <c r="B9828" t="s">
        <v>352</v>
      </c>
      <c r="C9828" t="s">
        <v>288</v>
      </c>
      <c r="D9828">
        <v>0</v>
      </c>
    </row>
    <row r="9829" spans="1:4" x14ac:dyDescent="0.2">
      <c r="A9829" t="s">
        <v>82</v>
      </c>
      <c r="B9829" t="s">
        <v>352</v>
      </c>
      <c r="C9829" t="s">
        <v>289</v>
      </c>
      <c r="D9829">
        <v>0</v>
      </c>
    </row>
    <row r="9830" spans="1:4" x14ac:dyDescent="0.2">
      <c r="A9830" t="s">
        <v>82</v>
      </c>
      <c r="B9830" t="s">
        <v>352</v>
      </c>
      <c r="C9830" t="s">
        <v>290</v>
      </c>
      <c r="D9830">
        <v>0</v>
      </c>
    </row>
    <row r="9831" spans="1:4" x14ac:dyDescent="0.2">
      <c r="A9831" t="s">
        <v>82</v>
      </c>
      <c r="B9831" t="s">
        <v>352</v>
      </c>
      <c r="C9831" t="s">
        <v>291</v>
      </c>
      <c r="D9831">
        <v>0</v>
      </c>
    </row>
    <row r="9832" spans="1:4" x14ac:dyDescent="0.2">
      <c r="A9832" t="s">
        <v>82</v>
      </c>
      <c r="B9832" t="s">
        <v>352</v>
      </c>
      <c r="C9832" t="s">
        <v>292</v>
      </c>
      <c r="D9832">
        <v>0</v>
      </c>
    </row>
    <row r="9833" spans="1:4" x14ac:dyDescent="0.2">
      <c r="A9833" t="s">
        <v>82</v>
      </c>
      <c r="B9833" t="s">
        <v>352</v>
      </c>
      <c r="C9833" t="s">
        <v>293</v>
      </c>
      <c r="D9833">
        <v>0</v>
      </c>
    </row>
    <row r="9834" spans="1:4" x14ac:dyDescent="0.2">
      <c r="A9834" t="s">
        <v>82</v>
      </c>
      <c r="B9834" t="s">
        <v>352</v>
      </c>
      <c r="C9834" t="s">
        <v>294</v>
      </c>
      <c r="D9834">
        <v>0</v>
      </c>
    </row>
    <row r="9835" spans="1:4" x14ac:dyDescent="0.2">
      <c r="A9835" t="s">
        <v>82</v>
      </c>
      <c r="B9835" t="s">
        <v>352</v>
      </c>
      <c r="C9835" t="s">
        <v>295</v>
      </c>
      <c r="D9835">
        <v>9</v>
      </c>
    </row>
    <row r="9836" spans="1:4" x14ac:dyDescent="0.2">
      <c r="A9836" t="s">
        <v>82</v>
      </c>
      <c r="B9836" t="s">
        <v>352</v>
      </c>
      <c r="C9836" t="s">
        <v>296</v>
      </c>
      <c r="D9836">
        <v>0</v>
      </c>
    </row>
    <row r="9837" spans="1:4" x14ac:dyDescent="0.2">
      <c r="A9837" t="s">
        <v>82</v>
      </c>
      <c r="B9837" t="s">
        <v>352</v>
      </c>
      <c r="C9837" t="s">
        <v>297</v>
      </c>
      <c r="D9837">
        <v>0</v>
      </c>
    </row>
    <row r="9838" spans="1:4" x14ac:dyDescent="0.2">
      <c r="A9838" t="s">
        <v>82</v>
      </c>
      <c r="B9838" t="s">
        <v>352</v>
      </c>
      <c r="C9838" t="s">
        <v>298</v>
      </c>
      <c r="D9838">
        <v>0</v>
      </c>
    </row>
    <row r="9839" spans="1:4" x14ac:dyDescent="0.2">
      <c r="A9839" t="s">
        <v>82</v>
      </c>
      <c r="B9839" t="s">
        <v>352</v>
      </c>
      <c r="C9839" t="s">
        <v>232</v>
      </c>
      <c r="D9839">
        <v>721664</v>
      </c>
    </row>
    <row r="9840" spans="1:4" x14ac:dyDescent="0.2">
      <c r="A9840" t="s">
        <v>82</v>
      </c>
      <c r="B9840" t="s">
        <v>352</v>
      </c>
      <c r="C9840" t="s">
        <v>319</v>
      </c>
      <c r="D9840">
        <v>360869</v>
      </c>
    </row>
    <row r="9841" spans="1:4" x14ac:dyDescent="0.2">
      <c r="A9841" t="s">
        <v>82</v>
      </c>
      <c r="B9841" t="s">
        <v>352</v>
      </c>
      <c r="C9841" t="s">
        <v>320</v>
      </c>
      <c r="D9841">
        <v>235779</v>
      </c>
    </row>
    <row r="9842" spans="1:4" x14ac:dyDescent="0.2">
      <c r="A9842" t="s">
        <v>82</v>
      </c>
      <c r="B9842" t="s">
        <v>352</v>
      </c>
      <c r="C9842" t="s">
        <v>318</v>
      </c>
      <c r="D9842">
        <v>125016</v>
      </c>
    </row>
    <row r="9843" spans="1:4" x14ac:dyDescent="0.2">
      <c r="A9843" t="s">
        <v>82</v>
      </c>
      <c r="B9843" t="s">
        <v>352</v>
      </c>
      <c r="C9843" t="s">
        <v>321</v>
      </c>
      <c r="D9843">
        <v>252060</v>
      </c>
    </row>
    <row r="9844" spans="1:4" x14ac:dyDescent="0.2">
      <c r="A9844" t="s">
        <v>82</v>
      </c>
      <c r="B9844" t="s">
        <v>352</v>
      </c>
      <c r="C9844" t="s">
        <v>322</v>
      </c>
      <c r="D9844">
        <v>0</v>
      </c>
    </row>
    <row r="9845" spans="1:4" x14ac:dyDescent="0.2">
      <c r="A9845" t="s">
        <v>82</v>
      </c>
      <c r="B9845" t="s">
        <v>352</v>
      </c>
      <c r="C9845" t="s">
        <v>323</v>
      </c>
      <c r="D9845">
        <v>2</v>
      </c>
    </row>
    <row r="9846" spans="1:4" x14ac:dyDescent="0.2">
      <c r="A9846" t="s">
        <v>82</v>
      </c>
      <c r="B9846" t="s">
        <v>352</v>
      </c>
      <c r="C9846" t="s">
        <v>324</v>
      </c>
      <c r="D9846">
        <v>29076</v>
      </c>
    </row>
    <row r="9847" spans="1:4" x14ac:dyDescent="0.2">
      <c r="A9847" t="s">
        <v>82</v>
      </c>
      <c r="B9847" t="s">
        <v>352</v>
      </c>
      <c r="C9847" t="s">
        <v>325</v>
      </c>
      <c r="D9847">
        <v>0</v>
      </c>
    </row>
    <row r="9848" spans="1:4" x14ac:dyDescent="0.2">
      <c r="A9848" t="s">
        <v>82</v>
      </c>
      <c r="B9848" t="s">
        <v>352</v>
      </c>
      <c r="C9848" t="s">
        <v>326</v>
      </c>
      <c r="D9848">
        <v>2</v>
      </c>
    </row>
    <row r="9849" spans="1:4" x14ac:dyDescent="0.2">
      <c r="A9849" t="s">
        <v>82</v>
      </c>
      <c r="B9849" t="s">
        <v>352</v>
      </c>
      <c r="C9849" t="s">
        <v>327</v>
      </c>
      <c r="D9849">
        <v>29886</v>
      </c>
    </row>
    <row r="9850" spans="1:4" x14ac:dyDescent="0.2">
      <c r="A9850" t="s">
        <v>82</v>
      </c>
      <c r="B9850" t="s">
        <v>352</v>
      </c>
      <c r="C9850" t="s">
        <v>328</v>
      </c>
      <c r="D9850">
        <v>193094</v>
      </c>
    </row>
    <row r="9851" spans="1:4" x14ac:dyDescent="0.2">
      <c r="A9851" t="s">
        <v>82</v>
      </c>
      <c r="B9851" t="s">
        <v>352</v>
      </c>
      <c r="C9851" t="s">
        <v>329</v>
      </c>
      <c r="D9851">
        <v>0</v>
      </c>
    </row>
    <row r="9852" spans="1:4" x14ac:dyDescent="0.2">
      <c r="A9852" t="s">
        <v>82</v>
      </c>
      <c r="B9852" t="s">
        <v>352</v>
      </c>
      <c r="C9852" t="s">
        <v>339</v>
      </c>
      <c r="D9852">
        <v>68449838</v>
      </c>
    </row>
    <row r="9853" spans="1:4" x14ac:dyDescent="0.2">
      <c r="A9853" t="s">
        <v>82</v>
      </c>
      <c r="B9853" t="s">
        <v>352</v>
      </c>
      <c r="C9853" t="s">
        <v>340</v>
      </c>
      <c r="D9853">
        <v>4465246</v>
      </c>
    </row>
    <row r="9854" spans="1:4" x14ac:dyDescent="0.2">
      <c r="A9854" t="s">
        <v>82</v>
      </c>
      <c r="B9854" t="s">
        <v>352</v>
      </c>
      <c r="C9854" t="s">
        <v>341</v>
      </c>
      <c r="D9854">
        <v>0</v>
      </c>
    </row>
    <row r="9855" spans="1:4" x14ac:dyDescent="0.2">
      <c r="A9855" t="s">
        <v>82</v>
      </c>
      <c r="B9855" t="s">
        <v>352</v>
      </c>
      <c r="C9855" t="s">
        <v>342</v>
      </c>
      <c r="D9855">
        <v>0</v>
      </c>
    </row>
    <row r="9856" spans="1:4" x14ac:dyDescent="0.2">
      <c r="A9856" t="s">
        <v>82</v>
      </c>
      <c r="B9856" t="s">
        <v>352</v>
      </c>
      <c r="C9856" t="s">
        <v>343</v>
      </c>
      <c r="D9856">
        <v>0</v>
      </c>
    </row>
    <row r="9857" spans="1:4" x14ac:dyDescent="0.2">
      <c r="A9857" t="s">
        <v>82</v>
      </c>
      <c r="B9857" t="s">
        <v>352</v>
      </c>
      <c r="C9857" t="s">
        <v>344</v>
      </c>
      <c r="D9857">
        <v>0</v>
      </c>
    </row>
    <row r="9858" spans="1:4" x14ac:dyDescent="0.2">
      <c r="A9858" t="s">
        <v>82</v>
      </c>
      <c r="B9858" t="s">
        <v>352</v>
      </c>
      <c r="C9858" t="s">
        <v>345</v>
      </c>
      <c r="D9858">
        <v>0</v>
      </c>
    </row>
    <row r="9859" spans="1:4" x14ac:dyDescent="0.2">
      <c r="A9859" t="s">
        <v>82</v>
      </c>
      <c r="B9859" t="s">
        <v>352</v>
      </c>
      <c r="C9859" t="s">
        <v>346</v>
      </c>
      <c r="D9859">
        <v>0</v>
      </c>
    </row>
    <row r="9860" spans="1:4" x14ac:dyDescent="0.2">
      <c r="A9860" t="s">
        <v>82</v>
      </c>
      <c r="B9860" t="s">
        <v>352</v>
      </c>
      <c r="C9860" t="s">
        <v>300</v>
      </c>
      <c r="D9860">
        <v>722229</v>
      </c>
    </row>
    <row r="9861" spans="1:4" x14ac:dyDescent="0.2">
      <c r="A9861" t="s">
        <v>82</v>
      </c>
      <c r="B9861" t="s">
        <v>352</v>
      </c>
      <c r="C9861" t="s">
        <v>301</v>
      </c>
      <c r="D9861">
        <v>606025</v>
      </c>
    </row>
    <row r="9862" spans="1:4" x14ac:dyDescent="0.2">
      <c r="A9862" t="s">
        <v>82</v>
      </c>
      <c r="B9862" t="s">
        <v>352</v>
      </c>
      <c r="C9862" t="s">
        <v>302</v>
      </c>
      <c r="D9862">
        <v>726436</v>
      </c>
    </row>
    <row r="9863" spans="1:4" x14ac:dyDescent="0.2">
      <c r="A9863" t="s">
        <v>82</v>
      </c>
      <c r="B9863" t="s">
        <v>352</v>
      </c>
      <c r="C9863" t="s">
        <v>303</v>
      </c>
      <c r="D9863">
        <v>274836</v>
      </c>
    </row>
    <row r="9864" spans="1:4" x14ac:dyDescent="0.2">
      <c r="A9864" t="s">
        <v>82</v>
      </c>
      <c r="B9864" t="s">
        <v>352</v>
      </c>
      <c r="C9864" t="s">
        <v>304</v>
      </c>
      <c r="D9864">
        <v>399589</v>
      </c>
    </row>
    <row r="9865" spans="1:4" x14ac:dyDescent="0.2">
      <c r="A9865" t="s">
        <v>82</v>
      </c>
      <c r="B9865" t="s">
        <v>352</v>
      </c>
      <c r="C9865" t="s">
        <v>305</v>
      </c>
      <c r="D9865">
        <v>354274</v>
      </c>
    </row>
    <row r="9866" spans="1:4" x14ac:dyDescent="0.2">
      <c r="A9866" t="s">
        <v>82</v>
      </c>
      <c r="B9866" t="s">
        <v>352</v>
      </c>
      <c r="C9866" t="s">
        <v>306</v>
      </c>
      <c r="D9866">
        <v>11590</v>
      </c>
    </row>
    <row r="9867" spans="1:4" x14ac:dyDescent="0.2">
      <c r="A9867" t="s">
        <v>82</v>
      </c>
      <c r="B9867" t="s">
        <v>352</v>
      </c>
      <c r="C9867" t="s">
        <v>307</v>
      </c>
      <c r="D9867">
        <v>857906</v>
      </c>
    </row>
    <row r="9868" spans="1:4" x14ac:dyDescent="0.2">
      <c r="A9868" t="s">
        <v>82</v>
      </c>
      <c r="B9868" t="s">
        <v>352</v>
      </c>
      <c r="C9868" t="s">
        <v>308</v>
      </c>
      <c r="D9868">
        <v>126380</v>
      </c>
    </row>
    <row r="9869" spans="1:4" x14ac:dyDescent="0.2">
      <c r="A9869" t="s">
        <v>82</v>
      </c>
      <c r="B9869" t="s">
        <v>352</v>
      </c>
      <c r="C9869" t="s">
        <v>309</v>
      </c>
      <c r="D9869">
        <v>30818</v>
      </c>
    </row>
    <row r="9870" spans="1:4" x14ac:dyDescent="0.2">
      <c r="A9870" t="s">
        <v>82</v>
      </c>
      <c r="B9870" t="s">
        <v>352</v>
      </c>
      <c r="C9870" t="s">
        <v>310</v>
      </c>
      <c r="D9870">
        <v>50502</v>
      </c>
    </row>
    <row r="9871" spans="1:4" x14ac:dyDescent="0.2">
      <c r="A9871" t="s">
        <v>82</v>
      </c>
      <c r="B9871" t="s">
        <v>352</v>
      </c>
      <c r="C9871" t="s">
        <v>311</v>
      </c>
      <c r="D9871">
        <v>33647</v>
      </c>
    </row>
    <row r="9872" spans="1:4" x14ac:dyDescent="0.2">
      <c r="A9872" t="s">
        <v>82</v>
      </c>
      <c r="B9872" t="s">
        <v>352</v>
      </c>
      <c r="C9872" t="s">
        <v>312</v>
      </c>
      <c r="D9872">
        <v>17236</v>
      </c>
    </row>
    <row r="9873" spans="1:4" x14ac:dyDescent="0.2">
      <c r="A9873" t="s">
        <v>82</v>
      </c>
      <c r="B9873" t="s">
        <v>352</v>
      </c>
      <c r="C9873" t="s">
        <v>313</v>
      </c>
      <c r="D9873">
        <v>24967</v>
      </c>
    </row>
    <row r="9874" spans="1:4" x14ac:dyDescent="0.2">
      <c r="A9874" t="s">
        <v>82</v>
      </c>
      <c r="B9874" t="s">
        <v>352</v>
      </c>
      <c r="C9874" t="s">
        <v>314</v>
      </c>
      <c r="D9874">
        <v>30493</v>
      </c>
    </row>
    <row r="9875" spans="1:4" x14ac:dyDescent="0.2">
      <c r="A9875" t="s">
        <v>82</v>
      </c>
      <c r="B9875" t="s">
        <v>352</v>
      </c>
      <c r="C9875" t="s">
        <v>315</v>
      </c>
      <c r="D9875">
        <v>30536</v>
      </c>
    </row>
    <row r="9876" spans="1:4" x14ac:dyDescent="0.2">
      <c r="A9876" t="s">
        <v>82</v>
      </c>
      <c r="B9876" t="s">
        <v>352</v>
      </c>
      <c r="C9876" t="s">
        <v>347</v>
      </c>
      <c r="D9876">
        <v>45294</v>
      </c>
    </row>
    <row r="9877" spans="1:4" x14ac:dyDescent="0.2">
      <c r="A9877" t="s">
        <v>82</v>
      </c>
      <c r="B9877" t="s">
        <v>353</v>
      </c>
      <c r="C9877" t="s">
        <v>225</v>
      </c>
      <c r="D9877">
        <v>1.0278099999999999</v>
      </c>
    </row>
    <row r="9878" spans="1:4" x14ac:dyDescent="0.2">
      <c r="A9878" t="s">
        <v>82</v>
      </c>
      <c r="B9878" t="s">
        <v>353</v>
      </c>
      <c r="C9878" t="s">
        <v>65</v>
      </c>
      <c r="D9878">
        <v>50000001</v>
      </c>
    </row>
    <row r="9879" spans="1:4" x14ac:dyDescent="0.2">
      <c r="A9879" t="s">
        <v>82</v>
      </c>
      <c r="B9879" t="s">
        <v>353</v>
      </c>
      <c r="C9879" t="s">
        <v>66</v>
      </c>
      <c r="D9879">
        <v>48647275</v>
      </c>
    </row>
    <row r="9880" spans="1:4" x14ac:dyDescent="0.2">
      <c r="A9880" t="s">
        <v>82</v>
      </c>
      <c r="B9880" t="s">
        <v>353</v>
      </c>
      <c r="C9880" t="s">
        <v>226</v>
      </c>
      <c r="D9880">
        <v>143140</v>
      </c>
    </row>
    <row r="9881" spans="1:4" x14ac:dyDescent="0.2">
      <c r="A9881" t="s">
        <v>82</v>
      </c>
      <c r="B9881" t="s">
        <v>353</v>
      </c>
      <c r="C9881" t="s">
        <v>227</v>
      </c>
      <c r="D9881">
        <v>330477</v>
      </c>
    </row>
    <row r="9882" spans="1:4" x14ac:dyDescent="0.2">
      <c r="A9882" t="s">
        <v>82</v>
      </c>
      <c r="B9882" t="s">
        <v>353</v>
      </c>
      <c r="C9882" t="s">
        <v>67</v>
      </c>
      <c r="D9882">
        <v>415991</v>
      </c>
    </row>
    <row r="9883" spans="1:4" x14ac:dyDescent="0.2">
      <c r="A9883" t="s">
        <v>82</v>
      </c>
      <c r="B9883" t="s">
        <v>353</v>
      </c>
      <c r="C9883" t="s">
        <v>68</v>
      </c>
      <c r="D9883">
        <v>179385</v>
      </c>
    </row>
    <row r="9884" spans="1:4" x14ac:dyDescent="0.2">
      <c r="A9884" t="s">
        <v>82</v>
      </c>
      <c r="B9884" t="s">
        <v>353</v>
      </c>
      <c r="C9884" t="s">
        <v>228</v>
      </c>
      <c r="D9884">
        <v>69499</v>
      </c>
    </row>
    <row r="9885" spans="1:4" x14ac:dyDescent="0.2">
      <c r="A9885" t="s">
        <v>82</v>
      </c>
      <c r="B9885" t="s">
        <v>353</v>
      </c>
      <c r="C9885" t="s">
        <v>229</v>
      </c>
      <c r="D9885">
        <v>568735</v>
      </c>
    </row>
    <row r="9886" spans="1:4" x14ac:dyDescent="0.2">
      <c r="A9886" t="s">
        <v>82</v>
      </c>
      <c r="B9886" t="s">
        <v>353</v>
      </c>
      <c r="C9886" t="s">
        <v>230</v>
      </c>
      <c r="D9886">
        <v>27433</v>
      </c>
    </row>
    <row r="9887" spans="1:4" x14ac:dyDescent="0.2">
      <c r="A9887" t="s">
        <v>82</v>
      </c>
      <c r="B9887" t="s">
        <v>353</v>
      </c>
      <c r="C9887" t="s">
        <v>231</v>
      </c>
      <c r="D9887">
        <v>161830</v>
      </c>
    </row>
    <row r="9888" spans="1:4" x14ac:dyDescent="0.2">
      <c r="A9888" t="s">
        <v>82</v>
      </c>
      <c r="B9888" t="s">
        <v>353</v>
      </c>
      <c r="C9888" t="s">
        <v>154</v>
      </c>
      <c r="D9888">
        <v>1749528</v>
      </c>
    </row>
    <row r="9889" spans="1:4" x14ac:dyDescent="0.2">
      <c r="A9889" t="s">
        <v>82</v>
      </c>
      <c r="B9889" t="s">
        <v>353</v>
      </c>
      <c r="C9889" t="s">
        <v>155</v>
      </c>
      <c r="D9889">
        <v>0</v>
      </c>
    </row>
    <row r="9890" spans="1:4" x14ac:dyDescent="0.2">
      <c r="A9890" t="s">
        <v>82</v>
      </c>
      <c r="B9890" t="s">
        <v>353</v>
      </c>
      <c r="C9890" t="s">
        <v>156</v>
      </c>
      <c r="D9890">
        <v>612</v>
      </c>
    </row>
    <row r="9891" spans="1:4" x14ac:dyDescent="0.2">
      <c r="A9891" t="s">
        <v>82</v>
      </c>
      <c r="B9891" t="s">
        <v>353</v>
      </c>
      <c r="C9891" t="s">
        <v>157</v>
      </c>
      <c r="D9891">
        <v>1055907</v>
      </c>
    </row>
    <row r="9892" spans="1:4" x14ac:dyDescent="0.2">
      <c r="A9892" t="s">
        <v>82</v>
      </c>
      <c r="B9892" t="s">
        <v>353</v>
      </c>
      <c r="C9892" t="s">
        <v>158</v>
      </c>
      <c r="D9892">
        <v>848343</v>
      </c>
    </row>
    <row r="9893" spans="1:4" x14ac:dyDescent="0.2">
      <c r="A9893" t="s">
        <v>82</v>
      </c>
      <c r="B9893" t="s">
        <v>353</v>
      </c>
      <c r="C9893" t="s">
        <v>159</v>
      </c>
      <c r="D9893">
        <v>636846</v>
      </c>
    </row>
    <row r="9894" spans="1:4" x14ac:dyDescent="0.2">
      <c r="A9894" t="s">
        <v>82</v>
      </c>
      <c r="B9894" t="s">
        <v>353</v>
      </c>
      <c r="C9894" t="s">
        <v>160</v>
      </c>
      <c r="D9894">
        <v>666968</v>
      </c>
    </row>
    <row r="9895" spans="1:4" x14ac:dyDescent="0.2">
      <c r="A9895" t="s">
        <v>82</v>
      </c>
      <c r="B9895" t="s">
        <v>353</v>
      </c>
      <c r="C9895" t="s">
        <v>161</v>
      </c>
      <c r="D9895">
        <v>671066</v>
      </c>
    </row>
    <row r="9896" spans="1:4" x14ac:dyDescent="0.2">
      <c r="A9896" t="s">
        <v>82</v>
      </c>
      <c r="B9896" t="s">
        <v>353</v>
      </c>
      <c r="C9896" t="s">
        <v>162</v>
      </c>
      <c r="D9896">
        <v>407210</v>
      </c>
    </row>
    <row r="9897" spans="1:4" x14ac:dyDescent="0.2">
      <c r="A9897" t="s">
        <v>82</v>
      </c>
      <c r="B9897" t="s">
        <v>353</v>
      </c>
      <c r="C9897" t="s">
        <v>163</v>
      </c>
      <c r="D9897">
        <v>269840</v>
      </c>
    </row>
    <row r="9898" spans="1:4" x14ac:dyDescent="0.2">
      <c r="A9898" t="s">
        <v>82</v>
      </c>
      <c r="B9898" t="s">
        <v>353</v>
      </c>
      <c r="C9898" t="s">
        <v>164</v>
      </c>
      <c r="D9898">
        <v>229435</v>
      </c>
    </row>
    <row r="9899" spans="1:4" x14ac:dyDescent="0.2">
      <c r="A9899" t="s">
        <v>82</v>
      </c>
      <c r="B9899" t="s">
        <v>353</v>
      </c>
      <c r="C9899" t="s">
        <v>165</v>
      </c>
      <c r="D9899">
        <v>123083</v>
      </c>
    </row>
    <row r="9900" spans="1:4" x14ac:dyDescent="0.2">
      <c r="A9900" t="s">
        <v>82</v>
      </c>
      <c r="B9900" t="s">
        <v>353</v>
      </c>
      <c r="C9900" t="s">
        <v>166</v>
      </c>
      <c r="D9900">
        <v>80859</v>
      </c>
    </row>
    <row r="9901" spans="1:4" x14ac:dyDescent="0.2">
      <c r="A9901" t="s">
        <v>82</v>
      </c>
      <c r="B9901" t="s">
        <v>353</v>
      </c>
      <c r="C9901" t="s">
        <v>167</v>
      </c>
      <c r="D9901">
        <v>56640</v>
      </c>
    </row>
    <row r="9902" spans="1:4" x14ac:dyDescent="0.2">
      <c r="A9902" t="s">
        <v>82</v>
      </c>
      <c r="B9902" t="s">
        <v>353</v>
      </c>
      <c r="C9902" t="s">
        <v>168</v>
      </c>
      <c r="D9902">
        <v>84562</v>
      </c>
    </row>
    <row r="9903" spans="1:4" x14ac:dyDescent="0.2">
      <c r="A9903" t="s">
        <v>82</v>
      </c>
      <c r="B9903" t="s">
        <v>353</v>
      </c>
      <c r="C9903" t="s">
        <v>169</v>
      </c>
      <c r="D9903">
        <v>98833</v>
      </c>
    </row>
    <row r="9904" spans="1:4" x14ac:dyDescent="0.2">
      <c r="A9904" t="s">
        <v>82</v>
      </c>
      <c r="B9904" t="s">
        <v>353</v>
      </c>
      <c r="C9904" t="s">
        <v>170</v>
      </c>
      <c r="D9904">
        <v>45796</v>
      </c>
    </row>
    <row r="9905" spans="1:4" x14ac:dyDescent="0.2">
      <c r="A9905" t="s">
        <v>82</v>
      </c>
      <c r="B9905" t="s">
        <v>353</v>
      </c>
      <c r="C9905" t="s">
        <v>171</v>
      </c>
      <c r="D9905">
        <v>67953</v>
      </c>
    </row>
    <row r="9906" spans="1:4" x14ac:dyDescent="0.2">
      <c r="A9906" t="s">
        <v>82</v>
      </c>
      <c r="B9906" t="s">
        <v>353</v>
      </c>
      <c r="C9906" t="s">
        <v>172</v>
      </c>
      <c r="D9906">
        <v>125282</v>
      </c>
    </row>
    <row r="9907" spans="1:4" x14ac:dyDescent="0.2">
      <c r="A9907" t="s">
        <v>82</v>
      </c>
      <c r="B9907" t="s">
        <v>353</v>
      </c>
      <c r="C9907" t="s">
        <v>173</v>
      </c>
      <c r="D9907">
        <v>111648</v>
      </c>
    </row>
    <row r="9908" spans="1:4" x14ac:dyDescent="0.2">
      <c r="A9908" t="s">
        <v>82</v>
      </c>
      <c r="B9908" t="s">
        <v>353</v>
      </c>
      <c r="C9908" t="s">
        <v>174</v>
      </c>
      <c r="D9908">
        <v>256482</v>
      </c>
    </row>
    <row r="9909" spans="1:4" x14ac:dyDescent="0.2">
      <c r="A9909" t="s">
        <v>82</v>
      </c>
      <c r="B9909" t="s">
        <v>353</v>
      </c>
      <c r="C9909" t="s">
        <v>175</v>
      </c>
      <c r="D9909">
        <v>202075</v>
      </c>
    </row>
    <row r="9910" spans="1:4" x14ac:dyDescent="0.2">
      <c r="A9910" t="s">
        <v>82</v>
      </c>
      <c r="B9910" t="s">
        <v>353</v>
      </c>
      <c r="C9910" t="s">
        <v>176</v>
      </c>
      <c r="D9910">
        <v>247374</v>
      </c>
    </row>
    <row r="9911" spans="1:4" x14ac:dyDescent="0.2">
      <c r="A9911" t="s">
        <v>82</v>
      </c>
      <c r="B9911" t="s">
        <v>353</v>
      </c>
      <c r="C9911" t="s">
        <v>177</v>
      </c>
      <c r="D9911">
        <v>141613</v>
      </c>
    </row>
    <row r="9912" spans="1:4" x14ac:dyDescent="0.2">
      <c r="A9912" t="s">
        <v>82</v>
      </c>
      <c r="B9912" t="s">
        <v>353</v>
      </c>
      <c r="C9912" t="s">
        <v>178</v>
      </c>
      <c r="D9912">
        <v>52772</v>
      </c>
    </row>
    <row r="9913" spans="1:4" x14ac:dyDescent="0.2">
      <c r="A9913" t="s">
        <v>82</v>
      </c>
      <c r="B9913" t="s">
        <v>353</v>
      </c>
      <c r="C9913" t="s">
        <v>179</v>
      </c>
      <c r="D9913">
        <v>84113</v>
      </c>
    </row>
    <row r="9914" spans="1:4" x14ac:dyDescent="0.2">
      <c r="A9914" t="s">
        <v>82</v>
      </c>
      <c r="B9914" t="s">
        <v>353</v>
      </c>
      <c r="C9914" t="s">
        <v>180</v>
      </c>
      <c r="D9914">
        <v>25158</v>
      </c>
    </row>
    <row r="9915" spans="1:4" x14ac:dyDescent="0.2">
      <c r="A9915" t="s">
        <v>82</v>
      </c>
      <c r="B9915" t="s">
        <v>353</v>
      </c>
      <c r="C9915" t="s">
        <v>181</v>
      </c>
      <c r="D9915">
        <v>486</v>
      </c>
    </row>
    <row r="9916" spans="1:4" x14ac:dyDescent="0.2">
      <c r="A9916" t="s">
        <v>82</v>
      </c>
      <c r="B9916" t="s">
        <v>353</v>
      </c>
      <c r="C9916" t="s">
        <v>182</v>
      </c>
      <c r="D9916">
        <v>24878</v>
      </c>
    </row>
    <row r="9917" spans="1:4" x14ac:dyDescent="0.2">
      <c r="A9917" t="s">
        <v>82</v>
      </c>
      <c r="B9917" t="s">
        <v>353</v>
      </c>
      <c r="C9917" t="s">
        <v>183</v>
      </c>
      <c r="D9917">
        <v>0</v>
      </c>
    </row>
    <row r="9918" spans="1:4" x14ac:dyDescent="0.2">
      <c r="A9918" t="s">
        <v>82</v>
      </c>
      <c r="B9918" t="s">
        <v>353</v>
      </c>
      <c r="C9918" t="s">
        <v>184</v>
      </c>
      <c r="D9918">
        <v>0</v>
      </c>
    </row>
    <row r="9919" spans="1:4" x14ac:dyDescent="0.2">
      <c r="A9919" t="s">
        <v>82</v>
      </c>
      <c r="B9919" t="s">
        <v>353</v>
      </c>
      <c r="C9919" t="s">
        <v>185</v>
      </c>
      <c r="D9919">
        <v>0</v>
      </c>
    </row>
    <row r="9920" spans="1:4" x14ac:dyDescent="0.2">
      <c r="A9920" t="s">
        <v>82</v>
      </c>
      <c r="B9920" t="s">
        <v>353</v>
      </c>
      <c r="C9920" t="s">
        <v>186</v>
      </c>
      <c r="D9920">
        <v>0</v>
      </c>
    </row>
    <row r="9921" spans="1:4" x14ac:dyDescent="0.2">
      <c r="A9921" t="s">
        <v>82</v>
      </c>
      <c r="B9921" t="s">
        <v>353</v>
      </c>
      <c r="C9921" t="s">
        <v>187</v>
      </c>
      <c r="D9921">
        <v>0</v>
      </c>
    </row>
    <row r="9922" spans="1:4" x14ac:dyDescent="0.2">
      <c r="A9922" t="s">
        <v>82</v>
      </c>
      <c r="B9922" t="s">
        <v>353</v>
      </c>
      <c r="C9922" t="s">
        <v>188</v>
      </c>
      <c r="D9922">
        <v>0</v>
      </c>
    </row>
    <row r="9923" spans="1:4" x14ac:dyDescent="0.2">
      <c r="A9923" t="s">
        <v>82</v>
      </c>
      <c r="B9923" t="s">
        <v>353</v>
      </c>
      <c r="C9923" t="s">
        <v>189</v>
      </c>
      <c r="D9923">
        <v>0</v>
      </c>
    </row>
    <row r="9924" spans="1:4" x14ac:dyDescent="0.2">
      <c r="A9924" t="s">
        <v>82</v>
      </c>
      <c r="B9924" t="s">
        <v>353</v>
      </c>
      <c r="C9924" t="s">
        <v>190</v>
      </c>
      <c r="D9924">
        <v>0</v>
      </c>
    </row>
    <row r="9925" spans="1:4" x14ac:dyDescent="0.2">
      <c r="A9925" t="s">
        <v>82</v>
      </c>
      <c r="B9925" t="s">
        <v>353</v>
      </c>
      <c r="C9925" t="s">
        <v>191</v>
      </c>
      <c r="D9925">
        <v>0</v>
      </c>
    </row>
    <row r="9926" spans="1:4" x14ac:dyDescent="0.2">
      <c r="A9926" t="s">
        <v>82</v>
      </c>
      <c r="B9926" t="s">
        <v>353</v>
      </c>
      <c r="C9926" t="s">
        <v>192</v>
      </c>
      <c r="D9926">
        <v>0</v>
      </c>
    </row>
    <row r="9927" spans="1:4" x14ac:dyDescent="0.2">
      <c r="A9927" t="s">
        <v>82</v>
      </c>
      <c r="B9927" t="s">
        <v>353</v>
      </c>
      <c r="C9927" t="s">
        <v>193</v>
      </c>
      <c r="D9927">
        <v>0</v>
      </c>
    </row>
    <row r="9928" spans="1:4" x14ac:dyDescent="0.2">
      <c r="A9928" t="s">
        <v>82</v>
      </c>
      <c r="B9928" t="s">
        <v>353</v>
      </c>
      <c r="C9928" t="s">
        <v>194</v>
      </c>
      <c r="D9928">
        <v>0</v>
      </c>
    </row>
    <row r="9929" spans="1:4" x14ac:dyDescent="0.2">
      <c r="A9929" t="s">
        <v>82</v>
      </c>
      <c r="B9929" t="s">
        <v>353</v>
      </c>
      <c r="C9929" t="s">
        <v>195</v>
      </c>
      <c r="D9929">
        <v>0</v>
      </c>
    </row>
    <row r="9930" spans="1:4" x14ac:dyDescent="0.2">
      <c r="A9930" t="s">
        <v>82</v>
      </c>
      <c r="B9930" t="s">
        <v>353</v>
      </c>
      <c r="C9930" t="s">
        <v>196</v>
      </c>
      <c r="D9930">
        <v>0</v>
      </c>
    </row>
    <row r="9931" spans="1:4" x14ac:dyDescent="0.2">
      <c r="A9931" t="s">
        <v>82</v>
      </c>
      <c r="B9931" t="s">
        <v>353</v>
      </c>
      <c r="C9931" t="s">
        <v>197</v>
      </c>
      <c r="D9931">
        <v>0</v>
      </c>
    </row>
    <row r="9932" spans="1:4" x14ac:dyDescent="0.2">
      <c r="A9932" t="s">
        <v>82</v>
      </c>
      <c r="B9932" t="s">
        <v>353</v>
      </c>
      <c r="C9932" t="s">
        <v>198</v>
      </c>
      <c r="D9932">
        <v>0</v>
      </c>
    </row>
    <row r="9933" spans="1:4" x14ac:dyDescent="0.2">
      <c r="A9933" t="s">
        <v>82</v>
      </c>
      <c r="B9933" t="s">
        <v>353</v>
      </c>
      <c r="C9933" t="s">
        <v>199</v>
      </c>
      <c r="D9933">
        <v>0</v>
      </c>
    </row>
    <row r="9934" spans="1:4" x14ac:dyDescent="0.2">
      <c r="A9934" t="s">
        <v>82</v>
      </c>
      <c r="B9934" t="s">
        <v>353</v>
      </c>
      <c r="C9934" t="s">
        <v>200</v>
      </c>
      <c r="D9934">
        <v>0</v>
      </c>
    </row>
    <row r="9935" spans="1:4" x14ac:dyDescent="0.2">
      <c r="A9935" t="s">
        <v>82</v>
      </c>
      <c r="B9935" t="s">
        <v>353</v>
      </c>
      <c r="C9935" t="s">
        <v>201</v>
      </c>
      <c r="D9935">
        <v>0</v>
      </c>
    </row>
    <row r="9936" spans="1:4" x14ac:dyDescent="0.2">
      <c r="A9936" t="s">
        <v>82</v>
      </c>
      <c r="B9936" t="s">
        <v>353</v>
      </c>
      <c r="C9936" t="s">
        <v>202</v>
      </c>
      <c r="D9936">
        <v>0</v>
      </c>
    </row>
    <row r="9937" spans="1:4" x14ac:dyDescent="0.2">
      <c r="A9937" t="s">
        <v>82</v>
      </c>
      <c r="B9937" t="s">
        <v>353</v>
      </c>
      <c r="C9937" t="s">
        <v>203</v>
      </c>
      <c r="D9937">
        <v>0</v>
      </c>
    </row>
    <row r="9938" spans="1:4" x14ac:dyDescent="0.2">
      <c r="A9938" t="s">
        <v>82</v>
      </c>
      <c r="B9938" t="s">
        <v>353</v>
      </c>
      <c r="C9938" t="s">
        <v>204</v>
      </c>
      <c r="D9938">
        <v>0</v>
      </c>
    </row>
    <row r="9939" spans="1:4" x14ac:dyDescent="0.2">
      <c r="A9939" t="s">
        <v>82</v>
      </c>
      <c r="B9939" t="s">
        <v>353</v>
      </c>
      <c r="C9939" t="s">
        <v>205</v>
      </c>
      <c r="D9939">
        <v>0</v>
      </c>
    </row>
    <row r="9940" spans="1:4" x14ac:dyDescent="0.2">
      <c r="A9940" t="s">
        <v>82</v>
      </c>
      <c r="B9940" t="s">
        <v>353</v>
      </c>
      <c r="C9940" t="s">
        <v>206</v>
      </c>
      <c r="D9940">
        <v>0</v>
      </c>
    </row>
    <row r="9941" spans="1:4" x14ac:dyDescent="0.2">
      <c r="A9941" t="s">
        <v>82</v>
      </c>
      <c r="B9941" t="s">
        <v>353</v>
      </c>
      <c r="C9941" t="s">
        <v>207</v>
      </c>
      <c r="D9941">
        <v>0</v>
      </c>
    </row>
    <row r="9942" spans="1:4" x14ac:dyDescent="0.2">
      <c r="A9942" t="s">
        <v>82</v>
      </c>
      <c r="B9942" t="s">
        <v>353</v>
      </c>
      <c r="C9942" t="s">
        <v>208</v>
      </c>
      <c r="D9942">
        <v>0</v>
      </c>
    </row>
    <row r="9943" spans="1:4" x14ac:dyDescent="0.2">
      <c r="A9943" t="s">
        <v>82</v>
      </c>
      <c r="B9943" t="s">
        <v>353</v>
      </c>
      <c r="C9943" t="s">
        <v>209</v>
      </c>
      <c r="D9943">
        <v>0</v>
      </c>
    </row>
    <row r="9944" spans="1:4" x14ac:dyDescent="0.2">
      <c r="A9944" t="s">
        <v>82</v>
      </c>
      <c r="B9944" t="s">
        <v>353</v>
      </c>
      <c r="C9944" t="s">
        <v>210</v>
      </c>
      <c r="D9944">
        <v>0</v>
      </c>
    </row>
    <row r="9945" spans="1:4" x14ac:dyDescent="0.2">
      <c r="A9945" t="s">
        <v>82</v>
      </c>
      <c r="B9945" t="s">
        <v>353</v>
      </c>
      <c r="C9945" t="s">
        <v>211</v>
      </c>
      <c r="D9945">
        <v>0</v>
      </c>
    </row>
    <row r="9946" spans="1:4" x14ac:dyDescent="0.2">
      <c r="A9946" t="s">
        <v>82</v>
      </c>
      <c r="B9946" t="s">
        <v>353</v>
      </c>
      <c r="C9946" t="s">
        <v>212</v>
      </c>
      <c r="D9946">
        <v>0</v>
      </c>
    </row>
    <row r="9947" spans="1:4" x14ac:dyDescent="0.2">
      <c r="A9947" t="s">
        <v>82</v>
      </c>
      <c r="B9947" t="s">
        <v>353</v>
      </c>
      <c r="C9947" t="s">
        <v>213</v>
      </c>
      <c r="D9947">
        <v>0</v>
      </c>
    </row>
    <row r="9948" spans="1:4" x14ac:dyDescent="0.2">
      <c r="A9948" t="s">
        <v>82</v>
      </c>
      <c r="B9948" t="s">
        <v>353</v>
      </c>
      <c r="C9948" t="s">
        <v>214</v>
      </c>
      <c r="D9948">
        <v>0</v>
      </c>
    </row>
    <row r="9949" spans="1:4" x14ac:dyDescent="0.2">
      <c r="A9949" t="s">
        <v>82</v>
      </c>
      <c r="B9949" t="s">
        <v>353</v>
      </c>
      <c r="C9949" t="s">
        <v>215</v>
      </c>
      <c r="D9949">
        <v>0</v>
      </c>
    </row>
    <row r="9950" spans="1:4" x14ac:dyDescent="0.2">
      <c r="A9950" t="s">
        <v>82</v>
      </c>
      <c r="B9950" t="s">
        <v>353</v>
      </c>
      <c r="C9950" t="s">
        <v>216</v>
      </c>
      <c r="D9950">
        <v>0</v>
      </c>
    </row>
    <row r="9951" spans="1:4" x14ac:dyDescent="0.2">
      <c r="A9951" t="s">
        <v>82</v>
      </c>
      <c r="B9951" t="s">
        <v>353</v>
      </c>
      <c r="C9951" t="s">
        <v>217</v>
      </c>
      <c r="D9951">
        <v>9</v>
      </c>
    </row>
    <row r="9952" spans="1:4" x14ac:dyDescent="0.2">
      <c r="A9952" t="s">
        <v>82</v>
      </c>
      <c r="B9952" t="s">
        <v>353</v>
      </c>
      <c r="C9952" t="s">
        <v>218</v>
      </c>
      <c r="D9952">
        <v>0</v>
      </c>
    </row>
    <row r="9953" spans="1:4" x14ac:dyDescent="0.2">
      <c r="A9953" t="s">
        <v>82</v>
      </c>
      <c r="B9953" t="s">
        <v>353</v>
      </c>
      <c r="C9953" t="s">
        <v>219</v>
      </c>
      <c r="D9953">
        <v>0</v>
      </c>
    </row>
    <row r="9954" spans="1:4" x14ac:dyDescent="0.2">
      <c r="A9954" t="s">
        <v>82</v>
      </c>
      <c r="B9954" t="s">
        <v>353</v>
      </c>
      <c r="C9954" t="s">
        <v>233</v>
      </c>
      <c r="D9954">
        <v>1749528</v>
      </c>
    </row>
    <row r="9955" spans="1:4" x14ac:dyDescent="0.2">
      <c r="A9955" t="s">
        <v>82</v>
      </c>
      <c r="B9955" t="s">
        <v>353</v>
      </c>
      <c r="C9955" t="s">
        <v>234</v>
      </c>
      <c r="D9955">
        <v>271</v>
      </c>
    </row>
    <row r="9956" spans="1:4" x14ac:dyDescent="0.2">
      <c r="A9956" t="s">
        <v>82</v>
      </c>
      <c r="B9956" t="s">
        <v>353</v>
      </c>
      <c r="C9956" t="s">
        <v>235</v>
      </c>
      <c r="D9956">
        <v>279832</v>
      </c>
    </row>
    <row r="9957" spans="1:4" x14ac:dyDescent="0.2">
      <c r="A9957" t="s">
        <v>82</v>
      </c>
      <c r="B9957" t="s">
        <v>353</v>
      </c>
      <c r="C9957" t="s">
        <v>236</v>
      </c>
      <c r="D9957">
        <v>547098</v>
      </c>
    </row>
    <row r="9958" spans="1:4" x14ac:dyDescent="0.2">
      <c r="A9958" t="s">
        <v>82</v>
      </c>
      <c r="B9958" t="s">
        <v>353</v>
      </c>
      <c r="C9958" t="s">
        <v>237</v>
      </c>
      <c r="D9958">
        <v>869347</v>
      </c>
    </row>
    <row r="9959" spans="1:4" x14ac:dyDescent="0.2">
      <c r="A9959" t="s">
        <v>82</v>
      </c>
      <c r="B9959" t="s">
        <v>353</v>
      </c>
      <c r="C9959" t="s">
        <v>238</v>
      </c>
      <c r="D9959">
        <v>724898</v>
      </c>
    </row>
    <row r="9960" spans="1:4" x14ac:dyDescent="0.2">
      <c r="A9960" t="s">
        <v>82</v>
      </c>
      <c r="B9960" t="s">
        <v>353</v>
      </c>
      <c r="C9960" t="s">
        <v>239</v>
      </c>
      <c r="D9960">
        <v>535274</v>
      </c>
    </row>
    <row r="9961" spans="1:4" x14ac:dyDescent="0.2">
      <c r="A9961" t="s">
        <v>82</v>
      </c>
      <c r="B9961" t="s">
        <v>353</v>
      </c>
      <c r="C9961" t="s">
        <v>240</v>
      </c>
      <c r="D9961">
        <v>570646</v>
      </c>
    </row>
    <row r="9962" spans="1:4" x14ac:dyDescent="0.2">
      <c r="A9962" t="s">
        <v>82</v>
      </c>
      <c r="B9962" t="s">
        <v>353</v>
      </c>
      <c r="C9962" t="s">
        <v>241</v>
      </c>
      <c r="D9962">
        <v>389177</v>
      </c>
    </row>
    <row r="9963" spans="1:4" x14ac:dyDescent="0.2">
      <c r="A9963" t="s">
        <v>82</v>
      </c>
      <c r="B9963" t="s">
        <v>353</v>
      </c>
      <c r="C9963" t="s">
        <v>242</v>
      </c>
      <c r="D9963">
        <v>522619</v>
      </c>
    </row>
    <row r="9964" spans="1:4" x14ac:dyDescent="0.2">
      <c r="A9964" t="s">
        <v>82</v>
      </c>
      <c r="B9964" t="s">
        <v>353</v>
      </c>
      <c r="C9964" t="s">
        <v>243</v>
      </c>
      <c r="D9964">
        <v>189350</v>
      </c>
    </row>
    <row r="9965" spans="1:4" x14ac:dyDescent="0.2">
      <c r="A9965" t="s">
        <v>82</v>
      </c>
      <c r="B9965" t="s">
        <v>353</v>
      </c>
      <c r="C9965" t="s">
        <v>244</v>
      </c>
      <c r="D9965">
        <v>113232</v>
      </c>
    </row>
    <row r="9966" spans="1:4" x14ac:dyDescent="0.2">
      <c r="A9966" t="s">
        <v>82</v>
      </c>
      <c r="B9966" t="s">
        <v>353</v>
      </c>
      <c r="C9966" t="s">
        <v>245</v>
      </c>
      <c r="D9966">
        <v>148287</v>
      </c>
    </row>
    <row r="9967" spans="1:4" x14ac:dyDescent="0.2">
      <c r="A9967" t="s">
        <v>82</v>
      </c>
      <c r="B9967" t="s">
        <v>353</v>
      </c>
      <c r="C9967" t="s">
        <v>246</v>
      </c>
      <c r="D9967">
        <v>125629</v>
      </c>
    </row>
    <row r="9968" spans="1:4" x14ac:dyDescent="0.2">
      <c r="A9968" t="s">
        <v>82</v>
      </c>
      <c r="B9968" t="s">
        <v>353</v>
      </c>
      <c r="C9968" t="s">
        <v>247</v>
      </c>
      <c r="D9968">
        <v>71841</v>
      </c>
    </row>
    <row r="9969" spans="1:4" x14ac:dyDescent="0.2">
      <c r="A9969" t="s">
        <v>82</v>
      </c>
      <c r="B9969" t="s">
        <v>353</v>
      </c>
      <c r="C9969" t="s">
        <v>248</v>
      </c>
      <c r="D9969">
        <v>65935</v>
      </c>
    </row>
    <row r="9970" spans="1:4" x14ac:dyDescent="0.2">
      <c r="A9970" t="s">
        <v>82</v>
      </c>
      <c r="B9970" t="s">
        <v>353</v>
      </c>
      <c r="C9970" t="s">
        <v>249</v>
      </c>
      <c r="D9970">
        <v>114437</v>
      </c>
    </row>
    <row r="9971" spans="1:4" x14ac:dyDescent="0.2">
      <c r="A9971" t="s">
        <v>82</v>
      </c>
      <c r="B9971" t="s">
        <v>353</v>
      </c>
      <c r="C9971" t="s">
        <v>250</v>
      </c>
      <c r="D9971">
        <v>66182</v>
      </c>
    </row>
    <row r="9972" spans="1:4" x14ac:dyDescent="0.2">
      <c r="A9972" t="s">
        <v>82</v>
      </c>
      <c r="B9972" t="s">
        <v>353</v>
      </c>
      <c r="C9972" t="s">
        <v>251</v>
      </c>
      <c r="D9972">
        <v>77718</v>
      </c>
    </row>
    <row r="9973" spans="1:4" x14ac:dyDescent="0.2">
      <c r="A9973" t="s">
        <v>82</v>
      </c>
      <c r="B9973" t="s">
        <v>353</v>
      </c>
      <c r="C9973" t="s">
        <v>252</v>
      </c>
      <c r="D9973">
        <v>232649</v>
      </c>
    </row>
    <row r="9974" spans="1:4" x14ac:dyDescent="0.2">
      <c r="A9974" t="s">
        <v>82</v>
      </c>
      <c r="B9974" t="s">
        <v>353</v>
      </c>
      <c r="C9974" t="s">
        <v>253</v>
      </c>
      <c r="D9974">
        <v>225304</v>
      </c>
    </row>
    <row r="9975" spans="1:4" x14ac:dyDescent="0.2">
      <c r="A9975" t="s">
        <v>82</v>
      </c>
      <c r="B9975" t="s">
        <v>353</v>
      </c>
      <c r="C9975" t="s">
        <v>254</v>
      </c>
      <c r="D9975">
        <v>168426</v>
      </c>
    </row>
    <row r="9976" spans="1:4" x14ac:dyDescent="0.2">
      <c r="A9976" t="s">
        <v>82</v>
      </c>
      <c r="B9976" t="s">
        <v>353</v>
      </c>
      <c r="C9976" t="s">
        <v>255</v>
      </c>
      <c r="D9976">
        <v>213535</v>
      </c>
    </row>
    <row r="9977" spans="1:4" x14ac:dyDescent="0.2">
      <c r="A9977" t="s">
        <v>82</v>
      </c>
      <c r="B9977" t="s">
        <v>353</v>
      </c>
      <c r="C9977" t="s">
        <v>256</v>
      </c>
      <c r="D9977">
        <v>229512</v>
      </c>
    </row>
    <row r="9978" spans="1:4" x14ac:dyDescent="0.2">
      <c r="A9978" t="s">
        <v>82</v>
      </c>
      <c r="B9978" t="s">
        <v>353</v>
      </c>
      <c r="C9978" t="s">
        <v>257</v>
      </c>
      <c r="D9978">
        <v>0</v>
      </c>
    </row>
    <row r="9979" spans="1:4" x14ac:dyDescent="0.2">
      <c r="A9979" t="s">
        <v>82</v>
      </c>
      <c r="B9979" t="s">
        <v>353</v>
      </c>
      <c r="C9979" t="s">
        <v>258</v>
      </c>
      <c r="D9979">
        <v>109271</v>
      </c>
    </row>
    <row r="9980" spans="1:4" x14ac:dyDescent="0.2">
      <c r="A9980" t="s">
        <v>82</v>
      </c>
      <c r="B9980" t="s">
        <v>353</v>
      </c>
      <c r="C9980" t="s">
        <v>259</v>
      </c>
      <c r="D9980">
        <v>0</v>
      </c>
    </row>
    <row r="9981" spans="1:4" x14ac:dyDescent="0.2">
      <c r="A9981" t="s">
        <v>82</v>
      </c>
      <c r="B9981" t="s">
        <v>353</v>
      </c>
      <c r="C9981" t="s">
        <v>260</v>
      </c>
      <c r="D9981">
        <v>25364</v>
      </c>
    </row>
    <row r="9982" spans="1:4" x14ac:dyDescent="0.2">
      <c r="A9982" t="s">
        <v>82</v>
      </c>
      <c r="B9982" t="s">
        <v>353</v>
      </c>
      <c r="C9982" t="s">
        <v>261</v>
      </c>
      <c r="D9982">
        <v>0</v>
      </c>
    </row>
    <row r="9983" spans="1:4" x14ac:dyDescent="0.2">
      <c r="A9983" t="s">
        <v>82</v>
      </c>
      <c r="B9983" t="s">
        <v>353</v>
      </c>
      <c r="C9983" t="s">
        <v>262</v>
      </c>
      <c r="D9983">
        <v>0</v>
      </c>
    </row>
    <row r="9984" spans="1:4" x14ac:dyDescent="0.2">
      <c r="A9984" t="s">
        <v>82</v>
      </c>
      <c r="B9984" t="s">
        <v>353</v>
      </c>
      <c r="C9984" t="s">
        <v>263</v>
      </c>
      <c r="D9984">
        <v>0</v>
      </c>
    </row>
    <row r="9985" spans="1:4" x14ac:dyDescent="0.2">
      <c r="A9985" t="s">
        <v>82</v>
      </c>
      <c r="B9985" t="s">
        <v>353</v>
      </c>
      <c r="C9985" t="s">
        <v>264</v>
      </c>
      <c r="D9985">
        <v>0</v>
      </c>
    </row>
    <row r="9986" spans="1:4" x14ac:dyDescent="0.2">
      <c r="A9986" t="s">
        <v>82</v>
      </c>
      <c r="B9986" t="s">
        <v>353</v>
      </c>
      <c r="C9986" t="s">
        <v>265</v>
      </c>
      <c r="D9986">
        <v>0</v>
      </c>
    </row>
    <row r="9987" spans="1:4" x14ac:dyDescent="0.2">
      <c r="A9987" t="s">
        <v>82</v>
      </c>
      <c r="B9987" t="s">
        <v>353</v>
      </c>
      <c r="C9987" t="s">
        <v>266</v>
      </c>
      <c r="D9987">
        <v>0</v>
      </c>
    </row>
    <row r="9988" spans="1:4" x14ac:dyDescent="0.2">
      <c r="A9988" t="s">
        <v>82</v>
      </c>
      <c r="B9988" t="s">
        <v>353</v>
      </c>
      <c r="C9988" t="s">
        <v>267</v>
      </c>
      <c r="D9988">
        <v>0</v>
      </c>
    </row>
    <row r="9989" spans="1:4" x14ac:dyDescent="0.2">
      <c r="A9989" t="s">
        <v>82</v>
      </c>
      <c r="B9989" t="s">
        <v>353</v>
      </c>
      <c r="C9989" t="s">
        <v>268</v>
      </c>
      <c r="D9989">
        <v>0</v>
      </c>
    </row>
    <row r="9990" spans="1:4" x14ac:dyDescent="0.2">
      <c r="A9990" t="s">
        <v>82</v>
      </c>
      <c r="B9990" t="s">
        <v>353</v>
      </c>
      <c r="C9990" t="s">
        <v>269</v>
      </c>
      <c r="D9990">
        <v>0</v>
      </c>
    </row>
    <row r="9991" spans="1:4" x14ac:dyDescent="0.2">
      <c r="A9991" t="s">
        <v>82</v>
      </c>
      <c r="B9991" t="s">
        <v>353</v>
      </c>
      <c r="C9991" t="s">
        <v>270</v>
      </c>
      <c r="D9991">
        <v>0</v>
      </c>
    </row>
    <row r="9992" spans="1:4" x14ac:dyDescent="0.2">
      <c r="A9992" t="s">
        <v>82</v>
      </c>
      <c r="B9992" t="s">
        <v>353</v>
      </c>
      <c r="C9992" t="s">
        <v>271</v>
      </c>
      <c r="D9992">
        <v>0</v>
      </c>
    </row>
    <row r="9993" spans="1:4" x14ac:dyDescent="0.2">
      <c r="A9993" t="s">
        <v>82</v>
      </c>
      <c r="B9993" t="s">
        <v>353</v>
      </c>
      <c r="C9993" t="s">
        <v>272</v>
      </c>
      <c r="D9993">
        <v>0</v>
      </c>
    </row>
    <row r="9994" spans="1:4" x14ac:dyDescent="0.2">
      <c r="A9994" t="s">
        <v>82</v>
      </c>
      <c r="B9994" t="s">
        <v>353</v>
      </c>
      <c r="C9994" t="s">
        <v>273</v>
      </c>
      <c r="D9994">
        <v>0</v>
      </c>
    </row>
    <row r="9995" spans="1:4" x14ac:dyDescent="0.2">
      <c r="A9995" t="s">
        <v>82</v>
      </c>
      <c r="B9995" t="s">
        <v>353</v>
      </c>
      <c r="C9995" t="s">
        <v>274</v>
      </c>
      <c r="D9995">
        <v>0</v>
      </c>
    </row>
    <row r="9996" spans="1:4" x14ac:dyDescent="0.2">
      <c r="A9996" t="s">
        <v>82</v>
      </c>
      <c r="B9996" t="s">
        <v>353</v>
      </c>
      <c r="C9996" t="s">
        <v>275</v>
      </c>
      <c r="D9996">
        <v>0</v>
      </c>
    </row>
    <row r="9997" spans="1:4" x14ac:dyDescent="0.2">
      <c r="A9997" t="s">
        <v>82</v>
      </c>
      <c r="B9997" t="s">
        <v>353</v>
      </c>
      <c r="C9997" t="s">
        <v>276</v>
      </c>
      <c r="D9997">
        <v>0</v>
      </c>
    </row>
    <row r="9998" spans="1:4" x14ac:dyDescent="0.2">
      <c r="A9998" t="s">
        <v>82</v>
      </c>
      <c r="B9998" t="s">
        <v>353</v>
      </c>
      <c r="C9998" t="s">
        <v>277</v>
      </c>
      <c r="D9998">
        <v>0</v>
      </c>
    </row>
    <row r="9999" spans="1:4" x14ac:dyDescent="0.2">
      <c r="A9999" t="s">
        <v>82</v>
      </c>
      <c r="B9999" t="s">
        <v>353</v>
      </c>
      <c r="C9999" t="s">
        <v>278</v>
      </c>
      <c r="D9999">
        <v>0</v>
      </c>
    </row>
    <row r="10000" spans="1:4" x14ac:dyDescent="0.2">
      <c r="A10000" t="s">
        <v>82</v>
      </c>
      <c r="B10000" t="s">
        <v>353</v>
      </c>
      <c r="C10000" t="s">
        <v>279</v>
      </c>
      <c r="D10000">
        <v>0</v>
      </c>
    </row>
    <row r="10001" spans="1:4" x14ac:dyDescent="0.2">
      <c r="A10001" t="s">
        <v>82</v>
      </c>
      <c r="B10001" t="s">
        <v>353</v>
      </c>
      <c r="C10001" t="s">
        <v>280</v>
      </c>
      <c r="D10001">
        <v>0</v>
      </c>
    </row>
    <row r="10002" spans="1:4" x14ac:dyDescent="0.2">
      <c r="A10002" t="s">
        <v>82</v>
      </c>
      <c r="B10002" t="s">
        <v>353</v>
      </c>
      <c r="C10002" t="s">
        <v>281</v>
      </c>
      <c r="D10002">
        <v>0</v>
      </c>
    </row>
    <row r="10003" spans="1:4" x14ac:dyDescent="0.2">
      <c r="A10003" t="s">
        <v>82</v>
      </c>
      <c r="B10003" t="s">
        <v>353</v>
      </c>
      <c r="C10003" t="s">
        <v>282</v>
      </c>
      <c r="D10003">
        <v>0</v>
      </c>
    </row>
    <row r="10004" spans="1:4" x14ac:dyDescent="0.2">
      <c r="A10004" t="s">
        <v>82</v>
      </c>
      <c r="B10004" t="s">
        <v>353</v>
      </c>
      <c r="C10004" t="s">
        <v>283</v>
      </c>
      <c r="D10004">
        <v>0</v>
      </c>
    </row>
    <row r="10005" spans="1:4" x14ac:dyDescent="0.2">
      <c r="A10005" t="s">
        <v>82</v>
      </c>
      <c r="B10005" t="s">
        <v>353</v>
      </c>
      <c r="C10005" t="s">
        <v>284</v>
      </c>
      <c r="D10005">
        <v>0</v>
      </c>
    </row>
    <row r="10006" spans="1:4" x14ac:dyDescent="0.2">
      <c r="A10006" t="s">
        <v>82</v>
      </c>
      <c r="B10006" t="s">
        <v>353</v>
      </c>
      <c r="C10006" t="s">
        <v>285</v>
      </c>
      <c r="D10006">
        <v>0</v>
      </c>
    </row>
    <row r="10007" spans="1:4" x14ac:dyDescent="0.2">
      <c r="A10007" t="s">
        <v>82</v>
      </c>
      <c r="B10007" t="s">
        <v>353</v>
      </c>
      <c r="C10007" t="s">
        <v>286</v>
      </c>
      <c r="D10007">
        <v>0</v>
      </c>
    </row>
    <row r="10008" spans="1:4" x14ac:dyDescent="0.2">
      <c r="A10008" t="s">
        <v>82</v>
      </c>
      <c r="B10008" t="s">
        <v>353</v>
      </c>
      <c r="C10008" t="s">
        <v>287</v>
      </c>
      <c r="D10008">
        <v>0</v>
      </c>
    </row>
    <row r="10009" spans="1:4" x14ac:dyDescent="0.2">
      <c r="A10009" t="s">
        <v>82</v>
      </c>
      <c r="B10009" t="s">
        <v>353</v>
      </c>
      <c r="C10009" t="s">
        <v>288</v>
      </c>
      <c r="D10009">
        <v>0</v>
      </c>
    </row>
    <row r="10010" spans="1:4" x14ac:dyDescent="0.2">
      <c r="A10010" t="s">
        <v>82</v>
      </c>
      <c r="B10010" t="s">
        <v>353</v>
      </c>
      <c r="C10010" t="s">
        <v>289</v>
      </c>
      <c r="D10010">
        <v>0</v>
      </c>
    </row>
    <row r="10011" spans="1:4" x14ac:dyDescent="0.2">
      <c r="A10011" t="s">
        <v>82</v>
      </c>
      <c r="B10011" t="s">
        <v>353</v>
      </c>
      <c r="C10011" t="s">
        <v>290</v>
      </c>
      <c r="D10011">
        <v>0</v>
      </c>
    </row>
    <row r="10012" spans="1:4" x14ac:dyDescent="0.2">
      <c r="A10012" t="s">
        <v>82</v>
      </c>
      <c r="B10012" t="s">
        <v>353</v>
      </c>
      <c r="C10012" t="s">
        <v>291</v>
      </c>
      <c r="D10012">
        <v>0</v>
      </c>
    </row>
    <row r="10013" spans="1:4" x14ac:dyDescent="0.2">
      <c r="A10013" t="s">
        <v>82</v>
      </c>
      <c r="B10013" t="s">
        <v>353</v>
      </c>
      <c r="C10013" t="s">
        <v>292</v>
      </c>
      <c r="D10013">
        <v>0</v>
      </c>
    </row>
    <row r="10014" spans="1:4" x14ac:dyDescent="0.2">
      <c r="A10014" t="s">
        <v>82</v>
      </c>
      <c r="B10014" t="s">
        <v>353</v>
      </c>
      <c r="C10014" t="s">
        <v>293</v>
      </c>
      <c r="D10014">
        <v>0</v>
      </c>
    </row>
    <row r="10015" spans="1:4" x14ac:dyDescent="0.2">
      <c r="A10015" t="s">
        <v>82</v>
      </c>
      <c r="B10015" t="s">
        <v>353</v>
      </c>
      <c r="C10015" t="s">
        <v>294</v>
      </c>
      <c r="D10015">
        <v>0</v>
      </c>
    </row>
    <row r="10016" spans="1:4" x14ac:dyDescent="0.2">
      <c r="A10016" t="s">
        <v>82</v>
      </c>
      <c r="B10016" t="s">
        <v>353</v>
      </c>
      <c r="C10016" t="s">
        <v>295</v>
      </c>
      <c r="D10016">
        <v>9</v>
      </c>
    </row>
    <row r="10017" spans="1:4" x14ac:dyDescent="0.2">
      <c r="A10017" t="s">
        <v>82</v>
      </c>
      <c r="B10017" t="s">
        <v>353</v>
      </c>
      <c r="C10017" t="s">
        <v>296</v>
      </c>
      <c r="D10017">
        <v>0</v>
      </c>
    </row>
    <row r="10018" spans="1:4" x14ac:dyDescent="0.2">
      <c r="A10018" t="s">
        <v>82</v>
      </c>
      <c r="B10018" t="s">
        <v>353</v>
      </c>
      <c r="C10018" t="s">
        <v>297</v>
      </c>
      <c r="D10018">
        <v>0</v>
      </c>
    </row>
    <row r="10019" spans="1:4" x14ac:dyDescent="0.2">
      <c r="A10019" t="s">
        <v>82</v>
      </c>
      <c r="B10019" t="s">
        <v>353</v>
      </c>
      <c r="C10019" t="s">
        <v>298</v>
      </c>
      <c r="D10019">
        <v>0</v>
      </c>
    </row>
    <row r="10020" spans="1:4" x14ac:dyDescent="0.2">
      <c r="A10020" t="s">
        <v>82</v>
      </c>
      <c r="B10020" t="s">
        <v>353</v>
      </c>
      <c r="C10020" t="s">
        <v>232</v>
      </c>
      <c r="D10020">
        <v>571274</v>
      </c>
    </row>
    <row r="10021" spans="1:4" x14ac:dyDescent="0.2">
      <c r="A10021" t="s">
        <v>82</v>
      </c>
      <c r="B10021" t="s">
        <v>353</v>
      </c>
      <c r="C10021" t="s">
        <v>319</v>
      </c>
      <c r="D10021">
        <v>284526</v>
      </c>
    </row>
    <row r="10022" spans="1:4" x14ac:dyDescent="0.2">
      <c r="A10022" t="s">
        <v>82</v>
      </c>
      <c r="B10022" t="s">
        <v>353</v>
      </c>
      <c r="C10022" t="s">
        <v>320</v>
      </c>
      <c r="D10022">
        <v>154520</v>
      </c>
    </row>
    <row r="10023" spans="1:4" x14ac:dyDescent="0.2">
      <c r="A10023" t="s">
        <v>82</v>
      </c>
      <c r="B10023" t="s">
        <v>353</v>
      </c>
      <c r="C10023" t="s">
        <v>318</v>
      </c>
      <c r="D10023">
        <v>132228</v>
      </c>
    </row>
    <row r="10024" spans="1:4" x14ac:dyDescent="0.2">
      <c r="A10024" t="s">
        <v>82</v>
      </c>
      <c r="B10024" t="s">
        <v>353</v>
      </c>
      <c r="C10024" t="s">
        <v>321</v>
      </c>
      <c r="D10024">
        <v>249240</v>
      </c>
    </row>
    <row r="10025" spans="1:4" x14ac:dyDescent="0.2">
      <c r="A10025" t="s">
        <v>82</v>
      </c>
      <c r="B10025" t="s">
        <v>353</v>
      </c>
      <c r="C10025" t="s">
        <v>322</v>
      </c>
      <c r="D10025">
        <v>0</v>
      </c>
    </row>
    <row r="10026" spans="1:4" x14ac:dyDescent="0.2">
      <c r="A10026" t="s">
        <v>82</v>
      </c>
      <c r="B10026" t="s">
        <v>353</v>
      </c>
      <c r="C10026" t="s">
        <v>323</v>
      </c>
      <c r="D10026">
        <v>2</v>
      </c>
    </row>
    <row r="10027" spans="1:4" x14ac:dyDescent="0.2">
      <c r="A10027" t="s">
        <v>82</v>
      </c>
      <c r="B10027" t="s">
        <v>353</v>
      </c>
      <c r="C10027" t="s">
        <v>324</v>
      </c>
      <c r="D10027">
        <v>29969</v>
      </c>
    </row>
    <row r="10028" spans="1:4" x14ac:dyDescent="0.2">
      <c r="A10028" t="s">
        <v>82</v>
      </c>
      <c r="B10028" t="s">
        <v>353</v>
      </c>
      <c r="C10028" t="s">
        <v>325</v>
      </c>
      <c r="D10028">
        <v>0</v>
      </c>
    </row>
    <row r="10029" spans="1:4" x14ac:dyDescent="0.2">
      <c r="A10029" t="s">
        <v>82</v>
      </c>
      <c r="B10029" t="s">
        <v>353</v>
      </c>
      <c r="C10029" t="s">
        <v>326</v>
      </c>
      <c r="D10029">
        <v>8</v>
      </c>
    </row>
    <row r="10030" spans="1:4" x14ac:dyDescent="0.2">
      <c r="A10030" t="s">
        <v>82</v>
      </c>
      <c r="B10030" t="s">
        <v>353</v>
      </c>
      <c r="C10030" t="s">
        <v>327</v>
      </c>
      <c r="D10030">
        <v>29968</v>
      </c>
    </row>
    <row r="10031" spans="1:4" x14ac:dyDescent="0.2">
      <c r="A10031" t="s">
        <v>82</v>
      </c>
      <c r="B10031" t="s">
        <v>353</v>
      </c>
      <c r="C10031" t="s">
        <v>328</v>
      </c>
      <c r="D10031">
        <v>189293</v>
      </c>
    </row>
    <row r="10032" spans="1:4" x14ac:dyDescent="0.2">
      <c r="A10032" t="s">
        <v>82</v>
      </c>
      <c r="B10032" t="s">
        <v>353</v>
      </c>
      <c r="C10032" t="s">
        <v>329</v>
      </c>
      <c r="D10032">
        <v>0</v>
      </c>
    </row>
    <row r="10033" spans="1:4" x14ac:dyDescent="0.2">
      <c r="A10033" t="s">
        <v>82</v>
      </c>
      <c r="B10033" t="s">
        <v>353</v>
      </c>
      <c r="C10033" t="s">
        <v>339</v>
      </c>
      <c r="D10033">
        <v>52203276</v>
      </c>
    </row>
    <row r="10034" spans="1:4" x14ac:dyDescent="0.2">
      <c r="A10034" t="s">
        <v>82</v>
      </c>
      <c r="B10034" t="s">
        <v>353</v>
      </c>
      <c r="C10034" t="s">
        <v>340</v>
      </c>
      <c r="D10034">
        <v>56977</v>
      </c>
    </row>
    <row r="10035" spans="1:4" x14ac:dyDescent="0.2">
      <c r="A10035" t="s">
        <v>82</v>
      </c>
      <c r="B10035" t="s">
        <v>353</v>
      </c>
      <c r="C10035" t="s">
        <v>341</v>
      </c>
      <c r="D10035">
        <v>2101704</v>
      </c>
    </row>
    <row r="10036" spans="1:4" x14ac:dyDescent="0.2">
      <c r="A10036" t="s">
        <v>82</v>
      </c>
      <c r="B10036" t="s">
        <v>353</v>
      </c>
      <c r="C10036" t="s">
        <v>342</v>
      </c>
      <c r="D10036">
        <v>87</v>
      </c>
    </row>
    <row r="10037" spans="1:4" x14ac:dyDescent="0.2">
      <c r="A10037" t="s">
        <v>82</v>
      </c>
      <c r="B10037" t="s">
        <v>353</v>
      </c>
      <c r="C10037" t="s">
        <v>343</v>
      </c>
      <c r="D10037">
        <v>21652</v>
      </c>
    </row>
    <row r="10038" spans="1:4" x14ac:dyDescent="0.2">
      <c r="A10038" t="s">
        <v>82</v>
      </c>
      <c r="B10038" t="s">
        <v>353</v>
      </c>
      <c r="C10038" t="s">
        <v>344</v>
      </c>
      <c r="D10038">
        <v>2101704</v>
      </c>
    </row>
    <row r="10039" spans="1:4" x14ac:dyDescent="0.2">
      <c r="A10039" t="s">
        <v>82</v>
      </c>
      <c r="B10039" t="s">
        <v>353</v>
      </c>
      <c r="C10039" t="s">
        <v>345</v>
      </c>
      <c r="D10039">
        <v>0</v>
      </c>
    </row>
    <row r="10040" spans="1:4" x14ac:dyDescent="0.2">
      <c r="A10040" t="s">
        <v>82</v>
      </c>
      <c r="B10040" t="s">
        <v>353</v>
      </c>
      <c r="C10040" t="s">
        <v>346</v>
      </c>
      <c r="D10040">
        <v>21652</v>
      </c>
    </row>
    <row r="10041" spans="1:4" x14ac:dyDescent="0.2">
      <c r="A10041" t="s">
        <v>82</v>
      </c>
      <c r="B10041" t="s">
        <v>353</v>
      </c>
      <c r="C10041" t="s">
        <v>300</v>
      </c>
      <c r="D10041">
        <v>762471</v>
      </c>
    </row>
    <row r="10042" spans="1:4" x14ac:dyDescent="0.2">
      <c r="A10042" t="s">
        <v>82</v>
      </c>
      <c r="B10042" t="s">
        <v>353</v>
      </c>
      <c r="C10042" t="s">
        <v>301</v>
      </c>
      <c r="D10042">
        <v>627624</v>
      </c>
    </row>
    <row r="10043" spans="1:4" x14ac:dyDescent="0.2">
      <c r="A10043" t="s">
        <v>82</v>
      </c>
      <c r="B10043" t="s">
        <v>353</v>
      </c>
      <c r="C10043" t="s">
        <v>302</v>
      </c>
      <c r="D10043">
        <v>752800</v>
      </c>
    </row>
    <row r="10044" spans="1:4" x14ac:dyDescent="0.2">
      <c r="A10044" t="s">
        <v>82</v>
      </c>
      <c r="B10044" t="s">
        <v>353</v>
      </c>
      <c r="C10044" t="s">
        <v>303</v>
      </c>
      <c r="D10044">
        <v>288810</v>
      </c>
    </row>
    <row r="10045" spans="1:4" x14ac:dyDescent="0.2">
      <c r="A10045" t="s">
        <v>82</v>
      </c>
      <c r="B10045" t="s">
        <v>353</v>
      </c>
      <c r="C10045" t="s">
        <v>304</v>
      </c>
      <c r="D10045">
        <v>416010</v>
      </c>
    </row>
    <row r="10046" spans="1:4" x14ac:dyDescent="0.2">
      <c r="A10046" t="s">
        <v>82</v>
      </c>
      <c r="B10046" t="s">
        <v>353</v>
      </c>
      <c r="C10046" t="s">
        <v>305</v>
      </c>
      <c r="D10046">
        <v>368798</v>
      </c>
    </row>
    <row r="10047" spans="1:4" x14ac:dyDescent="0.2">
      <c r="A10047" t="s">
        <v>82</v>
      </c>
      <c r="B10047" t="s">
        <v>353</v>
      </c>
      <c r="C10047" t="s">
        <v>306</v>
      </c>
      <c r="D10047">
        <v>11636</v>
      </c>
    </row>
    <row r="10048" spans="1:4" x14ac:dyDescent="0.2">
      <c r="A10048" t="s">
        <v>82</v>
      </c>
      <c r="B10048" t="s">
        <v>353</v>
      </c>
      <c r="C10048" t="s">
        <v>307</v>
      </c>
      <c r="D10048">
        <v>879519</v>
      </c>
    </row>
    <row r="10049" spans="1:4" x14ac:dyDescent="0.2">
      <c r="A10049" t="s">
        <v>82</v>
      </c>
      <c r="B10049" t="s">
        <v>353</v>
      </c>
      <c r="C10049" t="s">
        <v>308</v>
      </c>
      <c r="D10049">
        <v>86138</v>
      </c>
    </row>
    <row r="10050" spans="1:4" x14ac:dyDescent="0.2">
      <c r="A10050" t="s">
        <v>82</v>
      </c>
      <c r="B10050" t="s">
        <v>353</v>
      </c>
      <c r="C10050" t="s">
        <v>309</v>
      </c>
      <c r="D10050">
        <v>19533</v>
      </c>
    </row>
    <row r="10051" spans="1:4" x14ac:dyDescent="0.2">
      <c r="A10051" t="s">
        <v>82</v>
      </c>
      <c r="B10051" t="s">
        <v>353</v>
      </c>
      <c r="C10051" t="s">
        <v>310</v>
      </c>
      <c r="D10051">
        <v>29621</v>
      </c>
    </row>
    <row r="10052" spans="1:4" x14ac:dyDescent="0.2">
      <c r="A10052" t="s">
        <v>82</v>
      </c>
      <c r="B10052" t="s">
        <v>353</v>
      </c>
      <c r="C10052" t="s">
        <v>311</v>
      </c>
      <c r="D10052">
        <v>17850</v>
      </c>
    </row>
    <row r="10053" spans="1:4" x14ac:dyDescent="0.2">
      <c r="A10053" t="s">
        <v>82</v>
      </c>
      <c r="B10053" t="s">
        <v>353</v>
      </c>
      <c r="C10053" t="s">
        <v>312</v>
      </c>
      <c r="D10053">
        <v>8119</v>
      </c>
    </row>
    <row r="10054" spans="1:4" x14ac:dyDescent="0.2">
      <c r="A10054" t="s">
        <v>82</v>
      </c>
      <c r="B10054" t="s">
        <v>353</v>
      </c>
      <c r="C10054" t="s">
        <v>313</v>
      </c>
      <c r="D10054">
        <v>9054</v>
      </c>
    </row>
    <row r="10055" spans="1:4" x14ac:dyDescent="0.2">
      <c r="A10055" t="s">
        <v>82</v>
      </c>
      <c r="B10055" t="s">
        <v>353</v>
      </c>
      <c r="C10055" t="s">
        <v>314</v>
      </c>
      <c r="D10055">
        <v>10558</v>
      </c>
    </row>
    <row r="10056" spans="1:4" x14ac:dyDescent="0.2">
      <c r="A10056" t="s">
        <v>82</v>
      </c>
      <c r="B10056" t="s">
        <v>353</v>
      </c>
      <c r="C10056" t="s">
        <v>315</v>
      </c>
      <c r="D10056">
        <v>8923</v>
      </c>
    </row>
    <row r="10057" spans="1:4" x14ac:dyDescent="0.2">
      <c r="A10057" t="s">
        <v>82</v>
      </c>
      <c r="B10057" t="s">
        <v>353</v>
      </c>
      <c r="C10057" t="s">
        <v>347</v>
      </c>
      <c r="D10057">
        <v>45294</v>
      </c>
    </row>
    <row r="10058" spans="1:4" x14ac:dyDescent="0.2">
      <c r="A10058" t="s">
        <v>82</v>
      </c>
      <c r="B10058" t="s">
        <v>354</v>
      </c>
      <c r="C10058" t="s">
        <v>225</v>
      </c>
      <c r="D10058">
        <v>0.78858099999999998</v>
      </c>
    </row>
    <row r="10059" spans="1:4" x14ac:dyDescent="0.2">
      <c r="A10059" t="s">
        <v>82</v>
      </c>
      <c r="B10059" t="s">
        <v>354</v>
      </c>
      <c r="C10059" t="s">
        <v>65</v>
      </c>
      <c r="D10059">
        <v>50000001</v>
      </c>
    </row>
    <row r="10060" spans="1:4" x14ac:dyDescent="0.2">
      <c r="A10060" t="s">
        <v>82</v>
      </c>
      <c r="B10060" t="s">
        <v>354</v>
      </c>
      <c r="C10060" t="s">
        <v>66</v>
      </c>
      <c r="D10060">
        <v>63404988</v>
      </c>
    </row>
    <row r="10061" spans="1:4" x14ac:dyDescent="0.2">
      <c r="A10061" t="s">
        <v>82</v>
      </c>
      <c r="B10061" t="s">
        <v>354</v>
      </c>
      <c r="C10061" t="s">
        <v>226</v>
      </c>
      <c r="D10061">
        <v>150957</v>
      </c>
    </row>
    <row r="10062" spans="1:4" x14ac:dyDescent="0.2">
      <c r="A10062" t="s">
        <v>82</v>
      </c>
      <c r="B10062" t="s">
        <v>354</v>
      </c>
      <c r="C10062" t="s">
        <v>227</v>
      </c>
      <c r="D10062">
        <v>330778</v>
      </c>
    </row>
    <row r="10063" spans="1:4" x14ac:dyDescent="0.2">
      <c r="A10063" t="s">
        <v>82</v>
      </c>
      <c r="B10063" t="s">
        <v>354</v>
      </c>
      <c r="C10063" t="s">
        <v>67</v>
      </c>
      <c r="D10063">
        <v>0</v>
      </c>
    </row>
    <row r="10064" spans="1:4" x14ac:dyDescent="0.2">
      <c r="A10064" t="s">
        <v>82</v>
      </c>
      <c r="B10064" t="s">
        <v>354</v>
      </c>
      <c r="C10064" t="s">
        <v>68</v>
      </c>
      <c r="D10064">
        <v>0</v>
      </c>
    </row>
    <row r="10065" spans="1:4" x14ac:dyDescent="0.2">
      <c r="A10065" t="s">
        <v>82</v>
      </c>
      <c r="B10065" t="s">
        <v>354</v>
      </c>
      <c r="C10065" t="s">
        <v>228</v>
      </c>
      <c r="D10065">
        <v>57523</v>
      </c>
    </row>
    <row r="10066" spans="1:4" x14ac:dyDescent="0.2">
      <c r="A10066" t="s">
        <v>82</v>
      </c>
      <c r="B10066" t="s">
        <v>354</v>
      </c>
      <c r="C10066" t="s">
        <v>229</v>
      </c>
      <c r="D10066">
        <v>238631</v>
      </c>
    </row>
    <row r="10067" spans="1:4" x14ac:dyDescent="0.2">
      <c r="A10067" t="s">
        <v>82</v>
      </c>
      <c r="B10067" t="s">
        <v>354</v>
      </c>
      <c r="C10067" t="s">
        <v>230</v>
      </c>
      <c r="D10067">
        <v>31917</v>
      </c>
    </row>
    <row r="10068" spans="1:4" x14ac:dyDescent="0.2">
      <c r="A10068" t="s">
        <v>82</v>
      </c>
      <c r="B10068" t="s">
        <v>354</v>
      </c>
      <c r="C10068" t="s">
        <v>231</v>
      </c>
      <c r="D10068">
        <v>111157</v>
      </c>
    </row>
    <row r="10069" spans="1:4" x14ac:dyDescent="0.2">
      <c r="A10069" t="s">
        <v>82</v>
      </c>
      <c r="B10069" t="s">
        <v>354</v>
      </c>
      <c r="C10069" t="s">
        <v>232</v>
      </c>
      <c r="D10069">
        <v>424464</v>
      </c>
    </row>
    <row r="10070" spans="1:4" x14ac:dyDescent="0.2">
      <c r="A10070" t="s">
        <v>82</v>
      </c>
      <c r="B10070" t="s">
        <v>354</v>
      </c>
      <c r="C10070" t="s">
        <v>319</v>
      </c>
      <c r="D10070">
        <v>226207</v>
      </c>
    </row>
    <row r="10071" spans="1:4" x14ac:dyDescent="0.2">
      <c r="A10071" t="s">
        <v>82</v>
      </c>
      <c r="B10071" t="s">
        <v>354</v>
      </c>
      <c r="C10071" t="s">
        <v>320</v>
      </c>
      <c r="D10071">
        <v>61346</v>
      </c>
    </row>
    <row r="10072" spans="1:4" x14ac:dyDescent="0.2">
      <c r="A10072" t="s">
        <v>82</v>
      </c>
      <c r="B10072" t="s">
        <v>354</v>
      </c>
      <c r="C10072" t="s">
        <v>318</v>
      </c>
      <c r="D10072">
        <v>136911</v>
      </c>
    </row>
    <row r="10073" spans="1:4" x14ac:dyDescent="0.2">
      <c r="A10073" t="s">
        <v>82</v>
      </c>
      <c r="B10073" t="s">
        <v>354</v>
      </c>
      <c r="C10073" t="s">
        <v>321</v>
      </c>
      <c r="D10073">
        <v>186380</v>
      </c>
    </row>
    <row r="10074" spans="1:4" x14ac:dyDescent="0.2">
      <c r="A10074" t="s">
        <v>82</v>
      </c>
      <c r="B10074" t="s">
        <v>354</v>
      </c>
      <c r="C10074" t="s">
        <v>322</v>
      </c>
      <c r="D10074">
        <v>0</v>
      </c>
    </row>
    <row r="10075" spans="1:4" x14ac:dyDescent="0.2">
      <c r="A10075" t="s">
        <v>82</v>
      </c>
      <c r="B10075" t="s">
        <v>354</v>
      </c>
      <c r="C10075" t="s">
        <v>323</v>
      </c>
      <c r="D10075">
        <v>2</v>
      </c>
    </row>
    <row r="10076" spans="1:4" x14ac:dyDescent="0.2">
      <c r="A10076" t="s">
        <v>82</v>
      </c>
      <c r="B10076" t="s">
        <v>354</v>
      </c>
      <c r="C10076" t="s">
        <v>324</v>
      </c>
      <c r="D10076">
        <v>29848</v>
      </c>
    </row>
    <row r="10077" spans="1:4" x14ac:dyDescent="0.2">
      <c r="A10077" t="s">
        <v>82</v>
      </c>
      <c r="B10077" t="s">
        <v>354</v>
      </c>
      <c r="C10077" t="s">
        <v>325</v>
      </c>
      <c r="D10077">
        <v>0</v>
      </c>
    </row>
    <row r="10078" spans="1:4" x14ac:dyDescent="0.2">
      <c r="A10078" t="s">
        <v>82</v>
      </c>
      <c r="B10078" t="s">
        <v>354</v>
      </c>
      <c r="C10078" t="s">
        <v>326</v>
      </c>
      <c r="D10078">
        <v>4</v>
      </c>
    </row>
    <row r="10079" spans="1:4" x14ac:dyDescent="0.2">
      <c r="A10079" t="s">
        <v>82</v>
      </c>
      <c r="B10079" t="s">
        <v>354</v>
      </c>
      <c r="C10079" t="s">
        <v>327</v>
      </c>
      <c r="D10079">
        <v>29839</v>
      </c>
    </row>
    <row r="10080" spans="1:4" x14ac:dyDescent="0.2">
      <c r="A10080" t="s">
        <v>82</v>
      </c>
      <c r="B10080" t="s">
        <v>354</v>
      </c>
      <c r="C10080" t="s">
        <v>328</v>
      </c>
      <c r="D10080">
        <v>126687</v>
      </c>
    </row>
    <row r="10081" spans="1:4" x14ac:dyDescent="0.2">
      <c r="A10081" t="s">
        <v>82</v>
      </c>
      <c r="B10081" t="s">
        <v>354</v>
      </c>
      <c r="C10081" t="s">
        <v>329</v>
      </c>
      <c r="D10081">
        <v>0</v>
      </c>
    </row>
    <row r="10082" spans="1:4" x14ac:dyDescent="0.2">
      <c r="A10082" t="s">
        <v>82</v>
      </c>
      <c r="B10082" t="s">
        <v>354</v>
      </c>
      <c r="C10082" t="s">
        <v>339</v>
      </c>
      <c r="D10082">
        <v>5720363</v>
      </c>
    </row>
    <row r="10083" spans="1:4" x14ac:dyDescent="0.2">
      <c r="A10083" t="s">
        <v>82</v>
      </c>
      <c r="B10083" t="s">
        <v>354</v>
      </c>
      <c r="C10083" t="s">
        <v>340</v>
      </c>
      <c r="D10083">
        <v>53636</v>
      </c>
    </row>
    <row r="10084" spans="1:4" x14ac:dyDescent="0.2">
      <c r="A10084" t="s">
        <v>82</v>
      </c>
      <c r="B10084" t="s">
        <v>354</v>
      </c>
      <c r="C10084" t="s">
        <v>341</v>
      </c>
      <c r="D10084">
        <v>0</v>
      </c>
    </row>
    <row r="10085" spans="1:4" x14ac:dyDescent="0.2">
      <c r="A10085" t="s">
        <v>82</v>
      </c>
      <c r="B10085" t="s">
        <v>354</v>
      </c>
      <c r="C10085" t="s">
        <v>342</v>
      </c>
      <c r="D10085">
        <v>0</v>
      </c>
    </row>
    <row r="10086" spans="1:4" x14ac:dyDescent="0.2">
      <c r="A10086" t="s">
        <v>82</v>
      </c>
      <c r="B10086" t="s">
        <v>354</v>
      </c>
      <c r="C10086" t="s">
        <v>343</v>
      </c>
      <c r="D10086">
        <v>0</v>
      </c>
    </row>
    <row r="10087" spans="1:4" x14ac:dyDescent="0.2">
      <c r="A10087" t="s">
        <v>82</v>
      </c>
      <c r="B10087" t="s">
        <v>354</v>
      </c>
      <c r="C10087" t="s">
        <v>344</v>
      </c>
      <c r="D10087">
        <v>0</v>
      </c>
    </row>
    <row r="10088" spans="1:4" x14ac:dyDescent="0.2">
      <c r="A10088" t="s">
        <v>82</v>
      </c>
      <c r="B10088" t="s">
        <v>354</v>
      </c>
      <c r="C10088" t="s">
        <v>345</v>
      </c>
      <c r="D10088">
        <v>0</v>
      </c>
    </row>
    <row r="10089" spans="1:4" x14ac:dyDescent="0.2">
      <c r="A10089" t="s">
        <v>82</v>
      </c>
      <c r="B10089" t="s">
        <v>354</v>
      </c>
      <c r="C10089" t="s">
        <v>346</v>
      </c>
      <c r="D10089">
        <v>0</v>
      </c>
    </row>
    <row r="10090" spans="1:4" x14ac:dyDescent="0.2">
      <c r="A10090" t="s">
        <v>82</v>
      </c>
      <c r="B10090" t="s">
        <v>354</v>
      </c>
      <c r="C10090" t="s">
        <v>300</v>
      </c>
      <c r="D10090">
        <v>812043</v>
      </c>
    </row>
    <row r="10091" spans="1:4" x14ac:dyDescent="0.2">
      <c r="A10091" t="s">
        <v>82</v>
      </c>
      <c r="B10091" t="s">
        <v>354</v>
      </c>
      <c r="C10091" t="s">
        <v>301</v>
      </c>
      <c r="D10091">
        <v>648963</v>
      </c>
    </row>
    <row r="10092" spans="1:4" x14ac:dyDescent="0.2">
      <c r="A10092" t="s">
        <v>82</v>
      </c>
      <c r="B10092" t="s">
        <v>354</v>
      </c>
      <c r="C10092" t="s">
        <v>302</v>
      </c>
      <c r="D10092">
        <v>777555</v>
      </c>
    </row>
    <row r="10093" spans="1:4" x14ac:dyDescent="0.2">
      <c r="A10093" t="s">
        <v>82</v>
      </c>
      <c r="B10093" t="s">
        <v>354</v>
      </c>
      <c r="C10093" t="s">
        <v>303</v>
      </c>
      <c r="D10093">
        <v>290109</v>
      </c>
    </row>
    <row r="10094" spans="1:4" x14ac:dyDescent="0.2">
      <c r="A10094" t="s">
        <v>82</v>
      </c>
      <c r="B10094" t="s">
        <v>354</v>
      </c>
      <c r="C10094" t="s">
        <v>304</v>
      </c>
      <c r="D10094">
        <v>410757</v>
      </c>
    </row>
    <row r="10095" spans="1:4" x14ac:dyDescent="0.2">
      <c r="A10095" t="s">
        <v>82</v>
      </c>
      <c r="B10095" t="s">
        <v>354</v>
      </c>
      <c r="C10095" t="s">
        <v>305</v>
      </c>
      <c r="D10095">
        <v>359943</v>
      </c>
    </row>
    <row r="10096" spans="1:4" x14ac:dyDescent="0.2">
      <c r="A10096" t="s">
        <v>82</v>
      </c>
      <c r="B10096" t="s">
        <v>354</v>
      </c>
      <c r="C10096" t="s">
        <v>306</v>
      </c>
      <c r="D10096">
        <v>11406</v>
      </c>
    </row>
    <row r="10097" spans="1:4" x14ac:dyDescent="0.2">
      <c r="A10097" t="s">
        <v>82</v>
      </c>
      <c r="B10097" t="s">
        <v>354</v>
      </c>
      <c r="C10097" t="s">
        <v>307</v>
      </c>
      <c r="D10097">
        <v>885532</v>
      </c>
    </row>
    <row r="10098" spans="1:4" x14ac:dyDescent="0.2">
      <c r="A10098" t="s">
        <v>82</v>
      </c>
      <c r="B10098" t="s">
        <v>354</v>
      </c>
      <c r="C10098" t="s">
        <v>308</v>
      </c>
      <c r="D10098">
        <v>36573</v>
      </c>
    </row>
    <row r="10099" spans="1:4" x14ac:dyDescent="0.2">
      <c r="A10099" t="s">
        <v>82</v>
      </c>
      <c r="B10099" t="s">
        <v>354</v>
      </c>
      <c r="C10099" t="s">
        <v>309</v>
      </c>
      <c r="D10099">
        <v>3816</v>
      </c>
    </row>
    <row r="10100" spans="1:4" x14ac:dyDescent="0.2">
      <c r="A10100" t="s">
        <v>82</v>
      </c>
      <c r="B10100" t="s">
        <v>354</v>
      </c>
      <c r="C10100" t="s">
        <v>310</v>
      </c>
      <c r="D10100">
        <v>10764</v>
      </c>
    </row>
    <row r="10101" spans="1:4" x14ac:dyDescent="0.2">
      <c r="A10101" t="s">
        <v>82</v>
      </c>
      <c r="B10101" t="s">
        <v>354</v>
      </c>
      <c r="C10101" t="s">
        <v>311</v>
      </c>
      <c r="D10101">
        <v>6333</v>
      </c>
    </row>
    <row r="10102" spans="1:4" x14ac:dyDescent="0.2">
      <c r="A10102" t="s">
        <v>82</v>
      </c>
      <c r="B10102" t="s">
        <v>354</v>
      </c>
      <c r="C10102" t="s">
        <v>312</v>
      </c>
      <c r="D10102">
        <v>6427</v>
      </c>
    </row>
    <row r="10103" spans="1:4" x14ac:dyDescent="0.2">
      <c r="A10103" t="s">
        <v>82</v>
      </c>
      <c r="B10103" t="s">
        <v>354</v>
      </c>
      <c r="C10103" t="s">
        <v>313</v>
      </c>
      <c r="D10103">
        <v>10912</v>
      </c>
    </row>
    <row r="10104" spans="1:4" x14ac:dyDescent="0.2">
      <c r="A10104" t="s">
        <v>82</v>
      </c>
      <c r="B10104" t="s">
        <v>354</v>
      </c>
      <c r="C10104" t="s">
        <v>314</v>
      </c>
      <c r="D10104">
        <v>23429</v>
      </c>
    </row>
    <row r="10105" spans="1:4" x14ac:dyDescent="0.2">
      <c r="A10105" t="s">
        <v>82</v>
      </c>
      <c r="B10105" t="s">
        <v>354</v>
      </c>
      <c r="C10105" t="s">
        <v>315</v>
      </c>
      <c r="D10105">
        <v>2908</v>
      </c>
    </row>
    <row r="10106" spans="1:4" x14ac:dyDescent="0.2">
      <c r="A10106" t="s">
        <v>82</v>
      </c>
      <c r="B10106" t="s">
        <v>354</v>
      </c>
      <c r="C10106" t="s">
        <v>347</v>
      </c>
      <c r="D10106">
        <v>45294</v>
      </c>
    </row>
    <row r="10107" spans="1:4" x14ac:dyDescent="0.2">
      <c r="A10107" t="s">
        <v>82</v>
      </c>
      <c r="B10107" t="s">
        <v>355</v>
      </c>
      <c r="C10107" t="s">
        <v>225</v>
      </c>
      <c r="D10107">
        <v>0.75993200000000005</v>
      </c>
    </row>
    <row r="10108" spans="1:4" x14ac:dyDescent="0.2">
      <c r="A10108" t="s">
        <v>82</v>
      </c>
      <c r="B10108" t="s">
        <v>355</v>
      </c>
      <c r="C10108" t="s">
        <v>65</v>
      </c>
      <c r="D10108">
        <v>50000001</v>
      </c>
    </row>
    <row r="10109" spans="1:4" x14ac:dyDescent="0.2">
      <c r="A10109" t="s">
        <v>82</v>
      </c>
      <c r="B10109" t="s">
        <v>355</v>
      </c>
      <c r="C10109" t="s">
        <v>66</v>
      </c>
      <c r="D10109">
        <v>65795355</v>
      </c>
    </row>
    <row r="10110" spans="1:4" x14ac:dyDescent="0.2">
      <c r="A10110" t="s">
        <v>82</v>
      </c>
      <c r="B10110" t="s">
        <v>355</v>
      </c>
      <c r="C10110" t="s">
        <v>226</v>
      </c>
      <c r="D10110">
        <v>151187</v>
      </c>
    </row>
    <row r="10111" spans="1:4" x14ac:dyDescent="0.2">
      <c r="A10111" t="s">
        <v>82</v>
      </c>
      <c r="B10111" t="s">
        <v>355</v>
      </c>
      <c r="C10111" t="s">
        <v>227</v>
      </c>
      <c r="D10111">
        <v>330769</v>
      </c>
    </row>
    <row r="10112" spans="1:4" x14ac:dyDescent="0.2">
      <c r="A10112" t="s">
        <v>82</v>
      </c>
      <c r="B10112" t="s">
        <v>355</v>
      </c>
      <c r="C10112" t="s">
        <v>67</v>
      </c>
      <c r="D10112">
        <v>0</v>
      </c>
    </row>
    <row r="10113" spans="1:4" x14ac:dyDescent="0.2">
      <c r="A10113" t="s">
        <v>82</v>
      </c>
      <c r="B10113" t="s">
        <v>355</v>
      </c>
      <c r="C10113" t="s">
        <v>68</v>
      </c>
      <c r="D10113">
        <v>0</v>
      </c>
    </row>
    <row r="10114" spans="1:4" x14ac:dyDescent="0.2">
      <c r="A10114" t="s">
        <v>82</v>
      </c>
      <c r="B10114" t="s">
        <v>355</v>
      </c>
      <c r="C10114" t="s">
        <v>228</v>
      </c>
      <c r="D10114">
        <v>56680</v>
      </c>
    </row>
    <row r="10115" spans="1:4" x14ac:dyDescent="0.2">
      <c r="A10115" t="s">
        <v>82</v>
      </c>
      <c r="B10115" t="s">
        <v>355</v>
      </c>
      <c r="C10115" t="s">
        <v>229</v>
      </c>
      <c r="D10115">
        <v>238667</v>
      </c>
    </row>
    <row r="10116" spans="1:4" x14ac:dyDescent="0.2">
      <c r="A10116" t="s">
        <v>82</v>
      </c>
      <c r="B10116" t="s">
        <v>355</v>
      </c>
      <c r="C10116" t="s">
        <v>230</v>
      </c>
      <c r="D10116">
        <v>32902</v>
      </c>
    </row>
    <row r="10117" spans="1:4" x14ac:dyDescent="0.2">
      <c r="A10117" t="s">
        <v>82</v>
      </c>
      <c r="B10117" t="s">
        <v>355</v>
      </c>
      <c r="C10117" t="s">
        <v>231</v>
      </c>
      <c r="D10117">
        <v>115892</v>
      </c>
    </row>
    <row r="10118" spans="1:4" x14ac:dyDescent="0.2">
      <c r="A10118" t="s">
        <v>82</v>
      </c>
      <c r="B10118" t="s">
        <v>355</v>
      </c>
      <c r="C10118" t="s">
        <v>232</v>
      </c>
      <c r="D10118">
        <v>566774</v>
      </c>
    </row>
    <row r="10119" spans="1:4" x14ac:dyDescent="0.2">
      <c r="A10119" t="s">
        <v>82</v>
      </c>
      <c r="B10119" t="s">
        <v>355</v>
      </c>
      <c r="C10119" t="s">
        <v>319</v>
      </c>
      <c r="D10119">
        <v>288497</v>
      </c>
    </row>
    <row r="10120" spans="1:4" x14ac:dyDescent="0.2">
      <c r="A10120" t="s">
        <v>82</v>
      </c>
      <c r="B10120" t="s">
        <v>355</v>
      </c>
      <c r="C10120" t="s">
        <v>320</v>
      </c>
      <c r="D10120">
        <v>148877</v>
      </c>
    </row>
    <row r="10121" spans="1:4" x14ac:dyDescent="0.2">
      <c r="A10121" t="s">
        <v>82</v>
      </c>
      <c r="B10121" t="s">
        <v>355</v>
      </c>
      <c r="C10121" t="s">
        <v>318</v>
      </c>
      <c r="D10121">
        <v>129400</v>
      </c>
    </row>
    <row r="10122" spans="1:4" x14ac:dyDescent="0.2">
      <c r="A10122" t="s">
        <v>82</v>
      </c>
      <c r="B10122" t="s">
        <v>355</v>
      </c>
      <c r="C10122" t="s">
        <v>321</v>
      </c>
      <c r="D10122">
        <v>183203</v>
      </c>
    </row>
    <row r="10123" spans="1:4" x14ac:dyDescent="0.2">
      <c r="A10123" t="s">
        <v>82</v>
      </c>
      <c r="B10123" t="s">
        <v>355</v>
      </c>
      <c r="C10123" t="s">
        <v>322</v>
      </c>
      <c r="D10123">
        <v>0</v>
      </c>
    </row>
    <row r="10124" spans="1:4" x14ac:dyDescent="0.2">
      <c r="A10124" t="s">
        <v>82</v>
      </c>
      <c r="B10124" t="s">
        <v>355</v>
      </c>
      <c r="C10124" t="s">
        <v>323</v>
      </c>
      <c r="D10124">
        <v>2</v>
      </c>
    </row>
    <row r="10125" spans="1:4" x14ac:dyDescent="0.2">
      <c r="A10125" t="s">
        <v>82</v>
      </c>
      <c r="B10125" t="s">
        <v>355</v>
      </c>
      <c r="C10125" t="s">
        <v>324</v>
      </c>
      <c r="D10125">
        <v>29076</v>
      </c>
    </row>
    <row r="10126" spans="1:4" x14ac:dyDescent="0.2">
      <c r="A10126" t="s">
        <v>82</v>
      </c>
      <c r="B10126" t="s">
        <v>355</v>
      </c>
      <c r="C10126" t="s">
        <v>325</v>
      </c>
      <c r="D10126">
        <v>0</v>
      </c>
    </row>
    <row r="10127" spans="1:4" x14ac:dyDescent="0.2">
      <c r="A10127" t="s">
        <v>82</v>
      </c>
      <c r="B10127" t="s">
        <v>355</v>
      </c>
      <c r="C10127" t="s">
        <v>326</v>
      </c>
      <c r="D10127">
        <v>2</v>
      </c>
    </row>
    <row r="10128" spans="1:4" x14ac:dyDescent="0.2">
      <c r="A10128" t="s">
        <v>82</v>
      </c>
      <c r="B10128" t="s">
        <v>355</v>
      </c>
      <c r="C10128" t="s">
        <v>327</v>
      </c>
      <c r="D10128">
        <v>29886</v>
      </c>
    </row>
    <row r="10129" spans="1:4" x14ac:dyDescent="0.2">
      <c r="A10129" t="s">
        <v>82</v>
      </c>
      <c r="B10129" t="s">
        <v>355</v>
      </c>
      <c r="C10129" t="s">
        <v>328</v>
      </c>
      <c r="D10129">
        <v>124237</v>
      </c>
    </row>
    <row r="10130" spans="1:4" x14ac:dyDescent="0.2">
      <c r="A10130" t="s">
        <v>82</v>
      </c>
      <c r="B10130" t="s">
        <v>355</v>
      </c>
      <c r="C10130" t="s">
        <v>329</v>
      </c>
      <c r="D10130">
        <v>0</v>
      </c>
    </row>
    <row r="10131" spans="1:4" x14ac:dyDescent="0.2">
      <c r="A10131" t="s">
        <v>82</v>
      </c>
      <c r="B10131" t="s">
        <v>355</v>
      </c>
      <c r="C10131" t="s">
        <v>339</v>
      </c>
      <c r="D10131">
        <v>7453752</v>
      </c>
    </row>
    <row r="10132" spans="1:4" x14ac:dyDescent="0.2">
      <c r="A10132" t="s">
        <v>82</v>
      </c>
      <c r="B10132" t="s">
        <v>355</v>
      </c>
      <c r="C10132" t="s">
        <v>340</v>
      </c>
      <c r="D10132">
        <v>4465253</v>
      </c>
    </row>
    <row r="10133" spans="1:4" x14ac:dyDescent="0.2">
      <c r="A10133" t="s">
        <v>82</v>
      </c>
      <c r="B10133" t="s">
        <v>355</v>
      </c>
      <c r="C10133" t="s">
        <v>341</v>
      </c>
      <c r="D10133">
        <v>0</v>
      </c>
    </row>
    <row r="10134" spans="1:4" x14ac:dyDescent="0.2">
      <c r="A10134" t="s">
        <v>82</v>
      </c>
      <c r="B10134" t="s">
        <v>355</v>
      </c>
      <c r="C10134" t="s">
        <v>342</v>
      </c>
      <c r="D10134">
        <v>0</v>
      </c>
    </row>
    <row r="10135" spans="1:4" x14ac:dyDescent="0.2">
      <c r="A10135" t="s">
        <v>82</v>
      </c>
      <c r="B10135" t="s">
        <v>355</v>
      </c>
      <c r="C10135" t="s">
        <v>343</v>
      </c>
      <c r="D10135">
        <v>0</v>
      </c>
    </row>
    <row r="10136" spans="1:4" x14ac:dyDescent="0.2">
      <c r="A10136" t="s">
        <v>82</v>
      </c>
      <c r="B10136" t="s">
        <v>355</v>
      </c>
      <c r="C10136" t="s">
        <v>344</v>
      </c>
      <c r="D10136">
        <v>0</v>
      </c>
    </row>
    <row r="10137" spans="1:4" x14ac:dyDescent="0.2">
      <c r="A10137" t="s">
        <v>82</v>
      </c>
      <c r="B10137" t="s">
        <v>355</v>
      </c>
      <c r="C10137" t="s">
        <v>345</v>
      </c>
      <c r="D10137">
        <v>0</v>
      </c>
    </row>
    <row r="10138" spans="1:4" x14ac:dyDescent="0.2">
      <c r="A10138" t="s">
        <v>82</v>
      </c>
      <c r="B10138" t="s">
        <v>355</v>
      </c>
      <c r="C10138" t="s">
        <v>346</v>
      </c>
      <c r="D10138">
        <v>0</v>
      </c>
    </row>
    <row r="10139" spans="1:4" x14ac:dyDescent="0.2">
      <c r="A10139" t="s">
        <v>82</v>
      </c>
      <c r="B10139" t="s">
        <v>355</v>
      </c>
      <c r="C10139" t="s">
        <v>300</v>
      </c>
      <c r="D10139">
        <v>765879</v>
      </c>
    </row>
    <row r="10140" spans="1:4" x14ac:dyDescent="0.2">
      <c r="A10140" t="s">
        <v>82</v>
      </c>
      <c r="B10140" t="s">
        <v>355</v>
      </c>
      <c r="C10140" t="s">
        <v>301</v>
      </c>
      <c r="D10140">
        <v>626293</v>
      </c>
    </row>
    <row r="10141" spans="1:4" x14ac:dyDescent="0.2">
      <c r="A10141" t="s">
        <v>82</v>
      </c>
      <c r="B10141" t="s">
        <v>355</v>
      </c>
      <c r="C10141" t="s">
        <v>302</v>
      </c>
      <c r="D10141">
        <v>749743</v>
      </c>
    </row>
    <row r="10142" spans="1:4" x14ac:dyDescent="0.2">
      <c r="A10142" t="s">
        <v>82</v>
      </c>
      <c r="B10142" t="s">
        <v>355</v>
      </c>
      <c r="C10142" t="s">
        <v>303</v>
      </c>
      <c r="D10142">
        <v>276246</v>
      </c>
    </row>
    <row r="10143" spans="1:4" x14ac:dyDescent="0.2">
      <c r="A10143" t="s">
        <v>82</v>
      </c>
      <c r="B10143" t="s">
        <v>355</v>
      </c>
      <c r="C10143" t="s">
        <v>304</v>
      </c>
      <c r="D10143">
        <v>399610</v>
      </c>
    </row>
    <row r="10144" spans="1:4" x14ac:dyDescent="0.2">
      <c r="A10144" t="s">
        <v>82</v>
      </c>
      <c r="B10144" t="s">
        <v>355</v>
      </c>
      <c r="C10144" t="s">
        <v>305</v>
      </c>
      <c r="D10144">
        <v>354273</v>
      </c>
    </row>
    <row r="10145" spans="1:4" x14ac:dyDescent="0.2">
      <c r="A10145" t="s">
        <v>82</v>
      </c>
      <c r="B10145" t="s">
        <v>355</v>
      </c>
      <c r="C10145" t="s">
        <v>306</v>
      </c>
      <c r="D10145">
        <v>11590</v>
      </c>
    </row>
    <row r="10146" spans="1:4" x14ac:dyDescent="0.2">
      <c r="A10146" t="s">
        <v>82</v>
      </c>
      <c r="B10146" t="s">
        <v>355</v>
      </c>
      <c r="C10146" t="s">
        <v>307</v>
      </c>
      <c r="D10146">
        <v>859674</v>
      </c>
    </row>
    <row r="10147" spans="1:4" x14ac:dyDescent="0.2">
      <c r="A10147" t="s">
        <v>82</v>
      </c>
      <c r="B10147" t="s">
        <v>355</v>
      </c>
      <c r="C10147" t="s">
        <v>308</v>
      </c>
      <c r="D10147">
        <v>82737</v>
      </c>
    </row>
    <row r="10148" spans="1:4" x14ac:dyDescent="0.2">
      <c r="A10148" t="s">
        <v>82</v>
      </c>
      <c r="B10148" t="s">
        <v>355</v>
      </c>
      <c r="C10148" t="s">
        <v>309</v>
      </c>
      <c r="D10148">
        <v>15322</v>
      </c>
    </row>
    <row r="10149" spans="1:4" x14ac:dyDescent="0.2">
      <c r="A10149" t="s">
        <v>82</v>
      </c>
      <c r="B10149" t="s">
        <v>355</v>
      </c>
      <c r="C10149" t="s">
        <v>310</v>
      </c>
      <c r="D10149">
        <v>32992</v>
      </c>
    </row>
    <row r="10150" spans="1:4" x14ac:dyDescent="0.2">
      <c r="A10150" t="s">
        <v>82</v>
      </c>
      <c r="B10150" t="s">
        <v>355</v>
      </c>
      <c r="C10150" t="s">
        <v>311</v>
      </c>
      <c r="D10150">
        <v>23081</v>
      </c>
    </row>
    <row r="10151" spans="1:4" x14ac:dyDescent="0.2">
      <c r="A10151" t="s">
        <v>82</v>
      </c>
      <c r="B10151" t="s">
        <v>355</v>
      </c>
      <c r="C10151" t="s">
        <v>312</v>
      </c>
      <c r="D10151">
        <v>15999</v>
      </c>
    </row>
    <row r="10152" spans="1:4" x14ac:dyDescent="0.2">
      <c r="A10152" t="s">
        <v>82</v>
      </c>
      <c r="B10152" t="s">
        <v>355</v>
      </c>
      <c r="C10152" t="s">
        <v>313</v>
      </c>
      <c r="D10152">
        <v>24772</v>
      </c>
    </row>
    <row r="10153" spans="1:4" x14ac:dyDescent="0.2">
      <c r="A10153" t="s">
        <v>82</v>
      </c>
      <c r="B10153" t="s">
        <v>355</v>
      </c>
      <c r="C10153" t="s">
        <v>314</v>
      </c>
      <c r="D10153">
        <v>30493</v>
      </c>
    </row>
    <row r="10154" spans="1:4" x14ac:dyDescent="0.2">
      <c r="A10154" t="s">
        <v>82</v>
      </c>
      <c r="B10154" t="s">
        <v>355</v>
      </c>
      <c r="C10154" t="s">
        <v>315</v>
      </c>
      <c r="D10154">
        <v>28766</v>
      </c>
    </row>
    <row r="10155" spans="1:4" x14ac:dyDescent="0.2">
      <c r="A10155" t="s">
        <v>82</v>
      </c>
      <c r="B10155" t="s">
        <v>355</v>
      </c>
      <c r="C10155" t="s">
        <v>347</v>
      </c>
      <c r="D10155">
        <v>45294</v>
      </c>
    </row>
    <row r="10156" spans="1:4" x14ac:dyDescent="0.2">
      <c r="A10156" t="s">
        <v>82</v>
      </c>
      <c r="B10156" t="s">
        <v>356</v>
      </c>
      <c r="C10156" t="s">
        <v>225</v>
      </c>
      <c r="D10156">
        <v>0.78487799999999996</v>
      </c>
    </row>
    <row r="10157" spans="1:4" x14ac:dyDescent="0.2">
      <c r="A10157" t="s">
        <v>82</v>
      </c>
      <c r="B10157" t="s">
        <v>356</v>
      </c>
      <c r="C10157" t="s">
        <v>65</v>
      </c>
      <c r="D10157">
        <v>50000001</v>
      </c>
    </row>
    <row r="10158" spans="1:4" x14ac:dyDescent="0.2">
      <c r="A10158" t="s">
        <v>82</v>
      </c>
      <c r="B10158" t="s">
        <v>356</v>
      </c>
      <c r="C10158" t="s">
        <v>66</v>
      </c>
      <c r="D10158">
        <v>63704198</v>
      </c>
    </row>
    <row r="10159" spans="1:4" x14ac:dyDescent="0.2">
      <c r="A10159" t="s">
        <v>82</v>
      </c>
      <c r="B10159" t="s">
        <v>356</v>
      </c>
      <c r="C10159" t="s">
        <v>226</v>
      </c>
      <c r="D10159">
        <v>151021</v>
      </c>
    </row>
    <row r="10160" spans="1:4" x14ac:dyDescent="0.2">
      <c r="A10160" t="s">
        <v>82</v>
      </c>
      <c r="B10160" t="s">
        <v>356</v>
      </c>
      <c r="C10160" t="s">
        <v>227</v>
      </c>
      <c r="D10160">
        <v>330777</v>
      </c>
    </row>
    <row r="10161" spans="1:4" x14ac:dyDescent="0.2">
      <c r="A10161" t="s">
        <v>82</v>
      </c>
      <c r="B10161" t="s">
        <v>356</v>
      </c>
      <c r="C10161" t="s">
        <v>67</v>
      </c>
      <c r="D10161">
        <v>0</v>
      </c>
    </row>
    <row r="10162" spans="1:4" x14ac:dyDescent="0.2">
      <c r="A10162" t="s">
        <v>82</v>
      </c>
      <c r="B10162" t="s">
        <v>356</v>
      </c>
      <c r="C10162" t="s">
        <v>68</v>
      </c>
      <c r="D10162">
        <v>0</v>
      </c>
    </row>
    <row r="10163" spans="1:4" x14ac:dyDescent="0.2">
      <c r="A10163" t="s">
        <v>82</v>
      </c>
      <c r="B10163" t="s">
        <v>356</v>
      </c>
      <c r="C10163" t="s">
        <v>228</v>
      </c>
      <c r="D10163">
        <v>57083</v>
      </c>
    </row>
    <row r="10164" spans="1:4" x14ac:dyDescent="0.2">
      <c r="A10164" t="s">
        <v>82</v>
      </c>
      <c r="B10164" t="s">
        <v>356</v>
      </c>
      <c r="C10164" t="s">
        <v>229</v>
      </c>
      <c r="D10164">
        <v>238182</v>
      </c>
    </row>
    <row r="10165" spans="1:4" x14ac:dyDescent="0.2">
      <c r="A10165" t="s">
        <v>82</v>
      </c>
      <c r="B10165" t="s">
        <v>356</v>
      </c>
      <c r="C10165" t="s">
        <v>230</v>
      </c>
      <c r="D10165">
        <v>32166</v>
      </c>
    </row>
    <row r="10166" spans="1:4" x14ac:dyDescent="0.2">
      <c r="A10166" t="s">
        <v>82</v>
      </c>
      <c r="B10166" t="s">
        <v>356</v>
      </c>
      <c r="C10166" t="s">
        <v>231</v>
      </c>
      <c r="D10166">
        <v>113086</v>
      </c>
    </row>
    <row r="10167" spans="1:4" x14ac:dyDescent="0.2">
      <c r="A10167" t="s">
        <v>82</v>
      </c>
      <c r="B10167" t="s">
        <v>356</v>
      </c>
      <c r="C10167" t="s">
        <v>232</v>
      </c>
      <c r="D10167">
        <v>424197</v>
      </c>
    </row>
    <row r="10168" spans="1:4" x14ac:dyDescent="0.2">
      <c r="A10168" t="s">
        <v>82</v>
      </c>
      <c r="B10168" t="s">
        <v>356</v>
      </c>
      <c r="C10168" t="s">
        <v>319</v>
      </c>
      <c r="D10168">
        <v>217145</v>
      </c>
    </row>
    <row r="10169" spans="1:4" x14ac:dyDescent="0.2">
      <c r="A10169" t="s">
        <v>82</v>
      </c>
      <c r="B10169" t="s">
        <v>356</v>
      </c>
      <c r="C10169" t="s">
        <v>320</v>
      </c>
      <c r="D10169">
        <v>72149</v>
      </c>
    </row>
    <row r="10170" spans="1:4" x14ac:dyDescent="0.2">
      <c r="A10170" t="s">
        <v>82</v>
      </c>
      <c r="B10170" t="s">
        <v>356</v>
      </c>
      <c r="C10170" t="s">
        <v>318</v>
      </c>
      <c r="D10170">
        <v>134903</v>
      </c>
    </row>
    <row r="10171" spans="1:4" x14ac:dyDescent="0.2">
      <c r="A10171" t="s">
        <v>82</v>
      </c>
      <c r="B10171" t="s">
        <v>356</v>
      </c>
      <c r="C10171" t="s">
        <v>321</v>
      </c>
      <c r="D10171">
        <v>183907</v>
      </c>
    </row>
    <row r="10172" spans="1:4" x14ac:dyDescent="0.2">
      <c r="A10172" t="s">
        <v>82</v>
      </c>
      <c r="B10172" t="s">
        <v>356</v>
      </c>
      <c r="C10172" t="s">
        <v>322</v>
      </c>
      <c r="D10172">
        <v>0</v>
      </c>
    </row>
    <row r="10173" spans="1:4" x14ac:dyDescent="0.2">
      <c r="A10173" t="s">
        <v>82</v>
      </c>
      <c r="B10173" t="s">
        <v>356</v>
      </c>
      <c r="C10173" t="s">
        <v>323</v>
      </c>
      <c r="D10173">
        <v>2</v>
      </c>
    </row>
    <row r="10174" spans="1:4" x14ac:dyDescent="0.2">
      <c r="A10174" t="s">
        <v>82</v>
      </c>
      <c r="B10174" t="s">
        <v>356</v>
      </c>
      <c r="C10174" t="s">
        <v>324</v>
      </c>
      <c r="D10174">
        <v>29954</v>
      </c>
    </row>
    <row r="10175" spans="1:4" x14ac:dyDescent="0.2">
      <c r="A10175" t="s">
        <v>82</v>
      </c>
      <c r="B10175" t="s">
        <v>356</v>
      </c>
      <c r="C10175" t="s">
        <v>325</v>
      </c>
      <c r="D10175">
        <v>0</v>
      </c>
    </row>
    <row r="10176" spans="1:4" x14ac:dyDescent="0.2">
      <c r="A10176" t="s">
        <v>82</v>
      </c>
      <c r="B10176" t="s">
        <v>356</v>
      </c>
      <c r="C10176" t="s">
        <v>326</v>
      </c>
      <c r="D10176">
        <v>9</v>
      </c>
    </row>
    <row r="10177" spans="1:4" x14ac:dyDescent="0.2">
      <c r="A10177" t="s">
        <v>82</v>
      </c>
      <c r="B10177" t="s">
        <v>356</v>
      </c>
      <c r="C10177" t="s">
        <v>327</v>
      </c>
      <c r="D10177">
        <v>29964</v>
      </c>
    </row>
    <row r="10178" spans="1:4" x14ac:dyDescent="0.2">
      <c r="A10178" t="s">
        <v>82</v>
      </c>
      <c r="B10178" t="s">
        <v>356</v>
      </c>
      <c r="C10178" t="s">
        <v>328</v>
      </c>
      <c r="D10178">
        <v>123978</v>
      </c>
    </row>
    <row r="10179" spans="1:4" x14ac:dyDescent="0.2">
      <c r="A10179" t="s">
        <v>82</v>
      </c>
      <c r="B10179" t="s">
        <v>356</v>
      </c>
      <c r="C10179" t="s">
        <v>329</v>
      </c>
      <c r="D10179">
        <v>0</v>
      </c>
    </row>
    <row r="10180" spans="1:4" x14ac:dyDescent="0.2">
      <c r="A10180" t="s">
        <v>82</v>
      </c>
      <c r="B10180" t="s">
        <v>356</v>
      </c>
      <c r="C10180" t="s">
        <v>339</v>
      </c>
      <c r="D10180">
        <v>5724286</v>
      </c>
    </row>
    <row r="10181" spans="1:4" x14ac:dyDescent="0.2">
      <c r="A10181" t="s">
        <v>82</v>
      </c>
      <c r="B10181" t="s">
        <v>356</v>
      </c>
      <c r="C10181" t="s">
        <v>340</v>
      </c>
      <c r="D10181">
        <v>56877</v>
      </c>
    </row>
    <row r="10182" spans="1:4" x14ac:dyDescent="0.2">
      <c r="A10182" t="s">
        <v>82</v>
      </c>
      <c r="B10182" t="s">
        <v>356</v>
      </c>
      <c r="C10182" t="s">
        <v>341</v>
      </c>
      <c r="D10182">
        <v>1228076</v>
      </c>
    </row>
    <row r="10183" spans="1:4" x14ac:dyDescent="0.2">
      <c r="A10183" t="s">
        <v>82</v>
      </c>
      <c r="B10183" t="s">
        <v>356</v>
      </c>
      <c r="C10183" t="s">
        <v>342</v>
      </c>
      <c r="D10183">
        <v>85</v>
      </c>
    </row>
    <row r="10184" spans="1:4" x14ac:dyDescent="0.2">
      <c r="A10184" t="s">
        <v>82</v>
      </c>
      <c r="B10184" t="s">
        <v>356</v>
      </c>
      <c r="C10184" t="s">
        <v>343</v>
      </c>
      <c r="D10184">
        <v>21631</v>
      </c>
    </row>
    <row r="10185" spans="1:4" x14ac:dyDescent="0.2">
      <c r="A10185" t="s">
        <v>82</v>
      </c>
      <c r="B10185" t="s">
        <v>356</v>
      </c>
      <c r="C10185" t="s">
        <v>344</v>
      </c>
      <c r="D10185">
        <v>1228076</v>
      </c>
    </row>
    <row r="10186" spans="1:4" x14ac:dyDescent="0.2">
      <c r="A10186" t="s">
        <v>82</v>
      </c>
      <c r="B10186" t="s">
        <v>356</v>
      </c>
      <c r="C10186" t="s">
        <v>345</v>
      </c>
      <c r="D10186">
        <v>0</v>
      </c>
    </row>
    <row r="10187" spans="1:4" x14ac:dyDescent="0.2">
      <c r="A10187" t="s">
        <v>82</v>
      </c>
      <c r="B10187" t="s">
        <v>356</v>
      </c>
      <c r="C10187" t="s">
        <v>346</v>
      </c>
      <c r="D10187">
        <v>21631</v>
      </c>
    </row>
    <row r="10188" spans="1:4" x14ac:dyDescent="0.2">
      <c r="A10188" t="s">
        <v>82</v>
      </c>
      <c r="B10188" t="s">
        <v>356</v>
      </c>
      <c r="C10188" t="s">
        <v>300</v>
      </c>
      <c r="D10188">
        <v>804859</v>
      </c>
    </row>
    <row r="10189" spans="1:4" x14ac:dyDescent="0.2">
      <c r="A10189" t="s">
        <v>82</v>
      </c>
      <c r="B10189" t="s">
        <v>356</v>
      </c>
      <c r="C10189" t="s">
        <v>301</v>
      </c>
      <c r="D10189">
        <v>645867</v>
      </c>
    </row>
    <row r="10190" spans="1:4" x14ac:dyDescent="0.2">
      <c r="A10190" t="s">
        <v>82</v>
      </c>
      <c r="B10190" t="s">
        <v>356</v>
      </c>
      <c r="C10190" t="s">
        <v>302</v>
      </c>
      <c r="D10190">
        <v>775112</v>
      </c>
    </row>
    <row r="10191" spans="1:4" x14ac:dyDescent="0.2">
      <c r="A10191" t="s">
        <v>82</v>
      </c>
      <c r="B10191" t="s">
        <v>356</v>
      </c>
      <c r="C10191" t="s">
        <v>303</v>
      </c>
      <c r="D10191">
        <v>289787</v>
      </c>
    </row>
    <row r="10192" spans="1:4" x14ac:dyDescent="0.2">
      <c r="A10192" t="s">
        <v>82</v>
      </c>
      <c r="B10192" t="s">
        <v>356</v>
      </c>
      <c r="C10192" t="s">
        <v>304</v>
      </c>
      <c r="D10192">
        <v>416012</v>
      </c>
    </row>
    <row r="10193" spans="1:4" x14ac:dyDescent="0.2">
      <c r="A10193" t="s">
        <v>82</v>
      </c>
      <c r="B10193" t="s">
        <v>356</v>
      </c>
      <c r="C10193" t="s">
        <v>305</v>
      </c>
      <c r="D10193">
        <v>368860</v>
      </c>
    </row>
    <row r="10194" spans="1:4" x14ac:dyDescent="0.2">
      <c r="A10194" t="s">
        <v>82</v>
      </c>
      <c r="B10194" t="s">
        <v>356</v>
      </c>
      <c r="C10194" t="s">
        <v>306</v>
      </c>
      <c r="D10194">
        <v>11639</v>
      </c>
    </row>
    <row r="10195" spans="1:4" x14ac:dyDescent="0.2">
      <c r="A10195" t="s">
        <v>82</v>
      </c>
      <c r="B10195" t="s">
        <v>356</v>
      </c>
      <c r="C10195" t="s">
        <v>307</v>
      </c>
      <c r="D10195">
        <v>879959</v>
      </c>
    </row>
    <row r="10196" spans="1:4" x14ac:dyDescent="0.2">
      <c r="A10196" t="s">
        <v>82</v>
      </c>
      <c r="B10196" t="s">
        <v>356</v>
      </c>
      <c r="C10196" t="s">
        <v>308</v>
      </c>
      <c r="D10196">
        <v>43757</v>
      </c>
    </row>
    <row r="10197" spans="1:4" x14ac:dyDescent="0.2">
      <c r="A10197" t="s">
        <v>82</v>
      </c>
      <c r="B10197" t="s">
        <v>356</v>
      </c>
      <c r="C10197" t="s">
        <v>309</v>
      </c>
      <c r="D10197">
        <v>5600</v>
      </c>
    </row>
    <row r="10198" spans="1:4" x14ac:dyDescent="0.2">
      <c r="A10198" t="s">
        <v>82</v>
      </c>
      <c r="B10198" t="s">
        <v>356</v>
      </c>
      <c r="C10198" t="s">
        <v>310</v>
      </c>
      <c r="D10198">
        <v>13299</v>
      </c>
    </row>
    <row r="10199" spans="1:4" x14ac:dyDescent="0.2">
      <c r="A10199" t="s">
        <v>82</v>
      </c>
      <c r="B10199" t="s">
        <v>356</v>
      </c>
      <c r="C10199" t="s">
        <v>311</v>
      </c>
      <c r="D10199">
        <v>7553</v>
      </c>
    </row>
    <row r="10200" spans="1:4" x14ac:dyDescent="0.2">
      <c r="A10200" t="s">
        <v>82</v>
      </c>
      <c r="B10200" t="s">
        <v>356</v>
      </c>
      <c r="C10200" t="s">
        <v>312</v>
      </c>
      <c r="D10200">
        <v>7136</v>
      </c>
    </row>
    <row r="10201" spans="1:4" x14ac:dyDescent="0.2">
      <c r="A10201" t="s">
        <v>82</v>
      </c>
      <c r="B10201" t="s">
        <v>356</v>
      </c>
      <c r="C10201" t="s">
        <v>313</v>
      </c>
      <c r="D10201">
        <v>9035</v>
      </c>
    </row>
    <row r="10202" spans="1:4" x14ac:dyDescent="0.2">
      <c r="A10202" t="s">
        <v>82</v>
      </c>
      <c r="B10202" t="s">
        <v>356</v>
      </c>
      <c r="C10202" t="s">
        <v>314</v>
      </c>
      <c r="D10202">
        <v>10514</v>
      </c>
    </row>
    <row r="10203" spans="1:4" x14ac:dyDescent="0.2">
      <c r="A10203" t="s">
        <v>82</v>
      </c>
      <c r="B10203" t="s">
        <v>356</v>
      </c>
      <c r="C10203" t="s">
        <v>315</v>
      </c>
      <c r="D10203">
        <v>8483</v>
      </c>
    </row>
    <row r="10204" spans="1:4" x14ac:dyDescent="0.2">
      <c r="A10204" t="s">
        <v>82</v>
      </c>
      <c r="B10204" t="s">
        <v>356</v>
      </c>
      <c r="C10204" t="s">
        <v>347</v>
      </c>
      <c r="D10204">
        <v>45294</v>
      </c>
    </row>
    <row r="10205" spans="1:4" x14ac:dyDescent="0.2">
      <c r="A10205" t="s">
        <v>83</v>
      </c>
      <c r="B10205" t="s">
        <v>351</v>
      </c>
      <c r="C10205" t="s">
        <v>225</v>
      </c>
      <c r="D10205">
        <v>1.1269800000000001</v>
      </c>
    </row>
    <row r="10206" spans="1:4" x14ac:dyDescent="0.2">
      <c r="A10206" t="s">
        <v>83</v>
      </c>
      <c r="B10206" t="s">
        <v>351</v>
      </c>
      <c r="C10206" t="s">
        <v>65</v>
      </c>
      <c r="D10206">
        <v>50000001</v>
      </c>
    </row>
    <row r="10207" spans="1:4" x14ac:dyDescent="0.2">
      <c r="A10207" t="s">
        <v>83</v>
      </c>
      <c r="B10207" t="s">
        <v>351</v>
      </c>
      <c r="C10207" t="s">
        <v>66</v>
      </c>
      <c r="D10207">
        <v>44366396</v>
      </c>
    </row>
    <row r="10208" spans="1:4" x14ac:dyDescent="0.2">
      <c r="A10208" t="s">
        <v>83</v>
      </c>
      <c r="B10208" t="s">
        <v>351</v>
      </c>
      <c r="C10208" t="s">
        <v>226</v>
      </c>
      <c r="D10208">
        <v>137557</v>
      </c>
    </row>
    <row r="10209" spans="1:4" x14ac:dyDescent="0.2">
      <c r="A10209" t="s">
        <v>83</v>
      </c>
      <c r="B10209" t="s">
        <v>351</v>
      </c>
      <c r="C10209" t="s">
        <v>227</v>
      </c>
      <c r="D10209">
        <v>340724</v>
      </c>
    </row>
    <row r="10210" spans="1:4" x14ac:dyDescent="0.2">
      <c r="A10210" t="s">
        <v>83</v>
      </c>
      <c r="B10210" t="s">
        <v>351</v>
      </c>
      <c r="C10210" t="s">
        <v>67</v>
      </c>
      <c r="D10210">
        <v>429364</v>
      </c>
    </row>
    <row r="10211" spans="1:4" x14ac:dyDescent="0.2">
      <c r="A10211" t="s">
        <v>83</v>
      </c>
      <c r="B10211" t="s">
        <v>351</v>
      </c>
      <c r="C10211" t="s">
        <v>68</v>
      </c>
      <c r="D10211">
        <v>180302</v>
      </c>
    </row>
    <row r="10212" spans="1:4" x14ac:dyDescent="0.2">
      <c r="A10212" t="s">
        <v>83</v>
      </c>
      <c r="B10212" t="s">
        <v>351</v>
      </c>
      <c r="C10212" t="s">
        <v>228</v>
      </c>
      <c r="D10212">
        <v>69399</v>
      </c>
    </row>
    <row r="10213" spans="1:4" x14ac:dyDescent="0.2">
      <c r="A10213" t="s">
        <v>83</v>
      </c>
      <c r="B10213" t="s">
        <v>351</v>
      </c>
      <c r="C10213" t="s">
        <v>229</v>
      </c>
      <c r="D10213">
        <v>622075</v>
      </c>
    </row>
    <row r="10214" spans="1:4" x14ac:dyDescent="0.2">
      <c r="A10214" t="s">
        <v>83</v>
      </c>
      <c r="B10214" t="s">
        <v>351</v>
      </c>
      <c r="C10214" t="s">
        <v>230</v>
      </c>
      <c r="D10214">
        <v>16430</v>
      </c>
    </row>
    <row r="10215" spans="1:4" x14ac:dyDescent="0.2">
      <c r="A10215" t="s">
        <v>83</v>
      </c>
      <c r="B10215" t="s">
        <v>351</v>
      </c>
      <c r="C10215" t="s">
        <v>231</v>
      </c>
      <c r="D10215">
        <v>111197</v>
      </c>
    </row>
    <row r="10216" spans="1:4" x14ac:dyDescent="0.2">
      <c r="A10216" t="s">
        <v>83</v>
      </c>
      <c r="B10216" t="s">
        <v>351</v>
      </c>
      <c r="C10216" t="s">
        <v>154</v>
      </c>
      <c r="D10216">
        <v>1755152</v>
      </c>
    </row>
    <row r="10217" spans="1:4" x14ac:dyDescent="0.2">
      <c r="A10217" t="s">
        <v>83</v>
      </c>
      <c r="B10217" t="s">
        <v>351</v>
      </c>
      <c r="C10217" t="s">
        <v>155</v>
      </c>
      <c r="D10217">
        <v>0</v>
      </c>
    </row>
    <row r="10218" spans="1:4" x14ac:dyDescent="0.2">
      <c r="A10218" t="s">
        <v>83</v>
      </c>
      <c r="B10218" t="s">
        <v>351</v>
      </c>
      <c r="C10218" t="s">
        <v>156</v>
      </c>
      <c r="D10218">
        <v>437</v>
      </c>
    </row>
    <row r="10219" spans="1:4" x14ac:dyDescent="0.2">
      <c r="A10219" t="s">
        <v>83</v>
      </c>
      <c r="B10219" t="s">
        <v>351</v>
      </c>
      <c r="C10219" t="s">
        <v>157</v>
      </c>
      <c r="D10219">
        <v>1028181</v>
      </c>
    </row>
    <row r="10220" spans="1:4" x14ac:dyDescent="0.2">
      <c r="A10220" t="s">
        <v>83</v>
      </c>
      <c r="B10220" t="s">
        <v>351</v>
      </c>
      <c r="C10220" t="s">
        <v>158</v>
      </c>
      <c r="D10220">
        <v>823834</v>
      </c>
    </row>
    <row r="10221" spans="1:4" x14ac:dyDescent="0.2">
      <c r="A10221" t="s">
        <v>83</v>
      </c>
      <c r="B10221" t="s">
        <v>351</v>
      </c>
      <c r="C10221" t="s">
        <v>159</v>
      </c>
      <c r="D10221">
        <v>605216</v>
      </c>
    </row>
    <row r="10222" spans="1:4" x14ac:dyDescent="0.2">
      <c r="A10222" t="s">
        <v>83</v>
      </c>
      <c r="B10222" t="s">
        <v>351</v>
      </c>
      <c r="C10222" t="s">
        <v>160</v>
      </c>
      <c r="D10222">
        <v>589071</v>
      </c>
    </row>
    <row r="10223" spans="1:4" x14ac:dyDescent="0.2">
      <c r="A10223" t="s">
        <v>83</v>
      </c>
      <c r="B10223" t="s">
        <v>351</v>
      </c>
      <c r="C10223" t="s">
        <v>161</v>
      </c>
      <c r="D10223">
        <v>627165</v>
      </c>
    </row>
    <row r="10224" spans="1:4" x14ac:dyDescent="0.2">
      <c r="A10224" t="s">
        <v>83</v>
      </c>
      <c r="B10224" t="s">
        <v>351</v>
      </c>
      <c r="C10224" t="s">
        <v>162</v>
      </c>
      <c r="D10224">
        <v>383055</v>
      </c>
    </row>
    <row r="10225" spans="1:4" x14ac:dyDescent="0.2">
      <c r="A10225" t="s">
        <v>83</v>
      </c>
      <c r="B10225" t="s">
        <v>351</v>
      </c>
      <c r="C10225" t="s">
        <v>163</v>
      </c>
      <c r="D10225">
        <v>242090</v>
      </c>
    </row>
    <row r="10226" spans="1:4" x14ac:dyDescent="0.2">
      <c r="A10226" t="s">
        <v>83</v>
      </c>
      <c r="B10226" t="s">
        <v>351</v>
      </c>
      <c r="C10226" t="s">
        <v>164</v>
      </c>
      <c r="D10226">
        <v>222627</v>
      </c>
    </row>
    <row r="10227" spans="1:4" x14ac:dyDescent="0.2">
      <c r="A10227" t="s">
        <v>83</v>
      </c>
      <c r="B10227" t="s">
        <v>351</v>
      </c>
      <c r="C10227" t="s">
        <v>165</v>
      </c>
      <c r="D10227">
        <v>134373</v>
      </c>
    </row>
    <row r="10228" spans="1:4" x14ac:dyDescent="0.2">
      <c r="A10228" t="s">
        <v>83</v>
      </c>
      <c r="B10228" t="s">
        <v>351</v>
      </c>
      <c r="C10228" t="s">
        <v>166</v>
      </c>
      <c r="D10228">
        <v>76647</v>
      </c>
    </row>
    <row r="10229" spans="1:4" x14ac:dyDescent="0.2">
      <c r="A10229" t="s">
        <v>83</v>
      </c>
      <c r="B10229" t="s">
        <v>351</v>
      </c>
      <c r="C10229" t="s">
        <v>167</v>
      </c>
      <c r="D10229">
        <v>53548</v>
      </c>
    </row>
    <row r="10230" spans="1:4" x14ac:dyDescent="0.2">
      <c r="A10230" t="s">
        <v>83</v>
      </c>
      <c r="B10230" t="s">
        <v>351</v>
      </c>
      <c r="C10230" t="s">
        <v>168</v>
      </c>
      <c r="D10230">
        <v>55694</v>
      </c>
    </row>
    <row r="10231" spans="1:4" x14ac:dyDescent="0.2">
      <c r="A10231" t="s">
        <v>83</v>
      </c>
      <c r="B10231" t="s">
        <v>351</v>
      </c>
      <c r="C10231" t="s">
        <v>169</v>
      </c>
      <c r="D10231">
        <v>90480</v>
      </c>
    </row>
    <row r="10232" spans="1:4" x14ac:dyDescent="0.2">
      <c r="A10232" t="s">
        <v>83</v>
      </c>
      <c r="B10232" t="s">
        <v>351</v>
      </c>
      <c r="C10232" t="s">
        <v>170</v>
      </c>
      <c r="D10232">
        <v>45495</v>
      </c>
    </row>
    <row r="10233" spans="1:4" x14ac:dyDescent="0.2">
      <c r="A10233" t="s">
        <v>83</v>
      </c>
      <c r="B10233" t="s">
        <v>351</v>
      </c>
      <c r="C10233" t="s">
        <v>171</v>
      </c>
      <c r="D10233">
        <v>73884</v>
      </c>
    </row>
    <row r="10234" spans="1:4" x14ac:dyDescent="0.2">
      <c r="A10234" t="s">
        <v>83</v>
      </c>
      <c r="B10234" t="s">
        <v>351</v>
      </c>
      <c r="C10234" t="s">
        <v>172</v>
      </c>
      <c r="D10234">
        <v>151548</v>
      </c>
    </row>
    <row r="10235" spans="1:4" x14ac:dyDescent="0.2">
      <c r="A10235" t="s">
        <v>83</v>
      </c>
      <c r="B10235" t="s">
        <v>351</v>
      </c>
      <c r="C10235" t="s">
        <v>173</v>
      </c>
      <c r="D10235">
        <v>117102</v>
      </c>
    </row>
    <row r="10236" spans="1:4" x14ac:dyDescent="0.2">
      <c r="A10236" t="s">
        <v>83</v>
      </c>
      <c r="B10236" t="s">
        <v>351</v>
      </c>
      <c r="C10236" t="s">
        <v>174</v>
      </c>
      <c r="D10236">
        <v>266610</v>
      </c>
    </row>
    <row r="10237" spans="1:4" x14ac:dyDescent="0.2">
      <c r="A10237" t="s">
        <v>83</v>
      </c>
      <c r="B10237" t="s">
        <v>351</v>
      </c>
      <c r="C10237" t="s">
        <v>175</v>
      </c>
      <c r="D10237">
        <v>225496</v>
      </c>
    </row>
    <row r="10238" spans="1:4" x14ac:dyDescent="0.2">
      <c r="A10238" t="s">
        <v>83</v>
      </c>
      <c r="B10238" t="s">
        <v>351</v>
      </c>
      <c r="C10238" t="s">
        <v>176</v>
      </c>
      <c r="D10238">
        <v>184647</v>
      </c>
    </row>
    <row r="10239" spans="1:4" x14ac:dyDescent="0.2">
      <c r="A10239" t="s">
        <v>83</v>
      </c>
      <c r="B10239" t="s">
        <v>351</v>
      </c>
      <c r="C10239" t="s">
        <v>177</v>
      </c>
      <c r="D10239">
        <v>150483</v>
      </c>
    </row>
    <row r="10240" spans="1:4" x14ac:dyDescent="0.2">
      <c r="A10240" t="s">
        <v>83</v>
      </c>
      <c r="B10240" t="s">
        <v>351</v>
      </c>
      <c r="C10240" t="s">
        <v>178</v>
      </c>
      <c r="D10240">
        <v>50750</v>
      </c>
    </row>
    <row r="10241" spans="1:4" x14ac:dyDescent="0.2">
      <c r="A10241" t="s">
        <v>83</v>
      </c>
      <c r="B10241" t="s">
        <v>351</v>
      </c>
      <c r="C10241" t="s">
        <v>179</v>
      </c>
      <c r="D10241">
        <v>82881</v>
      </c>
    </row>
    <row r="10242" spans="1:4" x14ac:dyDescent="0.2">
      <c r="A10242" t="s">
        <v>83</v>
      </c>
      <c r="B10242" t="s">
        <v>351</v>
      </c>
      <c r="C10242" t="s">
        <v>180</v>
      </c>
      <c r="D10242">
        <v>32966</v>
      </c>
    </row>
    <row r="10243" spans="1:4" x14ac:dyDescent="0.2">
      <c r="A10243" t="s">
        <v>83</v>
      </c>
      <c r="B10243" t="s">
        <v>351</v>
      </c>
      <c r="C10243" t="s">
        <v>181</v>
      </c>
      <c r="D10243">
        <v>508</v>
      </c>
    </row>
    <row r="10244" spans="1:4" x14ac:dyDescent="0.2">
      <c r="A10244" t="s">
        <v>83</v>
      </c>
      <c r="B10244" t="s">
        <v>351</v>
      </c>
      <c r="C10244" t="s">
        <v>182</v>
      </c>
      <c r="D10244">
        <v>26254</v>
      </c>
    </row>
    <row r="10245" spans="1:4" x14ac:dyDescent="0.2">
      <c r="A10245" t="s">
        <v>83</v>
      </c>
      <c r="B10245" t="s">
        <v>351</v>
      </c>
      <c r="C10245" t="s">
        <v>183</v>
      </c>
      <c r="D10245">
        <v>0</v>
      </c>
    </row>
    <row r="10246" spans="1:4" x14ac:dyDescent="0.2">
      <c r="A10246" t="s">
        <v>83</v>
      </c>
      <c r="B10246" t="s">
        <v>351</v>
      </c>
      <c r="C10246" t="s">
        <v>184</v>
      </c>
      <c r="D10246">
        <v>0</v>
      </c>
    </row>
    <row r="10247" spans="1:4" x14ac:dyDescent="0.2">
      <c r="A10247" t="s">
        <v>83</v>
      </c>
      <c r="B10247" t="s">
        <v>351</v>
      </c>
      <c r="C10247" t="s">
        <v>185</v>
      </c>
      <c r="D10247">
        <v>0</v>
      </c>
    </row>
    <row r="10248" spans="1:4" x14ac:dyDescent="0.2">
      <c r="A10248" t="s">
        <v>83</v>
      </c>
      <c r="B10248" t="s">
        <v>351</v>
      </c>
      <c r="C10248" t="s">
        <v>186</v>
      </c>
      <c r="D10248">
        <v>0</v>
      </c>
    </row>
    <row r="10249" spans="1:4" x14ac:dyDescent="0.2">
      <c r="A10249" t="s">
        <v>83</v>
      </c>
      <c r="B10249" t="s">
        <v>351</v>
      </c>
      <c r="C10249" t="s">
        <v>187</v>
      </c>
      <c r="D10249">
        <v>0</v>
      </c>
    </row>
    <row r="10250" spans="1:4" x14ac:dyDescent="0.2">
      <c r="A10250" t="s">
        <v>83</v>
      </c>
      <c r="B10250" t="s">
        <v>351</v>
      </c>
      <c r="C10250" t="s">
        <v>188</v>
      </c>
      <c r="D10250">
        <v>0</v>
      </c>
    </row>
    <row r="10251" spans="1:4" x14ac:dyDescent="0.2">
      <c r="A10251" t="s">
        <v>83</v>
      </c>
      <c r="B10251" t="s">
        <v>351</v>
      </c>
      <c r="C10251" t="s">
        <v>189</v>
      </c>
      <c r="D10251">
        <v>0</v>
      </c>
    </row>
    <row r="10252" spans="1:4" x14ac:dyDescent="0.2">
      <c r="A10252" t="s">
        <v>83</v>
      </c>
      <c r="B10252" t="s">
        <v>351</v>
      </c>
      <c r="C10252" t="s">
        <v>190</v>
      </c>
      <c r="D10252">
        <v>0</v>
      </c>
    </row>
    <row r="10253" spans="1:4" x14ac:dyDescent="0.2">
      <c r="A10253" t="s">
        <v>83</v>
      </c>
      <c r="B10253" t="s">
        <v>351</v>
      </c>
      <c r="C10253" t="s">
        <v>191</v>
      </c>
      <c r="D10253">
        <v>0</v>
      </c>
    </row>
    <row r="10254" spans="1:4" x14ac:dyDescent="0.2">
      <c r="A10254" t="s">
        <v>83</v>
      </c>
      <c r="B10254" t="s">
        <v>351</v>
      </c>
      <c r="C10254" t="s">
        <v>192</v>
      </c>
      <c r="D10254">
        <v>0</v>
      </c>
    </row>
    <row r="10255" spans="1:4" x14ac:dyDescent="0.2">
      <c r="A10255" t="s">
        <v>83</v>
      </c>
      <c r="B10255" t="s">
        <v>351</v>
      </c>
      <c r="C10255" t="s">
        <v>193</v>
      </c>
      <c r="D10255">
        <v>0</v>
      </c>
    </row>
    <row r="10256" spans="1:4" x14ac:dyDescent="0.2">
      <c r="A10256" t="s">
        <v>83</v>
      </c>
      <c r="B10256" t="s">
        <v>351</v>
      </c>
      <c r="C10256" t="s">
        <v>194</v>
      </c>
      <c r="D10256">
        <v>0</v>
      </c>
    </row>
    <row r="10257" spans="1:4" x14ac:dyDescent="0.2">
      <c r="A10257" t="s">
        <v>83</v>
      </c>
      <c r="B10257" t="s">
        <v>351</v>
      </c>
      <c r="C10257" t="s">
        <v>195</v>
      </c>
      <c r="D10257">
        <v>0</v>
      </c>
    </row>
    <row r="10258" spans="1:4" x14ac:dyDescent="0.2">
      <c r="A10258" t="s">
        <v>83</v>
      </c>
      <c r="B10258" t="s">
        <v>351</v>
      </c>
      <c r="C10258" t="s">
        <v>196</v>
      </c>
      <c r="D10258">
        <v>0</v>
      </c>
    </row>
    <row r="10259" spans="1:4" x14ac:dyDescent="0.2">
      <c r="A10259" t="s">
        <v>83</v>
      </c>
      <c r="B10259" t="s">
        <v>351</v>
      </c>
      <c r="C10259" t="s">
        <v>197</v>
      </c>
      <c r="D10259">
        <v>0</v>
      </c>
    </row>
    <row r="10260" spans="1:4" x14ac:dyDescent="0.2">
      <c r="A10260" t="s">
        <v>83</v>
      </c>
      <c r="B10260" t="s">
        <v>351</v>
      </c>
      <c r="C10260" t="s">
        <v>198</v>
      </c>
      <c r="D10260">
        <v>0</v>
      </c>
    </row>
    <row r="10261" spans="1:4" x14ac:dyDescent="0.2">
      <c r="A10261" t="s">
        <v>83</v>
      </c>
      <c r="B10261" t="s">
        <v>351</v>
      </c>
      <c r="C10261" t="s">
        <v>199</v>
      </c>
      <c r="D10261">
        <v>0</v>
      </c>
    </row>
    <row r="10262" spans="1:4" x14ac:dyDescent="0.2">
      <c r="A10262" t="s">
        <v>83</v>
      </c>
      <c r="B10262" t="s">
        <v>351</v>
      </c>
      <c r="C10262" t="s">
        <v>200</v>
      </c>
      <c r="D10262">
        <v>0</v>
      </c>
    </row>
    <row r="10263" spans="1:4" x14ac:dyDescent="0.2">
      <c r="A10263" t="s">
        <v>83</v>
      </c>
      <c r="B10263" t="s">
        <v>351</v>
      </c>
      <c r="C10263" t="s">
        <v>201</v>
      </c>
      <c r="D10263">
        <v>0</v>
      </c>
    </row>
    <row r="10264" spans="1:4" x14ac:dyDescent="0.2">
      <c r="A10264" t="s">
        <v>83</v>
      </c>
      <c r="B10264" t="s">
        <v>351</v>
      </c>
      <c r="C10264" t="s">
        <v>202</v>
      </c>
      <c r="D10264">
        <v>0</v>
      </c>
    </row>
    <row r="10265" spans="1:4" x14ac:dyDescent="0.2">
      <c r="A10265" t="s">
        <v>83</v>
      </c>
      <c r="B10265" t="s">
        <v>351</v>
      </c>
      <c r="C10265" t="s">
        <v>203</v>
      </c>
      <c r="D10265">
        <v>0</v>
      </c>
    </row>
    <row r="10266" spans="1:4" x14ac:dyDescent="0.2">
      <c r="A10266" t="s">
        <v>83</v>
      </c>
      <c r="B10266" t="s">
        <v>351</v>
      </c>
      <c r="C10266" t="s">
        <v>204</v>
      </c>
      <c r="D10266">
        <v>0</v>
      </c>
    </row>
    <row r="10267" spans="1:4" x14ac:dyDescent="0.2">
      <c r="A10267" t="s">
        <v>83</v>
      </c>
      <c r="B10267" t="s">
        <v>351</v>
      </c>
      <c r="C10267" t="s">
        <v>205</v>
      </c>
      <c r="D10267">
        <v>0</v>
      </c>
    </row>
    <row r="10268" spans="1:4" x14ac:dyDescent="0.2">
      <c r="A10268" t="s">
        <v>83</v>
      </c>
      <c r="B10268" t="s">
        <v>351</v>
      </c>
      <c r="C10268" t="s">
        <v>206</v>
      </c>
      <c r="D10268">
        <v>0</v>
      </c>
    </row>
    <row r="10269" spans="1:4" x14ac:dyDescent="0.2">
      <c r="A10269" t="s">
        <v>83</v>
      </c>
      <c r="B10269" t="s">
        <v>351</v>
      </c>
      <c r="C10269" t="s">
        <v>207</v>
      </c>
      <c r="D10269">
        <v>0</v>
      </c>
    </row>
    <row r="10270" spans="1:4" x14ac:dyDescent="0.2">
      <c r="A10270" t="s">
        <v>83</v>
      </c>
      <c r="B10270" t="s">
        <v>351</v>
      </c>
      <c r="C10270" t="s">
        <v>208</v>
      </c>
      <c r="D10270">
        <v>0</v>
      </c>
    </row>
    <row r="10271" spans="1:4" x14ac:dyDescent="0.2">
      <c r="A10271" t="s">
        <v>83</v>
      </c>
      <c r="B10271" t="s">
        <v>351</v>
      </c>
      <c r="C10271" t="s">
        <v>209</v>
      </c>
      <c r="D10271">
        <v>0</v>
      </c>
    </row>
    <row r="10272" spans="1:4" x14ac:dyDescent="0.2">
      <c r="A10272" t="s">
        <v>83</v>
      </c>
      <c r="B10272" t="s">
        <v>351</v>
      </c>
      <c r="C10272" t="s">
        <v>210</v>
      </c>
      <c r="D10272">
        <v>0</v>
      </c>
    </row>
    <row r="10273" spans="1:4" x14ac:dyDescent="0.2">
      <c r="A10273" t="s">
        <v>83</v>
      </c>
      <c r="B10273" t="s">
        <v>351</v>
      </c>
      <c r="C10273" t="s">
        <v>211</v>
      </c>
      <c r="D10273">
        <v>0</v>
      </c>
    </row>
    <row r="10274" spans="1:4" x14ac:dyDescent="0.2">
      <c r="A10274" t="s">
        <v>83</v>
      </c>
      <c r="B10274" t="s">
        <v>351</v>
      </c>
      <c r="C10274" t="s">
        <v>212</v>
      </c>
      <c r="D10274">
        <v>0</v>
      </c>
    </row>
    <row r="10275" spans="1:4" x14ac:dyDescent="0.2">
      <c r="A10275" t="s">
        <v>83</v>
      </c>
      <c r="B10275" t="s">
        <v>351</v>
      </c>
      <c r="C10275" t="s">
        <v>213</v>
      </c>
      <c r="D10275">
        <v>0</v>
      </c>
    </row>
    <row r="10276" spans="1:4" x14ac:dyDescent="0.2">
      <c r="A10276" t="s">
        <v>83</v>
      </c>
      <c r="B10276" t="s">
        <v>351</v>
      </c>
      <c r="C10276" t="s">
        <v>214</v>
      </c>
      <c r="D10276">
        <v>0</v>
      </c>
    </row>
    <row r="10277" spans="1:4" x14ac:dyDescent="0.2">
      <c r="A10277" t="s">
        <v>83</v>
      </c>
      <c r="B10277" t="s">
        <v>351</v>
      </c>
      <c r="C10277" t="s">
        <v>215</v>
      </c>
      <c r="D10277">
        <v>0</v>
      </c>
    </row>
    <row r="10278" spans="1:4" x14ac:dyDescent="0.2">
      <c r="A10278" t="s">
        <v>83</v>
      </c>
      <c r="B10278" t="s">
        <v>351</v>
      </c>
      <c r="C10278" t="s">
        <v>216</v>
      </c>
      <c r="D10278">
        <v>0</v>
      </c>
    </row>
    <row r="10279" spans="1:4" x14ac:dyDescent="0.2">
      <c r="A10279" t="s">
        <v>83</v>
      </c>
      <c r="B10279" t="s">
        <v>351</v>
      </c>
      <c r="C10279" t="s">
        <v>217</v>
      </c>
      <c r="D10279">
        <v>21</v>
      </c>
    </row>
    <row r="10280" spans="1:4" x14ac:dyDescent="0.2">
      <c r="A10280" t="s">
        <v>83</v>
      </c>
      <c r="B10280" t="s">
        <v>351</v>
      </c>
      <c r="C10280" t="s">
        <v>218</v>
      </c>
      <c r="D10280">
        <v>0</v>
      </c>
    </row>
    <row r="10281" spans="1:4" x14ac:dyDescent="0.2">
      <c r="A10281" t="s">
        <v>83</v>
      </c>
      <c r="B10281" t="s">
        <v>351</v>
      </c>
      <c r="C10281" t="s">
        <v>219</v>
      </c>
      <c r="D10281">
        <v>0</v>
      </c>
    </row>
    <row r="10282" spans="1:4" x14ac:dyDescent="0.2">
      <c r="A10282" t="s">
        <v>83</v>
      </c>
      <c r="B10282" t="s">
        <v>351</v>
      </c>
      <c r="C10282" t="s">
        <v>233</v>
      </c>
      <c r="D10282">
        <v>1755152</v>
      </c>
    </row>
    <row r="10283" spans="1:4" x14ac:dyDescent="0.2">
      <c r="A10283" t="s">
        <v>83</v>
      </c>
      <c r="B10283" t="s">
        <v>351</v>
      </c>
      <c r="C10283" t="s">
        <v>234</v>
      </c>
      <c r="D10283">
        <v>106</v>
      </c>
    </row>
    <row r="10284" spans="1:4" x14ac:dyDescent="0.2">
      <c r="A10284" t="s">
        <v>83</v>
      </c>
      <c r="B10284" t="s">
        <v>351</v>
      </c>
      <c r="C10284" t="s">
        <v>235</v>
      </c>
      <c r="D10284">
        <v>268452</v>
      </c>
    </row>
    <row r="10285" spans="1:4" x14ac:dyDescent="0.2">
      <c r="A10285" t="s">
        <v>83</v>
      </c>
      <c r="B10285" t="s">
        <v>351</v>
      </c>
      <c r="C10285" t="s">
        <v>236</v>
      </c>
      <c r="D10285">
        <v>594159</v>
      </c>
    </row>
    <row r="10286" spans="1:4" x14ac:dyDescent="0.2">
      <c r="A10286" t="s">
        <v>83</v>
      </c>
      <c r="B10286" t="s">
        <v>351</v>
      </c>
      <c r="C10286" t="s">
        <v>237</v>
      </c>
      <c r="D10286">
        <v>726049</v>
      </c>
    </row>
    <row r="10287" spans="1:4" x14ac:dyDescent="0.2">
      <c r="A10287" t="s">
        <v>83</v>
      </c>
      <c r="B10287" t="s">
        <v>351</v>
      </c>
      <c r="C10287" t="s">
        <v>238</v>
      </c>
      <c r="D10287">
        <v>703990</v>
      </c>
    </row>
    <row r="10288" spans="1:4" x14ac:dyDescent="0.2">
      <c r="A10288" t="s">
        <v>83</v>
      </c>
      <c r="B10288" t="s">
        <v>351</v>
      </c>
      <c r="C10288" t="s">
        <v>239</v>
      </c>
      <c r="D10288">
        <v>531471</v>
      </c>
    </row>
    <row r="10289" spans="1:4" x14ac:dyDescent="0.2">
      <c r="A10289" t="s">
        <v>83</v>
      </c>
      <c r="B10289" t="s">
        <v>351</v>
      </c>
      <c r="C10289" t="s">
        <v>240</v>
      </c>
      <c r="D10289">
        <v>580933</v>
      </c>
    </row>
    <row r="10290" spans="1:4" x14ac:dyDescent="0.2">
      <c r="A10290" t="s">
        <v>83</v>
      </c>
      <c r="B10290" t="s">
        <v>351</v>
      </c>
      <c r="C10290" t="s">
        <v>241</v>
      </c>
      <c r="D10290">
        <v>350756</v>
      </c>
    </row>
    <row r="10291" spans="1:4" x14ac:dyDescent="0.2">
      <c r="A10291" t="s">
        <v>83</v>
      </c>
      <c r="B10291" t="s">
        <v>351</v>
      </c>
      <c r="C10291" t="s">
        <v>242</v>
      </c>
      <c r="D10291">
        <v>456050</v>
      </c>
    </row>
    <row r="10292" spans="1:4" x14ac:dyDescent="0.2">
      <c r="A10292" t="s">
        <v>83</v>
      </c>
      <c r="B10292" t="s">
        <v>351</v>
      </c>
      <c r="C10292" t="s">
        <v>243</v>
      </c>
      <c r="D10292">
        <v>161194</v>
      </c>
    </row>
    <row r="10293" spans="1:4" x14ac:dyDescent="0.2">
      <c r="A10293" t="s">
        <v>83</v>
      </c>
      <c r="B10293" t="s">
        <v>351</v>
      </c>
      <c r="C10293" t="s">
        <v>244</v>
      </c>
      <c r="D10293">
        <v>115716</v>
      </c>
    </row>
    <row r="10294" spans="1:4" x14ac:dyDescent="0.2">
      <c r="A10294" t="s">
        <v>83</v>
      </c>
      <c r="B10294" t="s">
        <v>351</v>
      </c>
      <c r="C10294" t="s">
        <v>245</v>
      </c>
      <c r="D10294">
        <v>151529</v>
      </c>
    </row>
    <row r="10295" spans="1:4" x14ac:dyDescent="0.2">
      <c r="A10295" t="s">
        <v>83</v>
      </c>
      <c r="B10295" t="s">
        <v>351</v>
      </c>
      <c r="C10295" t="s">
        <v>246</v>
      </c>
      <c r="D10295">
        <v>112807</v>
      </c>
    </row>
    <row r="10296" spans="1:4" x14ac:dyDescent="0.2">
      <c r="A10296" t="s">
        <v>83</v>
      </c>
      <c r="B10296" t="s">
        <v>351</v>
      </c>
      <c r="C10296" t="s">
        <v>247</v>
      </c>
      <c r="D10296">
        <v>38148</v>
      </c>
    </row>
    <row r="10297" spans="1:4" x14ac:dyDescent="0.2">
      <c r="A10297" t="s">
        <v>83</v>
      </c>
      <c r="B10297" t="s">
        <v>351</v>
      </c>
      <c r="C10297" t="s">
        <v>248</v>
      </c>
      <c r="D10297">
        <v>65895</v>
      </c>
    </row>
    <row r="10298" spans="1:4" x14ac:dyDescent="0.2">
      <c r="A10298" t="s">
        <v>83</v>
      </c>
      <c r="B10298" t="s">
        <v>351</v>
      </c>
      <c r="C10298" t="s">
        <v>249</v>
      </c>
      <c r="D10298">
        <v>113815</v>
      </c>
    </row>
    <row r="10299" spans="1:4" x14ac:dyDescent="0.2">
      <c r="A10299" t="s">
        <v>83</v>
      </c>
      <c r="B10299" t="s">
        <v>351</v>
      </c>
      <c r="C10299" t="s">
        <v>250</v>
      </c>
      <c r="D10299">
        <v>90502</v>
      </c>
    </row>
    <row r="10300" spans="1:4" x14ac:dyDescent="0.2">
      <c r="A10300" t="s">
        <v>83</v>
      </c>
      <c r="B10300" t="s">
        <v>351</v>
      </c>
      <c r="C10300" t="s">
        <v>251</v>
      </c>
      <c r="D10300">
        <v>97960</v>
      </c>
    </row>
    <row r="10301" spans="1:4" x14ac:dyDescent="0.2">
      <c r="A10301" t="s">
        <v>83</v>
      </c>
      <c r="B10301" t="s">
        <v>351</v>
      </c>
      <c r="C10301" t="s">
        <v>252</v>
      </c>
      <c r="D10301">
        <v>225027</v>
      </c>
    </row>
    <row r="10302" spans="1:4" x14ac:dyDescent="0.2">
      <c r="A10302" t="s">
        <v>83</v>
      </c>
      <c r="B10302" t="s">
        <v>351</v>
      </c>
      <c r="C10302" t="s">
        <v>253</v>
      </c>
      <c r="D10302">
        <v>252219</v>
      </c>
    </row>
    <row r="10303" spans="1:4" x14ac:dyDescent="0.2">
      <c r="A10303" t="s">
        <v>83</v>
      </c>
      <c r="B10303" t="s">
        <v>351</v>
      </c>
      <c r="C10303" t="s">
        <v>254</v>
      </c>
      <c r="D10303">
        <v>144906</v>
      </c>
    </row>
    <row r="10304" spans="1:4" x14ac:dyDescent="0.2">
      <c r="A10304" t="s">
        <v>83</v>
      </c>
      <c r="B10304" t="s">
        <v>351</v>
      </c>
      <c r="C10304" t="s">
        <v>255</v>
      </c>
      <c r="D10304">
        <v>226963</v>
      </c>
    </row>
    <row r="10305" spans="1:4" x14ac:dyDescent="0.2">
      <c r="A10305" t="s">
        <v>83</v>
      </c>
      <c r="B10305" t="s">
        <v>351</v>
      </c>
      <c r="C10305" t="s">
        <v>256</v>
      </c>
      <c r="D10305">
        <v>189786</v>
      </c>
    </row>
    <row r="10306" spans="1:4" x14ac:dyDescent="0.2">
      <c r="A10306" t="s">
        <v>83</v>
      </c>
      <c r="B10306" t="s">
        <v>351</v>
      </c>
      <c r="C10306" t="s">
        <v>257</v>
      </c>
      <c r="D10306">
        <v>0</v>
      </c>
    </row>
    <row r="10307" spans="1:4" x14ac:dyDescent="0.2">
      <c r="A10307" t="s">
        <v>83</v>
      </c>
      <c r="B10307" t="s">
        <v>351</v>
      </c>
      <c r="C10307" t="s">
        <v>258</v>
      </c>
      <c r="D10307">
        <v>115847</v>
      </c>
    </row>
    <row r="10308" spans="1:4" x14ac:dyDescent="0.2">
      <c r="A10308" t="s">
        <v>83</v>
      </c>
      <c r="B10308" t="s">
        <v>351</v>
      </c>
      <c r="C10308" t="s">
        <v>259</v>
      </c>
      <c r="D10308">
        <v>0</v>
      </c>
    </row>
    <row r="10309" spans="1:4" x14ac:dyDescent="0.2">
      <c r="A10309" t="s">
        <v>83</v>
      </c>
      <c r="B10309" t="s">
        <v>351</v>
      </c>
      <c r="C10309" t="s">
        <v>260</v>
      </c>
      <c r="D10309">
        <v>26762</v>
      </c>
    </row>
    <row r="10310" spans="1:4" x14ac:dyDescent="0.2">
      <c r="A10310" t="s">
        <v>83</v>
      </c>
      <c r="B10310" t="s">
        <v>351</v>
      </c>
      <c r="C10310" t="s">
        <v>261</v>
      </c>
      <c r="D10310">
        <v>0</v>
      </c>
    </row>
    <row r="10311" spans="1:4" x14ac:dyDescent="0.2">
      <c r="A10311" t="s">
        <v>83</v>
      </c>
      <c r="B10311" t="s">
        <v>351</v>
      </c>
      <c r="C10311" t="s">
        <v>262</v>
      </c>
      <c r="D10311">
        <v>0</v>
      </c>
    </row>
    <row r="10312" spans="1:4" x14ac:dyDescent="0.2">
      <c r="A10312" t="s">
        <v>83</v>
      </c>
      <c r="B10312" t="s">
        <v>351</v>
      </c>
      <c r="C10312" t="s">
        <v>263</v>
      </c>
      <c r="D10312">
        <v>0</v>
      </c>
    </row>
    <row r="10313" spans="1:4" x14ac:dyDescent="0.2">
      <c r="A10313" t="s">
        <v>83</v>
      </c>
      <c r="B10313" t="s">
        <v>351</v>
      </c>
      <c r="C10313" t="s">
        <v>264</v>
      </c>
      <c r="D10313">
        <v>0</v>
      </c>
    </row>
    <row r="10314" spans="1:4" x14ac:dyDescent="0.2">
      <c r="A10314" t="s">
        <v>83</v>
      </c>
      <c r="B10314" t="s">
        <v>351</v>
      </c>
      <c r="C10314" t="s">
        <v>265</v>
      </c>
      <c r="D10314">
        <v>0</v>
      </c>
    </row>
    <row r="10315" spans="1:4" x14ac:dyDescent="0.2">
      <c r="A10315" t="s">
        <v>83</v>
      </c>
      <c r="B10315" t="s">
        <v>351</v>
      </c>
      <c r="C10315" t="s">
        <v>266</v>
      </c>
      <c r="D10315">
        <v>0</v>
      </c>
    </row>
    <row r="10316" spans="1:4" x14ac:dyDescent="0.2">
      <c r="A10316" t="s">
        <v>83</v>
      </c>
      <c r="B10316" t="s">
        <v>351</v>
      </c>
      <c r="C10316" t="s">
        <v>267</v>
      </c>
      <c r="D10316">
        <v>0</v>
      </c>
    </row>
    <row r="10317" spans="1:4" x14ac:dyDescent="0.2">
      <c r="A10317" t="s">
        <v>83</v>
      </c>
      <c r="B10317" t="s">
        <v>351</v>
      </c>
      <c r="C10317" t="s">
        <v>268</v>
      </c>
      <c r="D10317">
        <v>0</v>
      </c>
    </row>
    <row r="10318" spans="1:4" x14ac:dyDescent="0.2">
      <c r="A10318" t="s">
        <v>83</v>
      </c>
      <c r="B10318" t="s">
        <v>351</v>
      </c>
      <c r="C10318" t="s">
        <v>269</v>
      </c>
      <c r="D10318">
        <v>0</v>
      </c>
    </row>
    <row r="10319" spans="1:4" x14ac:dyDescent="0.2">
      <c r="A10319" t="s">
        <v>83</v>
      </c>
      <c r="B10319" t="s">
        <v>351</v>
      </c>
      <c r="C10319" t="s">
        <v>270</v>
      </c>
      <c r="D10319">
        <v>0</v>
      </c>
    </row>
    <row r="10320" spans="1:4" x14ac:dyDescent="0.2">
      <c r="A10320" t="s">
        <v>83</v>
      </c>
      <c r="B10320" t="s">
        <v>351</v>
      </c>
      <c r="C10320" t="s">
        <v>271</v>
      </c>
      <c r="D10320">
        <v>0</v>
      </c>
    </row>
    <row r="10321" spans="1:4" x14ac:dyDescent="0.2">
      <c r="A10321" t="s">
        <v>83</v>
      </c>
      <c r="B10321" t="s">
        <v>351</v>
      </c>
      <c r="C10321" t="s">
        <v>272</v>
      </c>
      <c r="D10321">
        <v>0</v>
      </c>
    </row>
    <row r="10322" spans="1:4" x14ac:dyDescent="0.2">
      <c r="A10322" t="s">
        <v>83</v>
      </c>
      <c r="B10322" t="s">
        <v>351</v>
      </c>
      <c r="C10322" t="s">
        <v>273</v>
      </c>
      <c r="D10322">
        <v>0</v>
      </c>
    </row>
    <row r="10323" spans="1:4" x14ac:dyDescent="0.2">
      <c r="A10323" t="s">
        <v>83</v>
      </c>
      <c r="B10323" t="s">
        <v>351</v>
      </c>
      <c r="C10323" t="s">
        <v>274</v>
      </c>
      <c r="D10323">
        <v>0</v>
      </c>
    </row>
    <row r="10324" spans="1:4" x14ac:dyDescent="0.2">
      <c r="A10324" t="s">
        <v>83</v>
      </c>
      <c r="B10324" t="s">
        <v>351</v>
      </c>
      <c r="C10324" t="s">
        <v>275</v>
      </c>
      <c r="D10324">
        <v>0</v>
      </c>
    </row>
    <row r="10325" spans="1:4" x14ac:dyDescent="0.2">
      <c r="A10325" t="s">
        <v>83</v>
      </c>
      <c r="B10325" t="s">
        <v>351</v>
      </c>
      <c r="C10325" t="s">
        <v>276</v>
      </c>
      <c r="D10325">
        <v>0</v>
      </c>
    </row>
    <row r="10326" spans="1:4" x14ac:dyDescent="0.2">
      <c r="A10326" t="s">
        <v>83</v>
      </c>
      <c r="B10326" t="s">
        <v>351</v>
      </c>
      <c r="C10326" t="s">
        <v>277</v>
      </c>
      <c r="D10326">
        <v>0</v>
      </c>
    </row>
    <row r="10327" spans="1:4" x14ac:dyDescent="0.2">
      <c r="A10327" t="s">
        <v>83</v>
      </c>
      <c r="B10327" t="s">
        <v>351</v>
      </c>
      <c r="C10327" t="s">
        <v>278</v>
      </c>
      <c r="D10327">
        <v>0</v>
      </c>
    </row>
    <row r="10328" spans="1:4" x14ac:dyDescent="0.2">
      <c r="A10328" t="s">
        <v>83</v>
      </c>
      <c r="B10328" t="s">
        <v>351</v>
      </c>
      <c r="C10328" t="s">
        <v>279</v>
      </c>
      <c r="D10328">
        <v>0</v>
      </c>
    </row>
    <row r="10329" spans="1:4" x14ac:dyDescent="0.2">
      <c r="A10329" t="s">
        <v>83</v>
      </c>
      <c r="B10329" t="s">
        <v>351</v>
      </c>
      <c r="C10329" t="s">
        <v>280</v>
      </c>
      <c r="D10329">
        <v>0</v>
      </c>
    </row>
    <row r="10330" spans="1:4" x14ac:dyDescent="0.2">
      <c r="A10330" t="s">
        <v>83</v>
      </c>
      <c r="B10330" t="s">
        <v>351</v>
      </c>
      <c r="C10330" t="s">
        <v>281</v>
      </c>
      <c r="D10330">
        <v>0</v>
      </c>
    </row>
    <row r="10331" spans="1:4" x14ac:dyDescent="0.2">
      <c r="A10331" t="s">
        <v>83</v>
      </c>
      <c r="B10331" t="s">
        <v>351</v>
      </c>
      <c r="C10331" t="s">
        <v>282</v>
      </c>
      <c r="D10331">
        <v>0</v>
      </c>
    </row>
    <row r="10332" spans="1:4" x14ac:dyDescent="0.2">
      <c r="A10332" t="s">
        <v>83</v>
      </c>
      <c r="B10332" t="s">
        <v>351</v>
      </c>
      <c r="C10332" t="s">
        <v>283</v>
      </c>
      <c r="D10332">
        <v>0</v>
      </c>
    </row>
    <row r="10333" spans="1:4" x14ac:dyDescent="0.2">
      <c r="A10333" t="s">
        <v>83</v>
      </c>
      <c r="B10333" t="s">
        <v>351</v>
      </c>
      <c r="C10333" t="s">
        <v>284</v>
      </c>
      <c r="D10333">
        <v>0</v>
      </c>
    </row>
    <row r="10334" spans="1:4" x14ac:dyDescent="0.2">
      <c r="A10334" t="s">
        <v>83</v>
      </c>
      <c r="B10334" t="s">
        <v>351</v>
      </c>
      <c r="C10334" t="s">
        <v>285</v>
      </c>
      <c r="D10334">
        <v>0</v>
      </c>
    </row>
    <row r="10335" spans="1:4" x14ac:dyDescent="0.2">
      <c r="A10335" t="s">
        <v>83</v>
      </c>
      <c r="B10335" t="s">
        <v>351</v>
      </c>
      <c r="C10335" t="s">
        <v>286</v>
      </c>
      <c r="D10335">
        <v>0</v>
      </c>
    </row>
    <row r="10336" spans="1:4" x14ac:dyDescent="0.2">
      <c r="A10336" t="s">
        <v>83</v>
      </c>
      <c r="B10336" t="s">
        <v>351</v>
      </c>
      <c r="C10336" t="s">
        <v>287</v>
      </c>
      <c r="D10336">
        <v>0</v>
      </c>
    </row>
    <row r="10337" spans="1:4" x14ac:dyDescent="0.2">
      <c r="A10337" t="s">
        <v>83</v>
      </c>
      <c r="B10337" t="s">
        <v>351</v>
      </c>
      <c r="C10337" t="s">
        <v>288</v>
      </c>
      <c r="D10337">
        <v>0</v>
      </c>
    </row>
    <row r="10338" spans="1:4" x14ac:dyDescent="0.2">
      <c r="A10338" t="s">
        <v>83</v>
      </c>
      <c r="B10338" t="s">
        <v>351</v>
      </c>
      <c r="C10338" t="s">
        <v>289</v>
      </c>
      <c r="D10338">
        <v>0</v>
      </c>
    </row>
    <row r="10339" spans="1:4" x14ac:dyDescent="0.2">
      <c r="A10339" t="s">
        <v>83</v>
      </c>
      <c r="B10339" t="s">
        <v>351</v>
      </c>
      <c r="C10339" t="s">
        <v>290</v>
      </c>
      <c r="D10339">
        <v>0</v>
      </c>
    </row>
    <row r="10340" spans="1:4" x14ac:dyDescent="0.2">
      <c r="A10340" t="s">
        <v>83</v>
      </c>
      <c r="B10340" t="s">
        <v>351</v>
      </c>
      <c r="C10340" t="s">
        <v>291</v>
      </c>
      <c r="D10340">
        <v>0</v>
      </c>
    </row>
    <row r="10341" spans="1:4" x14ac:dyDescent="0.2">
      <c r="A10341" t="s">
        <v>83</v>
      </c>
      <c r="B10341" t="s">
        <v>351</v>
      </c>
      <c r="C10341" t="s">
        <v>292</v>
      </c>
      <c r="D10341">
        <v>0</v>
      </c>
    </row>
    <row r="10342" spans="1:4" x14ac:dyDescent="0.2">
      <c r="A10342" t="s">
        <v>83</v>
      </c>
      <c r="B10342" t="s">
        <v>351</v>
      </c>
      <c r="C10342" t="s">
        <v>293</v>
      </c>
      <c r="D10342">
        <v>0</v>
      </c>
    </row>
    <row r="10343" spans="1:4" x14ac:dyDescent="0.2">
      <c r="A10343" t="s">
        <v>83</v>
      </c>
      <c r="B10343" t="s">
        <v>351</v>
      </c>
      <c r="C10343" t="s">
        <v>294</v>
      </c>
      <c r="D10343">
        <v>0</v>
      </c>
    </row>
    <row r="10344" spans="1:4" x14ac:dyDescent="0.2">
      <c r="A10344" t="s">
        <v>83</v>
      </c>
      <c r="B10344" t="s">
        <v>351</v>
      </c>
      <c r="C10344" t="s">
        <v>295</v>
      </c>
      <c r="D10344">
        <v>21</v>
      </c>
    </row>
    <row r="10345" spans="1:4" x14ac:dyDescent="0.2">
      <c r="A10345" t="s">
        <v>83</v>
      </c>
      <c r="B10345" t="s">
        <v>351</v>
      </c>
      <c r="C10345" t="s">
        <v>296</v>
      </c>
      <c r="D10345">
        <v>0</v>
      </c>
    </row>
    <row r="10346" spans="1:4" x14ac:dyDescent="0.2">
      <c r="A10346" t="s">
        <v>83</v>
      </c>
      <c r="B10346" t="s">
        <v>351</v>
      </c>
      <c r="C10346" t="s">
        <v>297</v>
      </c>
      <c r="D10346">
        <v>0</v>
      </c>
    </row>
    <row r="10347" spans="1:4" x14ac:dyDescent="0.2">
      <c r="A10347" t="s">
        <v>83</v>
      </c>
      <c r="B10347" t="s">
        <v>351</v>
      </c>
      <c r="C10347" t="s">
        <v>298</v>
      </c>
      <c r="D10347">
        <v>0</v>
      </c>
    </row>
    <row r="10348" spans="1:4" x14ac:dyDescent="0.2">
      <c r="A10348" t="s">
        <v>83</v>
      </c>
      <c r="B10348" t="s">
        <v>351</v>
      </c>
      <c r="C10348" t="s">
        <v>232</v>
      </c>
      <c r="D10348">
        <v>370863</v>
      </c>
    </row>
    <row r="10349" spans="1:4" x14ac:dyDescent="0.2">
      <c r="A10349" t="s">
        <v>83</v>
      </c>
      <c r="B10349" t="s">
        <v>351</v>
      </c>
      <c r="C10349" t="s">
        <v>319</v>
      </c>
      <c r="D10349">
        <v>235934</v>
      </c>
    </row>
    <row r="10350" spans="1:4" x14ac:dyDescent="0.2">
      <c r="A10350" t="s">
        <v>83</v>
      </c>
      <c r="B10350" t="s">
        <v>351</v>
      </c>
      <c r="C10350" t="s">
        <v>320</v>
      </c>
      <c r="D10350">
        <v>96359</v>
      </c>
    </row>
    <row r="10351" spans="1:4" x14ac:dyDescent="0.2">
      <c r="A10351" t="s">
        <v>83</v>
      </c>
      <c r="B10351" t="s">
        <v>351</v>
      </c>
      <c r="C10351" t="s">
        <v>318</v>
      </c>
      <c r="D10351">
        <v>38570</v>
      </c>
    </row>
    <row r="10352" spans="1:4" x14ac:dyDescent="0.2">
      <c r="A10352" t="s">
        <v>83</v>
      </c>
      <c r="B10352" t="s">
        <v>351</v>
      </c>
      <c r="C10352" t="s">
        <v>321</v>
      </c>
      <c r="D10352">
        <v>206955</v>
      </c>
    </row>
    <row r="10353" spans="1:4" x14ac:dyDescent="0.2">
      <c r="A10353" t="s">
        <v>83</v>
      </c>
      <c r="B10353" t="s">
        <v>351</v>
      </c>
      <c r="C10353" t="s">
        <v>322</v>
      </c>
      <c r="D10353">
        <v>0</v>
      </c>
    </row>
    <row r="10354" spans="1:4" x14ac:dyDescent="0.2">
      <c r="A10354" t="s">
        <v>83</v>
      </c>
      <c r="B10354" t="s">
        <v>351</v>
      </c>
      <c r="C10354" t="s">
        <v>323</v>
      </c>
      <c r="D10354">
        <v>0</v>
      </c>
    </row>
    <row r="10355" spans="1:4" x14ac:dyDescent="0.2">
      <c r="A10355" t="s">
        <v>83</v>
      </c>
      <c r="B10355" t="s">
        <v>351</v>
      </c>
      <c r="C10355" t="s">
        <v>324</v>
      </c>
      <c r="D10355">
        <v>27380</v>
      </c>
    </row>
    <row r="10356" spans="1:4" x14ac:dyDescent="0.2">
      <c r="A10356" t="s">
        <v>83</v>
      </c>
      <c r="B10356" t="s">
        <v>351</v>
      </c>
      <c r="C10356" t="s">
        <v>325</v>
      </c>
      <c r="D10356">
        <v>0</v>
      </c>
    </row>
    <row r="10357" spans="1:4" x14ac:dyDescent="0.2">
      <c r="A10357" t="s">
        <v>83</v>
      </c>
      <c r="B10357" t="s">
        <v>351</v>
      </c>
      <c r="C10357" t="s">
        <v>326</v>
      </c>
      <c r="D10357">
        <v>40</v>
      </c>
    </row>
    <row r="10358" spans="1:4" x14ac:dyDescent="0.2">
      <c r="A10358" t="s">
        <v>83</v>
      </c>
      <c r="B10358" t="s">
        <v>351</v>
      </c>
      <c r="C10358" t="s">
        <v>327</v>
      </c>
      <c r="D10358">
        <v>5052</v>
      </c>
    </row>
    <row r="10359" spans="1:4" x14ac:dyDescent="0.2">
      <c r="A10359" t="s">
        <v>83</v>
      </c>
      <c r="B10359" t="s">
        <v>351</v>
      </c>
      <c r="C10359" t="s">
        <v>328</v>
      </c>
      <c r="D10359">
        <v>174483</v>
      </c>
    </row>
    <row r="10360" spans="1:4" x14ac:dyDescent="0.2">
      <c r="A10360" t="s">
        <v>83</v>
      </c>
      <c r="B10360" t="s">
        <v>351</v>
      </c>
      <c r="C10360" t="s">
        <v>329</v>
      </c>
      <c r="D10360">
        <v>0</v>
      </c>
    </row>
    <row r="10361" spans="1:4" x14ac:dyDescent="0.2">
      <c r="A10361" t="s">
        <v>83</v>
      </c>
      <c r="B10361" t="s">
        <v>351</v>
      </c>
      <c r="C10361" t="s">
        <v>339</v>
      </c>
      <c r="D10361">
        <v>36302612</v>
      </c>
    </row>
    <row r="10362" spans="1:4" x14ac:dyDescent="0.2">
      <c r="A10362" t="s">
        <v>83</v>
      </c>
      <c r="B10362" t="s">
        <v>351</v>
      </c>
      <c r="C10362" t="s">
        <v>340</v>
      </c>
      <c r="D10362">
        <v>34879</v>
      </c>
    </row>
    <row r="10363" spans="1:4" x14ac:dyDescent="0.2">
      <c r="A10363" t="s">
        <v>83</v>
      </c>
      <c r="B10363" t="s">
        <v>351</v>
      </c>
      <c r="C10363" t="s">
        <v>341</v>
      </c>
      <c r="D10363">
        <v>0</v>
      </c>
    </row>
    <row r="10364" spans="1:4" x14ac:dyDescent="0.2">
      <c r="A10364" t="s">
        <v>83</v>
      </c>
      <c r="B10364" t="s">
        <v>351</v>
      </c>
      <c r="C10364" t="s">
        <v>342</v>
      </c>
      <c r="D10364">
        <v>0</v>
      </c>
    </row>
    <row r="10365" spans="1:4" x14ac:dyDescent="0.2">
      <c r="A10365" t="s">
        <v>83</v>
      </c>
      <c r="B10365" t="s">
        <v>351</v>
      </c>
      <c r="C10365" t="s">
        <v>343</v>
      </c>
      <c r="D10365">
        <v>0</v>
      </c>
    </row>
    <row r="10366" spans="1:4" x14ac:dyDescent="0.2">
      <c r="A10366" t="s">
        <v>83</v>
      </c>
      <c r="B10366" t="s">
        <v>351</v>
      </c>
      <c r="C10366" t="s">
        <v>344</v>
      </c>
      <c r="D10366">
        <v>0</v>
      </c>
    </row>
    <row r="10367" spans="1:4" x14ac:dyDescent="0.2">
      <c r="A10367" t="s">
        <v>83</v>
      </c>
      <c r="B10367" t="s">
        <v>351</v>
      </c>
      <c r="C10367" t="s">
        <v>345</v>
      </c>
      <c r="D10367">
        <v>0</v>
      </c>
    </row>
    <row r="10368" spans="1:4" x14ac:dyDescent="0.2">
      <c r="A10368" t="s">
        <v>83</v>
      </c>
      <c r="B10368" t="s">
        <v>351</v>
      </c>
      <c r="C10368" t="s">
        <v>346</v>
      </c>
      <c r="D10368">
        <v>0</v>
      </c>
    </row>
    <row r="10369" spans="1:4" x14ac:dyDescent="0.2">
      <c r="A10369" t="s">
        <v>83</v>
      </c>
      <c r="B10369" t="s">
        <v>351</v>
      </c>
      <c r="C10369" t="s">
        <v>300</v>
      </c>
      <c r="D10369">
        <v>730764</v>
      </c>
    </row>
    <row r="10370" spans="1:4" x14ac:dyDescent="0.2">
      <c r="A10370" t="s">
        <v>83</v>
      </c>
      <c r="B10370" t="s">
        <v>351</v>
      </c>
      <c r="C10370" t="s">
        <v>301</v>
      </c>
      <c r="D10370">
        <v>608688</v>
      </c>
    </row>
    <row r="10371" spans="1:4" x14ac:dyDescent="0.2">
      <c r="A10371" t="s">
        <v>83</v>
      </c>
      <c r="B10371" t="s">
        <v>351</v>
      </c>
      <c r="C10371" t="s">
        <v>302</v>
      </c>
      <c r="D10371">
        <v>684042</v>
      </c>
    </row>
    <row r="10372" spans="1:4" x14ac:dyDescent="0.2">
      <c r="A10372" t="s">
        <v>83</v>
      </c>
      <c r="B10372" t="s">
        <v>351</v>
      </c>
      <c r="C10372" t="s">
        <v>303</v>
      </c>
      <c r="D10372">
        <v>263557</v>
      </c>
    </row>
    <row r="10373" spans="1:4" x14ac:dyDescent="0.2">
      <c r="A10373" t="s">
        <v>83</v>
      </c>
      <c r="B10373" t="s">
        <v>351</v>
      </c>
      <c r="C10373" t="s">
        <v>304</v>
      </c>
      <c r="D10373">
        <v>432439</v>
      </c>
    </row>
    <row r="10374" spans="1:4" x14ac:dyDescent="0.2">
      <c r="A10374" t="s">
        <v>83</v>
      </c>
      <c r="B10374" t="s">
        <v>351</v>
      </c>
      <c r="C10374" t="s">
        <v>305</v>
      </c>
      <c r="D10374">
        <v>327424</v>
      </c>
    </row>
    <row r="10375" spans="1:4" x14ac:dyDescent="0.2">
      <c r="A10375" t="s">
        <v>83</v>
      </c>
      <c r="B10375" t="s">
        <v>351</v>
      </c>
      <c r="C10375" t="s">
        <v>306</v>
      </c>
      <c r="D10375">
        <v>12999</v>
      </c>
    </row>
    <row r="10376" spans="1:4" x14ac:dyDescent="0.2">
      <c r="A10376" t="s">
        <v>83</v>
      </c>
      <c r="B10376" t="s">
        <v>351</v>
      </c>
      <c r="C10376" t="s">
        <v>307</v>
      </c>
      <c r="D10376">
        <v>882147</v>
      </c>
    </row>
    <row r="10377" spans="1:4" x14ac:dyDescent="0.2">
      <c r="A10377" t="s">
        <v>83</v>
      </c>
      <c r="B10377" t="s">
        <v>351</v>
      </c>
      <c r="C10377" t="s">
        <v>308</v>
      </c>
      <c r="D10377">
        <v>62464</v>
      </c>
    </row>
    <row r="10378" spans="1:4" x14ac:dyDescent="0.2">
      <c r="A10378" t="s">
        <v>83</v>
      </c>
      <c r="B10378" t="s">
        <v>351</v>
      </c>
      <c r="C10378" t="s">
        <v>309</v>
      </c>
      <c r="D10378">
        <v>11136</v>
      </c>
    </row>
    <row r="10379" spans="1:4" x14ac:dyDescent="0.2">
      <c r="A10379" t="s">
        <v>83</v>
      </c>
      <c r="B10379" t="s">
        <v>351</v>
      </c>
      <c r="C10379" t="s">
        <v>310</v>
      </c>
      <c r="D10379">
        <v>13381</v>
      </c>
    </row>
    <row r="10380" spans="1:4" x14ac:dyDescent="0.2">
      <c r="A10380" t="s">
        <v>83</v>
      </c>
      <c r="B10380" t="s">
        <v>351</v>
      </c>
      <c r="C10380" t="s">
        <v>311</v>
      </c>
      <c r="D10380">
        <v>3845</v>
      </c>
    </row>
    <row r="10381" spans="1:4" x14ac:dyDescent="0.2">
      <c r="A10381" t="s">
        <v>83</v>
      </c>
      <c r="B10381" t="s">
        <v>351</v>
      </c>
      <c r="C10381" t="s">
        <v>312</v>
      </c>
      <c r="D10381">
        <v>6684</v>
      </c>
    </row>
    <row r="10382" spans="1:4" x14ac:dyDescent="0.2">
      <c r="A10382" t="s">
        <v>83</v>
      </c>
      <c r="B10382" t="s">
        <v>351</v>
      </c>
      <c r="C10382" t="s">
        <v>313</v>
      </c>
      <c r="D10382">
        <v>8365</v>
      </c>
    </row>
    <row r="10383" spans="1:4" x14ac:dyDescent="0.2">
      <c r="A10383" t="s">
        <v>83</v>
      </c>
      <c r="B10383" t="s">
        <v>351</v>
      </c>
      <c r="C10383" t="s">
        <v>314</v>
      </c>
      <c r="D10383">
        <v>19112</v>
      </c>
    </row>
    <row r="10384" spans="1:4" x14ac:dyDescent="0.2">
      <c r="A10384" t="s">
        <v>83</v>
      </c>
      <c r="B10384" t="s">
        <v>351</v>
      </c>
      <c r="C10384" t="s">
        <v>315</v>
      </c>
      <c r="D10384">
        <v>343</v>
      </c>
    </row>
    <row r="10385" spans="1:4" x14ac:dyDescent="0.2">
      <c r="A10385" t="s">
        <v>83</v>
      </c>
      <c r="B10385" t="s">
        <v>351</v>
      </c>
      <c r="C10385" t="s">
        <v>347</v>
      </c>
      <c r="D10385">
        <v>22348</v>
      </c>
    </row>
    <row r="10386" spans="1:4" x14ac:dyDescent="0.2">
      <c r="A10386" t="s">
        <v>83</v>
      </c>
      <c r="B10386" t="s">
        <v>352</v>
      </c>
      <c r="C10386" t="s">
        <v>225</v>
      </c>
      <c r="D10386">
        <v>1.0598399999999999</v>
      </c>
    </row>
    <row r="10387" spans="1:4" x14ac:dyDescent="0.2">
      <c r="A10387" t="s">
        <v>83</v>
      </c>
      <c r="B10387" t="s">
        <v>352</v>
      </c>
      <c r="C10387" t="s">
        <v>65</v>
      </c>
      <c r="D10387">
        <v>50000001</v>
      </c>
    </row>
    <row r="10388" spans="1:4" x14ac:dyDescent="0.2">
      <c r="A10388" t="s">
        <v>83</v>
      </c>
      <c r="B10388" t="s">
        <v>352</v>
      </c>
      <c r="C10388" t="s">
        <v>66</v>
      </c>
      <c r="D10388">
        <v>47177019</v>
      </c>
    </row>
    <row r="10389" spans="1:4" x14ac:dyDescent="0.2">
      <c r="A10389" t="s">
        <v>83</v>
      </c>
      <c r="B10389" t="s">
        <v>352</v>
      </c>
      <c r="C10389" t="s">
        <v>226</v>
      </c>
      <c r="D10389">
        <v>138037</v>
      </c>
    </row>
    <row r="10390" spans="1:4" x14ac:dyDescent="0.2">
      <c r="A10390" t="s">
        <v>83</v>
      </c>
      <c r="B10390" t="s">
        <v>352</v>
      </c>
      <c r="C10390" t="s">
        <v>227</v>
      </c>
      <c r="D10390">
        <v>340769</v>
      </c>
    </row>
    <row r="10391" spans="1:4" x14ac:dyDescent="0.2">
      <c r="A10391" t="s">
        <v>83</v>
      </c>
      <c r="B10391" t="s">
        <v>352</v>
      </c>
      <c r="C10391" t="s">
        <v>67</v>
      </c>
      <c r="D10391">
        <v>521792</v>
      </c>
    </row>
    <row r="10392" spans="1:4" x14ac:dyDescent="0.2">
      <c r="A10392" t="s">
        <v>83</v>
      </c>
      <c r="B10392" t="s">
        <v>352</v>
      </c>
      <c r="C10392" t="s">
        <v>68</v>
      </c>
      <c r="D10392">
        <v>310814</v>
      </c>
    </row>
    <row r="10393" spans="1:4" x14ac:dyDescent="0.2">
      <c r="A10393" t="s">
        <v>83</v>
      </c>
      <c r="B10393" t="s">
        <v>352</v>
      </c>
      <c r="C10393" t="s">
        <v>228</v>
      </c>
      <c r="D10393">
        <v>105352</v>
      </c>
    </row>
    <row r="10394" spans="1:4" x14ac:dyDescent="0.2">
      <c r="A10394" t="s">
        <v>83</v>
      </c>
      <c r="B10394" t="s">
        <v>352</v>
      </c>
      <c r="C10394" t="s">
        <v>229</v>
      </c>
      <c r="D10394">
        <v>879957</v>
      </c>
    </row>
    <row r="10395" spans="1:4" x14ac:dyDescent="0.2">
      <c r="A10395" t="s">
        <v>83</v>
      </c>
      <c r="B10395" t="s">
        <v>352</v>
      </c>
      <c r="C10395" t="s">
        <v>230</v>
      </c>
      <c r="D10395">
        <v>22001</v>
      </c>
    </row>
    <row r="10396" spans="1:4" x14ac:dyDescent="0.2">
      <c r="A10396" t="s">
        <v>83</v>
      </c>
      <c r="B10396" t="s">
        <v>352</v>
      </c>
      <c r="C10396" t="s">
        <v>231</v>
      </c>
      <c r="D10396">
        <v>176129</v>
      </c>
    </row>
    <row r="10397" spans="1:4" x14ac:dyDescent="0.2">
      <c r="A10397" t="s">
        <v>83</v>
      </c>
      <c r="B10397" t="s">
        <v>352</v>
      </c>
      <c r="C10397" t="s">
        <v>154</v>
      </c>
      <c r="D10397">
        <v>1755152</v>
      </c>
    </row>
    <row r="10398" spans="1:4" x14ac:dyDescent="0.2">
      <c r="A10398" t="s">
        <v>83</v>
      </c>
      <c r="B10398" t="s">
        <v>352</v>
      </c>
      <c r="C10398" t="s">
        <v>155</v>
      </c>
      <c r="D10398">
        <v>0</v>
      </c>
    </row>
    <row r="10399" spans="1:4" x14ac:dyDescent="0.2">
      <c r="A10399" t="s">
        <v>83</v>
      </c>
      <c r="B10399" t="s">
        <v>352</v>
      </c>
      <c r="C10399" t="s">
        <v>156</v>
      </c>
      <c r="D10399">
        <v>437</v>
      </c>
    </row>
    <row r="10400" spans="1:4" x14ac:dyDescent="0.2">
      <c r="A10400" t="s">
        <v>83</v>
      </c>
      <c r="B10400" t="s">
        <v>352</v>
      </c>
      <c r="C10400" t="s">
        <v>157</v>
      </c>
      <c r="D10400">
        <v>1028181</v>
      </c>
    </row>
    <row r="10401" spans="1:4" x14ac:dyDescent="0.2">
      <c r="A10401" t="s">
        <v>83</v>
      </c>
      <c r="B10401" t="s">
        <v>352</v>
      </c>
      <c r="C10401" t="s">
        <v>158</v>
      </c>
      <c r="D10401">
        <v>823834</v>
      </c>
    </row>
    <row r="10402" spans="1:4" x14ac:dyDescent="0.2">
      <c r="A10402" t="s">
        <v>83</v>
      </c>
      <c r="B10402" t="s">
        <v>352</v>
      </c>
      <c r="C10402" t="s">
        <v>159</v>
      </c>
      <c r="D10402">
        <v>605216</v>
      </c>
    </row>
    <row r="10403" spans="1:4" x14ac:dyDescent="0.2">
      <c r="A10403" t="s">
        <v>83</v>
      </c>
      <c r="B10403" t="s">
        <v>352</v>
      </c>
      <c r="C10403" t="s">
        <v>160</v>
      </c>
      <c r="D10403">
        <v>589071</v>
      </c>
    </row>
    <row r="10404" spans="1:4" x14ac:dyDescent="0.2">
      <c r="A10404" t="s">
        <v>83</v>
      </c>
      <c r="B10404" t="s">
        <v>352</v>
      </c>
      <c r="C10404" t="s">
        <v>161</v>
      </c>
      <c r="D10404">
        <v>627165</v>
      </c>
    </row>
    <row r="10405" spans="1:4" x14ac:dyDescent="0.2">
      <c r="A10405" t="s">
        <v>83</v>
      </c>
      <c r="B10405" t="s">
        <v>352</v>
      </c>
      <c r="C10405" t="s">
        <v>162</v>
      </c>
      <c r="D10405">
        <v>383055</v>
      </c>
    </row>
    <row r="10406" spans="1:4" x14ac:dyDescent="0.2">
      <c r="A10406" t="s">
        <v>83</v>
      </c>
      <c r="B10406" t="s">
        <v>352</v>
      </c>
      <c r="C10406" t="s">
        <v>163</v>
      </c>
      <c r="D10406">
        <v>242090</v>
      </c>
    </row>
    <row r="10407" spans="1:4" x14ac:dyDescent="0.2">
      <c r="A10407" t="s">
        <v>83</v>
      </c>
      <c r="B10407" t="s">
        <v>352</v>
      </c>
      <c r="C10407" t="s">
        <v>164</v>
      </c>
      <c r="D10407">
        <v>222627</v>
      </c>
    </row>
    <row r="10408" spans="1:4" x14ac:dyDescent="0.2">
      <c r="A10408" t="s">
        <v>83</v>
      </c>
      <c r="B10408" t="s">
        <v>352</v>
      </c>
      <c r="C10408" t="s">
        <v>165</v>
      </c>
      <c r="D10408">
        <v>134373</v>
      </c>
    </row>
    <row r="10409" spans="1:4" x14ac:dyDescent="0.2">
      <c r="A10409" t="s">
        <v>83</v>
      </c>
      <c r="B10409" t="s">
        <v>352</v>
      </c>
      <c r="C10409" t="s">
        <v>166</v>
      </c>
      <c r="D10409">
        <v>76647</v>
      </c>
    </row>
    <row r="10410" spans="1:4" x14ac:dyDescent="0.2">
      <c r="A10410" t="s">
        <v>83</v>
      </c>
      <c r="B10410" t="s">
        <v>352</v>
      </c>
      <c r="C10410" t="s">
        <v>167</v>
      </c>
      <c r="D10410">
        <v>53548</v>
      </c>
    </row>
    <row r="10411" spans="1:4" x14ac:dyDescent="0.2">
      <c r="A10411" t="s">
        <v>83</v>
      </c>
      <c r="B10411" t="s">
        <v>352</v>
      </c>
      <c r="C10411" t="s">
        <v>168</v>
      </c>
      <c r="D10411">
        <v>55694</v>
      </c>
    </row>
    <row r="10412" spans="1:4" x14ac:dyDescent="0.2">
      <c r="A10412" t="s">
        <v>83</v>
      </c>
      <c r="B10412" t="s">
        <v>352</v>
      </c>
      <c r="C10412" t="s">
        <v>169</v>
      </c>
      <c r="D10412">
        <v>90480</v>
      </c>
    </row>
    <row r="10413" spans="1:4" x14ac:dyDescent="0.2">
      <c r="A10413" t="s">
        <v>83</v>
      </c>
      <c r="B10413" t="s">
        <v>352</v>
      </c>
      <c r="C10413" t="s">
        <v>170</v>
      </c>
      <c r="D10413">
        <v>45495</v>
      </c>
    </row>
    <row r="10414" spans="1:4" x14ac:dyDescent="0.2">
      <c r="A10414" t="s">
        <v>83</v>
      </c>
      <c r="B10414" t="s">
        <v>352</v>
      </c>
      <c r="C10414" t="s">
        <v>171</v>
      </c>
      <c r="D10414">
        <v>73884</v>
      </c>
    </row>
    <row r="10415" spans="1:4" x14ac:dyDescent="0.2">
      <c r="A10415" t="s">
        <v>83</v>
      </c>
      <c r="B10415" t="s">
        <v>352</v>
      </c>
      <c r="C10415" t="s">
        <v>172</v>
      </c>
      <c r="D10415">
        <v>151548</v>
      </c>
    </row>
    <row r="10416" spans="1:4" x14ac:dyDescent="0.2">
      <c r="A10416" t="s">
        <v>83</v>
      </c>
      <c r="B10416" t="s">
        <v>352</v>
      </c>
      <c r="C10416" t="s">
        <v>173</v>
      </c>
      <c r="D10416">
        <v>117102</v>
      </c>
    </row>
    <row r="10417" spans="1:4" x14ac:dyDescent="0.2">
      <c r="A10417" t="s">
        <v>83</v>
      </c>
      <c r="B10417" t="s">
        <v>352</v>
      </c>
      <c r="C10417" t="s">
        <v>174</v>
      </c>
      <c r="D10417">
        <v>266610</v>
      </c>
    </row>
    <row r="10418" spans="1:4" x14ac:dyDescent="0.2">
      <c r="A10418" t="s">
        <v>83</v>
      </c>
      <c r="B10418" t="s">
        <v>352</v>
      </c>
      <c r="C10418" t="s">
        <v>175</v>
      </c>
      <c r="D10418">
        <v>225496</v>
      </c>
    </row>
    <row r="10419" spans="1:4" x14ac:dyDescent="0.2">
      <c r="A10419" t="s">
        <v>83</v>
      </c>
      <c r="B10419" t="s">
        <v>352</v>
      </c>
      <c r="C10419" t="s">
        <v>176</v>
      </c>
      <c r="D10419">
        <v>184647</v>
      </c>
    </row>
    <row r="10420" spans="1:4" x14ac:dyDescent="0.2">
      <c r="A10420" t="s">
        <v>83</v>
      </c>
      <c r="B10420" t="s">
        <v>352</v>
      </c>
      <c r="C10420" t="s">
        <v>177</v>
      </c>
      <c r="D10420">
        <v>150483</v>
      </c>
    </row>
    <row r="10421" spans="1:4" x14ac:dyDescent="0.2">
      <c r="A10421" t="s">
        <v>83</v>
      </c>
      <c r="B10421" t="s">
        <v>352</v>
      </c>
      <c r="C10421" t="s">
        <v>178</v>
      </c>
      <c r="D10421">
        <v>50750</v>
      </c>
    </row>
    <row r="10422" spans="1:4" x14ac:dyDescent="0.2">
      <c r="A10422" t="s">
        <v>83</v>
      </c>
      <c r="B10422" t="s">
        <v>352</v>
      </c>
      <c r="C10422" t="s">
        <v>179</v>
      </c>
      <c r="D10422">
        <v>82881</v>
      </c>
    </row>
    <row r="10423" spans="1:4" x14ac:dyDescent="0.2">
      <c r="A10423" t="s">
        <v>83</v>
      </c>
      <c r="B10423" t="s">
        <v>352</v>
      </c>
      <c r="C10423" t="s">
        <v>180</v>
      </c>
      <c r="D10423">
        <v>32966</v>
      </c>
    </row>
    <row r="10424" spans="1:4" x14ac:dyDescent="0.2">
      <c r="A10424" t="s">
        <v>83</v>
      </c>
      <c r="B10424" t="s">
        <v>352</v>
      </c>
      <c r="C10424" t="s">
        <v>181</v>
      </c>
      <c r="D10424">
        <v>508</v>
      </c>
    </row>
    <row r="10425" spans="1:4" x14ac:dyDescent="0.2">
      <c r="A10425" t="s">
        <v>83</v>
      </c>
      <c r="B10425" t="s">
        <v>352</v>
      </c>
      <c r="C10425" t="s">
        <v>182</v>
      </c>
      <c r="D10425">
        <v>26254</v>
      </c>
    </row>
    <row r="10426" spans="1:4" x14ac:dyDescent="0.2">
      <c r="A10426" t="s">
        <v>83</v>
      </c>
      <c r="B10426" t="s">
        <v>352</v>
      </c>
      <c r="C10426" t="s">
        <v>183</v>
      </c>
      <c r="D10426">
        <v>0</v>
      </c>
    </row>
    <row r="10427" spans="1:4" x14ac:dyDescent="0.2">
      <c r="A10427" t="s">
        <v>83</v>
      </c>
      <c r="B10427" t="s">
        <v>352</v>
      </c>
      <c r="C10427" t="s">
        <v>184</v>
      </c>
      <c r="D10427">
        <v>0</v>
      </c>
    </row>
    <row r="10428" spans="1:4" x14ac:dyDescent="0.2">
      <c r="A10428" t="s">
        <v>83</v>
      </c>
      <c r="B10428" t="s">
        <v>352</v>
      </c>
      <c r="C10428" t="s">
        <v>185</v>
      </c>
      <c r="D10428">
        <v>0</v>
      </c>
    </row>
    <row r="10429" spans="1:4" x14ac:dyDescent="0.2">
      <c r="A10429" t="s">
        <v>83</v>
      </c>
      <c r="B10429" t="s">
        <v>352</v>
      </c>
      <c r="C10429" t="s">
        <v>186</v>
      </c>
      <c r="D10429">
        <v>0</v>
      </c>
    </row>
    <row r="10430" spans="1:4" x14ac:dyDescent="0.2">
      <c r="A10430" t="s">
        <v>83</v>
      </c>
      <c r="B10430" t="s">
        <v>352</v>
      </c>
      <c r="C10430" t="s">
        <v>187</v>
      </c>
      <c r="D10430">
        <v>0</v>
      </c>
    </row>
    <row r="10431" spans="1:4" x14ac:dyDescent="0.2">
      <c r="A10431" t="s">
        <v>83</v>
      </c>
      <c r="B10431" t="s">
        <v>352</v>
      </c>
      <c r="C10431" t="s">
        <v>188</v>
      </c>
      <c r="D10431">
        <v>0</v>
      </c>
    </row>
    <row r="10432" spans="1:4" x14ac:dyDescent="0.2">
      <c r="A10432" t="s">
        <v>83</v>
      </c>
      <c r="B10432" t="s">
        <v>352</v>
      </c>
      <c r="C10432" t="s">
        <v>189</v>
      </c>
      <c r="D10432">
        <v>0</v>
      </c>
    </row>
    <row r="10433" spans="1:4" x14ac:dyDescent="0.2">
      <c r="A10433" t="s">
        <v>83</v>
      </c>
      <c r="B10433" t="s">
        <v>352</v>
      </c>
      <c r="C10433" t="s">
        <v>190</v>
      </c>
      <c r="D10433">
        <v>0</v>
      </c>
    </row>
    <row r="10434" spans="1:4" x14ac:dyDescent="0.2">
      <c r="A10434" t="s">
        <v>83</v>
      </c>
      <c r="B10434" t="s">
        <v>352</v>
      </c>
      <c r="C10434" t="s">
        <v>191</v>
      </c>
      <c r="D10434">
        <v>0</v>
      </c>
    </row>
    <row r="10435" spans="1:4" x14ac:dyDescent="0.2">
      <c r="A10435" t="s">
        <v>83</v>
      </c>
      <c r="B10435" t="s">
        <v>352</v>
      </c>
      <c r="C10435" t="s">
        <v>192</v>
      </c>
      <c r="D10435">
        <v>0</v>
      </c>
    </row>
    <row r="10436" spans="1:4" x14ac:dyDescent="0.2">
      <c r="A10436" t="s">
        <v>83</v>
      </c>
      <c r="B10436" t="s">
        <v>352</v>
      </c>
      <c r="C10436" t="s">
        <v>193</v>
      </c>
      <c r="D10436">
        <v>0</v>
      </c>
    </row>
    <row r="10437" spans="1:4" x14ac:dyDescent="0.2">
      <c r="A10437" t="s">
        <v>83</v>
      </c>
      <c r="B10437" t="s">
        <v>352</v>
      </c>
      <c r="C10437" t="s">
        <v>194</v>
      </c>
      <c r="D10437">
        <v>0</v>
      </c>
    </row>
    <row r="10438" spans="1:4" x14ac:dyDescent="0.2">
      <c r="A10438" t="s">
        <v>83</v>
      </c>
      <c r="B10438" t="s">
        <v>352</v>
      </c>
      <c r="C10438" t="s">
        <v>195</v>
      </c>
      <c r="D10438">
        <v>0</v>
      </c>
    </row>
    <row r="10439" spans="1:4" x14ac:dyDescent="0.2">
      <c r="A10439" t="s">
        <v>83</v>
      </c>
      <c r="B10439" t="s">
        <v>352</v>
      </c>
      <c r="C10439" t="s">
        <v>196</v>
      </c>
      <c r="D10439">
        <v>0</v>
      </c>
    </row>
    <row r="10440" spans="1:4" x14ac:dyDescent="0.2">
      <c r="A10440" t="s">
        <v>83</v>
      </c>
      <c r="B10440" t="s">
        <v>352</v>
      </c>
      <c r="C10440" t="s">
        <v>197</v>
      </c>
      <c r="D10440">
        <v>0</v>
      </c>
    </row>
    <row r="10441" spans="1:4" x14ac:dyDescent="0.2">
      <c r="A10441" t="s">
        <v>83</v>
      </c>
      <c r="B10441" t="s">
        <v>352</v>
      </c>
      <c r="C10441" t="s">
        <v>198</v>
      </c>
      <c r="D10441">
        <v>0</v>
      </c>
    </row>
    <row r="10442" spans="1:4" x14ac:dyDescent="0.2">
      <c r="A10442" t="s">
        <v>83</v>
      </c>
      <c r="B10442" t="s">
        <v>352</v>
      </c>
      <c r="C10442" t="s">
        <v>199</v>
      </c>
      <c r="D10442">
        <v>0</v>
      </c>
    </row>
    <row r="10443" spans="1:4" x14ac:dyDescent="0.2">
      <c r="A10443" t="s">
        <v>83</v>
      </c>
      <c r="B10443" t="s">
        <v>352</v>
      </c>
      <c r="C10443" t="s">
        <v>200</v>
      </c>
      <c r="D10443">
        <v>0</v>
      </c>
    </row>
    <row r="10444" spans="1:4" x14ac:dyDescent="0.2">
      <c r="A10444" t="s">
        <v>83</v>
      </c>
      <c r="B10444" t="s">
        <v>352</v>
      </c>
      <c r="C10444" t="s">
        <v>201</v>
      </c>
      <c r="D10444">
        <v>0</v>
      </c>
    </row>
    <row r="10445" spans="1:4" x14ac:dyDescent="0.2">
      <c r="A10445" t="s">
        <v>83</v>
      </c>
      <c r="B10445" t="s">
        <v>352</v>
      </c>
      <c r="C10445" t="s">
        <v>202</v>
      </c>
      <c r="D10445">
        <v>0</v>
      </c>
    </row>
    <row r="10446" spans="1:4" x14ac:dyDescent="0.2">
      <c r="A10446" t="s">
        <v>83</v>
      </c>
      <c r="B10446" t="s">
        <v>352</v>
      </c>
      <c r="C10446" t="s">
        <v>203</v>
      </c>
      <c r="D10446">
        <v>0</v>
      </c>
    </row>
    <row r="10447" spans="1:4" x14ac:dyDescent="0.2">
      <c r="A10447" t="s">
        <v>83</v>
      </c>
      <c r="B10447" t="s">
        <v>352</v>
      </c>
      <c r="C10447" t="s">
        <v>204</v>
      </c>
      <c r="D10447">
        <v>0</v>
      </c>
    </row>
    <row r="10448" spans="1:4" x14ac:dyDescent="0.2">
      <c r="A10448" t="s">
        <v>83</v>
      </c>
      <c r="B10448" t="s">
        <v>352</v>
      </c>
      <c r="C10448" t="s">
        <v>205</v>
      </c>
      <c r="D10448">
        <v>0</v>
      </c>
    </row>
    <row r="10449" spans="1:4" x14ac:dyDescent="0.2">
      <c r="A10449" t="s">
        <v>83</v>
      </c>
      <c r="B10449" t="s">
        <v>352</v>
      </c>
      <c r="C10449" t="s">
        <v>206</v>
      </c>
      <c r="D10449">
        <v>0</v>
      </c>
    </row>
    <row r="10450" spans="1:4" x14ac:dyDescent="0.2">
      <c r="A10450" t="s">
        <v>83</v>
      </c>
      <c r="B10450" t="s">
        <v>352</v>
      </c>
      <c r="C10450" t="s">
        <v>207</v>
      </c>
      <c r="D10450">
        <v>0</v>
      </c>
    </row>
    <row r="10451" spans="1:4" x14ac:dyDescent="0.2">
      <c r="A10451" t="s">
        <v>83</v>
      </c>
      <c r="B10451" t="s">
        <v>352</v>
      </c>
      <c r="C10451" t="s">
        <v>208</v>
      </c>
      <c r="D10451">
        <v>0</v>
      </c>
    </row>
    <row r="10452" spans="1:4" x14ac:dyDescent="0.2">
      <c r="A10452" t="s">
        <v>83</v>
      </c>
      <c r="B10452" t="s">
        <v>352</v>
      </c>
      <c r="C10452" t="s">
        <v>209</v>
      </c>
      <c r="D10452">
        <v>0</v>
      </c>
    </row>
    <row r="10453" spans="1:4" x14ac:dyDescent="0.2">
      <c r="A10453" t="s">
        <v>83</v>
      </c>
      <c r="B10453" t="s">
        <v>352</v>
      </c>
      <c r="C10453" t="s">
        <v>210</v>
      </c>
      <c r="D10453">
        <v>0</v>
      </c>
    </row>
    <row r="10454" spans="1:4" x14ac:dyDescent="0.2">
      <c r="A10454" t="s">
        <v>83</v>
      </c>
      <c r="B10454" t="s">
        <v>352</v>
      </c>
      <c r="C10454" t="s">
        <v>211</v>
      </c>
      <c r="D10454">
        <v>0</v>
      </c>
    </row>
    <row r="10455" spans="1:4" x14ac:dyDescent="0.2">
      <c r="A10455" t="s">
        <v>83</v>
      </c>
      <c r="B10455" t="s">
        <v>352</v>
      </c>
      <c r="C10455" t="s">
        <v>212</v>
      </c>
      <c r="D10455">
        <v>0</v>
      </c>
    </row>
    <row r="10456" spans="1:4" x14ac:dyDescent="0.2">
      <c r="A10456" t="s">
        <v>83</v>
      </c>
      <c r="B10456" t="s">
        <v>352</v>
      </c>
      <c r="C10456" t="s">
        <v>213</v>
      </c>
      <c r="D10456">
        <v>0</v>
      </c>
    </row>
    <row r="10457" spans="1:4" x14ac:dyDescent="0.2">
      <c r="A10457" t="s">
        <v>83</v>
      </c>
      <c r="B10457" t="s">
        <v>352</v>
      </c>
      <c r="C10457" t="s">
        <v>214</v>
      </c>
      <c r="D10457">
        <v>0</v>
      </c>
    </row>
    <row r="10458" spans="1:4" x14ac:dyDescent="0.2">
      <c r="A10458" t="s">
        <v>83</v>
      </c>
      <c r="B10458" t="s">
        <v>352</v>
      </c>
      <c r="C10458" t="s">
        <v>215</v>
      </c>
      <c r="D10458">
        <v>0</v>
      </c>
    </row>
    <row r="10459" spans="1:4" x14ac:dyDescent="0.2">
      <c r="A10459" t="s">
        <v>83</v>
      </c>
      <c r="B10459" t="s">
        <v>352</v>
      </c>
      <c r="C10459" t="s">
        <v>216</v>
      </c>
      <c r="D10459">
        <v>0</v>
      </c>
    </row>
    <row r="10460" spans="1:4" x14ac:dyDescent="0.2">
      <c r="A10460" t="s">
        <v>83</v>
      </c>
      <c r="B10460" t="s">
        <v>352</v>
      </c>
      <c r="C10460" t="s">
        <v>217</v>
      </c>
      <c r="D10460">
        <v>21</v>
      </c>
    </row>
    <row r="10461" spans="1:4" x14ac:dyDescent="0.2">
      <c r="A10461" t="s">
        <v>83</v>
      </c>
      <c r="B10461" t="s">
        <v>352</v>
      </c>
      <c r="C10461" t="s">
        <v>218</v>
      </c>
      <c r="D10461">
        <v>0</v>
      </c>
    </row>
    <row r="10462" spans="1:4" x14ac:dyDescent="0.2">
      <c r="A10462" t="s">
        <v>83</v>
      </c>
      <c r="B10462" t="s">
        <v>352</v>
      </c>
      <c r="C10462" t="s">
        <v>219</v>
      </c>
      <c r="D10462">
        <v>0</v>
      </c>
    </row>
    <row r="10463" spans="1:4" x14ac:dyDescent="0.2">
      <c r="A10463" t="s">
        <v>83</v>
      </c>
      <c r="B10463" t="s">
        <v>352</v>
      </c>
      <c r="C10463" t="s">
        <v>233</v>
      </c>
      <c r="D10463">
        <v>1755152</v>
      </c>
    </row>
    <row r="10464" spans="1:4" x14ac:dyDescent="0.2">
      <c r="A10464" t="s">
        <v>83</v>
      </c>
      <c r="B10464" t="s">
        <v>352</v>
      </c>
      <c r="C10464" t="s">
        <v>234</v>
      </c>
      <c r="D10464">
        <v>106</v>
      </c>
    </row>
    <row r="10465" spans="1:4" x14ac:dyDescent="0.2">
      <c r="A10465" t="s">
        <v>83</v>
      </c>
      <c r="B10465" t="s">
        <v>352</v>
      </c>
      <c r="C10465" t="s">
        <v>235</v>
      </c>
      <c r="D10465">
        <v>268452</v>
      </c>
    </row>
    <row r="10466" spans="1:4" x14ac:dyDescent="0.2">
      <c r="A10466" t="s">
        <v>83</v>
      </c>
      <c r="B10466" t="s">
        <v>352</v>
      </c>
      <c r="C10466" t="s">
        <v>236</v>
      </c>
      <c r="D10466">
        <v>594159</v>
      </c>
    </row>
    <row r="10467" spans="1:4" x14ac:dyDescent="0.2">
      <c r="A10467" t="s">
        <v>83</v>
      </c>
      <c r="B10467" t="s">
        <v>352</v>
      </c>
      <c r="C10467" t="s">
        <v>237</v>
      </c>
      <c r="D10467">
        <v>726049</v>
      </c>
    </row>
    <row r="10468" spans="1:4" x14ac:dyDescent="0.2">
      <c r="A10468" t="s">
        <v>83</v>
      </c>
      <c r="B10468" t="s">
        <v>352</v>
      </c>
      <c r="C10468" t="s">
        <v>238</v>
      </c>
      <c r="D10468">
        <v>703990</v>
      </c>
    </row>
    <row r="10469" spans="1:4" x14ac:dyDescent="0.2">
      <c r="A10469" t="s">
        <v>83</v>
      </c>
      <c r="B10469" t="s">
        <v>352</v>
      </c>
      <c r="C10469" t="s">
        <v>239</v>
      </c>
      <c r="D10469">
        <v>531471</v>
      </c>
    </row>
    <row r="10470" spans="1:4" x14ac:dyDescent="0.2">
      <c r="A10470" t="s">
        <v>83</v>
      </c>
      <c r="B10470" t="s">
        <v>352</v>
      </c>
      <c r="C10470" t="s">
        <v>240</v>
      </c>
      <c r="D10470">
        <v>580933</v>
      </c>
    </row>
    <row r="10471" spans="1:4" x14ac:dyDescent="0.2">
      <c r="A10471" t="s">
        <v>83</v>
      </c>
      <c r="B10471" t="s">
        <v>352</v>
      </c>
      <c r="C10471" t="s">
        <v>241</v>
      </c>
      <c r="D10471">
        <v>350756</v>
      </c>
    </row>
    <row r="10472" spans="1:4" x14ac:dyDescent="0.2">
      <c r="A10472" t="s">
        <v>83</v>
      </c>
      <c r="B10472" t="s">
        <v>352</v>
      </c>
      <c r="C10472" t="s">
        <v>242</v>
      </c>
      <c r="D10472">
        <v>456050</v>
      </c>
    </row>
    <row r="10473" spans="1:4" x14ac:dyDescent="0.2">
      <c r="A10473" t="s">
        <v>83</v>
      </c>
      <c r="B10473" t="s">
        <v>352</v>
      </c>
      <c r="C10473" t="s">
        <v>243</v>
      </c>
      <c r="D10473">
        <v>161194</v>
      </c>
    </row>
    <row r="10474" spans="1:4" x14ac:dyDescent="0.2">
      <c r="A10474" t="s">
        <v>83</v>
      </c>
      <c r="B10474" t="s">
        <v>352</v>
      </c>
      <c r="C10474" t="s">
        <v>244</v>
      </c>
      <c r="D10474">
        <v>115716</v>
      </c>
    </row>
    <row r="10475" spans="1:4" x14ac:dyDescent="0.2">
      <c r="A10475" t="s">
        <v>83</v>
      </c>
      <c r="B10475" t="s">
        <v>352</v>
      </c>
      <c r="C10475" t="s">
        <v>245</v>
      </c>
      <c r="D10475">
        <v>151529</v>
      </c>
    </row>
    <row r="10476" spans="1:4" x14ac:dyDescent="0.2">
      <c r="A10476" t="s">
        <v>83</v>
      </c>
      <c r="B10476" t="s">
        <v>352</v>
      </c>
      <c r="C10476" t="s">
        <v>246</v>
      </c>
      <c r="D10476">
        <v>112807</v>
      </c>
    </row>
    <row r="10477" spans="1:4" x14ac:dyDescent="0.2">
      <c r="A10477" t="s">
        <v>83</v>
      </c>
      <c r="B10477" t="s">
        <v>352</v>
      </c>
      <c r="C10477" t="s">
        <v>247</v>
      </c>
      <c r="D10477">
        <v>38148</v>
      </c>
    </row>
    <row r="10478" spans="1:4" x14ac:dyDescent="0.2">
      <c r="A10478" t="s">
        <v>83</v>
      </c>
      <c r="B10478" t="s">
        <v>352</v>
      </c>
      <c r="C10478" t="s">
        <v>248</v>
      </c>
      <c r="D10478">
        <v>65895</v>
      </c>
    </row>
    <row r="10479" spans="1:4" x14ac:dyDescent="0.2">
      <c r="A10479" t="s">
        <v>83</v>
      </c>
      <c r="B10479" t="s">
        <v>352</v>
      </c>
      <c r="C10479" t="s">
        <v>249</v>
      </c>
      <c r="D10479">
        <v>113815</v>
      </c>
    </row>
    <row r="10480" spans="1:4" x14ac:dyDescent="0.2">
      <c r="A10480" t="s">
        <v>83</v>
      </c>
      <c r="B10480" t="s">
        <v>352</v>
      </c>
      <c r="C10480" t="s">
        <v>250</v>
      </c>
      <c r="D10480">
        <v>90502</v>
      </c>
    </row>
    <row r="10481" spans="1:4" x14ac:dyDescent="0.2">
      <c r="A10481" t="s">
        <v>83</v>
      </c>
      <c r="B10481" t="s">
        <v>352</v>
      </c>
      <c r="C10481" t="s">
        <v>251</v>
      </c>
      <c r="D10481">
        <v>97960</v>
      </c>
    </row>
    <row r="10482" spans="1:4" x14ac:dyDescent="0.2">
      <c r="A10482" t="s">
        <v>83</v>
      </c>
      <c r="B10482" t="s">
        <v>352</v>
      </c>
      <c r="C10482" t="s">
        <v>252</v>
      </c>
      <c r="D10482">
        <v>225027</v>
      </c>
    </row>
    <row r="10483" spans="1:4" x14ac:dyDescent="0.2">
      <c r="A10483" t="s">
        <v>83</v>
      </c>
      <c r="B10483" t="s">
        <v>352</v>
      </c>
      <c r="C10483" t="s">
        <v>253</v>
      </c>
      <c r="D10483">
        <v>252219</v>
      </c>
    </row>
    <row r="10484" spans="1:4" x14ac:dyDescent="0.2">
      <c r="A10484" t="s">
        <v>83</v>
      </c>
      <c r="B10484" t="s">
        <v>352</v>
      </c>
      <c r="C10484" t="s">
        <v>254</v>
      </c>
      <c r="D10484">
        <v>144906</v>
      </c>
    </row>
    <row r="10485" spans="1:4" x14ac:dyDescent="0.2">
      <c r="A10485" t="s">
        <v>83</v>
      </c>
      <c r="B10485" t="s">
        <v>352</v>
      </c>
      <c r="C10485" t="s">
        <v>255</v>
      </c>
      <c r="D10485">
        <v>226963</v>
      </c>
    </row>
    <row r="10486" spans="1:4" x14ac:dyDescent="0.2">
      <c r="A10486" t="s">
        <v>83</v>
      </c>
      <c r="B10486" t="s">
        <v>352</v>
      </c>
      <c r="C10486" t="s">
        <v>256</v>
      </c>
      <c r="D10486">
        <v>189786</v>
      </c>
    </row>
    <row r="10487" spans="1:4" x14ac:dyDescent="0.2">
      <c r="A10487" t="s">
        <v>83</v>
      </c>
      <c r="B10487" t="s">
        <v>352</v>
      </c>
      <c r="C10487" t="s">
        <v>257</v>
      </c>
      <c r="D10487">
        <v>0</v>
      </c>
    </row>
    <row r="10488" spans="1:4" x14ac:dyDescent="0.2">
      <c r="A10488" t="s">
        <v>83</v>
      </c>
      <c r="B10488" t="s">
        <v>352</v>
      </c>
      <c r="C10488" t="s">
        <v>258</v>
      </c>
      <c r="D10488">
        <v>115847</v>
      </c>
    </row>
    <row r="10489" spans="1:4" x14ac:dyDescent="0.2">
      <c r="A10489" t="s">
        <v>83</v>
      </c>
      <c r="B10489" t="s">
        <v>352</v>
      </c>
      <c r="C10489" t="s">
        <v>259</v>
      </c>
      <c r="D10489">
        <v>0</v>
      </c>
    </row>
    <row r="10490" spans="1:4" x14ac:dyDescent="0.2">
      <c r="A10490" t="s">
        <v>83</v>
      </c>
      <c r="B10490" t="s">
        <v>352</v>
      </c>
      <c r="C10490" t="s">
        <v>260</v>
      </c>
      <c r="D10490">
        <v>26762</v>
      </c>
    </row>
    <row r="10491" spans="1:4" x14ac:dyDescent="0.2">
      <c r="A10491" t="s">
        <v>83</v>
      </c>
      <c r="B10491" t="s">
        <v>352</v>
      </c>
      <c r="C10491" t="s">
        <v>261</v>
      </c>
      <c r="D10491">
        <v>0</v>
      </c>
    </row>
    <row r="10492" spans="1:4" x14ac:dyDescent="0.2">
      <c r="A10492" t="s">
        <v>83</v>
      </c>
      <c r="B10492" t="s">
        <v>352</v>
      </c>
      <c r="C10492" t="s">
        <v>262</v>
      </c>
      <c r="D10492">
        <v>0</v>
      </c>
    </row>
    <row r="10493" spans="1:4" x14ac:dyDescent="0.2">
      <c r="A10493" t="s">
        <v>83</v>
      </c>
      <c r="B10493" t="s">
        <v>352</v>
      </c>
      <c r="C10493" t="s">
        <v>263</v>
      </c>
      <c r="D10493">
        <v>0</v>
      </c>
    </row>
    <row r="10494" spans="1:4" x14ac:dyDescent="0.2">
      <c r="A10494" t="s">
        <v>83</v>
      </c>
      <c r="B10494" t="s">
        <v>352</v>
      </c>
      <c r="C10494" t="s">
        <v>264</v>
      </c>
      <c r="D10494">
        <v>0</v>
      </c>
    </row>
    <row r="10495" spans="1:4" x14ac:dyDescent="0.2">
      <c r="A10495" t="s">
        <v>83</v>
      </c>
      <c r="B10495" t="s">
        <v>352</v>
      </c>
      <c r="C10495" t="s">
        <v>265</v>
      </c>
      <c r="D10495">
        <v>0</v>
      </c>
    </row>
    <row r="10496" spans="1:4" x14ac:dyDescent="0.2">
      <c r="A10496" t="s">
        <v>83</v>
      </c>
      <c r="B10496" t="s">
        <v>352</v>
      </c>
      <c r="C10496" t="s">
        <v>266</v>
      </c>
      <c r="D10496">
        <v>0</v>
      </c>
    </row>
    <row r="10497" spans="1:4" x14ac:dyDescent="0.2">
      <c r="A10497" t="s">
        <v>83</v>
      </c>
      <c r="B10497" t="s">
        <v>352</v>
      </c>
      <c r="C10497" t="s">
        <v>267</v>
      </c>
      <c r="D10497">
        <v>0</v>
      </c>
    </row>
    <row r="10498" spans="1:4" x14ac:dyDescent="0.2">
      <c r="A10498" t="s">
        <v>83</v>
      </c>
      <c r="B10498" t="s">
        <v>352</v>
      </c>
      <c r="C10498" t="s">
        <v>268</v>
      </c>
      <c r="D10498">
        <v>0</v>
      </c>
    </row>
    <row r="10499" spans="1:4" x14ac:dyDescent="0.2">
      <c r="A10499" t="s">
        <v>83</v>
      </c>
      <c r="B10499" t="s">
        <v>352</v>
      </c>
      <c r="C10499" t="s">
        <v>269</v>
      </c>
      <c r="D10499">
        <v>0</v>
      </c>
    </row>
    <row r="10500" spans="1:4" x14ac:dyDescent="0.2">
      <c r="A10500" t="s">
        <v>83</v>
      </c>
      <c r="B10500" t="s">
        <v>352</v>
      </c>
      <c r="C10500" t="s">
        <v>270</v>
      </c>
      <c r="D10500">
        <v>0</v>
      </c>
    </row>
    <row r="10501" spans="1:4" x14ac:dyDescent="0.2">
      <c r="A10501" t="s">
        <v>83</v>
      </c>
      <c r="B10501" t="s">
        <v>352</v>
      </c>
      <c r="C10501" t="s">
        <v>271</v>
      </c>
      <c r="D10501">
        <v>0</v>
      </c>
    </row>
    <row r="10502" spans="1:4" x14ac:dyDescent="0.2">
      <c r="A10502" t="s">
        <v>83</v>
      </c>
      <c r="B10502" t="s">
        <v>352</v>
      </c>
      <c r="C10502" t="s">
        <v>272</v>
      </c>
      <c r="D10502">
        <v>0</v>
      </c>
    </row>
    <row r="10503" spans="1:4" x14ac:dyDescent="0.2">
      <c r="A10503" t="s">
        <v>83</v>
      </c>
      <c r="B10503" t="s">
        <v>352</v>
      </c>
      <c r="C10503" t="s">
        <v>273</v>
      </c>
      <c r="D10503">
        <v>0</v>
      </c>
    </row>
    <row r="10504" spans="1:4" x14ac:dyDescent="0.2">
      <c r="A10504" t="s">
        <v>83</v>
      </c>
      <c r="B10504" t="s">
        <v>352</v>
      </c>
      <c r="C10504" t="s">
        <v>274</v>
      </c>
      <c r="D10504">
        <v>0</v>
      </c>
    </row>
    <row r="10505" spans="1:4" x14ac:dyDescent="0.2">
      <c r="A10505" t="s">
        <v>83</v>
      </c>
      <c r="B10505" t="s">
        <v>352</v>
      </c>
      <c r="C10505" t="s">
        <v>275</v>
      </c>
      <c r="D10505">
        <v>0</v>
      </c>
    </row>
    <row r="10506" spans="1:4" x14ac:dyDescent="0.2">
      <c r="A10506" t="s">
        <v>83</v>
      </c>
      <c r="B10506" t="s">
        <v>352</v>
      </c>
      <c r="C10506" t="s">
        <v>276</v>
      </c>
      <c r="D10506">
        <v>0</v>
      </c>
    </row>
    <row r="10507" spans="1:4" x14ac:dyDescent="0.2">
      <c r="A10507" t="s">
        <v>83</v>
      </c>
      <c r="B10507" t="s">
        <v>352</v>
      </c>
      <c r="C10507" t="s">
        <v>277</v>
      </c>
      <c r="D10507">
        <v>0</v>
      </c>
    </row>
    <row r="10508" spans="1:4" x14ac:dyDescent="0.2">
      <c r="A10508" t="s">
        <v>83</v>
      </c>
      <c r="B10508" t="s">
        <v>352</v>
      </c>
      <c r="C10508" t="s">
        <v>278</v>
      </c>
      <c r="D10508">
        <v>0</v>
      </c>
    </row>
    <row r="10509" spans="1:4" x14ac:dyDescent="0.2">
      <c r="A10509" t="s">
        <v>83</v>
      </c>
      <c r="B10509" t="s">
        <v>352</v>
      </c>
      <c r="C10509" t="s">
        <v>279</v>
      </c>
      <c r="D10509">
        <v>0</v>
      </c>
    </row>
    <row r="10510" spans="1:4" x14ac:dyDescent="0.2">
      <c r="A10510" t="s">
        <v>83</v>
      </c>
      <c r="B10510" t="s">
        <v>352</v>
      </c>
      <c r="C10510" t="s">
        <v>280</v>
      </c>
      <c r="D10510">
        <v>0</v>
      </c>
    </row>
    <row r="10511" spans="1:4" x14ac:dyDescent="0.2">
      <c r="A10511" t="s">
        <v>83</v>
      </c>
      <c r="B10511" t="s">
        <v>352</v>
      </c>
      <c r="C10511" t="s">
        <v>281</v>
      </c>
      <c r="D10511">
        <v>0</v>
      </c>
    </row>
    <row r="10512" spans="1:4" x14ac:dyDescent="0.2">
      <c r="A10512" t="s">
        <v>83</v>
      </c>
      <c r="B10512" t="s">
        <v>352</v>
      </c>
      <c r="C10512" t="s">
        <v>282</v>
      </c>
      <c r="D10512">
        <v>0</v>
      </c>
    </row>
    <row r="10513" spans="1:4" x14ac:dyDescent="0.2">
      <c r="A10513" t="s">
        <v>83</v>
      </c>
      <c r="B10513" t="s">
        <v>352</v>
      </c>
      <c r="C10513" t="s">
        <v>283</v>
      </c>
      <c r="D10513">
        <v>0</v>
      </c>
    </row>
    <row r="10514" spans="1:4" x14ac:dyDescent="0.2">
      <c r="A10514" t="s">
        <v>83</v>
      </c>
      <c r="B10514" t="s">
        <v>352</v>
      </c>
      <c r="C10514" t="s">
        <v>284</v>
      </c>
      <c r="D10514">
        <v>0</v>
      </c>
    </row>
    <row r="10515" spans="1:4" x14ac:dyDescent="0.2">
      <c r="A10515" t="s">
        <v>83</v>
      </c>
      <c r="B10515" t="s">
        <v>352</v>
      </c>
      <c r="C10515" t="s">
        <v>285</v>
      </c>
      <c r="D10515">
        <v>0</v>
      </c>
    </row>
    <row r="10516" spans="1:4" x14ac:dyDescent="0.2">
      <c r="A10516" t="s">
        <v>83</v>
      </c>
      <c r="B10516" t="s">
        <v>352</v>
      </c>
      <c r="C10516" t="s">
        <v>286</v>
      </c>
      <c r="D10516">
        <v>0</v>
      </c>
    </row>
    <row r="10517" spans="1:4" x14ac:dyDescent="0.2">
      <c r="A10517" t="s">
        <v>83</v>
      </c>
      <c r="B10517" t="s">
        <v>352</v>
      </c>
      <c r="C10517" t="s">
        <v>287</v>
      </c>
      <c r="D10517">
        <v>0</v>
      </c>
    </row>
    <row r="10518" spans="1:4" x14ac:dyDescent="0.2">
      <c r="A10518" t="s">
        <v>83</v>
      </c>
      <c r="B10518" t="s">
        <v>352</v>
      </c>
      <c r="C10518" t="s">
        <v>288</v>
      </c>
      <c r="D10518">
        <v>0</v>
      </c>
    </row>
    <row r="10519" spans="1:4" x14ac:dyDescent="0.2">
      <c r="A10519" t="s">
        <v>83</v>
      </c>
      <c r="B10519" t="s">
        <v>352</v>
      </c>
      <c r="C10519" t="s">
        <v>289</v>
      </c>
      <c r="D10519">
        <v>0</v>
      </c>
    </row>
    <row r="10520" spans="1:4" x14ac:dyDescent="0.2">
      <c r="A10520" t="s">
        <v>83</v>
      </c>
      <c r="B10520" t="s">
        <v>352</v>
      </c>
      <c r="C10520" t="s">
        <v>290</v>
      </c>
      <c r="D10520">
        <v>0</v>
      </c>
    </row>
    <row r="10521" spans="1:4" x14ac:dyDescent="0.2">
      <c r="A10521" t="s">
        <v>83</v>
      </c>
      <c r="B10521" t="s">
        <v>352</v>
      </c>
      <c r="C10521" t="s">
        <v>291</v>
      </c>
      <c r="D10521">
        <v>0</v>
      </c>
    </row>
    <row r="10522" spans="1:4" x14ac:dyDescent="0.2">
      <c r="A10522" t="s">
        <v>83</v>
      </c>
      <c r="B10522" t="s">
        <v>352</v>
      </c>
      <c r="C10522" t="s">
        <v>292</v>
      </c>
      <c r="D10522">
        <v>0</v>
      </c>
    </row>
    <row r="10523" spans="1:4" x14ac:dyDescent="0.2">
      <c r="A10523" t="s">
        <v>83</v>
      </c>
      <c r="B10523" t="s">
        <v>352</v>
      </c>
      <c r="C10523" t="s">
        <v>293</v>
      </c>
      <c r="D10523">
        <v>0</v>
      </c>
    </row>
    <row r="10524" spans="1:4" x14ac:dyDescent="0.2">
      <c r="A10524" t="s">
        <v>83</v>
      </c>
      <c r="B10524" t="s">
        <v>352</v>
      </c>
      <c r="C10524" t="s">
        <v>294</v>
      </c>
      <c r="D10524">
        <v>0</v>
      </c>
    </row>
    <row r="10525" spans="1:4" x14ac:dyDescent="0.2">
      <c r="A10525" t="s">
        <v>83</v>
      </c>
      <c r="B10525" t="s">
        <v>352</v>
      </c>
      <c r="C10525" t="s">
        <v>295</v>
      </c>
      <c r="D10525">
        <v>21</v>
      </c>
    </row>
    <row r="10526" spans="1:4" x14ac:dyDescent="0.2">
      <c r="A10526" t="s">
        <v>83</v>
      </c>
      <c r="B10526" t="s">
        <v>352</v>
      </c>
      <c r="C10526" t="s">
        <v>296</v>
      </c>
      <c r="D10526">
        <v>0</v>
      </c>
    </row>
    <row r="10527" spans="1:4" x14ac:dyDescent="0.2">
      <c r="A10527" t="s">
        <v>83</v>
      </c>
      <c r="B10527" t="s">
        <v>352</v>
      </c>
      <c r="C10527" t="s">
        <v>297</v>
      </c>
      <c r="D10527">
        <v>0</v>
      </c>
    </row>
    <row r="10528" spans="1:4" x14ac:dyDescent="0.2">
      <c r="A10528" t="s">
        <v>83</v>
      </c>
      <c r="B10528" t="s">
        <v>352</v>
      </c>
      <c r="C10528" t="s">
        <v>298</v>
      </c>
      <c r="D10528">
        <v>0</v>
      </c>
    </row>
    <row r="10529" spans="1:4" x14ac:dyDescent="0.2">
      <c r="A10529" t="s">
        <v>83</v>
      </c>
      <c r="B10529" t="s">
        <v>352</v>
      </c>
      <c r="C10529" t="s">
        <v>232</v>
      </c>
      <c r="D10529">
        <v>545742</v>
      </c>
    </row>
    <row r="10530" spans="1:4" x14ac:dyDescent="0.2">
      <c r="A10530" t="s">
        <v>83</v>
      </c>
      <c r="B10530" t="s">
        <v>352</v>
      </c>
      <c r="C10530" t="s">
        <v>319</v>
      </c>
      <c r="D10530">
        <v>312282</v>
      </c>
    </row>
    <row r="10531" spans="1:4" x14ac:dyDescent="0.2">
      <c r="A10531" t="s">
        <v>83</v>
      </c>
      <c r="B10531" t="s">
        <v>352</v>
      </c>
      <c r="C10531" t="s">
        <v>320</v>
      </c>
      <c r="D10531">
        <v>198733</v>
      </c>
    </row>
    <row r="10532" spans="1:4" x14ac:dyDescent="0.2">
      <c r="A10532" t="s">
        <v>83</v>
      </c>
      <c r="B10532" t="s">
        <v>352</v>
      </c>
      <c r="C10532" t="s">
        <v>318</v>
      </c>
      <c r="D10532">
        <v>34727</v>
      </c>
    </row>
    <row r="10533" spans="1:4" x14ac:dyDescent="0.2">
      <c r="A10533" t="s">
        <v>83</v>
      </c>
      <c r="B10533" t="s">
        <v>352</v>
      </c>
      <c r="C10533" t="s">
        <v>321</v>
      </c>
      <c r="D10533">
        <v>203845</v>
      </c>
    </row>
    <row r="10534" spans="1:4" x14ac:dyDescent="0.2">
      <c r="A10534" t="s">
        <v>83</v>
      </c>
      <c r="B10534" t="s">
        <v>352</v>
      </c>
      <c r="C10534" t="s">
        <v>322</v>
      </c>
      <c r="D10534">
        <v>0</v>
      </c>
    </row>
    <row r="10535" spans="1:4" x14ac:dyDescent="0.2">
      <c r="A10535" t="s">
        <v>83</v>
      </c>
      <c r="B10535" t="s">
        <v>352</v>
      </c>
      <c r="C10535" t="s">
        <v>323</v>
      </c>
      <c r="D10535">
        <v>0</v>
      </c>
    </row>
    <row r="10536" spans="1:4" x14ac:dyDescent="0.2">
      <c r="A10536" t="s">
        <v>83</v>
      </c>
      <c r="B10536" t="s">
        <v>352</v>
      </c>
      <c r="C10536" t="s">
        <v>324</v>
      </c>
      <c r="D10536">
        <v>26550</v>
      </c>
    </row>
    <row r="10537" spans="1:4" x14ac:dyDescent="0.2">
      <c r="A10537" t="s">
        <v>83</v>
      </c>
      <c r="B10537" t="s">
        <v>352</v>
      </c>
      <c r="C10537" t="s">
        <v>325</v>
      </c>
      <c r="D10537">
        <v>0</v>
      </c>
    </row>
    <row r="10538" spans="1:4" x14ac:dyDescent="0.2">
      <c r="A10538" t="s">
        <v>83</v>
      </c>
      <c r="B10538" t="s">
        <v>352</v>
      </c>
      <c r="C10538" t="s">
        <v>326</v>
      </c>
      <c r="D10538">
        <v>27</v>
      </c>
    </row>
    <row r="10539" spans="1:4" x14ac:dyDescent="0.2">
      <c r="A10539" t="s">
        <v>83</v>
      </c>
      <c r="B10539" t="s">
        <v>352</v>
      </c>
      <c r="C10539" t="s">
        <v>327</v>
      </c>
      <c r="D10539">
        <v>4961</v>
      </c>
    </row>
    <row r="10540" spans="1:4" x14ac:dyDescent="0.2">
      <c r="A10540" t="s">
        <v>83</v>
      </c>
      <c r="B10540" t="s">
        <v>352</v>
      </c>
      <c r="C10540" t="s">
        <v>328</v>
      </c>
      <c r="D10540">
        <v>172307</v>
      </c>
    </row>
    <row r="10541" spans="1:4" x14ac:dyDescent="0.2">
      <c r="A10541" t="s">
        <v>83</v>
      </c>
      <c r="B10541" t="s">
        <v>352</v>
      </c>
      <c r="C10541" t="s">
        <v>329</v>
      </c>
      <c r="D10541">
        <v>0</v>
      </c>
    </row>
    <row r="10542" spans="1:4" x14ac:dyDescent="0.2">
      <c r="A10542" t="s">
        <v>83</v>
      </c>
      <c r="B10542" t="s">
        <v>352</v>
      </c>
      <c r="C10542" t="s">
        <v>339</v>
      </c>
      <c r="D10542">
        <v>51624150</v>
      </c>
    </row>
    <row r="10543" spans="1:4" x14ac:dyDescent="0.2">
      <c r="A10543" t="s">
        <v>83</v>
      </c>
      <c r="B10543" t="s">
        <v>352</v>
      </c>
      <c r="C10543" t="s">
        <v>340</v>
      </c>
      <c r="D10543">
        <v>4837558</v>
      </c>
    </row>
    <row r="10544" spans="1:4" x14ac:dyDescent="0.2">
      <c r="A10544" t="s">
        <v>83</v>
      </c>
      <c r="B10544" t="s">
        <v>352</v>
      </c>
      <c r="C10544" t="s">
        <v>341</v>
      </c>
      <c r="D10544">
        <v>0</v>
      </c>
    </row>
    <row r="10545" spans="1:4" x14ac:dyDescent="0.2">
      <c r="A10545" t="s">
        <v>83</v>
      </c>
      <c r="B10545" t="s">
        <v>352</v>
      </c>
      <c r="C10545" t="s">
        <v>342</v>
      </c>
      <c r="D10545">
        <v>0</v>
      </c>
    </row>
    <row r="10546" spans="1:4" x14ac:dyDescent="0.2">
      <c r="A10546" t="s">
        <v>83</v>
      </c>
      <c r="B10546" t="s">
        <v>352</v>
      </c>
      <c r="C10546" t="s">
        <v>343</v>
      </c>
      <c r="D10546">
        <v>0</v>
      </c>
    </row>
    <row r="10547" spans="1:4" x14ac:dyDescent="0.2">
      <c r="A10547" t="s">
        <v>83</v>
      </c>
      <c r="B10547" t="s">
        <v>352</v>
      </c>
      <c r="C10547" t="s">
        <v>344</v>
      </c>
      <c r="D10547">
        <v>0</v>
      </c>
    </row>
    <row r="10548" spans="1:4" x14ac:dyDescent="0.2">
      <c r="A10548" t="s">
        <v>83</v>
      </c>
      <c r="B10548" t="s">
        <v>352</v>
      </c>
      <c r="C10548" t="s">
        <v>345</v>
      </c>
      <c r="D10548">
        <v>0</v>
      </c>
    </row>
    <row r="10549" spans="1:4" x14ac:dyDescent="0.2">
      <c r="A10549" t="s">
        <v>83</v>
      </c>
      <c r="B10549" t="s">
        <v>352</v>
      </c>
      <c r="C10549" t="s">
        <v>346</v>
      </c>
      <c r="D10549">
        <v>0</v>
      </c>
    </row>
    <row r="10550" spans="1:4" x14ac:dyDescent="0.2">
      <c r="A10550" t="s">
        <v>83</v>
      </c>
      <c r="B10550" t="s">
        <v>352</v>
      </c>
      <c r="C10550" t="s">
        <v>300</v>
      </c>
      <c r="D10550">
        <v>676400</v>
      </c>
    </row>
    <row r="10551" spans="1:4" x14ac:dyDescent="0.2">
      <c r="A10551" t="s">
        <v>83</v>
      </c>
      <c r="B10551" t="s">
        <v>352</v>
      </c>
      <c r="C10551" t="s">
        <v>301</v>
      </c>
      <c r="D10551">
        <v>581787</v>
      </c>
    </row>
    <row r="10552" spans="1:4" x14ac:dyDescent="0.2">
      <c r="A10552" t="s">
        <v>83</v>
      </c>
      <c r="B10552" t="s">
        <v>352</v>
      </c>
      <c r="C10552" t="s">
        <v>302</v>
      </c>
      <c r="D10552">
        <v>651913</v>
      </c>
    </row>
    <row r="10553" spans="1:4" x14ac:dyDescent="0.2">
      <c r="A10553" t="s">
        <v>83</v>
      </c>
      <c r="B10553" t="s">
        <v>352</v>
      </c>
      <c r="C10553" t="s">
        <v>303</v>
      </c>
      <c r="D10553">
        <v>248355</v>
      </c>
    </row>
    <row r="10554" spans="1:4" x14ac:dyDescent="0.2">
      <c r="A10554" t="s">
        <v>83</v>
      </c>
      <c r="B10554" t="s">
        <v>352</v>
      </c>
      <c r="C10554" t="s">
        <v>304</v>
      </c>
      <c r="D10554">
        <v>415513</v>
      </c>
    </row>
    <row r="10555" spans="1:4" x14ac:dyDescent="0.2">
      <c r="A10555" t="s">
        <v>83</v>
      </c>
      <c r="B10555" t="s">
        <v>352</v>
      </c>
      <c r="C10555" t="s">
        <v>305</v>
      </c>
      <c r="D10555">
        <v>320000</v>
      </c>
    </row>
    <row r="10556" spans="1:4" x14ac:dyDescent="0.2">
      <c r="A10556" t="s">
        <v>83</v>
      </c>
      <c r="B10556" t="s">
        <v>352</v>
      </c>
      <c r="C10556" t="s">
        <v>306</v>
      </c>
      <c r="D10556">
        <v>13038</v>
      </c>
    </row>
    <row r="10557" spans="1:4" x14ac:dyDescent="0.2">
      <c r="A10557" t="s">
        <v>83</v>
      </c>
      <c r="B10557" t="s">
        <v>352</v>
      </c>
      <c r="C10557" t="s">
        <v>307</v>
      </c>
      <c r="D10557">
        <v>853222</v>
      </c>
    </row>
    <row r="10558" spans="1:4" x14ac:dyDescent="0.2">
      <c r="A10558" t="s">
        <v>83</v>
      </c>
      <c r="B10558" t="s">
        <v>352</v>
      </c>
      <c r="C10558" t="s">
        <v>308</v>
      </c>
      <c r="D10558">
        <v>116828</v>
      </c>
    </row>
    <row r="10559" spans="1:4" x14ac:dyDescent="0.2">
      <c r="A10559" t="s">
        <v>83</v>
      </c>
      <c r="B10559" t="s">
        <v>352</v>
      </c>
      <c r="C10559" t="s">
        <v>309</v>
      </c>
      <c r="D10559">
        <v>24424</v>
      </c>
    </row>
    <row r="10560" spans="1:4" x14ac:dyDescent="0.2">
      <c r="A10560" t="s">
        <v>83</v>
      </c>
      <c r="B10560" t="s">
        <v>352</v>
      </c>
      <c r="C10560" t="s">
        <v>310</v>
      </c>
      <c r="D10560">
        <v>40261</v>
      </c>
    </row>
    <row r="10561" spans="1:4" x14ac:dyDescent="0.2">
      <c r="A10561" t="s">
        <v>83</v>
      </c>
      <c r="B10561" t="s">
        <v>352</v>
      </c>
      <c r="C10561" t="s">
        <v>311</v>
      </c>
      <c r="D10561">
        <v>22707</v>
      </c>
    </row>
    <row r="10562" spans="1:4" x14ac:dyDescent="0.2">
      <c r="A10562" t="s">
        <v>83</v>
      </c>
      <c r="B10562" t="s">
        <v>352</v>
      </c>
      <c r="C10562" t="s">
        <v>312</v>
      </c>
      <c r="D10562">
        <v>17745</v>
      </c>
    </row>
    <row r="10563" spans="1:4" x14ac:dyDescent="0.2">
      <c r="A10563" t="s">
        <v>83</v>
      </c>
      <c r="B10563" t="s">
        <v>352</v>
      </c>
      <c r="C10563" t="s">
        <v>313</v>
      </c>
      <c r="D10563">
        <v>25953</v>
      </c>
    </row>
    <row r="10564" spans="1:4" x14ac:dyDescent="0.2">
      <c r="A10564" t="s">
        <v>83</v>
      </c>
      <c r="B10564" t="s">
        <v>352</v>
      </c>
      <c r="C10564" t="s">
        <v>314</v>
      </c>
      <c r="D10564">
        <v>29976</v>
      </c>
    </row>
    <row r="10565" spans="1:4" x14ac:dyDescent="0.2">
      <c r="A10565" t="s">
        <v>83</v>
      </c>
      <c r="B10565" t="s">
        <v>352</v>
      </c>
      <c r="C10565" t="s">
        <v>315</v>
      </c>
      <c r="D10565">
        <v>29268</v>
      </c>
    </row>
    <row r="10566" spans="1:4" x14ac:dyDescent="0.2">
      <c r="A10566" t="s">
        <v>83</v>
      </c>
      <c r="B10566" t="s">
        <v>352</v>
      </c>
      <c r="C10566" t="s">
        <v>347</v>
      </c>
      <c r="D10566">
        <v>22348</v>
      </c>
    </row>
    <row r="10567" spans="1:4" x14ac:dyDescent="0.2">
      <c r="A10567" t="s">
        <v>83</v>
      </c>
      <c r="B10567" t="s">
        <v>353</v>
      </c>
      <c r="C10567" t="s">
        <v>225</v>
      </c>
      <c r="D10567">
        <v>1.1225799999999999</v>
      </c>
    </row>
    <row r="10568" spans="1:4" x14ac:dyDescent="0.2">
      <c r="A10568" t="s">
        <v>83</v>
      </c>
      <c r="B10568" t="s">
        <v>353</v>
      </c>
      <c r="C10568" t="s">
        <v>65</v>
      </c>
      <c r="D10568">
        <v>50000001</v>
      </c>
    </row>
    <row r="10569" spans="1:4" x14ac:dyDescent="0.2">
      <c r="A10569" t="s">
        <v>83</v>
      </c>
      <c r="B10569" t="s">
        <v>353</v>
      </c>
      <c r="C10569" t="s">
        <v>66</v>
      </c>
      <c r="D10569">
        <v>44540083</v>
      </c>
    </row>
    <row r="10570" spans="1:4" x14ac:dyDescent="0.2">
      <c r="A10570" t="s">
        <v>83</v>
      </c>
      <c r="B10570" t="s">
        <v>353</v>
      </c>
      <c r="C10570" t="s">
        <v>226</v>
      </c>
      <c r="D10570">
        <v>137439</v>
      </c>
    </row>
    <row r="10571" spans="1:4" x14ac:dyDescent="0.2">
      <c r="A10571" t="s">
        <v>83</v>
      </c>
      <c r="B10571" t="s">
        <v>353</v>
      </c>
      <c r="C10571" t="s">
        <v>227</v>
      </c>
      <c r="D10571">
        <v>340692</v>
      </c>
    </row>
    <row r="10572" spans="1:4" x14ac:dyDescent="0.2">
      <c r="A10572" t="s">
        <v>83</v>
      </c>
      <c r="B10572" t="s">
        <v>353</v>
      </c>
      <c r="C10572" t="s">
        <v>67</v>
      </c>
      <c r="D10572">
        <v>419251</v>
      </c>
    </row>
    <row r="10573" spans="1:4" x14ac:dyDescent="0.2">
      <c r="A10573" t="s">
        <v>83</v>
      </c>
      <c r="B10573" t="s">
        <v>353</v>
      </c>
      <c r="C10573" t="s">
        <v>68</v>
      </c>
      <c r="D10573">
        <v>185471</v>
      </c>
    </row>
    <row r="10574" spans="1:4" x14ac:dyDescent="0.2">
      <c r="A10574" t="s">
        <v>83</v>
      </c>
      <c r="B10574" t="s">
        <v>353</v>
      </c>
      <c r="C10574" t="s">
        <v>228</v>
      </c>
      <c r="D10574">
        <v>70706</v>
      </c>
    </row>
    <row r="10575" spans="1:4" x14ac:dyDescent="0.2">
      <c r="A10575" t="s">
        <v>83</v>
      </c>
      <c r="B10575" t="s">
        <v>353</v>
      </c>
      <c r="C10575" t="s">
        <v>229</v>
      </c>
      <c r="D10575">
        <v>621597</v>
      </c>
    </row>
    <row r="10576" spans="1:4" x14ac:dyDescent="0.2">
      <c r="A10576" t="s">
        <v>83</v>
      </c>
      <c r="B10576" t="s">
        <v>353</v>
      </c>
      <c r="C10576" t="s">
        <v>230</v>
      </c>
      <c r="D10576">
        <v>17410</v>
      </c>
    </row>
    <row r="10577" spans="1:4" x14ac:dyDescent="0.2">
      <c r="A10577" t="s">
        <v>83</v>
      </c>
      <c r="B10577" t="s">
        <v>353</v>
      </c>
      <c r="C10577" t="s">
        <v>231</v>
      </c>
      <c r="D10577">
        <v>115816</v>
      </c>
    </row>
    <row r="10578" spans="1:4" x14ac:dyDescent="0.2">
      <c r="A10578" t="s">
        <v>83</v>
      </c>
      <c r="B10578" t="s">
        <v>353</v>
      </c>
      <c r="C10578" t="s">
        <v>154</v>
      </c>
      <c r="D10578">
        <v>1755152</v>
      </c>
    </row>
    <row r="10579" spans="1:4" x14ac:dyDescent="0.2">
      <c r="A10579" t="s">
        <v>83</v>
      </c>
      <c r="B10579" t="s">
        <v>353</v>
      </c>
      <c r="C10579" t="s">
        <v>155</v>
      </c>
      <c r="D10579">
        <v>0</v>
      </c>
    </row>
    <row r="10580" spans="1:4" x14ac:dyDescent="0.2">
      <c r="A10580" t="s">
        <v>83</v>
      </c>
      <c r="B10580" t="s">
        <v>353</v>
      </c>
      <c r="C10580" t="s">
        <v>156</v>
      </c>
      <c r="D10580">
        <v>437</v>
      </c>
    </row>
    <row r="10581" spans="1:4" x14ac:dyDescent="0.2">
      <c r="A10581" t="s">
        <v>83</v>
      </c>
      <c r="B10581" t="s">
        <v>353</v>
      </c>
      <c r="C10581" t="s">
        <v>157</v>
      </c>
      <c r="D10581">
        <v>1028181</v>
      </c>
    </row>
    <row r="10582" spans="1:4" x14ac:dyDescent="0.2">
      <c r="A10582" t="s">
        <v>83</v>
      </c>
      <c r="B10582" t="s">
        <v>353</v>
      </c>
      <c r="C10582" t="s">
        <v>158</v>
      </c>
      <c r="D10582">
        <v>823834</v>
      </c>
    </row>
    <row r="10583" spans="1:4" x14ac:dyDescent="0.2">
      <c r="A10583" t="s">
        <v>83</v>
      </c>
      <c r="B10583" t="s">
        <v>353</v>
      </c>
      <c r="C10583" t="s">
        <v>159</v>
      </c>
      <c r="D10583">
        <v>605216</v>
      </c>
    </row>
    <row r="10584" spans="1:4" x14ac:dyDescent="0.2">
      <c r="A10584" t="s">
        <v>83</v>
      </c>
      <c r="B10584" t="s">
        <v>353</v>
      </c>
      <c r="C10584" t="s">
        <v>160</v>
      </c>
      <c r="D10584">
        <v>589071</v>
      </c>
    </row>
    <row r="10585" spans="1:4" x14ac:dyDescent="0.2">
      <c r="A10585" t="s">
        <v>83</v>
      </c>
      <c r="B10585" t="s">
        <v>353</v>
      </c>
      <c r="C10585" t="s">
        <v>161</v>
      </c>
      <c r="D10585">
        <v>627165</v>
      </c>
    </row>
    <row r="10586" spans="1:4" x14ac:dyDescent="0.2">
      <c r="A10586" t="s">
        <v>83</v>
      </c>
      <c r="B10586" t="s">
        <v>353</v>
      </c>
      <c r="C10586" t="s">
        <v>162</v>
      </c>
      <c r="D10586">
        <v>383055</v>
      </c>
    </row>
    <row r="10587" spans="1:4" x14ac:dyDescent="0.2">
      <c r="A10587" t="s">
        <v>83</v>
      </c>
      <c r="B10587" t="s">
        <v>353</v>
      </c>
      <c r="C10587" t="s">
        <v>163</v>
      </c>
      <c r="D10587">
        <v>242090</v>
      </c>
    </row>
    <row r="10588" spans="1:4" x14ac:dyDescent="0.2">
      <c r="A10588" t="s">
        <v>83</v>
      </c>
      <c r="B10588" t="s">
        <v>353</v>
      </c>
      <c r="C10588" t="s">
        <v>164</v>
      </c>
      <c r="D10588">
        <v>222627</v>
      </c>
    </row>
    <row r="10589" spans="1:4" x14ac:dyDescent="0.2">
      <c r="A10589" t="s">
        <v>83</v>
      </c>
      <c r="B10589" t="s">
        <v>353</v>
      </c>
      <c r="C10589" t="s">
        <v>165</v>
      </c>
      <c r="D10589">
        <v>134373</v>
      </c>
    </row>
    <row r="10590" spans="1:4" x14ac:dyDescent="0.2">
      <c r="A10590" t="s">
        <v>83</v>
      </c>
      <c r="B10590" t="s">
        <v>353</v>
      </c>
      <c r="C10590" t="s">
        <v>166</v>
      </c>
      <c r="D10590">
        <v>76647</v>
      </c>
    </row>
    <row r="10591" spans="1:4" x14ac:dyDescent="0.2">
      <c r="A10591" t="s">
        <v>83</v>
      </c>
      <c r="B10591" t="s">
        <v>353</v>
      </c>
      <c r="C10591" t="s">
        <v>167</v>
      </c>
      <c r="D10591">
        <v>53548</v>
      </c>
    </row>
    <row r="10592" spans="1:4" x14ac:dyDescent="0.2">
      <c r="A10592" t="s">
        <v>83</v>
      </c>
      <c r="B10592" t="s">
        <v>353</v>
      </c>
      <c r="C10592" t="s">
        <v>168</v>
      </c>
      <c r="D10592">
        <v>55694</v>
      </c>
    </row>
    <row r="10593" spans="1:4" x14ac:dyDescent="0.2">
      <c r="A10593" t="s">
        <v>83</v>
      </c>
      <c r="B10593" t="s">
        <v>353</v>
      </c>
      <c r="C10593" t="s">
        <v>169</v>
      </c>
      <c r="D10593">
        <v>90480</v>
      </c>
    </row>
    <row r="10594" spans="1:4" x14ac:dyDescent="0.2">
      <c r="A10594" t="s">
        <v>83</v>
      </c>
      <c r="B10594" t="s">
        <v>353</v>
      </c>
      <c r="C10594" t="s">
        <v>170</v>
      </c>
      <c r="D10594">
        <v>45495</v>
      </c>
    </row>
    <row r="10595" spans="1:4" x14ac:dyDescent="0.2">
      <c r="A10595" t="s">
        <v>83</v>
      </c>
      <c r="B10595" t="s">
        <v>353</v>
      </c>
      <c r="C10595" t="s">
        <v>171</v>
      </c>
      <c r="D10595">
        <v>73884</v>
      </c>
    </row>
    <row r="10596" spans="1:4" x14ac:dyDescent="0.2">
      <c r="A10596" t="s">
        <v>83</v>
      </c>
      <c r="B10596" t="s">
        <v>353</v>
      </c>
      <c r="C10596" t="s">
        <v>172</v>
      </c>
      <c r="D10596">
        <v>151548</v>
      </c>
    </row>
    <row r="10597" spans="1:4" x14ac:dyDescent="0.2">
      <c r="A10597" t="s">
        <v>83</v>
      </c>
      <c r="B10597" t="s">
        <v>353</v>
      </c>
      <c r="C10597" t="s">
        <v>173</v>
      </c>
      <c r="D10597">
        <v>117102</v>
      </c>
    </row>
    <row r="10598" spans="1:4" x14ac:dyDescent="0.2">
      <c r="A10598" t="s">
        <v>83</v>
      </c>
      <c r="B10598" t="s">
        <v>353</v>
      </c>
      <c r="C10598" t="s">
        <v>174</v>
      </c>
      <c r="D10598">
        <v>266610</v>
      </c>
    </row>
    <row r="10599" spans="1:4" x14ac:dyDescent="0.2">
      <c r="A10599" t="s">
        <v>83</v>
      </c>
      <c r="B10599" t="s">
        <v>353</v>
      </c>
      <c r="C10599" t="s">
        <v>175</v>
      </c>
      <c r="D10599">
        <v>225496</v>
      </c>
    </row>
    <row r="10600" spans="1:4" x14ac:dyDescent="0.2">
      <c r="A10600" t="s">
        <v>83</v>
      </c>
      <c r="B10600" t="s">
        <v>353</v>
      </c>
      <c r="C10600" t="s">
        <v>176</v>
      </c>
      <c r="D10600">
        <v>184647</v>
      </c>
    </row>
    <row r="10601" spans="1:4" x14ac:dyDescent="0.2">
      <c r="A10601" t="s">
        <v>83</v>
      </c>
      <c r="B10601" t="s">
        <v>353</v>
      </c>
      <c r="C10601" t="s">
        <v>177</v>
      </c>
      <c r="D10601">
        <v>150483</v>
      </c>
    </row>
    <row r="10602" spans="1:4" x14ac:dyDescent="0.2">
      <c r="A10602" t="s">
        <v>83</v>
      </c>
      <c r="B10602" t="s">
        <v>353</v>
      </c>
      <c r="C10602" t="s">
        <v>178</v>
      </c>
      <c r="D10602">
        <v>50750</v>
      </c>
    </row>
    <row r="10603" spans="1:4" x14ac:dyDescent="0.2">
      <c r="A10603" t="s">
        <v>83</v>
      </c>
      <c r="B10603" t="s">
        <v>353</v>
      </c>
      <c r="C10603" t="s">
        <v>179</v>
      </c>
      <c r="D10603">
        <v>82881</v>
      </c>
    </row>
    <row r="10604" spans="1:4" x14ac:dyDescent="0.2">
      <c r="A10604" t="s">
        <v>83</v>
      </c>
      <c r="B10604" t="s">
        <v>353</v>
      </c>
      <c r="C10604" t="s">
        <v>180</v>
      </c>
      <c r="D10604">
        <v>32966</v>
      </c>
    </row>
    <row r="10605" spans="1:4" x14ac:dyDescent="0.2">
      <c r="A10605" t="s">
        <v>83</v>
      </c>
      <c r="B10605" t="s">
        <v>353</v>
      </c>
      <c r="C10605" t="s">
        <v>181</v>
      </c>
      <c r="D10605">
        <v>508</v>
      </c>
    </row>
    <row r="10606" spans="1:4" x14ac:dyDescent="0.2">
      <c r="A10606" t="s">
        <v>83</v>
      </c>
      <c r="B10606" t="s">
        <v>353</v>
      </c>
      <c r="C10606" t="s">
        <v>182</v>
      </c>
      <c r="D10606">
        <v>26254</v>
      </c>
    </row>
    <row r="10607" spans="1:4" x14ac:dyDescent="0.2">
      <c r="A10607" t="s">
        <v>83</v>
      </c>
      <c r="B10607" t="s">
        <v>353</v>
      </c>
      <c r="C10607" t="s">
        <v>183</v>
      </c>
      <c r="D10607">
        <v>0</v>
      </c>
    </row>
    <row r="10608" spans="1:4" x14ac:dyDescent="0.2">
      <c r="A10608" t="s">
        <v>83</v>
      </c>
      <c r="B10608" t="s">
        <v>353</v>
      </c>
      <c r="C10608" t="s">
        <v>184</v>
      </c>
      <c r="D10608">
        <v>0</v>
      </c>
    </row>
    <row r="10609" spans="1:4" x14ac:dyDescent="0.2">
      <c r="A10609" t="s">
        <v>83</v>
      </c>
      <c r="B10609" t="s">
        <v>353</v>
      </c>
      <c r="C10609" t="s">
        <v>185</v>
      </c>
      <c r="D10609">
        <v>0</v>
      </c>
    </row>
    <row r="10610" spans="1:4" x14ac:dyDescent="0.2">
      <c r="A10610" t="s">
        <v>83</v>
      </c>
      <c r="B10610" t="s">
        <v>353</v>
      </c>
      <c r="C10610" t="s">
        <v>186</v>
      </c>
      <c r="D10610">
        <v>0</v>
      </c>
    </row>
    <row r="10611" spans="1:4" x14ac:dyDescent="0.2">
      <c r="A10611" t="s">
        <v>83</v>
      </c>
      <c r="B10611" t="s">
        <v>353</v>
      </c>
      <c r="C10611" t="s">
        <v>187</v>
      </c>
      <c r="D10611">
        <v>0</v>
      </c>
    </row>
    <row r="10612" spans="1:4" x14ac:dyDescent="0.2">
      <c r="A10612" t="s">
        <v>83</v>
      </c>
      <c r="B10612" t="s">
        <v>353</v>
      </c>
      <c r="C10612" t="s">
        <v>188</v>
      </c>
      <c r="D10612">
        <v>0</v>
      </c>
    </row>
    <row r="10613" spans="1:4" x14ac:dyDescent="0.2">
      <c r="A10613" t="s">
        <v>83</v>
      </c>
      <c r="B10613" t="s">
        <v>353</v>
      </c>
      <c r="C10613" t="s">
        <v>189</v>
      </c>
      <c r="D10613">
        <v>0</v>
      </c>
    </row>
    <row r="10614" spans="1:4" x14ac:dyDescent="0.2">
      <c r="A10614" t="s">
        <v>83</v>
      </c>
      <c r="B10614" t="s">
        <v>353</v>
      </c>
      <c r="C10614" t="s">
        <v>190</v>
      </c>
      <c r="D10614">
        <v>0</v>
      </c>
    </row>
    <row r="10615" spans="1:4" x14ac:dyDescent="0.2">
      <c r="A10615" t="s">
        <v>83</v>
      </c>
      <c r="B10615" t="s">
        <v>353</v>
      </c>
      <c r="C10615" t="s">
        <v>191</v>
      </c>
      <c r="D10615">
        <v>0</v>
      </c>
    </row>
    <row r="10616" spans="1:4" x14ac:dyDescent="0.2">
      <c r="A10616" t="s">
        <v>83</v>
      </c>
      <c r="B10616" t="s">
        <v>353</v>
      </c>
      <c r="C10616" t="s">
        <v>192</v>
      </c>
      <c r="D10616">
        <v>0</v>
      </c>
    </row>
    <row r="10617" spans="1:4" x14ac:dyDescent="0.2">
      <c r="A10617" t="s">
        <v>83</v>
      </c>
      <c r="B10617" t="s">
        <v>353</v>
      </c>
      <c r="C10617" t="s">
        <v>193</v>
      </c>
      <c r="D10617">
        <v>0</v>
      </c>
    </row>
    <row r="10618" spans="1:4" x14ac:dyDescent="0.2">
      <c r="A10618" t="s">
        <v>83</v>
      </c>
      <c r="B10618" t="s">
        <v>353</v>
      </c>
      <c r="C10618" t="s">
        <v>194</v>
      </c>
      <c r="D10618">
        <v>0</v>
      </c>
    </row>
    <row r="10619" spans="1:4" x14ac:dyDescent="0.2">
      <c r="A10619" t="s">
        <v>83</v>
      </c>
      <c r="B10619" t="s">
        <v>353</v>
      </c>
      <c r="C10619" t="s">
        <v>195</v>
      </c>
      <c r="D10619">
        <v>0</v>
      </c>
    </row>
    <row r="10620" spans="1:4" x14ac:dyDescent="0.2">
      <c r="A10620" t="s">
        <v>83</v>
      </c>
      <c r="B10620" t="s">
        <v>353</v>
      </c>
      <c r="C10620" t="s">
        <v>196</v>
      </c>
      <c r="D10620">
        <v>0</v>
      </c>
    </row>
    <row r="10621" spans="1:4" x14ac:dyDescent="0.2">
      <c r="A10621" t="s">
        <v>83</v>
      </c>
      <c r="B10621" t="s">
        <v>353</v>
      </c>
      <c r="C10621" t="s">
        <v>197</v>
      </c>
      <c r="D10621">
        <v>0</v>
      </c>
    </row>
    <row r="10622" spans="1:4" x14ac:dyDescent="0.2">
      <c r="A10622" t="s">
        <v>83</v>
      </c>
      <c r="B10622" t="s">
        <v>353</v>
      </c>
      <c r="C10622" t="s">
        <v>198</v>
      </c>
      <c r="D10622">
        <v>0</v>
      </c>
    </row>
    <row r="10623" spans="1:4" x14ac:dyDescent="0.2">
      <c r="A10623" t="s">
        <v>83</v>
      </c>
      <c r="B10623" t="s">
        <v>353</v>
      </c>
      <c r="C10623" t="s">
        <v>199</v>
      </c>
      <c r="D10623">
        <v>0</v>
      </c>
    </row>
    <row r="10624" spans="1:4" x14ac:dyDescent="0.2">
      <c r="A10624" t="s">
        <v>83</v>
      </c>
      <c r="B10624" t="s">
        <v>353</v>
      </c>
      <c r="C10624" t="s">
        <v>200</v>
      </c>
      <c r="D10624">
        <v>0</v>
      </c>
    </row>
    <row r="10625" spans="1:4" x14ac:dyDescent="0.2">
      <c r="A10625" t="s">
        <v>83</v>
      </c>
      <c r="B10625" t="s">
        <v>353</v>
      </c>
      <c r="C10625" t="s">
        <v>201</v>
      </c>
      <c r="D10625">
        <v>0</v>
      </c>
    </row>
    <row r="10626" spans="1:4" x14ac:dyDescent="0.2">
      <c r="A10626" t="s">
        <v>83</v>
      </c>
      <c r="B10626" t="s">
        <v>353</v>
      </c>
      <c r="C10626" t="s">
        <v>202</v>
      </c>
      <c r="D10626">
        <v>0</v>
      </c>
    </row>
    <row r="10627" spans="1:4" x14ac:dyDescent="0.2">
      <c r="A10627" t="s">
        <v>83</v>
      </c>
      <c r="B10627" t="s">
        <v>353</v>
      </c>
      <c r="C10627" t="s">
        <v>203</v>
      </c>
      <c r="D10627">
        <v>0</v>
      </c>
    </row>
    <row r="10628" spans="1:4" x14ac:dyDescent="0.2">
      <c r="A10628" t="s">
        <v>83</v>
      </c>
      <c r="B10628" t="s">
        <v>353</v>
      </c>
      <c r="C10628" t="s">
        <v>204</v>
      </c>
      <c r="D10628">
        <v>0</v>
      </c>
    </row>
    <row r="10629" spans="1:4" x14ac:dyDescent="0.2">
      <c r="A10629" t="s">
        <v>83</v>
      </c>
      <c r="B10629" t="s">
        <v>353</v>
      </c>
      <c r="C10629" t="s">
        <v>205</v>
      </c>
      <c r="D10629">
        <v>0</v>
      </c>
    </row>
    <row r="10630" spans="1:4" x14ac:dyDescent="0.2">
      <c r="A10630" t="s">
        <v>83</v>
      </c>
      <c r="B10630" t="s">
        <v>353</v>
      </c>
      <c r="C10630" t="s">
        <v>206</v>
      </c>
      <c r="D10630">
        <v>0</v>
      </c>
    </row>
    <row r="10631" spans="1:4" x14ac:dyDescent="0.2">
      <c r="A10631" t="s">
        <v>83</v>
      </c>
      <c r="B10631" t="s">
        <v>353</v>
      </c>
      <c r="C10631" t="s">
        <v>207</v>
      </c>
      <c r="D10631">
        <v>0</v>
      </c>
    </row>
    <row r="10632" spans="1:4" x14ac:dyDescent="0.2">
      <c r="A10632" t="s">
        <v>83</v>
      </c>
      <c r="B10632" t="s">
        <v>353</v>
      </c>
      <c r="C10632" t="s">
        <v>208</v>
      </c>
      <c r="D10632">
        <v>0</v>
      </c>
    </row>
    <row r="10633" spans="1:4" x14ac:dyDescent="0.2">
      <c r="A10633" t="s">
        <v>83</v>
      </c>
      <c r="B10633" t="s">
        <v>353</v>
      </c>
      <c r="C10633" t="s">
        <v>209</v>
      </c>
      <c r="D10633">
        <v>0</v>
      </c>
    </row>
    <row r="10634" spans="1:4" x14ac:dyDescent="0.2">
      <c r="A10634" t="s">
        <v>83</v>
      </c>
      <c r="B10634" t="s">
        <v>353</v>
      </c>
      <c r="C10634" t="s">
        <v>210</v>
      </c>
      <c r="D10634">
        <v>0</v>
      </c>
    </row>
    <row r="10635" spans="1:4" x14ac:dyDescent="0.2">
      <c r="A10635" t="s">
        <v>83</v>
      </c>
      <c r="B10635" t="s">
        <v>353</v>
      </c>
      <c r="C10635" t="s">
        <v>211</v>
      </c>
      <c r="D10635">
        <v>0</v>
      </c>
    </row>
    <row r="10636" spans="1:4" x14ac:dyDescent="0.2">
      <c r="A10636" t="s">
        <v>83</v>
      </c>
      <c r="B10636" t="s">
        <v>353</v>
      </c>
      <c r="C10636" t="s">
        <v>212</v>
      </c>
      <c r="D10636">
        <v>0</v>
      </c>
    </row>
    <row r="10637" spans="1:4" x14ac:dyDescent="0.2">
      <c r="A10637" t="s">
        <v>83</v>
      </c>
      <c r="B10637" t="s">
        <v>353</v>
      </c>
      <c r="C10637" t="s">
        <v>213</v>
      </c>
      <c r="D10637">
        <v>0</v>
      </c>
    </row>
    <row r="10638" spans="1:4" x14ac:dyDescent="0.2">
      <c r="A10638" t="s">
        <v>83</v>
      </c>
      <c r="B10638" t="s">
        <v>353</v>
      </c>
      <c r="C10638" t="s">
        <v>214</v>
      </c>
      <c r="D10638">
        <v>0</v>
      </c>
    </row>
    <row r="10639" spans="1:4" x14ac:dyDescent="0.2">
      <c r="A10639" t="s">
        <v>83</v>
      </c>
      <c r="B10639" t="s">
        <v>353</v>
      </c>
      <c r="C10639" t="s">
        <v>215</v>
      </c>
      <c r="D10639">
        <v>0</v>
      </c>
    </row>
    <row r="10640" spans="1:4" x14ac:dyDescent="0.2">
      <c r="A10640" t="s">
        <v>83</v>
      </c>
      <c r="B10640" t="s">
        <v>353</v>
      </c>
      <c r="C10640" t="s">
        <v>216</v>
      </c>
      <c r="D10640">
        <v>0</v>
      </c>
    </row>
    <row r="10641" spans="1:4" x14ac:dyDescent="0.2">
      <c r="A10641" t="s">
        <v>83</v>
      </c>
      <c r="B10641" t="s">
        <v>353</v>
      </c>
      <c r="C10641" t="s">
        <v>217</v>
      </c>
      <c r="D10641">
        <v>21</v>
      </c>
    </row>
    <row r="10642" spans="1:4" x14ac:dyDescent="0.2">
      <c r="A10642" t="s">
        <v>83</v>
      </c>
      <c r="B10642" t="s">
        <v>353</v>
      </c>
      <c r="C10642" t="s">
        <v>218</v>
      </c>
      <c r="D10642">
        <v>0</v>
      </c>
    </row>
    <row r="10643" spans="1:4" x14ac:dyDescent="0.2">
      <c r="A10643" t="s">
        <v>83</v>
      </c>
      <c r="B10643" t="s">
        <v>353</v>
      </c>
      <c r="C10643" t="s">
        <v>219</v>
      </c>
      <c r="D10643">
        <v>0</v>
      </c>
    </row>
    <row r="10644" spans="1:4" x14ac:dyDescent="0.2">
      <c r="A10644" t="s">
        <v>83</v>
      </c>
      <c r="B10644" t="s">
        <v>353</v>
      </c>
      <c r="C10644" t="s">
        <v>233</v>
      </c>
      <c r="D10644">
        <v>1755152</v>
      </c>
    </row>
    <row r="10645" spans="1:4" x14ac:dyDescent="0.2">
      <c r="A10645" t="s">
        <v>83</v>
      </c>
      <c r="B10645" t="s">
        <v>353</v>
      </c>
      <c r="C10645" t="s">
        <v>234</v>
      </c>
      <c r="D10645">
        <v>106</v>
      </c>
    </row>
    <row r="10646" spans="1:4" x14ac:dyDescent="0.2">
      <c r="A10646" t="s">
        <v>83</v>
      </c>
      <c r="B10646" t="s">
        <v>353</v>
      </c>
      <c r="C10646" t="s">
        <v>235</v>
      </c>
      <c r="D10646">
        <v>268452</v>
      </c>
    </row>
    <row r="10647" spans="1:4" x14ac:dyDescent="0.2">
      <c r="A10647" t="s">
        <v>83</v>
      </c>
      <c r="B10647" t="s">
        <v>353</v>
      </c>
      <c r="C10647" t="s">
        <v>236</v>
      </c>
      <c r="D10647">
        <v>594159</v>
      </c>
    </row>
    <row r="10648" spans="1:4" x14ac:dyDescent="0.2">
      <c r="A10648" t="s">
        <v>83</v>
      </c>
      <c r="B10648" t="s">
        <v>353</v>
      </c>
      <c r="C10648" t="s">
        <v>237</v>
      </c>
      <c r="D10648">
        <v>726049</v>
      </c>
    </row>
    <row r="10649" spans="1:4" x14ac:dyDescent="0.2">
      <c r="A10649" t="s">
        <v>83</v>
      </c>
      <c r="B10649" t="s">
        <v>353</v>
      </c>
      <c r="C10649" t="s">
        <v>238</v>
      </c>
      <c r="D10649">
        <v>703990</v>
      </c>
    </row>
    <row r="10650" spans="1:4" x14ac:dyDescent="0.2">
      <c r="A10650" t="s">
        <v>83</v>
      </c>
      <c r="B10650" t="s">
        <v>353</v>
      </c>
      <c r="C10650" t="s">
        <v>239</v>
      </c>
      <c r="D10650">
        <v>531471</v>
      </c>
    </row>
    <row r="10651" spans="1:4" x14ac:dyDescent="0.2">
      <c r="A10651" t="s">
        <v>83</v>
      </c>
      <c r="B10651" t="s">
        <v>353</v>
      </c>
      <c r="C10651" t="s">
        <v>240</v>
      </c>
      <c r="D10651">
        <v>580933</v>
      </c>
    </row>
    <row r="10652" spans="1:4" x14ac:dyDescent="0.2">
      <c r="A10652" t="s">
        <v>83</v>
      </c>
      <c r="B10652" t="s">
        <v>353</v>
      </c>
      <c r="C10652" t="s">
        <v>241</v>
      </c>
      <c r="D10652">
        <v>350756</v>
      </c>
    </row>
    <row r="10653" spans="1:4" x14ac:dyDescent="0.2">
      <c r="A10653" t="s">
        <v>83</v>
      </c>
      <c r="B10653" t="s">
        <v>353</v>
      </c>
      <c r="C10653" t="s">
        <v>242</v>
      </c>
      <c r="D10653">
        <v>456050</v>
      </c>
    </row>
    <row r="10654" spans="1:4" x14ac:dyDescent="0.2">
      <c r="A10654" t="s">
        <v>83</v>
      </c>
      <c r="B10654" t="s">
        <v>353</v>
      </c>
      <c r="C10654" t="s">
        <v>243</v>
      </c>
      <c r="D10654">
        <v>161194</v>
      </c>
    </row>
    <row r="10655" spans="1:4" x14ac:dyDescent="0.2">
      <c r="A10655" t="s">
        <v>83</v>
      </c>
      <c r="B10655" t="s">
        <v>353</v>
      </c>
      <c r="C10655" t="s">
        <v>244</v>
      </c>
      <c r="D10655">
        <v>115716</v>
      </c>
    </row>
    <row r="10656" spans="1:4" x14ac:dyDescent="0.2">
      <c r="A10656" t="s">
        <v>83</v>
      </c>
      <c r="B10656" t="s">
        <v>353</v>
      </c>
      <c r="C10656" t="s">
        <v>245</v>
      </c>
      <c r="D10656">
        <v>151529</v>
      </c>
    </row>
    <row r="10657" spans="1:4" x14ac:dyDescent="0.2">
      <c r="A10657" t="s">
        <v>83</v>
      </c>
      <c r="B10657" t="s">
        <v>353</v>
      </c>
      <c r="C10657" t="s">
        <v>246</v>
      </c>
      <c r="D10657">
        <v>112807</v>
      </c>
    </row>
    <row r="10658" spans="1:4" x14ac:dyDescent="0.2">
      <c r="A10658" t="s">
        <v>83</v>
      </c>
      <c r="B10658" t="s">
        <v>353</v>
      </c>
      <c r="C10658" t="s">
        <v>247</v>
      </c>
      <c r="D10658">
        <v>38148</v>
      </c>
    </row>
    <row r="10659" spans="1:4" x14ac:dyDescent="0.2">
      <c r="A10659" t="s">
        <v>83</v>
      </c>
      <c r="B10659" t="s">
        <v>353</v>
      </c>
      <c r="C10659" t="s">
        <v>248</v>
      </c>
      <c r="D10659">
        <v>65895</v>
      </c>
    </row>
    <row r="10660" spans="1:4" x14ac:dyDescent="0.2">
      <c r="A10660" t="s">
        <v>83</v>
      </c>
      <c r="B10660" t="s">
        <v>353</v>
      </c>
      <c r="C10660" t="s">
        <v>249</v>
      </c>
      <c r="D10660">
        <v>113815</v>
      </c>
    </row>
    <row r="10661" spans="1:4" x14ac:dyDescent="0.2">
      <c r="A10661" t="s">
        <v>83</v>
      </c>
      <c r="B10661" t="s">
        <v>353</v>
      </c>
      <c r="C10661" t="s">
        <v>250</v>
      </c>
      <c r="D10661">
        <v>90502</v>
      </c>
    </row>
    <row r="10662" spans="1:4" x14ac:dyDescent="0.2">
      <c r="A10662" t="s">
        <v>83</v>
      </c>
      <c r="B10662" t="s">
        <v>353</v>
      </c>
      <c r="C10662" t="s">
        <v>251</v>
      </c>
      <c r="D10662">
        <v>97960</v>
      </c>
    </row>
    <row r="10663" spans="1:4" x14ac:dyDescent="0.2">
      <c r="A10663" t="s">
        <v>83</v>
      </c>
      <c r="B10663" t="s">
        <v>353</v>
      </c>
      <c r="C10663" t="s">
        <v>252</v>
      </c>
      <c r="D10663">
        <v>225027</v>
      </c>
    </row>
    <row r="10664" spans="1:4" x14ac:dyDescent="0.2">
      <c r="A10664" t="s">
        <v>83</v>
      </c>
      <c r="B10664" t="s">
        <v>353</v>
      </c>
      <c r="C10664" t="s">
        <v>253</v>
      </c>
      <c r="D10664">
        <v>252219</v>
      </c>
    </row>
    <row r="10665" spans="1:4" x14ac:dyDescent="0.2">
      <c r="A10665" t="s">
        <v>83</v>
      </c>
      <c r="B10665" t="s">
        <v>353</v>
      </c>
      <c r="C10665" t="s">
        <v>254</v>
      </c>
      <c r="D10665">
        <v>144906</v>
      </c>
    </row>
    <row r="10666" spans="1:4" x14ac:dyDescent="0.2">
      <c r="A10666" t="s">
        <v>83</v>
      </c>
      <c r="B10666" t="s">
        <v>353</v>
      </c>
      <c r="C10666" t="s">
        <v>255</v>
      </c>
      <c r="D10666">
        <v>226963</v>
      </c>
    </row>
    <row r="10667" spans="1:4" x14ac:dyDescent="0.2">
      <c r="A10667" t="s">
        <v>83</v>
      </c>
      <c r="B10667" t="s">
        <v>353</v>
      </c>
      <c r="C10667" t="s">
        <v>256</v>
      </c>
      <c r="D10667">
        <v>189786</v>
      </c>
    </row>
    <row r="10668" spans="1:4" x14ac:dyDescent="0.2">
      <c r="A10668" t="s">
        <v>83</v>
      </c>
      <c r="B10668" t="s">
        <v>353</v>
      </c>
      <c r="C10668" t="s">
        <v>257</v>
      </c>
      <c r="D10668">
        <v>0</v>
      </c>
    </row>
    <row r="10669" spans="1:4" x14ac:dyDescent="0.2">
      <c r="A10669" t="s">
        <v>83</v>
      </c>
      <c r="B10669" t="s">
        <v>353</v>
      </c>
      <c r="C10669" t="s">
        <v>258</v>
      </c>
      <c r="D10669">
        <v>115847</v>
      </c>
    </row>
    <row r="10670" spans="1:4" x14ac:dyDescent="0.2">
      <c r="A10670" t="s">
        <v>83</v>
      </c>
      <c r="B10670" t="s">
        <v>353</v>
      </c>
      <c r="C10670" t="s">
        <v>259</v>
      </c>
      <c r="D10670">
        <v>0</v>
      </c>
    </row>
    <row r="10671" spans="1:4" x14ac:dyDescent="0.2">
      <c r="A10671" t="s">
        <v>83</v>
      </c>
      <c r="B10671" t="s">
        <v>353</v>
      </c>
      <c r="C10671" t="s">
        <v>260</v>
      </c>
      <c r="D10671">
        <v>26762</v>
      </c>
    </row>
    <row r="10672" spans="1:4" x14ac:dyDescent="0.2">
      <c r="A10672" t="s">
        <v>83</v>
      </c>
      <c r="B10672" t="s">
        <v>353</v>
      </c>
      <c r="C10672" t="s">
        <v>261</v>
      </c>
      <c r="D10672">
        <v>0</v>
      </c>
    </row>
    <row r="10673" spans="1:4" x14ac:dyDescent="0.2">
      <c r="A10673" t="s">
        <v>83</v>
      </c>
      <c r="B10673" t="s">
        <v>353</v>
      </c>
      <c r="C10673" t="s">
        <v>262</v>
      </c>
      <c r="D10673">
        <v>0</v>
      </c>
    </row>
    <row r="10674" spans="1:4" x14ac:dyDescent="0.2">
      <c r="A10674" t="s">
        <v>83</v>
      </c>
      <c r="B10674" t="s">
        <v>353</v>
      </c>
      <c r="C10674" t="s">
        <v>263</v>
      </c>
      <c r="D10674">
        <v>0</v>
      </c>
    </row>
    <row r="10675" spans="1:4" x14ac:dyDescent="0.2">
      <c r="A10675" t="s">
        <v>83</v>
      </c>
      <c r="B10675" t="s">
        <v>353</v>
      </c>
      <c r="C10675" t="s">
        <v>264</v>
      </c>
      <c r="D10675">
        <v>0</v>
      </c>
    </row>
    <row r="10676" spans="1:4" x14ac:dyDescent="0.2">
      <c r="A10676" t="s">
        <v>83</v>
      </c>
      <c r="B10676" t="s">
        <v>353</v>
      </c>
      <c r="C10676" t="s">
        <v>265</v>
      </c>
      <c r="D10676">
        <v>0</v>
      </c>
    </row>
    <row r="10677" spans="1:4" x14ac:dyDescent="0.2">
      <c r="A10677" t="s">
        <v>83</v>
      </c>
      <c r="B10677" t="s">
        <v>353</v>
      </c>
      <c r="C10677" t="s">
        <v>266</v>
      </c>
      <c r="D10677">
        <v>0</v>
      </c>
    </row>
    <row r="10678" spans="1:4" x14ac:dyDescent="0.2">
      <c r="A10678" t="s">
        <v>83</v>
      </c>
      <c r="B10678" t="s">
        <v>353</v>
      </c>
      <c r="C10678" t="s">
        <v>267</v>
      </c>
      <c r="D10678">
        <v>0</v>
      </c>
    </row>
    <row r="10679" spans="1:4" x14ac:dyDescent="0.2">
      <c r="A10679" t="s">
        <v>83</v>
      </c>
      <c r="B10679" t="s">
        <v>353</v>
      </c>
      <c r="C10679" t="s">
        <v>268</v>
      </c>
      <c r="D10679">
        <v>0</v>
      </c>
    </row>
    <row r="10680" spans="1:4" x14ac:dyDescent="0.2">
      <c r="A10680" t="s">
        <v>83</v>
      </c>
      <c r="B10680" t="s">
        <v>353</v>
      </c>
      <c r="C10680" t="s">
        <v>269</v>
      </c>
      <c r="D10680">
        <v>0</v>
      </c>
    </row>
    <row r="10681" spans="1:4" x14ac:dyDescent="0.2">
      <c r="A10681" t="s">
        <v>83</v>
      </c>
      <c r="B10681" t="s">
        <v>353</v>
      </c>
      <c r="C10681" t="s">
        <v>270</v>
      </c>
      <c r="D10681">
        <v>0</v>
      </c>
    </row>
    <row r="10682" spans="1:4" x14ac:dyDescent="0.2">
      <c r="A10682" t="s">
        <v>83</v>
      </c>
      <c r="B10682" t="s">
        <v>353</v>
      </c>
      <c r="C10682" t="s">
        <v>271</v>
      </c>
      <c r="D10682">
        <v>0</v>
      </c>
    </row>
    <row r="10683" spans="1:4" x14ac:dyDescent="0.2">
      <c r="A10683" t="s">
        <v>83</v>
      </c>
      <c r="B10683" t="s">
        <v>353</v>
      </c>
      <c r="C10683" t="s">
        <v>272</v>
      </c>
      <c r="D10683">
        <v>0</v>
      </c>
    </row>
    <row r="10684" spans="1:4" x14ac:dyDescent="0.2">
      <c r="A10684" t="s">
        <v>83</v>
      </c>
      <c r="B10684" t="s">
        <v>353</v>
      </c>
      <c r="C10684" t="s">
        <v>273</v>
      </c>
      <c r="D10684">
        <v>0</v>
      </c>
    </row>
    <row r="10685" spans="1:4" x14ac:dyDescent="0.2">
      <c r="A10685" t="s">
        <v>83</v>
      </c>
      <c r="B10685" t="s">
        <v>353</v>
      </c>
      <c r="C10685" t="s">
        <v>274</v>
      </c>
      <c r="D10685">
        <v>0</v>
      </c>
    </row>
    <row r="10686" spans="1:4" x14ac:dyDescent="0.2">
      <c r="A10686" t="s">
        <v>83</v>
      </c>
      <c r="B10686" t="s">
        <v>353</v>
      </c>
      <c r="C10686" t="s">
        <v>275</v>
      </c>
      <c r="D10686">
        <v>0</v>
      </c>
    </row>
    <row r="10687" spans="1:4" x14ac:dyDescent="0.2">
      <c r="A10687" t="s">
        <v>83</v>
      </c>
      <c r="B10687" t="s">
        <v>353</v>
      </c>
      <c r="C10687" t="s">
        <v>276</v>
      </c>
      <c r="D10687">
        <v>0</v>
      </c>
    </row>
    <row r="10688" spans="1:4" x14ac:dyDescent="0.2">
      <c r="A10688" t="s">
        <v>83</v>
      </c>
      <c r="B10688" t="s">
        <v>353</v>
      </c>
      <c r="C10688" t="s">
        <v>277</v>
      </c>
      <c r="D10688">
        <v>0</v>
      </c>
    </row>
    <row r="10689" spans="1:4" x14ac:dyDescent="0.2">
      <c r="A10689" t="s">
        <v>83</v>
      </c>
      <c r="B10689" t="s">
        <v>353</v>
      </c>
      <c r="C10689" t="s">
        <v>278</v>
      </c>
      <c r="D10689">
        <v>0</v>
      </c>
    </row>
    <row r="10690" spans="1:4" x14ac:dyDescent="0.2">
      <c r="A10690" t="s">
        <v>83</v>
      </c>
      <c r="B10690" t="s">
        <v>353</v>
      </c>
      <c r="C10690" t="s">
        <v>279</v>
      </c>
      <c r="D10690">
        <v>0</v>
      </c>
    </row>
    <row r="10691" spans="1:4" x14ac:dyDescent="0.2">
      <c r="A10691" t="s">
        <v>83</v>
      </c>
      <c r="B10691" t="s">
        <v>353</v>
      </c>
      <c r="C10691" t="s">
        <v>280</v>
      </c>
      <c r="D10691">
        <v>0</v>
      </c>
    </row>
    <row r="10692" spans="1:4" x14ac:dyDescent="0.2">
      <c r="A10692" t="s">
        <v>83</v>
      </c>
      <c r="B10692" t="s">
        <v>353</v>
      </c>
      <c r="C10692" t="s">
        <v>281</v>
      </c>
      <c r="D10692">
        <v>0</v>
      </c>
    </row>
    <row r="10693" spans="1:4" x14ac:dyDescent="0.2">
      <c r="A10693" t="s">
        <v>83</v>
      </c>
      <c r="B10693" t="s">
        <v>353</v>
      </c>
      <c r="C10693" t="s">
        <v>282</v>
      </c>
      <c r="D10693">
        <v>0</v>
      </c>
    </row>
    <row r="10694" spans="1:4" x14ac:dyDescent="0.2">
      <c r="A10694" t="s">
        <v>83</v>
      </c>
      <c r="B10694" t="s">
        <v>353</v>
      </c>
      <c r="C10694" t="s">
        <v>283</v>
      </c>
      <c r="D10694">
        <v>0</v>
      </c>
    </row>
    <row r="10695" spans="1:4" x14ac:dyDescent="0.2">
      <c r="A10695" t="s">
        <v>83</v>
      </c>
      <c r="B10695" t="s">
        <v>353</v>
      </c>
      <c r="C10695" t="s">
        <v>284</v>
      </c>
      <c r="D10695">
        <v>0</v>
      </c>
    </row>
    <row r="10696" spans="1:4" x14ac:dyDescent="0.2">
      <c r="A10696" t="s">
        <v>83</v>
      </c>
      <c r="B10696" t="s">
        <v>353</v>
      </c>
      <c r="C10696" t="s">
        <v>285</v>
      </c>
      <c r="D10696">
        <v>0</v>
      </c>
    </row>
    <row r="10697" spans="1:4" x14ac:dyDescent="0.2">
      <c r="A10697" t="s">
        <v>83</v>
      </c>
      <c r="B10697" t="s">
        <v>353</v>
      </c>
      <c r="C10697" t="s">
        <v>286</v>
      </c>
      <c r="D10697">
        <v>0</v>
      </c>
    </row>
    <row r="10698" spans="1:4" x14ac:dyDescent="0.2">
      <c r="A10698" t="s">
        <v>83</v>
      </c>
      <c r="B10698" t="s">
        <v>353</v>
      </c>
      <c r="C10698" t="s">
        <v>287</v>
      </c>
      <c r="D10698">
        <v>0</v>
      </c>
    </row>
    <row r="10699" spans="1:4" x14ac:dyDescent="0.2">
      <c r="A10699" t="s">
        <v>83</v>
      </c>
      <c r="B10699" t="s">
        <v>353</v>
      </c>
      <c r="C10699" t="s">
        <v>288</v>
      </c>
      <c r="D10699">
        <v>0</v>
      </c>
    </row>
    <row r="10700" spans="1:4" x14ac:dyDescent="0.2">
      <c r="A10700" t="s">
        <v>83</v>
      </c>
      <c r="B10700" t="s">
        <v>353</v>
      </c>
      <c r="C10700" t="s">
        <v>289</v>
      </c>
      <c r="D10700">
        <v>0</v>
      </c>
    </row>
    <row r="10701" spans="1:4" x14ac:dyDescent="0.2">
      <c r="A10701" t="s">
        <v>83</v>
      </c>
      <c r="B10701" t="s">
        <v>353</v>
      </c>
      <c r="C10701" t="s">
        <v>290</v>
      </c>
      <c r="D10701">
        <v>0</v>
      </c>
    </row>
    <row r="10702" spans="1:4" x14ac:dyDescent="0.2">
      <c r="A10702" t="s">
        <v>83</v>
      </c>
      <c r="B10702" t="s">
        <v>353</v>
      </c>
      <c r="C10702" t="s">
        <v>291</v>
      </c>
      <c r="D10702">
        <v>0</v>
      </c>
    </row>
    <row r="10703" spans="1:4" x14ac:dyDescent="0.2">
      <c r="A10703" t="s">
        <v>83</v>
      </c>
      <c r="B10703" t="s">
        <v>353</v>
      </c>
      <c r="C10703" t="s">
        <v>292</v>
      </c>
      <c r="D10703">
        <v>0</v>
      </c>
    </row>
    <row r="10704" spans="1:4" x14ac:dyDescent="0.2">
      <c r="A10704" t="s">
        <v>83</v>
      </c>
      <c r="B10704" t="s">
        <v>353</v>
      </c>
      <c r="C10704" t="s">
        <v>293</v>
      </c>
      <c r="D10704">
        <v>0</v>
      </c>
    </row>
    <row r="10705" spans="1:4" x14ac:dyDescent="0.2">
      <c r="A10705" t="s">
        <v>83</v>
      </c>
      <c r="B10705" t="s">
        <v>353</v>
      </c>
      <c r="C10705" t="s">
        <v>294</v>
      </c>
      <c r="D10705">
        <v>0</v>
      </c>
    </row>
    <row r="10706" spans="1:4" x14ac:dyDescent="0.2">
      <c r="A10706" t="s">
        <v>83</v>
      </c>
      <c r="B10706" t="s">
        <v>353</v>
      </c>
      <c r="C10706" t="s">
        <v>295</v>
      </c>
      <c r="D10706">
        <v>21</v>
      </c>
    </row>
    <row r="10707" spans="1:4" x14ac:dyDescent="0.2">
      <c r="A10707" t="s">
        <v>83</v>
      </c>
      <c r="B10707" t="s">
        <v>353</v>
      </c>
      <c r="C10707" t="s">
        <v>296</v>
      </c>
      <c r="D10707">
        <v>0</v>
      </c>
    </row>
    <row r="10708" spans="1:4" x14ac:dyDescent="0.2">
      <c r="A10708" t="s">
        <v>83</v>
      </c>
      <c r="B10708" t="s">
        <v>353</v>
      </c>
      <c r="C10708" t="s">
        <v>297</v>
      </c>
      <c r="D10708">
        <v>0</v>
      </c>
    </row>
    <row r="10709" spans="1:4" x14ac:dyDescent="0.2">
      <c r="A10709" t="s">
        <v>83</v>
      </c>
      <c r="B10709" t="s">
        <v>353</v>
      </c>
      <c r="C10709" t="s">
        <v>298</v>
      </c>
      <c r="D10709">
        <v>0</v>
      </c>
    </row>
    <row r="10710" spans="1:4" x14ac:dyDescent="0.2">
      <c r="A10710" t="s">
        <v>83</v>
      </c>
      <c r="B10710" t="s">
        <v>353</v>
      </c>
      <c r="C10710" t="s">
        <v>232</v>
      </c>
      <c r="D10710">
        <v>364244</v>
      </c>
    </row>
    <row r="10711" spans="1:4" x14ac:dyDescent="0.2">
      <c r="A10711" t="s">
        <v>83</v>
      </c>
      <c r="B10711" t="s">
        <v>353</v>
      </c>
      <c r="C10711" t="s">
        <v>319</v>
      </c>
      <c r="D10711">
        <v>221094</v>
      </c>
    </row>
    <row r="10712" spans="1:4" x14ac:dyDescent="0.2">
      <c r="A10712" t="s">
        <v>83</v>
      </c>
      <c r="B10712" t="s">
        <v>353</v>
      </c>
      <c r="C10712" t="s">
        <v>320</v>
      </c>
      <c r="D10712">
        <v>104841</v>
      </c>
    </row>
    <row r="10713" spans="1:4" x14ac:dyDescent="0.2">
      <c r="A10713" t="s">
        <v>83</v>
      </c>
      <c r="B10713" t="s">
        <v>353</v>
      </c>
      <c r="C10713" t="s">
        <v>318</v>
      </c>
      <c r="D10713">
        <v>38309</v>
      </c>
    </row>
    <row r="10714" spans="1:4" x14ac:dyDescent="0.2">
      <c r="A10714" t="s">
        <v>83</v>
      </c>
      <c r="B10714" t="s">
        <v>353</v>
      </c>
      <c r="C10714" t="s">
        <v>321</v>
      </c>
      <c r="D10714">
        <v>200532</v>
      </c>
    </row>
    <row r="10715" spans="1:4" x14ac:dyDescent="0.2">
      <c r="A10715" t="s">
        <v>83</v>
      </c>
      <c r="B10715" t="s">
        <v>353</v>
      </c>
      <c r="C10715" t="s">
        <v>322</v>
      </c>
      <c r="D10715">
        <v>0</v>
      </c>
    </row>
    <row r="10716" spans="1:4" x14ac:dyDescent="0.2">
      <c r="A10716" t="s">
        <v>83</v>
      </c>
      <c r="B10716" t="s">
        <v>353</v>
      </c>
      <c r="C10716" t="s">
        <v>323</v>
      </c>
      <c r="D10716">
        <v>0</v>
      </c>
    </row>
    <row r="10717" spans="1:4" x14ac:dyDescent="0.2">
      <c r="A10717" t="s">
        <v>83</v>
      </c>
      <c r="B10717" t="s">
        <v>353</v>
      </c>
      <c r="C10717" t="s">
        <v>324</v>
      </c>
      <c r="D10717">
        <v>27376</v>
      </c>
    </row>
    <row r="10718" spans="1:4" x14ac:dyDescent="0.2">
      <c r="A10718" t="s">
        <v>83</v>
      </c>
      <c r="B10718" t="s">
        <v>353</v>
      </c>
      <c r="C10718" t="s">
        <v>325</v>
      </c>
      <c r="D10718">
        <v>0</v>
      </c>
    </row>
    <row r="10719" spans="1:4" x14ac:dyDescent="0.2">
      <c r="A10719" t="s">
        <v>83</v>
      </c>
      <c r="B10719" t="s">
        <v>353</v>
      </c>
      <c r="C10719" t="s">
        <v>326</v>
      </c>
      <c r="D10719">
        <v>37</v>
      </c>
    </row>
    <row r="10720" spans="1:4" x14ac:dyDescent="0.2">
      <c r="A10720" t="s">
        <v>83</v>
      </c>
      <c r="B10720" t="s">
        <v>353</v>
      </c>
      <c r="C10720" t="s">
        <v>327</v>
      </c>
      <c r="D10720">
        <v>5078</v>
      </c>
    </row>
    <row r="10721" spans="1:4" x14ac:dyDescent="0.2">
      <c r="A10721" t="s">
        <v>83</v>
      </c>
      <c r="B10721" t="s">
        <v>353</v>
      </c>
      <c r="C10721" t="s">
        <v>328</v>
      </c>
      <c r="D10721">
        <v>168041</v>
      </c>
    </row>
    <row r="10722" spans="1:4" x14ac:dyDescent="0.2">
      <c r="A10722" t="s">
        <v>83</v>
      </c>
      <c r="B10722" t="s">
        <v>353</v>
      </c>
      <c r="C10722" t="s">
        <v>329</v>
      </c>
      <c r="D10722">
        <v>0</v>
      </c>
    </row>
    <row r="10723" spans="1:4" x14ac:dyDescent="0.2">
      <c r="A10723" t="s">
        <v>83</v>
      </c>
      <c r="B10723" t="s">
        <v>353</v>
      </c>
      <c r="C10723" t="s">
        <v>339</v>
      </c>
      <c r="D10723">
        <v>34330570</v>
      </c>
    </row>
    <row r="10724" spans="1:4" x14ac:dyDescent="0.2">
      <c r="A10724" t="s">
        <v>83</v>
      </c>
      <c r="B10724" t="s">
        <v>353</v>
      </c>
      <c r="C10724" t="s">
        <v>340</v>
      </c>
      <c r="D10724">
        <v>35160</v>
      </c>
    </row>
    <row r="10725" spans="1:4" x14ac:dyDescent="0.2">
      <c r="A10725" t="s">
        <v>83</v>
      </c>
      <c r="B10725" t="s">
        <v>353</v>
      </c>
      <c r="C10725" t="s">
        <v>341</v>
      </c>
      <c r="D10725">
        <v>1707557</v>
      </c>
    </row>
    <row r="10726" spans="1:4" x14ac:dyDescent="0.2">
      <c r="A10726" t="s">
        <v>83</v>
      </c>
      <c r="B10726" t="s">
        <v>353</v>
      </c>
      <c r="C10726" t="s">
        <v>342</v>
      </c>
      <c r="D10726">
        <v>6</v>
      </c>
    </row>
    <row r="10727" spans="1:4" x14ac:dyDescent="0.2">
      <c r="A10727" t="s">
        <v>83</v>
      </c>
      <c r="B10727" t="s">
        <v>353</v>
      </c>
      <c r="C10727" t="s">
        <v>343</v>
      </c>
      <c r="D10727">
        <v>14271</v>
      </c>
    </row>
    <row r="10728" spans="1:4" x14ac:dyDescent="0.2">
      <c r="A10728" t="s">
        <v>83</v>
      </c>
      <c r="B10728" t="s">
        <v>353</v>
      </c>
      <c r="C10728" t="s">
        <v>344</v>
      </c>
      <c r="D10728">
        <v>1707557</v>
      </c>
    </row>
    <row r="10729" spans="1:4" x14ac:dyDescent="0.2">
      <c r="A10729" t="s">
        <v>83</v>
      </c>
      <c r="B10729" t="s">
        <v>353</v>
      </c>
      <c r="C10729" t="s">
        <v>345</v>
      </c>
      <c r="D10729">
        <v>0</v>
      </c>
    </row>
    <row r="10730" spans="1:4" x14ac:dyDescent="0.2">
      <c r="A10730" t="s">
        <v>83</v>
      </c>
      <c r="B10730" t="s">
        <v>353</v>
      </c>
      <c r="C10730" t="s">
        <v>346</v>
      </c>
      <c r="D10730">
        <v>14271</v>
      </c>
    </row>
    <row r="10731" spans="1:4" x14ac:dyDescent="0.2">
      <c r="A10731" t="s">
        <v>83</v>
      </c>
      <c r="B10731" t="s">
        <v>353</v>
      </c>
      <c r="C10731" t="s">
        <v>300</v>
      </c>
      <c r="D10731">
        <v>723803</v>
      </c>
    </row>
    <row r="10732" spans="1:4" x14ac:dyDescent="0.2">
      <c r="A10732" t="s">
        <v>83</v>
      </c>
      <c r="B10732" t="s">
        <v>353</v>
      </c>
      <c r="C10732" t="s">
        <v>301</v>
      </c>
      <c r="D10732">
        <v>606712</v>
      </c>
    </row>
    <row r="10733" spans="1:4" x14ac:dyDescent="0.2">
      <c r="A10733" t="s">
        <v>83</v>
      </c>
      <c r="B10733" t="s">
        <v>353</v>
      </c>
      <c r="C10733" t="s">
        <v>302</v>
      </c>
      <c r="D10733">
        <v>682214</v>
      </c>
    </row>
    <row r="10734" spans="1:4" x14ac:dyDescent="0.2">
      <c r="A10734" t="s">
        <v>83</v>
      </c>
      <c r="B10734" t="s">
        <v>353</v>
      </c>
      <c r="C10734" t="s">
        <v>303</v>
      </c>
      <c r="D10734">
        <v>263948</v>
      </c>
    </row>
    <row r="10735" spans="1:4" x14ac:dyDescent="0.2">
      <c r="A10735" t="s">
        <v>83</v>
      </c>
      <c r="B10735" t="s">
        <v>353</v>
      </c>
      <c r="C10735" t="s">
        <v>304</v>
      </c>
      <c r="D10735">
        <v>436835</v>
      </c>
    </row>
    <row r="10736" spans="1:4" x14ac:dyDescent="0.2">
      <c r="A10736" t="s">
        <v>83</v>
      </c>
      <c r="B10736" t="s">
        <v>353</v>
      </c>
      <c r="C10736" t="s">
        <v>305</v>
      </c>
      <c r="D10736">
        <v>336771</v>
      </c>
    </row>
    <row r="10737" spans="1:4" x14ac:dyDescent="0.2">
      <c r="A10737" t="s">
        <v>83</v>
      </c>
      <c r="B10737" t="s">
        <v>353</v>
      </c>
      <c r="C10737" t="s">
        <v>306</v>
      </c>
      <c r="D10737">
        <v>13305</v>
      </c>
    </row>
    <row r="10738" spans="1:4" x14ac:dyDescent="0.2">
      <c r="A10738" t="s">
        <v>83</v>
      </c>
      <c r="B10738" t="s">
        <v>353</v>
      </c>
      <c r="C10738" t="s">
        <v>307</v>
      </c>
      <c r="D10738">
        <v>878407</v>
      </c>
    </row>
    <row r="10739" spans="1:4" x14ac:dyDescent="0.2">
      <c r="A10739" t="s">
        <v>83</v>
      </c>
      <c r="B10739" t="s">
        <v>353</v>
      </c>
      <c r="C10739" t="s">
        <v>308</v>
      </c>
      <c r="D10739">
        <v>69425</v>
      </c>
    </row>
    <row r="10740" spans="1:4" x14ac:dyDescent="0.2">
      <c r="A10740" t="s">
        <v>83</v>
      </c>
      <c r="B10740" t="s">
        <v>353</v>
      </c>
      <c r="C10740" t="s">
        <v>309</v>
      </c>
      <c r="D10740">
        <v>12371</v>
      </c>
    </row>
    <row r="10741" spans="1:4" x14ac:dyDescent="0.2">
      <c r="A10741" t="s">
        <v>83</v>
      </c>
      <c r="B10741" t="s">
        <v>353</v>
      </c>
      <c r="C10741" t="s">
        <v>310</v>
      </c>
      <c r="D10741">
        <v>14712</v>
      </c>
    </row>
    <row r="10742" spans="1:4" x14ac:dyDescent="0.2">
      <c r="A10742" t="s">
        <v>83</v>
      </c>
      <c r="B10742" t="s">
        <v>353</v>
      </c>
      <c r="C10742" t="s">
        <v>311</v>
      </c>
      <c r="D10742">
        <v>5083</v>
      </c>
    </row>
    <row r="10743" spans="1:4" x14ac:dyDescent="0.2">
      <c r="A10743" t="s">
        <v>83</v>
      </c>
      <c r="B10743" t="s">
        <v>353</v>
      </c>
      <c r="C10743" t="s">
        <v>312</v>
      </c>
      <c r="D10743">
        <v>7343</v>
      </c>
    </row>
    <row r="10744" spans="1:4" x14ac:dyDescent="0.2">
      <c r="A10744" t="s">
        <v>83</v>
      </c>
      <c r="B10744" t="s">
        <v>353</v>
      </c>
      <c r="C10744" t="s">
        <v>313</v>
      </c>
      <c r="D10744">
        <v>6470</v>
      </c>
    </row>
    <row r="10745" spans="1:4" x14ac:dyDescent="0.2">
      <c r="A10745" t="s">
        <v>83</v>
      </c>
      <c r="B10745" t="s">
        <v>353</v>
      </c>
      <c r="C10745" t="s">
        <v>314</v>
      </c>
      <c r="D10745">
        <v>5908</v>
      </c>
    </row>
    <row r="10746" spans="1:4" x14ac:dyDescent="0.2">
      <c r="A10746" t="s">
        <v>83</v>
      </c>
      <c r="B10746" t="s">
        <v>353</v>
      </c>
      <c r="C10746" t="s">
        <v>315</v>
      </c>
      <c r="D10746">
        <v>4083</v>
      </c>
    </row>
    <row r="10747" spans="1:4" x14ac:dyDescent="0.2">
      <c r="A10747" t="s">
        <v>83</v>
      </c>
      <c r="B10747" t="s">
        <v>353</v>
      </c>
      <c r="C10747" t="s">
        <v>347</v>
      </c>
      <c r="D10747">
        <v>22348</v>
      </c>
    </row>
    <row r="10748" spans="1:4" x14ac:dyDescent="0.2">
      <c r="A10748" t="s">
        <v>83</v>
      </c>
      <c r="B10748" t="s">
        <v>354</v>
      </c>
      <c r="C10748" t="s">
        <v>225</v>
      </c>
      <c r="D10748">
        <v>0.81895399999999996</v>
      </c>
    </row>
    <row r="10749" spans="1:4" x14ac:dyDescent="0.2">
      <c r="A10749" t="s">
        <v>83</v>
      </c>
      <c r="B10749" t="s">
        <v>354</v>
      </c>
      <c r="C10749" t="s">
        <v>65</v>
      </c>
      <c r="D10749">
        <v>50000001</v>
      </c>
    </row>
    <row r="10750" spans="1:4" x14ac:dyDescent="0.2">
      <c r="A10750" t="s">
        <v>83</v>
      </c>
      <c r="B10750" t="s">
        <v>354</v>
      </c>
      <c r="C10750" t="s">
        <v>66</v>
      </c>
      <c r="D10750">
        <v>61053479</v>
      </c>
    </row>
    <row r="10751" spans="1:4" x14ac:dyDescent="0.2">
      <c r="A10751" t="s">
        <v>83</v>
      </c>
      <c r="B10751" t="s">
        <v>354</v>
      </c>
      <c r="C10751" t="s">
        <v>226</v>
      </c>
      <c r="D10751">
        <v>146600</v>
      </c>
    </row>
    <row r="10752" spans="1:4" x14ac:dyDescent="0.2">
      <c r="A10752" t="s">
        <v>83</v>
      </c>
      <c r="B10752" t="s">
        <v>354</v>
      </c>
      <c r="C10752" t="s">
        <v>227</v>
      </c>
      <c r="D10752">
        <v>341224</v>
      </c>
    </row>
    <row r="10753" spans="1:4" x14ac:dyDescent="0.2">
      <c r="A10753" t="s">
        <v>83</v>
      </c>
      <c r="B10753" t="s">
        <v>354</v>
      </c>
      <c r="C10753" t="s">
        <v>67</v>
      </c>
      <c r="D10753">
        <v>0</v>
      </c>
    </row>
    <row r="10754" spans="1:4" x14ac:dyDescent="0.2">
      <c r="A10754" t="s">
        <v>83</v>
      </c>
      <c r="B10754" t="s">
        <v>354</v>
      </c>
      <c r="C10754" t="s">
        <v>68</v>
      </c>
      <c r="D10754">
        <v>0</v>
      </c>
    </row>
    <row r="10755" spans="1:4" x14ac:dyDescent="0.2">
      <c r="A10755" t="s">
        <v>83</v>
      </c>
      <c r="B10755" t="s">
        <v>354</v>
      </c>
      <c r="C10755" t="s">
        <v>228</v>
      </c>
      <c r="D10755">
        <v>66592</v>
      </c>
    </row>
    <row r="10756" spans="1:4" x14ac:dyDescent="0.2">
      <c r="A10756" t="s">
        <v>83</v>
      </c>
      <c r="B10756" t="s">
        <v>354</v>
      </c>
      <c r="C10756" t="s">
        <v>229</v>
      </c>
      <c r="D10756">
        <v>273446</v>
      </c>
    </row>
    <row r="10757" spans="1:4" x14ac:dyDescent="0.2">
      <c r="A10757" t="s">
        <v>83</v>
      </c>
      <c r="B10757" t="s">
        <v>354</v>
      </c>
      <c r="C10757" t="s">
        <v>230</v>
      </c>
      <c r="D10757">
        <v>25653</v>
      </c>
    </row>
    <row r="10758" spans="1:4" x14ac:dyDescent="0.2">
      <c r="A10758" t="s">
        <v>83</v>
      </c>
      <c r="B10758" t="s">
        <v>354</v>
      </c>
      <c r="C10758" t="s">
        <v>231</v>
      </c>
      <c r="D10758">
        <v>107717</v>
      </c>
    </row>
    <row r="10759" spans="1:4" x14ac:dyDescent="0.2">
      <c r="A10759" t="s">
        <v>83</v>
      </c>
      <c r="B10759" t="s">
        <v>354</v>
      </c>
      <c r="C10759" t="s">
        <v>232</v>
      </c>
      <c r="D10759">
        <v>268119</v>
      </c>
    </row>
    <row r="10760" spans="1:4" x14ac:dyDescent="0.2">
      <c r="A10760" t="s">
        <v>83</v>
      </c>
      <c r="B10760" t="s">
        <v>354</v>
      </c>
      <c r="C10760" t="s">
        <v>319</v>
      </c>
      <c r="D10760">
        <v>175421</v>
      </c>
    </row>
    <row r="10761" spans="1:4" x14ac:dyDescent="0.2">
      <c r="A10761" t="s">
        <v>83</v>
      </c>
      <c r="B10761" t="s">
        <v>354</v>
      </c>
      <c r="C10761" t="s">
        <v>320</v>
      </c>
      <c r="D10761">
        <v>53409</v>
      </c>
    </row>
    <row r="10762" spans="1:4" x14ac:dyDescent="0.2">
      <c r="A10762" t="s">
        <v>83</v>
      </c>
      <c r="B10762" t="s">
        <v>354</v>
      </c>
      <c r="C10762" t="s">
        <v>318</v>
      </c>
      <c r="D10762">
        <v>39289</v>
      </c>
    </row>
    <row r="10763" spans="1:4" x14ac:dyDescent="0.2">
      <c r="A10763" t="s">
        <v>83</v>
      </c>
      <c r="B10763" t="s">
        <v>354</v>
      </c>
      <c r="C10763" t="s">
        <v>321</v>
      </c>
      <c r="D10763">
        <v>147738</v>
      </c>
    </row>
    <row r="10764" spans="1:4" x14ac:dyDescent="0.2">
      <c r="A10764" t="s">
        <v>83</v>
      </c>
      <c r="B10764" t="s">
        <v>354</v>
      </c>
      <c r="C10764" t="s">
        <v>322</v>
      </c>
      <c r="D10764">
        <v>0</v>
      </c>
    </row>
    <row r="10765" spans="1:4" x14ac:dyDescent="0.2">
      <c r="A10765" t="s">
        <v>83</v>
      </c>
      <c r="B10765" t="s">
        <v>354</v>
      </c>
      <c r="C10765" t="s">
        <v>323</v>
      </c>
      <c r="D10765">
        <v>0</v>
      </c>
    </row>
    <row r="10766" spans="1:4" x14ac:dyDescent="0.2">
      <c r="A10766" t="s">
        <v>83</v>
      </c>
      <c r="B10766" t="s">
        <v>354</v>
      </c>
      <c r="C10766" t="s">
        <v>324</v>
      </c>
      <c r="D10766">
        <v>27380</v>
      </c>
    </row>
    <row r="10767" spans="1:4" x14ac:dyDescent="0.2">
      <c r="A10767" t="s">
        <v>83</v>
      </c>
      <c r="B10767" t="s">
        <v>354</v>
      </c>
      <c r="C10767" t="s">
        <v>325</v>
      </c>
      <c r="D10767">
        <v>0</v>
      </c>
    </row>
    <row r="10768" spans="1:4" x14ac:dyDescent="0.2">
      <c r="A10768" t="s">
        <v>83</v>
      </c>
      <c r="B10768" t="s">
        <v>354</v>
      </c>
      <c r="C10768" t="s">
        <v>326</v>
      </c>
      <c r="D10768">
        <v>40</v>
      </c>
    </row>
    <row r="10769" spans="1:4" x14ac:dyDescent="0.2">
      <c r="A10769" t="s">
        <v>83</v>
      </c>
      <c r="B10769" t="s">
        <v>354</v>
      </c>
      <c r="C10769" t="s">
        <v>327</v>
      </c>
      <c r="D10769">
        <v>5052</v>
      </c>
    </row>
    <row r="10770" spans="1:4" x14ac:dyDescent="0.2">
      <c r="A10770" t="s">
        <v>83</v>
      </c>
      <c r="B10770" t="s">
        <v>354</v>
      </c>
      <c r="C10770" t="s">
        <v>328</v>
      </c>
      <c r="D10770">
        <v>115266</v>
      </c>
    </row>
    <row r="10771" spans="1:4" x14ac:dyDescent="0.2">
      <c r="A10771" t="s">
        <v>83</v>
      </c>
      <c r="B10771" t="s">
        <v>354</v>
      </c>
      <c r="C10771" t="s">
        <v>329</v>
      </c>
      <c r="D10771">
        <v>0</v>
      </c>
    </row>
    <row r="10772" spans="1:4" x14ac:dyDescent="0.2">
      <c r="A10772" t="s">
        <v>83</v>
      </c>
      <c r="B10772" t="s">
        <v>354</v>
      </c>
      <c r="C10772" t="s">
        <v>339</v>
      </c>
      <c r="D10772">
        <v>3285972</v>
      </c>
    </row>
    <row r="10773" spans="1:4" x14ac:dyDescent="0.2">
      <c r="A10773" t="s">
        <v>83</v>
      </c>
      <c r="B10773" t="s">
        <v>354</v>
      </c>
      <c r="C10773" t="s">
        <v>340</v>
      </c>
      <c r="D10773">
        <v>34878</v>
      </c>
    </row>
    <row r="10774" spans="1:4" x14ac:dyDescent="0.2">
      <c r="A10774" t="s">
        <v>83</v>
      </c>
      <c r="B10774" t="s">
        <v>354</v>
      </c>
      <c r="C10774" t="s">
        <v>341</v>
      </c>
      <c r="D10774">
        <v>0</v>
      </c>
    </row>
    <row r="10775" spans="1:4" x14ac:dyDescent="0.2">
      <c r="A10775" t="s">
        <v>83</v>
      </c>
      <c r="B10775" t="s">
        <v>354</v>
      </c>
      <c r="C10775" t="s">
        <v>342</v>
      </c>
      <c r="D10775">
        <v>0</v>
      </c>
    </row>
    <row r="10776" spans="1:4" x14ac:dyDescent="0.2">
      <c r="A10776" t="s">
        <v>83</v>
      </c>
      <c r="B10776" t="s">
        <v>354</v>
      </c>
      <c r="C10776" t="s">
        <v>343</v>
      </c>
      <c r="D10776">
        <v>0</v>
      </c>
    </row>
    <row r="10777" spans="1:4" x14ac:dyDescent="0.2">
      <c r="A10777" t="s">
        <v>83</v>
      </c>
      <c r="B10777" t="s">
        <v>354</v>
      </c>
      <c r="C10777" t="s">
        <v>344</v>
      </c>
      <c r="D10777">
        <v>0</v>
      </c>
    </row>
    <row r="10778" spans="1:4" x14ac:dyDescent="0.2">
      <c r="A10778" t="s">
        <v>83</v>
      </c>
      <c r="B10778" t="s">
        <v>354</v>
      </c>
      <c r="C10778" t="s">
        <v>345</v>
      </c>
      <c r="D10778">
        <v>0</v>
      </c>
    </row>
    <row r="10779" spans="1:4" x14ac:dyDescent="0.2">
      <c r="A10779" t="s">
        <v>83</v>
      </c>
      <c r="B10779" t="s">
        <v>354</v>
      </c>
      <c r="C10779" t="s">
        <v>346</v>
      </c>
      <c r="D10779">
        <v>0</v>
      </c>
    </row>
    <row r="10780" spans="1:4" x14ac:dyDescent="0.2">
      <c r="A10780" t="s">
        <v>83</v>
      </c>
      <c r="B10780" t="s">
        <v>354</v>
      </c>
      <c r="C10780" t="s">
        <v>300</v>
      </c>
      <c r="D10780">
        <v>756684</v>
      </c>
    </row>
    <row r="10781" spans="1:4" x14ac:dyDescent="0.2">
      <c r="A10781" t="s">
        <v>83</v>
      </c>
      <c r="B10781" t="s">
        <v>354</v>
      </c>
      <c r="C10781" t="s">
        <v>301</v>
      </c>
      <c r="D10781">
        <v>620338</v>
      </c>
    </row>
    <row r="10782" spans="1:4" x14ac:dyDescent="0.2">
      <c r="A10782" t="s">
        <v>83</v>
      </c>
      <c r="B10782" t="s">
        <v>354</v>
      </c>
      <c r="C10782" t="s">
        <v>302</v>
      </c>
      <c r="D10782">
        <v>689913</v>
      </c>
    </row>
    <row r="10783" spans="1:4" x14ac:dyDescent="0.2">
      <c r="A10783" t="s">
        <v>83</v>
      </c>
      <c r="B10783" t="s">
        <v>354</v>
      </c>
      <c r="C10783" t="s">
        <v>303</v>
      </c>
      <c r="D10783">
        <v>264408</v>
      </c>
    </row>
    <row r="10784" spans="1:4" x14ac:dyDescent="0.2">
      <c r="A10784" t="s">
        <v>83</v>
      </c>
      <c r="B10784" t="s">
        <v>354</v>
      </c>
      <c r="C10784" t="s">
        <v>304</v>
      </c>
      <c r="D10784">
        <v>432434</v>
      </c>
    </row>
    <row r="10785" spans="1:4" x14ac:dyDescent="0.2">
      <c r="A10785" t="s">
        <v>83</v>
      </c>
      <c r="B10785" t="s">
        <v>354</v>
      </c>
      <c r="C10785" t="s">
        <v>305</v>
      </c>
      <c r="D10785">
        <v>327425</v>
      </c>
    </row>
    <row r="10786" spans="1:4" x14ac:dyDescent="0.2">
      <c r="A10786" t="s">
        <v>83</v>
      </c>
      <c r="B10786" t="s">
        <v>354</v>
      </c>
      <c r="C10786" t="s">
        <v>306</v>
      </c>
      <c r="D10786">
        <v>12999</v>
      </c>
    </row>
    <row r="10787" spans="1:4" x14ac:dyDescent="0.2">
      <c r="A10787" t="s">
        <v>83</v>
      </c>
      <c r="B10787" t="s">
        <v>354</v>
      </c>
      <c r="C10787" t="s">
        <v>307</v>
      </c>
      <c r="D10787">
        <v>882111</v>
      </c>
    </row>
    <row r="10788" spans="1:4" x14ac:dyDescent="0.2">
      <c r="A10788" t="s">
        <v>83</v>
      </c>
      <c r="B10788" t="s">
        <v>354</v>
      </c>
      <c r="C10788" t="s">
        <v>308</v>
      </c>
      <c r="D10788">
        <v>36546</v>
      </c>
    </row>
    <row r="10789" spans="1:4" x14ac:dyDescent="0.2">
      <c r="A10789" t="s">
        <v>83</v>
      </c>
      <c r="B10789" t="s">
        <v>354</v>
      </c>
      <c r="C10789" t="s">
        <v>309</v>
      </c>
      <c r="D10789">
        <v>915</v>
      </c>
    </row>
    <row r="10790" spans="1:4" x14ac:dyDescent="0.2">
      <c r="A10790" t="s">
        <v>83</v>
      </c>
      <c r="B10790" t="s">
        <v>354</v>
      </c>
      <c r="C10790" t="s">
        <v>310</v>
      </c>
      <c r="D10790">
        <v>8090</v>
      </c>
    </row>
    <row r="10791" spans="1:4" x14ac:dyDescent="0.2">
      <c r="A10791" t="s">
        <v>83</v>
      </c>
      <c r="B10791" t="s">
        <v>354</v>
      </c>
      <c r="C10791" t="s">
        <v>311</v>
      </c>
      <c r="D10791">
        <v>1839</v>
      </c>
    </row>
    <row r="10792" spans="1:4" x14ac:dyDescent="0.2">
      <c r="A10792" t="s">
        <v>83</v>
      </c>
      <c r="B10792" t="s">
        <v>354</v>
      </c>
      <c r="C10792" t="s">
        <v>312</v>
      </c>
      <c r="D10792">
        <v>5833</v>
      </c>
    </row>
    <row r="10793" spans="1:4" x14ac:dyDescent="0.2">
      <c r="A10793" t="s">
        <v>83</v>
      </c>
      <c r="B10793" t="s">
        <v>354</v>
      </c>
      <c r="C10793" t="s">
        <v>313</v>
      </c>
      <c r="D10793">
        <v>8369</v>
      </c>
    </row>
    <row r="10794" spans="1:4" x14ac:dyDescent="0.2">
      <c r="A10794" t="s">
        <v>83</v>
      </c>
      <c r="B10794" t="s">
        <v>354</v>
      </c>
      <c r="C10794" t="s">
        <v>314</v>
      </c>
      <c r="D10794">
        <v>19112</v>
      </c>
    </row>
    <row r="10795" spans="1:4" x14ac:dyDescent="0.2">
      <c r="A10795" t="s">
        <v>83</v>
      </c>
      <c r="B10795" t="s">
        <v>354</v>
      </c>
      <c r="C10795" t="s">
        <v>315</v>
      </c>
      <c r="D10795">
        <v>380</v>
      </c>
    </row>
    <row r="10796" spans="1:4" x14ac:dyDescent="0.2">
      <c r="A10796" t="s">
        <v>83</v>
      </c>
      <c r="B10796" t="s">
        <v>354</v>
      </c>
      <c r="C10796" t="s">
        <v>347</v>
      </c>
      <c r="D10796">
        <v>22348</v>
      </c>
    </row>
    <row r="10797" spans="1:4" x14ac:dyDescent="0.2">
      <c r="A10797" t="s">
        <v>83</v>
      </c>
      <c r="B10797" t="s">
        <v>355</v>
      </c>
      <c r="C10797" t="s">
        <v>225</v>
      </c>
      <c r="D10797">
        <v>0.782053</v>
      </c>
    </row>
    <row r="10798" spans="1:4" x14ac:dyDescent="0.2">
      <c r="A10798" t="s">
        <v>83</v>
      </c>
      <c r="B10798" t="s">
        <v>355</v>
      </c>
      <c r="C10798" t="s">
        <v>65</v>
      </c>
      <c r="D10798">
        <v>50000001</v>
      </c>
    </row>
    <row r="10799" spans="1:4" x14ac:dyDescent="0.2">
      <c r="A10799" t="s">
        <v>83</v>
      </c>
      <c r="B10799" t="s">
        <v>355</v>
      </c>
      <c r="C10799" t="s">
        <v>66</v>
      </c>
      <c r="D10799">
        <v>63934300</v>
      </c>
    </row>
    <row r="10800" spans="1:4" x14ac:dyDescent="0.2">
      <c r="A10800" t="s">
        <v>83</v>
      </c>
      <c r="B10800" t="s">
        <v>355</v>
      </c>
      <c r="C10800" t="s">
        <v>226</v>
      </c>
      <c r="D10800">
        <v>147030</v>
      </c>
    </row>
    <row r="10801" spans="1:4" x14ac:dyDescent="0.2">
      <c r="A10801" t="s">
        <v>83</v>
      </c>
      <c r="B10801" t="s">
        <v>355</v>
      </c>
      <c r="C10801" t="s">
        <v>227</v>
      </c>
      <c r="D10801">
        <v>341219</v>
      </c>
    </row>
    <row r="10802" spans="1:4" x14ac:dyDescent="0.2">
      <c r="A10802" t="s">
        <v>83</v>
      </c>
      <c r="B10802" t="s">
        <v>355</v>
      </c>
      <c r="C10802" t="s">
        <v>67</v>
      </c>
      <c r="D10802">
        <v>0</v>
      </c>
    </row>
    <row r="10803" spans="1:4" x14ac:dyDescent="0.2">
      <c r="A10803" t="s">
        <v>83</v>
      </c>
      <c r="B10803" t="s">
        <v>355</v>
      </c>
      <c r="C10803" t="s">
        <v>68</v>
      </c>
      <c r="D10803">
        <v>0</v>
      </c>
    </row>
    <row r="10804" spans="1:4" x14ac:dyDescent="0.2">
      <c r="A10804" t="s">
        <v>83</v>
      </c>
      <c r="B10804" t="s">
        <v>355</v>
      </c>
      <c r="C10804" t="s">
        <v>228</v>
      </c>
      <c r="D10804">
        <v>64703</v>
      </c>
    </row>
    <row r="10805" spans="1:4" x14ac:dyDescent="0.2">
      <c r="A10805" t="s">
        <v>83</v>
      </c>
      <c r="B10805" t="s">
        <v>355</v>
      </c>
      <c r="C10805" t="s">
        <v>229</v>
      </c>
      <c r="D10805">
        <v>273799</v>
      </c>
    </row>
    <row r="10806" spans="1:4" x14ac:dyDescent="0.2">
      <c r="A10806" t="s">
        <v>83</v>
      </c>
      <c r="B10806" t="s">
        <v>355</v>
      </c>
      <c r="C10806" t="s">
        <v>230</v>
      </c>
      <c r="D10806">
        <v>26110</v>
      </c>
    </row>
    <row r="10807" spans="1:4" x14ac:dyDescent="0.2">
      <c r="A10807" t="s">
        <v>83</v>
      </c>
      <c r="B10807" t="s">
        <v>355</v>
      </c>
      <c r="C10807" t="s">
        <v>231</v>
      </c>
      <c r="D10807">
        <v>107038</v>
      </c>
    </row>
    <row r="10808" spans="1:4" x14ac:dyDescent="0.2">
      <c r="A10808" t="s">
        <v>83</v>
      </c>
      <c r="B10808" t="s">
        <v>355</v>
      </c>
      <c r="C10808" t="s">
        <v>232</v>
      </c>
      <c r="D10808">
        <v>444884</v>
      </c>
    </row>
    <row r="10809" spans="1:4" x14ac:dyDescent="0.2">
      <c r="A10809" t="s">
        <v>83</v>
      </c>
      <c r="B10809" t="s">
        <v>355</v>
      </c>
      <c r="C10809" t="s">
        <v>319</v>
      </c>
      <c r="D10809">
        <v>255275</v>
      </c>
    </row>
    <row r="10810" spans="1:4" x14ac:dyDescent="0.2">
      <c r="A10810" t="s">
        <v>83</v>
      </c>
      <c r="B10810" t="s">
        <v>355</v>
      </c>
      <c r="C10810" t="s">
        <v>320</v>
      </c>
      <c r="D10810">
        <v>153892</v>
      </c>
    </row>
    <row r="10811" spans="1:4" x14ac:dyDescent="0.2">
      <c r="A10811" t="s">
        <v>83</v>
      </c>
      <c r="B10811" t="s">
        <v>355</v>
      </c>
      <c r="C10811" t="s">
        <v>318</v>
      </c>
      <c r="D10811">
        <v>35717</v>
      </c>
    </row>
    <row r="10812" spans="1:4" x14ac:dyDescent="0.2">
      <c r="A10812" t="s">
        <v>83</v>
      </c>
      <c r="B10812" t="s">
        <v>355</v>
      </c>
      <c r="C10812" t="s">
        <v>321</v>
      </c>
      <c r="D10812">
        <v>148231</v>
      </c>
    </row>
    <row r="10813" spans="1:4" x14ac:dyDescent="0.2">
      <c r="A10813" t="s">
        <v>83</v>
      </c>
      <c r="B10813" t="s">
        <v>355</v>
      </c>
      <c r="C10813" t="s">
        <v>322</v>
      </c>
      <c r="D10813">
        <v>0</v>
      </c>
    </row>
    <row r="10814" spans="1:4" x14ac:dyDescent="0.2">
      <c r="A10814" t="s">
        <v>83</v>
      </c>
      <c r="B10814" t="s">
        <v>355</v>
      </c>
      <c r="C10814" t="s">
        <v>323</v>
      </c>
      <c r="D10814">
        <v>0</v>
      </c>
    </row>
    <row r="10815" spans="1:4" x14ac:dyDescent="0.2">
      <c r="A10815" t="s">
        <v>83</v>
      </c>
      <c r="B10815" t="s">
        <v>355</v>
      </c>
      <c r="C10815" t="s">
        <v>324</v>
      </c>
      <c r="D10815">
        <v>26550</v>
      </c>
    </row>
    <row r="10816" spans="1:4" x14ac:dyDescent="0.2">
      <c r="A10816" t="s">
        <v>83</v>
      </c>
      <c r="B10816" t="s">
        <v>355</v>
      </c>
      <c r="C10816" t="s">
        <v>325</v>
      </c>
      <c r="D10816">
        <v>0</v>
      </c>
    </row>
    <row r="10817" spans="1:4" x14ac:dyDescent="0.2">
      <c r="A10817" t="s">
        <v>83</v>
      </c>
      <c r="B10817" t="s">
        <v>355</v>
      </c>
      <c r="C10817" t="s">
        <v>326</v>
      </c>
      <c r="D10817">
        <v>27</v>
      </c>
    </row>
    <row r="10818" spans="1:4" x14ac:dyDescent="0.2">
      <c r="A10818" t="s">
        <v>83</v>
      </c>
      <c r="B10818" t="s">
        <v>355</v>
      </c>
      <c r="C10818" t="s">
        <v>327</v>
      </c>
      <c r="D10818">
        <v>4961</v>
      </c>
    </row>
    <row r="10819" spans="1:4" x14ac:dyDescent="0.2">
      <c r="A10819" t="s">
        <v>83</v>
      </c>
      <c r="B10819" t="s">
        <v>355</v>
      </c>
      <c r="C10819" t="s">
        <v>328</v>
      </c>
      <c r="D10819">
        <v>116693</v>
      </c>
    </row>
    <row r="10820" spans="1:4" x14ac:dyDescent="0.2">
      <c r="A10820" t="s">
        <v>83</v>
      </c>
      <c r="B10820" t="s">
        <v>355</v>
      </c>
      <c r="C10820" t="s">
        <v>329</v>
      </c>
      <c r="D10820">
        <v>0</v>
      </c>
    </row>
    <row r="10821" spans="1:4" x14ac:dyDescent="0.2">
      <c r="A10821" t="s">
        <v>83</v>
      </c>
      <c r="B10821" t="s">
        <v>355</v>
      </c>
      <c r="C10821" t="s">
        <v>339</v>
      </c>
      <c r="D10821">
        <v>5421922</v>
      </c>
    </row>
    <row r="10822" spans="1:4" x14ac:dyDescent="0.2">
      <c r="A10822" t="s">
        <v>83</v>
      </c>
      <c r="B10822" t="s">
        <v>355</v>
      </c>
      <c r="C10822" t="s">
        <v>340</v>
      </c>
      <c r="D10822">
        <v>4837551</v>
      </c>
    </row>
    <row r="10823" spans="1:4" x14ac:dyDescent="0.2">
      <c r="A10823" t="s">
        <v>83</v>
      </c>
      <c r="B10823" t="s">
        <v>355</v>
      </c>
      <c r="C10823" t="s">
        <v>341</v>
      </c>
      <c r="D10823">
        <v>0</v>
      </c>
    </row>
    <row r="10824" spans="1:4" x14ac:dyDescent="0.2">
      <c r="A10824" t="s">
        <v>83</v>
      </c>
      <c r="B10824" t="s">
        <v>355</v>
      </c>
      <c r="C10824" t="s">
        <v>342</v>
      </c>
      <c r="D10824">
        <v>0</v>
      </c>
    </row>
    <row r="10825" spans="1:4" x14ac:dyDescent="0.2">
      <c r="A10825" t="s">
        <v>83</v>
      </c>
      <c r="B10825" t="s">
        <v>355</v>
      </c>
      <c r="C10825" t="s">
        <v>343</v>
      </c>
      <c r="D10825">
        <v>0</v>
      </c>
    </row>
    <row r="10826" spans="1:4" x14ac:dyDescent="0.2">
      <c r="A10826" t="s">
        <v>83</v>
      </c>
      <c r="B10826" t="s">
        <v>355</v>
      </c>
      <c r="C10826" t="s">
        <v>344</v>
      </c>
      <c r="D10826">
        <v>0</v>
      </c>
    </row>
    <row r="10827" spans="1:4" x14ac:dyDescent="0.2">
      <c r="A10827" t="s">
        <v>83</v>
      </c>
      <c r="B10827" t="s">
        <v>355</v>
      </c>
      <c r="C10827" t="s">
        <v>345</v>
      </c>
      <c r="D10827">
        <v>0</v>
      </c>
    </row>
    <row r="10828" spans="1:4" x14ac:dyDescent="0.2">
      <c r="A10828" t="s">
        <v>83</v>
      </c>
      <c r="B10828" t="s">
        <v>355</v>
      </c>
      <c r="C10828" t="s">
        <v>346</v>
      </c>
      <c r="D10828">
        <v>0</v>
      </c>
    </row>
    <row r="10829" spans="1:4" x14ac:dyDescent="0.2">
      <c r="A10829" t="s">
        <v>83</v>
      </c>
      <c r="B10829" t="s">
        <v>355</v>
      </c>
      <c r="C10829" t="s">
        <v>300</v>
      </c>
      <c r="D10829">
        <v>702969</v>
      </c>
    </row>
    <row r="10830" spans="1:4" x14ac:dyDescent="0.2">
      <c r="A10830" t="s">
        <v>83</v>
      </c>
      <c r="B10830" t="s">
        <v>355</v>
      </c>
      <c r="C10830" t="s">
        <v>301</v>
      </c>
      <c r="D10830">
        <v>594789</v>
      </c>
    </row>
    <row r="10831" spans="1:4" x14ac:dyDescent="0.2">
      <c r="A10831" t="s">
        <v>83</v>
      </c>
      <c r="B10831" t="s">
        <v>355</v>
      </c>
      <c r="C10831" t="s">
        <v>302</v>
      </c>
      <c r="D10831">
        <v>657652</v>
      </c>
    </row>
    <row r="10832" spans="1:4" x14ac:dyDescent="0.2">
      <c r="A10832" t="s">
        <v>83</v>
      </c>
      <c r="B10832" t="s">
        <v>355</v>
      </c>
      <c r="C10832" t="s">
        <v>303</v>
      </c>
      <c r="D10832">
        <v>249236</v>
      </c>
    </row>
    <row r="10833" spans="1:4" x14ac:dyDescent="0.2">
      <c r="A10833" t="s">
        <v>83</v>
      </c>
      <c r="B10833" t="s">
        <v>355</v>
      </c>
      <c r="C10833" t="s">
        <v>304</v>
      </c>
      <c r="D10833">
        <v>415508</v>
      </c>
    </row>
    <row r="10834" spans="1:4" x14ac:dyDescent="0.2">
      <c r="A10834" t="s">
        <v>83</v>
      </c>
      <c r="B10834" t="s">
        <v>355</v>
      </c>
      <c r="C10834" t="s">
        <v>305</v>
      </c>
      <c r="D10834">
        <v>320001</v>
      </c>
    </row>
    <row r="10835" spans="1:4" x14ac:dyDescent="0.2">
      <c r="A10835" t="s">
        <v>83</v>
      </c>
      <c r="B10835" t="s">
        <v>355</v>
      </c>
      <c r="C10835" t="s">
        <v>306</v>
      </c>
      <c r="D10835">
        <v>13038</v>
      </c>
    </row>
    <row r="10836" spans="1:4" x14ac:dyDescent="0.2">
      <c r="A10836" t="s">
        <v>83</v>
      </c>
      <c r="B10836" t="s">
        <v>355</v>
      </c>
      <c r="C10836" t="s">
        <v>307</v>
      </c>
      <c r="D10836">
        <v>853275</v>
      </c>
    </row>
    <row r="10837" spans="1:4" x14ac:dyDescent="0.2">
      <c r="A10837" t="s">
        <v>83</v>
      </c>
      <c r="B10837" t="s">
        <v>355</v>
      </c>
      <c r="C10837" t="s">
        <v>308</v>
      </c>
      <c r="D10837">
        <v>90261</v>
      </c>
    </row>
    <row r="10838" spans="1:4" x14ac:dyDescent="0.2">
      <c r="A10838" t="s">
        <v>83</v>
      </c>
      <c r="B10838" t="s">
        <v>355</v>
      </c>
      <c r="C10838" t="s">
        <v>309</v>
      </c>
      <c r="D10838">
        <v>12955</v>
      </c>
    </row>
    <row r="10839" spans="1:4" x14ac:dyDescent="0.2">
      <c r="A10839" t="s">
        <v>83</v>
      </c>
      <c r="B10839" t="s">
        <v>355</v>
      </c>
      <c r="C10839" t="s">
        <v>310</v>
      </c>
      <c r="D10839">
        <v>34842</v>
      </c>
    </row>
    <row r="10840" spans="1:4" x14ac:dyDescent="0.2">
      <c r="A10840" t="s">
        <v>83</v>
      </c>
      <c r="B10840" t="s">
        <v>355</v>
      </c>
      <c r="C10840" t="s">
        <v>311</v>
      </c>
      <c r="D10840">
        <v>20857</v>
      </c>
    </row>
    <row r="10841" spans="1:4" x14ac:dyDescent="0.2">
      <c r="A10841" t="s">
        <v>83</v>
      </c>
      <c r="B10841" t="s">
        <v>355</v>
      </c>
      <c r="C10841" t="s">
        <v>312</v>
      </c>
      <c r="D10841">
        <v>16864</v>
      </c>
    </row>
    <row r="10842" spans="1:4" x14ac:dyDescent="0.2">
      <c r="A10842" t="s">
        <v>83</v>
      </c>
      <c r="B10842" t="s">
        <v>355</v>
      </c>
      <c r="C10842" t="s">
        <v>313</v>
      </c>
      <c r="D10842">
        <v>25957</v>
      </c>
    </row>
    <row r="10843" spans="1:4" x14ac:dyDescent="0.2">
      <c r="A10843" t="s">
        <v>83</v>
      </c>
      <c r="B10843" t="s">
        <v>355</v>
      </c>
      <c r="C10843" t="s">
        <v>314</v>
      </c>
      <c r="D10843">
        <v>29976</v>
      </c>
    </row>
    <row r="10844" spans="1:4" x14ac:dyDescent="0.2">
      <c r="A10844" t="s">
        <v>83</v>
      </c>
      <c r="B10844" t="s">
        <v>355</v>
      </c>
      <c r="C10844" t="s">
        <v>315</v>
      </c>
      <c r="D10844">
        <v>29216</v>
      </c>
    </row>
    <row r="10845" spans="1:4" x14ac:dyDescent="0.2">
      <c r="A10845" t="s">
        <v>83</v>
      </c>
      <c r="B10845" t="s">
        <v>355</v>
      </c>
      <c r="C10845" t="s">
        <v>347</v>
      </c>
      <c r="D10845">
        <v>22348</v>
      </c>
    </row>
    <row r="10846" spans="1:4" x14ac:dyDescent="0.2">
      <c r="A10846" t="s">
        <v>83</v>
      </c>
      <c r="B10846" t="s">
        <v>356</v>
      </c>
      <c r="C10846" t="s">
        <v>225</v>
      </c>
      <c r="D10846">
        <v>0.81861899999999999</v>
      </c>
    </row>
    <row r="10847" spans="1:4" x14ac:dyDescent="0.2">
      <c r="A10847" t="s">
        <v>83</v>
      </c>
      <c r="B10847" t="s">
        <v>356</v>
      </c>
      <c r="C10847" t="s">
        <v>65</v>
      </c>
      <c r="D10847">
        <v>50000001</v>
      </c>
    </row>
    <row r="10848" spans="1:4" x14ac:dyDescent="0.2">
      <c r="A10848" t="s">
        <v>83</v>
      </c>
      <c r="B10848" t="s">
        <v>356</v>
      </c>
      <c r="C10848" t="s">
        <v>66</v>
      </c>
      <c r="D10848">
        <v>61078456</v>
      </c>
    </row>
    <row r="10849" spans="1:4" x14ac:dyDescent="0.2">
      <c r="A10849" t="s">
        <v>83</v>
      </c>
      <c r="B10849" t="s">
        <v>356</v>
      </c>
      <c r="C10849" t="s">
        <v>226</v>
      </c>
      <c r="D10849">
        <v>146691</v>
      </c>
    </row>
    <row r="10850" spans="1:4" x14ac:dyDescent="0.2">
      <c r="A10850" t="s">
        <v>83</v>
      </c>
      <c r="B10850" t="s">
        <v>356</v>
      </c>
      <c r="C10850" t="s">
        <v>227</v>
      </c>
      <c r="D10850">
        <v>341206</v>
      </c>
    </row>
    <row r="10851" spans="1:4" x14ac:dyDescent="0.2">
      <c r="A10851" t="s">
        <v>83</v>
      </c>
      <c r="B10851" t="s">
        <v>356</v>
      </c>
      <c r="C10851" t="s">
        <v>67</v>
      </c>
      <c r="D10851">
        <v>0</v>
      </c>
    </row>
    <row r="10852" spans="1:4" x14ac:dyDescent="0.2">
      <c r="A10852" t="s">
        <v>83</v>
      </c>
      <c r="B10852" t="s">
        <v>356</v>
      </c>
      <c r="C10852" t="s">
        <v>68</v>
      </c>
      <c r="D10852">
        <v>0</v>
      </c>
    </row>
    <row r="10853" spans="1:4" x14ac:dyDescent="0.2">
      <c r="A10853" t="s">
        <v>83</v>
      </c>
      <c r="B10853" t="s">
        <v>356</v>
      </c>
      <c r="C10853" t="s">
        <v>228</v>
      </c>
      <c r="D10853">
        <v>66189</v>
      </c>
    </row>
    <row r="10854" spans="1:4" x14ac:dyDescent="0.2">
      <c r="A10854" t="s">
        <v>83</v>
      </c>
      <c r="B10854" t="s">
        <v>356</v>
      </c>
      <c r="C10854" t="s">
        <v>229</v>
      </c>
      <c r="D10854">
        <v>273722</v>
      </c>
    </row>
    <row r="10855" spans="1:4" x14ac:dyDescent="0.2">
      <c r="A10855" t="s">
        <v>83</v>
      </c>
      <c r="B10855" t="s">
        <v>356</v>
      </c>
      <c r="C10855" t="s">
        <v>230</v>
      </c>
      <c r="D10855">
        <v>24025</v>
      </c>
    </row>
    <row r="10856" spans="1:4" x14ac:dyDescent="0.2">
      <c r="A10856" t="s">
        <v>83</v>
      </c>
      <c r="B10856" t="s">
        <v>356</v>
      </c>
      <c r="C10856" t="s">
        <v>231</v>
      </c>
      <c r="D10856">
        <v>103964</v>
      </c>
    </row>
    <row r="10857" spans="1:4" x14ac:dyDescent="0.2">
      <c r="A10857" t="s">
        <v>83</v>
      </c>
      <c r="B10857" t="s">
        <v>356</v>
      </c>
      <c r="C10857" t="s">
        <v>232</v>
      </c>
      <c r="D10857">
        <v>268105</v>
      </c>
    </row>
    <row r="10858" spans="1:4" x14ac:dyDescent="0.2">
      <c r="A10858" t="s">
        <v>83</v>
      </c>
      <c r="B10858" t="s">
        <v>356</v>
      </c>
      <c r="C10858" t="s">
        <v>319</v>
      </c>
      <c r="D10858">
        <v>166231</v>
      </c>
    </row>
    <row r="10859" spans="1:4" x14ac:dyDescent="0.2">
      <c r="A10859" t="s">
        <v>83</v>
      </c>
      <c r="B10859" t="s">
        <v>356</v>
      </c>
      <c r="C10859" t="s">
        <v>320</v>
      </c>
      <c r="D10859">
        <v>62799</v>
      </c>
    </row>
    <row r="10860" spans="1:4" x14ac:dyDescent="0.2">
      <c r="A10860" t="s">
        <v>83</v>
      </c>
      <c r="B10860" t="s">
        <v>356</v>
      </c>
      <c r="C10860" t="s">
        <v>318</v>
      </c>
      <c r="D10860">
        <v>39075</v>
      </c>
    </row>
    <row r="10861" spans="1:4" x14ac:dyDescent="0.2">
      <c r="A10861" t="s">
        <v>83</v>
      </c>
      <c r="B10861" t="s">
        <v>356</v>
      </c>
      <c r="C10861" t="s">
        <v>321</v>
      </c>
      <c r="D10861">
        <v>146846</v>
      </c>
    </row>
    <row r="10862" spans="1:4" x14ac:dyDescent="0.2">
      <c r="A10862" t="s">
        <v>83</v>
      </c>
      <c r="B10862" t="s">
        <v>356</v>
      </c>
      <c r="C10862" t="s">
        <v>322</v>
      </c>
      <c r="D10862">
        <v>0</v>
      </c>
    </row>
    <row r="10863" spans="1:4" x14ac:dyDescent="0.2">
      <c r="A10863" t="s">
        <v>83</v>
      </c>
      <c r="B10863" t="s">
        <v>356</v>
      </c>
      <c r="C10863" t="s">
        <v>323</v>
      </c>
      <c r="D10863">
        <v>0</v>
      </c>
    </row>
    <row r="10864" spans="1:4" x14ac:dyDescent="0.2">
      <c r="A10864" t="s">
        <v>83</v>
      </c>
      <c r="B10864" t="s">
        <v>356</v>
      </c>
      <c r="C10864" t="s">
        <v>324</v>
      </c>
      <c r="D10864">
        <v>27367</v>
      </c>
    </row>
    <row r="10865" spans="1:4" x14ac:dyDescent="0.2">
      <c r="A10865" t="s">
        <v>83</v>
      </c>
      <c r="B10865" t="s">
        <v>356</v>
      </c>
      <c r="C10865" t="s">
        <v>325</v>
      </c>
      <c r="D10865">
        <v>0</v>
      </c>
    </row>
    <row r="10866" spans="1:4" x14ac:dyDescent="0.2">
      <c r="A10866" t="s">
        <v>83</v>
      </c>
      <c r="B10866" t="s">
        <v>356</v>
      </c>
      <c r="C10866" t="s">
        <v>326</v>
      </c>
      <c r="D10866">
        <v>37</v>
      </c>
    </row>
    <row r="10867" spans="1:4" x14ac:dyDescent="0.2">
      <c r="A10867" t="s">
        <v>83</v>
      </c>
      <c r="B10867" t="s">
        <v>356</v>
      </c>
      <c r="C10867" t="s">
        <v>327</v>
      </c>
      <c r="D10867">
        <v>5080</v>
      </c>
    </row>
    <row r="10868" spans="1:4" x14ac:dyDescent="0.2">
      <c r="A10868" t="s">
        <v>83</v>
      </c>
      <c r="B10868" t="s">
        <v>356</v>
      </c>
      <c r="C10868" t="s">
        <v>328</v>
      </c>
      <c r="D10868">
        <v>114362</v>
      </c>
    </row>
    <row r="10869" spans="1:4" x14ac:dyDescent="0.2">
      <c r="A10869" t="s">
        <v>83</v>
      </c>
      <c r="B10869" t="s">
        <v>356</v>
      </c>
      <c r="C10869" t="s">
        <v>329</v>
      </c>
      <c r="D10869">
        <v>0</v>
      </c>
    </row>
    <row r="10870" spans="1:4" x14ac:dyDescent="0.2">
      <c r="A10870" t="s">
        <v>83</v>
      </c>
      <c r="B10870" t="s">
        <v>356</v>
      </c>
      <c r="C10870" t="s">
        <v>339</v>
      </c>
      <c r="D10870">
        <v>3286387</v>
      </c>
    </row>
    <row r="10871" spans="1:4" x14ac:dyDescent="0.2">
      <c r="A10871" t="s">
        <v>83</v>
      </c>
      <c r="B10871" t="s">
        <v>356</v>
      </c>
      <c r="C10871" t="s">
        <v>340</v>
      </c>
      <c r="D10871">
        <v>35263</v>
      </c>
    </row>
    <row r="10872" spans="1:4" x14ac:dyDescent="0.2">
      <c r="A10872" t="s">
        <v>83</v>
      </c>
      <c r="B10872" t="s">
        <v>356</v>
      </c>
      <c r="C10872" t="s">
        <v>341</v>
      </c>
      <c r="D10872">
        <v>1167739</v>
      </c>
    </row>
    <row r="10873" spans="1:4" x14ac:dyDescent="0.2">
      <c r="A10873" t="s">
        <v>83</v>
      </c>
      <c r="B10873" t="s">
        <v>356</v>
      </c>
      <c r="C10873" t="s">
        <v>342</v>
      </c>
      <c r="D10873">
        <v>6</v>
      </c>
    </row>
    <row r="10874" spans="1:4" x14ac:dyDescent="0.2">
      <c r="A10874" t="s">
        <v>83</v>
      </c>
      <c r="B10874" t="s">
        <v>356</v>
      </c>
      <c r="C10874" t="s">
        <v>343</v>
      </c>
      <c r="D10874">
        <v>14257</v>
      </c>
    </row>
    <row r="10875" spans="1:4" x14ac:dyDescent="0.2">
      <c r="A10875" t="s">
        <v>83</v>
      </c>
      <c r="B10875" t="s">
        <v>356</v>
      </c>
      <c r="C10875" t="s">
        <v>344</v>
      </c>
      <c r="D10875">
        <v>1167739</v>
      </c>
    </row>
    <row r="10876" spans="1:4" x14ac:dyDescent="0.2">
      <c r="A10876" t="s">
        <v>83</v>
      </c>
      <c r="B10876" t="s">
        <v>356</v>
      </c>
      <c r="C10876" t="s">
        <v>345</v>
      </c>
      <c r="D10876">
        <v>0</v>
      </c>
    </row>
    <row r="10877" spans="1:4" x14ac:dyDescent="0.2">
      <c r="A10877" t="s">
        <v>83</v>
      </c>
      <c r="B10877" t="s">
        <v>356</v>
      </c>
      <c r="C10877" t="s">
        <v>346</v>
      </c>
      <c r="D10877">
        <v>14257</v>
      </c>
    </row>
    <row r="10878" spans="1:4" x14ac:dyDescent="0.2">
      <c r="A10878" t="s">
        <v>83</v>
      </c>
      <c r="B10878" t="s">
        <v>356</v>
      </c>
      <c r="C10878" t="s">
        <v>300</v>
      </c>
      <c r="D10878">
        <v>749625</v>
      </c>
    </row>
    <row r="10879" spans="1:4" x14ac:dyDescent="0.2">
      <c r="A10879" t="s">
        <v>83</v>
      </c>
      <c r="B10879" t="s">
        <v>356</v>
      </c>
      <c r="C10879" t="s">
        <v>301</v>
      </c>
      <c r="D10879">
        <v>618119</v>
      </c>
    </row>
    <row r="10880" spans="1:4" x14ac:dyDescent="0.2">
      <c r="A10880" t="s">
        <v>83</v>
      </c>
      <c r="B10880" t="s">
        <v>356</v>
      </c>
      <c r="C10880" t="s">
        <v>302</v>
      </c>
      <c r="D10880">
        <v>687476</v>
      </c>
    </row>
    <row r="10881" spans="1:4" x14ac:dyDescent="0.2">
      <c r="A10881" t="s">
        <v>83</v>
      </c>
      <c r="B10881" t="s">
        <v>356</v>
      </c>
      <c r="C10881" t="s">
        <v>303</v>
      </c>
      <c r="D10881">
        <v>264734</v>
      </c>
    </row>
    <row r="10882" spans="1:4" x14ac:dyDescent="0.2">
      <c r="A10882" t="s">
        <v>83</v>
      </c>
      <c r="B10882" t="s">
        <v>356</v>
      </c>
      <c r="C10882" t="s">
        <v>304</v>
      </c>
      <c r="D10882">
        <v>436876</v>
      </c>
    </row>
    <row r="10883" spans="1:4" x14ac:dyDescent="0.2">
      <c r="A10883" t="s">
        <v>83</v>
      </c>
      <c r="B10883" t="s">
        <v>356</v>
      </c>
      <c r="C10883" t="s">
        <v>305</v>
      </c>
      <c r="D10883">
        <v>336787</v>
      </c>
    </row>
    <row r="10884" spans="1:4" x14ac:dyDescent="0.2">
      <c r="A10884" t="s">
        <v>83</v>
      </c>
      <c r="B10884" t="s">
        <v>356</v>
      </c>
      <c r="C10884" t="s">
        <v>306</v>
      </c>
      <c r="D10884">
        <v>13305</v>
      </c>
    </row>
    <row r="10885" spans="1:4" x14ac:dyDescent="0.2">
      <c r="A10885" t="s">
        <v>83</v>
      </c>
      <c r="B10885" t="s">
        <v>356</v>
      </c>
      <c r="C10885" t="s">
        <v>307</v>
      </c>
      <c r="D10885">
        <v>878298</v>
      </c>
    </row>
    <row r="10886" spans="1:4" x14ac:dyDescent="0.2">
      <c r="A10886" t="s">
        <v>83</v>
      </c>
      <c r="B10886" t="s">
        <v>356</v>
      </c>
      <c r="C10886" t="s">
        <v>308</v>
      </c>
      <c r="D10886">
        <v>43605</v>
      </c>
    </row>
    <row r="10887" spans="1:4" x14ac:dyDescent="0.2">
      <c r="A10887" t="s">
        <v>83</v>
      </c>
      <c r="B10887" t="s">
        <v>356</v>
      </c>
      <c r="C10887" t="s">
        <v>309</v>
      </c>
      <c r="D10887">
        <v>2166</v>
      </c>
    </row>
    <row r="10888" spans="1:4" x14ac:dyDescent="0.2">
      <c r="A10888" t="s">
        <v>83</v>
      </c>
      <c r="B10888" t="s">
        <v>356</v>
      </c>
      <c r="C10888" t="s">
        <v>310</v>
      </c>
      <c r="D10888">
        <v>10324</v>
      </c>
    </row>
    <row r="10889" spans="1:4" x14ac:dyDescent="0.2">
      <c r="A10889" t="s">
        <v>83</v>
      </c>
      <c r="B10889" t="s">
        <v>356</v>
      </c>
      <c r="C10889" t="s">
        <v>311</v>
      </c>
      <c r="D10889">
        <v>3010</v>
      </c>
    </row>
    <row r="10890" spans="1:4" x14ac:dyDescent="0.2">
      <c r="A10890" t="s">
        <v>83</v>
      </c>
      <c r="B10890" t="s">
        <v>356</v>
      </c>
      <c r="C10890" t="s">
        <v>312</v>
      </c>
      <c r="D10890">
        <v>6531</v>
      </c>
    </row>
    <row r="10891" spans="1:4" x14ac:dyDescent="0.2">
      <c r="A10891" t="s">
        <v>83</v>
      </c>
      <c r="B10891" t="s">
        <v>356</v>
      </c>
      <c r="C10891" t="s">
        <v>313</v>
      </c>
      <c r="D10891">
        <v>6410</v>
      </c>
    </row>
    <row r="10892" spans="1:4" x14ac:dyDescent="0.2">
      <c r="A10892" t="s">
        <v>83</v>
      </c>
      <c r="B10892" t="s">
        <v>356</v>
      </c>
      <c r="C10892" t="s">
        <v>314</v>
      </c>
      <c r="D10892">
        <v>5937</v>
      </c>
    </row>
    <row r="10893" spans="1:4" x14ac:dyDescent="0.2">
      <c r="A10893" t="s">
        <v>83</v>
      </c>
      <c r="B10893" t="s">
        <v>356</v>
      </c>
      <c r="C10893" t="s">
        <v>315</v>
      </c>
      <c r="D10893">
        <v>4193</v>
      </c>
    </row>
    <row r="10894" spans="1:4" x14ac:dyDescent="0.2">
      <c r="A10894" t="s">
        <v>83</v>
      </c>
      <c r="B10894" t="s">
        <v>356</v>
      </c>
      <c r="C10894" t="s">
        <v>347</v>
      </c>
      <c r="D10894">
        <v>22348</v>
      </c>
    </row>
    <row r="10895" spans="1:4" x14ac:dyDescent="0.2">
      <c r="A10895" t="s">
        <v>84</v>
      </c>
      <c r="B10895" t="s">
        <v>351</v>
      </c>
      <c r="C10895" t="s">
        <v>225</v>
      </c>
      <c r="D10895">
        <v>1.10006</v>
      </c>
    </row>
    <row r="10896" spans="1:4" x14ac:dyDescent="0.2">
      <c r="A10896" t="s">
        <v>84</v>
      </c>
      <c r="B10896" t="s">
        <v>351</v>
      </c>
      <c r="C10896" t="s">
        <v>65</v>
      </c>
      <c r="D10896">
        <v>50000000</v>
      </c>
    </row>
    <row r="10897" spans="1:4" x14ac:dyDescent="0.2">
      <c r="A10897" t="s">
        <v>84</v>
      </c>
      <c r="B10897" t="s">
        <v>351</v>
      </c>
      <c r="C10897" t="s">
        <v>66</v>
      </c>
      <c r="D10897">
        <v>45452077</v>
      </c>
    </row>
    <row r="10898" spans="1:4" x14ac:dyDescent="0.2">
      <c r="A10898" t="s">
        <v>84</v>
      </c>
      <c r="B10898" t="s">
        <v>351</v>
      </c>
      <c r="C10898" t="s">
        <v>226</v>
      </c>
      <c r="D10898">
        <v>138744</v>
      </c>
    </row>
    <row r="10899" spans="1:4" x14ac:dyDescent="0.2">
      <c r="A10899" t="s">
        <v>84</v>
      </c>
      <c r="B10899" t="s">
        <v>351</v>
      </c>
      <c r="C10899" t="s">
        <v>227</v>
      </c>
      <c r="D10899">
        <v>351797</v>
      </c>
    </row>
    <row r="10900" spans="1:4" x14ac:dyDescent="0.2">
      <c r="A10900" t="s">
        <v>84</v>
      </c>
      <c r="B10900" t="s">
        <v>351</v>
      </c>
      <c r="C10900" t="s">
        <v>67</v>
      </c>
      <c r="D10900">
        <v>441791</v>
      </c>
    </row>
    <row r="10901" spans="1:4" x14ac:dyDescent="0.2">
      <c r="A10901" t="s">
        <v>84</v>
      </c>
      <c r="B10901" t="s">
        <v>351</v>
      </c>
      <c r="C10901" t="s">
        <v>68</v>
      </c>
      <c r="D10901">
        <v>173754</v>
      </c>
    </row>
    <row r="10902" spans="1:4" x14ac:dyDescent="0.2">
      <c r="A10902" t="s">
        <v>84</v>
      </c>
      <c r="B10902" t="s">
        <v>351</v>
      </c>
      <c r="C10902" t="s">
        <v>228</v>
      </c>
      <c r="D10902">
        <v>68214</v>
      </c>
    </row>
    <row r="10903" spans="1:4" x14ac:dyDescent="0.2">
      <c r="A10903" t="s">
        <v>84</v>
      </c>
      <c r="B10903" t="s">
        <v>351</v>
      </c>
      <c r="C10903" t="s">
        <v>229</v>
      </c>
      <c r="D10903">
        <v>657570</v>
      </c>
    </row>
    <row r="10904" spans="1:4" x14ac:dyDescent="0.2">
      <c r="A10904" t="s">
        <v>84</v>
      </c>
      <c r="B10904" t="s">
        <v>351</v>
      </c>
      <c r="C10904" t="s">
        <v>230</v>
      </c>
      <c r="D10904">
        <v>18919</v>
      </c>
    </row>
    <row r="10905" spans="1:4" x14ac:dyDescent="0.2">
      <c r="A10905" t="s">
        <v>84</v>
      </c>
      <c r="B10905" t="s">
        <v>351</v>
      </c>
      <c r="C10905" t="s">
        <v>231</v>
      </c>
      <c r="D10905">
        <v>128044</v>
      </c>
    </row>
    <row r="10906" spans="1:4" x14ac:dyDescent="0.2">
      <c r="A10906" t="s">
        <v>84</v>
      </c>
      <c r="B10906" t="s">
        <v>351</v>
      </c>
      <c r="C10906" t="s">
        <v>154</v>
      </c>
      <c r="D10906">
        <v>1730865</v>
      </c>
    </row>
    <row r="10907" spans="1:4" x14ac:dyDescent="0.2">
      <c r="A10907" t="s">
        <v>84</v>
      </c>
      <c r="B10907" t="s">
        <v>351</v>
      </c>
      <c r="C10907" t="s">
        <v>155</v>
      </c>
      <c r="D10907">
        <v>0</v>
      </c>
    </row>
    <row r="10908" spans="1:4" x14ac:dyDescent="0.2">
      <c r="A10908" t="s">
        <v>84</v>
      </c>
      <c r="B10908" t="s">
        <v>351</v>
      </c>
      <c r="C10908" t="s">
        <v>156</v>
      </c>
      <c r="D10908">
        <v>395</v>
      </c>
    </row>
    <row r="10909" spans="1:4" x14ac:dyDescent="0.2">
      <c r="A10909" t="s">
        <v>84</v>
      </c>
      <c r="B10909" t="s">
        <v>351</v>
      </c>
      <c r="C10909" t="s">
        <v>157</v>
      </c>
      <c r="D10909">
        <v>1013389</v>
      </c>
    </row>
    <row r="10910" spans="1:4" x14ac:dyDescent="0.2">
      <c r="A10910" t="s">
        <v>84</v>
      </c>
      <c r="B10910" t="s">
        <v>351</v>
      </c>
      <c r="C10910" t="s">
        <v>158</v>
      </c>
      <c r="D10910">
        <v>812308</v>
      </c>
    </row>
    <row r="10911" spans="1:4" x14ac:dyDescent="0.2">
      <c r="A10911" t="s">
        <v>84</v>
      </c>
      <c r="B10911" t="s">
        <v>351</v>
      </c>
      <c r="C10911" t="s">
        <v>159</v>
      </c>
      <c r="D10911">
        <v>562502</v>
      </c>
    </row>
    <row r="10912" spans="1:4" x14ac:dyDescent="0.2">
      <c r="A10912" t="s">
        <v>84</v>
      </c>
      <c r="B10912" t="s">
        <v>351</v>
      </c>
      <c r="C10912" t="s">
        <v>160</v>
      </c>
      <c r="D10912">
        <v>610883</v>
      </c>
    </row>
    <row r="10913" spans="1:4" x14ac:dyDescent="0.2">
      <c r="A10913" t="s">
        <v>84</v>
      </c>
      <c r="B10913" t="s">
        <v>351</v>
      </c>
      <c r="C10913" t="s">
        <v>161</v>
      </c>
      <c r="D10913">
        <v>627324</v>
      </c>
    </row>
    <row r="10914" spans="1:4" x14ac:dyDescent="0.2">
      <c r="A10914" t="s">
        <v>84</v>
      </c>
      <c r="B10914" t="s">
        <v>351</v>
      </c>
      <c r="C10914" t="s">
        <v>162</v>
      </c>
      <c r="D10914">
        <v>374117</v>
      </c>
    </row>
    <row r="10915" spans="1:4" x14ac:dyDescent="0.2">
      <c r="A10915" t="s">
        <v>84</v>
      </c>
      <c r="B10915" t="s">
        <v>351</v>
      </c>
      <c r="C10915" t="s">
        <v>163</v>
      </c>
      <c r="D10915">
        <v>244829</v>
      </c>
    </row>
    <row r="10916" spans="1:4" x14ac:dyDescent="0.2">
      <c r="A10916" t="s">
        <v>84</v>
      </c>
      <c r="B10916" t="s">
        <v>351</v>
      </c>
      <c r="C10916" t="s">
        <v>164</v>
      </c>
      <c r="D10916">
        <v>219453</v>
      </c>
    </row>
    <row r="10917" spans="1:4" x14ac:dyDescent="0.2">
      <c r="A10917" t="s">
        <v>84</v>
      </c>
      <c r="B10917" t="s">
        <v>351</v>
      </c>
      <c r="C10917" t="s">
        <v>165</v>
      </c>
      <c r="D10917">
        <v>121777</v>
      </c>
    </row>
    <row r="10918" spans="1:4" x14ac:dyDescent="0.2">
      <c r="A10918" t="s">
        <v>84</v>
      </c>
      <c r="B10918" t="s">
        <v>351</v>
      </c>
      <c r="C10918" t="s">
        <v>166</v>
      </c>
      <c r="D10918">
        <v>76889</v>
      </c>
    </row>
    <row r="10919" spans="1:4" x14ac:dyDescent="0.2">
      <c r="A10919" t="s">
        <v>84</v>
      </c>
      <c r="B10919" t="s">
        <v>351</v>
      </c>
      <c r="C10919" t="s">
        <v>167</v>
      </c>
      <c r="D10919">
        <v>53868</v>
      </c>
    </row>
    <row r="10920" spans="1:4" x14ac:dyDescent="0.2">
      <c r="A10920" t="s">
        <v>84</v>
      </c>
      <c r="B10920" t="s">
        <v>351</v>
      </c>
      <c r="C10920" t="s">
        <v>168</v>
      </c>
      <c r="D10920">
        <v>55899</v>
      </c>
    </row>
    <row r="10921" spans="1:4" x14ac:dyDescent="0.2">
      <c r="A10921" t="s">
        <v>84</v>
      </c>
      <c r="B10921" t="s">
        <v>351</v>
      </c>
      <c r="C10921" t="s">
        <v>169</v>
      </c>
      <c r="D10921">
        <v>89747</v>
      </c>
    </row>
    <row r="10922" spans="1:4" x14ac:dyDescent="0.2">
      <c r="A10922" t="s">
        <v>84</v>
      </c>
      <c r="B10922" t="s">
        <v>351</v>
      </c>
      <c r="C10922" t="s">
        <v>170</v>
      </c>
      <c r="D10922">
        <v>46202</v>
      </c>
    </row>
    <row r="10923" spans="1:4" x14ac:dyDescent="0.2">
      <c r="A10923" t="s">
        <v>84</v>
      </c>
      <c r="B10923" t="s">
        <v>351</v>
      </c>
      <c r="C10923" t="s">
        <v>171</v>
      </c>
      <c r="D10923">
        <v>67975</v>
      </c>
    </row>
    <row r="10924" spans="1:4" x14ac:dyDescent="0.2">
      <c r="A10924" t="s">
        <v>84</v>
      </c>
      <c r="B10924" t="s">
        <v>351</v>
      </c>
      <c r="C10924" t="s">
        <v>172</v>
      </c>
      <c r="D10924">
        <v>126780</v>
      </c>
    </row>
    <row r="10925" spans="1:4" x14ac:dyDescent="0.2">
      <c r="A10925" t="s">
        <v>84</v>
      </c>
      <c r="B10925" t="s">
        <v>351</v>
      </c>
      <c r="C10925" t="s">
        <v>173</v>
      </c>
      <c r="D10925">
        <v>113385</v>
      </c>
    </row>
    <row r="10926" spans="1:4" x14ac:dyDescent="0.2">
      <c r="A10926" t="s">
        <v>84</v>
      </c>
      <c r="B10926" t="s">
        <v>351</v>
      </c>
      <c r="C10926" t="s">
        <v>174</v>
      </c>
      <c r="D10926">
        <v>262194</v>
      </c>
    </row>
    <row r="10927" spans="1:4" x14ac:dyDescent="0.2">
      <c r="A10927" t="s">
        <v>84</v>
      </c>
      <c r="B10927" t="s">
        <v>351</v>
      </c>
      <c r="C10927" t="s">
        <v>175</v>
      </c>
      <c r="D10927">
        <v>209295</v>
      </c>
    </row>
    <row r="10928" spans="1:4" x14ac:dyDescent="0.2">
      <c r="A10928" t="s">
        <v>84</v>
      </c>
      <c r="B10928" t="s">
        <v>351</v>
      </c>
      <c r="C10928" t="s">
        <v>176</v>
      </c>
      <c r="D10928">
        <v>212789</v>
      </c>
    </row>
    <row r="10929" spans="1:4" x14ac:dyDescent="0.2">
      <c r="A10929" t="s">
        <v>84</v>
      </c>
      <c r="B10929" t="s">
        <v>351</v>
      </c>
      <c r="C10929" t="s">
        <v>177</v>
      </c>
      <c r="D10929">
        <v>149420</v>
      </c>
    </row>
    <row r="10930" spans="1:4" x14ac:dyDescent="0.2">
      <c r="A10930" t="s">
        <v>84</v>
      </c>
      <c r="B10930" t="s">
        <v>351</v>
      </c>
      <c r="C10930" t="s">
        <v>178</v>
      </c>
      <c r="D10930">
        <v>45197</v>
      </c>
    </row>
    <row r="10931" spans="1:4" x14ac:dyDescent="0.2">
      <c r="A10931" t="s">
        <v>84</v>
      </c>
      <c r="B10931" t="s">
        <v>351</v>
      </c>
      <c r="C10931" t="s">
        <v>179</v>
      </c>
      <c r="D10931">
        <v>89397</v>
      </c>
    </row>
    <row r="10932" spans="1:4" x14ac:dyDescent="0.2">
      <c r="A10932" t="s">
        <v>84</v>
      </c>
      <c r="B10932" t="s">
        <v>351</v>
      </c>
      <c r="C10932" t="s">
        <v>180</v>
      </c>
      <c r="D10932">
        <v>26654</v>
      </c>
    </row>
    <row r="10933" spans="1:4" x14ac:dyDescent="0.2">
      <c r="A10933" t="s">
        <v>84</v>
      </c>
      <c r="B10933" t="s">
        <v>351</v>
      </c>
      <c r="C10933" t="s">
        <v>181</v>
      </c>
      <c r="D10933">
        <v>536</v>
      </c>
    </row>
    <row r="10934" spans="1:4" x14ac:dyDescent="0.2">
      <c r="A10934" t="s">
        <v>84</v>
      </c>
      <c r="B10934" t="s">
        <v>351</v>
      </c>
      <c r="C10934" t="s">
        <v>182</v>
      </c>
      <c r="D10934">
        <v>26276</v>
      </c>
    </row>
    <row r="10935" spans="1:4" x14ac:dyDescent="0.2">
      <c r="A10935" t="s">
        <v>84</v>
      </c>
      <c r="B10935" t="s">
        <v>351</v>
      </c>
      <c r="C10935" t="s">
        <v>183</v>
      </c>
      <c r="D10935">
        <v>0</v>
      </c>
    </row>
    <row r="10936" spans="1:4" x14ac:dyDescent="0.2">
      <c r="A10936" t="s">
        <v>84</v>
      </c>
      <c r="B10936" t="s">
        <v>351</v>
      </c>
      <c r="C10936" t="s">
        <v>184</v>
      </c>
      <c r="D10936">
        <v>0</v>
      </c>
    </row>
    <row r="10937" spans="1:4" x14ac:dyDescent="0.2">
      <c r="A10937" t="s">
        <v>84</v>
      </c>
      <c r="B10937" t="s">
        <v>351</v>
      </c>
      <c r="C10937" t="s">
        <v>185</v>
      </c>
      <c r="D10937">
        <v>0</v>
      </c>
    </row>
    <row r="10938" spans="1:4" x14ac:dyDescent="0.2">
      <c r="A10938" t="s">
        <v>84</v>
      </c>
      <c r="B10938" t="s">
        <v>351</v>
      </c>
      <c r="C10938" t="s">
        <v>186</v>
      </c>
      <c r="D10938">
        <v>0</v>
      </c>
    </row>
    <row r="10939" spans="1:4" x14ac:dyDescent="0.2">
      <c r="A10939" t="s">
        <v>84</v>
      </c>
      <c r="B10939" t="s">
        <v>351</v>
      </c>
      <c r="C10939" t="s">
        <v>187</v>
      </c>
      <c r="D10939">
        <v>0</v>
      </c>
    </row>
    <row r="10940" spans="1:4" x14ac:dyDescent="0.2">
      <c r="A10940" t="s">
        <v>84</v>
      </c>
      <c r="B10940" t="s">
        <v>351</v>
      </c>
      <c r="C10940" t="s">
        <v>188</v>
      </c>
      <c r="D10940">
        <v>0</v>
      </c>
    </row>
    <row r="10941" spans="1:4" x14ac:dyDescent="0.2">
      <c r="A10941" t="s">
        <v>84</v>
      </c>
      <c r="B10941" t="s">
        <v>351</v>
      </c>
      <c r="C10941" t="s">
        <v>189</v>
      </c>
      <c r="D10941">
        <v>0</v>
      </c>
    </row>
    <row r="10942" spans="1:4" x14ac:dyDescent="0.2">
      <c r="A10942" t="s">
        <v>84</v>
      </c>
      <c r="B10942" t="s">
        <v>351</v>
      </c>
      <c r="C10942" t="s">
        <v>190</v>
      </c>
      <c r="D10942">
        <v>0</v>
      </c>
    </row>
    <row r="10943" spans="1:4" x14ac:dyDescent="0.2">
      <c r="A10943" t="s">
        <v>84</v>
      </c>
      <c r="B10943" t="s">
        <v>351</v>
      </c>
      <c r="C10943" t="s">
        <v>191</v>
      </c>
      <c r="D10943">
        <v>0</v>
      </c>
    </row>
    <row r="10944" spans="1:4" x14ac:dyDescent="0.2">
      <c r="A10944" t="s">
        <v>84</v>
      </c>
      <c r="B10944" t="s">
        <v>351</v>
      </c>
      <c r="C10944" t="s">
        <v>192</v>
      </c>
      <c r="D10944">
        <v>0</v>
      </c>
    </row>
    <row r="10945" spans="1:4" x14ac:dyDescent="0.2">
      <c r="A10945" t="s">
        <v>84</v>
      </c>
      <c r="B10945" t="s">
        <v>351</v>
      </c>
      <c r="C10945" t="s">
        <v>193</v>
      </c>
      <c r="D10945">
        <v>0</v>
      </c>
    </row>
    <row r="10946" spans="1:4" x14ac:dyDescent="0.2">
      <c r="A10946" t="s">
        <v>84</v>
      </c>
      <c r="B10946" t="s">
        <v>351</v>
      </c>
      <c r="C10946" t="s">
        <v>194</v>
      </c>
      <c r="D10946">
        <v>0</v>
      </c>
    </row>
    <row r="10947" spans="1:4" x14ac:dyDescent="0.2">
      <c r="A10947" t="s">
        <v>84</v>
      </c>
      <c r="B10947" t="s">
        <v>351</v>
      </c>
      <c r="C10947" t="s">
        <v>195</v>
      </c>
      <c r="D10947">
        <v>0</v>
      </c>
    </row>
    <row r="10948" spans="1:4" x14ac:dyDescent="0.2">
      <c r="A10948" t="s">
        <v>84</v>
      </c>
      <c r="B10948" t="s">
        <v>351</v>
      </c>
      <c r="C10948" t="s">
        <v>196</v>
      </c>
      <c r="D10948">
        <v>0</v>
      </c>
    </row>
    <row r="10949" spans="1:4" x14ac:dyDescent="0.2">
      <c r="A10949" t="s">
        <v>84</v>
      </c>
      <c r="B10949" t="s">
        <v>351</v>
      </c>
      <c r="C10949" t="s">
        <v>197</v>
      </c>
      <c r="D10949">
        <v>0</v>
      </c>
    </row>
    <row r="10950" spans="1:4" x14ac:dyDescent="0.2">
      <c r="A10950" t="s">
        <v>84</v>
      </c>
      <c r="B10950" t="s">
        <v>351</v>
      </c>
      <c r="C10950" t="s">
        <v>198</v>
      </c>
      <c r="D10950">
        <v>0</v>
      </c>
    </row>
    <row r="10951" spans="1:4" x14ac:dyDescent="0.2">
      <c r="A10951" t="s">
        <v>84</v>
      </c>
      <c r="B10951" t="s">
        <v>351</v>
      </c>
      <c r="C10951" t="s">
        <v>199</v>
      </c>
      <c r="D10951">
        <v>0</v>
      </c>
    </row>
    <row r="10952" spans="1:4" x14ac:dyDescent="0.2">
      <c r="A10952" t="s">
        <v>84</v>
      </c>
      <c r="B10952" t="s">
        <v>351</v>
      </c>
      <c r="C10952" t="s">
        <v>200</v>
      </c>
      <c r="D10952">
        <v>0</v>
      </c>
    </row>
    <row r="10953" spans="1:4" x14ac:dyDescent="0.2">
      <c r="A10953" t="s">
        <v>84</v>
      </c>
      <c r="B10953" t="s">
        <v>351</v>
      </c>
      <c r="C10953" t="s">
        <v>201</v>
      </c>
      <c r="D10953">
        <v>0</v>
      </c>
    </row>
    <row r="10954" spans="1:4" x14ac:dyDescent="0.2">
      <c r="A10954" t="s">
        <v>84</v>
      </c>
      <c r="B10954" t="s">
        <v>351</v>
      </c>
      <c r="C10954" t="s">
        <v>202</v>
      </c>
      <c r="D10954">
        <v>0</v>
      </c>
    </row>
    <row r="10955" spans="1:4" x14ac:dyDescent="0.2">
      <c r="A10955" t="s">
        <v>84</v>
      </c>
      <c r="B10955" t="s">
        <v>351</v>
      </c>
      <c r="C10955" t="s">
        <v>203</v>
      </c>
      <c r="D10955">
        <v>0</v>
      </c>
    </row>
    <row r="10956" spans="1:4" x14ac:dyDescent="0.2">
      <c r="A10956" t="s">
        <v>84</v>
      </c>
      <c r="B10956" t="s">
        <v>351</v>
      </c>
      <c r="C10956" t="s">
        <v>204</v>
      </c>
      <c r="D10956">
        <v>0</v>
      </c>
    </row>
    <row r="10957" spans="1:4" x14ac:dyDescent="0.2">
      <c r="A10957" t="s">
        <v>84</v>
      </c>
      <c r="B10957" t="s">
        <v>351</v>
      </c>
      <c r="C10957" t="s">
        <v>205</v>
      </c>
      <c r="D10957">
        <v>0</v>
      </c>
    </row>
    <row r="10958" spans="1:4" x14ac:dyDescent="0.2">
      <c r="A10958" t="s">
        <v>84</v>
      </c>
      <c r="B10958" t="s">
        <v>351</v>
      </c>
      <c r="C10958" t="s">
        <v>206</v>
      </c>
      <c r="D10958">
        <v>0</v>
      </c>
    </row>
    <row r="10959" spans="1:4" x14ac:dyDescent="0.2">
      <c r="A10959" t="s">
        <v>84</v>
      </c>
      <c r="B10959" t="s">
        <v>351</v>
      </c>
      <c r="C10959" t="s">
        <v>207</v>
      </c>
      <c r="D10959">
        <v>0</v>
      </c>
    </row>
    <row r="10960" spans="1:4" x14ac:dyDescent="0.2">
      <c r="A10960" t="s">
        <v>84</v>
      </c>
      <c r="B10960" t="s">
        <v>351</v>
      </c>
      <c r="C10960" t="s">
        <v>208</v>
      </c>
      <c r="D10960">
        <v>0</v>
      </c>
    </row>
    <row r="10961" spans="1:4" x14ac:dyDescent="0.2">
      <c r="A10961" t="s">
        <v>84</v>
      </c>
      <c r="B10961" t="s">
        <v>351</v>
      </c>
      <c r="C10961" t="s">
        <v>209</v>
      </c>
      <c r="D10961">
        <v>0</v>
      </c>
    </row>
    <row r="10962" spans="1:4" x14ac:dyDescent="0.2">
      <c r="A10962" t="s">
        <v>84</v>
      </c>
      <c r="B10962" t="s">
        <v>351</v>
      </c>
      <c r="C10962" t="s">
        <v>210</v>
      </c>
      <c r="D10962">
        <v>0</v>
      </c>
    </row>
    <row r="10963" spans="1:4" x14ac:dyDescent="0.2">
      <c r="A10963" t="s">
        <v>84</v>
      </c>
      <c r="B10963" t="s">
        <v>351</v>
      </c>
      <c r="C10963" t="s">
        <v>211</v>
      </c>
      <c r="D10963">
        <v>0</v>
      </c>
    </row>
    <row r="10964" spans="1:4" x14ac:dyDescent="0.2">
      <c r="A10964" t="s">
        <v>84</v>
      </c>
      <c r="B10964" t="s">
        <v>351</v>
      </c>
      <c r="C10964" t="s">
        <v>212</v>
      </c>
      <c r="D10964">
        <v>0</v>
      </c>
    </row>
    <row r="10965" spans="1:4" x14ac:dyDescent="0.2">
      <c r="A10965" t="s">
        <v>84</v>
      </c>
      <c r="B10965" t="s">
        <v>351</v>
      </c>
      <c r="C10965" t="s">
        <v>213</v>
      </c>
      <c r="D10965">
        <v>0</v>
      </c>
    </row>
    <row r="10966" spans="1:4" x14ac:dyDescent="0.2">
      <c r="A10966" t="s">
        <v>84</v>
      </c>
      <c r="B10966" t="s">
        <v>351</v>
      </c>
      <c r="C10966" t="s">
        <v>214</v>
      </c>
      <c r="D10966">
        <v>0</v>
      </c>
    </row>
    <row r="10967" spans="1:4" x14ac:dyDescent="0.2">
      <c r="A10967" t="s">
        <v>84</v>
      </c>
      <c r="B10967" t="s">
        <v>351</v>
      </c>
      <c r="C10967" t="s">
        <v>215</v>
      </c>
      <c r="D10967">
        <v>0</v>
      </c>
    </row>
    <row r="10968" spans="1:4" x14ac:dyDescent="0.2">
      <c r="A10968" t="s">
        <v>84</v>
      </c>
      <c r="B10968" t="s">
        <v>351</v>
      </c>
      <c r="C10968" t="s">
        <v>216</v>
      </c>
      <c r="D10968">
        <v>0</v>
      </c>
    </row>
    <row r="10969" spans="1:4" x14ac:dyDescent="0.2">
      <c r="A10969" t="s">
        <v>84</v>
      </c>
      <c r="B10969" t="s">
        <v>351</v>
      </c>
      <c r="C10969" t="s">
        <v>217</v>
      </c>
      <c r="D10969">
        <v>11</v>
      </c>
    </row>
    <row r="10970" spans="1:4" x14ac:dyDescent="0.2">
      <c r="A10970" t="s">
        <v>84</v>
      </c>
      <c r="B10970" t="s">
        <v>351</v>
      </c>
      <c r="C10970" t="s">
        <v>218</v>
      </c>
      <c r="D10970">
        <v>0</v>
      </c>
    </row>
    <row r="10971" spans="1:4" x14ac:dyDescent="0.2">
      <c r="A10971" t="s">
        <v>84</v>
      </c>
      <c r="B10971" t="s">
        <v>351</v>
      </c>
      <c r="C10971" t="s">
        <v>219</v>
      </c>
      <c r="D10971">
        <v>0</v>
      </c>
    </row>
    <row r="10972" spans="1:4" x14ac:dyDescent="0.2">
      <c r="A10972" t="s">
        <v>84</v>
      </c>
      <c r="B10972" t="s">
        <v>351</v>
      </c>
      <c r="C10972" t="s">
        <v>233</v>
      </c>
      <c r="D10972">
        <v>1730865</v>
      </c>
    </row>
    <row r="10973" spans="1:4" x14ac:dyDescent="0.2">
      <c r="A10973" t="s">
        <v>84</v>
      </c>
      <c r="B10973" t="s">
        <v>351</v>
      </c>
      <c r="C10973" t="s">
        <v>234</v>
      </c>
      <c r="D10973">
        <v>128</v>
      </c>
    </row>
    <row r="10974" spans="1:4" x14ac:dyDescent="0.2">
      <c r="A10974" t="s">
        <v>84</v>
      </c>
      <c r="B10974" t="s">
        <v>351</v>
      </c>
      <c r="C10974" t="s">
        <v>235</v>
      </c>
      <c r="D10974">
        <v>295620</v>
      </c>
    </row>
    <row r="10975" spans="1:4" x14ac:dyDescent="0.2">
      <c r="A10975" t="s">
        <v>84</v>
      </c>
      <c r="B10975" t="s">
        <v>351</v>
      </c>
      <c r="C10975" t="s">
        <v>236</v>
      </c>
      <c r="D10975">
        <v>538975</v>
      </c>
    </row>
    <row r="10976" spans="1:4" x14ac:dyDescent="0.2">
      <c r="A10976" t="s">
        <v>84</v>
      </c>
      <c r="B10976" t="s">
        <v>351</v>
      </c>
      <c r="C10976" t="s">
        <v>237</v>
      </c>
      <c r="D10976">
        <v>728807</v>
      </c>
    </row>
    <row r="10977" spans="1:4" x14ac:dyDescent="0.2">
      <c r="A10977" t="s">
        <v>84</v>
      </c>
      <c r="B10977" t="s">
        <v>351</v>
      </c>
      <c r="C10977" t="s">
        <v>238</v>
      </c>
      <c r="D10977">
        <v>699699</v>
      </c>
    </row>
    <row r="10978" spans="1:4" x14ac:dyDescent="0.2">
      <c r="A10978" t="s">
        <v>84</v>
      </c>
      <c r="B10978" t="s">
        <v>351</v>
      </c>
      <c r="C10978" t="s">
        <v>239</v>
      </c>
      <c r="D10978">
        <v>525539</v>
      </c>
    </row>
    <row r="10979" spans="1:4" x14ac:dyDescent="0.2">
      <c r="A10979" t="s">
        <v>84</v>
      </c>
      <c r="B10979" t="s">
        <v>351</v>
      </c>
      <c r="C10979" t="s">
        <v>240</v>
      </c>
      <c r="D10979">
        <v>523171</v>
      </c>
    </row>
    <row r="10980" spans="1:4" x14ac:dyDescent="0.2">
      <c r="A10980" t="s">
        <v>84</v>
      </c>
      <c r="B10980" t="s">
        <v>351</v>
      </c>
      <c r="C10980" t="s">
        <v>241</v>
      </c>
      <c r="D10980">
        <v>340540</v>
      </c>
    </row>
    <row r="10981" spans="1:4" x14ac:dyDescent="0.2">
      <c r="A10981" t="s">
        <v>84</v>
      </c>
      <c r="B10981" t="s">
        <v>351</v>
      </c>
      <c r="C10981" t="s">
        <v>242</v>
      </c>
      <c r="D10981">
        <v>494649</v>
      </c>
    </row>
    <row r="10982" spans="1:4" x14ac:dyDescent="0.2">
      <c r="A10982" t="s">
        <v>84</v>
      </c>
      <c r="B10982" t="s">
        <v>351</v>
      </c>
      <c r="C10982" t="s">
        <v>243</v>
      </c>
      <c r="D10982">
        <v>173836</v>
      </c>
    </row>
    <row r="10983" spans="1:4" x14ac:dyDescent="0.2">
      <c r="A10983" t="s">
        <v>84</v>
      </c>
      <c r="B10983" t="s">
        <v>351</v>
      </c>
      <c r="C10983" t="s">
        <v>244</v>
      </c>
      <c r="D10983">
        <v>104042</v>
      </c>
    </row>
    <row r="10984" spans="1:4" x14ac:dyDescent="0.2">
      <c r="A10984" t="s">
        <v>84</v>
      </c>
      <c r="B10984" t="s">
        <v>351</v>
      </c>
      <c r="C10984" t="s">
        <v>245</v>
      </c>
      <c r="D10984">
        <v>145561</v>
      </c>
    </row>
    <row r="10985" spans="1:4" x14ac:dyDescent="0.2">
      <c r="A10985" t="s">
        <v>84</v>
      </c>
      <c r="B10985" t="s">
        <v>351</v>
      </c>
      <c r="C10985" t="s">
        <v>246</v>
      </c>
      <c r="D10985">
        <v>110446</v>
      </c>
    </row>
    <row r="10986" spans="1:4" x14ac:dyDescent="0.2">
      <c r="A10986" t="s">
        <v>84</v>
      </c>
      <c r="B10986" t="s">
        <v>351</v>
      </c>
      <c r="C10986" t="s">
        <v>247</v>
      </c>
      <c r="D10986">
        <v>41509</v>
      </c>
    </row>
    <row r="10987" spans="1:4" x14ac:dyDescent="0.2">
      <c r="A10987" t="s">
        <v>84</v>
      </c>
      <c r="B10987" t="s">
        <v>351</v>
      </c>
      <c r="C10987" t="s">
        <v>248</v>
      </c>
      <c r="D10987">
        <v>66095</v>
      </c>
    </row>
    <row r="10988" spans="1:4" x14ac:dyDescent="0.2">
      <c r="A10988" t="s">
        <v>84</v>
      </c>
      <c r="B10988" t="s">
        <v>351</v>
      </c>
      <c r="C10988" t="s">
        <v>249</v>
      </c>
      <c r="D10988">
        <v>112255</v>
      </c>
    </row>
    <row r="10989" spans="1:4" x14ac:dyDescent="0.2">
      <c r="A10989" t="s">
        <v>84</v>
      </c>
      <c r="B10989" t="s">
        <v>351</v>
      </c>
      <c r="C10989" t="s">
        <v>250</v>
      </c>
      <c r="D10989">
        <v>65374</v>
      </c>
    </row>
    <row r="10990" spans="1:4" x14ac:dyDescent="0.2">
      <c r="A10990" t="s">
        <v>84</v>
      </c>
      <c r="B10990" t="s">
        <v>351</v>
      </c>
      <c r="C10990" t="s">
        <v>251</v>
      </c>
      <c r="D10990">
        <v>80433</v>
      </c>
    </row>
    <row r="10991" spans="1:4" x14ac:dyDescent="0.2">
      <c r="A10991" t="s">
        <v>84</v>
      </c>
      <c r="B10991" t="s">
        <v>351</v>
      </c>
      <c r="C10991" t="s">
        <v>252</v>
      </c>
      <c r="D10991">
        <v>241688</v>
      </c>
    </row>
    <row r="10992" spans="1:4" x14ac:dyDescent="0.2">
      <c r="A10992" t="s">
        <v>84</v>
      </c>
      <c r="B10992" t="s">
        <v>351</v>
      </c>
      <c r="C10992" t="s">
        <v>253</v>
      </c>
      <c r="D10992">
        <v>226894</v>
      </c>
    </row>
    <row r="10993" spans="1:4" x14ac:dyDescent="0.2">
      <c r="A10993" t="s">
        <v>84</v>
      </c>
      <c r="B10993" t="s">
        <v>351</v>
      </c>
      <c r="C10993" t="s">
        <v>254</v>
      </c>
      <c r="D10993">
        <v>181870</v>
      </c>
    </row>
    <row r="10994" spans="1:4" x14ac:dyDescent="0.2">
      <c r="A10994" t="s">
        <v>84</v>
      </c>
      <c r="B10994" t="s">
        <v>351</v>
      </c>
      <c r="C10994" t="s">
        <v>255</v>
      </c>
      <c r="D10994">
        <v>225872</v>
      </c>
    </row>
    <row r="10995" spans="1:4" x14ac:dyDescent="0.2">
      <c r="A10995" t="s">
        <v>84</v>
      </c>
      <c r="B10995" t="s">
        <v>351</v>
      </c>
      <c r="C10995" t="s">
        <v>256</v>
      </c>
      <c r="D10995">
        <v>173614</v>
      </c>
    </row>
    <row r="10996" spans="1:4" x14ac:dyDescent="0.2">
      <c r="A10996" t="s">
        <v>84</v>
      </c>
      <c r="B10996" t="s">
        <v>351</v>
      </c>
      <c r="C10996" t="s">
        <v>257</v>
      </c>
      <c r="D10996">
        <v>0</v>
      </c>
    </row>
    <row r="10997" spans="1:4" x14ac:dyDescent="0.2">
      <c r="A10997" t="s">
        <v>84</v>
      </c>
      <c r="B10997" t="s">
        <v>351</v>
      </c>
      <c r="C10997" t="s">
        <v>258</v>
      </c>
      <c r="D10997">
        <v>116051</v>
      </c>
    </row>
    <row r="10998" spans="1:4" x14ac:dyDescent="0.2">
      <c r="A10998" t="s">
        <v>84</v>
      </c>
      <c r="B10998" t="s">
        <v>351</v>
      </c>
      <c r="C10998" t="s">
        <v>259</v>
      </c>
      <c r="D10998">
        <v>0</v>
      </c>
    </row>
    <row r="10999" spans="1:4" x14ac:dyDescent="0.2">
      <c r="A10999" t="s">
        <v>84</v>
      </c>
      <c r="B10999" t="s">
        <v>351</v>
      </c>
      <c r="C10999" t="s">
        <v>260</v>
      </c>
      <c r="D10999">
        <v>26812</v>
      </c>
    </row>
    <row r="11000" spans="1:4" x14ac:dyDescent="0.2">
      <c r="A11000" t="s">
        <v>84</v>
      </c>
      <c r="B11000" t="s">
        <v>351</v>
      </c>
      <c r="C11000" t="s">
        <v>261</v>
      </c>
      <c r="D11000">
        <v>0</v>
      </c>
    </row>
    <row r="11001" spans="1:4" x14ac:dyDescent="0.2">
      <c r="A11001" t="s">
        <v>84</v>
      </c>
      <c r="B11001" t="s">
        <v>351</v>
      </c>
      <c r="C11001" t="s">
        <v>262</v>
      </c>
      <c r="D11001">
        <v>0</v>
      </c>
    </row>
    <row r="11002" spans="1:4" x14ac:dyDescent="0.2">
      <c r="A11002" t="s">
        <v>84</v>
      </c>
      <c r="B11002" t="s">
        <v>351</v>
      </c>
      <c r="C11002" t="s">
        <v>263</v>
      </c>
      <c r="D11002">
        <v>0</v>
      </c>
    </row>
    <row r="11003" spans="1:4" x14ac:dyDescent="0.2">
      <c r="A11003" t="s">
        <v>84</v>
      </c>
      <c r="B11003" t="s">
        <v>351</v>
      </c>
      <c r="C11003" t="s">
        <v>264</v>
      </c>
      <c r="D11003">
        <v>0</v>
      </c>
    </row>
    <row r="11004" spans="1:4" x14ac:dyDescent="0.2">
      <c r="A11004" t="s">
        <v>84</v>
      </c>
      <c r="B11004" t="s">
        <v>351</v>
      </c>
      <c r="C11004" t="s">
        <v>265</v>
      </c>
      <c r="D11004">
        <v>0</v>
      </c>
    </row>
    <row r="11005" spans="1:4" x14ac:dyDescent="0.2">
      <c r="A11005" t="s">
        <v>84</v>
      </c>
      <c r="B11005" t="s">
        <v>351</v>
      </c>
      <c r="C11005" t="s">
        <v>266</v>
      </c>
      <c r="D11005">
        <v>0</v>
      </c>
    </row>
    <row r="11006" spans="1:4" x14ac:dyDescent="0.2">
      <c r="A11006" t="s">
        <v>84</v>
      </c>
      <c r="B11006" t="s">
        <v>351</v>
      </c>
      <c r="C11006" t="s">
        <v>267</v>
      </c>
      <c r="D11006">
        <v>0</v>
      </c>
    </row>
    <row r="11007" spans="1:4" x14ac:dyDescent="0.2">
      <c r="A11007" t="s">
        <v>84</v>
      </c>
      <c r="B11007" t="s">
        <v>351</v>
      </c>
      <c r="C11007" t="s">
        <v>268</v>
      </c>
      <c r="D11007">
        <v>0</v>
      </c>
    </row>
    <row r="11008" spans="1:4" x14ac:dyDescent="0.2">
      <c r="A11008" t="s">
        <v>84</v>
      </c>
      <c r="B11008" t="s">
        <v>351</v>
      </c>
      <c r="C11008" t="s">
        <v>269</v>
      </c>
      <c r="D11008">
        <v>0</v>
      </c>
    </row>
    <row r="11009" spans="1:4" x14ac:dyDescent="0.2">
      <c r="A11009" t="s">
        <v>84</v>
      </c>
      <c r="B11009" t="s">
        <v>351</v>
      </c>
      <c r="C11009" t="s">
        <v>270</v>
      </c>
      <c r="D11009">
        <v>0</v>
      </c>
    </row>
    <row r="11010" spans="1:4" x14ac:dyDescent="0.2">
      <c r="A11010" t="s">
        <v>84</v>
      </c>
      <c r="B11010" t="s">
        <v>351</v>
      </c>
      <c r="C11010" t="s">
        <v>271</v>
      </c>
      <c r="D11010">
        <v>0</v>
      </c>
    </row>
    <row r="11011" spans="1:4" x14ac:dyDescent="0.2">
      <c r="A11011" t="s">
        <v>84</v>
      </c>
      <c r="B11011" t="s">
        <v>351</v>
      </c>
      <c r="C11011" t="s">
        <v>272</v>
      </c>
      <c r="D11011">
        <v>0</v>
      </c>
    </row>
    <row r="11012" spans="1:4" x14ac:dyDescent="0.2">
      <c r="A11012" t="s">
        <v>84</v>
      </c>
      <c r="B11012" t="s">
        <v>351</v>
      </c>
      <c r="C11012" t="s">
        <v>273</v>
      </c>
      <c r="D11012">
        <v>0</v>
      </c>
    </row>
    <row r="11013" spans="1:4" x14ac:dyDescent="0.2">
      <c r="A11013" t="s">
        <v>84</v>
      </c>
      <c r="B11013" t="s">
        <v>351</v>
      </c>
      <c r="C11013" t="s">
        <v>274</v>
      </c>
      <c r="D11013">
        <v>0</v>
      </c>
    </row>
    <row r="11014" spans="1:4" x14ac:dyDescent="0.2">
      <c r="A11014" t="s">
        <v>84</v>
      </c>
      <c r="B11014" t="s">
        <v>351</v>
      </c>
      <c r="C11014" t="s">
        <v>275</v>
      </c>
      <c r="D11014">
        <v>0</v>
      </c>
    </row>
    <row r="11015" spans="1:4" x14ac:dyDescent="0.2">
      <c r="A11015" t="s">
        <v>84</v>
      </c>
      <c r="B11015" t="s">
        <v>351</v>
      </c>
      <c r="C11015" t="s">
        <v>276</v>
      </c>
      <c r="D11015">
        <v>0</v>
      </c>
    </row>
    <row r="11016" spans="1:4" x14ac:dyDescent="0.2">
      <c r="A11016" t="s">
        <v>84</v>
      </c>
      <c r="B11016" t="s">
        <v>351</v>
      </c>
      <c r="C11016" t="s">
        <v>277</v>
      </c>
      <c r="D11016">
        <v>0</v>
      </c>
    </row>
    <row r="11017" spans="1:4" x14ac:dyDescent="0.2">
      <c r="A11017" t="s">
        <v>84</v>
      </c>
      <c r="B11017" t="s">
        <v>351</v>
      </c>
      <c r="C11017" t="s">
        <v>278</v>
      </c>
      <c r="D11017">
        <v>0</v>
      </c>
    </row>
    <row r="11018" spans="1:4" x14ac:dyDescent="0.2">
      <c r="A11018" t="s">
        <v>84</v>
      </c>
      <c r="B11018" t="s">
        <v>351</v>
      </c>
      <c r="C11018" t="s">
        <v>279</v>
      </c>
      <c r="D11018">
        <v>0</v>
      </c>
    </row>
    <row r="11019" spans="1:4" x14ac:dyDescent="0.2">
      <c r="A11019" t="s">
        <v>84</v>
      </c>
      <c r="B11019" t="s">
        <v>351</v>
      </c>
      <c r="C11019" t="s">
        <v>280</v>
      </c>
      <c r="D11019">
        <v>0</v>
      </c>
    </row>
    <row r="11020" spans="1:4" x14ac:dyDescent="0.2">
      <c r="A11020" t="s">
        <v>84</v>
      </c>
      <c r="B11020" t="s">
        <v>351</v>
      </c>
      <c r="C11020" t="s">
        <v>281</v>
      </c>
      <c r="D11020">
        <v>0</v>
      </c>
    </row>
    <row r="11021" spans="1:4" x14ac:dyDescent="0.2">
      <c r="A11021" t="s">
        <v>84</v>
      </c>
      <c r="B11021" t="s">
        <v>351</v>
      </c>
      <c r="C11021" t="s">
        <v>282</v>
      </c>
      <c r="D11021">
        <v>0</v>
      </c>
    </row>
    <row r="11022" spans="1:4" x14ac:dyDescent="0.2">
      <c r="A11022" t="s">
        <v>84</v>
      </c>
      <c r="B11022" t="s">
        <v>351</v>
      </c>
      <c r="C11022" t="s">
        <v>283</v>
      </c>
      <c r="D11022">
        <v>0</v>
      </c>
    </row>
    <row r="11023" spans="1:4" x14ac:dyDescent="0.2">
      <c r="A11023" t="s">
        <v>84</v>
      </c>
      <c r="B11023" t="s">
        <v>351</v>
      </c>
      <c r="C11023" t="s">
        <v>284</v>
      </c>
      <c r="D11023">
        <v>0</v>
      </c>
    </row>
    <row r="11024" spans="1:4" x14ac:dyDescent="0.2">
      <c r="A11024" t="s">
        <v>84</v>
      </c>
      <c r="B11024" t="s">
        <v>351</v>
      </c>
      <c r="C11024" t="s">
        <v>285</v>
      </c>
      <c r="D11024">
        <v>0</v>
      </c>
    </row>
    <row r="11025" spans="1:4" x14ac:dyDescent="0.2">
      <c r="A11025" t="s">
        <v>84</v>
      </c>
      <c r="B11025" t="s">
        <v>351</v>
      </c>
      <c r="C11025" t="s">
        <v>286</v>
      </c>
      <c r="D11025">
        <v>0</v>
      </c>
    </row>
    <row r="11026" spans="1:4" x14ac:dyDescent="0.2">
      <c r="A11026" t="s">
        <v>84</v>
      </c>
      <c r="B11026" t="s">
        <v>351</v>
      </c>
      <c r="C11026" t="s">
        <v>287</v>
      </c>
      <c r="D11026">
        <v>0</v>
      </c>
    </row>
    <row r="11027" spans="1:4" x14ac:dyDescent="0.2">
      <c r="A11027" t="s">
        <v>84</v>
      </c>
      <c r="B11027" t="s">
        <v>351</v>
      </c>
      <c r="C11027" t="s">
        <v>288</v>
      </c>
      <c r="D11027">
        <v>0</v>
      </c>
    </row>
    <row r="11028" spans="1:4" x14ac:dyDescent="0.2">
      <c r="A11028" t="s">
        <v>84</v>
      </c>
      <c r="B11028" t="s">
        <v>351</v>
      </c>
      <c r="C11028" t="s">
        <v>289</v>
      </c>
      <c r="D11028">
        <v>0</v>
      </c>
    </row>
    <row r="11029" spans="1:4" x14ac:dyDescent="0.2">
      <c r="A11029" t="s">
        <v>84</v>
      </c>
      <c r="B11029" t="s">
        <v>351</v>
      </c>
      <c r="C11029" t="s">
        <v>290</v>
      </c>
      <c r="D11029">
        <v>0</v>
      </c>
    </row>
    <row r="11030" spans="1:4" x14ac:dyDescent="0.2">
      <c r="A11030" t="s">
        <v>84</v>
      </c>
      <c r="B11030" t="s">
        <v>351</v>
      </c>
      <c r="C11030" t="s">
        <v>291</v>
      </c>
      <c r="D11030">
        <v>0</v>
      </c>
    </row>
    <row r="11031" spans="1:4" x14ac:dyDescent="0.2">
      <c r="A11031" t="s">
        <v>84</v>
      </c>
      <c r="B11031" t="s">
        <v>351</v>
      </c>
      <c r="C11031" t="s">
        <v>292</v>
      </c>
      <c r="D11031">
        <v>0</v>
      </c>
    </row>
    <row r="11032" spans="1:4" x14ac:dyDescent="0.2">
      <c r="A11032" t="s">
        <v>84</v>
      </c>
      <c r="B11032" t="s">
        <v>351</v>
      </c>
      <c r="C11032" t="s">
        <v>293</v>
      </c>
      <c r="D11032">
        <v>0</v>
      </c>
    </row>
    <row r="11033" spans="1:4" x14ac:dyDescent="0.2">
      <c r="A11033" t="s">
        <v>84</v>
      </c>
      <c r="B11033" t="s">
        <v>351</v>
      </c>
      <c r="C11033" t="s">
        <v>294</v>
      </c>
      <c r="D11033">
        <v>0</v>
      </c>
    </row>
    <row r="11034" spans="1:4" x14ac:dyDescent="0.2">
      <c r="A11034" t="s">
        <v>84</v>
      </c>
      <c r="B11034" t="s">
        <v>351</v>
      </c>
      <c r="C11034" t="s">
        <v>295</v>
      </c>
      <c r="D11034">
        <v>11</v>
      </c>
    </row>
    <row r="11035" spans="1:4" x14ac:dyDescent="0.2">
      <c r="A11035" t="s">
        <v>84</v>
      </c>
      <c r="B11035" t="s">
        <v>351</v>
      </c>
      <c r="C11035" t="s">
        <v>296</v>
      </c>
      <c r="D11035">
        <v>0</v>
      </c>
    </row>
    <row r="11036" spans="1:4" x14ac:dyDescent="0.2">
      <c r="A11036" t="s">
        <v>84</v>
      </c>
      <c r="B11036" t="s">
        <v>351</v>
      </c>
      <c r="C11036" t="s">
        <v>297</v>
      </c>
      <c r="D11036">
        <v>0</v>
      </c>
    </row>
    <row r="11037" spans="1:4" x14ac:dyDescent="0.2">
      <c r="A11037" t="s">
        <v>84</v>
      </c>
      <c r="B11037" t="s">
        <v>351</v>
      </c>
      <c r="C11037" t="s">
        <v>298</v>
      </c>
      <c r="D11037">
        <v>0</v>
      </c>
    </row>
    <row r="11038" spans="1:4" x14ac:dyDescent="0.2">
      <c r="A11038" t="s">
        <v>84</v>
      </c>
      <c r="B11038" t="s">
        <v>351</v>
      </c>
      <c r="C11038" t="s">
        <v>232</v>
      </c>
      <c r="D11038">
        <v>367282</v>
      </c>
    </row>
    <row r="11039" spans="1:4" x14ac:dyDescent="0.2">
      <c r="A11039" t="s">
        <v>84</v>
      </c>
      <c r="B11039" t="s">
        <v>351</v>
      </c>
      <c r="C11039" t="s">
        <v>319</v>
      </c>
      <c r="D11039">
        <v>237975</v>
      </c>
    </row>
    <row r="11040" spans="1:4" x14ac:dyDescent="0.2">
      <c r="A11040" t="s">
        <v>84</v>
      </c>
      <c r="B11040" t="s">
        <v>351</v>
      </c>
      <c r="C11040" t="s">
        <v>320</v>
      </c>
      <c r="D11040">
        <v>89556</v>
      </c>
    </row>
    <row r="11041" spans="1:4" x14ac:dyDescent="0.2">
      <c r="A11041" t="s">
        <v>84</v>
      </c>
      <c r="B11041" t="s">
        <v>351</v>
      </c>
      <c r="C11041" t="s">
        <v>318</v>
      </c>
      <c r="D11041">
        <v>39751</v>
      </c>
    </row>
    <row r="11042" spans="1:4" x14ac:dyDescent="0.2">
      <c r="A11042" t="s">
        <v>84</v>
      </c>
      <c r="B11042" t="s">
        <v>351</v>
      </c>
      <c r="C11042" t="s">
        <v>321</v>
      </c>
      <c r="D11042">
        <v>206556</v>
      </c>
    </row>
    <row r="11043" spans="1:4" x14ac:dyDescent="0.2">
      <c r="A11043" t="s">
        <v>84</v>
      </c>
      <c r="B11043" t="s">
        <v>351</v>
      </c>
      <c r="C11043" t="s">
        <v>322</v>
      </c>
      <c r="D11043">
        <v>0</v>
      </c>
    </row>
    <row r="11044" spans="1:4" x14ac:dyDescent="0.2">
      <c r="A11044" t="s">
        <v>84</v>
      </c>
      <c r="B11044" t="s">
        <v>351</v>
      </c>
      <c r="C11044" t="s">
        <v>323</v>
      </c>
      <c r="D11044">
        <v>2</v>
      </c>
    </row>
    <row r="11045" spans="1:4" x14ac:dyDescent="0.2">
      <c r="A11045" t="s">
        <v>84</v>
      </c>
      <c r="B11045" t="s">
        <v>351</v>
      </c>
      <c r="C11045" t="s">
        <v>324</v>
      </c>
      <c r="D11045">
        <v>27170</v>
      </c>
    </row>
    <row r="11046" spans="1:4" x14ac:dyDescent="0.2">
      <c r="A11046" t="s">
        <v>84</v>
      </c>
      <c r="B11046" t="s">
        <v>351</v>
      </c>
      <c r="C11046" t="s">
        <v>325</v>
      </c>
      <c r="D11046">
        <v>0</v>
      </c>
    </row>
    <row r="11047" spans="1:4" x14ac:dyDescent="0.2">
      <c r="A11047" t="s">
        <v>84</v>
      </c>
      <c r="B11047" t="s">
        <v>351</v>
      </c>
      <c r="C11047" t="s">
        <v>326</v>
      </c>
      <c r="D11047">
        <v>41</v>
      </c>
    </row>
    <row r="11048" spans="1:4" x14ac:dyDescent="0.2">
      <c r="A11048" t="s">
        <v>84</v>
      </c>
      <c r="B11048" t="s">
        <v>351</v>
      </c>
      <c r="C11048" t="s">
        <v>327</v>
      </c>
      <c r="D11048">
        <v>4775</v>
      </c>
    </row>
    <row r="11049" spans="1:4" x14ac:dyDescent="0.2">
      <c r="A11049" t="s">
        <v>84</v>
      </c>
      <c r="B11049" t="s">
        <v>351</v>
      </c>
      <c r="C11049" t="s">
        <v>328</v>
      </c>
      <c r="D11049">
        <v>174568</v>
      </c>
    </row>
    <row r="11050" spans="1:4" x14ac:dyDescent="0.2">
      <c r="A11050" t="s">
        <v>84</v>
      </c>
      <c r="B11050" t="s">
        <v>351</v>
      </c>
      <c r="C11050" t="s">
        <v>329</v>
      </c>
      <c r="D11050">
        <v>0</v>
      </c>
    </row>
    <row r="11051" spans="1:4" x14ac:dyDescent="0.2">
      <c r="A11051" t="s">
        <v>84</v>
      </c>
      <c r="B11051" t="s">
        <v>351</v>
      </c>
      <c r="C11051" t="s">
        <v>339</v>
      </c>
      <c r="D11051">
        <v>36488800</v>
      </c>
    </row>
    <row r="11052" spans="1:4" x14ac:dyDescent="0.2">
      <c r="A11052" t="s">
        <v>84</v>
      </c>
      <c r="B11052" t="s">
        <v>351</v>
      </c>
      <c r="C11052" t="s">
        <v>340</v>
      </c>
      <c r="D11052">
        <v>36921</v>
      </c>
    </row>
    <row r="11053" spans="1:4" x14ac:dyDescent="0.2">
      <c r="A11053" t="s">
        <v>84</v>
      </c>
      <c r="B11053" t="s">
        <v>351</v>
      </c>
      <c r="C11053" t="s">
        <v>341</v>
      </c>
      <c r="D11053">
        <v>0</v>
      </c>
    </row>
    <row r="11054" spans="1:4" x14ac:dyDescent="0.2">
      <c r="A11054" t="s">
        <v>84</v>
      </c>
      <c r="B11054" t="s">
        <v>351</v>
      </c>
      <c r="C11054" t="s">
        <v>342</v>
      </c>
      <c r="D11054">
        <v>0</v>
      </c>
    </row>
    <row r="11055" spans="1:4" x14ac:dyDescent="0.2">
      <c r="A11055" t="s">
        <v>84</v>
      </c>
      <c r="B11055" t="s">
        <v>351</v>
      </c>
      <c r="C11055" t="s">
        <v>343</v>
      </c>
      <c r="D11055">
        <v>0</v>
      </c>
    </row>
    <row r="11056" spans="1:4" x14ac:dyDescent="0.2">
      <c r="A11056" t="s">
        <v>84</v>
      </c>
      <c r="B11056" t="s">
        <v>351</v>
      </c>
      <c r="C11056" t="s">
        <v>344</v>
      </c>
      <c r="D11056">
        <v>0</v>
      </c>
    </row>
    <row r="11057" spans="1:4" x14ac:dyDescent="0.2">
      <c r="A11057" t="s">
        <v>84</v>
      </c>
      <c r="B11057" t="s">
        <v>351</v>
      </c>
      <c r="C11057" t="s">
        <v>345</v>
      </c>
      <c r="D11057">
        <v>0</v>
      </c>
    </row>
    <row r="11058" spans="1:4" x14ac:dyDescent="0.2">
      <c r="A11058" t="s">
        <v>84</v>
      </c>
      <c r="B11058" t="s">
        <v>351</v>
      </c>
      <c r="C11058" t="s">
        <v>346</v>
      </c>
      <c r="D11058">
        <v>0</v>
      </c>
    </row>
    <row r="11059" spans="1:4" x14ac:dyDescent="0.2">
      <c r="A11059" t="s">
        <v>84</v>
      </c>
      <c r="B11059" t="s">
        <v>351</v>
      </c>
      <c r="C11059" t="s">
        <v>300</v>
      </c>
      <c r="D11059">
        <v>719197</v>
      </c>
    </row>
    <row r="11060" spans="1:4" x14ac:dyDescent="0.2">
      <c r="A11060" t="s">
        <v>84</v>
      </c>
      <c r="B11060" t="s">
        <v>351</v>
      </c>
      <c r="C11060" t="s">
        <v>301</v>
      </c>
      <c r="D11060">
        <v>600011</v>
      </c>
    </row>
    <row r="11061" spans="1:4" x14ac:dyDescent="0.2">
      <c r="A11061" t="s">
        <v>84</v>
      </c>
      <c r="B11061" t="s">
        <v>351</v>
      </c>
      <c r="C11061" t="s">
        <v>302</v>
      </c>
      <c r="D11061">
        <v>667815</v>
      </c>
    </row>
    <row r="11062" spans="1:4" x14ac:dyDescent="0.2">
      <c r="A11062" t="s">
        <v>84</v>
      </c>
      <c r="B11062" t="s">
        <v>351</v>
      </c>
      <c r="C11062" t="s">
        <v>303</v>
      </c>
      <c r="D11062">
        <v>256173</v>
      </c>
    </row>
    <row r="11063" spans="1:4" x14ac:dyDescent="0.2">
      <c r="A11063" t="s">
        <v>84</v>
      </c>
      <c r="B11063" t="s">
        <v>351</v>
      </c>
      <c r="C11063" t="s">
        <v>304</v>
      </c>
      <c r="D11063">
        <v>405908</v>
      </c>
    </row>
    <row r="11064" spans="1:4" x14ac:dyDescent="0.2">
      <c r="A11064" t="s">
        <v>84</v>
      </c>
      <c r="B11064" t="s">
        <v>351</v>
      </c>
      <c r="C11064" t="s">
        <v>305</v>
      </c>
      <c r="D11064">
        <v>332188</v>
      </c>
    </row>
    <row r="11065" spans="1:4" x14ac:dyDescent="0.2">
      <c r="A11065" t="s">
        <v>84</v>
      </c>
      <c r="B11065" t="s">
        <v>351</v>
      </c>
      <c r="C11065" t="s">
        <v>306</v>
      </c>
      <c r="D11065">
        <v>13160</v>
      </c>
    </row>
    <row r="11066" spans="1:4" x14ac:dyDescent="0.2">
      <c r="A11066" t="s">
        <v>84</v>
      </c>
      <c r="B11066" t="s">
        <v>351</v>
      </c>
      <c r="C11066" t="s">
        <v>307</v>
      </c>
      <c r="D11066">
        <v>863784</v>
      </c>
    </row>
    <row r="11067" spans="1:4" x14ac:dyDescent="0.2">
      <c r="A11067" t="s">
        <v>84</v>
      </c>
      <c r="B11067" t="s">
        <v>351</v>
      </c>
      <c r="C11067" t="s">
        <v>308</v>
      </c>
      <c r="D11067">
        <v>59648</v>
      </c>
    </row>
    <row r="11068" spans="1:4" x14ac:dyDescent="0.2">
      <c r="A11068" t="s">
        <v>84</v>
      </c>
      <c r="B11068" t="s">
        <v>351</v>
      </c>
      <c r="C11068" t="s">
        <v>309</v>
      </c>
      <c r="D11068">
        <v>10374</v>
      </c>
    </row>
    <row r="11069" spans="1:4" x14ac:dyDescent="0.2">
      <c r="A11069" t="s">
        <v>84</v>
      </c>
      <c r="B11069" t="s">
        <v>351</v>
      </c>
      <c r="C11069" t="s">
        <v>310</v>
      </c>
      <c r="D11069">
        <v>10299</v>
      </c>
    </row>
    <row r="11070" spans="1:4" x14ac:dyDescent="0.2">
      <c r="A11070" t="s">
        <v>84</v>
      </c>
      <c r="B11070" t="s">
        <v>351</v>
      </c>
      <c r="C11070" t="s">
        <v>311</v>
      </c>
      <c r="D11070">
        <v>3958</v>
      </c>
    </row>
    <row r="11071" spans="1:4" x14ac:dyDescent="0.2">
      <c r="A11071" t="s">
        <v>84</v>
      </c>
      <c r="B11071" t="s">
        <v>351</v>
      </c>
      <c r="C11071" t="s">
        <v>312</v>
      </c>
      <c r="D11071">
        <v>6844</v>
      </c>
    </row>
    <row r="11072" spans="1:4" x14ac:dyDescent="0.2">
      <c r="A11072" t="s">
        <v>84</v>
      </c>
      <c r="B11072" t="s">
        <v>351</v>
      </c>
      <c r="C11072" t="s">
        <v>313</v>
      </c>
      <c r="D11072">
        <v>7566</v>
      </c>
    </row>
    <row r="11073" spans="1:4" x14ac:dyDescent="0.2">
      <c r="A11073" t="s">
        <v>84</v>
      </c>
      <c r="B11073" t="s">
        <v>351</v>
      </c>
      <c r="C11073" t="s">
        <v>314</v>
      </c>
      <c r="D11073">
        <v>21746</v>
      </c>
    </row>
    <row r="11074" spans="1:4" x14ac:dyDescent="0.2">
      <c r="A11074" t="s">
        <v>84</v>
      </c>
      <c r="B11074" t="s">
        <v>351</v>
      </c>
      <c r="C11074" t="s">
        <v>315</v>
      </c>
      <c r="D11074">
        <v>527</v>
      </c>
    </row>
    <row r="11075" spans="1:4" x14ac:dyDescent="0.2">
      <c r="A11075" t="s">
        <v>84</v>
      </c>
      <c r="B11075" t="s">
        <v>351</v>
      </c>
      <c r="C11075" t="s">
        <v>347</v>
      </c>
      <c r="D11075">
        <v>23441</v>
      </c>
    </row>
    <row r="11076" spans="1:4" x14ac:dyDescent="0.2">
      <c r="A11076" t="s">
        <v>84</v>
      </c>
      <c r="B11076" t="s">
        <v>352</v>
      </c>
      <c r="C11076" t="s">
        <v>225</v>
      </c>
      <c r="D11076">
        <v>1.00861</v>
      </c>
    </row>
    <row r="11077" spans="1:4" x14ac:dyDescent="0.2">
      <c r="A11077" t="s">
        <v>84</v>
      </c>
      <c r="B11077" t="s">
        <v>352</v>
      </c>
      <c r="C11077" t="s">
        <v>65</v>
      </c>
      <c r="D11077">
        <v>50000000</v>
      </c>
    </row>
    <row r="11078" spans="1:4" x14ac:dyDescent="0.2">
      <c r="A11078" t="s">
        <v>84</v>
      </c>
      <c r="B11078" t="s">
        <v>352</v>
      </c>
      <c r="C11078" t="s">
        <v>66</v>
      </c>
      <c r="D11078">
        <v>49573366</v>
      </c>
    </row>
    <row r="11079" spans="1:4" x14ac:dyDescent="0.2">
      <c r="A11079" t="s">
        <v>84</v>
      </c>
      <c r="B11079" t="s">
        <v>352</v>
      </c>
      <c r="C11079" t="s">
        <v>226</v>
      </c>
      <c r="D11079">
        <v>140755</v>
      </c>
    </row>
    <row r="11080" spans="1:4" x14ac:dyDescent="0.2">
      <c r="A11080" t="s">
        <v>84</v>
      </c>
      <c r="B11080" t="s">
        <v>352</v>
      </c>
      <c r="C11080" t="s">
        <v>227</v>
      </c>
      <c r="D11080">
        <v>351916</v>
      </c>
    </row>
    <row r="11081" spans="1:4" x14ac:dyDescent="0.2">
      <c r="A11081" t="s">
        <v>84</v>
      </c>
      <c r="B11081" t="s">
        <v>352</v>
      </c>
      <c r="C11081" t="s">
        <v>67</v>
      </c>
      <c r="D11081">
        <v>375664</v>
      </c>
    </row>
    <row r="11082" spans="1:4" x14ac:dyDescent="0.2">
      <c r="A11082" t="s">
        <v>84</v>
      </c>
      <c r="B11082" t="s">
        <v>352</v>
      </c>
      <c r="C11082" t="s">
        <v>68</v>
      </c>
      <c r="D11082">
        <v>177385</v>
      </c>
    </row>
    <row r="11083" spans="1:4" x14ac:dyDescent="0.2">
      <c r="A11083" t="s">
        <v>84</v>
      </c>
      <c r="B11083" t="s">
        <v>352</v>
      </c>
      <c r="C11083" t="s">
        <v>228</v>
      </c>
      <c r="D11083">
        <v>94001</v>
      </c>
    </row>
    <row r="11084" spans="1:4" x14ac:dyDescent="0.2">
      <c r="A11084" t="s">
        <v>84</v>
      </c>
      <c r="B11084" t="s">
        <v>352</v>
      </c>
      <c r="C11084" t="s">
        <v>229</v>
      </c>
      <c r="D11084">
        <v>738593</v>
      </c>
    </row>
    <row r="11085" spans="1:4" x14ac:dyDescent="0.2">
      <c r="A11085" t="s">
        <v>84</v>
      </c>
      <c r="B11085" t="s">
        <v>352</v>
      </c>
      <c r="C11085" t="s">
        <v>230</v>
      </c>
      <c r="D11085">
        <v>26372</v>
      </c>
    </row>
    <row r="11086" spans="1:4" x14ac:dyDescent="0.2">
      <c r="A11086" t="s">
        <v>84</v>
      </c>
      <c r="B11086" t="s">
        <v>352</v>
      </c>
      <c r="C11086" t="s">
        <v>231</v>
      </c>
      <c r="D11086">
        <v>169255</v>
      </c>
    </row>
    <row r="11087" spans="1:4" x14ac:dyDescent="0.2">
      <c r="A11087" t="s">
        <v>84</v>
      </c>
      <c r="B11087" t="s">
        <v>352</v>
      </c>
      <c r="C11087" t="s">
        <v>154</v>
      </c>
      <c r="D11087">
        <v>1730865</v>
      </c>
    </row>
    <row r="11088" spans="1:4" x14ac:dyDescent="0.2">
      <c r="A11088" t="s">
        <v>84</v>
      </c>
      <c r="B11088" t="s">
        <v>352</v>
      </c>
      <c r="C11088" t="s">
        <v>155</v>
      </c>
      <c r="D11088">
        <v>0</v>
      </c>
    </row>
    <row r="11089" spans="1:4" x14ac:dyDescent="0.2">
      <c r="A11089" t="s">
        <v>84</v>
      </c>
      <c r="B11089" t="s">
        <v>352</v>
      </c>
      <c r="C11089" t="s">
        <v>156</v>
      </c>
      <c r="D11089">
        <v>395</v>
      </c>
    </row>
    <row r="11090" spans="1:4" x14ac:dyDescent="0.2">
      <c r="A11090" t="s">
        <v>84</v>
      </c>
      <c r="B11090" t="s">
        <v>352</v>
      </c>
      <c r="C11090" t="s">
        <v>157</v>
      </c>
      <c r="D11090">
        <v>1013389</v>
      </c>
    </row>
    <row r="11091" spans="1:4" x14ac:dyDescent="0.2">
      <c r="A11091" t="s">
        <v>84</v>
      </c>
      <c r="B11091" t="s">
        <v>352</v>
      </c>
      <c r="C11091" t="s">
        <v>158</v>
      </c>
      <c r="D11091">
        <v>812308</v>
      </c>
    </row>
    <row r="11092" spans="1:4" x14ac:dyDescent="0.2">
      <c r="A11092" t="s">
        <v>84</v>
      </c>
      <c r="B11092" t="s">
        <v>352</v>
      </c>
      <c r="C11092" t="s">
        <v>159</v>
      </c>
      <c r="D11092">
        <v>562502</v>
      </c>
    </row>
    <row r="11093" spans="1:4" x14ac:dyDescent="0.2">
      <c r="A11093" t="s">
        <v>84</v>
      </c>
      <c r="B11093" t="s">
        <v>352</v>
      </c>
      <c r="C11093" t="s">
        <v>160</v>
      </c>
      <c r="D11093">
        <v>610883</v>
      </c>
    </row>
    <row r="11094" spans="1:4" x14ac:dyDescent="0.2">
      <c r="A11094" t="s">
        <v>84</v>
      </c>
      <c r="B11094" t="s">
        <v>352</v>
      </c>
      <c r="C11094" t="s">
        <v>161</v>
      </c>
      <c r="D11094">
        <v>627324</v>
      </c>
    </row>
    <row r="11095" spans="1:4" x14ac:dyDescent="0.2">
      <c r="A11095" t="s">
        <v>84</v>
      </c>
      <c r="B11095" t="s">
        <v>352</v>
      </c>
      <c r="C11095" t="s">
        <v>162</v>
      </c>
      <c r="D11095">
        <v>374117</v>
      </c>
    </row>
    <row r="11096" spans="1:4" x14ac:dyDescent="0.2">
      <c r="A11096" t="s">
        <v>84</v>
      </c>
      <c r="B11096" t="s">
        <v>352</v>
      </c>
      <c r="C11096" t="s">
        <v>163</v>
      </c>
      <c r="D11096">
        <v>244829</v>
      </c>
    </row>
    <row r="11097" spans="1:4" x14ac:dyDescent="0.2">
      <c r="A11097" t="s">
        <v>84</v>
      </c>
      <c r="B11097" t="s">
        <v>352</v>
      </c>
      <c r="C11097" t="s">
        <v>164</v>
      </c>
      <c r="D11097">
        <v>219453</v>
      </c>
    </row>
    <row r="11098" spans="1:4" x14ac:dyDescent="0.2">
      <c r="A11098" t="s">
        <v>84</v>
      </c>
      <c r="B11098" t="s">
        <v>352</v>
      </c>
      <c r="C11098" t="s">
        <v>165</v>
      </c>
      <c r="D11098">
        <v>121777</v>
      </c>
    </row>
    <row r="11099" spans="1:4" x14ac:dyDescent="0.2">
      <c r="A11099" t="s">
        <v>84</v>
      </c>
      <c r="B11099" t="s">
        <v>352</v>
      </c>
      <c r="C11099" t="s">
        <v>166</v>
      </c>
      <c r="D11099">
        <v>76889</v>
      </c>
    </row>
    <row r="11100" spans="1:4" x14ac:dyDescent="0.2">
      <c r="A11100" t="s">
        <v>84</v>
      </c>
      <c r="B11100" t="s">
        <v>352</v>
      </c>
      <c r="C11100" t="s">
        <v>167</v>
      </c>
      <c r="D11100">
        <v>53868</v>
      </c>
    </row>
    <row r="11101" spans="1:4" x14ac:dyDescent="0.2">
      <c r="A11101" t="s">
        <v>84</v>
      </c>
      <c r="B11101" t="s">
        <v>352</v>
      </c>
      <c r="C11101" t="s">
        <v>168</v>
      </c>
      <c r="D11101">
        <v>55899</v>
      </c>
    </row>
    <row r="11102" spans="1:4" x14ac:dyDescent="0.2">
      <c r="A11102" t="s">
        <v>84</v>
      </c>
      <c r="B11102" t="s">
        <v>352</v>
      </c>
      <c r="C11102" t="s">
        <v>169</v>
      </c>
      <c r="D11102">
        <v>89747</v>
      </c>
    </row>
    <row r="11103" spans="1:4" x14ac:dyDescent="0.2">
      <c r="A11103" t="s">
        <v>84</v>
      </c>
      <c r="B11103" t="s">
        <v>352</v>
      </c>
      <c r="C11103" t="s">
        <v>170</v>
      </c>
      <c r="D11103">
        <v>46202</v>
      </c>
    </row>
    <row r="11104" spans="1:4" x14ac:dyDescent="0.2">
      <c r="A11104" t="s">
        <v>84</v>
      </c>
      <c r="B11104" t="s">
        <v>352</v>
      </c>
      <c r="C11104" t="s">
        <v>171</v>
      </c>
      <c r="D11104">
        <v>67975</v>
      </c>
    </row>
    <row r="11105" spans="1:4" x14ac:dyDescent="0.2">
      <c r="A11105" t="s">
        <v>84</v>
      </c>
      <c r="B11105" t="s">
        <v>352</v>
      </c>
      <c r="C11105" t="s">
        <v>172</v>
      </c>
      <c r="D11105">
        <v>126780</v>
      </c>
    </row>
    <row r="11106" spans="1:4" x14ac:dyDescent="0.2">
      <c r="A11106" t="s">
        <v>84</v>
      </c>
      <c r="B11106" t="s">
        <v>352</v>
      </c>
      <c r="C11106" t="s">
        <v>173</v>
      </c>
      <c r="D11106">
        <v>113385</v>
      </c>
    </row>
    <row r="11107" spans="1:4" x14ac:dyDescent="0.2">
      <c r="A11107" t="s">
        <v>84</v>
      </c>
      <c r="B11107" t="s">
        <v>352</v>
      </c>
      <c r="C11107" t="s">
        <v>174</v>
      </c>
      <c r="D11107">
        <v>262194</v>
      </c>
    </row>
    <row r="11108" spans="1:4" x14ac:dyDescent="0.2">
      <c r="A11108" t="s">
        <v>84</v>
      </c>
      <c r="B11108" t="s">
        <v>352</v>
      </c>
      <c r="C11108" t="s">
        <v>175</v>
      </c>
      <c r="D11108">
        <v>209295</v>
      </c>
    </row>
    <row r="11109" spans="1:4" x14ac:dyDescent="0.2">
      <c r="A11109" t="s">
        <v>84</v>
      </c>
      <c r="B11109" t="s">
        <v>352</v>
      </c>
      <c r="C11109" t="s">
        <v>176</v>
      </c>
      <c r="D11109">
        <v>212789</v>
      </c>
    </row>
    <row r="11110" spans="1:4" x14ac:dyDescent="0.2">
      <c r="A11110" t="s">
        <v>84</v>
      </c>
      <c r="B11110" t="s">
        <v>352</v>
      </c>
      <c r="C11110" t="s">
        <v>177</v>
      </c>
      <c r="D11110">
        <v>149420</v>
      </c>
    </row>
    <row r="11111" spans="1:4" x14ac:dyDescent="0.2">
      <c r="A11111" t="s">
        <v>84</v>
      </c>
      <c r="B11111" t="s">
        <v>352</v>
      </c>
      <c r="C11111" t="s">
        <v>178</v>
      </c>
      <c r="D11111">
        <v>45197</v>
      </c>
    </row>
    <row r="11112" spans="1:4" x14ac:dyDescent="0.2">
      <c r="A11112" t="s">
        <v>84</v>
      </c>
      <c r="B11112" t="s">
        <v>352</v>
      </c>
      <c r="C11112" t="s">
        <v>179</v>
      </c>
      <c r="D11112">
        <v>89397</v>
      </c>
    </row>
    <row r="11113" spans="1:4" x14ac:dyDescent="0.2">
      <c r="A11113" t="s">
        <v>84</v>
      </c>
      <c r="B11113" t="s">
        <v>352</v>
      </c>
      <c r="C11113" t="s">
        <v>180</v>
      </c>
      <c r="D11113">
        <v>26654</v>
      </c>
    </row>
    <row r="11114" spans="1:4" x14ac:dyDescent="0.2">
      <c r="A11114" t="s">
        <v>84</v>
      </c>
      <c r="B11114" t="s">
        <v>352</v>
      </c>
      <c r="C11114" t="s">
        <v>181</v>
      </c>
      <c r="D11114">
        <v>536</v>
      </c>
    </row>
    <row r="11115" spans="1:4" x14ac:dyDescent="0.2">
      <c r="A11115" t="s">
        <v>84</v>
      </c>
      <c r="B11115" t="s">
        <v>352</v>
      </c>
      <c r="C11115" t="s">
        <v>182</v>
      </c>
      <c r="D11115">
        <v>26276</v>
      </c>
    </row>
    <row r="11116" spans="1:4" x14ac:dyDescent="0.2">
      <c r="A11116" t="s">
        <v>84</v>
      </c>
      <c r="B11116" t="s">
        <v>352</v>
      </c>
      <c r="C11116" t="s">
        <v>183</v>
      </c>
      <c r="D11116">
        <v>0</v>
      </c>
    </row>
    <row r="11117" spans="1:4" x14ac:dyDescent="0.2">
      <c r="A11117" t="s">
        <v>84</v>
      </c>
      <c r="B11117" t="s">
        <v>352</v>
      </c>
      <c r="C11117" t="s">
        <v>184</v>
      </c>
      <c r="D11117">
        <v>0</v>
      </c>
    </row>
    <row r="11118" spans="1:4" x14ac:dyDescent="0.2">
      <c r="A11118" t="s">
        <v>84</v>
      </c>
      <c r="B11118" t="s">
        <v>352</v>
      </c>
      <c r="C11118" t="s">
        <v>185</v>
      </c>
      <c r="D11118">
        <v>0</v>
      </c>
    </row>
    <row r="11119" spans="1:4" x14ac:dyDescent="0.2">
      <c r="A11119" t="s">
        <v>84</v>
      </c>
      <c r="B11119" t="s">
        <v>352</v>
      </c>
      <c r="C11119" t="s">
        <v>186</v>
      </c>
      <c r="D11119">
        <v>0</v>
      </c>
    </row>
    <row r="11120" spans="1:4" x14ac:dyDescent="0.2">
      <c r="A11120" t="s">
        <v>84</v>
      </c>
      <c r="B11120" t="s">
        <v>352</v>
      </c>
      <c r="C11120" t="s">
        <v>187</v>
      </c>
      <c r="D11120">
        <v>0</v>
      </c>
    </row>
    <row r="11121" spans="1:4" x14ac:dyDescent="0.2">
      <c r="A11121" t="s">
        <v>84</v>
      </c>
      <c r="B11121" t="s">
        <v>352</v>
      </c>
      <c r="C11121" t="s">
        <v>188</v>
      </c>
      <c r="D11121">
        <v>0</v>
      </c>
    </row>
    <row r="11122" spans="1:4" x14ac:dyDescent="0.2">
      <c r="A11122" t="s">
        <v>84</v>
      </c>
      <c r="B11122" t="s">
        <v>352</v>
      </c>
      <c r="C11122" t="s">
        <v>189</v>
      </c>
      <c r="D11122">
        <v>0</v>
      </c>
    </row>
    <row r="11123" spans="1:4" x14ac:dyDescent="0.2">
      <c r="A11123" t="s">
        <v>84</v>
      </c>
      <c r="B11123" t="s">
        <v>352</v>
      </c>
      <c r="C11123" t="s">
        <v>190</v>
      </c>
      <c r="D11123">
        <v>0</v>
      </c>
    </row>
    <row r="11124" spans="1:4" x14ac:dyDescent="0.2">
      <c r="A11124" t="s">
        <v>84</v>
      </c>
      <c r="B11124" t="s">
        <v>352</v>
      </c>
      <c r="C11124" t="s">
        <v>191</v>
      </c>
      <c r="D11124">
        <v>0</v>
      </c>
    </row>
    <row r="11125" spans="1:4" x14ac:dyDescent="0.2">
      <c r="A11125" t="s">
        <v>84</v>
      </c>
      <c r="B11125" t="s">
        <v>352</v>
      </c>
      <c r="C11125" t="s">
        <v>192</v>
      </c>
      <c r="D11125">
        <v>0</v>
      </c>
    </row>
    <row r="11126" spans="1:4" x14ac:dyDescent="0.2">
      <c r="A11126" t="s">
        <v>84</v>
      </c>
      <c r="B11126" t="s">
        <v>352</v>
      </c>
      <c r="C11126" t="s">
        <v>193</v>
      </c>
      <c r="D11126">
        <v>0</v>
      </c>
    </row>
    <row r="11127" spans="1:4" x14ac:dyDescent="0.2">
      <c r="A11127" t="s">
        <v>84</v>
      </c>
      <c r="B11127" t="s">
        <v>352</v>
      </c>
      <c r="C11127" t="s">
        <v>194</v>
      </c>
      <c r="D11127">
        <v>0</v>
      </c>
    </row>
    <row r="11128" spans="1:4" x14ac:dyDescent="0.2">
      <c r="A11128" t="s">
        <v>84</v>
      </c>
      <c r="B11128" t="s">
        <v>352</v>
      </c>
      <c r="C11128" t="s">
        <v>195</v>
      </c>
      <c r="D11128">
        <v>0</v>
      </c>
    </row>
    <row r="11129" spans="1:4" x14ac:dyDescent="0.2">
      <c r="A11129" t="s">
        <v>84</v>
      </c>
      <c r="B11129" t="s">
        <v>352</v>
      </c>
      <c r="C11129" t="s">
        <v>196</v>
      </c>
      <c r="D11129">
        <v>0</v>
      </c>
    </row>
    <row r="11130" spans="1:4" x14ac:dyDescent="0.2">
      <c r="A11130" t="s">
        <v>84</v>
      </c>
      <c r="B11130" t="s">
        <v>352</v>
      </c>
      <c r="C11130" t="s">
        <v>197</v>
      </c>
      <c r="D11130">
        <v>0</v>
      </c>
    </row>
    <row r="11131" spans="1:4" x14ac:dyDescent="0.2">
      <c r="A11131" t="s">
        <v>84</v>
      </c>
      <c r="B11131" t="s">
        <v>352</v>
      </c>
      <c r="C11131" t="s">
        <v>198</v>
      </c>
      <c r="D11131">
        <v>0</v>
      </c>
    </row>
    <row r="11132" spans="1:4" x14ac:dyDescent="0.2">
      <c r="A11132" t="s">
        <v>84</v>
      </c>
      <c r="B11132" t="s">
        <v>352</v>
      </c>
      <c r="C11132" t="s">
        <v>199</v>
      </c>
      <c r="D11132">
        <v>0</v>
      </c>
    </row>
    <row r="11133" spans="1:4" x14ac:dyDescent="0.2">
      <c r="A11133" t="s">
        <v>84</v>
      </c>
      <c r="B11133" t="s">
        <v>352</v>
      </c>
      <c r="C11133" t="s">
        <v>200</v>
      </c>
      <c r="D11133">
        <v>0</v>
      </c>
    </row>
    <row r="11134" spans="1:4" x14ac:dyDescent="0.2">
      <c r="A11134" t="s">
        <v>84</v>
      </c>
      <c r="B11134" t="s">
        <v>352</v>
      </c>
      <c r="C11134" t="s">
        <v>201</v>
      </c>
      <c r="D11134">
        <v>0</v>
      </c>
    </row>
    <row r="11135" spans="1:4" x14ac:dyDescent="0.2">
      <c r="A11135" t="s">
        <v>84</v>
      </c>
      <c r="B11135" t="s">
        <v>352</v>
      </c>
      <c r="C11135" t="s">
        <v>202</v>
      </c>
      <c r="D11135">
        <v>0</v>
      </c>
    </row>
    <row r="11136" spans="1:4" x14ac:dyDescent="0.2">
      <c r="A11136" t="s">
        <v>84</v>
      </c>
      <c r="B11136" t="s">
        <v>352</v>
      </c>
      <c r="C11136" t="s">
        <v>203</v>
      </c>
      <c r="D11136">
        <v>0</v>
      </c>
    </row>
    <row r="11137" spans="1:4" x14ac:dyDescent="0.2">
      <c r="A11137" t="s">
        <v>84</v>
      </c>
      <c r="B11137" t="s">
        <v>352</v>
      </c>
      <c r="C11137" t="s">
        <v>204</v>
      </c>
      <c r="D11137">
        <v>0</v>
      </c>
    </row>
    <row r="11138" spans="1:4" x14ac:dyDescent="0.2">
      <c r="A11138" t="s">
        <v>84</v>
      </c>
      <c r="B11138" t="s">
        <v>352</v>
      </c>
      <c r="C11138" t="s">
        <v>205</v>
      </c>
      <c r="D11138">
        <v>0</v>
      </c>
    </row>
    <row r="11139" spans="1:4" x14ac:dyDescent="0.2">
      <c r="A11139" t="s">
        <v>84</v>
      </c>
      <c r="B11139" t="s">
        <v>352</v>
      </c>
      <c r="C11139" t="s">
        <v>206</v>
      </c>
      <c r="D11139">
        <v>0</v>
      </c>
    </row>
    <row r="11140" spans="1:4" x14ac:dyDescent="0.2">
      <c r="A11140" t="s">
        <v>84</v>
      </c>
      <c r="B11140" t="s">
        <v>352</v>
      </c>
      <c r="C11140" t="s">
        <v>207</v>
      </c>
      <c r="D11140">
        <v>0</v>
      </c>
    </row>
    <row r="11141" spans="1:4" x14ac:dyDescent="0.2">
      <c r="A11141" t="s">
        <v>84</v>
      </c>
      <c r="B11141" t="s">
        <v>352</v>
      </c>
      <c r="C11141" t="s">
        <v>208</v>
      </c>
      <c r="D11141">
        <v>0</v>
      </c>
    </row>
    <row r="11142" spans="1:4" x14ac:dyDescent="0.2">
      <c r="A11142" t="s">
        <v>84</v>
      </c>
      <c r="B11142" t="s">
        <v>352</v>
      </c>
      <c r="C11142" t="s">
        <v>209</v>
      </c>
      <c r="D11142">
        <v>0</v>
      </c>
    </row>
    <row r="11143" spans="1:4" x14ac:dyDescent="0.2">
      <c r="A11143" t="s">
        <v>84</v>
      </c>
      <c r="B11143" t="s">
        <v>352</v>
      </c>
      <c r="C11143" t="s">
        <v>210</v>
      </c>
      <c r="D11143">
        <v>0</v>
      </c>
    </row>
    <row r="11144" spans="1:4" x14ac:dyDescent="0.2">
      <c r="A11144" t="s">
        <v>84</v>
      </c>
      <c r="B11144" t="s">
        <v>352</v>
      </c>
      <c r="C11144" t="s">
        <v>211</v>
      </c>
      <c r="D11144">
        <v>0</v>
      </c>
    </row>
    <row r="11145" spans="1:4" x14ac:dyDescent="0.2">
      <c r="A11145" t="s">
        <v>84</v>
      </c>
      <c r="B11145" t="s">
        <v>352</v>
      </c>
      <c r="C11145" t="s">
        <v>212</v>
      </c>
      <c r="D11145">
        <v>0</v>
      </c>
    </row>
    <row r="11146" spans="1:4" x14ac:dyDescent="0.2">
      <c r="A11146" t="s">
        <v>84</v>
      </c>
      <c r="B11146" t="s">
        <v>352</v>
      </c>
      <c r="C11146" t="s">
        <v>213</v>
      </c>
      <c r="D11146">
        <v>0</v>
      </c>
    </row>
    <row r="11147" spans="1:4" x14ac:dyDescent="0.2">
      <c r="A11147" t="s">
        <v>84</v>
      </c>
      <c r="B11147" t="s">
        <v>352</v>
      </c>
      <c r="C11147" t="s">
        <v>214</v>
      </c>
      <c r="D11147">
        <v>0</v>
      </c>
    </row>
    <row r="11148" spans="1:4" x14ac:dyDescent="0.2">
      <c r="A11148" t="s">
        <v>84</v>
      </c>
      <c r="B11148" t="s">
        <v>352</v>
      </c>
      <c r="C11148" t="s">
        <v>215</v>
      </c>
      <c r="D11148">
        <v>0</v>
      </c>
    </row>
    <row r="11149" spans="1:4" x14ac:dyDescent="0.2">
      <c r="A11149" t="s">
        <v>84</v>
      </c>
      <c r="B11149" t="s">
        <v>352</v>
      </c>
      <c r="C11149" t="s">
        <v>216</v>
      </c>
      <c r="D11149">
        <v>0</v>
      </c>
    </row>
    <row r="11150" spans="1:4" x14ac:dyDescent="0.2">
      <c r="A11150" t="s">
        <v>84</v>
      </c>
      <c r="B11150" t="s">
        <v>352</v>
      </c>
      <c r="C11150" t="s">
        <v>217</v>
      </c>
      <c r="D11150">
        <v>11</v>
      </c>
    </row>
    <row r="11151" spans="1:4" x14ac:dyDescent="0.2">
      <c r="A11151" t="s">
        <v>84</v>
      </c>
      <c r="B11151" t="s">
        <v>352</v>
      </c>
      <c r="C11151" t="s">
        <v>218</v>
      </c>
      <c r="D11151">
        <v>0</v>
      </c>
    </row>
    <row r="11152" spans="1:4" x14ac:dyDescent="0.2">
      <c r="A11152" t="s">
        <v>84</v>
      </c>
      <c r="B11152" t="s">
        <v>352</v>
      </c>
      <c r="C11152" t="s">
        <v>219</v>
      </c>
      <c r="D11152">
        <v>0</v>
      </c>
    </row>
    <row r="11153" spans="1:4" x14ac:dyDescent="0.2">
      <c r="A11153" t="s">
        <v>84</v>
      </c>
      <c r="B11153" t="s">
        <v>352</v>
      </c>
      <c r="C11153" t="s">
        <v>233</v>
      </c>
      <c r="D11153">
        <v>1730865</v>
      </c>
    </row>
    <row r="11154" spans="1:4" x14ac:dyDescent="0.2">
      <c r="A11154" t="s">
        <v>84</v>
      </c>
      <c r="B11154" t="s">
        <v>352</v>
      </c>
      <c r="C11154" t="s">
        <v>234</v>
      </c>
      <c r="D11154">
        <v>128</v>
      </c>
    </row>
    <row r="11155" spans="1:4" x14ac:dyDescent="0.2">
      <c r="A11155" t="s">
        <v>84</v>
      </c>
      <c r="B11155" t="s">
        <v>352</v>
      </c>
      <c r="C11155" t="s">
        <v>235</v>
      </c>
      <c r="D11155">
        <v>295620</v>
      </c>
    </row>
    <row r="11156" spans="1:4" x14ac:dyDescent="0.2">
      <c r="A11156" t="s">
        <v>84</v>
      </c>
      <c r="B11156" t="s">
        <v>352</v>
      </c>
      <c r="C11156" t="s">
        <v>236</v>
      </c>
      <c r="D11156">
        <v>538975</v>
      </c>
    </row>
    <row r="11157" spans="1:4" x14ac:dyDescent="0.2">
      <c r="A11157" t="s">
        <v>84</v>
      </c>
      <c r="B11157" t="s">
        <v>352</v>
      </c>
      <c r="C11157" t="s">
        <v>237</v>
      </c>
      <c r="D11157">
        <v>728807</v>
      </c>
    </row>
    <row r="11158" spans="1:4" x14ac:dyDescent="0.2">
      <c r="A11158" t="s">
        <v>84</v>
      </c>
      <c r="B11158" t="s">
        <v>352</v>
      </c>
      <c r="C11158" t="s">
        <v>238</v>
      </c>
      <c r="D11158">
        <v>699699</v>
      </c>
    </row>
    <row r="11159" spans="1:4" x14ac:dyDescent="0.2">
      <c r="A11159" t="s">
        <v>84</v>
      </c>
      <c r="B11159" t="s">
        <v>352</v>
      </c>
      <c r="C11159" t="s">
        <v>239</v>
      </c>
      <c r="D11159">
        <v>525539</v>
      </c>
    </row>
    <row r="11160" spans="1:4" x14ac:dyDescent="0.2">
      <c r="A11160" t="s">
        <v>84</v>
      </c>
      <c r="B11160" t="s">
        <v>352</v>
      </c>
      <c r="C11160" t="s">
        <v>240</v>
      </c>
      <c r="D11160">
        <v>523171</v>
      </c>
    </row>
    <row r="11161" spans="1:4" x14ac:dyDescent="0.2">
      <c r="A11161" t="s">
        <v>84</v>
      </c>
      <c r="B11161" t="s">
        <v>352</v>
      </c>
      <c r="C11161" t="s">
        <v>241</v>
      </c>
      <c r="D11161">
        <v>340540</v>
      </c>
    </row>
    <row r="11162" spans="1:4" x14ac:dyDescent="0.2">
      <c r="A11162" t="s">
        <v>84</v>
      </c>
      <c r="B11162" t="s">
        <v>352</v>
      </c>
      <c r="C11162" t="s">
        <v>242</v>
      </c>
      <c r="D11162">
        <v>494649</v>
      </c>
    </row>
    <row r="11163" spans="1:4" x14ac:dyDescent="0.2">
      <c r="A11163" t="s">
        <v>84</v>
      </c>
      <c r="B11163" t="s">
        <v>352</v>
      </c>
      <c r="C11163" t="s">
        <v>243</v>
      </c>
      <c r="D11163">
        <v>173836</v>
      </c>
    </row>
    <row r="11164" spans="1:4" x14ac:dyDescent="0.2">
      <c r="A11164" t="s">
        <v>84</v>
      </c>
      <c r="B11164" t="s">
        <v>352</v>
      </c>
      <c r="C11164" t="s">
        <v>244</v>
      </c>
      <c r="D11164">
        <v>104042</v>
      </c>
    </row>
    <row r="11165" spans="1:4" x14ac:dyDescent="0.2">
      <c r="A11165" t="s">
        <v>84</v>
      </c>
      <c r="B11165" t="s">
        <v>352</v>
      </c>
      <c r="C11165" t="s">
        <v>245</v>
      </c>
      <c r="D11165">
        <v>145561</v>
      </c>
    </row>
    <row r="11166" spans="1:4" x14ac:dyDescent="0.2">
      <c r="A11166" t="s">
        <v>84</v>
      </c>
      <c r="B11166" t="s">
        <v>352</v>
      </c>
      <c r="C11166" t="s">
        <v>246</v>
      </c>
      <c r="D11166">
        <v>110446</v>
      </c>
    </row>
    <row r="11167" spans="1:4" x14ac:dyDescent="0.2">
      <c r="A11167" t="s">
        <v>84</v>
      </c>
      <c r="B11167" t="s">
        <v>352</v>
      </c>
      <c r="C11167" t="s">
        <v>247</v>
      </c>
      <c r="D11167">
        <v>41509</v>
      </c>
    </row>
    <row r="11168" spans="1:4" x14ac:dyDescent="0.2">
      <c r="A11168" t="s">
        <v>84</v>
      </c>
      <c r="B11168" t="s">
        <v>352</v>
      </c>
      <c r="C11168" t="s">
        <v>248</v>
      </c>
      <c r="D11168">
        <v>66095</v>
      </c>
    </row>
    <row r="11169" spans="1:4" x14ac:dyDescent="0.2">
      <c r="A11169" t="s">
        <v>84</v>
      </c>
      <c r="B11169" t="s">
        <v>352</v>
      </c>
      <c r="C11169" t="s">
        <v>249</v>
      </c>
      <c r="D11169">
        <v>112255</v>
      </c>
    </row>
    <row r="11170" spans="1:4" x14ac:dyDescent="0.2">
      <c r="A11170" t="s">
        <v>84</v>
      </c>
      <c r="B11170" t="s">
        <v>352</v>
      </c>
      <c r="C11170" t="s">
        <v>250</v>
      </c>
      <c r="D11170">
        <v>65374</v>
      </c>
    </row>
    <row r="11171" spans="1:4" x14ac:dyDescent="0.2">
      <c r="A11171" t="s">
        <v>84</v>
      </c>
      <c r="B11171" t="s">
        <v>352</v>
      </c>
      <c r="C11171" t="s">
        <v>251</v>
      </c>
      <c r="D11171">
        <v>80433</v>
      </c>
    </row>
    <row r="11172" spans="1:4" x14ac:dyDescent="0.2">
      <c r="A11172" t="s">
        <v>84</v>
      </c>
      <c r="B11172" t="s">
        <v>352</v>
      </c>
      <c r="C11172" t="s">
        <v>252</v>
      </c>
      <c r="D11172">
        <v>241688</v>
      </c>
    </row>
    <row r="11173" spans="1:4" x14ac:dyDescent="0.2">
      <c r="A11173" t="s">
        <v>84</v>
      </c>
      <c r="B11173" t="s">
        <v>352</v>
      </c>
      <c r="C11173" t="s">
        <v>253</v>
      </c>
      <c r="D11173">
        <v>226894</v>
      </c>
    </row>
    <row r="11174" spans="1:4" x14ac:dyDescent="0.2">
      <c r="A11174" t="s">
        <v>84</v>
      </c>
      <c r="B11174" t="s">
        <v>352</v>
      </c>
      <c r="C11174" t="s">
        <v>254</v>
      </c>
      <c r="D11174">
        <v>181870</v>
      </c>
    </row>
    <row r="11175" spans="1:4" x14ac:dyDescent="0.2">
      <c r="A11175" t="s">
        <v>84</v>
      </c>
      <c r="B11175" t="s">
        <v>352</v>
      </c>
      <c r="C11175" t="s">
        <v>255</v>
      </c>
      <c r="D11175">
        <v>225872</v>
      </c>
    </row>
    <row r="11176" spans="1:4" x14ac:dyDescent="0.2">
      <c r="A11176" t="s">
        <v>84</v>
      </c>
      <c r="B11176" t="s">
        <v>352</v>
      </c>
      <c r="C11176" t="s">
        <v>256</v>
      </c>
      <c r="D11176">
        <v>173614</v>
      </c>
    </row>
    <row r="11177" spans="1:4" x14ac:dyDescent="0.2">
      <c r="A11177" t="s">
        <v>84</v>
      </c>
      <c r="B11177" t="s">
        <v>352</v>
      </c>
      <c r="C11177" t="s">
        <v>257</v>
      </c>
      <c r="D11177">
        <v>0</v>
      </c>
    </row>
    <row r="11178" spans="1:4" x14ac:dyDescent="0.2">
      <c r="A11178" t="s">
        <v>84</v>
      </c>
      <c r="B11178" t="s">
        <v>352</v>
      </c>
      <c r="C11178" t="s">
        <v>258</v>
      </c>
      <c r="D11178">
        <v>116051</v>
      </c>
    </row>
    <row r="11179" spans="1:4" x14ac:dyDescent="0.2">
      <c r="A11179" t="s">
        <v>84</v>
      </c>
      <c r="B11179" t="s">
        <v>352</v>
      </c>
      <c r="C11179" t="s">
        <v>259</v>
      </c>
      <c r="D11179">
        <v>0</v>
      </c>
    </row>
    <row r="11180" spans="1:4" x14ac:dyDescent="0.2">
      <c r="A11180" t="s">
        <v>84</v>
      </c>
      <c r="B11180" t="s">
        <v>352</v>
      </c>
      <c r="C11180" t="s">
        <v>260</v>
      </c>
      <c r="D11180">
        <v>26812</v>
      </c>
    </row>
    <row r="11181" spans="1:4" x14ac:dyDescent="0.2">
      <c r="A11181" t="s">
        <v>84</v>
      </c>
      <c r="B11181" t="s">
        <v>352</v>
      </c>
      <c r="C11181" t="s">
        <v>261</v>
      </c>
      <c r="D11181">
        <v>0</v>
      </c>
    </row>
    <row r="11182" spans="1:4" x14ac:dyDescent="0.2">
      <c r="A11182" t="s">
        <v>84</v>
      </c>
      <c r="B11182" t="s">
        <v>352</v>
      </c>
      <c r="C11182" t="s">
        <v>262</v>
      </c>
      <c r="D11182">
        <v>0</v>
      </c>
    </row>
    <row r="11183" spans="1:4" x14ac:dyDescent="0.2">
      <c r="A11183" t="s">
        <v>84</v>
      </c>
      <c r="B11183" t="s">
        <v>352</v>
      </c>
      <c r="C11183" t="s">
        <v>263</v>
      </c>
      <c r="D11183">
        <v>0</v>
      </c>
    </row>
    <row r="11184" spans="1:4" x14ac:dyDescent="0.2">
      <c r="A11184" t="s">
        <v>84</v>
      </c>
      <c r="B11184" t="s">
        <v>352</v>
      </c>
      <c r="C11184" t="s">
        <v>264</v>
      </c>
      <c r="D11184">
        <v>0</v>
      </c>
    </row>
    <row r="11185" spans="1:4" x14ac:dyDescent="0.2">
      <c r="A11185" t="s">
        <v>84</v>
      </c>
      <c r="B11185" t="s">
        <v>352</v>
      </c>
      <c r="C11185" t="s">
        <v>265</v>
      </c>
      <c r="D11185">
        <v>0</v>
      </c>
    </row>
    <row r="11186" spans="1:4" x14ac:dyDescent="0.2">
      <c r="A11186" t="s">
        <v>84</v>
      </c>
      <c r="B11186" t="s">
        <v>352</v>
      </c>
      <c r="C11186" t="s">
        <v>266</v>
      </c>
      <c r="D11186">
        <v>0</v>
      </c>
    </row>
    <row r="11187" spans="1:4" x14ac:dyDescent="0.2">
      <c r="A11187" t="s">
        <v>84</v>
      </c>
      <c r="B11187" t="s">
        <v>352</v>
      </c>
      <c r="C11187" t="s">
        <v>267</v>
      </c>
      <c r="D11187">
        <v>0</v>
      </c>
    </row>
    <row r="11188" spans="1:4" x14ac:dyDescent="0.2">
      <c r="A11188" t="s">
        <v>84</v>
      </c>
      <c r="B11188" t="s">
        <v>352</v>
      </c>
      <c r="C11188" t="s">
        <v>268</v>
      </c>
      <c r="D11188">
        <v>0</v>
      </c>
    </row>
    <row r="11189" spans="1:4" x14ac:dyDescent="0.2">
      <c r="A11189" t="s">
        <v>84</v>
      </c>
      <c r="B11189" t="s">
        <v>352</v>
      </c>
      <c r="C11189" t="s">
        <v>269</v>
      </c>
      <c r="D11189">
        <v>0</v>
      </c>
    </row>
    <row r="11190" spans="1:4" x14ac:dyDescent="0.2">
      <c r="A11190" t="s">
        <v>84</v>
      </c>
      <c r="B11190" t="s">
        <v>352</v>
      </c>
      <c r="C11190" t="s">
        <v>270</v>
      </c>
      <c r="D11190">
        <v>0</v>
      </c>
    </row>
    <row r="11191" spans="1:4" x14ac:dyDescent="0.2">
      <c r="A11191" t="s">
        <v>84</v>
      </c>
      <c r="B11191" t="s">
        <v>352</v>
      </c>
      <c r="C11191" t="s">
        <v>271</v>
      </c>
      <c r="D11191">
        <v>0</v>
      </c>
    </row>
    <row r="11192" spans="1:4" x14ac:dyDescent="0.2">
      <c r="A11192" t="s">
        <v>84</v>
      </c>
      <c r="B11192" t="s">
        <v>352</v>
      </c>
      <c r="C11192" t="s">
        <v>272</v>
      </c>
      <c r="D11192">
        <v>0</v>
      </c>
    </row>
    <row r="11193" spans="1:4" x14ac:dyDescent="0.2">
      <c r="A11193" t="s">
        <v>84</v>
      </c>
      <c r="B11193" t="s">
        <v>352</v>
      </c>
      <c r="C11193" t="s">
        <v>273</v>
      </c>
      <c r="D11193">
        <v>0</v>
      </c>
    </row>
    <row r="11194" spans="1:4" x14ac:dyDescent="0.2">
      <c r="A11194" t="s">
        <v>84</v>
      </c>
      <c r="B11194" t="s">
        <v>352</v>
      </c>
      <c r="C11194" t="s">
        <v>274</v>
      </c>
      <c r="D11194">
        <v>0</v>
      </c>
    </row>
    <row r="11195" spans="1:4" x14ac:dyDescent="0.2">
      <c r="A11195" t="s">
        <v>84</v>
      </c>
      <c r="B11195" t="s">
        <v>352</v>
      </c>
      <c r="C11195" t="s">
        <v>275</v>
      </c>
      <c r="D11195">
        <v>0</v>
      </c>
    </row>
    <row r="11196" spans="1:4" x14ac:dyDescent="0.2">
      <c r="A11196" t="s">
        <v>84</v>
      </c>
      <c r="B11196" t="s">
        <v>352</v>
      </c>
      <c r="C11196" t="s">
        <v>276</v>
      </c>
      <c r="D11196">
        <v>0</v>
      </c>
    </row>
    <row r="11197" spans="1:4" x14ac:dyDescent="0.2">
      <c r="A11197" t="s">
        <v>84</v>
      </c>
      <c r="B11197" t="s">
        <v>352</v>
      </c>
      <c r="C11197" t="s">
        <v>277</v>
      </c>
      <c r="D11197">
        <v>0</v>
      </c>
    </row>
    <row r="11198" spans="1:4" x14ac:dyDescent="0.2">
      <c r="A11198" t="s">
        <v>84</v>
      </c>
      <c r="B11198" t="s">
        <v>352</v>
      </c>
      <c r="C11198" t="s">
        <v>278</v>
      </c>
      <c r="D11198">
        <v>0</v>
      </c>
    </row>
    <row r="11199" spans="1:4" x14ac:dyDescent="0.2">
      <c r="A11199" t="s">
        <v>84</v>
      </c>
      <c r="B11199" t="s">
        <v>352</v>
      </c>
      <c r="C11199" t="s">
        <v>279</v>
      </c>
      <c r="D11199">
        <v>0</v>
      </c>
    </row>
    <row r="11200" spans="1:4" x14ac:dyDescent="0.2">
      <c r="A11200" t="s">
        <v>84</v>
      </c>
      <c r="B11200" t="s">
        <v>352</v>
      </c>
      <c r="C11200" t="s">
        <v>280</v>
      </c>
      <c r="D11200">
        <v>0</v>
      </c>
    </row>
    <row r="11201" spans="1:4" x14ac:dyDescent="0.2">
      <c r="A11201" t="s">
        <v>84</v>
      </c>
      <c r="B11201" t="s">
        <v>352</v>
      </c>
      <c r="C11201" t="s">
        <v>281</v>
      </c>
      <c r="D11201">
        <v>0</v>
      </c>
    </row>
    <row r="11202" spans="1:4" x14ac:dyDescent="0.2">
      <c r="A11202" t="s">
        <v>84</v>
      </c>
      <c r="B11202" t="s">
        <v>352</v>
      </c>
      <c r="C11202" t="s">
        <v>282</v>
      </c>
      <c r="D11202">
        <v>0</v>
      </c>
    </row>
    <row r="11203" spans="1:4" x14ac:dyDescent="0.2">
      <c r="A11203" t="s">
        <v>84</v>
      </c>
      <c r="B11203" t="s">
        <v>352</v>
      </c>
      <c r="C11203" t="s">
        <v>283</v>
      </c>
      <c r="D11203">
        <v>0</v>
      </c>
    </row>
    <row r="11204" spans="1:4" x14ac:dyDescent="0.2">
      <c r="A11204" t="s">
        <v>84</v>
      </c>
      <c r="B11204" t="s">
        <v>352</v>
      </c>
      <c r="C11204" t="s">
        <v>284</v>
      </c>
      <c r="D11204">
        <v>0</v>
      </c>
    </row>
    <row r="11205" spans="1:4" x14ac:dyDescent="0.2">
      <c r="A11205" t="s">
        <v>84</v>
      </c>
      <c r="B11205" t="s">
        <v>352</v>
      </c>
      <c r="C11205" t="s">
        <v>285</v>
      </c>
      <c r="D11205">
        <v>0</v>
      </c>
    </row>
    <row r="11206" spans="1:4" x14ac:dyDescent="0.2">
      <c r="A11206" t="s">
        <v>84</v>
      </c>
      <c r="B11206" t="s">
        <v>352</v>
      </c>
      <c r="C11206" t="s">
        <v>286</v>
      </c>
      <c r="D11206">
        <v>0</v>
      </c>
    </row>
    <row r="11207" spans="1:4" x14ac:dyDescent="0.2">
      <c r="A11207" t="s">
        <v>84</v>
      </c>
      <c r="B11207" t="s">
        <v>352</v>
      </c>
      <c r="C11207" t="s">
        <v>287</v>
      </c>
      <c r="D11207">
        <v>0</v>
      </c>
    </row>
    <row r="11208" spans="1:4" x14ac:dyDescent="0.2">
      <c r="A11208" t="s">
        <v>84</v>
      </c>
      <c r="B11208" t="s">
        <v>352</v>
      </c>
      <c r="C11208" t="s">
        <v>288</v>
      </c>
      <c r="D11208">
        <v>0</v>
      </c>
    </row>
    <row r="11209" spans="1:4" x14ac:dyDescent="0.2">
      <c r="A11209" t="s">
        <v>84</v>
      </c>
      <c r="B11209" t="s">
        <v>352</v>
      </c>
      <c r="C11209" t="s">
        <v>289</v>
      </c>
      <c r="D11209">
        <v>0</v>
      </c>
    </row>
    <row r="11210" spans="1:4" x14ac:dyDescent="0.2">
      <c r="A11210" t="s">
        <v>84</v>
      </c>
      <c r="B11210" t="s">
        <v>352</v>
      </c>
      <c r="C11210" t="s">
        <v>290</v>
      </c>
      <c r="D11210">
        <v>0</v>
      </c>
    </row>
    <row r="11211" spans="1:4" x14ac:dyDescent="0.2">
      <c r="A11211" t="s">
        <v>84</v>
      </c>
      <c r="B11211" t="s">
        <v>352</v>
      </c>
      <c r="C11211" t="s">
        <v>291</v>
      </c>
      <c r="D11211">
        <v>0</v>
      </c>
    </row>
    <row r="11212" spans="1:4" x14ac:dyDescent="0.2">
      <c r="A11212" t="s">
        <v>84</v>
      </c>
      <c r="B11212" t="s">
        <v>352</v>
      </c>
      <c r="C11212" t="s">
        <v>292</v>
      </c>
      <c r="D11212">
        <v>0</v>
      </c>
    </row>
    <row r="11213" spans="1:4" x14ac:dyDescent="0.2">
      <c r="A11213" t="s">
        <v>84</v>
      </c>
      <c r="B11213" t="s">
        <v>352</v>
      </c>
      <c r="C11213" t="s">
        <v>293</v>
      </c>
      <c r="D11213">
        <v>0</v>
      </c>
    </row>
    <row r="11214" spans="1:4" x14ac:dyDescent="0.2">
      <c r="A11214" t="s">
        <v>84</v>
      </c>
      <c r="B11214" t="s">
        <v>352</v>
      </c>
      <c r="C11214" t="s">
        <v>294</v>
      </c>
      <c r="D11214">
        <v>0</v>
      </c>
    </row>
    <row r="11215" spans="1:4" x14ac:dyDescent="0.2">
      <c r="A11215" t="s">
        <v>84</v>
      </c>
      <c r="B11215" t="s">
        <v>352</v>
      </c>
      <c r="C11215" t="s">
        <v>295</v>
      </c>
      <c r="D11215">
        <v>11</v>
      </c>
    </row>
    <row r="11216" spans="1:4" x14ac:dyDescent="0.2">
      <c r="A11216" t="s">
        <v>84</v>
      </c>
      <c r="B11216" t="s">
        <v>352</v>
      </c>
      <c r="C11216" t="s">
        <v>296</v>
      </c>
      <c r="D11216">
        <v>0</v>
      </c>
    </row>
    <row r="11217" spans="1:4" x14ac:dyDescent="0.2">
      <c r="A11217" t="s">
        <v>84</v>
      </c>
      <c r="B11217" t="s">
        <v>352</v>
      </c>
      <c r="C11217" t="s">
        <v>297</v>
      </c>
      <c r="D11217">
        <v>0</v>
      </c>
    </row>
    <row r="11218" spans="1:4" x14ac:dyDescent="0.2">
      <c r="A11218" t="s">
        <v>84</v>
      </c>
      <c r="B11218" t="s">
        <v>352</v>
      </c>
      <c r="C11218" t="s">
        <v>298</v>
      </c>
      <c r="D11218">
        <v>0</v>
      </c>
    </row>
    <row r="11219" spans="1:4" x14ac:dyDescent="0.2">
      <c r="A11219" t="s">
        <v>84</v>
      </c>
      <c r="B11219" t="s">
        <v>352</v>
      </c>
      <c r="C11219" t="s">
        <v>232</v>
      </c>
      <c r="D11219">
        <v>553403</v>
      </c>
    </row>
    <row r="11220" spans="1:4" x14ac:dyDescent="0.2">
      <c r="A11220" t="s">
        <v>84</v>
      </c>
      <c r="B11220" t="s">
        <v>352</v>
      </c>
      <c r="C11220" t="s">
        <v>319</v>
      </c>
      <c r="D11220">
        <v>318656</v>
      </c>
    </row>
    <row r="11221" spans="1:4" x14ac:dyDescent="0.2">
      <c r="A11221" t="s">
        <v>84</v>
      </c>
      <c r="B11221" t="s">
        <v>352</v>
      </c>
      <c r="C11221" t="s">
        <v>320</v>
      </c>
      <c r="D11221">
        <v>199166</v>
      </c>
    </row>
    <row r="11222" spans="1:4" x14ac:dyDescent="0.2">
      <c r="A11222" t="s">
        <v>84</v>
      </c>
      <c r="B11222" t="s">
        <v>352</v>
      </c>
      <c r="C11222" t="s">
        <v>318</v>
      </c>
      <c r="D11222">
        <v>35581</v>
      </c>
    </row>
    <row r="11223" spans="1:4" x14ac:dyDescent="0.2">
      <c r="A11223" t="s">
        <v>84</v>
      </c>
      <c r="B11223" t="s">
        <v>352</v>
      </c>
      <c r="C11223" t="s">
        <v>321</v>
      </c>
      <c r="D11223">
        <v>205158</v>
      </c>
    </row>
    <row r="11224" spans="1:4" x14ac:dyDescent="0.2">
      <c r="A11224" t="s">
        <v>84</v>
      </c>
      <c r="B11224" t="s">
        <v>352</v>
      </c>
      <c r="C11224" t="s">
        <v>322</v>
      </c>
      <c r="D11224">
        <v>0</v>
      </c>
    </row>
    <row r="11225" spans="1:4" x14ac:dyDescent="0.2">
      <c r="A11225" t="s">
        <v>84</v>
      </c>
      <c r="B11225" t="s">
        <v>352</v>
      </c>
      <c r="C11225" t="s">
        <v>323</v>
      </c>
      <c r="D11225">
        <v>2</v>
      </c>
    </row>
    <row r="11226" spans="1:4" x14ac:dyDescent="0.2">
      <c r="A11226" t="s">
        <v>84</v>
      </c>
      <c r="B11226" t="s">
        <v>352</v>
      </c>
      <c r="C11226" t="s">
        <v>324</v>
      </c>
      <c r="D11226">
        <v>26319</v>
      </c>
    </row>
    <row r="11227" spans="1:4" x14ac:dyDescent="0.2">
      <c r="A11227" t="s">
        <v>84</v>
      </c>
      <c r="B11227" t="s">
        <v>352</v>
      </c>
      <c r="C11227" t="s">
        <v>325</v>
      </c>
      <c r="D11227">
        <v>0</v>
      </c>
    </row>
    <row r="11228" spans="1:4" x14ac:dyDescent="0.2">
      <c r="A11228" t="s">
        <v>84</v>
      </c>
      <c r="B11228" t="s">
        <v>352</v>
      </c>
      <c r="C11228" t="s">
        <v>326</v>
      </c>
      <c r="D11228">
        <v>25</v>
      </c>
    </row>
    <row r="11229" spans="1:4" x14ac:dyDescent="0.2">
      <c r="A11229" t="s">
        <v>84</v>
      </c>
      <c r="B11229" t="s">
        <v>352</v>
      </c>
      <c r="C11229" t="s">
        <v>327</v>
      </c>
      <c r="D11229">
        <v>4801</v>
      </c>
    </row>
    <row r="11230" spans="1:4" x14ac:dyDescent="0.2">
      <c r="A11230" t="s">
        <v>84</v>
      </c>
      <c r="B11230" t="s">
        <v>352</v>
      </c>
      <c r="C11230" t="s">
        <v>328</v>
      </c>
      <c r="D11230">
        <v>174011</v>
      </c>
    </row>
    <row r="11231" spans="1:4" x14ac:dyDescent="0.2">
      <c r="A11231" t="s">
        <v>84</v>
      </c>
      <c r="B11231" t="s">
        <v>352</v>
      </c>
      <c r="C11231" t="s">
        <v>329</v>
      </c>
      <c r="D11231">
        <v>0</v>
      </c>
    </row>
    <row r="11232" spans="1:4" x14ac:dyDescent="0.2">
      <c r="A11232" t="s">
        <v>84</v>
      </c>
      <c r="B11232" t="s">
        <v>352</v>
      </c>
      <c r="C11232" t="s">
        <v>339</v>
      </c>
      <c r="D11232">
        <v>54413522</v>
      </c>
    </row>
    <row r="11233" spans="1:4" x14ac:dyDescent="0.2">
      <c r="A11233" t="s">
        <v>84</v>
      </c>
      <c r="B11233" t="s">
        <v>352</v>
      </c>
      <c r="C11233" t="s">
        <v>340</v>
      </c>
      <c r="D11233">
        <v>4820777</v>
      </c>
    </row>
    <row r="11234" spans="1:4" x14ac:dyDescent="0.2">
      <c r="A11234" t="s">
        <v>84</v>
      </c>
      <c r="B11234" t="s">
        <v>352</v>
      </c>
      <c r="C11234" t="s">
        <v>341</v>
      </c>
      <c r="D11234">
        <v>0</v>
      </c>
    </row>
    <row r="11235" spans="1:4" x14ac:dyDescent="0.2">
      <c r="A11235" t="s">
        <v>84</v>
      </c>
      <c r="B11235" t="s">
        <v>352</v>
      </c>
      <c r="C11235" t="s">
        <v>342</v>
      </c>
      <c r="D11235">
        <v>0</v>
      </c>
    </row>
    <row r="11236" spans="1:4" x14ac:dyDescent="0.2">
      <c r="A11236" t="s">
        <v>84</v>
      </c>
      <c r="B11236" t="s">
        <v>352</v>
      </c>
      <c r="C11236" t="s">
        <v>343</v>
      </c>
      <c r="D11236">
        <v>0</v>
      </c>
    </row>
    <row r="11237" spans="1:4" x14ac:dyDescent="0.2">
      <c r="A11237" t="s">
        <v>84</v>
      </c>
      <c r="B11237" t="s">
        <v>352</v>
      </c>
      <c r="C11237" t="s">
        <v>344</v>
      </c>
      <c r="D11237">
        <v>0</v>
      </c>
    </row>
    <row r="11238" spans="1:4" x14ac:dyDescent="0.2">
      <c r="A11238" t="s">
        <v>84</v>
      </c>
      <c r="B11238" t="s">
        <v>352</v>
      </c>
      <c r="C11238" t="s">
        <v>345</v>
      </c>
      <c r="D11238">
        <v>0</v>
      </c>
    </row>
    <row r="11239" spans="1:4" x14ac:dyDescent="0.2">
      <c r="A11239" t="s">
        <v>84</v>
      </c>
      <c r="B11239" t="s">
        <v>352</v>
      </c>
      <c r="C11239" t="s">
        <v>346</v>
      </c>
      <c r="D11239">
        <v>0</v>
      </c>
    </row>
    <row r="11240" spans="1:4" x14ac:dyDescent="0.2">
      <c r="A11240" t="s">
        <v>84</v>
      </c>
      <c r="B11240" t="s">
        <v>352</v>
      </c>
      <c r="C11240" t="s">
        <v>300</v>
      </c>
      <c r="D11240">
        <v>661126</v>
      </c>
    </row>
    <row r="11241" spans="1:4" x14ac:dyDescent="0.2">
      <c r="A11241" t="s">
        <v>84</v>
      </c>
      <c r="B11241" t="s">
        <v>352</v>
      </c>
      <c r="C11241" t="s">
        <v>301</v>
      </c>
      <c r="D11241">
        <v>571166</v>
      </c>
    </row>
    <row r="11242" spans="1:4" x14ac:dyDescent="0.2">
      <c r="A11242" t="s">
        <v>84</v>
      </c>
      <c r="B11242" t="s">
        <v>352</v>
      </c>
      <c r="C11242" t="s">
        <v>302</v>
      </c>
      <c r="D11242">
        <v>634527</v>
      </c>
    </row>
    <row r="11243" spans="1:4" x14ac:dyDescent="0.2">
      <c r="A11243" t="s">
        <v>84</v>
      </c>
      <c r="B11243" t="s">
        <v>352</v>
      </c>
      <c r="C11243" t="s">
        <v>303</v>
      </c>
      <c r="D11243">
        <v>238927</v>
      </c>
    </row>
    <row r="11244" spans="1:4" x14ac:dyDescent="0.2">
      <c r="A11244" t="s">
        <v>84</v>
      </c>
      <c r="B11244" t="s">
        <v>352</v>
      </c>
      <c r="C11244" t="s">
        <v>304</v>
      </c>
      <c r="D11244">
        <v>390543</v>
      </c>
    </row>
    <row r="11245" spans="1:4" x14ac:dyDescent="0.2">
      <c r="A11245" t="s">
        <v>84</v>
      </c>
      <c r="B11245" t="s">
        <v>352</v>
      </c>
      <c r="C11245" t="s">
        <v>305</v>
      </c>
      <c r="D11245">
        <v>323337</v>
      </c>
    </row>
    <row r="11246" spans="1:4" x14ac:dyDescent="0.2">
      <c r="A11246" t="s">
        <v>84</v>
      </c>
      <c r="B11246" t="s">
        <v>352</v>
      </c>
      <c r="C11246" t="s">
        <v>306</v>
      </c>
      <c r="D11246">
        <v>13374</v>
      </c>
    </row>
    <row r="11247" spans="1:4" x14ac:dyDescent="0.2">
      <c r="A11247" t="s">
        <v>84</v>
      </c>
      <c r="B11247" t="s">
        <v>352</v>
      </c>
      <c r="C11247" t="s">
        <v>307</v>
      </c>
      <c r="D11247">
        <v>833547</v>
      </c>
    </row>
    <row r="11248" spans="1:4" x14ac:dyDescent="0.2">
      <c r="A11248" t="s">
        <v>84</v>
      </c>
      <c r="B11248" t="s">
        <v>352</v>
      </c>
      <c r="C11248" t="s">
        <v>308</v>
      </c>
      <c r="D11248">
        <v>117719</v>
      </c>
    </row>
    <row r="11249" spans="1:4" x14ac:dyDescent="0.2">
      <c r="A11249" t="s">
        <v>84</v>
      </c>
      <c r="B11249" t="s">
        <v>352</v>
      </c>
      <c r="C11249" t="s">
        <v>309</v>
      </c>
      <c r="D11249">
        <v>25651</v>
      </c>
    </row>
    <row r="11250" spans="1:4" x14ac:dyDescent="0.2">
      <c r="A11250" t="s">
        <v>84</v>
      </c>
      <c r="B11250" t="s">
        <v>352</v>
      </c>
      <c r="C11250" t="s">
        <v>310</v>
      </c>
      <c r="D11250">
        <v>37182</v>
      </c>
    </row>
    <row r="11251" spans="1:4" x14ac:dyDescent="0.2">
      <c r="A11251" t="s">
        <v>84</v>
      </c>
      <c r="B11251" t="s">
        <v>352</v>
      </c>
      <c r="C11251" t="s">
        <v>311</v>
      </c>
      <c r="D11251">
        <v>23931</v>
      </c>
    </row>
    <row r="11252" spans="1:4" x14ac:dyDescent="0.2">
      <c r="A11252" t="s">
        <v>84</v>
      </c>
      <c r="B11252" t="s">
        <v>352</v>
      </c>
      <c r="C11252" t="s">
        <v>312</v>
      </c>
      <c r="D11252">
        <v>18885</v>
      </c>
    </row>
    <row r="11253" spans="1:4" x14ac:dyDescent="0.2">
      <c r="A11253" t="s">
        <v>84</v>
      </c>
      <c r="B11253" t="s">
        <v>352</v>
      </c>
      <c r="C11253" t="s">
        <v>313</v>
      </c>
      <c r="D11253">
        <v>25382</v>
      </c>
    </row>
    <row r="11254" spans="1:4" x14ac:dyDescent="0.2">
      <c r="A11254" t="s">
        <v>84</v>
      </c>
      <c r="B11254" t="s">
        <v>352</v>
      </c>
      <c r="C11254" t="s">
        <v>314</v>
      </c>
      <c r="D11254">
        <v>33137</v>
      </c>
    </row>
    <row r="11255" spans="1:4" x14ac:dyDescent="0.2">
      <c r="A11255" t="s">
        <v>84</v>
      </c>
      <c r="B11255" t="s">
        <v>352</v>
      </c>
      <c r="C11255" t="s">
        <v>315</v>
      </c>
      <c r="D11255">
        <v>30764</v>
      </c>
    </row>
    <row r="11256" spans="1:4" x14ac:dyDescent="0.2">
      <c r="A11256" t="s">
        <v>84</v>
      </c>
      <c r="B11256" t="s">
        <v>352</v>
      </c>
      <c r="C11256" t="s">
        <v>347</v>
      </c>
      <c r="D11256">
        <v>23441</v>
      </c>
    </row>
    <row r="11257" spans="1:4" x14ac:dyDescent="0.2">
      <c r="A11257" t="s">
        <v>84</v>
      </c>
      <c r="B11257" t="s">
        <v>353</v>
      </c>
      <c r="C11257" t="s">
        <v>225</v>
      </c>
      <c r="D11257">
        <v>1.0907800000000001</v>
      </c>
    </row>
    <row r="11258" spans="1:4" x14ac:dyDescent="0.2">
      <c r="A11258" t="s">
        <v>84</v>
      </c>
      <c r="B11258" t="s">
        <v>353</v>
      </c>
      <c r="C11258" t="s">
        <v>65</v>
      </c>
      <c r="D11258">
        <v>50000000</v>
      </c>
    </row>
    <row r="11259" spans="1:4" x14ac:dyDescent="0.2">
      <c r="A11259" t="s">
        <v>84</v>
      </c>
      <c r="B11259" t="s">
        <v>353</v>
      </c>
      <c r="C11259" t="s">
        <v>66</v>
      </c>
      <c r="D11259">
        <v>45838786</v>
      </c>
    </row>
    <row r="11260" spans="1:4" x14ac:dyDescent="0.2">
      <c r="A11260" t="s">
        <v>84</v>
      </c>
      <c r="B11260" t="s">
        <v>353</v>
      </c>
      <c r="C11260" t="s">
        <v>226</v>
      </c>
      <c r="D11260">
        <v>138852</v>
      </c>
    </row>
    <row r="11261" spans="1:4" x14ac:dyDescent="0.2">
      <c r="A11261" t="s">
        <v>84</v>
      </c>
      <c r="B11261" t="s">
        <v>353</v>
      </c>
      <c r="C11261" t="s">
        <v>227</v>
      </c>
      <c r="D11261">
        <v>351790</v>
      </c>
    </row>
    <row r="11262" spans="1:4" x14ac:dyDescent="0.2">
      <c r="A11262" t="s">
        <v>84</v>
      </c>
      <c r="B11262" t="s">
        <v>353</v>
      </c>
      <c r="C11262" t="s">
        <v>67</v>
      </c>
      <c r="D11262">
        <v>432118</v>
      </c>
    </row>
    <row r="11263" spans="1:4" x14ac:dyDescent="0.2">
      <c r="A11263" t="s">
        <v>84</v>
      </c>
      <c r="B11263" t="s">
        <v>353</v>
      </c>
      <c r="C11263" t="s">
        <v>68</v>
      </c>
      <c r="D11263">
        <v>184340</v>
      </c>
    </row>
    <row r="11264" spans="1:4" x14ac:dyDescent="0.2">
      <c r="A11264" t="s">
        <v>84</v>
      </c>
      <c r="B11264" t="s">
        <v>353</v>
      </c>
      <c r="C11264" t="s">
        <v>228</v>
      </c>
      <c r="D11264">
        <v>70593</v>
      </c>
    </row>
    <row r="11265" spans="1:4" x14ac:dyDescent="0.2">
      <c r="A11265" t="s">
        <v>84</v>
      </c>
      <c r="B11265" t="s">
        <v>353</v>
      </c>
      <c r="C11265" t="s">
        <v>229</v>
      </c>
      <c r="D11265">
        <v>668751</v>
      </c>
    </row>
    <row r="11266" spans="1:4" x14ac:dyDescent="0.2">
      <c r="A11266" t="s">
        <v>84</v>
      </c>
      <c r="B11266" t="s">
        <v>353</v>
      </c>
      <c r="C11266" t="s">
        <v>230</v>
      </c>
      <c r="D11266">
        <v>21228</v>
      </c>
    </row>
    <row r="11267" spans="1:4" x14ac:dyDescent="0.2">
      <c r="A11267" t="s">
        <v>84</v>
      </c>
      <c r="B11267" t="s">
        <v>353</v>
      </c>
      <c r="C11267" t="s">
        <v>231</v>
      </c>
      <c r="D11267">
        <v>138682</v>
      </c>
    </row>
    <row r="11268" spans="1:4" x14ac:dyDescent="0.2">
      <c r="A11268" t="s">
        <v>84</v>
      </c>
      <c r="B11268" t="s">
        <v>353</v>
      </c>
      <c r="C11268" t="s">
        <v>154</v>
      </c>
      <c r="D11268">
        <v>1730865</v>
      </c>
    </row>
    <row r="11269" spans="1:4" x14ac:dyDescent="0.2">
      <c r="A11269" t="s">
        <v>84</v>
      </c>
      <c r="B11269" t="s">
        <v>353</v>
      </c>
      <c r="C11269" t="s">
        <v>155</v>
      </c>
      <c r="D11269">
        <v>0</v>
      </c>
    </row>
    <row r="11270" spans="1:4" x14ac:dyDescent="0.2">
      <c r="A11270" t="s">
        <v>84</v>
      </c>
      <c r="B11270" t="s">
        <v>353</v>
      </c>
      <c r="C11270" t="s">
        <v>156</v>
      </c>
      <c r="D11270">
        <v>395</v>
      </c>
    </row>
    <row r="11271" spans="1:4" x14ac:dyDescent="0.2">
      <c r="A11271" t="s">
        <v>84</v>
      </c>
      <c r="B11271" t="s">
        <v>353</v>
      </c>
      <c r="C11271" t="s">
        <v>157</v>
      </c>
      <c r="D11271">
        <v>1013389</v>
      </c>
    </row>
    <row r="11272" spans="1:4" x14ac:dyDescent="0.2">
      <c r="A11272" t="s">
        <v>84</v>
      </c>
      <c r="B11272" t="s">
        <v>353</v>
      </c>
      <c r="C11272" t="s">
        <v>158</v>
      </c>
      <c r="D11272">
        <v>812308</v>
      </c>
    </row>
    <row r="11273" spans="1:4" x14ac:dyDescent="0.2">
      <c r="A11273" t="s">
        <v>84</v>
      </c>
      <c r="B11273" t="s">
        <v>353</v>
      </c>
      <c r="C11273" t="s">
        <v>159</v>
      </c>
      <c r="D11273">
        <v>562502</v>
      </c>
    </row>
    <row r="11274" spans="1:4" x14ac:dyDescent="0.2">
      <c r="A11274" t="s">
        <v>84</v>
      </c>
      <c r="B11274" t="s">
        <v>353</v>
      </c>
      <c r="C11274" t="s">
        <v>160</v>
      </c>
      <c r="D11274">
        <v>610883</v>
      </c>
    </row>
    <row r="11275" spans="1:4" x14ac:dyDescent="0.2">
      <c r="A11275" t="s">
        <v>84</v>
      </c>
      <c r="B11275" t="s">
        <v>353</v>
      </c>
      <c r="C11275" t="s">
        <v>161</v>
      </c>
      <c r="D11275">
        <v>627324</v>
      </c>
    </row>
    <row r="11276" spans="1:4" x14ac:dyDescent="0.2">
      <c r="A11276" t="s">
        <v>84</v>
      </c>
      <c r="B11276" t="s">
        <v>353</v>
      </c>
      <c r="C11276" t="s">
        <v>162</v>
      </c>
      <c r="D11276">
        <v>374117</v>
      </c>
    </row>
    <row r="11277" spans="1:4" x14ac:dyDescent="0.2">
      <c r="A11277" t="s">
        <v>84</v>
      </c>
      <c r="B11277" t="s">
        <v>353</v>
      </c>
      <c r="C11277" t="s">
        <v>163</v>
      </c>
      <c r="D11277">
        <v>244829</v>
      </c>
    </row>
    <row r="11278" spans="1:4" x14ac:dyDescent="0.2">
      <c r="A11278" t="s">
        <v>84</v>
      </c>
      <c r="B11278" t="s">
        <v>353</v>
      </c>
      <c r="C11278" t="s">
        <v>164</v>
      </c>
      <c r="D11278">
        <v>219453</v>
      </c>
    </row>
    <row r="11279" spans="1:4" x14ac:dyDescent="0.2">
      <c r="A11279" t="s">
        <v>84</v>
      </c>
      <c r="B11279" t="s">
        <v>353</v>
      </c>
      <c r="C11279" t="s">
        <v>165</v>
      </c>
      <c r="D11279">
        <v>121777</v>
      </c>
    </row>
    <row r="11280" spans="1:4" x14ac:dyDescent="0.2">
      <c r="A11280" t="s">
        <v>84</v>
      </c>
      <c r="B11280" t="s">
        <v>353</v>
      </c>
      <c r="C11280" t="s">
        <v>166</v>
      </c>
      <c r="D11280">
        <v>76889</v>
      </c>
    </row>
    <row r="11281" spans="1:4" x14ac:dyDescent="0.2">
      <c r="A11281" t="s">
        <v>84</v>
      </c>
      <c r="B11281" t="s">
        <v>353</v>
      </c>
      <c r="C11281" t="s">
        <v>167</v>
      </c>
      <c r="D11281">
        <v>53868</v>
      </c>
    </row>
    <row r="11282" spans="1:4" x14ac:dyDescent="0.2">
      <c r="A11282" t="s">
        <v>84</v>
      </c>
      <c r="B11282" t="s">
        <v>353</v>
      </c>
      <c r="C11282" t="s">
        <v>168</v>
      </c>
      <c r="D11282">
        <v>55899</v>
      </c>
    </row>
    <row r="11283" spans="1:4" x14ac:dyDescent="0.2">
      <c r="A11283" t="s">
        <v>84</v>
      </c>
      <c r="B11283" t="s">
        <v>353</v>
      </c>
      <c r="C11283" t="s">
        <v>169</v>
      </c>
      <c r="D11283">
        <v>89747</v>
      </c>
    </row>
    <row r="11284" spans="1:4" x14ac:dyDescent="0.2">
      <c r="A11284" t="s">
        <v>84</v>
      </c>
      <c r="B11284" t="s">
        <v>353</v>
      </c>
      <c r="C11284" t="s">
        <v>170</v>
      </c>
      <c r="D11284">
        <v>46202</v>
      </c>
    </row>
    <row r="11285" spans="1:4" x14ac:dyDescent="0.2">
      <c r="A11285" t="s">
        <v>84</v>
      </c>
      <c r="B11285" t="s">
        <v>353</v>
      </c>
      <c r="C11285" t="s">
        <v>171</v>
      </c>
      <c r="D11285">
        <v>67975</v>
      </c>
    </row>
    <row r="11286" spans="1:4" x14ac:dyDescent="0.2">
      <c r="A11286" t="s">
        <v>84</v>
      </c>
      <c r="B11286" t="s">
        <v>353</v>
      </c>
      <c r="C11286" t="s">
        <v>172</v>
      </c>
      <c r="D11286">
        <v>126780</v>
      </c>
    </row>
    <row r="11287" spans="1:4" x14ac:dyDescent="0.2">
      <c r="A11287" t="s">
        <v>84</v>
      </c>
      <c r="B11287" t="s">
        <v>353</v>
      </c>
      <c r="C11287" t="s">
        <v>173</v>
      </c>
      <c r="D11287">
        <v>113385</v>
      </c>
    </row>
    <row r="11288" spans="1:4" x14ac:dyDescent="0.2">
      <c r="A11288" t="s">
        <v>84</v>
      </c>
      <c r="B11288" t="s">
        <v>353</v>
      </c>
      <c r="C11288" t="s">
        <v>174</v>
      </c>
      <c r="D11288">
        <v>262194</v>
      </c>
    </row>
    <row r="11289" spans="1:4" x14ac:dyDescent="0.2">
      <c r="A11289" t="s">
        <v>84</v>
      </c>
      <c r="B11289" t="s">
        <v>353</v>
      </c>
      <c r="C11289" t="s">
        <v>175</v>
      </c>
      <c r="D11289">
        <v>209295</v>
      </c>
    </row>
    <row r="11290" spans="1:4" x14ac:dyDescent="0.2">
      <c r="A11290" t="s">
        <v>84</v>
      </c>
      <c r="B11290" t="s">
        <v>353</v>
      </c>
      <c r="C11290" t="s">
        <v>176</v>
      </c>
      <c r="D11290">
        <v>212789</v>
      </c>
    </row>
    <row r="11291" spans="1:4" x14ac:dyDescent="0.2">
      <c r="A11291" t="s">
        <v>84</v>
      </c>
      <c r="B11291" t="s">
        <v>353</v>
      </c>
      <c r="C11291" t="s">
        <v>177</v>
      </c>
      <c r="D11291">
        <v>149420</v>
      </c>
    </row>
    <row r="11292" spans="1:4" x14ac:dyDescent="0.2">
      <c r="A11292" t="s">
        <v>84</v>
      </c>
      <c r="B11292" t="s">
        <v>353</v>
      </c>
      <c r="C11292" t="s">
        <v>178</v>
      </c>
      <c r="D11292">
        <v>45197</v>
      </c>
    </row>
    <row r="11293" spans="1:4" x14ac:dyDescent="0.2">
      <c r="A11293" t="s">
        <v>84</v>
      </c>
      <c r="B11293" t="s">
        <v>353</v>
      </c>
      <c r="C11293" t="s">
        <v>179</v>
      </c>
      <c r="D11293">
        <v>89397</v>
      </c>
    </row>
    <row r="11294" spans="1:4" x14ac:dyDescent="0.2">
      <c r="A11294" t="s">
        <v>84</v>
      </c>
      <c r="B11294" t="s">
        <v>353</v>
      </c>
      <c r="C11294" t="s">
        <v>180</v>
      </c>
      <c r="D11294">
        <v>26654</v>
      </c>
    </row>
    <row r="11295" spans="1:4" x14ac:dyDescent="0.2">
      <c r="A11295" t="s">
        <v>84</v>
      </c>
      <c r="B11295" t="s">
        <v>353</v>
      </c>
      <c r="C11295" t="s">
        <v>181</v>
      </c>
      <c r="D11295">
        <v>536</v>
      </c>
    </row>
    <row r="11296" spans="1:4" x14ac:dyDescent="0.2">
      <c r="A11296" t="s">
        <v>84</v>
      </c>
      <c r="B11296" t="s">
        <v>353</v>
      </c>
      <c r="C11296" t="s">
        <v>182</v>
      </c>
      <c r="D11296">
        <v>26276</v>
      </c>
    </row>
    <row r="11297" spans="1:4" x14ac:dyDescent="0.2">
      <c r="A11297" t="s">
        <v>84</v>
      </c>
      <c r="B11297" t="s">
        <v>353</v>
      </c>
      <c r="C11297" t="s">
        <v>183</v>
      </c>
      <c r="D11297">
        <v>0</v>
      </c>
    </row>
    <row r="11298" spans="1:4" x14ac:dyDescent="0.2">
      <c r="A11298" t="s">
        <v>84</v>
      </c>
      <c r="B11298" t="s">
        <v>353</v>
      </c>
      <c r="C11298" t="s">
        <v>184</v>
      </c>
      <c r="D11298">
        <v>0</v>
      </c>
    </row>
    <row r="11299" spans="1:4" x14ac:dyDescent="0.2">
      <c r="A11299" t="s">
        <v>84</v>
      </c>
      <c r="B11299" t="s">
        <v>353</v>
      </c>
      <c r="C11299" t="s">
        <v>185</v>
      </c>
      <c r="D11299">
        <v>0</v>
      </c>
    </row>
    <row r="11300" spans="1:4" x14ac:dyDescent="0.2">
      <c r="A11300" t="s">
        <v>84</v>
      </c>
      <c r="B11300" t="s">
        <v>353</v>
      </c>
      <c r="C11300" t="s">
        <v>186</v>
      </c>
      <c r="D11300">
        <v>0</v>
      </c>
    </row>
    <row r="11301" spans="1:4" x14ac:dyDescent="0.2">
      <c r="A11301" t="s">
        <v>84</v>
      </c>
      <c r="B11301" t="s">
        <v>353</v>
      </c>
      <c r="C11301" t="s">
        <v>187</v>
      </c>
      <c r="D11301">
        <v>0</v>
      </c>
    </row>
    <row r="11302" spans="1:4" x14ac:dyDescent="0.2">
      <c r="A11302" t="s">
        <v>84</v>
      </c>
      <c r="B11302" t="s">
        <v>353</v>
      </c>
      <c r="C11302" t="s">
        <v>188</v>
      </c>
      <c r="D11302">
        <v>0</v>
      </c>
    </row>
    <row r="11303" spans="1:4" x14ac:dyDescent="0.2">
      <c r="A11303" t="s">
        <v>84</v>
      </c>
      <c r="B11303" t="s">
        <v>353</v>
      </c>
      <c r="C11303" t="s">
        <v>189</v>
      </c>
      <c r="D11303">
        <v>0</v>
      </c>
    </row>
    <row r="11304" spans="1:4" x14ac:dyDescent="0.2">
      <c r="A11304" t="s">
        <v>84</v>
      </c>
      <c r="B11304" t="s">
        <v>353</v>
      </c>
      <c r="C11304" t="s">
        <v>190</v>
      </c>
      <c r="D11304">
        <v>0</v>
      </c>
    </row>
    <row r="11305" spans="1:4" x14ac:dyDescent="0.2">
      <c r="A11305" t="s">
        <v>84</v>
      </c>
      <c r="B11305" t="s">
        <v>353</v>
      </c>
      <c r="C11305" t="s">
        <v>191</v>
      </c>
      <c r="D11305">
        <v>0</v>
      </c>
    </row>
    <row r="11306" spans="1:4" x14ac:dyDescent="0.2">
      <c r="A11306" t="s">
        <v>84</v>
      </c>
      <c r="B11306" t="s">
        <v>353</v>
      </c>
      <c r="C11306" t="s">
        <v>192</v>
      </c>
      <c r="D11306">
        <v>0</v>
      </c>
    </row>
    <row r="11307" spans="1:4" x14ac:dyDescent="0.2">
      <c r="A11307" t="s">
        <v>84</v>
      </c>
      <c r="B11307" t="s">
        <v>353</v>
      </c>
      <c r="C11307" t="s">
        <v>193</v>
      </c>
      <c r="D11307">
        <v>0</v>
      </c>
    </row>
    <row r="11308" spans="1:4" x14ac:dyDescent="0.2">
      <c r="A11308" t="s">
        <v>84</v>
      </c>
      <c r="B11308" t="s">
        <v>353</v>
      </c>
      <c r="C11308" t="s">
        <v>194</v>
      </c>
      <c r="D11308">
        <v>0</v>
      </c>
    </row>
    <row r="11309" spans="1:4" x14ac:dyDescent="0.2">
      <c r="A11309" t="s">
        <v>84</v>
      </c>
      <c r="B11309" t="s">
        <v>353</v>
      </c>
      <c r="C11309" t="s">
        <v>195</v>
      </c>
      <c r="D11309">
        <v>0</v>
      </c>
    </row>
    <row r="11310" spans="1:4" x14ac:dyDescent="0.2">
      <c r="A11310" t="s">
        <v>84</v>
      </c>
      <c r="B11310" t="s">
        <v>353</v>
      </c>
      <c r="C11310" t="s">
        <v>196</v>
      </c>
      <c r="D11310">
        <v>0</v>
      </c>
    </row>
    <row r="11311" spans="1:4" x14ac:dyDescent="0.2">
      <c r="A11311" t="s">
        <v>84</v>
      </c>
      <c r="B11311" t="s">
        <v>353</v>
      </c>
      <c r="C11311" t="s">
        <v>197</v>
      </c>
      <c r="D11311">
        <v>0</v>
      </c>
    </row>
    <row r="11312" spans="1:4" x14ac:dyDescent="0.2">
      <c r="A11312" t="s">
        <v>84</v>
      </c>
      <c r="B11312" t="s">
        <v>353</v>
      </c>
      <c r="C11312" t="s">
        <v>198</v>
      </c>
      <c r="D11312">
        <v>0</v>
      </c>
    </row>
    <row r="11313" spans="1:4" x14ac:dyDescent="0.2">
      <c r="A11313" t="s">
        <v>84</v>
      </c>
      <c r="B11313" t="s">
        <v>353</v>
      </c>
      <c r="C11313" t="s">
        <v>199</v>
      </c>
      <c r="D11313">
        <v>0</v>
      </c>
    </row>
    <row r="11314" spans="1:4" x14ac:dyDescent="0.2">
      <c r="A11314" t="s">
        <v>84</v>
      </c>
      <c r="B11314" t="s">
        <v>353</v>
      </c>
      <c r="C11314" t="s">
        <v>200</v>
      </c>
      <c r="D11314">
        <v>0</v>
      </c>
    </row>
    <row r="11315" spans="1:4" x14ac:dyDescent="0.2">
      <c r="A11315" t="s">
        <v>84</v>
      </c>
      <c r="B11315" t="s">
        <v>353</v>
      </c>
      <c r="C11315" t="s">
        <v>201</v>
      </c>
      <c r="D11315">
        <v>0</v>
      </c>
    </row>
    <row r="11316" spans="1:4" x14ac:dyDescent="0.2">
      <c r="A11316" t="s">
        <v>84</v>
      </c>
      <c r="B11316" t="s">
        <v>353</v>
      </c>
      <c r="C11316" t="s">
        <v>202</v>
      </c>
      <c r="D11316">
        <v>0</v>
      </c>
    </row>
    <row r="11317" spans="1:4" x14ac:dyDescent="0.2">
      <c r="A11317" t="s">
        <v>84</v>
      </c>
      <c r="B11317" t="s">
        <v>353</v>
      </c>
      <c r="C11317" t="s">
        <v>203</v>
      </c>
      <c r="D11317">
        <v>0</v>
      </c>
    </row>
    <row r="11318" spans="1:4" x14ac:dyDescent="0.2">
      <c r="A11318" t="s">
        <v>84</v>
      </c>
      <c r="B11318" t="s">
        <v>353</v>
      </c>
      <c r="C11318" t="s">
        <v>204</v>
      </c>
      <c r="D11318">
        <v>0</v>
      </c>
    </row>
    <row r="11319" spans="1:4" x14ac:dyDescent="0.2">
      <c r="A11319" t="s">
        <v>84</v>
      </c>
      <c r="B11319" t="s">
        <v>353</v>
      </c>
      <c r="C11319" t="s">
        <v>205</v>
      </c>
      <c r="D11319">
        <v>0</v>
      </c>
    </row>
    <row r="11320" spans="1:4" x14ac:dyDescent="0.2">
      <c r="A11320" t="s">
        <v>84</v>
      </c>
      <c r="B11320" t="s">
        <v>353</v>
      </c>
      <c r="C11320" t="s">
        <v>206</v>
      </c>
      <c r="D11320">
        <v>0</v>
      </c>
    </row>
    <row r="11321" spans="1:4" x14ac:dyDescent="0.2">
      <c r="A11321" t="s">
        <v>84</v>
      </c>
      <c r="B11321" t="s">
        <v>353</v>
      </c>
      <c r="C11321" t="s">
        <v>207</v>
      </c>
      <c r="D11321">
        <v>0</v>
      </c>
    </row>
    <row r="11322" spans="1:4" x14ac:dyDescent="0.2">
      <c r="A11322" t="s">
        <v>84</v>
      </c>
      <c r="B11322" t="s">
        <v>353</v>
      </c>
      <c r="C11322" t="s">
        <v>208</v>
      </c>
      <c r="D11322">
        <v>0</v>
      </c>
    </row>
    <row r="11323" spans="1:4" x14ac:dyDescent="0.2">
      <c r="A11323" t="s">
        <v>84</v>
      </c>
      <c r="B11323" t="s">
        <v>353</v>
      </c>
      <c r="C11323" t="s">
        <v>209</v>
      </c>
      <c r="D11323">
        <v>0</v>
      </c>
    </row>
    <row r="11324" spans="1:4" x14ac:dyDescent="0.2">
      <c r="A11324" t="s">
        <v>84</v>
      </c>
      <c r="B11324" t="s">
        <v>353</v>
      </c>
      <c r="C11324" t="s">
        <v>210</v>
      </c>
      <c r="D11324">
        <v>0</v>
      </c>
    </row>
    <row r="11325" spans="1:4" x14ac:dyDescent="0.2">
      <c r="A11325" t="s">
        <v>84</v>
      </c>
      <c r="B11325" t="s">
        <v>353</v>
      </c>
      <c r="C11325" t="s">
        <v>211</v>
      </c>
      <c r="D11325">
        <v>0</v>
      </c>
    </row>
    <row r="11326" spans="1:4" x14ac:dyDescent="0.2">
      <c r="A11326" t="s">
        <v>84</v>
      </c>
      <c r="B11326" t="s">
        <v>353</v>
      </c>
      <c r="C11326" t="s">
        <v>212</v>
      </c>
      <c r="D11326">
        <v>0</v>
      </c>
    </row>
    <row r="11327" spans="1:4" x14ac:dyDescent="0.2">
      <c r="A11327" t="s">
        <v>84</v>
      </c>
      <c r="B11327" t="s">
        <v>353</v>
      </c>
      <c r="C11327" t="s">
        <v>213</v>
      </c>
      <c r="D11327">
        <v>0</v>
      </c>
    </row>
    <row r="11328" spans="1:4" x14ac:dyDescent="0.2">
      <c r="A11328" t="s">
        <v>84</v>
      </c>
      <c r="B11328" t="s">
        <v>353</v>
      </c>
      <c r="C11328" t="s">
        <v>214</v>
      </c>
      <c r="D11328">
        <v>0</v>
      </c>
    </row>
    <row r="11329" spans="1:4" x14ac:dyDescent="0.2">
      <c r="A11329" t="s">
        <v>84</v>
      </c>
      <c r="B11329" t="s">
        <v>353</v>
      </c>
      <c r="C11329" t="s">
        <v>215</v>
      </c>
      <c r="D11329">
        <v>0</v>
      </c>
    </row>
    <row r="11330" spans="1:4" x14ac:dyDescent="0.2">
      <c r="A11330" t="s">
        <v>84</v>
      </c>
      <c r="B11330" t="s">
        <v>353</v>
      </c>
      <c r="C11330" t="s">
        <v>216</v>
      </c>
      <c r="D11330">
        <v>0</v>
      </c>
    </row>
    <row r="11331" spans="1:4" x14ac:dyDescent="0.2">
      <c r="A11331" t="s">
        <v>84</v>
      </c>
      <c r="B11331" t="s">
        <v>353</v>
      </c>
      <c r="C11331" t="s">
        <v>217</v>
      </c>
      <c r="D11331">
        <v>11</v>
      </c>
    </row>
    <row r="11332" spans="1:4" x14ac:dyDescent="0.2">
      <c r="A11332" t="s">
        <v>84</v>
      </c>
      <c r="B11332" t="s">
        <v>353</v>
      </c>
      <c r="C11332" t="s">
        <v>218</v>
      </c>
      <c r="D11332">
        <v>0</v>
      </c>
    </row>
    <row r="11333" spans="1:4" x14ac:dyDescent="0.2">
      <c r="A11333" t="s">
        <v>84</v>
      </c>
      <c r="B11333" t="s">
        <v>353</v>
      </c>
      <c r="C11333" t="s">
        <v>219</v>
      </c>
      <c r="D11333">
        <v>0</v>
      </c>
    </row>
    <row r="11334" spans="1:4" x14ac:dyDescent="0.2">
      <c r="A11334" t="s">
        <v>84</v>
      </c>
      <c r="B11334" t="s">
        <v>353</v>
      </c>
      <c r="C11334" t="s">
        <v>233</v>
      </c>
      <c r="D11334">
        <v>1730865</v>
      </c>
    </row>
    <row r="11335" spans="1:4" x14ac:dyDescent="0.2">
      <c r="A11335" t="s">
        <v>84</v>
      </c>
      <c r="B11335" t="s">
        <v>353</v>
      </c>
      <c r="C11335" t="s">
        <v>234</v>
      </c>
      <c r="D11335">
        <v>128</v>
      </c>
    </row>
    <row r="11336" spans="1:4" x14ac:dyDescent="0.2">
      <c r="A11336" t="s">
        <v>84</v>
      </c>
      <c r="B11336" t="s">
        <v>353</v>
      </c>
      <c r="C11336" t="s">
        <v>235</v>
      </c>
      <c r="D11336">
        <v>295620</v>
      </c>
    </row>
    <row r="11337" spans="1:4" x14ac:dyDescent="0.2">
      <c r="A11337" t="s">
        <v>84</v>
      </c>
      <c r="B11337" t="s">
        <v>353</v>
      </c>
      <c r="C11337" t="s">
        <v>236</v>
      </c>
      <c r="D11337">
        <v>538975</v>
      </c>
    </row>
    <row r="11338" spans="1:4" x14ac:dyDescent="0.2">
      <c r="A11338" t="s">
        <v>84</v>
      </c>
      <c r="B11338" t="s">
        <v>353</v>
      </c>
      <c r="C11338" t="s">
        <v>237</v>
      </c>
      <c r="D11338">
        <v>728807</v>
      </c>
    </row>
    <row r="11339" spans="1:4" x14ac:dyDescent="0.2">
      <c r="A11339" t="s">
        <v>84</v>
      </c>
      <c r="B11339" t="s">
        <v>353</v>
      </c>
      <c r="C11339" t="s">
        <v>238</v>
      </c>
      <c r="D11339">
        <v>699699</v>
      </c>
    </row>
    <row r="11340" spans="1:4" x14ac:dyDescent="0.2">
      <c r="A11340" t="s">
        <v>84</v>
      </c>
      <c r="B11340" t="s">
        <v>353</v>
      </c>
      <c r="C11340" t="s">
        <v>239</v>
      </c>
      <c r="D11340">
        <v>525539</v>
      </c>
    </row>
    <row r="11341" spans="1:4" x14ac:dyDescent="0.2">
      <c r="A11341" t="s">
        <v>84</v>
      </c>
      <c r="B11341" t="s">
        <v>353</v>
      </c>
      <c r="C11341" t="s">
        <v>240</v>
      </c>
      <c r="D11341">
        <v>523171</v>
      </c>
    </row>
    <row r="11342" spans="1:4" x14ac:dyDescent="0.2">
      <c r="A11342" t="s">
        <v>84</v>
      </c>
      <c r="B11342" t="s">
        <v>353</v>
      </c>
      <c r="C11342" t="s">
        <v>241</v>
      </c>
      <c r="D11342">
        <v>340540</v>
      </c>
    </row>
    <row r="11343" spans="1:4" x14ac:dyDescent="0.2">
      <c r="A11343" t="s">
        <v>84</v>
      </c>
      <c r="B11343" t="s">
        <v>353</v>
      </c>
      <c r="C11343" t="s">
        <v>242</v>
      </c>
      <c r="D11343">
        <v>494649</v>
      </c>
    </row>
    <row r="11344" spans="1:4" x14ac:dyDescent="0.2">
      <c r="A11344" t="s">
        <v>84</v>
      </c>
      <c r="B11344" t="s">
        <v>353</v>
      </c>
      <c r="C11344" t="s">
        <v>243</v>
      </c>
      <c r="D11344">
        <v>173836</v>
      </c>
    </row>
    <row r="11345" spans="1:4" x14ac:dyDescent="0.2">
      <c r="A11345" t="s">
        <v>84</v>
      </c>
      <c r="B11345" t="s">
        <v>353</v>
      </c>
      <c r="C11345" t="s">
        <v>244</v>
      </c>
      <c r="D11345">
        <v>104042</v>
      </c>
    </row>
    <row r="11346" spans="1:4" x14ac:dyDescent="0.2">
      <c r="A11346" t="s">
        <v>84</v>
      </c>
      <c r="B11346" t="s">
        <v>353</v>
      </c>
      <c r="C11346" t="s">
        <v>245</v>
      </c>
      <c r="D11346">
        <v>145561</v>
      </c>
    </row>
    <row r="11347" spans="1:4" x14ac:dyDescent="0.2">
      <c r="A11347" t="s">
        <v>84</v>
      </c>
      <c r="B11347" t="s">
        <v>353</v>
      </c>
      <c r="C11347" t="s">
        <v>246</v>
      </c>
      <c r="D11347">
        <v>110446</v>
      </c>
    </row>
    <row r="11348" spans="1:4" x14ac:dyDescent="0.2">
      <c r="A11348" t="s">
        <v>84</v>
      </c>
      <c r="B11348" t="s">
        <v>353</v>
      </c>
      <c r="C11348" t="s">
        <v>247</v>
      </c>
      <c r="D11348">
        <v>41509</v>
      </c>
    </row>
    <row r="11349" spans="1:4" x14ac:dyDescent="0.2">
      <c r="A11349" t="s">
        <v>84</v>
      </c>
      <c r="B11349" t="s">
        <v>353</v>
      </c>
      <c r="C11349" t="s">
        <v>248</v>
      </c>
      <c r="D11349">
        <v>66095</v>
      </c>
    </row>
    <row r="11350" spans="1:4" x14ac:dyDescent="0.2">
      <c r="A11350" t="s">
        <v>84</v>
      </c>
      <c r="B11350" t="s">
        <v>353</v>
      </c>
      <c r="C11350" t="s">
        <v>249</v>
      </c>
      <c r="D11350">
        <v>112255</v>
      </c>
    </row>
    <row r="11351" spans="1:4" x14ac:dyDescent="0.2">
      <c r="A11351" t="s">
        <v>84</v>
      </c>
      <c r="B11351" t="s">
        <v>353</v>
      </c>
      <c r="C11351" t="s">
        <v>250</v>
      </c>
      <c r="D11351">
        <v>65374</v>
      </c>
    </row>
    <row r="11352" spans="1:4" x14ac:dyDescent="0.2">
      <c r="A11352" t="s">
        <v>84</v>
      </c>
      <c r="B11352" t="s">
        <v>353</v>
      </c>
      <c r="C11352" t="s">
        <v>251</v>
      </c>
      <c r="D11352">
        <v>80433</v>
      </c>
    </row>
    <row r="11353" spans="1:4" x14ac:dyDescent="0.2">
      <c r="A11353" t="s">
        <v>84</v>
      </c>
      <c r="B11353" t="s">
        <v>353</v>
      </c>
      <c r="C11353" t="s">
        <v>252</v>
      </c>
      <c r="D11353">
        <v>241688</v>
      </c>
    </row>
    <row r="11354" spans="1:4" x14ac:dyDescent="0.2">
      <c r="A11354" t="s">
        <v>84</v>
      </c>
      <c r="B11354" t="s">
        <v>353</v>
      </c>
      <c r="C11354" t="s">
        <v>253</v>
      </c>
      <c r="D11354">
        <v>226894</v>
      </c>
    </row>
    <row r="11355" spans="1:4" x14ac:dyDescent="0.2">
      <c r="A11355" t="s">
        <v>84</v>
      </c>
      <c r="B11355" t="s">
        <v>353</v>
      </c>
      <c r="C11355" t="s">
        <v>254</v>
      </c>
      <c r="D11355">
        <v>181870</v>
      </c>
    </row>
    <row r="11356" spans="1:4" x14ac:dyDescent="0.2">
      <c r="A11356" t="s">
        <v>84</v>
      </c>
      <c r="B11356" t="s">
        <v>353</v>
      </c>
      <c r="C11356" t="s">
        <v>255</v>
      </c>
      <c r="D11356">
        <v>225872</v>
      </c>
    </row>
    <row r="11357" spans="1:4" x14ac:dyDescent="0.2">
      <c r="A11357" t="s">
        <v>84</v>
      </c>
      <c r="B11357" t="s">
        <v>353</v>
      </c>
      <c r="C11357" t="s">
        <v>256</v>
      </c>
      <c r="D11357">
        <v>173614</v>
      </c>
    </row>
    <row r="11358" spans="1:4" x14ac:dyDescent="0.2">
      <c r="A11358" t="s">
        <v>84</v>
      </c>
      <c r="B11358" t="s">
        <v>353</v>
      </c>
      <c r="C11358" t="s">
        <v>257</v>
      </c>
      <c r="D11358">
        <v>0</v>
      </c>
    </row>
    <row r="11359" spans="1:4" x14ac:dyDescent="0.2">
      <c r="A11359" t="s">
        <v>84</v>
      </c>
      <c r="B11359" t="s">
        <v>353</v>
      </c>
      <c r="C11359" t="s">
        <v>258</v>
      </c>
      <c r="D11359">
        <v>116051</v>
      </c>
    </row>
    <row r="11360" spans="1:4" x14ac:dyDescent="0.2">
      <c r="A11360" t="s">
        <v>84</v>
      </c>
      <c r="B11360" t="s">
        <v>353</v>
      </c>
      <c r="C11360" t="s">
        <v>259</v>
      </c>
      <c r="D11360">
        <v>0</v>
      </c>
    </row>
    <row r="11361" spans="1:4" x14ac:dyDescent="0.2">
      <c r="A11361" t="s">
        <v>84</v>
      </c>
      <c r="B11361" t="s">
        <v>353</v>
      </c>
      <c r="C11361" t="s">
        <v>260</v>
      </c>
      <c r="D11361">
        <v>26812</v>
      </c>
    </row>
    <row r="11362" spans="1:4" x14ac:dyDescent="0.2">
      <c r="A11362" t="s">
        <v>84</v>
      </c>
      <c r="B11362" t="s">
        <v>353</v>
      </c>
      <c r="C11362" t="s">
        <v>261</v>
      </c>
      <c r="D11362">
        <v>0</v>
      </c>
    </row>
    <row r="11363" spans="1:4" x14ac:dyDescent="0.2">
      <c r="A11363" t="s">
        <v>84</v>
      </c>
      <c r="B11363" t="s">
        <v>353</v>
      </c>
      <c r="C11363" t="s">
        <v>262</v>
      </c>
      <c r="D11363">
        <v>0</v>
      </c>
    </row>
    <row r="11364" spans="1:4" x14ac:dyDescent="0.2">
      <c r="A11364" t="s">
        <v>84</v>
      </c>
      <c r="B11364" t="s">
        <v>353</v>
      </c>
      <c r="C11364" t="s">
        <v>263</v>
      </c>
      <c r="D11364">
        <v>0</v>
      </c>
    </row>
    <row r="11365" spans="1:4" x14ac:dyDescent="0.2">
      <c r="A11365" t="s">
        <v>84</v>
      </c>
      <c r="B11365" t="s">
        <v>353</v>
      </c>
      <c r="C11365" t="s">
        <v>264</v>
      </c>
      <c r="D11365">
        <v>0</v>
      </c>
    </row>
    <row r="11366" spans="1:4" x14ac:dyDescent="0.2">
      <c r="A11366" t="s">
        <v>84</v>
      </c>
      <c r="B11366" t="s">
        <v>353</v>
      </c>
      <c r="C11366" t="s">
        <v>265</v>
      </c>
      <c r="D11366">
        <v>0</v>
      </c>
    </row>
    <row r="11367" spans="1:4" x14ac:dyDescent="0.2">
      <c r="A11367" t="s">
        <v>84</v>
      </c>
      <c r="B11367" t="s">
        <v>353</v>
      </c>
      <c r="C11367" t="s">
        <v>266</v>
      </c>
      <c r="D11367">
        <v>0</v>
      </c>
    </row>
    <row r="11368" spans="1:4" x14ac:dyDescent="0.2">
      <c r="A11368" t="s">
        <v>84</v>
      </c>
      <c r="B11368" t="s">
        <v>353</v>
      </c>
      <c r="C11368" t="s">
        <v>267</v>
      </c>
      <c r="D11368">
        <v>0</v>
      </c>
    </row>
    <row r="11369" spans="1:4" x14ac:dyDescent="0.2">
      <c r="A11369" t="s">
        <v>84</v>
      </c>
      <c r="B11369" t="s">
        <v>353</v>
      </c>
      <c r="C11369" t="s">
        <v>268</v>
      </c>
      <c r="D11369">
        <v>0</v>
      </c>
    </row>
    <row r="11370" spans="1:4" x14ac:dyDescent="0.2">
      <c r="A11370" t="s">
        <v>84</v>
      </c>
      <c r="B11370" t="s">
        <v>353</v>
      </c>
      <c r="C11370" t="s">
        <v>269</v>
      </c>
      <c r="D11370">
        <v>0</v>
      </c>
    </row>
    <row r="11371" spans="1:4" x14ac:dyDescent="0.2">
      <c r="A11371" t="s">
        <v>84</v>
      </c>
      <c r="B11371" t="s">
        <v>353</v>
      </c>
      <c r="C11371" t="s">
        <v>270</v>
      </c>
      <c r="D11371">
        <v>0</v>
      </c>
    </row>
    <row r="11372" spans="1:4" x14ac:dyDescent="0.2">
      <c r="A11372" t="s">
        <v>84</v>
      </c>
      <c r="B11372" t="s">
        <v>353</v>
      </c>
      <c r="C11372" t="s">
        <v>271</v>
      </c>
      <c r="D11372">
        <v>0</v>
      </c>
    </row>
    <row r="11373" spans="1:4" x14ac:dyDescent="0.2">
      <c r="A11373" t="s">
        <v>84</v>
      </c>
      <c r="B11373" t="s">
        <v>353</v>
      </c>
      <c r="C11373" t="s">
        <v>272</v>
      </c>
      <c r="D11373">
        <v>0</v>
      </c>
    </row>
    <row r="11374" spans="1:4" x14ac:dyDescent="0.2">
      <c r="A11374" t="s">
        <v>84</v>
      </c>
      <c r="B11374" t="s">
        <v>353</v>
      </c>
      <c r="C11374" t="s">
        <v>273</v>
      </c>
      <c r="D11374">
        <v>0</v>
      </c>
    </row>
    <row r="11375" spans="1:4" x14ac:dyDescent="0.2">
      <c r="A11375" t="s">
        <v>84</v>
      </c>
      <c r="B11375" t="s">
        <v>353</v>
      </c>
      <c r="C11375" t="s">
        <v>274</v>
      </c>
      <c r="D11375">
        <v>0</v>
      </c>
    </row>
    <row r="11376" spans="1:4" x14ac:dyDescent="0.2">
      <c r="A11376" t="s">
        <v>84</v>
      </c>
      <c r="B11376" t="s">
        <v>353</v>
      </c>
      <c r="C11376" t="s">
        <v>275</v>
      </c>
      <c r="D11376">
        <v>0</v>
      </c>
    </row>
    <row r="11377" spans="1:4" x14ac:dyDescent="0.2">
      <c r="A11377" t="s">
        <v>84</v>
      </c>
      <c r="B11377" t="s">
        <v>353</v>
      </c>
      <c r="C11377" t="s">
        <v>276</v>
      </c>
      <c r="D11377">
        <v>0</v>
      </c>
    </row>
    <row r="11378" spans="1:4" x14ac:dyDescent="0.2">
      <c r="A11378" t="s">
        <v>84</v>
      </c>
      <c r="B11378" t="s">
        <v>353</v>
      </c>
      <c r="C11378" t="s">
        <v>277</v>
      </c>
      <c r="D11378">
        <v>0</v>
      </c>
    </row>
    <row r="11379" spans="1:4" x14ac:dyDescent="0.2">
      <c r="A11379" t="s">
        <v>84</v>
      </c>
      <c r="B11379" t="s">
        <v>353</v>
      </c>
      <c r="C11379" t="s">
        <v>278</v>
      </c>
      <c r="D11379">
        <v>0</v>
      </c>
    </row>
    <row r="11380" spans="1:4" x14ac:dyDescent="0.2">
      <c r="A11380" t="s">
        <v>84</v>
      </c>
      <c r="B11380" t="s">
        <v>353</v>
      </c>
      <c r="C11380" t="s">
        <v>279</v>
      </c>
      <c r="D11380">
        <v>0</v>
      </c>
    </row>
    <row r="11381" spans="1:4" x14ac:dyDescent="0.2">
      <c r="A11381" t="s">
        <v>84</v>
      </c>
      <c r="B11381" t="s">
        <v>353</v>
      </c>
      <c r="C11381" t="s">
        <v>280</v>
      </c>
      <c r="D11381">
        <v>0</v>
      </c>
    </row>
    <row r="11382" spans="1:4" x14ac:dyDescent="0.2">
      <c r="A11382" t="s">
        <v>84</v>
      </c>
      <c r="B11382" t="s">
        <v>353</v>
      </c>
      <c r="C11382" t="s">
        <v>281</v>
      </c>
      <c r="D11382">
        <v>0</v>
      </c>
    </row>
    <row r="11383" spans="1:4" x14ac:dyDescent="0.2">
      <c r="A11383" t="s">
        <v>84</v>
      </c>
      <c r="B11383" t="s">
        <v>353</v>
      </c>
      <c r="C11383" t="s">
        <v>282</v>
      </c>
      <c r="D11383">
        <v>0</v>
      </c>
    </row>
    <row r="11384" spans="1:4" x14ac:dyDescent="0.2">
      <c r="A11384" t="s">
        <v>84</v>
      </c>
      <c r="B11384" t="s">
        <v>353</v>
      </c>
      <c r="C11384" t="s">
        <v>283</v>
      </c>
      <c r="D11384">
        <v>0</v>
      </c>
    </row>
    <row r="11385" spans="1:4" x14ac:dyDescent="0.2">
      <c r="A11385" t="s">
        <v>84</v>
      </c>
      <c r="B11385" t="s">
        <v>353</v>
      </c>
      <c r="C11385" t="s">
        <v>284</v>
      </c>
      <c r="D11385">
        <v>0</v>
      </c>
    </row>
    <row r="11386" spans="1:4" x14ac:dyDescent="0.2">
      <c r="A11386" t="s">
        <v>84</v>
      </c>
      <c r="B11386" t="s">
        <v>353</v>
      </c>
      <c r="C11386" t="s">
        <v>285</v>
      </c>
      <c r="D11386">
        <v>0</v>
      </c>
    </row>
    <row r="11387" spans="1:4" x14ac:dyDescent="0.2">
      <c r="A11387" t="s">
        <v>84</v>
      </c>
      <c r="B11387" t="s">
        <v>353</v>
      </c>
      <c r="C11387" t="s">
        <v>286</v>
      </c>
      <c r="D11387">
        <v>0</v>
      </c>
    </row>
    <row r="11388" spans="1:4" x14ac:dyDescent="0.2">
      <c r="A11388" t="s">
        <v>84</v>
      </c>
      <c r="B11388" t="s">
        <v>353</v>
      </c>
      <c r="C11388" t="s">
        <v>287</v>
      </c>
      <c r="D11388">
        <v>0</v>
      </c>
    </row>
    <row r="11389" spans="1:4" x14ac:dyDescent="0.2">
      <c r="A11389" t="s">
        <v>84</v>
      </c>
      <c r="B11389" t="s">
        <v>353</v>
      </c>
      <c r="C11389" t="s">
        <v>288</v>
      </c>
      <c r="D11389">
        <v>0</v>
      </c>
    </row>
    <row r="11390" spans="1:4" x14ac:dyDescent="0.2">
      <c r="A11390" t="s">
        <v>84</v>
      </c>
      <c r="B11390" t="s">
        <v>353</v>
      </c>
      <c r="C11390" t="s">
        <v>289</v>
      </c>
      <c r="D11390">
        <v>0</v>
      </c>
    </row>
    <row r="11391" spans="1:4" x14ac:dyDescent="0.2">
      <c r="A11391" t="s">
        <v>84</v>
      </c>
      <c r="B11391" t="s">
        <v>353</v>
      </c>
      <c r="C11391" t="s">
        <v>290</v>
      </c>
      <c r="D11391">
        <v>0</v>
      </c>
    </row>
    <row r="11392" spans="1:4" x14ac:dyDescent="0.2">
      <c r="A11392" t="s">
        <v>84</v>
      </c>
      <c r="B11392" t="s">
        <v>353</v>
      </c>
      <c r="C11392" t="s">
        <v>291</v>
      </c>
      <c r="D11392">
        <v>0</v>
      </c>
    </row>
    <row r="11393" spans="1:4" x14ac:dyDescent="0.2">
      <c r="A11393" t="s">
        <v>84</v>
      </c>
      <c r="B11393" t="s">
        <v>353</v>
      </c>
      <c r="C11393" t="s">
        <v>292</v>
      </c>
      <c r="D11393">
        <v>0</v>
      </c>
    </row>
    <row r="11394" spans="1:4" x14ac:dyDescent="0.2">
      <c r="A11394" t="s">
        <v>84</v>
      </c>
      <c r="B11394" t="s">
        <v>353</v>
      </c>
      <c r="C11394" t="s">
        <v>293</v>
      </c>
      <c r="D11394">
        <v>0</v>
      </c>
    </row>
    <row r="11395" spans="1:4" x14ac:dyDescent="0.2">
      <c r="A11395" t="s">
        <v>84</v>
      </c>
      <c r="B11395" t="s">
        <v>353</v>
      </c>
      <c r="C11395" t="s">
        <v>294</v>
      </c>
      <c r="D11395">
        <v>0</v>
      </c>
    </row>
    <row r="11396" spans="1:4" x14ac:dyDescent="0.2">
      <c r="A11396" t="s">
        <v>84</v>
      </c>
      <c r="B11396" t="s">
        <v>353</v>
      </c>
      <c r="C11396" t="s">
        <v>295</v>
      </c>
      <c r="D11396">
        <v>11</v>
      </c>
    </row>
    <row r="11397" spans="1:4" x14ac:dyDescent="0.2">
      <c r="A11397" t="s">
        <v>84</v>
      </c>
      <c r="B11397" t="s">
        <v>353</v>
      </c>
      <c r="C11397" t="s">
        <v>296</v>
      </c>
      <c r="D11397">
        <v>0</v>
      </c>
    </row>
    <row r="11398" spans="1:4" x14ac:dyDescent="0.2">
      <c r="A11398" t="s">
        <v>84</v>
      </c>
      <c r="B11398" t="s">
        <v>353</v>
      </c>
      <c r="C11398" t="s">
        <v>297</v>
      </c>
      <c r="D11398">
        <v>0</v>
      </c>
    </row>
    <row r="11399" spans="1:4" x14ac:dyDescent="0.2">
      <c r="A11399" t="s">
        <v>84</v>
      </c>
      <c r="B11399" t="s">
        <v>353</v>
      </c>
      <c r="C11399" t="s">
        <v>298</v>
      </c>
      <c r="D11399">
        <v>0</v>
      </c>
    </row>
    <row r="11400" spans="1:4" x14ac:dyDescent="0.2">
      <c r="A11400" t="s">
        <v>84</v>
      </c>
      <c r="B11400" t="s">
        <v>353</v>
      </c>
      <c r="C11400" t="s">
        <v>232</v>
      </c>
      <c r="D11400">
        <v>364945</v>
      </c>
    </row>
    <row r="11401" spans="1:4" x14ac:dyDescent="0.2">
      <c r="A11401" t="s">
        <v>84</v>
      </c>
      <c r="B11401" t="s">
        <v>353</v>
      </c>
      <c r="C11401" t="s">
        <v>319</v>
      </c>
      <c r="D11401">
        <v>224330</v>
      </c>
    </row>
    <row r="11402" spans="1:4" x14ac:dyDescent="0.2">
      <c r="A11402" t="s">
        <v>84</v>
      </c>
      <c r="B11402" t="s">
        <v>353</v>
      </c>
      <c r="C11402" t="s">
        <v>320</v>
      </c>
      <c r="D11402">
        <v>101296</v>
      </c>
    </row>
    <row r="11403" spans="1:4" x14ac:dyDescent="0.2">
      <c r="A11403" t="s">
        <v>84</v>
      </c>
      <c r="B11403" t="s">
        <v>353</v>
      </c>
      <c r="C11403" t="s">
        <v>318</v>
      </c>
      <c r="D11403">
        <v>39319</v>
      </c>
    </row>
    <row r="11404" spans="1:4" x14ac:dyDescent="0.2">
      <c r="A11404" t="s">
        <v>84</v>
      </c>
      <c r="B11404" t="s">
        <v>353</v>
      </c>
      <c r="C11404" t="s">
        <v>321</v>
      </c>
      <c r="D11404">
        <v>199565</v>
      </c>
    </row>
    <row r="11405" spans="1:4" x14ac:dyDescent="0.2">
      <c r="A11405" t="s">
        <v>84</v>
      </c>
      <c r="B11405" t="s">
        <v>353</v>
      </c>
      <c r="C11405" t="s">
        <v>322</v>
      </c>
      <c r="D11405">
        <v>0</v>
      </c>
    </row>
    <row r="11406" spans="1:4" x14ac:dyDescent="0.2">
      <c r="A11406" t="s">
        <v>84</v>
      </c>
      <c r="B11406" t="s">
        <v>353</v>
      </c>
      <c r="C11406" t="s">
        <v>323</v>
      </c>
      <c r="D11406">
        <v>2</v>
      </c>
    </row>
    <row r="11407" spans="1:4" x14ac:dyDescent="0.2">
      <c r="A11407" t="s">
        <v>84</v>
      </c>
      <c r="B11407" t="s">
        <v>353</v>
      </c>
      <c r="C11407" t="s">
        <v>324</v>
      </c>
      <c r="D11407">
        <v>27172</v>
      </c>
    </row>
    <row r="11408" spans="1:4" x14ac:dyDescent="0.2">
      <c r="A11408" t="s">
        <v>84</v>
      </c>
      <c r="B11408" t="s">
        <v>353</v>
      </c>
      <c r="C11408" t="s">
        <v>325</v>
      </c>
      <c r="D11408">
        <v>0</v>
      </c>
    </row>
    <row r="11409" spans="1:4" x14ac:dyDescent="0.2">
      <c r="A11409" t="s">
        <v>84</v>
      </c>
      <c r="B11409" t="s">
        <v>353</v>
      </c>
      <c r="C11409" t="s">
        <v>326</v>
      </c>
      <c r="D11409">
        <v>53</v>
      </c>
    </row>
    <row r="11410" spans="1:4" x14ac:dyDescent="0.2">
      <c r="A11410" t="s">
        <v>84</v>
      </c>
      <c r="B11410" t="s">
        <v>353</v>
      </c>
      <c r="C11410" t="s">
        <v>327</v>
      </c>
      <c r="D11410">
        <v>4885</v>
      </c>
    </row>
    <row r="11411" spans="1:4" x14ac:dyDescent="0.2">
      <c r="A11411" t="s">
        <v>84</v>
      </c>
      <c r="B11411" t="s">
        <v>353</v>
      </c>
      <c r="C11411" t="s">
        <v>328</v>
      </c>
      <c r="D11411">
        <v>167453</v>
      </c>
    </row>
    <row r="11412" spans="1:4" x14ac:dyDescent="0.2">
      <c r="A11412" t="s">
        <v>84</v>
      </c>
      <c r="B11412" t="s">
        <v>353</v>
      </c>
      <c r="C11412" t="s">
        <v>329</v>
      </c>
      <c r="D11412">
        <v>0</v>
      </c>
    </row>
    <row r="11413" spans="1:4" x14ac:dyDescent="0.2">
      <c r="A11413" t="s">
        <v>84</v>
      </c>
      <c r="B11413" t="s">
        <v>353</v>
      </c>
      <c r="C11413" t="s">
        <v>339</v>
      </c>
      <c r="D11413">
        <v>34943285</v>
      </c>
    </row>
    <row r="11414" spans="1:4" x14ac:dyDescent="0.2">
      <c r="A11414" t="s">
        <v>84</v>
      </c>
      <c r="B11414" t="s">
        <v>353</v>
      </c>
      <c r="C11414" t="s">
        <v>340</v>
      </c>
      <c r="D11414">
        <v>42070</v>
      </c>
    </row>
    <row r="11415" spans="1:4" x14ac:dyDescent="0.2">
      <c r="A11415" t="s">
        <v>84</v>
      </c>
      <c r="B11415" t="s">
        <v>353</v>
      </c>
      <c r="C11415" t="s">
        <v>341</v>
      </c>
      <c r="D11415">
        <v>1730157</v>
      </c>
    </row>
    <row r="11416" spans="1:4" x14ac:dyDescent="0.2">
      <c r="A11416" t="s">
        <v>84</v>
      </c>
      <c r="B11416" t="s">
        <v>353</v>
      </c>
      <c r="C11416" t="s">
        <v>342</v>
      </c>
      <c r="D11416">
        <v>34</v>
      </c>
    </row>
    <row r="11417" spans="1:4" x14ac:dyDescent="0.2">
      <c r="A11417" t="s">
        <v>84</v>
      </c>
      <c r="B11417" t="s">
        <v>353</v>
      </c>
      <c r="C11417" t="s">
        <v>343</v>
      </c>
      <c r="D11417">
        <v>17321</v>
      </c>
    </row>
    <row r="11418" spans="1:4" x14ac:dyDescent="0.2">
      <c r="A11418" t="s">
        <v>84</v>
      </c>
      <c r="B11418" t="s">
        <v>353</v>
      </c>
      <c r="C11418" t="s">
        <v>344</v>
      </c>
      <c r="D11418">
        <v>1730157</v>
      </c>
    </row>
    <row r="11419" spans="1:4" x14ac:dyDescent="0.2">
      <c r="A11419" t="s">
        <v>84</v>
      </c>
      <c r="B11419" t="s">
        <v>353</v>
      </c>
      <c r="C11419" t="s">
        <v>345</v>
      </c>
      <c r="D11419">
        <v>0</v>
      </c>
    </row>
    <row r="11420" spans="1:4" x14ac:dyDescent="0.2">
      <c r="A11420" t="s">
        <v>84</v>
      </c>
      <c r="B11420" t="s">
        <v>353</v>
      </c>
      <c r="C11420" t="s">
        <v>346</v>
      </c>
      <c r="D11420">
        <v>17321</v>
      </c>
    </row>
    <row r="11421" spans="1:4" x14ac:dyDescent="0.2">
      <c r="A11421" t="s">
        <v>84</v>
      </c>
      <c r="B11421" t="s">
        <v>353</v>
      </c>
      <c r="C11421" t="s">
        <v>300</v>
      </c>
      <c r="D11421">
        <v>711488</v>
      </c>
    </row>
    <row r="11422" spans="1:4" x14ac:dyDescent="0.2">
      <c r="A11422" t="s">
        <v>84</v>
      </c>
      <c r="B11422" t="s">
        <v>353</v>
      </c>
      <c r="C11422" t="s">
        <v>301</v>
      </c>
      <c r="D11422">
        <v>596857</v>
      </c>
    </row>
    <row r="11423" spans="1:4" x14ac:dyDescent="0.2">
      <c r="A11423" t="s">
        <v>84</v>
      </c>
      <c r="B11423" t="s">
        <v>353</v>
      </c>
      <c r="C11423" t="s">
        <v>302</v>
      </c>
      <c r="D11423">
        <v>665246</v>
      </c>
    </row>
    <row r="11424" spans="1:4" x14ac:dyDescent="0.2">
      <c r="A11424" t="s">
        <v>84</v>
      </c>
      <c r="B11424" t="s">
        <v>353</v>
      </c>
      <c r="C11424" t="s">
        <v>303</v>
      </c>
      <c r="D11424">
        <v>254970</v>
      </c>
    </row>
    <row r="11425" spans="1:4" x14ac:dyDescent="0.2">
      <c r="A11425" t="s">
        <v>84</v>
      </c>
      <c r="B11425" t="s">
        <v>353</v>
      </c>
      <c r="C11425" t="s">
        <v>304</v>
      </c>
      <c r="D11425">
        <v>410429</v>
      </c>
    </row>
    <row r="11426" spans="1:4" x14ac:dyDescent="0.2">
      <c r="A11426" t="s">
        <v>84</v>
      </c>
      <c r="B11426" t="s">
        <v>353</v>
      </c>
      <c r="C11426" t="s">
        <v>305</v>
      </c>
      <c r="D11426">
        <v>341188</v>
      </c>
    </row>
    <row r="11427" spans="1:4" x14ac:dyDescent="0.2">
      <c r="A11427" t="s">
        <v>84</v>
      </c>
      <c r="B11427" t="s">
        <v>353</v>
      </c>
      <c r="C11427" t="s">
        <v>306</v>
      </c>
      <c r="D11427">
        <v>13465</v>
      </c>
    </row>
    <row r="11428" spans="1:4" x14ac:dyDescent="0.2">
      <c r="A11428" t="s">
        <v>84</v>
      </c>
      <c r="B11428" t="s">
        <v>353</v>
      </c>
      <c r="C11428" t="s">
        <v>307</v>
      </c>
      <c r="D11428">
        <v>859507</v>
      </c>
    </row>
    <row r="11429" spans="1:4" x14ac:dyDescent="0.2">
      <c r="A11429" t="s">
        <v>84</v>
      </c>
      <c r="B11429" t="s">
        <v>353</v>
      </c>
      <c r="C11429" t="s">
        <v>308</v>
      </c>
      <c r="D11429">
        <v>67357</v>
      </c>
    </row>
    <row r="11430" spans="1:4" x14ac:dyDescent="0.2">
      <c r="A11430" t="s">
        <v>84</v>
      </c>
      <c r="B11430" t="s">
        <v>353</v>
      </c>
      <c r="C11430" t="s">
        <v>309</v>
      </c>
      <c r="D11430">
        <v>12138</v>
      </c>
    </row>
    <row r="11431" spans="1:4" x14ac:dyDescent="0.2">
      <c r="A11431" t="s">
        <v>84</v>
      </c>
      <c r="B11431" t="s">
        <v>353</v>
      </c>
      <c r="C11431" t="s">
        <v>310</v>
      </c>
      <c r="D11431">
        <v>12745</v>
      </c>
    </row>
    <row r="11432" spans="1:4" x14ac:dyDescent="0.2">
      <c r="A11432" t="s">
        <v>84</v>
      </c>
      <c r="B11432" t="s">
        <v>353</v>
      </c>
      <c r="C11432" t="s">
        <v>311</v>
      </c>
      <c r="D11432">
        <v>5471</v>
      </c>
    </row>
    <row r="11433" spans="1:4" x14ac:dyDescent="0.2">
      <c r="A11433" t="s">
        <v>84</v>
      </c>
      <c r="B11433" t="s">
        <v>353</v>
      </c>
      <c r="C11433" t="s">
        <v>312</v>
      </c>
      <c r="D11433">
        <v>8009</v>
      </c>
    </row>
    <row r="11434" spans="1:4" x14ac:dyDescent="0.2">
      <c r="A11434" t="s">
        <v>84</v>
      </c>
      <c r="B11434" t="s">
        <v>353</v>
      </c>
      <c r="C11434" t="s">
        <v>313</v>
      </c>
      <c r="D11434">
        <v>7112</v>
      </c>
    </row>
    <row r="11435" spans="1:4" x14ac:dyDescent="0.2">
      <c r="A11435" t="s">
        <v>84</v>
      </c>
      <c r="B11435" t="s">
        <v>353</v>
      </c>
      <c r="C11435" t="s">
        <v>314</v>
      </c>
      <c r="D11435">
        <v>8412</v>
      </c>
    </row>
    <row r="11436" spans="1:4" x14ac:dyDescent="0.2">
      <c r="A11436" t="s">
        <v>84</v>
      </c>
      <c r="B11436" t="s">
        <v>353</v>
      </c>
      <c r="C11436" t="s">
        <v>315</v>
      </c>
      <c r="D11436">
        <v>4804</v>
      </c>
    </row>
    <row r="11437" spans="1:4" x14ac:dyDescent="0.2">
      <c r="A11437" t="s">
        <v>84</v>
      </c>
      <c r="B11437" t="s">
        <v>353</v>
      </c>
      <c r="C11437" t="s">
        <v>347</v>
      </c>
      <c r="D11437">
        <v>23441</v>
      </c>
    </row>
    <row r="11438" spans="1:4" x14ac:dyDescent="0.2">
      <c r="A11438" t="s">
        <v>84</v>
      </c>
      <c r="B11438" t="s">
        <v>354</v>
      </c>
      <c r="C11438" t="s">
        <v>225</v>
      </c>
      <c r="D11438">
        <v>0.78486400000000001</v>
      </c>
    </row>
    <row r="11439" spans="1:4" x14ac:dyDescent="0.2">
      <c r="A11439" t="s">
        <v>84</v>
      </c>
      <c r="B11439" t="s">
        <v>354</v>
      </c>
      <c r="C11439" t="s">
        <v>65</v>
      </c>
      <c r="D11439">
        <v>50000000</v>
      </c>
    </row>
    <row r="11440" spans="1:4" x14ac:dyDescent="0.2">
      <c r="A11440" t="s">
        <v>84</v>
      </c>
      <c r="B11440" t="s">
        <v>354</v>
      </c>
      <c r="C11440" t="s">
        <v>66</v>
      </c>
      <c r="D11440">
        <v>63705329</v>
      </c>
    </row>
    <row r="11441" spans="1:4" x14ac:dyDescent="0.2">
      <c r="A11441" t="s">
        <v>84</v>
      </c>
      <c r="B11441" t="s">
        <v>354</v>
      </c>
      <c r="C11441" t="s">
        <v>226</v>
      </c>
      <c r="D11441">
        <v>148354</v>
      </c>
    </row>
    <row r="11442" spans="1:4" x14ac:dyDescent="0.2">
      <c r="A11442" t="s">
        <v>84</v>
      </c>
      <c r="B11442" t="s">
        <v>354</v>
      </c>
      <c r="C11442" t="s">
        <v>227</v>
      </c>
      <c r="D11442">
        <v>352208</v>
      </c>
    </row>
    <row r="11443" spans="1:4" x14ac:dyDescent="0.2">
      <c r="A11443" t="s">
        <v>84</v>
      </c>
      <c r="B11443" t="s">
        <v>354</v>
      </c>
      <c r="C11443" t="s">
        <v>67</v>
      </c>
      <c r="D11443">
        <v>0</v>
      </c>
    </row>
    <row r="11444" spans="1:4" x14ac:dyDescent="0.2">
      <c r="A11444" t="s">
        <v>84</v>
      </c>
      <c r="B11444" t="s">
        <v>354</v>
      </c>
      <c r="C11444" t="s">
        <v>68</v>
      </c>
      <c r="D11444">
        <v>0</v>
      </c>
    </row>
    <row r="11445" spans="1:4" x14ac:dyDescent="0.2">
      <c r="A11445" t="s">
        <v>84</v>
      </c>
      <c r="B11445" t="s">
        <v>354</v>
      </c>
      <c r="C11445" t="s">
        <v>228</v>
      </c>
      <c r="D11445">
        <v>69187</v>
      </c>
    </row>
    <row r="11446" spans="1:4" x14ac:dyDescent="0.2">
      <c r="A11446" t="s">
        <v>84</v>
      </c>
      <c r="B11446" t="s">
        <v>354</v>
      </c>
      <c r="C11446" t="s">
        <v>229</v>
      </c>
      <c r="D11446">
        <v>290532</v>
      </c>
    </row>
    <row r="11447" spans="1:4" x14ac:dyDescent="0.2">
      <c r="A11447" t="s">
        <v>84</v>
      </c>
      <c r="B11447" t="s">
        <v>354</v>
      </c>
      <c r="C11447" t="s">
        <v>230</v>
      </c>
      <c r="D11447">
        <v>31883</v>
      </c>
    </row>
    <row r="11448" spans="1:4" x14ac:dyDescent="0.2">
      <c r="A11448" t="s">
        <v>84</v>
      </c>
      <c r="B11448" t="s">
        <v>354</v>
      </c>
      <c r="C11448" t="s">
        <v>231</v>
      </c>
      <c r="D11448">
        <v>129944</v>
      </c>
    </row>
    <row r="11449" spans="1:4" x14ac:dyDescent="0.2">
      <c r="A11449" t="s">
        <v>84</v>
      </c>
      <c r="B11449" t="s">
        <v>354</v>
      </c>
      <c r="C11449" t="s">
        <v>232</v>
      </c>
      <c r="D11449">
        <v>268377</v>
      </c>
    </row>
    <row r="11450" spans="1:4" x14ac:dyDescent="0.2">
      <c r="A11450" t="s">
        <v>84</v>
      </c>
      <c r="B11450" t="s">
        <v>354</v>
      </c>
      <c r="C11450" t="s">
        <v>319</v>
      </c>
      <c r="D11450">
        <v>178909</v>
      </c>
    </row>
    <row r="11451" spans="1:4" x14ac:dyDescent="0.2">
      <c r="A11451" t="s">
        <v>84</v>
      </c>
      <c r="B11451" t="s">
        <v>354</v>
      </c>
      <c r="C11451" t="s">
        <v>320</v>
      </c>
      <c r="D11451">
        <v>48917</v>
      </c>
    </row>
    <row r="11452" spans="1:4" x14ac:dyDescent="0.2">
      <c r="A11452" t="s">
        <v>84</v>
      </c>
      <c r="B11452" t="s">
        <v>354</v>
      </c>
      <c r="C11452" t="s">
        <v>318</v>
      </c>
      <c r="D11452">
        <v>40551</v>
      </c>
    </row>
    <row r="11453" spans="1:4" x14ac:dyDescent="0.2">
      <c r="A11453" t="s">
        <v>84</v>
      </c>
      <c r="B11453" t="s">
        <v>354</v>
      </c>
      <c r="C11453" t="s">
        <v>321</v>
      </c>
      <c r="D11453">
        <v>148656</v>
      </c>
    </row>
    <row r="11454" spans="1:4" x14ac:dyDescent="0.2">
      <c r="A11454" t="s">
        <v>84</v>
      </c>
      <c r="B11454" t="s">
        <v>354</v>
      </c>
      <c r="C11454" t="s">
        <v>322</v>
      </c>
      <c r="D11454">
        <v>0</v>
      </c>
    </row>
    <row r="11455" spans="1:4" x14ac:dyDescent="0.2">
      <c r="A11455" t="s">
        <v>84</v>
      </c>
      <c r="B11455" t="s">
        <v>354</v>
      </c>
      <c r="C11455" t="s">
        <v>323</v>
      </c>
      <c r="D11455">
        <v>2</v>
      </c>
    </row>
    <row r="11456" spans="1:4" x14ac:dyDescent="0.2">
      <c r="A11456" t="s">
        <v>84</v>
      </c>
      <c r="B11456" t="s">
        <v>354</v>
      </c>
      <c r="C11456" t="s">
        <v>324</v>
      </c>
      <c r="D11456">
        <v>27170</v>
      </c>
    </row>
    <row r="11457" spans="1:4" x14ac:dyDescent="0.2">
      <c r="A11457" t="s">
        <v>84</v>
      </c>
      <c r="B11457" t="s">
        <v>354</v>
      </c>
      <c r="C11457" t="s">
        <v>325</v>
      </c>
      <c r="D11457">
        <v>0</v>
      </c>
    </row>
    <row r="11458" spans="1:4" x14ac:dyDescent="0.2">
      <c r="A11458" t="s">
        <v>84</v>
      </c>
      <c r="B11458" t="s">
        <v>354</v>
      </c>
      <c r="C11458" t="s">
        <v>326</v>
      </c>
      <c r="D11458">
        <v>41</v>
      </c>
    </row>
    <row r="11459" spans="1:4" x14ac:dyDescent="0.2">
      <c r="A11459" t="s">
        <v>84</v>
      </c>
      <c r="B11459" t="s">
        <v>354</v>
      </c>
      <c r="C11459" t="s">
        <v>327</v>
      </c>
      <c r="D11459">
        <v>4775</v>
      </c>
    </row>
    <row r="11460" spans="1:4" x14ac:dyDescent="0.2">
      <c r="A11460" t="s">
        <v>84</v>
      </c>
      <c r="B11460" t="s">
        <v>354</v>
      </c>
      <c r="C11460" t="s">
        <v>328</v>
      </c>
      <c r="D11460">
        <v>116668</v>
      </c>
    </row>
    <row r="11461" spans="1:4" x14ac:dyDescent="0.2">
      <c r="A11461" t="s">
        <v>84</v>
      </c>
      <c r="B11461" t="s">
        <v>354</v>
      </c>
      <c r="C11461" t="s">
        <v>329</v>
      </c>
      <c r="D11461">
        <v>0</v>
      </c>
    </row>
    <row r="11462" spans="1:4" x14ac:dyDescent="0.2">
      <c r="A11462" t="s">
        <v>84</v>
      </c>
      <c r="B11462" t="s">
        <v>354</v>
      </c>
      <c r="C11462" t="s">
        <v>339</v>
      </c>
      <c r="D11462">
        <v>3309755</v>
      </c>
    </row>
    <row r="11463" spans="1:4" x14ac:dyDescent="0.2">
      <c r="A11463" t="s">
        <v>84</v>
      </c>
      <c r="B11463" t="s">
        <v>354</v>
      </c>
      <c r="C11463" t="s">
        <v>340</v>
      </c>
      <c r="D11463">
        <v>36921</v>
      </c>
    </row>
    <row r="11464" spans="1:4" x14ac:dyDescent="0.2">
      <c r="A11464" t="s">
        <v>84</v>
      </c>
      <c r="B11464" t="s">
        <v>354</v>
      </c>
      <c r="C11464" t="s">
        <v>341</v>
      </c>
      <c r="D11464">
        <v>0</v>
      </c>
    </row>
    <row r="11465" spans="1:4" x14ac:dyDescent="0.2">
      <c r="A11465" t="s">
        <v>84</v>
      </c>
      <c r="B11465" t="s">
        <v>354</v>
      </c>
      <c r="C11465" t="s">
        <v>342</v>
      </c>
      <c r="D11465">
        <v>0</v>
      </c>
    </row>
    <row r="11466" spans="1:4" x14ac:dyDescent="0.2">
      <c r="A11466" t="s">
        <v>84</v>
      </c>
      <c r="B11466" t="s">
        <v>354</v>
      </c>
      <c r="C11466" t="s">
        <v>343</v>
      </c>
      <c r="D11466">
        <v>0</v>
      </c>
    </row>
    <row r="11467" spans="1:4" x14ac:dyDescent="0.2">
      <c r="A11467" t="s">
        <v>84</v>
      </c>
      <c r="B11467" t="s">
        <v>354</v>
      </c>
      <c r="C11467" t="s">
        <v>344</v>
      </c>
      <c r="D11467">
        <v>0</v>
      </c>
    </row>
    <row r="11468" spans="1:4" x14ac:dyDescent="0.2">
      <c r="A11468" t="s">
        <v>84</v>
      </c>
      <c r="B11468" t="s">
        <v>354</v>
      </c>
      <c r="C11468" t="s">
        <v>345</v>
      </c>
      <c r="D11468">
        <v>0</v>
      </c>
    </row>
    <row r="11469" spans="1:4" x14ac:dyDescent="0.2">
      <c r="A11469" t="s">
        <v>84</v>
      </c>
      <c r="B11469" t="s">
        <v>354</v>
      </c>
      <c r="C11469" t="s">
        <v>346</v>
      </c>
      <c r="D11469">
        <v>0</v>
      </c>
    </row>
    <row r="11470" spans="1:4" x14ac:dyDescent="0.2">
      <c r="A11470" t="s">
        <v>84</v>
      </c>
      <c r="B11470" t="s">
        <v>354</v>
      </c>
      <c r="C11470" t="s">
        <v>300</v>
      </c>
      <c r="D11470">
        <v>745267</v>
      </c>
    </row>
    <row r="11471" spans="1:4" x14ac:dyDescent="0.2">
      <c r="A11471" t="s">
        <v>84</v>
      </c>
      <c r="B11471" t="s">
        <v>354</v>
      </c>
      <c r="C11471" t="s">
        <v>301</v>
      </c>
      <c r="D11471">
        <v>609602</v>
      </c>
    </row>
    <row r="11472" spans="1:4" x14ac:dyDescent="0.2">
      <c r="A11472" t="s">
        <v>84</v>
      </c>
      <c r="B11472" t="s">
        <v>354</v>
      </c>
      <c r="C11472" t="s">
        <v>302</v>
      </c>
      <c r="D11472">
        <v>672996</v>
      </c>
    </row>
    <row r="11473" spans="1:4" x14ac:dyDescent="0.2">
      <c r="A11473" t="s">
        <v>84</v>
      </c>
      <c r="B11473" t="s">
        <v>354</v>
      </c>
      <c r="C11473" t="s">
        <v>303</v>
      </c>
      <c r="D11473">
        <v>257156</v>
      </c>
    </row>
    <row r="11474" spans="1:4" x14ac:dyDescent="0.2">
      <c r="A11474" t="s">
        <v>84</v>
      </c>
      <c r="B11474" t="s">
        <v>354</v>
      </c>
      <c r="C11474" t="s">
        <v>304</v>
      </c>
      <c r="D11474">
        <v>405904</v>
      </c>
    </row>
    <row r="11475" spans="1:4" x14ac:dyDescent="0.2">
      <c r="A11475" t="s">
        <v>84</v>
      </c>
      <c r="B11475" t="s">
        <v>354</v>
      </c>
      <c r="C11475" t="s">
        <v>305</v>
      </c>
      <c r="D11475">
        <v>332187</v>
      </c>
    </row>
    <row r="11476" spans="1:4" x14ac:dyDescent="0.2">
      <c r="A11476" t="s">
        <v>84</v>
      </c>
      <c r="B11476" t="s">
        <v>354</v>
      </c>
      <c r="C11476" t="s">
        <v>306</v>
      </c>
      <c r="D11476">
        <v>13160</v>
      </c>
    </row>
    <row r="11477" spans="1:4" x14ac:dyDescent="0.2">
      <c r="A11477" t="s">
        <v>84</v>
      </c>
      <c r="B11477" t="s">
        <v>354</v>
      </c>
      <c r="C11477" t="s">
        <v>307</v>
      </c>
      <c r="D11477">
        <v>863757</v>
      </c>
    </row>
    <row r="11478" spans="1:4" x14ac:dyDescent="0.2">
      <c r="A11478" t="s">
        <v>84</v>
      </c>
      <c r="B11478" t="s">
        <v>354</v>
      </c>
      <c r="C11478" t="s">
        <v>308</v>
      </c>
      <c r="D11478">
        <v>33576</v>
      </c>
    </row>
    <row r="11479" spans="1:4" x14ac:dyDescent="0.2">
      <c r="A11479" t="s">
        <v>84</v>
      </c>
      <c r="B11479" t="s">
        <v>354</v>
      </c>
      <c r="C11479" t="s">
        <v>309</v>
      </c>
      <c r="D11479">
        <v>1433</v>
      </c>
    </row>
    <row r="11480" spans="1:4" x14ac:dyDescent="0.2">
      <c r="A11480" t="s">
        <v>84</v>
      </c>
      <c r="B11480" t="s">
        <v>354</v>
      </c>
      <c r="C11480" t="s">
        <v>310</v>
      </c>
      <c r="D11480">
        <v>6259</v>
      </c>
    </row>
    <row r="11481" spans="1:4" x14ac:dyDescent="0.2">
      <c r="A11481" t="s">
        <v>84</v>
      </c>
      <c r="B11481" t="s">
        <v>354</v>
      </c>
      <c r="C11481" t="s">
        <v>311</v>
      </c>
      <c r="D11481">
        <v>2163</v>
      </c>
    </row>
    <row r="11482" spans="1:4" x14ac:dyDescent="0.2">
      <c r="A11482" t="s">
        <v>84</v>
      </c>
      <c r="B11482" t="s">
        <v>354</v>
      </c>
      <c r="C11482" t="s">
        <v>312</v>
      </c>
      <c r="D11482">
        <v>5858</v>
      </c>
    </row>
    <row r="11483" spans="1:4" x14ac:dyDescent="0.2">
      <c r="A11483" t="s">
        <v>84</v>
      </c>
      <c r="B11483" t="s">
        <v>354</v>
      </c>
      <c r="C11483" t="s">
        <v>313</v>
      </c>
      <c r="D11483">
        <v>7570</v>
      </c>
    </row>
    <row r="11484" spans="1:4" x14ac:dyDescent="0.2">
      <c r="A11484" t="s">
        <v>84</v>
      </c>
      <c r="B11484" t="s">
        <v>354</v>
      </c>
      <c r="C11484" t="s">
        <v>314</v>
      </c>
      <c r="D11484">
        <v>21746</v>
      </c>
    </row>
    <row r="11485" spans="1:4" x14ac:dyDescent="0.2">
      <c r="A11485" t="s">
        <v>84</v>
      </c>
      <c r="B11485" t="s">
        <v>354</v>
      </c>
      <c r="C11485" t="s">
        <v>315</v>
      </c>
      <c r="D11485">
        <v>552</v>
      </c>
    </row>
    <row r="11486" spans="1:4" x14ac:dyDescent="0.2">
      <c r="A11486" t="s">
        <v>84</v>
      </c>
      <c r="B11486" t="s">
        <v>354</v>
      </c>
      <c r="C11486" t="s">
        <v>347</v>
      </c>
      <c r="D11486">
        <v>23441</v>
      </c>
    </row>
    <row r="11487" spans="1:4" x14ac:dyDescent="0.2">
      <c r="A11487" t="s">
        <v>84</v>
      </c>
      <c r="B11487" t="s">
        <v>355</v>
      </c>
      <c r="C11487" t="s">
        <v>225</v>
      </c>
      <c r="D11487">
        <v>0.75141899999999995</v>
      </c>
    </row>
    <row r="11488" spans="1:4" x14ac:dyDescent="0.2">
      <c r="A11488" t="s">
        <v>84</v>
      </c>
      <c r="B11488" t="s">
        <v>355</v>
      </c>
      <c r="C11488" t="s">
        <v>65</v>
      </c>
      <c r="D11488">
        <v>50000000</v>
      </c>
    </row>
    <row r="11489" spans="1:4" x14ac:dyDescent="0.2">
      <c r="A11489" t="s">
        <v>84</v>
      </c>
      <c r="B11489" t="s">
        <v>355</v>
      </c>
      <c r="C11489" t="s">
        <v>66</v>
      </c>
      <c r="D11489">
        <v>66540755</v>
      </c>
    </row>
    <row r="11490" spans="1:4" x14ac:dyDescent="0.2">
      <c r="A11490" t="s">
        <v>84</v>
      </c>
      <c r="B11490" t="s">
        <v>355</v>
      </c>
      <c r="C11490" t="s">
        <v>226</v>
      </c>
      <c r="D11490">
        <v>148662</v>
      </c>
    </row>
    <row r="11491" spans="1:4" x14ac:dyDescent="0.2">
      <c r="A11491" t="s">
        <v>84</v>
      </c>
      <c r="B11491" t="s">
        <v>355</v>
      </c>
      <c r="C11491" t="s">
        <v>227</v>
      </c>
      <c r="D11491">
        <v>352205</v>
      </c>
    </row>
    <row r="11492" spans="1:4" x14ac:dyDescent="0.2">
      <c r="A11492" t="s">
        <v>84</v>
      </c>
      <c r="B11492" t="s">
        <v>355</v>
      </c>
      <c r="C11492" t="s">
        <v>67</v>
      </c>
      <c r="D11492">
        <v>0</v>
      </c>
    </row>
    <row r="11493" spans="1:4" x14ac:dyDescent="0.2">
      <c r="A11493" t="s">
        <v>84</v>
      </c>
      <c r="B11493" t="s">
        <v>355</v>
      </c>
      <c r="C11493" t="s">
        <v>68</v>
      </c>
      <c r="D11493">
        <v>0</v>
      </c>
    </row>
    <row r="11494" spans="1:4" x14ac:dyDescent="0.2">
      <c r="A11494" t="s">
        <v>84</v>
      </c>
      <c r="B11494" t="s">
        <v>355</v>
      </c>
      <c r="C11494" t="s">
        <v>228</v>
      </c>
      <c r="D11494">
        <v>67612</v>
      </c>
    </row>
    <row r="11495" spans="1:4" x14ac:dyDescent="0.2">
      <c r="A11495" t="s">
        <v>84</v>
      </c>
      <c r="B11495" t="s">
        <v>355</v>
      </c>
      <c r="C11495" t="s">
        <v>229</v>
      </c>
      <c r="D11495">
        <v>290849</v>
      </c>
    </row>
    <row r="11496" spans="1:4" x14ac:dyDescent="0.2">
      <c r="A11496" t="s">
        <v>84</v>
      </c>
      <c r="B11496" t="s">
        <v>355</v>
      </c>
      <c r="C11496" t="s">
        <v>230</v>
      </c>
      <c r="D11496">
        <v>32006</v>
      </c>
    </row>
    <row r="11497" spans="1:4" x14ac:dyDescent="0.2">
      <c r="A11497" t="s">
        <v>84</v>
      </c>
      <c r="B11497" t="s">
        <v>355</v>
      </c>
      <c r="C11497" t="s">
        <v>231</v>
      </c>
      <c r="D11497">
        <v>127841</v>
      </c>
    </row>
    <row r="11498" spans="1:4" x14ac:dyDescent="0.2">
      <c r="A11498" t="s">
        <v>84</v>
      </c>
      <c r="B11498" t="s">
        <v>355</v>
      </c>
      <c r="C11498" t="s">
        <v>232</v>
      </c>
      <c r="D11498">
        <v>452173</v>
      </c>
    </row>
    <row r="11499" spans="1:4" x14ac:dyDescent="0.2">
      <c r="A11499" t="s">
        <v>84</v>
      </c>
      <c r="B11499" t="s">
        <v>355</v>
      </c>
      <c r="C11499" t="s">
        <v>319</v>
      </c>
      <c r="D11499">
        <v>259389</v>
      </c>
    </row>
    <row r="11500" spans="1:4" x14ac:dyDescent="0.2">
      <c r="A11500" t="s">
        <v>84</v>
      </c>
      <c r="B11500" t="s">
        <v>355</v>
      </c>
      <c r="C11500" t="s">
        <v>320</v>
      </c>
      <c r="D11500">
        <v>156061</v>
      </c>
    </row>
    <row r="11501" spans="1:4" x14ac:dyDescent="0.2">
      <c r="A11501" t="s">
        <v>84</v>
      </c>
      <c r="B11501" t="s">
        <v>355</v>
      </c>
      <c r="C11501" t="s">
        <v>318</v>
      </c>
      <c r="D11501">
        <v>36723</v>
      </c>
    </row>
    <row r="11502" spans="1:4" x14ac:dyDescent="0.2">
      <c r="A11502" t="s">
        <v>84</v>
      </c>
      <c r="B11502" t="s">
        <v>355</v>
      </c>
      <c r="C11502" t="s">
        <v>321</v>
      </c>
      <c r="D11502">
        <v>147152</v>
      </c>
    </row>
    <row r="11503" spans="1:4" x14ac:dyDescent="0.2">
      <c r="A11503" t="s">
        <v>84</v>
      </c>
      <c r="B11503" t="s">
        <v>355</v>
      </c>
      <c r="C11503" t="s">
        <v>322</v>
      </c>
      <c r="D11503">
        <v>0</v>
      </c>
    </row>
    <row r="11504" spans="1:4" x14ac:dyDescent="0.2">
      <c r="A11504" t="s">
        <v>84</v>
      </c>
      <c r="B11504" t="s">
        <v>355</v>
      </c>
      <c r="C11504" t="s">
        <v>323</v>
      </c>
      <c r="D11504">
        <v>2</v>
      </c>
    </row>
    <row r="11505" spans="1:4" x14ac:dyDescent="0.2">
      <c r="A11505" t="s">
        <v>84</v>
      </c>
      <c r="B11505" t="s">
        <v>355</v>
      </c>
      <c r="C11505" t="s">
        <v>324</v>
      </c>
      <c r="D11505">
        <v>26319</v>
      </c>
    </row>
    <row r="11506" spans="1:4" x14ac:dyDescent="0.2">
      <c r="A11506" t="s">
        <v>84</v>
      </c>
      <c r="B11506" t="s">
        <v>355</v>
      </c>
      <c r="C11506" t="s">
        <v>325</v>
      </c>
      <c r="D11506">
        <v>0</v>
      </c>
    </row>
    <row r="11507" spans="1:4" x14ac:dyDescent="0.2">
      <c r="A11507" t="s">
        <v>84</v>
      </c>
      <c r="B11507" t="s">
        <v>355</v>
      </c>
      <c r="C11507" t="s">
        <v>326</v>
      </c>
      <c r="D11507">
        <v>25</v>
      </c>
    </row>
    <row r="11508" spans="1:4" x14ac:dyDescent="0.2">
      <c r="A11508" t="s">
        <v>84</v>
      </c>
      <c r="B11508" t="s">
        <v>355</v>
      </c>
      <c r="C11508" t="s">
        <v>327</v>
      </c>
      <c r="D11508">
        <v>4801</v>
      </c>
    </row>
    <row r="11509" spans="1:4" x14ac:dyDescent="0.2">
      <c r="A11509" t="s">
        <v>84</v>
      </c>
      <c r="B11509" t="s">
        <v>355</v>
      </c>
      <c r="C11509" t="s">
        <v>328</v>
      </c>
      <c r="D11509">
        <v>116005</v>
      </c>
    </row>
    <row r="11510" spans="1:4" x14ac:dyDescent="0.2">
      <c r="A11510" t="s">
        <v>84</v>
      </c>
      <c r="B11510" t="s">
        <v>355</v>
      </c>
      <c r="C11510" t="s">
        <v>329</v>
      </c>
      <c r="D11510">
        <v>0</v>
      </c>
    </row>
    <row r="11511" spans="1:4" x14ac:dyDescent="0.2">
      <c r="A11511" t="s">
        <v>84</v>
      </c>
      <c r="B11511" t="s">
        <v>355</v>
      </c>
      <c r="C11511" t="s">
        <v>339</v>
      </c>
      <c r="D11511">
        <v>5529228</v>
      </c>
    </row>
    <row r="11512" spans="1:4" x14ac:dyDescent="0.2">
      <c r="A11512" t="s">
        <v>84</v>
      </c>
      <c r="B11512" t="s">
        <v>355</v>
      </c>
      <c r="C11512" t="s">
        <v>340</v>
      </c>
      <c r="D11512">
        <v>4820777</v>
      </c>
    </row>
    <row r="11513" spans="1:4" x14ac:dyDescent="0.2">
      <c r="A11513" t="s">
        <v>84</v>
      </c>
      <c r="B11513" t="s">
        <v>355</v>
      </c>
      <c r="C11513" t="s">
        <v>341</v>
      </c>
      <c r="D11513">
        <v>0</v>
      </c>
    </row>
    <row r="11514" spans="1:4" x14ac:dyDescent="0.2">
      <c r="A11514" t="s">
        <v>84</v>
      </c>
      <c r="B11514" t="s">
        <v>355</v>
      </c>
      <c r="C11514" t="s">
        <v>342</v>
      </c>
      <c r="D11514">
        <v>0</v>
      </c>
    </row>
    <row r="11515" spans="1:4" x14ac:dyDescent="0.2">
      <c r="A11515" t="s">
        <v>84</v>
      </c>
      <c r="B11515" t="s">
        <v>355</v>
      </c>
      <c r="C11515" t="s">
        <v>343</v>
      </c>
      <c r="D11515">
        <v>0</v>
      </c>
    </row>
    <row r="11516" spans="1:4" x14ac:dyDescent="0.2">
      <c r="A11516" t="s">
        <v>84</v>
      </c>
      <c r="B11516" t="s">
        <v>355</v>
      </c>
      <c r="C11516" t="s">
        <v>344</v>
      </c>
      <c r="D11516">
        <v>0</v>
      </c>
    </row>
    <row r="11517" spans="1:4" x14ac:dyDescent="0.2">
      <c r="A11517" t="s">
        <v>84</v>
      </c>
      <c r="B11517" t="s">
        <v>355</v>
      </c>
      <c r="C11517" t="s">
        <v>345</v>
      </c>
      <c r="D11517">
        <v>0</v>
      </c>
    </row>
    <row r="11518" spans="1:4" x14ac:dyDescent="0.2">
      <c r="A11518" t="s">
        <v>84</v>
      </c>
      <c r="B11518" t="s">
        <v>355</v>
      </c>
      <c r="C11518" t="s">
        <v>346</v>
      </c>
      <c r="D11518">
        <v>0</v>
      </c>
    </row>
    <row r="11519" spans="1:4" x14ac:dyDescent="0.2">
      <c r="A11519" t="s">
        <v>84</v>
      </c>
      <c r="B11519" t="s">
        <v>355</v>
      </c>
      <c r="C11519" t="s">
        <v>300</v>
      </c>
      <c r="D11519">
        <v>688444</v>
      </c>
    </row>
    <row r="11520" spans="1:4" x14ac:dyDescent="0.2">
      <c r="A11520" t="s">
        <v>84</v>
      </c>
      <c r="B11520" t="s">
        <v>355</v>
      </c>
      <c r="C11520" t="s">
        <v>301</v>
      </c>
      <c r="D11520">
        <v>582162</v>
      </c>
    </row>
    <row r="11521" spans="1:4" x14ac:dyDescent="0.2">
      <c r="A11521" t="s">
        <v>84</v>
      </c>
      <c r="B11521" t="s">
        <v>355</v>
      </c>
      <c r="C11521" t="s">
        <v>302</v>
      </c>
      <c r="D11521">
        <v>639609</v>
      </c>
    </row>
    <row r="11522" spans="1:4" x14ac:dyDescent="0.2">
      <c r="A11522" t="s">
        <v>84</v>
      </c>
      <c r="B11522" t="s">
        <v>355</v>
      </c>
      <c r="C11522" t="s">
        <v>303</v>
      </c>
      <c r="D11522">
        <v>239943</v>
      </c>
    </row>
    <row r="11523" spans="1:4" x14ac:dyDescent="0.2">
      <c r="A11523" t="s">
        <v>84</v>
      </c>
      <c r="B11523" t="s">
        <v>355</v>
      </c>
      <c r="C11523" t="s">
        <v>304</v>
      </c>
      <c r="D11523">
        <v>390539</v>
      </c>
    </row>
    <row r="11524" spans="1:4" x14ac:dyDescent="0.2">
      <c r="A11524" t="s">
        <v>84</v>
      </c>
      <c r="B11524" t="s">
        <v>355</v>
      </c>
      <c r="C11524" t="s">
        <v>305</v>
      </c>
      <c r="D11524">
        <v>323336</v>
      </c>
    </row>
    <row r="11525" spans="1:4" x14ac:dyDescent="0.2">
      <c r="A11525" t="s">
        <v>84</v>
      </c>
      <c r="B11525" t="s">
        <v>355</v>
      </c>
      <c r="C11525" t="s">
        <v>306</v>
      </c>
      <c r="D11525">
        <v>13374</v>
      </c>
    </row>
    <row r="11526" spans="1:4" x14ac:dyDescent="0.2">
      <c r="A11526" t="s">
        <v>84</v>
      </c>
      <c r="B11526" t="s">
        <v>355</v>
      </c>
      <c r="C11526" t="s">
        <v>307</v>
      </c>
      <c r="D11526">
        <v>833494</v>
      </c>
    </row>
    <row r="11527" spans="1:4" x14ac:dyDescent="0.2">
      <c r="A11527" t="s">
        <v>84</v>
      </c>
      <c r="B11527" t="s">
        <v>355</v>
      </c>
      <c r="C11527" t="s">
        <v>308</v>
      </c>
      <c r="D11527">
        <v>90399</v>
      </c>
    </row>
    <row r="11528" spans="1:4" x14ac:dyDescent="0.2">
      <c r="A11528" t="s">
        <v>84</v>
      </c>
      <c r="B11528" t="s">
        <v>355</v>
      </c>
      <c r="C11528" t="s">
        <v>309</v>
      </c>
      <c r="D11528">
        <v>15254</v>
      </c>
    </row>
    <row r="11529" spans="1:4" x14ac:dyDescent="0.2">
      <c r="A11529" t="s">
        <v>84</v>
      </c>
      <c r="B11529" t="s">
        <v>355</v>
      </c>
      <c r="C11529" t="s">
        <v>310</v>
      </c>
      <c r="D11529">
        <v>33186</v>
      </c>
    </row>
    <row r="11530" spans="1:4" x14ac:dyDescent="0.2">
      <c r="A11530" t="s">
        <v>84</v>
      </c>
      <c r="B11530" t="s">
        <v>355</v>
      </c>
      <c r="C11530" t="s">
        <v>311</v>
      </c>
      <c r="D11530">
        <v>22242</v>
      </c>
    </row>
    <row r="11531" spans="1:4" x14ac:dyDescent="0.2">
      <c r="A11531" t="s">
        <v>84</v>
      </c>
      <c r="B11531" t="s">
        <v>355</v>
      </c>
      <c r="C11531" t="s">
        <v>312</v>
      </c>
      <c r="D11531">
        <v>17866</v>
      </c>
    </row>
    <row r="11532" spans="1:4" x14ac:dyDescent="0.2">
      <c r="A11532" t="s">
        <v>84</v>
      </c>
      <c r="B11532" t="s">
        <v>355</v>
      </c>
      <c r="C11532" t="s">
        <v>313</v>
      </c>
      <c r="D11532">
        <v>25386</v>
      </c>
    </row>
    <row r="11533" spans="1:4" x14ac:dyDescent="0.2">
      <c r="A11533" t="s">
        <v>84</v>
      </c>
      <c r="B11533" t="s">
        <v>355</v>
      </c>
      <c r="C11533" t="s">
        <v>314</v>
      </c>
      <c r="D11533">
        <v>33137</v>
      </c>
    </row>
    <row r="11534" spans="1:4" x14ac:dyDescent="0.2">
      <c r="A11534" t="s">
        <v>84</v>
      </c>
      <c r="B11534" t="s">
        <v>355</v>
      </c>
      <c r="C11534" t="s">
        <v>315</v>
      </c>
      <c r="D11534">
        <v>30815</v>
      </c>
    </row>
    <row r="11535" spans="1:4" x14ac:dyDescent="0.2">
      <c r="A11535" t="s">
        <v>84</v>
      </c>
      <c r="B11535" t="s">
        <v>355</v>
      </c>
      <c r="C11535" t="s">
        <v>347</v>
      </c>
      <c r="D11535">
        <v>23441</v>
      </c>
    </row>
    <row r="11536" spans="1:4" x14ac:dyDescent="0.2">
      <c r="A11536" t="s">
        <v>84</v>
      </c>
      <c r="B11536" t="s">
        <v>356</v>
      </c>
      <c r="C11536" t="s">
        <v>225</v>
      </c>
      <c r="D11536">
        <v>0.78265399999999996</v>
      </c>
    </row>
    <row r="11537" spans="1:4" x14ac:dyDescent="0.2">
      <c r="A11537" t="s">
        <v>84</v>
      </c>
      <c r="B11537" t="s">
        <v>356</v>
      </c>
      <c r="C11537" t="s">
        <v>65</v>
      </c>
      <c r="D11537">
        <v>50000000</v>
      </c>
    </row>
    <row r="11538" spans="1:4" x14ac:dyDescent="0.2">
      <c r="A11538" t="s">
        <v>84</v>
      </c>
      <c r="B11538" t="s">
        <v>356</v>
      </c>
      <c r="C11538" t="s">
        <v>66</v>
      </c>
      <c r="D11538">
        <v>63885226</v>
      </c>
    </row>
    <row r="11539" spans="1:4" x14ac:dyDescent="0.2">
      <c r="A11539" t="s">
        <v>84</v>
      </c>
      <c r="B11539" t="s">
        <v>356</v>
      </c>
      <c r="C11539" t="s">
        <v>226</v>
      </c>
      <c r="D11539">
        <v>148225</v>
      </c>
    </row>
    <row r="11540" spans="1:4" x14ac:dyDescent="0.2">
      <c r="A11540" t="s">
        <v>84</v>
      </c>
      <c r="B11540" t="s">
        <v>356</v>
      </c>
      <c r="C11540" t="s">
        <v>227</v>
      </c>
      <c r="D11540">
        <v>352235</v>
      </c>
    </row>
    <row r="11541" spans="1:4" x14ac:dyDescent="0.2">
      <c r="A11541" t="s">
        <v>84</v>
      </c>
      <c r="B11541" t="s">
        <v>356</v>
      </c>
      <c r="C11541" t="s">
        <v>67</v>
      </c>
      <c r="D11541">
        <v>0</v>
      </c>
    </row>
    <row r="11542" spans="1:4" x14ac:dyDescent="0.2">
      <c r="A11542" t="s">
        <v>84</v>
      </c>
      <c r="B11542" t="s">
        <v>356</v>
      </c>
      <c r="C11542" t="s">
        <v>68</v>
      </c>
      <c r="D11542">
        <v>0</v>
      </c>
    </row>
    <row r="11543" spans="1:4" x14ac:dyDescent="0.2">
      <c r="A11543" t="s">
        <v>84</v>
      </c>
      <c r="B11543" t="s">
        <v>356</v>
      </c>
      <c r="C11543" t="s">
        <v>228</v>
      </c>
      <c r="D11543">
        <v>68523</v>
      </c>
    </row>
    <row r="11544" spans="1:4" x14ac:dyDescent="0.2">
      <c r="A11544" t="s">
        <v>84</v>
      </c>
      <c r="B11544" t="s">
        <v>356</v>
      </c>
      <c r="C11544" t="s">
        <v>229</v>
      </c>
      <c r="D11544">
        <v>291471</v>
      </c>
    </row>
    <row r="11545" spans="1:4" x14ac:dyDescent="0.2">
      <c r="A11545" t="s">
        <v>84</v>
      </c>
      <c r="B11545" t="s">
        <v>356</v>
      </c>
      <c r="C11545" t="s">
        <v>230</v>
      </c>
      <c r="D11545">
        <v>30187</v>
      </c>
    </row>
    <row r="11546" spans="1:4" x14ac:dyDescent="0.2">
      <c r="A11546" t="s">
        <v>84</v>
      </c>
      <c r="B11546" t="s">
        <v>356</v>
      </c>
      <c r="C11546" t="s">
        <v>231</v>
      </c>
      <c r="D11546">
        <v>126601</v>
      </c>
    </row>
    <row r="11547" spans="1:4" x14ac:dyDescent="0.2">
      <c r="A11547" t="s">
        <v>84</v>
      </c>
      <c r="B11547" t="s">
        <v>356</v>
      </c>
      <c r="C11547" t="s">
        <v>232</v>
      </c>
      <c r="D11547">
        <v>271054</v>
      </c>
    </row>
    <row r="11548" spans="1:4" x14ac:dyDescent="0.2">
      <c r="A11548" t="s">
        <v>84</v>
      </c>
      <c r="B11548" t="s">
        <v>356</v>
      </c>
      <c r="C11548" t="s">
        <v>319</v>
      </c>
      <c r="D11548">
        <v>169566</v>
      </c>
    </row>
    <row r="11549" spans="1:4" x14ac:dyDescent="0.2">
      <c r="A11549" t="s">
        <v>84</v>
      </c>
      <c r="B11549" t="s">
        <v>356</v>
      </c>
      <c r="C11549" t="s">
        <v>320</v>
      </c>
      <c r="D11549">
        <v>61335</v>
      </c>
    </row>
    <row r="11550" spans="1:4" x14ac:dyDescent="0.2">
      <c r="A11550" t="s">
        <v>84</v>
      </c>
      <c r="B11550" t="s">
        <v>356</v>
      </c>
      <c r="C11550" t="s">
        <v>318</v>
      </c>
      <c r="D11550">
        <v>40153</v>
      </c>
    </row>
    <row r="11551" spans="1:4" x14ac:dyDescent="0.2">
      <c r="A11551" t="s">
        <v>84</v>
      </c>
      <c r="B11551" t="s">
        <v>356</v>
      </c>
      <c r="C11551" t="s">
        <v>321</v>
      </c>
      <c r="D11551">
        <v>146019</v>
      </c>
    </row>
    <row r="11552" spans="1:4" x14ac:dyDescent="0.2">
      <c r="A11552" t="s">
        <v>84</v>
      </c>
      <c r="B11552" t="s">
        <v>356</v>
      </c>
      <c r="C11552" t="s">
        <v>322</v>
      </c>
      <c r="D11552">
        <v>0</v>
      </c>
    </row>
    <row r="11553" spans="1:4" x14ac:dyDescent="0.2">
      <c r="A11553" t="s">
        <v>84</v>
      </c>
      <c r="B11553" t="s">
        <v>356</v>
      </c>
      <c r="C11553" t="s">
        <v>323</v>
      </c>
      <c r="D11553">
        <v>2</v>
      </c>
    </row>
    <row r="11554" spans="1:4" x14ac:dyDescent="0.2">
      <c r="A11554" t="s">
        <v>84</v>
      </c>
      <c r="B11554" t="s">
        <v>356</v>
      </c>
      <c r="C11554" t="s">
        <v>324</v>
      </c>
      <c r="D11554">
        <v>27178</v>
      </c>
    </row>
    <row r="11555" spans="1:4" x14ac:dyDescent="0.2">
      <c r="A11555" t="s">
        <v>84</v>
      </c>
      <c r="B11555" t="s">
        <v>356</v>
      </c>
      <c r="C11555" t="s">
        <v>325</v>
      </c>
      <c r="D11555">
        <v>0</v>
      </c>
    </row>
    <row r="11556" spans="1:4" x14ac:dyDescent="0.2">
      <c r="A11556" t="s">
        <v>84</v>
      </c>
      <c r="B11556" t="s">
        <v>356</v>
      </c>
      <c r="C11556" t="s">
        <v>326</v>
      </c>
      <c r="D11556">
        <v>52</v>
      </c>
    </row>
    <row r="11557" spans="1:4" x14ac:dyDescent="0.2">
      <c r="A11557" t="s">
        <v>84</v>
      </c>
      <c r="B11557" t="s">
        <v>356</v>
      </c>
      <c r="C11557" t="s">
        <v>327</v>
      </c>
      <c r="D11557">
        <v>4889</v>
      </c>
    </row>
    <row r="11558" spans="1:4" x14ac:dyDescent="0.2">
      <c r="A11558" t="s">
        <v>84</v>
      </c>
      <c r="B11558" t="s">
        <v>356</v>
      </c>
      <c r="C11558" t="s">
        <v>328</v>
      </c>
      <c r="D11558">
        <v>113898</v>
      </c>
    </row>
    <row r="11559" spans="1:4" x14ac:dyDescent="0.2">
      <c r="A11559" t="s">
        <v>84</v>
      </c>
      <c r="B11559" t="s">
        <v>356</v>
      </c>
      <c r="C11559" t="s">
        <v>329</v>
      </c>
      <c r="D11559">
        <v>0</v>
      </c>
    </row>
    <row r="11560" spans="1:4" x14ac:dyDescent="0.2">
      <c r="A11560" t="s">
        <v>84</v>
      </c>
      <c r="B11560" t="s">
        <v>356</v>
      </c>
      <c r="C11560" t="s">
        <v>339</v>
      </c>
      <c r="D11560">
        <v>3343488</v>
      </c>
    </row>
    <row r="11561" spans="1:4" x14ac:dyDescent="0.2">
      <c r="A11561" t="s">
        <v>84</v>
      </c>
      <c r="B11561" t="s">
        <v>356</v>
      </c>
      <c r="C11561" t="s">
        <v>340</v>
      </c>
      <c r="D11561">
        <v>41959</v>
      </c>
    </row>
    <row r="11562" spans="1:4" x14ac:dyDescent="0.2">
      <c r="A11562" t="s">
        <v>84</v>
      </c>
      <c r="B11562" t="s">
        <v>356</v>
      </c>
      <c r="C11562" t="s">
        <v>341</v>
      </c>
      <c r="D11562">
        <v>1182273</v>
      </c>
    </row>
    <row r="11563" spans="1:4" x14ac:dyDescent="0.2">
      <c r="A11563" t="s">
        <v>84</v>
      </c>
      <c r="B11563" t="s">
        <v>356</v>
      </c>
      <c r="C11563" t="s">
        <v>342</v>
      </c>
      <c r="D11563">
        <v>34</v>
      </c>
    </row>
    <row r="11564" spans="1:4" x14ac:dyDescent="0.2">
      <c r="A11564" t="s">
        <v>84</v>
      </c>
      <c r="B11564" t="s">
        <v>356</v>
      </c>
      <c r="C11564" t="s">
        <v>343</v>
      </c>
      <c r="D11564">
        <v>17321</v>
      </c>
    </row>
    <row r="11565" spans="1:4" x14ac:dyDescent="0.2">
      <c r="A11565" t="s">
        <v>84</v>
      </c>
      <c r="B11565" t="s">
        <v>356</v>
      </c>
      <c r="C11565" t="s">
        <v>344</v>
      </c>
      <c r="D11565">
        <v>1182273</v>
      </c>
    </row>
    <row r="11566" spans="1:4" x14ac:dyDescent="0.2">
      <c r="A11566" t="s">
        <v>84</v>
      </c>
      <c r="B11566" t="s">
        <v>356</v>
      </c>
      <c r="C11566" t="s">
        <v>345</v>
      </c>
      <c r="D11566">
        <v>0</v>
      </c>
    </row>
    <row r="11567" spans="1:4" x14ac:dyDescent="0.2">
      <c r="A11567" t="s">
        <v>84</v>
      </c>
      <c r="B11567" t="s">
        <v>356</v>
      </c>
      <c r="C11567" t="s">
        <v>346</v>
      </c>
      <c r="D11567">
        <v>17321</v>
      </c>
    </row>
    <row r="11568" spans="1:4" x14ac:dyDescent="0.2">
      <c r="A11568" t="s">
        <v>84</v>
      </c>
      <c r="B11568" t="s">
        <v>356</v>
      </c>
      <c r="C11568" t="s">
        <v>300</v>
      </c>
      <c r="D11568">
        <v>737470</v>
      </c>
    </row>
    <row r="11569" spans="1:4" x14ac:dyDescent="0.2">
      <c r="A11569" t="s">
        <v>84</v>
      </c>
      <c r="B11569" t="s">
        <v>356</v>
      </c>
      <c r="C11569" t="s">
        <v>301</v>
      </c>
      <c r="D11569">
        <v>606667</v>
      </c>
    </row>
    <row r="11570" spans="1:4" x14ac:dyDescent="0.2">
      <c r="A11570" t="s">
        <v>84</v>
      </c>
      <c r="B11570" t="s">
        <v>356</v>
      </c>
      <c r="C11570" t="s">
        <v>302</v>
      </c>
      <c r="D11570">
        <v>669812</v>
      </c>
    </row>
    <row r="11571" spans="1:4" x14ac:dyDescent="0.2">
      <c r="A11571" t="s">
        <v>84</v>
      </c>
      <c r="B11571" t="s">
        <v>356</v>
      </c>
      <c r="C11571" t="s">
        <v>303</v>
      </c>
      <c r="D11571">
        <v>255803</v>
      </c>
    </row>
    <row r="11572" spans="1:4" x14ac:dyDescent="0.2">
      <c r="A11572" t="s">
        <v>84</v>
      </c>
      <c r="B11572" t="s">
        <v>356</v>
      </c>
      <c r="C11572" t="s">
        <v>304</v>
      </c>
      <c r="D11572">
        <v>410397</v>
      </c>
    </row>
    <row r="11573" spans="1:4" x14ac:dyDescent="0.2">
      <c r="A11573" t="s">
        <v>84</v>
      </c>
      <c r="B11573" t="s">
        <v>356</v>
      </c>
      <c r="C11573" t="s">
        <v>305</v>
      </c>
      <c r="D11573">
        <v>341229</v>
      </c>
    </row>
    <row r="11574" spans="1:4" x14ac:dyDescent="0.2">
      <c r="A11574" t="s">
        <v>84</v>
      </c>
      <c r="B11574" t="s">
        <v>356</v>
      </c>
      <c r="C11574" t="s">
        <v>306</v>
      </c>
      <c r="D11574">
        <v>13466</v>
      </c>
    </row>
    <row r="11575" spans="1:4" x14ac:dyDescent="0.2">
      <c r="A11575" t="s">
        <v>84</v>
      </c>
      <c r="B11575" t="s">
        <v>356</v>
      </c>
      <c r="C11575" t="s">
        <v>307</v>
      </c>
      <c r="D11575">
        <v>859473</v>
      </c>
    </row>
    <row r="11576" spans="1:4" x14ac:dyDescent="0.2">
      <c r="A11576" t="s">
        <v>84</v>
      </c>
      <c r="B11576" t="s">
        <v>356</v>
      </c>
      <c r="C11576" t="s">
        <v>308</v>
      </c>
      <c r="D11576">
        <v>41373</v>
      </c>
    </row>
    <row r="11577" spans="1:4" x14ac:dyDescent="0.2">
      <c r="A11577" t="s">
        <v>84</v>
      </c>
      <c r="B11577" t="s">
        <v>356</v>
      </c>
      <c r="C11577" t="s">
        <v>309</v>
      </c>
      <c r="D11577">
        <v>3023</v>
      </c>
    </row>
    <row r="11578" spans="1:4" x14ac:dyDescent="0.2">
      <c r="A11578" t="s">
        <v>84</v>
      </c>
      <c r="B11578" t="s">
        <v>356</v>
      </c>
      <c r="C11578" t="s">
        <v>310</v>
      </c>
      <c r="D11578">
        <v>9285</v>
      </c>
    </row>
    <row r="11579" spans="1:4" x14ac:dyDescent="0.2">
      <c r="A11579" t="s">
        <v>84</v>
      </c>
      <c r="B11579" t="s">
        <v>356</v>
      </c>
      <c r="C11579" t="s">
        <v>311</v>
      </c>
      <c r="D11579">
        <v>3666</v>
      </c>
    </row>
    <row r="11580" spans="1:4" x14ac:dyDescent="0.2">
      <c r="A11580" t="s">
        <v>84</v>
      </c>
      <c r="B11580" t="s">
        <v>356</v>
      </c>
      <c r="C11580" t="s">
        <v>312</v>
      </c>
      <c r="D11580">
        <v>7169</v>
      </c>
    </row>
    <row r="11581" spans="1:4" x14ac:dyDescent="0.2">
      <c r="A11581" t="s">
        <v>84</v>
      </c>
      <c r="B11581" t="s">
        <v>356</v>
      </c>
      <c r="C11581" t="s">
        <v>313</v>
      </c>
      <c r="D11581">
        <v>7100</v>
      </c>
    </row>
    <row r="11582" spans="1:4" x14ac:dyDescent="0.2">
      <c r="A11582" t="s">
        <v>84</v>
      </c>
      <c r="B11582" t="s">
        <v>356</v>
      </c>
      <c r="C11582" t="s">
        <v>314</v>
      </c>
      <c r="D11582">
        <v>8417</v>
      </c>
    </row>
    <row r="11583" spans="1:4" x14ac:dyDescent="0.2">
      <c r="A11583" t="s">
        <v>84</v>
      </c>
      <c r="B11583" t="s">
        <v>356</v>
      </c>
      <c r="C11583" t="s">
        <v>315</v>
      </c>
      <c r="D11583">
        <v>4836</v>
      </c>
    </row>
    <row r="11584" spans="1:4" x14ac:dyDescent="0.2">
      <c r="A11584" t="s">
        <v>84</v>
      </c>
      <c r="B11584" t="s">
        <v>356</v>
      </c>
      <c r="C11584" t="s">
        <v>347</v>
      </c>
      <c r="D11584">
        <v>23441</v>
      </c>
    </row>
    <row r="11585" spans="1:4" x14ac:dyDescent="0.2">
      <c r="A11585" t="s">
        <v>85</v>
      </c>
      <c r="B11585" t="s">
        <v>351</v>
      </c>
      <c r="C11585" t="s">
        <v>225</v>
      </c>
      <c r="D11585">
        <v>0.957457</v>
      </c>
    </row>
    <row r="11586" spans="1:4" x14ac:dyDescent="0.2">
      <c r="A11586" t="s">
        <v>85</v>
      </c>
      <c r="B11586" t="s">
        <v>351</v>
      </c>
      <c r="C11586" t="s">
        <v>65</v>
      </c>
      <c r="D11586">
        <v>50000000</v>
      </c>
    </row>
    <row r="11587" spans="1:4" x14ac:dyDescent="0.2">
      <c r="A11587" t="s">
        <v>85</v>
      </c>
      <c r="B11587" t="s">
        <v>351</v>
      </c>
      <c r="C11587" t="s">
        <v>66</v>
      </c>
      <c r="D11587">
        <v>52221685</v>
      </c>
    </row>
    <row r="11588" spans="1:4" x14ac:dyDescent="0.2">
      <c r="A11588" t="s">
        <v>85</v>
      </c>
      <c r="B11588" t="s">
        <v>351</v>
      </c>
      <c r="C11588" t="s">
        <v>226</v>
      </c>
      <c r="D11588">
        <v>3518</v>
      </c>
    </row>
    <row r="11589" spans="1:4" x14ac:dyDescent="0.2">
      <c r="A11589" t="s">
        <v>85</v>
      </c>
      <c r="B11589" t="s">
        <v>351</v>
      </c>
      <c r="C11589" t="s">
        <v>227</v>
      </c>
      <c r="D11589">
        <v>8565</v>
      </c>
    </row>
    <row r="11590" spans="1:4" x14ac:dyDescent="0.2">
      <c r="A11590" t="s">
        <v>85</v>
      </c>
      <c r="B11590" t="s">
        <v>351</v>
      </c>
      <c r="C11590" t="s">
        <v>67</v>
      </c>
      <c r="D11590">
        <v>385647</v>
      </c>
    </row>
    <row r="11591" spans="1:4" x14ac:dyDescent="0.2">
      <c r="A11591" t="s">
        <v>85</v>
      </c>
      <c r="B11591" t="s">
        <v>351</v>
      </c>
      <c r="C11591" t="s">
        <v>68</v>
      </c>
      <c r="D11591">
        <v>451670</v>
      </c>
    </row>
    <row r="11592" spans="1:4" x14ac:dyDescent="0.2">
      <c r="A11592" t="s">
        <v>85</v>
      </c>
      <c r="B11592" t="s">
        <v>351</v>
      </c>
      <c r="C11592" t="s">
        <v>228</v>
      </c>
      <c r="D11592">
        <v>2067</v>
      </c>
    </row>
    <row r="11593" spans="1:4" x14ac:dyDescent="0.2">
      <c r="A11593" t="s">
        <v>85</v>
      </c>
      <c r="B11593" t="s">
        <v>351</v>
      </c>
      <c r="C11593" t="s">
        <v>229</v>
      </c>
      <c r="D11593">
        <v>22583</v>
      </c>
    </row>
    <row r="11594" spans="1:4" x14ac:dyDescent="0.2">
      <c r="A11594" t="s">
        <v>85</v>
      </c>
      <c r="B11594" t="s">
        <v>351</v>
      </c>
      <c r="C11594" t="s">
        <v>230</v>
      </c>
      <c r="D11594">
        <v>4465</v>
      </c>
    </row>
    <row r="11595" spans="1:4" x14ac:dyDescent="0.2">
      <c r="A11595" t="s">
        <v>85</v>
      </c>
      <c r="B11595" t="s">
        <v>351</v>
      </c>
      <c r="C11595" t="s">
        <v>231</v>
      </c>
      <c r="D11595">
        <v>24731</v>
      </c>
    </row>
    <row r="11596" spans="1:4" x14ac:dyDescent="0.2">
      <c r="A11596" t="s">
        <v>85</v>
      </c>
      <c r="B11596" t="s">
        <v>351</v>
      </c>
      <c r="C11596" t="s">
        <v>154</v>
      </c>
      <c r="D11596">
        <v>2588894</v>
      </c>
    </row>
    <row r="11597" spans="1:4" x14ac:dyDescent="0.2">
      <c r="A11597" t="s">
        <v>85</v>
      </c>
      <c r="B11597" t="s">
        <v>351</v>
      </c>
      <c r="C11597" t="s">
        <v>155</v>
      </c>
      <c r="D11597">
        <v>0</v>
      </c>
    </row>
    <row r="11598" spans="1:4" x14ac:dyDescent="0.2">
      <c r="A11598" t="s">
        <v>85</v>
      </c>
      <c r="B11598" t="s">
        <v>351</v>
      </c>
      <c r="C11598" t="s">
        <v>156</v>
      </c>
      <c r="D11598">
        <v>22</v>
      </c>
    </row>
    <row r="11599" spans="1:4" x14ac:dyDescent="0.2">
      <c r="A11599" t="s">
        <v>85</v>
      </c>
      <c r="B11599" t="s">
        <v>351</v>
      </c>
      <c r="C11599" t="s">
        <v>157</v>
      </c>
      <c r="D11599">
        <v>257520</v>
      </c>
    </row>
    <row r="11600" spans="1:4" x14ac:dyDescent="0.2">
      <c r="A11600" t="s">
        <v>85</v>
      </c>
      <c r="B11600" t="s">
        <v>351</v>
      </c>
      <c r="C11600" t="s">
        <v>158</v>
      </c>
      <c r="D11600">
        <v>786798</v>
      </c>
    </row>
    <row r="11601" spans="1:4" x14ac:dyDescent="0.2">
      <c r="A11601" t="s">
        <v>85</v>
      </c>
      <c r="B11601" t="s">
        <v>351</v>
      </c>
      <c r="C11601" t="s">
        <v>159</v>
      </c>
      <c r="D11601">
        <v>871004</v>
      </c>
    </row>
    <row r="11602" spans="1:4" x14ac:dyDescent="0.2">
      <c r="A11602" t="s">
        <v>85</v>
      </c>
      <c r="B11602" t="s">
        <v>351</v>
      </c>
      <c r="C11602" t="s">
        <v>160</v>
      </c>
      <c r="D11602">
        <v>1386723</v>
      </c>
    </row>
    <row r="11603" spans="1:4" x14ac:dyDescent="0.2">
      <c r="A11603" t="s">
        <v>85</v>
      </c>
      <c r="B11603" t="s">
        <v>351</v>
      </c>
      <c r="C11603" t="s">
        <v>161</v>
      </c>
      <c r="D11603">
        <v>629526</v>
      </c>
    </row>
    <row r="11604" spans="1:4" x14ac:dyDescent="0.2">
      <c r="A11604" t="s">
        <v>85</v>
      </c>
      <c r="B11604" t="s">
        <v>351</v>
      </c>
      <c r="C11604" t="s">
        <v>162</v>
      </c>
      <c r="D11604">
        <v>656855</v>
      </c>
    </row>
    <row r="11605" spans="1:4" x14ac:dyDescent="0.2">
      <c r="A11605" t="s">
        <v>85</v>
      </c>
      <c r="B11605" t="s">
        <v>351</v>
      </c>
      <c r="C11605" t="s">
        <v>163</v>
      </c>
      <c r="D11605">
        <v>498772</v>
      </c>
    </row>
    <row r="11606" spans="1:4" x14ac:dyDescent="0.2">
      <c r="A11606" t="s">
        <v>85</v>
      </c>
      <c r="B11606" t="s">
        <v>351</v>
      </c>
      <c r="C11606" t="s">
        <v>164</v>
      </c>
      <c r="D11606">
        <v>379483</v>
      </c>
    </row>
    <row r="11607" spans="1:4" x14ac:dyDescent="0.2">
      <c r="A11607" t="s">
        <v>85</v>
      </c>
      <c r="B11607" t="s">
        <v>351</v>
      </c>
      <c r="C11607" t="s">
        <v>165</v>
      </c>
      <c r="D11607">
        <v>401726</v>
      </c>
    </row>
    <row r="11608" spans="1:4" x14ac:dyDescent="0.2">
      <c r="A11608" t="s">
        <v>85</v>
      </c>
      <c r="B11608" t="s">
        <v>351</v>
      </c>
      <c r="C11608" t="s">
        <v>166</v>
      </c>
      <c r="D11608">
        <v>99194</v>
      </c>
    </row>
    <row r="11609" spans="1:4" x14ac:dyDescent="0.2">
      <c r="A11609" t="s">
        <v>85</v>
      </c>
      <c r="B11609" t="s">
        <v>351</v>
      </c>
      <c r="C11609" t="s">
        <v>167</v>
      </c>
      <c r="D11609">
        <v>75454</v>
      </c>
    </row>
    <row r="11610" spans="1:4" x14ac:dyDescent="0.2">
      <c r="A11610" t="s">
        <v>85</v>
      </c>
      <c r="B11610" t="s">
        <v>351</v>
      </c>
      <c r="C11610" t="s">
        <v>168</v>
      </c>
      <c r="D11610">
        <v>220253</v>
      </c>
    </row>
    <row r="11611" spans="1:4" x14ac:dyDescent="0.2">
      <c r="A11611" t="s">
        <v>85</v>
      </c>
      <c r="B11611" t="s">
        <v>351</v>
      </c>
      <c r="C11611" t="s">
        <v>169</v>
      </c>
      <c r="D11611">
        <v>187509</v>
      </c>
    </row>
    <row r="11612" spans="1:4" x14ac:dyDescent="0.2">
      <c r="A11612" t="s">
        <v>85</v>
      </c>
      <c r="B11612" t="s">
        <v>351</v>
      </c>
      <c r="C11612" t="s">
        <v>170</v>
      </c>
      <c r="D11612">
        <v>122992</v>
      </c>
    </row>
    <row r="11613" spans="1:4" x14ac:dyDescent="0.2">
      <c r="A11613" t="s">
        <v>85</v>
      </c>
      <c r="B11613" t="s">
        <v>351</v>
      </c>
      <c r="C11613" t="s">
        <v>171</v>
      </c>
      <c r="D11613">
        <v>18269</v>
      </c>
    </row>
    <row r="11614" spans="1:4" x14ac:dyDescent="0.2">
      <c r="A11614" t="s">
        <v>85</v>
      </c>
      <c r="B11614" t="s">
        <v>351</v>
      </c>
      <c r="C11614" t="s">
        <v>172</v>
      </c>
      <c r="D11614">
        <v>89006</v>
      </c>
    </row>
    <row r="11615" spans="1:4" x14ac:dyDescent="0.2">
      <c r="A11615" t="s">
        <v>85</v>
      </c>
      <c r="B11615" t="s">
        <v>351</v>
      </c>
      <c r="C11615" t="s">
        <v>173</v>
      </c>
      <c r="D11615">
        <v>329830</v>
      </c>
    </row>
    <row r="11616" spans="1:4" x14ac:dyDescent="0.2">
      <c r="A11616" t="s">
        <v>85</v>
      </c>
      <c r="B11616" t="s">
        <v>351</v>
      </c>
      <c r="C11616" t="s">
        <v>174</v>
      </c>
      <c r="D11616">
        <v>160610</v>
      </c>
    </row>
    <row r="11617" spans="1:4" x14ac:dyDescent="0.2">
      <c r="A11617" t="s">
        <v>85</v>
      </c>
      <c r="B11617" t="s">
        <v>351</v>
      </c>
      <c r="C11617" t="s">
        <v>175</v>
      </c>
      <c r="D11617">
        <v>128942</v>
      </c>
    </row>
    <row r="11618" spans="1:4" x14ac:dyDescent="0.2">
      <c r="A11618" t="s">
        <v>85</v>
      </c>
      <c r="B11618" t="s">
        <v>351</v>
      </c>
      <c r="C11618" t="s">
        <v>176</v>
      </c>
      <c r="D11618">
        <v>90</v>
      </c>
    </row>
    <row r="11619" spans="1:4" x14ac:dyDescent="0.2">
      <c r="A11619" t="s">
        <v>85</v>
      </c>
      <c r="B11619" t="s">
        <v>351</v>
      </c>
      <c r="C11619" t="s">
        <v>177</v>
      </c>
      <c r="D11619">
        <v>511942</v>
      </c>
    </row>
    <row r="11620" spans="1:4" x14ac:dyDescent="0.2">
      <c r="A11620" t="s">
        <v>85</v>
      </c>
      <c r="B11620" t="s">
        <v>351</v>
      </c>
      <c r="C11620" t="s">
        <v>178</v>
      </c>
      <c r="D11620">
        <v>0</v>
      </c>
    </row>
    <row r="11621" spans="1:4" x14ac:dyDescent="0.2">
      <c r="A11621" t="s">
        <v>85</v>
      </c>
      <c r="B11621" t="s">
        <v>351</v>
      </c>
      <c r="C11621" t="s">
        <v>179</v>
      </c>
      <c r="D11621">
        <v>0</v>
      </c>
    </row>
    <row r="11622" spans="1:4" x14ac:dyDescent="0.2">
      <c r="A11622" t="s">
        <v>85</v>
      </c>
      <c r="B11622" t="s">
        <v>351</v>
      </c>
      <c r="C11622" t="s">
        <v>180</v>
      </c>
      <c r="D11622">
        <v>0</v>
      </c>
    </row>
    <row r="11623" spans="1:4" x14ac:dyDescent="0.2">
      <c r="A11623" t="s">
        <v>85</v>
      </c>
      <c r="B11623" t="s">
        <v>351</v>
      </c>
      <c r="C11623" t="s">
        <v>181</v>
      </c>
      <c r="D11623">
        <v>0</v>
      </c>
    </row>
    <row r="11624" spans="1:4" x14ac:dyDescent="0.2">
      <c r="A11624" t="s">
        <v>85</v>
      </c>
      <c r="B11624" t="s">
        <v>351</v>
      </c>
      <c r="C11624" t="s">
        <v>182</v>
      </c>
      <c r="D11624">
        <v>0</v>
      </c>
    </row>
    <row r="11625" spans="1:4" x14ac:dyDescent="0.2">
      <c r="A11625" t="s">
        <v>85</v>
      </c>
      <c r="B11625" t="s">
        <v>351</v>
      </c>
      <c r="C11625" t="s">
        <v>183</v>
      </c>
      <c r="D11625">
        <v>0</v>
      </c>
    </row>
    <row r="11626" spans="1:4" x14ac:dyDescent="0.2">
      <c r="A11626" t="s">
        <v>85</v>
      </c>
      <c r="B11626" t="s">
        <v>351</v>
      </c>
      <c r="C11626" t="s">
        <v>184</v>
      </c>
      <c r="D11626">
        <v>0</v>
      </c>
    </row>
    <row r="11627" spans="1:4" x14ac:dyDescent="0.2">
      <c r="A11627" t="s">
        <v>85</v>
      </c>
      <c r="B11627" t="s">
        <v>351</v>
      </c>
      <c r="C11627" t="s">
        <v>185</v>
      </c>
      <c r="D11627">
        <v>0</v>
      </c>
    </row>
    <row r="11628" spans="1:4" x14ac:dyDescent="0.2">
      <c r="A11628" t="s">
        <v>85</v>
      </c>
      <c r="B11628" t="s">
        <v>351</v>
      </c>
      <c r="C11628" t="s">
        <v>186</v>
      </c>
      <c r="D11628">
        <v>0</v>
      </c>
    </row>
    <row r="11629" spans="1:4" x14ac:dyDescent="0.2">
      <c r="A11629" t="s">
        <v>85</v>
      </c>
      <c r="B11629" t="s">
        <v>351</v>
      </c>
      <c r="C11629" t="s">
        <v>187</v>
      </c>
      <c r="D11629">
        <v>0</v>
      </c>
    </row>
    <row r="11630" spans="1:4" x14ac:dyDescent="0.2">
      <c r="A11630" t="s">
        <v>85</v>
      </c>
      <c r="B11630" t="s">
        <v>351</v>
      </c>
      <c r="C11630" t="s">
        <v>188</v>
      </c>
      <c r="D11630">
        <v>0</v>
      </c>
    </row>
    <row r="11631" spans="1:4" x14ac:dyDescent="0.2">
      <c r="A11631" t="s">
        <v>85</v>
      </c>
      <c r="B11631" t="s">
        <v>351</v>
      </c>
      <c r="C11631" t="s">
        <v>189</v>
      </c>
      <c r="D11631">
        <v>0</v>
      </c>
    </row>
    <row r="11632" spans="1:4" x14ac:dyDescent="0.2">
      <c r="A11632" t="s">
        <v>85</v>
      </c>
      <c r="B11632" t="s">
        <v>351</v>
      </c>
      <c r="C11632" t="s">
        <v>190</v>
      </c>
      <c r="D11632">
        <v>0</v>
      </c>
    </row>
    <row r="11633" spans="1:4" x14ac:dyDescent="0.2">
      <c r="A11633" t="s">
        <v>85</v>
      </c>
      <c r="B11633" t="s">
        <v>351</v>
      </c>
      <c r="C11633" t="s">
        <v>191</v>
      </c>
      <c r="D11633">
        <v>0</v>
      </c>
    </row>
    <row r="11634" spans="1:4" x14ac:dyDescent="0.2">
      <c r="A11634" t="s">
        <v>85</v>
      </c>
      <c r="B11634" t="s">
        <v>351</v>
      </c>
      <c r="C11634" t="s">
        <v>192</v>
      </c>
      <c r="D11634">
        <v>0</v>
      </c>
    </row>
    <row r="11635" spans="1:4" x14ac:dyDescent="0.2">
      <c r="A11635" t="s">
        <v>85</v>
      </c>
      <c r="B11635" t="s">
        <v>351</v>
      </c>
      <c r="C11635" t="s">
        <v>193</v>
      </c>
      <c r="D11635">
        <v>0</v>
      </c>
    </row>
    <row r="11636" spans="1:4" x14ac:dyDescent="0.2">
      <c r="A11636" t="s">
        <v>85</v>
      </c>
      <c r="B11636" t="s">
        <v>351</v>
      </c>
      <c r="C11636" t="s">
        <v>194</v>
      </c>
      <c r="D11636">
        <v>0</v>
      </c>
    </row>
    <row r="11637" spans="1:4" x14ac:dyDescent="0.2">
      <c r="A11637" t="s">
        <v>85</v>
      </c>
      <c r="B11637" t="s">
        <v>351</v>
      </c>
      <c r="C11637" t="s">
        <v>195</v>
      </c>
      <c r="D11637">
        <v>0</v>
      </c>
    </row>
    <row r="11638" spans="1:4" x14ac:dyDescent="0.2">
      <c r="A11638" t="s">
        <v>85</v>
      </c>
      <c r="B11638" t="s">
        <v>351</v>
      </c>
      <c r="C11638" t="s">
        <v>196</v>
      </c>
      <c r="D11638">
        <v>0</v>
      </c>
    </row>
    <row r="11639" spans="1:4" x14ac:dyDescent="0.2">
      <c r="A11639" t="s">
        <v>85</v>
      </c>
      <c r="B11639" t="s">
        <v>351</v>
      </c>
      <c r="C11639" t="s">
        <v>197</v>
      </c>
      <c r="D11639">
        <v>0</v>
      </c>
    </row>
    <row r="11640" spans="1:4" x14ac:dyDescent="0.2">
      <c r="A11640" t="s">
        <v>85</v>
      </c>
      <c r="B11640" t="s">
        <v>351</v>
      </c>
      <c r="C11640" t="s">
        <v>198</v>
      </c>
      <c r="D11640">
        <v>0</v>
      </c>
    </row>
    <row r="11641" spans="1:4" x14ac:dyDescent="0.2">
      <c r="A11641" t="s">
        <v>85</v>
      </c>
      <c r="B11641" t="s">
        <v>351</v>
      </c>
      <c r="C11641" t="s">
        <v>199</v>
      </c>
      <c r="D11641">
        <v>0</v>
      </c>
    </row>
    <row r="11642" spans="1:4" x14ac:dyDescent="0.2">
      <c r="A11642" t="s">
        <v>85</v>
      </c>
      <c r="B11642" t="s">
        <v>351</v>
      </c>
      <c r="C11642" t="s">
        <v>200</v>
      </c>
      <c r="D11642">
        <v>0</v>
      </c>
    </row>
    <row r="11643" spans="1:4" x14ac:dyDescent="0.2">
      <c r="A11643" t="s">
        <v>85</v>
      </c>
      <c r="B11643" t="s">
        <v>351</v>
      </c>
      <c r="C11643" t="s">
        <v>201</v>
      </c>
      <c r="D11643">
        <v>4300</v>
      </c>
    </row>
    <row r="11644" spans="1:4" x14ac:dyDescent="0.2">
      <c r="A11644" t="s">
        <v>85</v>
      </c>
      <c r="B11644" t="s">
        <v>351</v>
      </c>
      <c r="C11644" t="s">
        <v>202</v>
      </c>
      <c r="D11644">
        <v>0</v>
      </c>
    </row>
    <row r="11645" spans="1:4" x14ac:dyDescent="0.2">
      <c r="A11645" t="s">
        <v>85</v>
      </c>
      <c r="B11645" t="s">
        <v>351</v>
      </c>
      <c r="C11645" t="s">
        <v>203</v>
      </c>
      <c r="D11645">
        <v>0</v>
      </c>
    </row>
    <row r="11646" spans="1:4" x14ac:dyDescent="0.2">
      <c r="A11646" t="s">
        <v>85</v>
      </c>
      <c r="B11646" t="s">
        <v>351</v>
      </c>
      <c r="C11646" t="s">
        <v>204</v>
      </c>
      <c r="D11646">
        <v>0</v>
      </c>
    </row>
    <row r="11647" spans="1:4" x14ac:dyDescent="0.2">
      <c r="A11647" t="s">
        <v>85</v>
      </c>
      <c r="B11647" t="s">
        <v>351</v>
      </c>
      <c r="C11647" t="s">
        <v>205</v>
      </c>
      <c r="D11647">
        <v>0</v>
      </c>
    </row>
    <row r="11648" spans="1:4" x14ac:dyDescent="0.2">
      <c r="A11648" t="s">
        <v>85</v>
      </c>
      <c r="B11648" t="s">
        <v>351</v>
      </c>
      <c r="C11648" t="s">
        <v>206</v>
      </c>
      <c r="D11648">
        <v>0</v>
      </c>
    </row>
    <row r="11649" spans="1:4" x14ac:dyDescent="0.2">
      <c r="A11649" t="s">
        <v>85</v>
      </c>
      <c r="B11649" t="s">
        <v>351</v>
      </c>
      <c r="C11649" t="s">
        <v>207</v>
      </c>
      <c r="D11649">
        <v>0</v>
      </c>
    </row>
    <row r="11650" spans="1:4" x14ac:dyDescent="0.2">
      <c r="A11650" t="s">
        <v>85</v>
      </c>
      <c r="B11650" t="s">
        <v>351</v>
      </c>
      <c r="C11650" t="s">
        <v>208</v>
      </c>
      <c r="D11650">
        <v>0</v>
      </c>
    </row>
    <row r="11651" spans="1:4" x14ac:dyDescent="0.2">
      <c r="A11651" t="s">
        <v>85</v>
      </c>
      <c r="B11651" t="s">
        <v>351</v>
      </c>
      <c r="C11651" t="s">
        <v>209</v>
      </c>
      <c r="D11651">
        <v>0</v>
      </c>
    </row>
    <row r="11652" spans="1:4" x14ac:dyDescent="0.2">
      <c r="A11652" t="s">
        <v>85</v>
      </c>
      <c r="B11652" t="s">
        <v>351</v>
      </c>
      <c r="C11652" t="s">
        <v>210</v>
      </c>
      <c r="D11652">
        <v>0</v>
      </c>
    </row>
    <row r="11653" spans="1:4" x14ac:dyDescent="0.2">
      <c r="A11653" t="s">
        <v>85</v>
      </c>
      <c r="B11653" t="s">
        <v>351</v>
      </c>
      <c r="C11653" t="s">
        <v>211</v>
      </c>
      <c r="D11653">
        <v>0</v>
      </c>
    </row>
    <row r="11654" spans="1:4" x14ac:dyDescent="0.2">
      <c r="A11654" t="s">
        <v>85</v>
      </c>
      <c r="B11654" t="s">
        <v>351</v>
      </c>
      <c r="C11654" t="s">
        <v>212</v>
      </c>
      <c r="D11654">
        <v>0</v>
      </c>
    </row>
    <row r="11655" spans="1:4" x14ac:dyDescent="0.2">
      <c r="A11655" t="s">
        <v>85</v>
      </c>
      <c r="B11655" t="s">
        <v>351</v>
      </c>
      <c r="C11655" t="s">
        <v>213</v>
      </c>
      <c r="D11655">
        <v>0</v>
      </c>
    </row>
    <row r="11656" spans="1:4" x14ac:dyDescent="0.2">
      <c r="A11656" t="s">
        <v>85</v>
      </c>
      <c r="B11656" t="s">
        <v>351</v>
      </c>
      <c r="C11656" t="s">
        <v>214</v>
      </c>
      <c r="D11656">
        <v>0</v>
      </c>
    </row>
    <row r="11657" spans="1:4" x14ac:dyDescent="0.2">
      <c r="A11657" t="s">
        <v>85</v>
      </c>
      <c r="B11657" t="s">
        <v>351</v>
      </c>
      <c r="C11657" t="s">
        <v>215</v>
      </c>
      <c r="D11657">
        <v>0</v>
      </c>
    </row>
    <row r="11658" spans="1:4" x14ac:dyDescent="0.2">
      <c r="A11658" t="s">
        <v>85</v>
      </c>
      <c r="B11658" t="s">
        <v>351</v>
      </c>
      <c r="C11658" t="s">
        <v>216</v>
      </c>
      <c r="D11658">
        <v>0</v>
      </c>
    </row>
    <row r="11659" spans="1:4" x14ac:dyDescent="0.2">
      <c r="A11659" t="s">
        <v>85</v>
      </c>
      <c r="B11659" t="s">
        <v>351</v>
      </c>
      <c r="C11659" t="s">
        <v>217</v>
      </c>
      <c r="D11659">
        <v>0</v>
      </c>
    </row>
    <row r="11660" spans="1:4" x14ac:dyDescent="0.2">
      <c r="A11660" t="s">
        <v>85</v>
      </c>
      <c r="B11660" t="s">
        <v>351</v>
      </c>
      <c r="C11660" t="s">
        <v>218</v>
      </c>
      <c r="D11660">
        <v>0</v>
      </c>
    </row>
    <row r="11661" spans="1:4" x14ac:dyDescent="0.2">
      <c r="A11661" t="s">
        <v>85</v>
      </c>
      <c r="B11661" t="s">
        <v>351</v>
      </c>
      <c r="C11661" t="s">
        <v>219</v>
      </c>
      <c r="D11661">
        <v>0</v>
      </c>
    </row>
    <row r="11662" spans="1:4" x14ac:dyDescent="0.2">
      <c r="A11662" t="s">
        <v>85</v>
      </c>
      <c r="B11662" t="s">
        <v>351</v>
      </c>
      <c r="C11662" t="s">
        <v>233</v>
      </c>
      <c r="D11662">
        <v>2588894</v>
      </c>
    </row>
    <row r="11663" spans="1:4" x14ac:dyDescent="0.2">
      <c r="A11663" t="s">
        <v>85</v>
      </c>
      <c r="B11663" t="s">
        <v>351</v>
      </c>
      <c r="C11663" t="s">
        <v>234</v>
      </c>
      <c r="D11663">
        <v>0</v>
      </c>
    </row>
    <row r="11664" spans="1:4" x14ac:dyDescent="0.2">
      <c r="A11664" t="s">
        <v>85</v>
      </c>
      <c r="B11664" t="s">
        <v>351</v>
      </c>
      <c r="C11664" t="s">
        <v>235</v>
      </c>
      <c r="D11664">
        <v>130217</v>
      </c>
    </row>
    <row r="11665" spans="1:4" x14ac:dyDescent="0.2">
      <c r="A11665" t="s">
        <v>85</v>
      </c>
      <c r="B11665" t="s">
        <v>351</v>
      </c>
      <c r="C11665" t="s">
        <v>236</v>
      </c>
      <c r="D11665">
        <v>360646</v>
      </c>
    </row>
    <row r="11666" spans="1:4" x14ac:dyDescent="0.2">
      <c r="A11666" t="s">
        <v>85</v>
      </c>
      <c r="B11666" t="s">
        <v>351</v>
      </c>
      <c r="C11666" t="s">
        <v>237</v>
      </c>
      <c r="D11666">
        <v>580552</v>
      </c>
    </row>
    <row r="11667" spans="1:4" x14ac:dyDescent="0.2">
      <c r="A11667" t="s">
        <v>85</v>
      </c>
      <c r="B11667" t="s">
        <v>351</v>
      </c>
      <c r="C11667" t="s">
        <v>238</v>
      </c>
      <c r="D11667">
        <v>1180333</v>
      </c>
    </row>
    <row r="11668" spans="1:4" x14ac:dyDescent="0.2">
      <c r="A11668" t="s">
        <v>85</v>
      </c>
      <c r="B11668" t="s">
        <v>351</v>
      </c>
      <c r="C11668" t="s">
        <v>239</v>
      </c>
      <c r="D11668">
        <v>807349</v>
      </c>
    </row>
    <row r="11669" spans="1:4" x14ac:dyDescent="0.2">
      <c r="A11669" t="s">
        <v>85</v>
      </c>
      <c r="B11669" t="s">
        <v>351</v>
      </c>
      <c r="C11669" t="s">
        <v>240</v>
      </c>
      <c r="D11669">
        <v>578983</v>
      </c>
    </row>
    <row r="11670" spans="1:4" x14ac:dyDescent="0.2">
      <c r="A11670" t="s">
        <v>85</v>
      </c>
      <c r="B11670" t="s">
        <v>351</v>
      </c>
      <c r="C11670" t="s">
        <v>241</v>
      </c>
      <c r="D11670">
        <v>646091</v>
      </c>
    </row>
    <row r="11671" spans="1:4" x14ac:dyDescent="0.2">
      <c r="A11671" t="s">
        <v>85</v>
      </c>
      <c r="B11671" t="s">
        <v>351</v>
      </c>
      <c r="C11671" t="s">
        <v>242</v>
      </c>
      <c r="D11671">
        <v>547682</v>
      </c>
    </row>
    <row r="11672" spans="1:4" x14ac:dyDescent="0.2">
      <c r="A11672" t="s">
        <v>85</v>
      </c>
      <c r="B11672" t="s">
        <v>351</v>
      </c>
      <c r="C11672" t="s">
        <v>243</v>
      </c>
      <c r="D11672">
        <v>543028</v>
      </c>
    </row>
    <row r="11673" spans="1:4" x14ac:dyDescent="0.2">
      <c r="A11673" t="s">
        <v>85</v>
      </c>
      <c r="B11673" t="s">
        <v>351</v>
      </c>
      <c r="C11673" t="s">
        <v>244</v>
      </c>
      <c r="D11673">
        <v>477167</v>
      </c>
    </row>
    <row r="11674" spans="1:4" x14ac:dyDescent="0.2">
      <c r="A11674" t="s">
        <v>85</v>
      </c>
      <c r="B11674" t="s">
        <v>351</v>
      </c>
      <c r="C11674" t="s">
        <v>245</v>
      </c>
      <c r="D11674">
        <v>73354</v>
      </c>
    </row>
    <row r="11675" spans="1:4" x14ac:dyDescent="0.2">
      <c r="A11675" t="s">
        <v>85</v>
      </c>
      <c r="B11675" t="s">
        <v>351</v>
      </c>
      <c r="C11675" t="s">
        <v>246</v>
      </c>
      <c r="D11675">
        <v>63679</v>
      </c>
    </row>
    <row r="11676" spans="1:4" x14ac:dyDescent="0.2">
      <c r="A11676" t="s">
        <v>85</v>
      </c>
      <c r="B11676" t="s">
        <v>351</v>
      </c>
      <c r="C11676" t="s">
        <v>247</v>
      </c>
      <c r="D11676">
        <v>120434</v>
      </c>
    </row>
    <row r="11677" spans="1:4" x14ac:dyDescent="0.2">
      <c r="A11677" t="s">
        <v>85</v>
      </c>
      <c r="B11677" t="s">
        <v>351</v>
      </c>
      <c r="C11677" t="s">
        <v>248</v>
      </c>
      <c r="D11677">
        <v>73877</v>
      </c>
    </row>
    <row r="11678" spans="1:4" x14ac:dyDescent="0.2">
      <c r="A11678" t="s">
        <v>85</v>
      </c>
      <c r="B11678" t="s">
        <v>351</v>
      </c>
      <c r="C11678" t="s">
        <v>249</v>
      </c>
      <c r="D11678">
        <v>90138</v>
      </c>
    </row>
    <row r="11679" spans="1:4" x14ac:dyDescent="0.2">
      <c r="A11679" t="s">
        <v>85</v>
      </c>
      <c r="B11679" t="s">
        <v>351</v>
      </c>
      <c r="C11679" t="s">
        <v>250</v>
      </c>
      <c r="D11679">
        <v>4561</v>
      </c>
    </row>
    <row r="11680" spans="1:4" x14ac:dyDescent="0.2">
      <c r="A11680" t="s">
        <v>85</v>
      </c>
      <c r="B11680" t="s">
        <v>351</v>
      </c>
      <c r="C11680" t="s">
        <v>251</v>
      </c>
      <c r="D11680">
        <v>57936</v>
      </c>
    </row>
    <row r="11681" spans="1:4" x14ac:dyDescent="0.2">
      <c r="A11681" t="s">
        <v>85</v>
      </c>
      <c r="B11681" t="s">
        <v>351</v>
      </c>
      <c r="C11681" t="s">
        <v>252</v>
      </c>
      <c r="D11681">
        <v>596882</v>
      </c>
    </row>
    <row r="11682" spans="1:4" x14ac:dyDescent="0.2">
      <c r="A11682" t="s">
        <v>85</v>
      </c>
      <c r="B11682" t="s">
        <v>351</v>
      </c>
      <c r="C11682" t="s">
        <v>253</v>
      </c>
      <c r="D11682">
        <v>241751</v>
      </c>
    </row>
    <row r="11683" spans="1:4" x14ac:dyDescent="0.2">
      <c r="A11683" t="s">
        <v>85</v>
      </c>
      <c r="B11683" t="s">
        <v>351</v>
      </c>
      <c r="C11683" t="s">
        <v>254</v>
      </c>
      <c r="D11683">
        <v>125882</v>
      </c>
    </row>
    <row r="11684" spans="1:4" x14ac:dyDescent="0.2">
      <c r="A11684" t="s">
        <v>85</v>
      </c>
      <c r="B11684" t="s">
        <v>351</v>
      </c>
      <c r="C11684" t="s">
        <v>255</v>
      </c>
      <c r="D11684">
        <v>511978</v>
      </c>
    </row>
    <row r="11685" spans="1:4" x14ac:dyDescent="0.2">
      <c r="A11685" t="s">
        <v>85</v>
      </c>
      <c r="B11685" t="s">
        <v>351</v>
      </c>
      <c r="C11685" t="s">
        <v>256</v>
      </c>
      <c r="D11685">
        <v>0</v>
      </c>
    </row>
    <row r="11686" spans="1:4" x14ac:dyDescent="0.2">
      <c r="A11686" t="s">
        <v>85</v>
      </c>
      <c r="B11686" t="s">
        <v>351</v>
      </c>
      <c r="C11686" t="s">
        <v>257</v>
      </c>
      <c r="D11686">
        <v>0</v>
      </c>
    </row>
    <row r="11687" spans="1:4" x14ac:dyDescent="0.2">
      <c r="A11687" t="s">
        <v>85</v>
      </c>
      <c r="B11687" t="s">
        <v>351</v>
      </c>
      <c r="C11687" t="s">
        <v>258</v>
      </c>
      <c r="D11687">
        <v>0</v>
      </c>
    </row>
    <row r="11688" spans="1:4" x14ac:dyDescent="0.2">
      <c r="A11688" t="s">
        <v>85</v>
      </c>
      <c r="B11688" t="s">
        <v>351</v>
      </c>
      <c r="C11688" t="s">
        <v>259</v>
      </c>
      <c r="D11688">
        <v>0</v>
      </c>
    </row>
    <row r="11689" spans="1:4" x14ac:dyDescent="0.2">
      <c r="A11689" t="s">
        <v>85</v>
      </c>
      <c r="B11689" t="s">
        <v>351</v>
      </c>
      <c r="C11689" t="s">
        <v>260</v>
      </c>
      <c r="D11689">
        <v>0</v>
      </c>
    </row>
    <row r="11690" spans="1:4" x14ac:dyDescent="0.2">
      <c r="A11690" t="s">
        <v>85</v>
      </c>
      <c r="B11690" t="s">
        <v>351</v>
      </c>
      <c r="C11690" t="s">
        <v>261</v>
      </c>
      <c r="D11690">
        <v>0</v>
      </c>
    </row>
    <row r="11691" spans="1:4" x14ac:dyDescent="0.2">
      <c r="A11691" t="s">
        <v>85</v>
      </c>
      <c r="B11691" t="s">
        <v>351</v>
      </c>
      <c r="C11691" t="s">
        <v>262</v>
      </c>
      <c r="D11691">
        <v>0</v>
      </c>
    </row>
    <row r="11692" spans="1:4" x14ac:dyDescent="0.2">
      <c r="A11692" t="s">
        <v>85</v>
      </c>
      <c r="B11692" t="s">
        <v>351</v>
      </c>
      <c r="C11692" t="s">
        <v>263</v>
      </c>
      <c r="D11692">
        <v>0</v>
      </c>
    </row>
    <row r="11693" spans="1:4" x14ac:dyDescent="0.2">
      <c r="A11693" t="s">
        <v>85</v>
      </c>
      <c r="B11693" t="s">
        <v>351</v>
      </c>
      <c r="C11693" t="s">
        <v>264</v>
      </c>
      <c r="D11693">
        <v>0</v>
      </c>
    </row>
    <row r="11694" spans="1:4" x14ac:dyDescent="0.2">
      <c r="A11694" t="s">
        <v>85</v>
      </c>
      <c r="B11694" t="s">
        <v>351</v>
      </c>
      <c r="C11694" t="s">
        <v>265</v>
      </c>
      <c r="D11694">
        <v>0</v>
      </c>
    </row>
    <row r="11695" spans="1:4" x14ac:dyDescent="0.2">
      <c r="A11695" t="s">
        <v>85</v>
      </c>
      <c r="B11695" t="s">
        <v>351</v>
      </c>
      <c r="C11695" t="s">
        <v>266</v>
      </c>
      <c r="D11695">
        <v>0</v>
      </c>
    </row>
    <row r="11696" spans="1:4" x14ac:dyDescent="0.2">
      <c r="A11696" t="s">
        <v>85</v>
      </c>
      <c r="B11696" t="s">
        <v>351</v>
      </c>
      <c r="C11696" t="s">
        <v>267</v>
      </c>
      <c r="D11696">
        <v>0</v>
      </c>
    </row>
    <row r="11697" spans="1:4" x14ac:dyDescent="0.2">
      <c r="A11697" t="s">
        <v>85</v>
      </c>
      <c r="B11697" t="s">
        <v>351</v>
      </c>
      <c r="C11697" t="s">
        <v>268</v>
      </c>
      <c r="D11697">
        <v>0</v>
      </c>
    </row>
    <row r="11698" spans="1:4" x14ac:dyDescent="0.2">
      <c r="A11698" t="s">
        <v>85</v>
      </c>
      <c r="B11698" t="s">
        <v>351</v>
      </c>
      <c r="C11698" t="s">
        <v>269</v>
      </c>
      <c r="D11698">
        <v>0</v>
      </c>
    </row>
    <row r="11699" spans="1:4" x14ac:dyDescent="0.2">
      <c r="A11699" t="s">
        <v>85</v>
      </c>
      <c r="B11699" t="s">
        <v>351</v>
      </c>
      <c r="C11699" t="s">
        <v>270</v>
      </c>
      <c r="D11699">
        <v>0</v>
      </c>
    </row>
    <row r="11700" spans="1:4" x14ac:dyDescent="0.2">
      <c r="A11700" t="s">
        <v>85</v>
      </c>
      <c r="B11700" t="s">
        <v>351</v>
      </c>
      <c r="C11700" t="s">
        <v>271</v>
      </c>
      <c r="D11700">
        <v>0</v>
      </c>
    </row>
    <row r="11701" spans="1:4" x14ac:dyDescent="0.2">
      <c r="A11701" t="s">
        <v>85</v>
      </c>
      <c r="B11701" t="s">
        <v>351</v>
      </c>
      <c r="C11701" t="s">
        <v>272</v>
      </c>
      <c r="D11701">
        <v>0</v>
      </c>
    </row>
    <row r="11702" spans="1:4" x14ac:dyDescent="0.2">
      <c r="A11702" t="s">
        <v>85</v>
      </c>
      <c r="B11702" t="s">
        <v>351</v>
      </c>
      <c r="C11702" t="s">
        <v>273</v>
      </c>
      <c r="D11702">
        <v>0</v>
      </c>
    </row>
    <row r="11703" spans="1:4" x14ac:dyDescent="0.2">
      <c r="A11703" t="s">
        <v>85</v>
      </c>
      <c r="B11703" t="s">
        <v>351</v>
      </c>
      <c r="C11703" t="s">
        <v>274</v>
      </c>
      <c r="D11703">
        <v>0</v>
      </c>
    </row>
    <row r="11704" spans="1:4" x14ac:dyDescent="0.2">
      <c r="A11704" t="s">
        <v>85</v>
      </c>
      <c r="B11704" t="s">
        <v>351</v>
      </c>
      <c r="C11704" t="s">
        <v>275</v>
      </c>
      <c r="D11704">
        <v>0</v>
      </c>
    </row>
    <row r="11705" spans="1:4" x14ac:dyDescent="0.2">
      <c r="A11705" t="s">
        <v>85</v>
      </c>
      <c r="B11705" t="s">
        <v>351</v>
      </c>
      <c r="C11705" t="s">
        <v>276</v>
      </c>
      <c r="D11705">
        <v>0</v>
      </c>
    </row>
    <row r="11706" spans="1:4" x14ac:dyDescent="0.2">
      <c r="A11706" t="s">
        <v>85</v>
      </c>
      <c r="B11706" t="s">
        <v>351</v>
      </c>
      <c r="C11706" t="s">
        <v>277</v>
      </c>
      <c r="D11706">
        <v>0</v>
      </c>
    </row>
    <row r="11707" spans="1:4" x14ac:dyDescent="0.2">
      <c r="A11707" t="s">
        <v>85</v>
      </c>
      <c r="B11707" t="s">
        <v>351</v>
      </c>
      <c r="C11707" t="s">
        <v>278</v>
      </c>
      <c r="D11707">
        <v>0</v>
      </c>
    </row>
    <row r="11708" spans="1:4" x14ac:dyDescent="0.2">
      <c r="A11708" t="s">
        <v>85</v>
      </c>
      <c r="B11708" t="s">
        <v>351</v>
      </c>
      <c r="C11708" t="s">
        <v>279</v>
      </c>
      <c r="D11708">
        <v>4300</v>
      </c>
    </row>
    <row r="11709" spans="1:4" x14ac:dyDescent="0.2">
      <c r="A11709" t="s">
        <v>85</v>
      </c>
      <c r="B11709" t="s">
        <v>351</v>
      </c>
      <c r="C11709" t="s">
        <v>280</v>
      </c>
      <c r="D11709">
        <v>0</v>
      </c>
    </row>
    <row r="11710" spans="1:4" x14ac:dyDescent="0.2">
      <c r="A11710" t="s">
        <v>85</v>
      </c>
      <c r="B11710" t="s">
        <v>351</v>
      </c>
      <c r="C11710" t="s">
        <v>281</v>
      </c>
      <c r="D11710">
        <v>0</v>
      </c>
    </row>
    <row r="11711" spans="1:4" x14ac:dyDescent="0.2">
      <c r="A11711" t="s">
        <v>85</v>
      </c>
      <c r="B11711" t="s">
        <v>351</v>
      </c>
      <c r="C11711" t="s">
        <v>282</v>
      </c>
      <c r="D11711">
        <v>0</v>
      </c>
    </row>
    <row r="11712" spans="1:4" x14ac:dyDescent="0.2">
      <c r="A11712" t="s">
        <v>85</v>
      </c>
      <c r="B11712" t="s">
        <v>351</v>
      </c>
      <c r="C11712" t="s">
        <v>283</v>
      </c>
      <c r="D11712">
        <v>0</v>
      </c>
    </row>
    <row r="11713" spans="1:4" x14ac:dyDescent="0.2">
      <c r="A11713" t="s">
        <v>85</v>
      </c>
      <c r="B11713" t="s">
        <v>351</v>
      </c>
      <c r="C11713" t="s">
        <v>284</v>
      </c>
      <c r="D11713">
        <v>0</v>
      </c>
    </row>
    <row r="11714" spans="1:4" x14ac:dyDescent="0.2">
      <c r="A11714" t="s">
        <v>85</v>
      </c>
      <c r="B11714" t="s">
        <v>351</v>
      </c>
      <c r="C11714" t="s">
        <v>285</v>
      </c>
      <c r="D11714">
        <v>0</v>
      </c>
    </row>
    <row r="11715" spans="1:4" x14ac:dyDescent="0.2">
      <c r="A11715" t="s">
        <v>85</v>
      </c>
      <c r="B11715" t="s">
        <v>351</v>
      </c>
      <c r="C11715" t="s">
        <v>286</v>
      </c>
      <c r="D11715">
        <v>0</v>
      </c>
    </row>
    <row r="11716" spans="1:4" x14ac:dyDescent="0.2">
      <c r="A11716" t="s">
        <v>85</v>
      </c>
      <c r="B11716" t="s">
        <v>351</v>
      </c>
      <c r="C11716" t="s">
        <v>287</v>
      </c>
      <c r="D11716">
        <v>0</v>
      </c>
    </row>
    <row r="11717" spans="1:4" x14ac:dyDescent="0.2">
      <c r="A11717" t="s">
        <v>85</v>
      </c>
      <c r="B11717" t="s">
        <v>351</v>
      </c>
      <c r="C11717" t="s">
        <v>288</v>
      </c>
      <c r="D11717">
        <v>0</v>
      </c>
    </row>
    <row r="11718" spans="1:4" x14ac:dyDescent="0.2">
      <c r="A11718" t="s">
        <v>85</v>
      </c>
      <c r="B11718" t="s">
        <v>351</v>
      </c>
      <c r="C11718" t="s">
        <v>289</v>
      </c>
      <c r="D11718">
        <v>0</v>
      </c>
    </row>
    <row r="11719" spans="1:4" x14ac:dyDescent="0.2">
      <c r="A11719" t="s">
        <v>85</v>
      </c>
      <c r="B11719" t="s">
        <v>351</v>
      </c>
      <c r="C11719" t="s">
        <v>290</v>
      </c>
      <c r="D11719">
        <v>0</v>
      </c>
    </row>
    <row r="11720" spans="1:4" x14ac:dyDescent="0.2">
      <c r="A11720" t="s">
        <v>85</v>
      </c>
      <c r="B11720" t="s">
        <v>351</v>
      </c>
      <c r="C11720" t="s">
        <v>291</v>
      </c>
      <c r="D11720">
        <v>0</v>
      </c>
    </row>
    <row r="11721" spans="1:4" x14ac:dyDescent="0.2">
      <c r="A11721" t="s">
        <v>85</v>
      </c>
      <c r="B11721" t="s">
        <v>351</v>
      </c>
      <c r="C11721" t="s">
        <v>292</v>
      </c>
      <c r="D11721">
        <v>0</v>
      </c>
    </row>
    <row r="11722" spans="1:4" x14ac:dyDescent="0.2">
      <c r="A11722" t="s">
        <v>85</v>
      </c>
      <c r="B11722" t="s">
        <v>351</v>
      </c>
      <c r="C11722" t="s">
        <v>293</v>
      </c>
      <c r="D11722">
        <v>0</v>
      </c>
    </row>
    <row r="11723" spans="1:4" x14ac:dyDescent="0.2">
      <c r="A11723" t="s">
        <v>85</v>
      </c>
      <c r="B11723" t="s">
        <v>351</v>
      </c>
      <c r="C11723" t="s">
        <v>294</v>
      </c>
      <c r="D11723">
        <v>0</v>
      </c>
    </row>
    <row r="11724" spans="1:4" x14ac:dyDescent="0.2">
      <c r="A11724" t="s">
        <v>85</v>
      </c>
      <c r="B11724" t="s">
        <v>351</v>
      </c>
      <c r="C11724" t="s">
        <v>295</v>
      </c>
      <c r="D11724">
        <v>0</v>
      </c>
    </row>
    <row r="11725" spans="1:4" x14ac:dyDescent="0.2">
      <c r="A11725" t="s">
        <v>85</v>
      </c>
      <c r="B11725" t="s">
        <v>351</v>
      </c>
      <c r="C11725" t="s">
        <v>296</v>
      </c>
      <c r="D11725">
        <v>0</v>
      </c>
    </row>
    <row r="11726" spans="1:4" x14ac:dyDescent="0.2">
      <c r="A11726" t="s">
        <v>85</v>
      </c>
      <c r="B11726" t="s">
        <v>351</v>
      </c>
      <c r="C11726" t="s">
        <v>297</v>
      </c>
      <c r="D11726">
        <v>0</v>
      </c>
    </row>
    <row r="11727" spans="1:4" x14ac:dyDescent="0.2">
      <c r="A11727" t="s">
        <v>85</v>
      </c>
      <c r="B11727" t="s">
        <v>351</v>
      </c>
      <c r="C11727" t="s">
        <v>298</v>
      </c>
      <c r="D11727">
        <v>0</v>
      </c>
    </row>
    <row r="11728" spans="1:4" x14ac:dyDescent="0.2">
      <c r="A11728" t="s">
        <v>85</v>
      </c>
      <c r="B11728" t="s">
        <v>351</v>
      </c>
      <c r="C11728" t="s">
        <v>232</v>
      </c>
      <c r="D11728">
        <v>133890</v>
      </c>
    </row>
    <row r="11729" spans="1:4" x14ac:dyDescent="0.2">
      <c r="A11729" t="s">
        <v>85</v>
      </c>
      <c r="B11729" t="s">
        <v>351</v>
      </c>
      <c r="C11729" t="s">
        <v>319</v>
      </c>
      <c r="D11729">
        <v>99490</v>
      </c>
    </row>
    <row r="11730" spans="1:4" x14ac:dyDescent="0.2">
      <c r="A11730" t="s">
        <v>85</v>
      </c>
      <c r="B11730" t="s">
        <v>351</v>
      </c>
      <c r="C11730" t="s">
        <v>320</v>
      </c>
      <c r="D11730">
        <v>20922</v>
      </c>
    </row>
    <row r="11731" spans="1:4" x14ac:dyDescent="0.2">
      <c r="A11731" t="s">
        <v>85</v>
      </c>
      <c r="B11731" t="s">
        <v>351</v>
      </c>
      <c r="C11731" t="s">
        <v>318</v>
      </c>
      <c r="D11731">
        <v>13478</v>
      </c>
    </row>
    <row r="11732" spans="1:4" x14ac:dyDescent="0.2">
      <c r="A11732" t="s">
        <v>85</v>
      </c>
      <c r="B11732" t="s">
        <v>351</v>
      </c>
      <c r="C11732" t="s">
        <v>321</v>
      </c>
      <c r="D11732">
        <v>98256</v>
      </c>
    </row>
    <row r="11733" spans="1:4" x14ac:dyDescent="0.2">
      <c r="A11733" t="s">
        <v>85</v>
      </c>
      <c r="B11733" t="s">
        <v>351</v>
      </c>
      <c r="C11733" t="s">
        <v>322</v>
      </c>
      <c r="D11733">
        <v>0</v>
      </c>
    </row>
    <row r="11734" spans="1:4" x14ac:dyDescent="0.2">
      <c r="A11734" t="s">
        <v>85</v>
      </c>
      <c r="B11734" t="s">
        <v>351</v>
      </c>
      <c r="C11734" t="s">
        <v>323</v>
      </c>
      <c r="D11734">
        <v>0</v>
      </c>
    </row>
    <row r="11735" spans="1:4" x14ac:dyDescent="0.2">
      <c r="A11735" t="s">
        <v>85</v>
      </c>
      <c r="B11735" t="s">
        <v>351</v>
      </c>
      <c r="C11735" t="s">
        <v>324</v>
      </c>
      <c r="D11735">
        <v>62</v>
      </c>
    </row>
    <row r="11736" spans="1:4" x14ac:dyDescent="0.2">
      <c r="A11736" t="s">
        <v>85</v>
      </c>
      <c r="B11736" t="s">
        <v>351</v>
      </c>
      <c r="C11736" t="s">
        <v>325</v>
      </c>
      <c r="D11736">
        <v>0</v>
      </c>
    </row>
    <row r="11737" spans="1:4" x14ac:dyDescent="0.2">
      <c r="A11737" t="s">
        <v>85</v>
      </c>
      <c r="B11737" t="s">
        <v>351</v>
      </c>
      <c r="C11737" t="s">
        <v>326</v>
      </c>
      <c r="D11737">
        <v>0</v>
      </c>
    </row>
    <row r="11738" spans="1:4" x14ac:dyDescent="0.2">
      <c r="A11738" t="s">
        <v>85</v>
      </c>
      <c r="B11738" t="s">
        <v>351</v>
      </c>
      <c r="C11738" t="s">
        <v>327</v>
      </c>
      <c r="D11738">
        <v>13116</v>
      </c>
    </row>
    <row r="11739" spans="1:4" x14ac:dyDescent="0.2">
      <c r="A11739" t="s">
        <v>85</v>
      </c>
      <c r="B11739" t="s">
        <v>351</v>
      </c>
      <c r="C11739" t="s">
        <v>328</v>
      </c>
      <c r="D11739">
        <v>85078</v>
      </c>
    </row>
    <row r="11740" spans="1:4" x14ac:dyDescent="0.2">
      <c r="A11740" t="s">
        <v>85</v>
      </c>
      <c r="B11740" t="s">
        <v>351</v>
      </c>
      <c r="C11740" t="s">
        <v>329</v>
      </c>
      <c r="D11740">
        <v>0</v>
      </c>
    </row>
    <row r="11741" spans="1:4" x14ac:dyDescent="0.2">
      <c r="A11741" t="s">
        <v>85</v>
      </c>
      <c r="B11741" t="s">
        <v>351</v>
      </c>
      <c r="C11741" t="s">
        <v>339</v>
      </c>
      <c r="D11741">
        <v>13180998</v>
      </c>
    </row>
    <row r="11742" spans="1:4" x14ac:dyDescent="0.2">
      <c r="A11742" t="s">
        <v>85</v>
      </c>
      <c r="B11742" t="s">
        <v>351</v>
      </c>
      <c r="C11742" t="s">
        <v>340</v>
      </c>
      <c r="D11742">
        <v>1633</v>
      </c>
    </row>
    <row r="11743" spans="1:4" x14ac:dyDescent="0.2">
      <c r="A11743" t="s">
        <v>85</v>
      </c>
      <c r="B11743" t="s">
        <v>351</v>
      </c>
      <c r="C11743" t="s">
        <v>341</v>
      </c>
      <c r="D11743">
        <v>0</v>
      </c>
    </row>
    <row r="11744" spans="1:4" x14ac:dyDescent="0.2">
      <c r="A11744" t="s">
        <v>85</v>
      </c>
      <c r="B11744" t="s">
        <v>351</v>
      </c>
      <c r="C11744" t="s">
        <v>342</v>
      </c>
      <c r="D11744">
        <v>0</v>
      </c>
    </row>
    <row r="11745" spans="1:4" x14ac:dyDescent="0.2">
      <c r="A11745" t="s">
        <v>85</v>
      </c>
      <c r="B11745" t="s">
        <v>351</v>
      </c>
      <c r="C11745" t="s">
        <v>343</v>
      </c>
      <c r="D11745">
        <v>0</v>
      </c>
    </row>
    <row r="11746" spans="1:4" x14ac:dyDescent="0.2">
      <c r="A11746" t="s">
        <v>85</v>
      </c>
      <c r="B11746" t="s">
        <v>351</v>
      </c>
      <c r="C11746" t="s">
        <v>344</v>
      </c>
      <c r="D11746">
        <v>0</v>
      </c>
    </row>
    <row r="11747" spans="1:4" x14ac:dyDescent="0.2">
      <c r="A11747" t="s">
        <v>85</v>
      </c>
      <c r="B11747" t="s">
        <v>351</v>
      </c>
      <c r="C11747" t="s">
        <v>345</v>
      </c>
      <c r="D11747">
        <v>0</v>
      </c>
    </row>
    <row r="11748" spans="1:4" x14ac:dyDescent="0.2">
      <c r="A11748" t="s">
        <v>85</v>
      </c>
      <c r="B11748" t="s">
        <v>351</v>
      </c>
      <c r="C11748" t="s">
        <v>346</v>
      </c>
      <c r="D11748">
        <v>0</v>
      </c>
    </row>
    <row r="11749" spans="1:4" x14ac:dyDescent="0.2">
      <c r="A11749" t="s">
        <v>85</v>
      </c>
      <c r="B11749" t="s">
        <v>351</v>
      </c>
      <c r="C11749" t="s">
        <v>300</v>
      </c>
      <c r="D11749">
        <v>522550</v>
      </c>
    </row>
    <row r="11750" spans="1:4" x14ac:dyDescent="0.2">
      <c r="A11750" t="s">
        <v>85</v>
      </c>
      <c r="B11750" t="s">
        <v>351</v>
      </c>
      <c r="C11750" t="s">
        <v>301</v>
      </c>
      <c r="D11750">
        <v>986897</v>
      </c>
    </row>
    <row r="11751" spans="1:4" x14ac:dyDescent="0.2">
      <c r="A11751" t="s">
        <v>85</v>
      </c>
      <c r="B11751" t="s">
        <v>351</v>
      </c>
      <c r="C11751" t="s">
        <v>302</v>
      </c>
      <c r="D11751">
        <v>885624</v>
      </c>
    </row>
    <row r="11752" spans="1:4" x14ac:dyDescent="0.2">
      <c r="A11752" t="s">
        <v>85</v>
      </c>
      <c r="B11752" t="s">
        <v>351</v>
      </c>
      <c r="C11752" t="s">
        <v>303</v>
      </c>
      <c r="D11752">
        <v>578292</v>
      </c>
    </row>
    <row r="11753" spans="1:4" x14ac:dyDescent="0.2">
      <c r="A11753" t="s">
        <v>85</v>
      </c>
      <c r="B11753" t="s">
        <v>351</v>
      </c>
      <c r="C11753" t="s">
        <v>304</v>
      </c>
      <c r="D11753">
        <v>592355</v>
      </c>
    </row>
    <row r="11754" spans="1:4" x14ac:dyDescent="0.2">
      <c r="A11754" t="s">
        <v>85</v>
      </c>
      <c r="B11754" t="s">
        <v>351</v>
      </c>
      <c r="C11754" t="s">
        <v>305</v>
      </c>
      <c r="D11754">
        <v>318702</v>
      </c>
    </row>
    <row r="11755" spans="1:4" x14ac:dyDescent="0.2">
      <c r="A11755" t="s">
        <v>85</v>
      </c>
      <c r="B11755" t="s">
        <v>351</v>
      </c>
      <c r="C11755" t="s">
        <v>306</v>
      </c>
      <c r="D11755">
        <v>2108</v>
      </c>
    </row>
    <row r="11756" spans="1:4" x14ac:dyDescent="0.2">
      <c r="A11756" t="s">
        <v>85</v>
      </c>
      <c r="B11756" t="s">
        <v>351</v>
      </c>
      <c r="C11756" t="s">
        <v>307</v>
      </c>
      <c r="D11756">
        <v>1294461</v>
      </c>
    </row>
    <row r="11757" spans="1:4" x14ac:dyDescent="0.2">
      <c r="A11757" t="s">
        <v>85</v>
      </c>
      <c r="B11757" t="s">
        <v>351</v>
      </c>
      <c r="C11757" t="s">
        <v>308</v>
      </c>
      <c r="D11757">
        <v>13287</v>
      </c>
    </row>
    <row r="11758" spans="1:4" x14ac:dyDescent="0.2">
      <c r="A11758" t="s">
        <v>85</v>
      </c>
      <c r="B11758" t="s">
        <v>351</v>
      </c>
      <c r="C11758" t="s">
        <v>309</v>
      </c>
      <c r="D11758">
        <v>6490</v>
      </c>
    </row>
    <row r="11759" spans="1:4" x14ac:dyDescent="0.2">
      <c r="A11759" t="s">
        <v>85</v>
      </c>
      <c r="B11759" t="s">
        <v>351</v>
      </c>
      <c r="C11759" t="s">
        <v>310</v>
      </c>
      <c r="D11759">
        <v>519</v>
      </c>
    </row>
    <row r="11760" spans="1:4" x14ac:dyDescent="0.2">
      <c r="A11760" t="s">
        <v>85</v>
      </c>
      <c r="B11760" t="s">
        <v>351</v>
      </c>
      <c r="C11760" t="s">
        <v>311</v>
      </c>
      <c r="D11760">
        <v>636</v>
      </c>
    </row>
    <row r="11761" spans="1:4" x14ac:dyDescent="0.2">
      <c r="A11761" t="s">
        <v>85</v>
      </c>
      <c r="B11761" t="s">
        <v>351</v>
      </c>
      <c r="C11761" t="s">
        <v>312</v>
      </c>
      <c r="D11761">
        <v>161</v>
      </c>
    </row>
    <row r="11762" spans="1:4" x14ac:dyDescent="0.2">
      <c r="A11762" t="s">
        <v>85</v>
      </c>
      <c r="B11762" t="s">
        <v>351</v>
      </c>
      <c r="C11762" t="s">
        <v>313</v>
      </c>
      <c r="D11762">
        <v>599</v>
      </c>
    </row>
    <row r="11763" spans="1:4" x14ac:dyDescent="0.2">
      <c r="A11763" t="s">
        <v>85</v>
      </c>
      <c r="B11763" t="s">
        <v>351</v>
      </c>
      <c r="C11763" t="s">
        <v>314</v>
      </c>
      <c r="D11763">
        <v>362</v>
      </c>
    </row>
    <row r="11764" spans="1:4" x14ac:dyDescent="0.2">
      <c r="A11764" t="s">
        <v>85</v>
      </c>
      <c r="B11764" t="s">
        <v>351</v>
      </c>
      <c r="C11764" t="s">
        <v>315</v>
      </c>
      <c r="D11764">
        <v>102</v>
      </c>
    </row>
    <row r="11765" spans="1:4" x14ac:dyDescent="0.2">
      <c r="A11765" t="s">
        <v>85</v>
      </c>
      <c r="B11765" t="s">
        <v>351</v>
      </c>
      <c r="C11765" t="s">
        <v>347</v>
      </c>
      <c r="D11765">
        <v>13861</v>
      </c>
    </row>
    <row r="11766" spans="1:4" x14ac:dyDescent="0.2">
      <c r="A11766" t="s">
        <v>85</v>
      </c>
      <c r="B11766" t="s">
        <v>352</v>
      </c>
      <c r="C11766" t="s">
        <v>225</v>
      </c>
      <c r="D11766">
        <v>0.95561099999999999</v>
      </c>
    </row>
    <row r="11767" spans="1:4" x14ac:dyDescent="0.2">
      <c r="A11767" t="s">
        <v>85</v>
      </c>
      <c r="B11767" t="s">
        <v>352</v>
      </c>
      <c r="C11767" t="s">
        <v>65</v>
      </c>
      <c r="D11767">
        <v>50000000</v>
      </c>
    </row>
    <row r="11768" spans="1:4" x14ac:dyDescent="0.2">
      <c r="A11768" t="s">
        <v>85</v>
      </c>
      <c r="B11768" t="s">
        <v>352</v>
      </c>
      <c r="C11768" t="s">
        <v>66</v>
      </c>
      <c r="D11768">
        <v>52322537</v>
      </c>
    </row>
    <row r="11769" spans="1:4" x14ac:dyDescent="0.2">
      <c r="A11769" t="s">
        <v>85</v>
      </c>
      <c r="B11769" t="s">
        <v>352</v>
      </c>
      <c r="C11769" t="s">
        <v>226</v>
      </c>
      <c r="D11769">
        <v>3476</v>
      </c>
    </row>
    <row r="11770" spans="1:4" x14ac:dyDescent="0.2">
      <c r="A11770" t="s">
        <v>85</v>
      </c>
      <c r="B11770" t="s">
        <v>352</v>
      </c>
      <c r="C11770" t="s">
        <v>227</v>
      </c>
      <c r="D11770">
        <v>8563</v>
      </c>
    </row>
    <row r="11771" spans="1:4" x14ac:dyDescent="0.2">
      <c r="A11771" t="s">
        <v>85</v>
      </c>
      <c r="B11771" t="s">
        <v>352</v>
      </c>
      <c r="C11771" t="s">
        <v>67</v>
      </c>
      <c r="D11771">
        <v>381710</v>
      </c>
    </row>
    <row r="11772" spans="1:4" x14ac:dyDescent="0.2">
      <c r="A11772" t="s">
        <v>85</v>
      </c>
      <c r="B11772" t="s">
        <v>352</v>
      </c>
      <c r="C11772" t="s">
        <v>68</v>
      </c>
      <c r="D11772">
        <v>450986</v>
      </c>
    </row>
    <row r="11773" spans="1:4" x14ac:dyDescent="0.2">
      <c r="A11773" t="s">
        <v>85</v>
      </c>
      <c r="B11773" t="s">
        <v>352</v>
      </c>
      <c r="C11773" t="s">
        <v>228</v>
      </c>
      <c r="D11773">
        <v>2315</v>
      </c>
    </row>
    <row r="11774" spans="1:4" x14ac:dyDescent="0.2">
      <c r="A11774" t="s">
        <v>85</v>
      </c>
      <c r="B11774" t="s">
        <v>352</v>
      </c>
      <c r="C11774" t="s">
        <v>229</v>
      </c>
      <c r="D11774">
        <v>25357</v>
      </c>
    </row>
    <row r="11775" spans="1:4" x14ac:dyDescent="0.2">
      <c r="A11775" t="s">
        <v>85</v>
      </c>
      <c r="B11775" t="s">
        <v>352</v>
      </c>
      <c r="C11775" t="s">
        <v>230</v>
      </c>
      <c r="D11775">
        <v>4350</v>
      </c>
    </row>
    <row r="11776" spans="1:4" x14ac:dyDescent="0.2">
      <c r="A11776" t="s">
        <v>85</v>
      </c>
      <c r="B11776" t="s">
        <v>352</v>
      </c>
      <c r="C11776" t="s">
        <v>231</v>
      </c>
      <c r="D11776">
        <v>26567</v>
      </c>
    </row>
    <row r="11777" spans="1:4" x14ac:dyDescent="0.2">
      <c r="A11777" t="s">
        <v>85</v>
      </c>
      <c r="B11777" t="s">
        <v>352</v>
      </c>
      <c r="C11777" t="s">
        <v>154</v>
      </c>
      <c r="D11777">
        <v>2588894</v>
      </c>
    </row>
    <row r="11778" spans="1:4" x14ac:dyDescent="0.2">
      <c r="A11778" t="s">
        <v>85</v>
      </c>
      <c r="B11778" t="s">
        <v>352</v>
      </c>
      <c r="C11778" t="s">
        <v>155</v>
      </c>
      <c r="D11778">
        <v>0</v>
      </c>
    </row>
    <row r="11779" spans="1:4" x14ac:dyDescent="0.2">
      <c r="A11779" t="s">
        <v>85</v>
      </c>
      <c r="B11779" t="s">
        <v>352</v>
      </c>
      <c r="C11779" t="s">
        <v>156</v>
      </c>
      <c r="D11779">
        <v>22</v>
      </c>
    </row>
    <row r="11780" spans="1:4" x14ac:dyDescent="0.2">
      <c r="A11780" t="s">
        <v>85</v>
      </c>
      <c r="B11780" t="s">
        <v>352</v>
      </c>
      <c r="C11780" t="s">
        <v>157</v>
      </c>
      <c r="D11780">
        <v>257520</v>
      </c>
    </row>
    <row r="11781" spans="1:4" x14ac:dyDescent="0.2">
      <c r="A11781" t="s">
        <v>85</v>
      </c>
      <c r="B11781" t="s">
        <v>352</v>
      </c>
      <c r="C11781" t="s">
        <v>158</v>
      </c>
      <c r="D11781">
        <v>786798</v>
      </c>
    </row>
    <row r="11782" spans="1:4" x14ac:dyDescent="0.2">
      <c r="A11782" t="s">
        <v>85</v>
      </c>
      <c r="B11782" t="s">
        <v>352</v>
      </c>
      <c r="C11782" t="s">
        <v>159</v>
      </c>
      <c r="D11782">
        <v>871004</v>
      </c>
    </row>
    <row r="11783" spans="1:4" x14ac:dyDescent="0.2">
      <c r="A11783" t="s">
        <v>85</v>
      </c>
      <c r="B11783" t="s">
        <v>352</v>
      </c>
      <c r="C11783" t="s">
        <v>160</v>
      </c>
      <c r="D11783">
        <v>1386723</v>
      </c>
    </row>
    <row r="11784" spans="1:4" x14ac:dyDescent="0.2">
      <c r="A11784" t="s">
        <v>85</v>
      </c>
      <c r="B11784" t="s">
        <v>352</v>
      </c>
      <c r="C11784" t="s">
        <v>161</v>
      </c>
      <c r="D11784">
        <v>629526</v>
      </c>
    </row>
    <row r="11785" spans="1:4" x14ac:dyDescent="0.2">
      <c r="A11785" t="s">
        <v>85</v>
      </c>
      <c r="B11785" t="s">
        <v>352</v>
      </c>
      <c r="C11785" t="s">
        <v>162</v>
      </c>
      <c r="D11785">
        <v>656855</v>
      </c>
    </row>
    <row r="11786" spans="1:4" x14ac:dyDescent="0.2">
      <c r="A11786" t="s">
        <v>85</v>
      </c>
      <c r="B11786" t="s">
        <v>352</v>
      </c>
      <c r="C11786" t="s">
        <v>163</v>
      </c>
      <c r="D11786">
        <v>498772</v>
      </c>
    </row>
    <row r="11787" spans="1:4" x14ac:dyDescent="0.2">
      <c r="A11787" t="s">
        <v>85</v>
      </c>
      <c r="B11787" t="s">
        <v>352</v>
      </c>
      <c r="C11787" t="s">
        <v>164</v>
      </c>
      <c r="D11787">
        <v>379483</v>
      </c>
    </row>
    <row r="11788" spans="1:4" x14ac:dyDescent="0.2">
      <c r="A11788" t="s">
        <v>85</v>
      </c>
      <c r="B11788" t="s">
        <v>352</v>
      </c>
      <c r="C11788" t="s">
        <v>165</v>
      </c>
      <c r="D11788">
        <v>401726</v>
      </c>
    </row>
    <row r="11789" spans="1:4" x14ac:dyDescent="0.2">
      <c r="A11789" t="s">
        <v>85</v>
      </c>
      <c r="B11789" t="s">
        <v>352</v>
      </c>
      <c r="C11789" t="s">
        <v>166</v>
      </c>
      <c r="D11789">
        <v>99194</v>
      </c>
    </row>
    <row r="11790" spans="1:4" x14ac:dyDescent="0.2">
      <c r="A11790" t="s">
        <v>85</v>
      </c>
      <c r="B11790" t="s">
        <v>352</v>
      </c>
      <c r="C11790" t="s">
        <v>167</v>
      </c>
      <c r="D11790">
        <v>75454</v>
      </c>
    </row>
    <row r="11791" spans="1:4" x14ac:dyDescent="0.2">
      <c r="A11791" t="s">
        <v>85</v>
      </c>
      <c r="B11791" t="s">
        <v>352</v>
      </c>
      <c r="C11791" t="s">
        <v>168</v>
      </c>
      <c r="D11791">
        <v>220253</v>
      </c>
    </row>
    <row r="11792" spans="1:4" x14ac:dyDescent="0.2">
      <c r="A11792" t="s">
        <v>85</v>
      </c>
      <c r="B11792" t="s">
        <v>352</v>
      </c>
      <c r="C11792" t="s">
        <v>169</v>
      </c>
      <c r="D11792">
        <v>187509</v>
      </c>
    </row>
    <row r="11793" spans="1:4" x14ac:dyDescent="0.2">
      <c r="A11793" t="s">
        <v>85</v>
      </c>
      <c r="B11793" t="s">
        <v>352</v>
      </c>
      <c r="C11793" t="s">
        <v>170</v>
      </c>
      <c r="D11793">
        <v>122992</v>
      </c>
    </row>
    <row r="11794" spans="1:4" x14ac:dyDescent="0.2">
      <c r="A11794" t="s">
        <v>85</v>
      </c>
      <c r="B11794" t="s">
        <v>352</v>
      </c>
      <c r="C11794" t="s">
        <v>171</v>
      </c>
      <c r="D11794">
        <v>18269</v>
      </c>
    </row>
    <row r="11795" spans="1:4" x14ac:dyDescent="0.2">
      <c r="A11795" t="s">
        <v>85</v>
      </c>
      <c r="B11795" t="s">
        <v>352</v>
      </c>
      <c r="C11795" t="s">
        <v>172</v>
      </c>
      <c r="D11795">
        <v>89006</v>
      </c>
    </row>
    <row r="11796" spans="1:4" x14ac:dyDescent="0.2">
      <c r="A11796" t="s">
        <v>85</v>
      </c>
      <c r="B11796" t="s">
        <v>352</v>
      </c>
      <c r="C11796" t="s">
        <v>173</v>
      </c>
      <c r="D11796">
        <v>329830</v>
      </c>
    </row>
    <row r="11797" spans="1:4" x14ac:dyDescent="0.2">
      <c r="A11797" t="s">
        <v>85</v>
      </c>
      <c r="B11797" t="s">
        <v>352</v>
      </c>
      <c r="C11797" t="s">
        <v>174</v>
      </c>
      <c r="D11797">
        <v>160610</v>
      </c>
    </row>
    <row r="11798" spans="1:4" x14ac:dyDescent="0.2">
      <c r="A11798" t="s">
        <v>85</v>
      </c>
      <c r="B11798" t="s">
        <v>352</v>
      </c>
      <c r="C11798" t="s">
        <v>175</v>
      </c>
      <c r="D11798">
        <v>128942</v>
      </c>
    </row>
    <row r="11799" spans="1:4" x14ac:dyDescent="0.2">
      <c r="A11799" t="s">
        <v>85</v>
      </c>
      <c r="B11799" t="s">
        <v>352</v>
      </c>
      <c r="C11799" t="s">
        <v>176</v>
      </c>
      <c r="D11799">
        <v>90</v>
      </c>
    </row>
    <row r="11800" spans="1:4" x14ac:dyDescent="0.2">
      <c r="A11800" t="s">
        <v>85</v>
      </c>
      <c r="B11800" t="s">
        <v>352</v>
      </c>
      <c r="C11800" t="s">
        <v>177</v>
      </c>
      <c r="D11800">
        <v>511942</v>
      </c>
    </row>
    <row r="11801" spans="1:4" x14ac:dyDescent="0.2">
      <c r="A11801" t="s">
        <v>85</v>
      </c>
      <c r="B11801" t="s">
        <v>352</v>
      </c>
      <c r="C11801" t="s">
        <v>178</v>
      </c>
      <c r="D11801">
        <v>0</v>
      </c>
    </row>
    <row r="11802" spans="1:4" x14ac:dyDescent="0.2">
      <c r="A11802" t="s">
        <v>85</v>
      </c>
      <c r="B11802" t="s">
        <v>352</v>
      </c>
      <c r="C11802" t="s">
        <v>179</v>
      </c>
      <c r="D11802">
        <v>0</v>
      </c>
    </row>
    <row r="11803" spans="1:4" x14ac:dyDescent="0.2">
      <c r="A11803" t="s">
        <v>85</v>
      </c>
      <c r="B11803" t="s">
        <v>352</v>
      </c>
      <c r="C11803" t="s">
        <v>180</v>
      </c>
      <c r="D11803">
        <v>0</v>
      </c>
    </row>
    <row r="11804" spans="1:4" x14ac:dyDescent="0.2">
      <c r="A11804" t="s">
        <v>85</v>
      </c>
      <c r="B11804" t="s">
        <v>352</v>
      </c>
      <c r="C11804" t="s">
        <v>181</v>
      </c>
      <c r="D11804">
        <v>0</v>
      </c>
    </row>
    <row r="11805" spans="1:4" x14ac:dyDescent="0.2">
      <c r="A11805" t="s">
        <v>85</v>
      </c>
      <c r="B11805" t="s">
        <v>352</v>
      </c>
      <c r="C11805" t="s">
        <v>182</v>
      </c>
      <c r="D11805">
        <v>0</v>
      </c>
    </row>
    <row r="11806" spans="1:4" x14ac:dyDescent="0.2">
      <c r="A11806" t="s">
        <v>85</v>
      </c>
      <c r="B11806" t="s">
        <v>352</v>
      </c>
      <c r="C11806" t="s">
        <v>183</v>
      </c>
      <c r="D11806">
        <v>0</v>
      </c>
    </row>
    <row r="11807" spans="1:4" x14ac:dyDescent="0.2">
      <c r="A11807" t="s">
        <v>85</v>
      </c>
      <c r="B11807" t="s">
        <v>352</v>
      </c>
      <c r="C11807" t="s">
        <v>184</v>
      </c>
      <c r="D11807">
        <v>0</v>
      </c>
    </row>
    <row r="11808" spans="1:4" x14ac:dyDescent="0.2">
      <c r="A11808" t="s">
        <v>85</v>
      </c>
      <c r="B11808" t="s">
        <v>352</v>
      </c>
      <c r="C11808" t="s">
        <v>185</v>
      </c>
      <c r="D11808">
        <v>0</v>
      </c>
    </row>
    <row r="11809" spans="1:4" x14ac:dyDescent="0.2">
      <c r="A11809" t="s">
        <v>85</v>
      </c>
      <c r="B11809" t="s">
        <v>352</v>
      </c>
      <c r="C11809" t="s">
        <v>186</v>
      </c>
      <c r="D11809">
        <v>0</v>
      </c>
    </row>
    <row r="11810" spans="1:4" x14ac:dyDescent="0.2">
      <c r="A11810" t="s">
        <v>85</v>
      </c>
      <c r="B11810" t="s">
        <v>352</v>
      </c>
      <c r="C11810" t="s">
        <v>187</v>
      </c>
      <c r="D11810">
        <v>0</v>
      </c>
    </row>
    <row r="11811" spans="1:4" x14ac:dyDescent="0.2">
      <c r="A11811" t="s">
        <v>85</v>
      </c>
      <c r="B11811" t="s">
        <v>352</v>
      </c>
      <c r="C11811" t="s">
        <v>188</v>
      </c>
      <c r="D11811">
        <v>0</v>
      </c>
    </row>
    <row r="11812" spans="1:4" x14ac:dyDescent="0.2">
      <c r="A11812" t="s">
        <v>85</v>
      </c>
      <c r="B11812" t="s">
        <v>352</v>
      </c>
      <c r="C11812" t="s">
        <v>189</v>
      </c>
      <c r="D11812">
        <v>0</v>
      </c>
    </row>
    <row r="11813" spans="1:4" x14ac:dyDescent="0.2">
      <c r="A11813" t="s">
        <v>85</v>
      </c>
      <c r="B11813" t="s">
        <v>352</v>
      </c>
      <c r="C11813" t="s">
        <v>190</v>
      </c>
      <c r="D11813">
        <v>0</v>
      </c>
    </row>
    <row r="11814" spans="1:4" x14ac:dyDescent="0.2">
      <c r="A11814" t="s">
        <v>85</v>
      </c>
      <c r="B11814" t="s">
        <v>352</v>
      </c>
      <c r="C11814" t="s">
        <v>191</v>
      </c>
      <c r="D11814">
        <v>0</v>
      </c>
    </row>
    <row r="11815" spans="1:4" x14ac:dyDescent="0.2">
      <c r="A11815" t="s">
        <v>85</v>
      </c>
      <c r="B11815" t="s">
        <v>352</v>
      </c>
      <c r="C11815" t="s">
        <v>192</v>
      </c>
      <c r="D11815">
        <v>0</v>
      </c>
    </row>
    <row r="11816" spans="1:4" x14ac:dyDescent="0.2">
      <c r="A11816" t="s">
        <v>85</v>
      </c>
      <c r="B11816" t="s">
        <v>352</v>
      </c>
      <c r="C11816" t="s">
        <v>193</v>
      </c>
      <c r="D11816">
        <v>0</v>
      </c>
    </row>
    <row r="11817" spans="1:4" x14ac:dyDescent="0.2">
      <c r="A11817" t="s">
        <v>85</v>
      </c>
      <c r="B11817" t="s">
        <v>352</v>
      </c>
      <c r="C11817" t="s">
        <v>194</v>
      </c>
      <c r="D11817">
        <v>0</v>
      </c>
    </row>
    <row r="11818" spans="1:4" x14ac:dyDescent="0.2">
      <c r="A11818" t="s">
        <v>85</v>
      </c>
      <c r="B11818" t="s">
        <v>352</v>
      </c>
      <c r="C11818" t="s">
        <v>195</v>
      </c>
      <c r="D11818">
        <v>0</v>
      </c>
    </row>
    <row r="11819" spans="1:4" x14ac:dyDescent="0.2">
      <c r="A11819" t="s">
        <v>85</v>
      </c>
      <c r="B11819" t="s">
        <v>352</v>
      </c>
      <c r="C11819" t="s">
        <v>196</v>
      </c>
      <c r="D11819">
        <v>0</v>
      </c>
    </row>
    <row r="11820" spans="1:4" x14ac:dyDescent="0.2">
      <c r="A11820" t="s">
        <v>85</v>
      </c>
      <c r="B11820" t="s">
        <v>352</v>
      </c>
      <c r="C11820" t="s">
        <v>197</v>
      </c>
      <c r="D11820">
        <v>0</v>
      </c>
    </row>
    <row r="11821" spans="1:4" x14ac:dyDescent="0.2">
      <c r="A11821" t="s">
        <v>85</v>
      </c>
      <c r="B11821" t="s">
        <v>352</v>
      </c>
      <c r="C11821" t="s">
        <v>198</v>
      </c>
      <c r="D11821">
        <v>0</v>
      </c>
    </row>
    <row r="11822" spans="1:4" x14ac:dyDescent="0.2">
      <c r="A11822" t="s">
        <v>85</v>
      </c>
      <c r="B11822" t="s">
        <v>352</v>
      </c>
      <c r="C11822" t="s">
        <v>199</v>
      </c>
      <c r="D11822">
        <v>0</v>
      </c>
    </row>
    <row r="11823" spans="1:4" x14ac:dyDescent="0.2">
      <c r="A11823" t="s">
        <v>85</v>
      </c>
      <c r="B11823" t="s">
        <v>352</v>
      </c>
      <c r="C11823" t="s">
        <v>200</v>
      </c>
      <c r="D11823">
        <v>0</v>
      </c>
    </row>
    <row r="11824" spans="1:4" x14ac:dyDescent="0.2">
      <c r="A11824" t="s">
        <v>85</v>
      </c>
      <c r="B11824" t="s">
        <v>352</v>
      </c>
      <c r="C11824" t="s">
        <v>201</v>
      </c>
      <c r="D11824">
        <v>4300</v>
      </c>
    </row>
    <row r="11825" spans="1:4" x14ac:dyDescent="0.2">
      <c r="A11825" t="s">
        <v>85</v>
      </c>
      <c r="B11825" t="s">
        <v>352</v>
      </c>
      <c r="C11825" t="s">
        <v>202</v>
      </c>
      <c r="D11825">
        <v>0</v>
      </c>
    </row>
    <row r="11826" spans="1:4" x14ac:dyDescent="0.2">
      <c r="A11826" t="s">
        <v>85</v>
      </c>
      <c r="B11826" t="s">
        <v>352</v>
      </c>
      <c r="C11826" t="s">
        <v>203</v>
      </c>
      <c r="D11826">
        <v>0</v>
      </c>
    </row>
    <row r="11827" spans="1:4" x14ac:dyDescent="0.2">
      <c r="A11827" t="s">
        <v>85</v>
      </c>
      <c r="B11827" t="s">
        <v>352</v>
      </c>
      <c r="C11827" t="s">
        <v>204</v>
      </c>
      <c r="D11827">
        <v>0</v>
      </c>
    </row>
    <row r="11828" spans="1:4" x14ac:dyDescent="0.2">
      <c r="A11828" t="s">
        <v>85</v>
      </c>
      <c r="B11828" t="s">
        <v>352</v>
      </c>
      <c r="C11828" t="s">
        <v>205</v>
      </c>
      <c r="D11828">
        <v>0</v>
      </c>
    </row>
    <row r="11829" spans="1:4" x14ac:dyDescent="0.2">
      <c r="A11829" t="s">
        <v>85</v>
      </c>
      <c r="B11829" t="s">
        <v>352</v>
      </c>
      <c r="C11829" t="s">
        <v>206</v>
      </c>
      <c r="D11829">
        <v>0</v>
      </c>
    </row>
    <row r="11830" spans="1:4" x14ac:dyDescent="0.2">
      <c r="A11830" t="s">
        <v>85</v>
      </c>
      <c r="B11830" t="s">
        <v>352</v>
      </c>
      <c r="C11830" t="s">
        <v>207</v>
      </c>
      <c r="D11830">
        <v>0</v>
      </c>
    </row>
    <row r="11831" spans="1:4" x14ac:dyDescent="0.2">
      <c r="A11831" t="s">
        <v>85</v>
      </c>
      <c r="B11831" t="s">
        <v>352</v>
      </c>
      <c r="C11831" t="s">
        <v>208</v>
      </c>
      <c r="D11831">
        <v>0</v>
      </c>
    </row>
    <row r="11832" spans="1:4" x14ac:dyDescent="0.2">
      <c r="A11832" t="s">
        <v>85</v>
      </c>
      <c r="B11832" t="s">
        <v>352</v>
      </c>
      <c r="C11832" t="s">
        <v>209</v>
      </c>
      <c r="D11832">
        <v>0</v>
      </c>
    </row>
    <row r="11833" spans="1:4" x14ac:dyDescent="0.2">
      <c r="A11833" t="s">
        <v>85</v>
      </c>
      <c r="B11833" t="s">
        <v>352</v>
      </c>
      <c r="C11833" t="s">
        <v>210</v>
      </c>
      <c r="D11833">
        <v>0</v>
      </c>
    </row>
    <row r="11834" spans="1:4" x14ac:dyDescent="0.2">
      <c r="A11834" t="s">
        <v>85</v>
      </c>
      <c r="B11834" t="s">
        <v>352</v>
      </c>
      <c r="C11834" t="s">
        <v>211</v>
      </c>
      <c r="D11834">
        <v>0</v>
      </c>
    </row>
    <row r="11835" spans="1:4" x14ac:dyDescent="0.2">
      <c r="A11835" t="s">
        <v>85</v>
      </c>
      <c r="B11835" t="s">
        <v>352</v>
      </c>
      <c r="C11835" t="s">
        <v>212</v>
      </c>
      <c r="D11835">
        <v>0</v>
      </c>
    </row>
    <row r="11836" spans="1:4" x14ac:dyDescent="0.2">
      <c r="A11836" t="s">
        <v>85</v>
      </c>
      <c r="B11836" t="s">
        <v>352</v>
      </c>
      <c r="C11836" t="s">
        <v>213</v>
      </c>
      <c r="D11836">
        <v>0</v>
      </c>
    </row>
    <row r="11837" spans="1:4" x14ac:dyDescent="0.2">
      <c r="A11837" t="s">
        <v>85</v>
      </c>
      <c r="B11837" t="s">
        <v>352</v>
      </c>
      <c r="C11837" t="s">
        <v>214</v>
      </c>
      <c r="D11837">
        <v>0</v>
      </c>
    </row>
    <row r="11838" spans="1:4" x14ac:dyDescent="0.2">
      <c r="A11838" t="s">
        <v>85</v>
      </c>
      <c r="B11838" t="s">
        <v>352</v>
      </c>
      <c r="C11838" t="s">
        <v>215</v>
      </c>
      <c r="D11838">
        <v>0</v>
      </c>
    </row>
    <row r="11839" spans="1:4" x14ac:dyDescent="0.2">
      <c r="A11839" t="s">
        <v>85</v>
      </c>
      <c r="B11839" t="s">
        <v>352</v>
      </c>
      <c r="C11839" t="s">
        <v>216</v>
      </c>
      <c r="D11839">
        <v>0</v>
      </c>
    </row>
    <row r="11840" spans="1:4" x14ac:dyDescent="0.2">
      <c r="A11840" t="s">
        <v>85</v>
      </c>
      <c r="B11840" t="s">
        <v>352</v>
      </c>
      <c r="C11840" t="s">
        <v>217</v>
      </c>
      <c r="D11840">
        <v>0</v>
      </c>
    </row>
    <row r="11841" spans="1:4" x14ac:dyDescent="0.2">
      <c r="A11841" t="s">
        <v>85</v>
      </c>
      <c r="B11841" t="s">
        <v>352</v>
      </c>
      <c r="C11841" t="s">
        <v>218</v>
      </c>
      <c r="D11841">
        <v>0</v>
      </c>
    </row>
    <row r="11842" spans="1:4" x14ac:dyDescent="0.2">
      <c r="A11842" t="s">
        <v>85</v>
      </c>
      <c r="B11842" t="s">
        <v>352</v>
      </c>
      <c r="C11842" t="s">
        <v>219</v>
      </c>
      <c r="D11842">
        <v>0</v>
      </c>
    </row>
    <row r="11843" spans="1:4" x14ac:dyDescent="0.2">
      <c r="A11843" t="s">
        <v>85</v>
      </c>
      <c r="B11843" t="s">
        <v>352</v>
      </c>
      <c r="C11843" t="s">
        <v>233</v>
      </c>
      <c r="D11843">
        <v>2588894</v>
      </c>
    </row>
    <row r="11844" spans="1:4" x14ac:dyDescent="0.2">
      <c r="A11844" t="s">
        <v>85</v>
      </c>
      <c r="B11844" t="s">
        <v>352</v>
      </c>
      <c r="C11844" t="s">
        <v>234</v>
      </c>
      <c r="D11844">
        <v>0</v>
      </c>
    </row>
    <row r="11845" spans="1:4" x14ac:dyDescent="0.2">
      <c r="A11845" t="s">
        <v>85</v>
      </c>
      <c r="B11845" t="s">
        <v>352</v>
      </c>
      <c r="C11845" t="s">
        <v>235</v>
      </c>
      <c r="D11845">
        <v>130217</v>
      </c>
    </row>
    <row r="11846" spans="1:4" x14ac:dyDescent="0.2">
      <c r="A11846" t="s">
        <v>85</v>
      </c>
      <c r="B11846" t="s">
        <v>352</v>
      </c>
      <c r="C11846" t="s">
        <v>236</v>
      </c>
      <c r="D11846">
        <v>360646</v>
      </c>
    </row>
    <row r="11847" spans="1:4" x14ac:dyDescent="0.2">
      <c r="A11847" t="s">
        <v>85</v>
      </c>
      <c r="B11847" t="s">
        <v>352</v>
      </c>
      <c r="C11847" t="s">
        <v>237</v>
      </c>
      <c r="D11847">
        <v>580552</v>
      </c>
    </row>
    <row r="11848" spans="1:4" x14ac:dyDescent="0.2">
      <c r="A11848" t="s">
        <v>85</v>
      </c>
      <c r="B11848" t="s">
        <v>352</v>
      </c>
      <c r="C11848" t="s">
        <v>238</v>
      </c>
      <c r="D11848">
        <v>1180333</v>
      </c>
    </row>
    <row r="11849" spans="1:4" x14ac:dyDescent="0.2">
      <c r="A11849" t="s">
        <v>85</v>
      </c>
      <c r="B11849" t="s">
        <v>352</v>
      </c>
      <c r="C11849" t="s">
        <v>239</v>
      </c>
      <c r="D11849">
        <v>807349</v>
      </c>
    </row>
    <row r="11850" spans="1:4" x14ac:dyDescent="0.2">
      <c r="A11850" t="s">
        <v>85</v>
      </c>
      <c r="B11850" t="s">
        <v>352</v>
      </c>
      <c r="C11850" t="s">
        <v>240</v>
      </c>
      <c r="D11850">
        <v>578983</v>
      </c>
    </row>
    <row r="11851" spans="1:4" x14ac:dyDescent="0.2">
      <c r="A11851" t="s">
        <v>85</v>
      </c>
      <c r="B11851" t="s">
        <v>352</v>
      </c>
      <c r="C11851" t="s">
        <v>241</v>
      </c>
      <c r="D11851">
        <v>646091</v>
      </c>
    </row>
    <row r="11852" spans="1:4" x14ac:dyDescent="0.2">
      <c r="A11852" t="s">
        <v>85</v>
      </c>
      <c r="B11852" t="s">
        <v>352</v>
      </c>
      <c r="C11852" t="s">
        <v>242</v>
      </c>
      <c r="D11852">
        <v>547682</v>
      </c>
    </row>
    <row r="11853" spans="1:4" x14ac:dyDescent="0.2">
      <c r="A11853" t="s">
        <v>85</v>
      </c>
      <c r="B11853" t="s">
        <v>352</v>
      </c>
      <c r="C11853" t="s">
        <v>243</v>
      </c>
      <c r="D11853">
        <v>543028</v>
      </c>
    </row>
    <row r="11854" spans="1:4" x14ac:dyDescent="0.2">
      <c r="A11854" t="s">
        <v>85</v>
      </c>
      <c r="B11854" t="s">
        <v>352</v>
      </c>
      <c r="C11854" t="s">
        <v>244</v>
      </c>
      <c r="D11854">
        <v>477167</v>
      </c>
    </row>
    <row r="11855" spans="1:4" x14ac:dyDescent="0.2">
      <c r="A11855" t="s">
        <v>85</v>
      </c>
      <c r="B11855" t="s">
        <v>352</v>
      </c>
      <c r="C11855" t="s">
        <v>245</v>
      </c>
      <c r="D11855">
        <v>73354</v>
      </c>
    </row>
    <row r="11856" spans="1:4" x14ac:dyDescent="0.2">
      <c r="A11856" t="s">
        <v>85</v>
      </c>
      <c r="B11856" t="s">
        <v>352</v>
      </c>
      <c r="C11856" t="s">
        <v>246</v>
      </c>
      <c r="D11856">
        <v>63679</v>
      </c>
    </row>
    <row r="11857" spans="1:4" x14ac:dyDescent="0.2">
      <c r="A11857" t="s">
        <v>85</v>
      </c>
      <c r="B11857" t="s">
        <v>352</v>
      </c>
      <c r="C11857" t="s">
        <v>247</v>
      </c>
      <c r="D11857">
        <v>120434</v>
      </c>
    </row>
    <row r="11858" spans="1:4" x14ac:dyDescent="0.2">
      <c r="A11858" t="s">
        <v>85</v>
      </c>
      <c r="B11858" t="s">
        <v>352</v>
      </c>
      <c r="C11858" t="s">
        <v>248</v>
      </c>
      <c r="D11858">
        <v>73877</v>
      </c>
    </row>
    <row r="11859" spans="1:4" x14ac:dyDescent="0.2">
      <c r="A11859" t="s">
        <v>85</v>
      </c>
      <c r="B11859" t="s">
        <v>352</v>
      </c>
      <c r="C11859" t="s">
        <v>249</v>
      </c>
      <c r="D11859">
        <v>90138</v>
      </c>
    </row>
    <row r="11860" spans="1:4" x14ac:dyDescent="0.2">
      <c r="A11860" t="s">
        <v>85</v>
      </c>
      <c r="B11860" t="s">
        <v>352</v>
      </c>
      <c r="C11860" t="s">
        <v>250</v>
      </c>
      <c r="D11860">
        <v>4561</v>
      </c>
    </row>
    <row r="11861" spans="1:4" x14ac:dyDescent="0.2">
      <c r="A11861" t="s">
        <v>85</v>
      </c>
      <c r="B11861" t="s">
        <v>352</v>
      </c>
      <c r="C11861" t="s">
        <v>251</v>
      </c>
      <c r="D11861">
        <v>57936</v>
      </c>
    </row>
    <row r="11862" spans="1:4" x14ac:dyDescent="0.2">
      <c r="A11862" t="s">
        <v>85</v>
      </c>
      <c r="B11862" t="s">
        <v>352</v>
      </c>
      <c r="C11862" t="s">
        <v>252</v>
      </c>
      <c r="D11862">
        <v>596882</v>
      </c>
    </row>
    <row r="11863" spans="1:4" x14ac:dyDescent="0.2">
      <c r="A11863" t="s">
        <v>85</v>
      </c>
      <c r="B11863" t="s">
        <v>352</v>
      </c>
      <c r="C11863" t="s">
        <v>253</v>
      </c>
      <c r="D11863">
        <v>241751</v>
      </c>
    </row>
    <row r="11864" spans="1:4" x14ac:dyDescent="0.2">
      <c r="A11864" t="s">
        <v>85</v>
      </c>
      <c r="B11864" t="s">
        <v>352</v>
      </c>
      <c r="C11864" t="s">
        <v>254</v>
      </c>
      <c r="D11864">
        <v>125882</v>
      </c>
    </row>
    <row r="11865" spans="1:4" x14ac:dyDescent="0.2">
      <c r="A11865" t="s">
        <v>85</v>
      </c>
      <c r="B11865" t="s">
        <v>352</v>
      </c>
      <c r="C11865" t="s">
        <v>255</v>
      </c>
      <c r="D11865">
        <v>511978</v>
      </c>
    </row>
    <row r="11866" spans="1:4" x14ac:dyDescent="0.2">
      <c r="A11866" t="s">
        <v>85</v>
      </c>
      <c r="B11866" t="s">
        <v>352</v>
      </c>
      <c r="C11866" t="s">
        <v>256</v>
      </c>
      <c r="D11866">
        <v>0</v>
      </c>
    </row>
    <row r="11867" spans="1:4" x14ac:dyDescent="0.2">
      <c r="A11867" t="s">
        <v>85</v>
      </c>
      <c r="B11867" t="s">
        <v>352</v>
      </c>
      <c r="C11867" t="s">
        <v>257</v>
      </c>
      <c r="D11867">
        <v>0</v>
      </c>
    </row>
    <row r="11868" spans="1:4" x14ac:dyDescent="0.2">
      <c r="A11868" t="s">
        <v>85</v>
      </c>
      <c r="B11868" t="s">
        <v>352</v>
      </c>
      <c r="C11868" t="s">
        <v>258</v>
      </c>
      <c r="D11868">
        <v>0</v>
      </c>
    </row>
    <row r="11869" spans="1:4" x14ac:dyDescent="0.2">
      <c r="A11869" t="s">
        <v>85</v>
      </c>
      <c r="B11869" t="s">
        <v>352</v>
      </c>
      <c r="C11869" t="s">
        <v>259</v>
      </c>
      <c r="D11869">
        <v>0</v>
      </c>
    </row>
    <row r="11870" spans="1:4" x14ac:dyDescent="0.2">
      <c r="A11870" t="s">
        <v>85</v>
      </c>
      <c r="B11870" t="s">
        <v>352</v>
      </c>
      <c r="C11870" t="s">
        <v>260</v>
      </c>
      <c r="D11870">
        <v>0</v>
      </c>
    </row>
    <row r="11871" spans="1:4" x14ac:dyDescent="0.2">
      <c r="A11871" t="s">
        <v>85</v>
      </c>
      <c r="B11871" t="s">
        <v>352</v>
      </c>
      <c r="C11871" t="s">
        <v>261</v>
      </c>
      <c r="D11871">
        <v>0</v>
      </c>
    </row>
    <row r="11872" spans="1:4" x14ac:dyDescent="0.2">
      <c r="A11872" t="s">
        <v>85</v>
      </c>
      <c r="B11872" t="s">
        <v>352</v>
      </c>
      <c r="C11872" t="s">
        <v>262</v>
      </c>
      <c r="D11872">
        <v>0</v>
      </c>
    </row>
    <row r="11873" spans="1:4" x14ac:dyDescent="0.2">
      <c r="A11873" t="s">
        <v>85</v>
      </c>
      <c r="B11873" t="s">
        <v>352</v>
      </c>
      <c r="C11873" t="s">
        <v>263</v>
      </c>
      <c r="D11873">
        <v>0</v>
      </c>
    </row>
    <row r="11874" spans="1:4" x14ac:dyDescent="0.2">
      <c r="A11874" t="s">
        <v>85</v>
      </c>
      <c r="B11874" t="s">
        <v>352</v>
      </c>
      <c r="C11874" t="s">
        <v>264</v>
      </c>
      <c r="D11874">
        <v>0</v>
      </c>
    </row>
    <row r="11875" spans="1:4" x14ac:dyDescent="0.2">
      <c r="A11875" t="s">
        <v>85</v>
      </c>
      <c r="B11875" t="s">
        <v>352</v>
      </c>
      <c r="C11875" t="s">
        <v>265</v>
      </c>
      <c r="D11875">
        <v>0</v>
      </c>
    </row>
    <row r="11876" spans="1:4" x14ac:dyDescent="0.2">
      <c r="A11876" t="s">
        <v>85</v>
      </c>
      <c r="B11876" t="s">
        <v>352</v>
      </c>
      <c r="C11876" t="s">
        <v>266</v>
      </c>
      <c r="D11876">
        <v>0</v>
      </c>
    </row>
    <row r="11877" spans="1:4" x14ac:dyDescent="0.2">
      <c r="A11877" t="s">
        <v>85</v>
      </c>
      <c r="B11877" t="s">
        <v>352</v>
      </c>
      <c r="C11877" t="s">
        <v>267</v>
      </c>
      <c r="D11877">
        <v>0</v>
      </c>
    </row>
    <row r="11878" spans="1:4" x14ac:dyDescent="0.2">
      <c r="A11878" t="s">
        <v>85</v>
      </c>
      <c r="B11878" t="s">
        <v>352</v>
      </c>
      <c r="C11878" t="s">
        <v>268</v>
      </c>
      <c r="D11878">
        <v>0</v>
      </c>
    </row>
    <row r="11879" spans="1:4" x14ac:dyDescent="0.2">
      <c r="A11879" t="s">
        <v>85</v>
      </c>
      <c r="B11879" t="s">
        <v>352</v>
      </c>
      <c r="C11879" t="s">
        <v>269</v>
      </c>
      <c r="D11879">
        <v>0</v>
      </c>
    </row>
    <row r="11880" spans="1:4" x14ac:dyDescent="0.2">
      <c r="A11880" t="s">
        <v>85</v>
      </c>
      <c r="B11880" t="s">
        <v>352</v>
      </c>
      <c r="C11880" t="s">
        <v>270</v>
      </c>
      <c r="D11880">
        <v>0</v>
      </c>
    </row>
    <row r="11881" spans="1:4" x14ac:dyDescent="0.2">
      <c r="A11881" t="s">
        <v>85</v>
      </c>
      <c r="B11881" t="s">
        <v>352</v>
      </c>
      <c r="C11881" t="s">
        <v>271</v>
      </c>
      <c r="D11881">
        <v>0</v>
      </c>
    </row>
    <row r="11882" spans="1:4" x14ac:dyDescent="0.2">
      <c r="A11882" t="s">
        <v>85</v>
      </c>
      <c r="B11882" t="s">
        <v>352</v>
      </c>
      <c r="C11882" t="s">
        <v>272</v>
      </c>
      <c r="D11882">
        <v>0</v>
      </c>
    </row>
    <row r="11883" spans="1:4" x14ac:dyDescent="0.2">
      <c r="A11883" t="s">
        <v>85</v>
      </c>
      <c r="B11883" t="s">
        <v>352</v>
      </c>
      <c r="C11883" t="s">
        <v>273</v>
      </c>
      <c r="D11883">
        <v>0</v>
      </c>
    </row>
    <row r="11884" spans="1:4" x14ac:dyDescent="0.2">
      <c r="A11884" t="s">
        <v>85</v>
      </c>
      <c r="B11884" t="s">
        <v>352</v>
      </c>
      <c r="C11884" t="s">
        <v>274</v>
      </c>
      <c r="D11884">
        <v>0</v>
      </c>
    </row>
    <row r="11885" spans="1:4" x14ac:dyDescent="0.2">
      <c r="A11885" t="s">
        <v>85</v>
      </c>
      <c r="B11885" t="s">
        <v>352</v>
      </c>
      <c r="C11885" t="s">
        <v>275</v>
      </c>
      <c r="D11885">
        <v>0</v>
      </c>
    </row>
    <row r="11886" spans="1:4" x14ac:dyDescent="0.2">
      <c r="A11886" t="s">
        <v>85</v>
      </c>
      <c r="B11886" t="s">
        <v>352</v>
      </c>
      <c r="C11886" t="s">
        <v>276</v>
      </c>
      <c r="D11886">
        <v>0</v>
      </c>
    </row>
    <row r="11887" spans="1:4" x14ac:dyDescent="0.2">
      <c r="A11887" t="s">
        <v>85</v>
      </c>
      <c r="B11887" t="s">
        <v>352</v>
      </c>
      <c r="C11887" t="s">
        <v>277</v>
      </c>
      <c r="D11887">
        <v>0</v>
      </c>
    </row>
    <row r="11888" spans="1:4" x14ac:dyDescent="0.2">
      <c r="A11888" t="s">
        <v>85</v>
      </c>
      <c r="B11888" t="s">
        <v>352</v>
      </c>
      <c r="C11888" t="s">
        <v>278</v>
      </c>
      <c r="D11888">
        <v>0</v>
      </c>
    </row>
    <row r="11889" spans="1:4" x14ac:dyDescent="0.2">
      <c r="A11889" t="s">
        <v>85</v>
      </c>
      <c r="B11889" t="s">
        <v>352</v>
      </c>
      <c r="C11889" t="s">
        <v>279</v>
      </c>
      <c r="D11889">
        <v>4300</v>
      </c>
    </row>
    <row r="11890" spans="1:4" x14ac:dyDescent="0.2">
      <c r="A11890" t="s">
        <v>85</v>
      </c>
      <c r="B11890" t="s">
        <v>352</v>
      </c>
      <c r="C11890" t="s">
        <v>280</v>
      </c>
      <c r="D11890">
        <v>0</v>
      </c>
    </row>
    <row r="11891" spans="1:4" x14ac:dyDescent="0.2">
      <c r="A11891" t="s">
        <v>85</v>
      </c>
      <c r="B11891" t="s">
        <v>352</v>
      </c>
      <c r="C11891" t="s">
        <v>281</v>
      </c>
      <c r="D11891">
        <v>0</v>
      </c>
    </row>
    <row r="11892" spans="1:4" x14ac:dyDescent="0.2">
      <c r="A11892" t="s">
        <v>85</v>
      </c>
      <c r="B11892" t="s">
        <v>352</v>
      </c>
      <c r="C11892" t="s">
        <v>282</v>
      </c>
      <c r="D11892">
        <v>0</v>
      </c>
    </row>
    <row r="11893" spans="1:4" x14ac:dyDescent="0.2">
      <c r="A11893" t="s">
        <v>85</v>
      </c>
      <c r="B11893" t="s">
        <v>352</v>
      </c>
      <c r="C11893" t="s">
        <v>283</v>
      </c>
      <c r="D11893">
        <v>0</v>
      </c>
    </row>
    <row r="11894" spans="1:4" x14ac:dyDescent="0.2">
      <c r="A11894" t="s">
        <v>85</v>
      </c>
      <c r="B11894" t="s">
        <v>352</v>
      </c>
      <c r="C11894" t="s">
        <v>284</v>
      </c>
      <c r="D11894">
        <v>0</v>
      </c>
    </row>
    <row r="11895" spans="1:4" x14ac:dyDescent="0.2">
      <c r="A11895" t="s">
        <v>85</v>
      </c>
      <c r="B11895" t="s">
        <v>352</v>
      </c>
      <c r="C11895" t="s">
        <v>285</v>
      </c>
      <c r="D11895">
        <v>0</v>
      </c>
    </row>
    <row r="11896" spans="1:4" x14ac:dyDescent="0.2">
      <c r="A11896" t="s">
        <v>85</v>
      </c>
      <c r="B11896" t="s">
        <v>352</v>
      </c>
      <c r="C11896" t="s">
        <v>286</v>
      </c>
      <c r="D11896">
        <v>0</v>
      </c>
    </row>
    <row r="11897" spans="1:4" x14ac:dyDescent="0.2">
      <c r="A11897" t="s">
        <v>85</v>
      </c>
      <c r="B11897" t="s">
        <v>352</v>
      </c>
      <c r="C11897" t="s">
        <v>287</v>
      </c>
      <c r="D11897">
        <v>0</v>
      </c>
    </row>
    <row r="11898" spans="1:4" x14ac:dyDescent="0.2">
      <c r="A11898" t="s">
        <v>85</v>
      </c>
      <c r="B11898" t="s">
        <v>352</v>
      </c>
      <c r="C11898" t="s">
        <v>288</v>
      </c>
      <c r="D11898">
        <v>0</v>
      </c>
    </row>
    <row r="11899" spans="1:4" x14ac:dyDescent="0.2">
      <c r="A11899" t="s">
        <v>85</v>
      </c>
      <c r="B11899" t="s">
        <v>352</v>
      </c>
      <c r="C11899" t="s">
        <v>289</v>
      </c>
      <c r="D11899">
        <v>0</v>
      </c>
    </row>
    <row r="11900" spans="1:4" x14ac:dyDescent="0.2">
      <c r="A11900" t="s">
        <v>85</v>
      </c>
      <c r="B11900" t="s">
        <v>352</v>
      </c>
      <c r="C11900" t="s">
        <v>290</v>
      </c>
      <c r="D11900">
        <v>0</v>
      </c>
    </row>
    <row r="11901" spans="1:4" x14ac:dyDescent="0.2">
      <c r="A11901" t="s">
        <v>85</v>
      </c>
      <c r="B11901" t="s">
        <v>352</v>
      </c>
      <c r="C11901" t="s">
        <v>291</v>
      </c>
      <c r="D11901">
        <v>0</v>
      </c>
    </row>
    <row r="11902" spans="1:4" x14ac:dyDescent="0.2">
      <c r="A11902" t="s">
        <v>85</v>
      </c>
      <c r="B11902" t="s">
        <v>352</v>
      </c>
      <c r="C11902" t="s">
        <v>292</v>
      </c>
      <c r="D11902">
        <v>0</v>
      </c>
    </row>
    <row r="11903" spans="1:4" x14ac:dyDescent="0.2">
      <c r="A11903" t="s">
        <v>85</v>
      </c>
      <c r="B11903" t="s">
        <v>352</v>
      </c>
      <c r="C11903" t="s">
        <v>293</v>
      </c>
      <c r="D11903">
        <v>0</v>
      </c>
    </row>
    <row r="11904" spans="1:4" x14ac:dyDescent="0.2">
      <c r="A11904" t="s">
        <v>85</v>
      </c>
      <c r="B11904" t="s">
        <v>352</v>
      </c>
      <c r="C11904" t="s">
        <v>294</v>
      </c>
      <c r="D11904">
        <v>0</v>
      </c>
    </row>
    <row r="11905" spans="1:4" x14ac:dyDescent="0.2">
      <c r="A11905" t="s">
        <v>85</v>
      </c>
      <c r="B11905" t="s">
        <v>352</v>
      </c>
      <c r="C11905" t="s">
        <v>295</v>
      </c>
      <c r="D11905">
        <v>0</v>
      </c>
    </row>
    <row r="11906" spans="1:4" x14ac:dyDescent="0.2">
      <c r="A11906" t="s">
        <v>85</v>
      </c>
      <c r="B11906" t="s">
        <v>352</v>
      </c>
      <c r="C11906" t="s">
        <v>296</v>
      </c>
      <c r="D11906">
        <v>0</v>
      </c>
    </row>
    <row r="11907" spans="1:4" x14ac:dyDescent="0.2">
      <c r="A11907" t="s">
        <v>85</v>
      </c>
      <c r="B11907" t="s">
        <v>352</v>
      </c>
      <c r="C11907" t="s">
        <v>297</v>
      </c>
      <c r="D11907">
        <v>0</v>
      </c>
    </row>
    <row r="11908" spans="1:4" x14ac:dyDescent="0.2">
      <c r="A11908" t="s">
        <v>85</v>
      </c>
      <c r="B11908" t="s">
        <v>352</v>
      </c>
      <c r="C11908" t="s">
        <v>298</v>
      </c>
      <c r="D11908">
        <v>0</v>
      </c>
    </row>
    <row r="11909" spans="1:4" x14ac:dyDescent="0.2">
      <c r="A11909" t="s">
        <v>85</v>
      </c>
      <c r="B11909" t="s">
        <v>352</v>
      </c>
      <c r="C11909" t="s">
        <v>232</v>
      </c>
      <c r="D11909">
        <v>136707</v>
      </c>
    </row>
    <row r="11910" spans="1:4" x14ac:dyDescent="0.2">
      <c r="A11910" t="s">
        <v>85</v>
      </c>
      <c r="B11910" t="s">
        <v>352</v>
      </c>
      <c r="C11910" t="s">
        <v>319</v>
      </c>
      <c r="D11910">
        <v>100754</v>
      </c>
    </row>
    <row r="11911" spans="1:4" x14ac:dyDescent="0.2">
      <c r="A11911" t="s">
        <v>85</v>
      </c>
      <c r="B11911" t="s">
        <v>352</v>
      </c>
      <c r="C11911" t="s">
        <v>320</v>
      </c>
      <c r="D11911">
        <v>23142</v>
      </c>
    </row>
    <row r="11912" spans="1:4" x14ac:dyDescent="0.2">
      <c r="A11912" t="s">
        <v>85</v>
      </c>
      <c r="B11912" t="s">
        <v>352</v>
      </c>
      <c r="C11912" t="s">
        <v>318</v>
      </c>
      <c r="D11912">
        <v>12811</v>
      </c>
    </row>
    <row r="11913" spans="1:4" x14ac:dyDescent="0.2">
      <c r="A11913" t="s">
        <v>85</v>
      </c>
      <c r="B11913" t="s">
        <v>352</v>
      </c>
      <c r="C11913" t="s">
        <v>321</v>
      </c>
      <c r="D11913">
        <v>96920</v>
      </c>
    </row>
    <row r="11914" spans="1:4" x14ac:dyDescent="0.2">
      <c r="A11914" t="s">
        <v>85</v>
      </c>
      <c r="B11914" t="s">
        <v>352</v>
      </c>
      <c r="C11914" t="s">
        <v>322</v>
      </c>
      <c r="D11914">
        <v>0</v>
      </c>
    </row>
    <row r="11915" spans="1:4" x14ac:dyDescent="0.2">
      <c r="A11915" t="s">
        <v>85</v>
      </c>
      <c r="B11915" t="s">
        <v>352</v>
      </c>
      <c r="C11915" t="s">
        <v>323</v>
      </c>
      <c r="D11915">
        <v>0</v>
      </c>
    </row>
    <row r="11916" spans="1:4" x14ac:dyDescent="0.2">
      <c r="A11916" t="s">
        <v>85</v>
      </c>
      <c r="B11916" t="s">
        <v>352</v>
      </c>
      <c r="C11916" t="s">
        <v>324</v>
      </c>
      <c r="D11916">
        <v>60</v>
      </c>
    </row>
    <row r="11917" spans="1:4" x14ac:dyDescent="0.2">
      <c r="A11917" t="s">
        <v>85</v>
      </c>
      <c r="B11917" t="s">
        <v>352</v>
      </c>
      <c r="C11917" t="s">
        <v>325</v>
      </c>
      <c r="D11917">
        <v>0</v>
      </c>
    </row>
    <row r="11918" spans="1:4" x14ac:dyDescent="0.2">
      <c r="A11918" t="s">
        <v>85</v>
      </c>
      <c r="B11918" t="s">
        <v>352</v>
      </c>
      <c r="C11918" t="s">
        <v>326</v>
      </c>
      <c r="D11918">
        <v>0</v>
      </c>
    </row>
    <row r="11919" spans="1:4" x14ac:dyDescent="0.2">
      <c r="A11919" t="s">
        <v>85</v>
      </c>
      <c r="B11919" t="s">
        <v>352</v>
      </c>
      <c r="C11919" t="s">
        <v>327</v>
      </c>
      <c r="D11919">
        <v>13111</v>
      </c>
    </row>
    <row r="11920" spans="1:4" x14ac:dyDescent="0.2">
      <c r="A11920" t="s">
        <v>85</v>
      </c>
      <c r="B11920" t="s">
        <v>352</v>
      </c>
      <c r="C11920" t="s">
        <v>328</v>
      </c>
      <c r="D11920">
        <v>83749</v>
      </c>
    </row>
    <row r="11921" spans="1:4" x14ac:dyDescent="0.2">
      <c r="A11921" t="s">
        <v>85</v>
      </c>
      <c r="B11921" t="s">
        <v>352</v>
      </c>
      <c r="C11921" t="s">
        <v>329</v>
      </c>
      <c r="D11921">
        <v>0</v>
      </c>
    </row>
    <row r="11922" spans="1:4" x14ac:dyDescent="0.2">
      <c r="A11922" t="s">
        <v>85</v>
      </c>
      <c r="B11922" t="s">
        <v>352</v>
      </c>
      <c r="C11922" t="s">
        <v>339</v>
      </c>
      <c r="D11922">
        <v>13556861</v>
      </c>
    </row>
    <row r="11923" spans="1:4" x14ac:dyDescent="0.2">
      <c r="A11923" t="s">
        <v>85</v>
      </c>
      <c r="B11923" t="s">
        <v>352</v>
      </c>
      <c r="C11923" t="s">
        <v>340</v>
      </c>
      <c r="D11923">
        <v>2582834</v>
      </c>
    </row>
    <row r="11924" spans="1:4" x14ac:dyDescent="0.2">
      <c r="A11924" t="s">
        <v>85</v>
      </c>
      <c r="B11924" t="s">
        <v>352</v>
      </c>
      <c r="C11924" t="s">
        <v>341</v>
      </c>
      <c r="D11924">
        <v>0</v>
      </c>
    </row>
    <row r="11925" spans="1:4" x14ac:dyDescent="0.2">
      <c r="A11925" t="s">
        <v>85</v>
      </c>
      <c r="B11925" t="s">
        <v>352</v>
      </c>
      <c r="C11925" t="s">
        <v>342</v>
      </c>
      <c r="D11925">
        <v>0</v>
      </c>
    </row>
    <row r="11926" spans="1:4" x14ac:dyDescent="0.2">
      <c r="A11926" t="s">
        <v>85</v>
      </c>
      <c r="B11926" t="s">
        <v>352</v>
      </c>
      <c r="C11926" t="s">
        <v>343</v>
      </c>
      <c r="D11926">
        <v>0</v>
      </c>
    </row>
    <row r="11927" spans="1:4" x14ac:dyDescent="0.2">
      <c r="A11927" t="s">
        <v>85</v>
      </c>
      <c r="B11927" t="s">
        <v>352</v>
      </c>
      <c r="C11927" t="s">
        <v>344</v>
      </c>
      <c r="D11927">
        <v>0</v>
      </c>
    </row>
    <row r="11928" spans="1:4" x14ac:dyDescent="0.2">
      <c r="A11928" t="s">
        <v>85</v>
      </c>
      <c r="B11928" t="s">
        <v>352</v>
      </c>
      <c r="C11928" t="s">
        <v>345</v>
      </c>
      <c r="D11928">
        <v>0</v>
      </c>
    </row>
    <row r="11929" spans="1:4" x14ac:dyDescent="0.2">
      <c r="A11929" t="s">
        <v>85</v>
      </c>
      <c r="B11929" t="s">
        <v>352</v>
      </c>
      <c r="C11929" t="s">
        <v>346</v>
      </c>
      <c r="D11929">
        <v>0</v>
      </c>
    </row>
    <row r="11930" spans="1:4" x14ac:dyDescent="0.2">
      <c r="A11930" t="s">
        <v>85</v>
      </c>
      <c r="B11930" t="s">
        <v>352</v>
      </c>
      <c r="C11930" t="s">
        <v>300</v>
      </c>
      <c r="D11930">
        <v>521802</v>
      </c>
    </row>
    <row r="11931" spans="1:4" x14ac:dyDescent="0.2">
      <c r="A11931" t="s">
        <v>85</v>
      </c>
      <c r="B11931" t="s">
        <v>352</v>
      </c>
      <c r="C11931" t="s">
        <v>301</v>
      </c>
      <c r="D11931">
        <v>986016</v>
      </c>
    </row>
    <row r="11932" spans="1:4" x14ac:dyDescent="0.2">
      <c r="A11932" t="s">
        <v>85</v>
      </c>
      <c r="B11932" t="s">
        <v>352</v>
      </c>
      <c r="C11932" t="s">
        <v>302</v>
      </c>
      <c r="D11932">
        <v>884637</v>
      </c>
    </row>
    <row r="11933" spans="1:4" x14ac:dyDescent="0.2">
      <c r="A11933" t="s">
        <v>85</v>
      </c>
      <c r="B11933" t="s">
        <v>352</v>
      </c>
      <c r="C11933" t="s">
        <v>303</v>
      </c>
      <c r="D11933">
        <v>577782</v>
      </c>
    </row>
    <row r="11934" spans="1:4" x14ac:dyDescent="0.2">
      <c r="A11934" t="s">
        <v>85</v>
      </c>
      <c r="B11934" t="s">
        <v>352</v>
      </c>
      <c r="C11934" t="s">
        <v>304</v>
      </c>
      <c r="D11934">
        <v>591719</v>
      </c>
    </row>
    <row r="11935" spans="1:4" x14ac:dyDescent="0.2">
      <c r="A11935" t="s">
        <v>85</v>
      </c>
      <c r="B11935" t="s">
        <v>352</v>
      </c>
      <c r="C11935" t="s">
        <v>305</v>
      </c>
      <c r="D11935">
        <v>318556</v>
      </c>
    </row>
    <row r="11936" spans="1:4" x14ac:dyDescent="0.2">
      <c r="A11936" t="s">
        <v>85</v>
      </c>
      <c r="B11936" t="s">
        <v>352</v>
      </c>
      <c r="C11936" t="s">
        <v>306</v>
      </c>
      <c r="D11936">
        <v>2126</v>
      </c>
    </row>
    <row r="11937" spans="1:4" x14ac:dyDescent="0.2">
      <c r="A11937" t="s">
        <v>85</v>
      </c>
      <c r="B11937" t="s">
        <v>352</v>
      </c>
      <c r="C11937" t="s">
        <v>307</v>
      </c>
      <c r="D11937">
        <v>1293531</v>
      </c>
    </row>
    <row r="11938" spans="1:4" x14ac:dyDescent="0.2">
      <c r="A11938" t="s">
        <v>85</v>
      </c>
      <c r="B11938" t="s">
        <v>352</v>
      </c>
      <c r="C11938" t="s">
        <v>308</v>
      </c>
      <c r="D11938">
        <v>14035</v>
      </c>
    </row>
    <row r="11939" spans="1:4" x14ac:dyDescent="0.2">
      <c r="A11939" t="s">
        <v>85</v>
      </c>
      <c r="B11939" t="s">
        <v>352</v>
      </c>
      <c r="C11939" t="s">
        <v>309</v>
      </c>
      <c r="D11939">
        <v>6957</v>
      </c>
    </row>
    <row r="11940" spans="1:4" x14ac:dyDescent="0.2">
      <c r="A11940" t="s">
        <v>85</v>
      </c>
      <c r="B11940" t="s">
        <v>352</v>
      </c>
      <c r="C11940" t="s">
        <v>310</v>
      </c>
      <c r="D11940">
        <v>1305</v>
      </c>
    </row>
    <row r="11941" spans="1:4" x14ac:dyDescent="0.2">
      <c r="A11941" t="s">
        <v>85</v>
      </c>
      <c r="B11941" t="s">
        <v>352</v>
      </c>
      <c r="C11941" t="s">
        <v>311</v>
      </c>
      <c r="D11941">
        <v>1251</v>
      </c>
    </row>
    <row r="11942" spans="1:4" x14ac:dyDescent="0.2">
      <c r="A11942" t="s">
        <v>85</v>
      </c>
      <c r="B11942" t="s">
        <v>352</v>
      </c>
      <c r="C11942" t="s">
        <v>312</v>
      </c>
      <c r="D11942">
        <v>529</v>
      </c>
    </row>
    <row r="11943" spans="1:4" x14ac:dyDescent="0.2">
      <c r="A11943" t="s">
        <v>85</v>
      </c>
      <c r="B11943" t="s">
        <v>352</v>
      </c>
      <c r="C11943" t="s">
        <v>313</v>
      </c>
      <c r="D11943">
        <v>1302</v>
      </c>
    </row>
    <row r="11944" spans="1:4" x14ac:dyDescent="0.2">
      <c r="A11944" t="s">
        <v>85</v>
      </c>
      <c r="B11944" t="s">
        <v>352</v>
      </c>
      <c r="C11944" t="s">
        <v>314</v>
      </c>
      <c r="D11944">
        <v>565</v>
      </c>
    </row>
    <row r="11945" spans="1:4" x14ac:dyDescent="0.2">
      <c r="A11945" t="s">
        <v>85</v>
      </c>
      <c r="B11945" t="s">
        <v>352</v>
      </c>
      <c r="C11945" t="s">
        <v>315</v>
      </c>
      <c r="D11945">
        <v>1032</v>
      </c>
    </row>
    <row r="11946" spans="1:4" x14ac:dyDescent="0.2">
      <c r="A11946" t="s">
        <v>85</v>
      </c>
      <c r="B11946" t="s">
        <v>352</v>
      </c>
      <c r="C11946" t="s">
        <v>347</v>
      </c>
      <c r="D11946">
        <v>13861</v>
      </c>
    </row>
    <row r="11947" spans="1:4" x14ac:dyDescent="0.2">
      <c r="A11947" t="s">
        <v>85</v>
      </c>
      <c r="B11947" t="s">
        <v>353</v>
      </c>
      <c r="C11947" t="s">
        <v>225</v>
      </c>
      <c r="D11947">
        <v>0.95670299999999997</v>
      </c>
    </row>
    <row r="11948" spans="1:4" x14ac:dyDescent="0.2">
      <c r="A11948" t="s">
        <v>85</v>
      </c>
      <c r="B11948" t="s">
        <v>353</v>
      </c>
      <c r="C11948" t="s">
        <v>65</v>
      </c>
      <c r="D11948">
        <v>50000000</v>
      </c>
    </row>
    <row r="11949" spans="1:4" x14ac:dyDescent="0.2">
      <c r="A11949" t="s">
        <v>85</v>
      </c>
      <c r="B11949" t="s">
        <v>353</v>
      </c>
      <c r="C11949" t="s">
        <v>66</v>
      </c>
      <c r="D11949">
        <v>52262830</v>
      </c>
    </row>
    <row r="11950" spans="1:4" x14ac:dyDescent="0.2">
      <c r="A11950" t="s">
        <v>85</v>
      </c>
      <c r="B11950" t="s">
        <v>353</v>
      </c>
      <c r="C11950" t="s">
        <v>226</v>
      </c>
      <c r="D11950">
        <v>3499</v>
      </c>
    </row>
    <row r="11951" spans="1:4" x14ac:dyDescent="0.2">
      <c r="A11951" t="s">
        <v>85</v>
      </c>
      <c r="B11951" t="s">
        <v>353</v>
      </c>
      <c r="C11951" t="s">
        <v>227</v>
      </c>
      <c r="D11951">
        <v>8557</v>
      </c>
    </row>
    <row r="11952" spans="1:4" x14ac:dyDescent="0.2">
      <c r="A11952" t="s">
        <v>85</v>
      </c>
      <c r="B11952" t="s">
        <v>353</v>
      </c>
      <c r="C11952" t="s">
        <v>67</v>
      </c>
      <c r="D11952">
        <v>374426</v>
      </c>
    </row>
    <row r="11953" spans="1:4" x14ac:dyDescent="0.2">
      <c r="A11953" t="s">
        <v>85</v>
      </c>
      <c r="B11953" t="s">
        <v>353</v>
      </c>
      <c r="C11953" t="s">
        <v>68</v>
      </c>
      <c r="D11953">
        <v>458767</v>
      </c>
    </row>
    <row r="11954" spans="1:4" x14ac:dyDescent="0.2">
      <c r="A11954" t="s">
        <v>85</v>
      </c>
      <c r="B11954" t="s">
        <v>353</v>
      </c>
      <c r="C11954" t="s">
        <v>228</v>
      </c>
      <c r="D11954">
        <v>2180</v>
      </c>
    </row>
    <row r="11955" spans="1:4" x14ac:dyDescent="0.2">
      <c r="A11955" t="s">
        <v>85</v>
      </c>
      <c r="B11955" t="s">
        <v>353</v>
      </c>
      <c r="C11955" t="s">
        <v>229</v>
      </c>
      <c r="D11955">
        <v>23142</v>
      </c>
    </row>
    <row r="11956" spans="1:4" x14ac:dyDescent="0.2">
      <c r="A11956" t="s">
        <v>85</v>
      </c>
      <c r="B11956" t="s">
        <v>353</v>
      </c>
      <c r="C11956" t="s">
        <v>230</v>
      </c>
      <c r="D11956">
        <v>4555</v>
      </c>
    </row>
    <row r="11957" spans="1:4" x14ac:dyDescent="0.2">
      <c r="A11957" t="s">
        <v>85</v>
      </c>
      <c r="B11957" t="s">
        <v>353</v>
      </c>
      <c r="C11957" t="s">
        <v>231</v>
      </c>
      <c r="D11957">
        <v>24609</v>
      </c>
    </row>
    <row r="11958" spans="1:4" x14ac:dyDescent="0.2">
      <c r="A11958" t="s">
        <v>85</v>
      </c>
      <c r="B11958" t="s">
        <v>353</v>
      </c>
      <c r="C11958" t="s">
        <v>154</v>
      </c>
      <c r="D11958">
        <v>2588894</v>
      </c>
    </row>
    <row r="11959" spans="1:4" x14ac:dyDescent="0.2">
      <c r="A11959" t="s">
        <v>85</v>
      </c>
      <c r="B11959" t="s">
        <v>353</v>
      </c>
      <c r="C11959" t="s">
        <v>155</v>
      </c>
      <c r="D11959">
        <v>0</v>
      </c>
    </row>
    <row r="11960" spans="1:4" x14ac:dyDescent="0.2">
      <c r="A11960" t="s">
        <v>85</v>
      </c>
      <c r="B11960" t="s">
        <v>353</v>
      </c>
      <c r="C11960" t="s">
        <v>156</v>
      </c>
      <c r="D11960">
        <v>22</v>
      </c>
    </row>
    <row r="11961" spans="1:4" x14ac:dyDescent="0.2">
      <c r="A11961" t="s">
        <v>85</v>
      </c>
      <c r="B11961" t="s">
        <v>353</v>
      </c>
      <c r="C11961" t="s">
        <v>157</v>
      </c>
      <c r="D11961">
        <v>257520</v>
      </c>
    </row>
    <row r="11962" spans="1:4" x14ac:dyDescent="0.2">
      <c r="A11962" t="s">
        <v>85</v>
      </c>
      <c r="B11962" t="s">
        <v>353</v>
      </c>
      <c r="C11962" t="s">
        <v>158</v>
      </c>
      <c r="D11962">
        <v>786798</v>
      </c>
    </row>
    <row r="11963" spans="1:4" x14ac:dyDescent="0.2">
      <c r="A11963" t="s">
        <v>85</v>
      </c>
      <c r="B11963" t="s">
        <v>353</v>
      </c>
      <c r="C11963" t="s">
        <v>159</v>
      </c>
      <c r="D11963">
        <v>871004</v>
      </c>
    </row>
    <row r="11964" spans="1:4" x14ac:dyDescent="0.2">
      <c r="A11964" t="s">
        <v>85</v>
      </c>
      <c r="B11964" t="s">
        <v>353</v>
      </c>
      <c r="C11964" t="s">
        <v>160</v>
      </c>
      <c r="D11964">
        <v>1386723</v>
      </c>
    </row>
    <row r="11965" spans="1:4" x14ac:dyDescent="0.2">
      <c r="A11965" t="s">
        <v>85</v>
      </c>
      <c r="B11965" t="s">
        <v>353</v>
      </c>
      <c r="C11965" t="s">
        <v>161</v>
      </c>
      <c r="D11965">
        <v>629526</v>
      </c>
    </row>
    <row r="11966" spans="1:4" x14ac:dyDescent="0.2">
      <c r="A11966" t="s">
        <v>85</v>
      </c>
      <c r="B11966" t="s">
        <v>353</v>
      </c>
      <c r="C11966" t="s">
        <v>162</v>
      </c>
      <c r="D11966">
        <v>656855</v>
      </c>
    </row>
    <row r="11967" spans="1:4" x14ac:dyDescent="0.2">
      <c r="A11967" t="s">
        <v>85</v>
      </c>
      <c r="B11967" t="s">
        <v>353</v>
      </c>
      <c r="C11967" t="s">
        <v>163</v>
      </c>
      <c r="D11967">
        <v>498772</v>
      </c>
    </row>
    <row r="11968" spans="1:4" x14ac:dyDescent="0.2">
      <c r="A11968" t="s">
        <v>85</v>
      </c>
      <c r="B11968" t="s">
        <v>353</v>
      </c>
      <c r="C11968" t="s">
        <v>164</v>
      </c>
      <c r="D11968">
        <v>379483</v>
      </c>
    </row>
    <row r="11969" spans="1:4" x14ac:dyDescent="0.2">
      <c r="A11969" t="s">
        <v>85</v>
      </c>
      <c r="B11969" t="s">
        <v>353</v>
      </c>
      <c r="C11969" t="s">
        <v>165</v>
      </c>
      <c r="D11969">
        <v>401726</v>
      </c>
    </row>
    <row r="11970" spans="1:4" x14ac:dyDescent="0.2">
      <c r="A11970" t="s">
        <v>85</v>
      </c>
      <c r="B11970" t="s">
        <v>353</v>
      </c>
      <c r="C11970" t="s">
        <v>166</v>
      </c>
      <c r="D11970">
        <v>99194</v>
      </c>
    </row>
    <row r="11971" spans="1:4" x14ac:dyDescent="0.2">
      <c r="A11971" t="s">
        <v>85</v>
      </c>
      <c r="B11971" t="s">
        <v>353</v>
      </c>
      <c r="C11971" t="s">
        <v>167</v>
      </c>
      <c r="D11971">
        <v>75454</v>
      </c>
    </row>
    <row r="11972" spans="1:4" x14ac:dyDescent="0.2">
      <c r="A11972" t="s">
        <v>85</v>
      </c>
      <c r="B11972" t="s">
        <v>353</v>
      </c>
      <c r="C11972" t="s">
        <v>168</v>
      </c>
      <c r="D11972">
        <v>220253</v>
      </c>
    </row>
    <row r="11973" spans="1:4" x14ac:dyDescent="0.2">
      <c r="A11973" t="s">
        <v>85</v>
      </c>
      <c r="B11973" t="s">
        <v>353</v>
      </c>
      <c r="C11973" t="s">
        <v>169</v>
      </c>
      <c r="D11973">
        <v>187509</v>
      </c>
    </row>
    <row r="11974" spans="1:4" x14ac:dyDescent="0.2">
      <c r="A11974" t="s">
        <v>85</v>
      </c>
      <c r="B11974" t="s">
        <v>353</v>
      </c>
      <c r="C11974" t="s">
        <v>170</v>
      </c>
      <c r="D11974">
        <v>122992</v>
      </c>
    </row>
    <row r="11975" spans="1:4" x14ac:dyDescent="0.2">
      <c r="A11975" t="s">
        <v>85</v>
      </c>
      <c r="B11975" t="s">
        <v>353</v>
      </c>
      <c r="C11975" t="s">
        <v>171</v>
      </c>
      <c r="D11975">
        <v>18269</v>
      </c>
    </row>
    <row r="11976" spans="1:4" x14ac:dyDescent="0.2">
      <c r="A11976" t="s">
        <v>85</v>
      </c>
      <c r="B11976" t="s">
        <v>353</v>
      </c>
      <c r="C11976" t="s">
        <v>172</v>
      </c>
      <c r="D11976">
        <v>89006</v>
      </c>
    </row>
    <row r="11977" spans="1:4" x14ac:dyDescent="0.2">
      <c r="A11977" t="s">
        <v>85</v>
      </c>
      <c r="B11977" t="s">
        <v>353</v>
      </c>
      <c r="C11977" t="s">
        <v>173</v>
      </c>
      <c r="D11977">
        <v>329829</v>
      </c>
    </row>
    <row r="11978" spans="1:4" x14ac:dyDescent="0.2">
      <c r="A11978" t="s">
        <v>85</v>
      </c>
      <c r="B11978" t="s">
        <v>353</v>
      </c>
      <c r="C11978" t="s">
        <v>174</v>
      </c>
      <c r="D11978">
        <v>160610</v>
      </c>
    </row>
    <row r="11979" spans="1:4" x14ac:dyDescent="0.2">
      <c r="A11979" t="s">
        <v>85</v>
      </c>
      <c r="B11979" t="s">
        <v>353</v>
      </c>
      <c r="C11979" t="s">
        <v>175</v>
      </c>
      <c r="D11979">
        <v>128942</v>
      </c>
    </row>
    <row r="11980" spans="1:4" x14ac:dyDescent="0.2">
      <c r="A11980" t="s">
        <v>85</v>
      </c>
      <c r="B11980" t="s">
        <v>353</v>
      </c>
      <c r="C11980" t="s">
        <v>176</v>
      </c>
      <c r="D11980">
        <v>90</v>
      </c>
    </row>
    <row r="11981" spans="1:4" x14ac:dyDescent="0.2">
      <c r="A11981" t="s">
        <v>85</v>
      </c>
      <c r="B11981" t="s">
        <v>353</v>
      </c>
      <c r="C11981" t="s">
        <v>177</v>
      </c>
      <c r="D11981">
        <v>511942</v>
      </c>
    </row>
    <row r="11982" spans="1:4" x14ac:dyDescent="0.2">
      <c r="A11982" t="s">
        <v>85</v>
      </c>
      <c r="B11982" t="s">
        <v>353</v>
      </c>
      <c r="C11982" t="s">
        <v>178</v>
      </c>
      <c r="D11982">
        <v>0</v>
      </c>
    </row>
    <row r="11983" spans="1:4" x14ac:dyDescent="0.2">
      <c r="A11983" t="s">
        <v>85</v>
      </c>
      <c r="B11983" t="s">
        <v>353</v>
      </c>
      <c r="C11983" t="s">
        <v>179</v>
      </c>
      <c r="D11983">
        <v>0</v>
      </c>
    </row>
    <row r="11984" spans="1:4" x14ac:dyDescent="0.2">
      <c r="A11984" t="s">
        <v>85</v>
      </c>
      <c r="B11984" t="s">
        <v>353</v>
      </c>
      <c r="C11984" t="s">
        <v>180</v>
      </c>
      <c r="D11984">
        <v>0</v>
      </c>
    </row>
    <row r="11985" spans="1:4" x14ac:dyDescent="0.2">
      <c r="A11985" t="s">
        <v>85</v>
      </c>
      <c r="B11985" t="s">
        <v>353</v>
      </c>
      <c r="C11985" t="s">
        <v>181</v>
      </c>
      <c r="D11985">
        <v>0</v>
      </c>
    </row>
    <row r="11986" spans="1:4" x14ac:dyDescent="0.2">
      <c r="A11986" t="s">
        <v>85</v>
      </c>
      <c r="B11986" t="s">
        <v>353</v>
      </c>
      <c r="C11986" t="s">
        <v>182</v>
      </c>
      <c r="D11986">
        <v>0</v>
      </c>
    </row>
    <row r="11987" spans="1:4" x14ac:dyDescent="0.2">
      <c r="A11987" t="s">
        <v>85</v>
      </c>
      <c r="B11987" t="s">
        <v>353</v>
      </c>
      <c r="C11987" t="s">
        <v>183</v>
      </c>
      <c r="D11987">
        <v>0</v>
      </c>
    </row>
    <row r="11988" spans="1:4" x14ac:dyDescent="0.2">
      <c r="A11988" t="s">
        <v>85</v>
      </c>
      <c r="B11988" t="s">
        <v>353</v>
      </c>
      <c r="C11988" t="s">
        <v>184</v>
      </c>
      <c r="D11988">
        <v>0</v>
      </c>
    </row>
    <row r="11989" spans="1:4" x14ac:dyDescent="0.2">
      <c r="A11989" t="s">
        <v>85</v>
      </c>
      <c r="B11989" t="s">
        <v>353</v>
      </c>
      <c r="C11989" t="s">
        <v>185</v>
      </c>
      <c r="D11989">
        <v>0</v>
      </c>
    </row>
    <row r="11990" spans="1:4" x14ac:dyDescent="0.2">
      <c r="A11990" t="s">
        <v>85</v>
      </c>
      <c r="B11990" t="s">
        <v>353</v>
      </c>
      <c r="C11990" t="s">
        <v>186</v>
      </c>
      <c r="D11990">
        <v>0</v>
      </c>
    </row>
    <row r="11991" spans="1:4" x14ac:dyDescent="0.2">
      <c r="A11991" t="s">
        <v>85</v>
      </c>
      <c r="B11991" t="s">
        <v>353</v>
      </c>
      <c r="C11991" t="s">
        <v>187</v>
      </c>
      <c r="D11991">
        <v>0</v>
      </c>
    </row>
    <row r="11992" spans="1:4" x14ac:dyDescent="0.2">
      <c r="A11992" t="s">
        <v>85</v>
      </c>
      <c r="B11992" t="s">
        <v>353</v>
      </c>
      <c r="C11992" t="s">
        <v>188</v>
      </c>
      <c r="D11992">
        <v>0</v>
      </c>
    </row>
    <row r="11993" spans="1:4" x14ac:dyDescent="0.2">
      <c r="A11993" t="s">
        <v>85</v>
      </c>
      <c r="B11993" t="s">
        <v>353</v>
      </c>
      <c r="C11993" t="s">
        <v>189</v>
      </c>
      <c r="D11993">
        <v>0</v>
      </c>
    </row>
    <row r="11994" spans="1:4" x14ac:dyDescent="0.2">
      <c r="A11994" t="s">
        <v>85</v>
      </c>
      <c r="B11994" t="s">
        <v>353</v>
      </c>
      <c r="C11994" t="s">
        <v>190</v>
      </c>
      <c r="D11994">
        <v>0</v>
      </c>
    </row>
    <row r="11995" spans="1:4" x14ac:dyDescent="0.2">
      <c r="A11995" t="s">
        <v>85</v>
      </c>
      <c r="B11995" t="s">
        <v>353</v>
      </c>
      <c r="C11995" t="s">
        <v>191</v>
      </c>
      <c r="D11995">
        <v>0</v>
      </c>
    </row>
    <row r="11996" spans="1:4" x14ac:dyDescent="0.2">
      <c r="A11996" t="s">
        <v>85</v>
      </c>
      <c r="B11996" t="s">
        <v>353</v>
      </c>
      <c r="C11996" t="s">
        <v>192</v>
      </c>
      <c r="D11996">
        <v>0</v>
      </c>
    </row>
    <row r="11997" spans="1:4" x14ac:dyDescent="0.2">
      <c r="A11997" t="s">
        <v>85</v>
      </c>
      <c r="B11997" t="s">
        <v>353</v>
      </c>
      <c r="C11997" t="s">
        <v>193</v>
      </c>
      <c r="D11997">
        <v>0</v>
      </c>
    </row>
    <row r="11998" spans="1:4" x14ac:dyDescent="0.2">
      <c r="A11998" t="s">
        <v>85</v>
      </c>
      <c r="B11998" t="s">
        <v>353</v>
      </c>
      <c r="C11998" t="s">
        <v>194</v>
      </c>
      <c r="D11998">
        <v>0</v>
      </c>
    </row>
    <row r="11999" spans="1:4" x14ac:dyDescent="0.2">
      <c r="A11999" t="s">
        <v>85</v>
      </c>
      <c r="B11999" t="s">
        <v>353</v>
      </c>
      <c r="C11999" t="s">
        <v>195</v>
      </c>
      <c r="D11999">
        <v>0</v>
      </c>
    </row>
    <row r="12000" spans="1:4" x14ac:dyDescent="0.2">
      <c r="A12000" t="s">
        <v>85</v>
      </c>
      <c r="B12000" t="s">
        <v>353</v>
      </c>
      <c r="C12000" t="s">
        <v>196</v>
      </c>
      <c r="D12000">
        <v>0</v>
      </c>
    </row>
    <row r="12001" spans="1:4" x14ac:dyDescent="0.2">
      <c r="A12001" t="s">
        <v>85</v>
      </c>
      <c r="B12001" t="s">
        <v>353</v>
      </c>
      <c r="C12001" t="s">
        <v>197</v>
      </c>
      <c r="D12001">
        <v>0</v>
      </c>
    </row>
    <row r="12002" spans="1:4" x14ac:dyDescent="0.2">
      <c r="A12002" t="s">
        <v>85</v>
      </c>
      <c r="B12002" t="s">
        <v>353</v>
      </c>
      <c r="C12002" t="s">
        <v>198</v>
      </c>
      <c r="D12002">
        <v>0</v>
      </c>
    </row>
    <row r="12003" spans="1:4" x14ac:dyDescent="0.2">
      <c r="A12003" t="s">
        <v>85</v>
      </c>
      <c r="B12003" t="s">
        <v>353</v>
      </c>
      <c r="C12003" t="s">
        <v>199</v>
      </c>
      <c r="D12003">
        <v>0</v>
      </c>
    </row>
    <row r="12004" spans="1:4" x14ac:dyDescent="0.2">
      <c r="A12004" t="s">
        <v>85</v>
      </c>
      <c r="B12004" t="s">
        <v>353</v>
      </c>
      <c r="C12004" t="s">
        <v>200</v>
      </c>
      <c r="D12004">
        <v>0</v>
      </c>
    </row>
    <row r="12005" spans="1:4" x14ac:dyDescent="0.2">
      <c r="A12005" t="s">
        <v>85</v>
      </c>
      <c r="B12005" t="s">
        <v>353</v>
      </c>
      <c r="C12005" t="s">
        <v>201</v>
      </c>
      <c r="D12005">
        <v>4300</v>
      </c>
    </row>
    <row r="12006" spans="1:4" x14ac:dyDescent="0.2">
      <c r="A12006" t="s">
        <v>85</v>
      </c>
      <c r="B12006" t="s">
        <v>353</v>
      </c>
      <c r="C12006" t="s">
        <v>202</v>
      </c>
      <c r="D12006">
        <v>0</v>
      </c>
    </row>
    <row r="12007" spans="1:4" x14ac:dyDescent="0.2">
      <c r="A12007" t="s">
        <v>85</v>
      </c>
      <c r="B12007" t="s">
        <v>353</v>
      </c>
      <c r="C12007" t="s">
        <v>203</v>
      </c>
      <c r="D12007">
        <v>0</v>
      </c>
    </row>
    <row r="12008" spans="1:4" x14ac:dyDescent="0.2">
      <c r="A12008" t="s">
        <v>85</v>
      </c>
      <c r="B12008" t="s">
        <v>353</v>
      </c>
      <c r="C12008" t="s">
        <v>204</v>
      </c>
      <c r="D12008">
        <v>0</v>
      </c>
    </row>
    <row r="12009" spans="1:4" x14ac:dyDescent="0.2">
      <c r="A12009" t="s">
        <v>85</v>
      </c>
      <c r="B12009" t="s">
        <v>353</v>
      </c>
      <c r="C12009" t="s">
        <v>205</v>
      </c>
      <c r="D12009">
        <v>0</v>
      </c>
    </row>
    <row r="12010" spans="1:4" x14ac:dyDescent="0.2">
      <c r="A12010" t="s">
        <v>85</v>
      </c>
      <c r="B12010" t="s">
        <v>353</v>
      </c>
      <c r="C12010" t="s">
        <v>206</v>
      </c>
      <c r="D12010">
        <v>0</v>
      </c>
    </row>
    <row r="12011" spans="1:4" x14ac:dyDescent="0.2">
      <c r="A12011" t="s">
        <v>85</v>
      </c>
      <c r="B12011" t="s">
        <v>353</v>
      </c>
      <c r="C12011" t="s">
        <v>207</v>
      </c>
      <c r="D12011">
        <v>0</v>
      </c>
    </row>
    <row r="12012" spans="1:4" x14ac:dyDescent="0.2">
      <c r="A12012" t="s">
        <v>85</v>
      </c>
      <c r="B12012" t="s">
        <v>353</v>
      </c>
      <c r="C12012" t="s">
        <v>208</v>
      </c>
      <c r="D12012">
        <v>0</v>
      </c>
    </row>
    <row r="12013" spans="1:4" x14ac:dyDescent="0.2">
      <c r="A12013" t="s">
        <v>85</v>
      </c>
      <c r="B12013" t="s">
        <v>353</v>
      </c>
      <c r="C12013" t="s">
        <v>209</v>
      </c>
      <c r="D12013">
        <v>0</v>
      </c>
    </row>
    <row r="12014" spans="1:4" x14ac:dyDescent="0.2">
      <c r="A12014" t="s">
        <v>85</v>
      </c>
      <c r="B12014" t="s">
        <v>353</v>
      </c>
      <c r="C12014" t="s">
        <v>210</v>
      </c>
      <c r="D12014">
        <v>0</v>
      </c>
    </row>
    <row r="12015" spans="1:4" x14ac:dyDescent="0.2">
      <c r="A12015" t="s">
        <v>85</v>
      </c>
      <c r="B12015" t="s">
        <v>353</v>
      </c>
      <c r="C12015" t="s">
        <v>211</v>
      </c>
      <c r="D12015">
        <v>0</v>
      </c>
    </row>
    <row r="12016" spans="1:4" x14ac:dyDescent="0.2">
      <c r="A12016" t="s">
        <v>85</v>
      </c>
      <c r="B12016" t="s">
        <v>353</v>
      </c>
      <c r="C12016" t="s">
        <v>212</v>
      </c>
      <c r="D12016">
        <v>0</v>
      </c>
    </row>
    <row r="12017" spans="1:4" x14ac:dyDescent="0.2">
      <c r="A12017" t="s">
        <v>85</v>
      </c>
      <c r="B12017" t="s">
        <v>353</v>
      </c>
      <c r="C12017" t="s">
        <v>213</v>
      </c>
      <c r="D12017">
        <v>0</v>
      </c>
    </row>
    <row r="12018" spans="1:4" x14ac:dyDescent="0.2">
      <c r="A12018" t="s">
        <v>85</v>
      </c>
      <c r="B12018" t="s">
        <v>353</v>
      </c>
      <c r="C12018" t="s">
        <v>214</v>
      </c>
      <c r="D12018">
        <v>0</v>
      </c>
    </row>
    <row r="12019" spans="1:4" x14ac:dyDescent="0.2">
      <c r="A12019" t="s">
        <v>85</v>
      </c>
      <c r="B12019" t="s">
        <v>353</v>
      </c>
      <c r="C12019" t="s">
        <v>215</v>
      </c>
      <c r="D12019">
        <v>0</v>
      </c>
    </row>
    <row r="12020" spans="1:4" x14ac:dyDescent="0.2">
      <c r="A12020" t="s">
        <v>85</v>
      </c>
      <c r="B12020" t="s">
        <v>353</v>
      </c>
      <c r="C12020" t="s">
        <v>216</v>
      </c>
      <c r="D12020">
        <v>0</v>
      </c>
    </row>
    <row r="12021" spans="1:4" x14ac:dyDescent="0.2">
      <c r="A12021" t="s">
        <v>85</v>
      </c>
      <c r="B12021" t="s">
        <v>353</v>
      </c>
      <c r="C12021" t="s">
        <v>217</v>
      </c>
      <c r="D12021">
        <v>0</v>
      </c>
    </row>
    <row r="12022" spans="1:4" x14ac:dyDescent="0.2">
      <c r="A12022" t="s">
        <v>85</v>
      </c>
      <c r="B12022" t="s">
        <v>353</v>
      </c>
      <c r="C12022" t="s">
        <v>218</v>
      </c>
      <c r="D12022">
        <v>0</v>
      </c>
    </row>
    <row r="12023" spans="1:4" x14ac:dyDescent="0.2">
      <c r="A12023" t="s">
        <v>85</v>
      </c>
      <c r="B12023" t="s">
        <v>353</v>
      </c>
      <c r="C12023" t="s">
        <v>219</v>
      </c>
      <c r="D12023">
        <v>0</v>
      </c>
    </row>
    <row r="12024" spans="1:4" x14ac:dyDescent="0.2">
      <c r="A12024" t="s">
        <v>85</v>
      </c>
      <c r="B12024" t="s">
        <v>353</v>
      </c>
      <c r="C12024" t="s">
        <v>233</v>
      </c>
      <c r="D12024">
        <v>2588894</v>
      </c>
    </row>
    <row r="12025" spans="1:4" x14ac:dyDescent="0.2">
      <c r="A12025" t="s">
        <v>85</v>
      </c>
      <c r="B12025" t="s">
        <v>353</v>
      </c>
      <c r="C12025" t="s">
        <v>234</v>
      </c>
      <c r="D12025">
        <v>0</v>
      </c>
    </row>
    <row r="12026" spans="1:4" x14ac:dyDescent="0.2">
      <c r="A12026" t="s">
        <v>85</v>
      </c>
      <c r="B12026" t="s">
        <v>353</v>
      </c>
      <c r="C12026" t="s">
        <v>235</v>
      </c>
      <c r="D12026">
        <v>130217</v>
      </c>
    </row>
    <row r="12027" spans="1:4" x14ac:dyDescent="0.2">
      <c r="A12027" t="s">
        <v>85</v>
      </c>
      <c r="B12027" t="s">
        <v>353</v>
      </c>
      <c r="C12027" t="s">
        <v>236</v>
      </c>
      <c r="D12027">
        <v>360646</v>
      </c>
    </row>
    <row r="12028" spans="1:4" x14ac:dyDescent="0.2">
      <c r="A12028" t="s">
        <v>85</v>
      </c>
      <c r="B12028" t="s">
        <v>353</v>
      </c>
      <c r="C12028" t="s">
        <v>237</v>
      </c>
      <c r="D12028">
        <v>580552</v>
      </c>
    </row>
    <row r="12029" spans="1:4" x14ac:dyDescent="0.2">
      <c r="A12029" t="s">
        <v>85</v>
      </c>
      <c r="B12029" t="s">
        <v>353</v>
      </c>
      <c r="C12029" t="s">
        <v>238</v>
      </c>
      <c r="D12029">
        <v>1180333</v>
      </c>
    </row>
    <row r="12030" spans="1:4" x14ac:dyDescent="0.2">
      <c r="A12030" t="s">
        <v>85</v>
      </c>
      <c r="B12030" t="s">
        <v>353</v>
      </c>
      <c r="C12030" t="s">
        <v>239</v>
      </c>
      <c r="D12030">
        <v>807349</v>
      </c>
    </row>
    <row r="12031" spans="1:4" x14ac:dyDescent="0.2">
      <c r="A12031" t="s">
        <v>85</v>
      </c>
      <c r="B12031" t="s">
        <v>353</v>
      </c>
      <c r="C12031" t="s">
        <v>240</v>
      </c>
      <c r="D12031">
        <v>578983</v>
      </c>
    </row>
    <row r="12032" spans="1:4" x14ac:dyDescent="0.2">
      <c r="A12032" t="s">
        <v>85</v>
      </c>
      <c r="B12032" t="s">
        <v>353</v>
      </c>
      <c r="C12032" t="s">
        <v>241</v>
      </c>
      <c r="D12032">
        <v>646091</v>
      </c>
    </row>
    <row r="12033" spans="1:4" x14ac:dyDescent="0.2">
      <c r="A12033" t="s">
        <v>85</v>
      </c>
      <c r="B12033" t="s">
        <v>353</v>
      </c>
      <c r="C12033" t="s">
        <v>242</v>
      </c>
      <c r="D12033">
        <v>547682</v>
      </c>
    </row>
    <row r="12034" spans="1:4" x14ac:dyDescent="0.2">
      <c r="A12034" t="s">
        <v>85</v>
      </c>
      <c r="B12034" t="s">
        <v>353</v>
      </c>
      <c r="C12034" t="s">
        <v>243</v>
      </c>
      <c r="D12034">
        <v>543028</v>
      </c>
    </row>
    <row r="12035" spans="1:4" x14ac:dyDescent="0.2">
      <c r="A12035" t="s">
        <v>85</v>
      </c>
      <c r="B12035" t="s">
        <v>353</v>
      </c>
      <c r="C12035" t="s">
        <v>244</v>
      </c>
      <c r="D12035">
        <v>477167</v>
      </c>
    </row>
    <row r="12036" spans="1:4" x14ac:dyDescent="0.2">
      <c r="A12036" t="s">
        <v>85</v>
      </c>
      <c r="B12036" t="s">
        <v>353</v>
      </c>
      <c r="C12036" t="s">
        <v>245</v>
      </c>
      <c r="D12036">
        <v>73354</v>
      </c>
    </row>
    <row r="12037" spans="1:4" x14ac:dyDescent="0.2">
      <c r="A12037" t="s">
        <v>85</v>
      </c>
      <c r="B12037" t="s">
        <v>353</v>
      </c>
      <c r="C12037" t="s">
        <v>246</v>
      </c>
      <c r="D12037">
        <v>63679</v>
      </c>
    </row>
    <row r="12038" spans="1:4" x14ac:dyDescent="0.2">
      <c r="A12038" t="s">
        <v>85</v>
      </c>
      <c r="B12038" t="s">
        <v>353</v>
      </c>
      <c r="C12038" t="s">
        <v>247</v>
      </c>
      <c r="D12038">
        <v>120434</v>
      </c>
    </row>
    <row r="12039" spans="1:4" x14ac:dyDescent="0.2">
      <c r="A12039" t="s">
        <v>85</v>
      </c>
      <c r="B12039" t="s">
        <v>353</v>
      </c>
      <c r="C12039" t="s">
        <v>248</v>
      </c>
      <c r="D12039">
        <v>73877</v>
      </c>
    </row>
    <row r="12040" spans="1:4" x14ac:dyDescent="0.2">
      <c r="A12040" t="s">
        <v>85</v>
      </c>
      <c r="B12040" t="s">
        <v>353</v>
      </c>
      <c r="C12040" t="s">
        <v>249</v>
      </c>
      <c r="D12040">
        <v>90138</v>
      </c>
    </row>
    <row r="12041" spans="1:4" x14ac:dyDescent="0.2">
      <c r="A12041" t="s">
        <v>85</v>
      </c>
      <c r="B12041" t="s">
        <v>353</v>
      </c>
      <c r="C12041" t="s">
        <v>250</v>
      </c>
      <c r="D12041">
        <v>4561</v>
      </c>
    </row>
    <row r="12042" spans="1:4" x14ac:dyDescent="0.2">
      <c r="A12042" t="s">
        <v>85</v>
      </c>
      <c r="B12042" t="s">
        <v>353</v>
      </c>
      <c r="C12042" t="s">
        <v>251</v>
      </c>
      <c r="D12042">
        <v>57936</v>
      </c>
    </row>
    <row r="12043" spans="1:4" x14ac:dyDescent="0.2">
      <c r="A12043" t="s">
        <v>85</v>
      </c>
      <c r="B12043" t="s">
        <v>353</v>
      </c>
      <c r="C12043" t="s">
        <v>252</v>
      </c>
      <c r="D12043">
        <v>596882</v>
      </c>
    </row>
    <row r="12044" spans="1:4" x14ac:dyDescent="0.2">
      <c r="A12044" t="s">
        <v>85</v>
      </c>
      <c r="B12044" t="s">
        <v>353</v>
      </c>
      <c r="C12044" t="s">
        <v>253</v>
      </c>
      <c r="D12044">
        <v>241750</v>
      </c>
    </row>
    <row r="12045" spans="1:4" x14ac:dyDescent="0.2">
      <c r="A12045" t="s">
        <v>85</v>
      </c>
      <c r="B12045" t="s">
        <v>353</v>
      </c>
      <c r="C12045" t="s">
        <v>254</v>
      </c>
      <c r="D12045">
        <v>125882</v>
      </c>
    </row>
    <row r="12046" spans="1:4" x14ac:dyDescent="0.2">
      <c r="A12046" t="s">
        <v>85</v>
      </c>
      <c r="B12046" t="s">
        <v>353</v>
      </c>
      <c r="C12046" t="s">
        <v>255</v>
      </c>
      <c r="D12046">
        <v>511978</v>
      </c>
    </row>
    <row r="12047" spans="1:4" x14ac:dyDescent="0.2">
      <c r="A12047" t="s">
        <v>85</v>
      </c>
      <c r="B12047" t="s">
        <v>353</v>
      </c>
      <c r="C12047" t="s">
        <v>256</v>
      </c>
      <c r="D12047">
        <v>0</v>
      </c>
    </row>
    <row r="12048" spans="1:4" x14ac:dyDescent="0.2">
      <c r="A12048" t="s">
        <v>85</v>
      </c>
      <c r="B12048" t="s">
        <v>353</v>
      </c>
      <c r="C12048" t="s">
        <v>257</v>
      </c>
      <c r="D12048">
        <v>0</v>
      </c>
    </row>
    <row r="12049" spans="1:4" x14ac:dyDescent="0.2">
      <c r="A12049" t="s">
        <v>85</v>
      </c>
      <c r="B12049" t="s">
        <v>353</v>
      </c>
      <c r="C12049" t="s">
        <v>258</v>
      </c>
      <c r="D12049">
        <v>0</v>
      </c>
    </row>
    <row r="12050" spans="1:4" x14ac:dyDescent="0.2">
      <c r="A12050" t="s">
        <v>85</v>
      </c>
      <c r="B12050" t="s">
        <v>353</v>
      </c>
      <c r="C12050" t="s">
        <v>259</v>
      </c>
      <c r="D12050">
        <v>0</v>
      </c>
    </row>
    <row r="12051" spans="1:4" x14ac:dyDescent="0.2">
      <c r="A12051" t="s">
        <v>85</v>
      </c>
      <c r="B12051" t="s">
        <v>353</v>
      </c>
      <c r="C12051" t="s">
        <v>260</v>
      </c>
      <c r="D12051">
        <v>0</v>
      </c>
    </row>
    <row r="12052" spans="1:4" x14ac:dyDescent="0.2">
      <c r="A12052" t="s">
        <v>85</v>
      </c>
      <c r="B12052" t="s">
        <v>353</v>
      </c>
      <c r="C12052" t="s">
        <v>261</v>
      </c>
      <c r="D12052">
        <v>0</v>
      </c>
    </row>
    <row r="12053" spans="1:4" x14ac:dyDescent="0.2">
      <c r="A12053" t="s">
        <v>85</v>
      </c>
      <c r="B12053" t="s">
        <v>353</v>
      </c>
      <c r="C12053" t="s">
        <v>262</v>
      </c>
      <c r="D12053">
        <v>0</v>
      </c>
    </row>
    <row r="12054" spans="1:4" x14ac:dyDescent="0.2">
      <c r="A12054" t="s">
        <v>85</v>
      </c>
      <c r="B12054" t="s">
        <v>353</v>
      </c>
      <c r="C12054" t="s">
        <v>263</v>
      </c>
      <c r="D12054">
        <v>0</v>
      </c>
    </row>
    <row r="12055" spans="1:4" x14ac:dyDescent="0.2">
      <c r="A12055" t="s">
        <v>85</v>
      </c>
      <c r="B12055" t="s">
        <v>353</v>
      </c>
      <c r="C12055" t="s">
        <v>264</v>
      </c>
      <c r="D12055">
        <v>0</v>
      </c>
    </row>
    <row r="12056" spans="1:4" x14ac:dyDescent="0.2">
      <c r="A12056" t="s">
        <v>85</v>
      </c>
      <c r="B12056" t="s">
        <v>353</v>
      </c>
      <c r="C12056" t="s">
        <v>265</v>
      </c>
      <c r="D12056">
        <v>0</v>
      </c>
    </row>
    <row r="12057" spans="1:4" x14ac:dyDescent="0.2">
      <c r="A12057" t="s">
        <v>85</v>
      </c>
      <c r="B12057" t="s">
        <v>353</v>
      </c>
      <c r="C12057" t="s">
        <v>266</v>
      </c>
      <c r="D12057">
        <v>0</v>
      </c>
    </row>
    <row r="12058" spans="1:4" x14ac:dyDescent="0.2">
      <c r="A12058" t="s">
        <v>85</v>
      </c>
      <c r="B12058" t="s">
        <v>353</v>
      </c>
      <c r="C12058" t="s">
        <v>267</v>
      </c>
      <c r="D12058">
        <v>0</v>
      </c>
    </row>
    <row r="12059" spans="1:4" x14ac:dyDescent="0.2">
      <c r="A12059" t="s">
        <v>85</v>
      </c>
      <c r="B12059" t="s">
        <v>353</v>
      </c>
      <c r="C12059" t="s">
        <v>268</v>
      </c>
      <c r="D12059">
        <v>0</v>
      </c>
    </row>
    <row r="12060" spans="1:4" x14ac:dyDescent="0.2">
      <c r="A12060" t="s">
        <v>85</v>
      </c>
      <c r="B12060" t="s">
        <v>353</v>
      </c>
      <c r="C12060" t="s">
        <v>269</v>
      </c>
      <c r="D12060">
        <v>0</v>
      </c>
    </row>
    <row r="12061" spans="1:4" x14ac:dyDescent="0.2">
      <c r="A12061" t="s">
        <v>85</v>
      </c>
      <c r="B12061" t="s">
        <v>353</v>
      </c>
      <c r="C12061" t="s">
        <v>270</v>
      </c>
      <c r="D12061">
        <v>0</v>
      </c>
    </row>
    <row r="12062" spans="1:4" x14ac:dyDescent="0.2">
      <c r="A12062" t="s">
        <v>85</v>
      </c>
      <c r="B12062" t="s">
        <v>353</v>
      </c>
      <c r="C12062" t="s">
        <v>271</v>
      </c>
      <c r="D12062">
        <v>0</v>
      </c>
    </row>
    <row r="12063" spans="1:4" x14ac:dyDescent="0.2">
      <c r="A12063" t="s">
        <v>85</v>
      </c>
      <c r="B12063" t="s">
        <v>353</v>
      </c>
      <c r="C12063" t="s">
        <v>272</v>
      </c>
      <c r="D12063">
        <v>0</v>
      </c>
    </row>
    <row r="12064" spans="1:4" x14ac:dyDescent="0.2">
      <c r="A12064" t="s">
        <v>85</v>
      </c>
      <c r="B12064" t="s">
        <v>353</v>
      </c>
      <c r="C12064" t="s">
        <v>273</v>
      </c>
      <c r="D12064">
        <v>0</v>
      </c>
    </row>
    <row r="12065" spans="1:4" x14ac:dyDescent="0.2">
      <c r="A12065" t="s">
        <v>85</v>
      </c>
      <c r="B12065" t="s">
        <v>353</v>
      </c>
      <c r="C12065" t="s">
        <v>274</v>
      </c>
      <c r="D12065">
        <v>0</v>
      </c>
    </row>
    <row r="12066" spans="1:4" x14ac:dyDescent="0.2">
      <c r="A12066" t="s">
        <v>85</v>
      </c>
      <c r="B12066" t="s">
        <v>353</v>
      </c>
      <c r="C12066" t="s">
        <v>275</v>
      </c>
      <c r="D12066">
        <v>0</v>
      </c>
    </row>
    <row r="12067" spans="1:4" x14ac:dyDescent="0.2">
      <c r="A12067" t="s">
        <v>85</v>
      </c>
      <c r="B12067" t="s">
        <v>353</v>
      </c>
      <c r="C12067" t="s">
        <v>276</v>
      </c>
      <c r="D12067">
        <v>0</v>
      </c>
    </row>
    <row r="12068" spans="1:4" x14ac:dyDescent="0.2">
      <c r="A12068" t="s">
        <v>85</v>
      </c>
      <c r="B12068" t="s">
        <v>353</v>
      </c>
      <c r="C12068" t="s">
        <v>277</v>
      </c>
      <c r="D12068">
        <v>0</v>
      </c>
    </row>
    <row r="12069" spans="1:4" x14ac:dyDescent="0.2">
      <c r="A12069" t="s">
        <v>85</v>
      </c>
      <c r="B12069" t="s">
        <v>353</v>
      </c>
      <c r="C12069" t="s">
        <v>278</v>
      </c>
      <c r="D12069">
        <v>0</v>
      </c>
    </row>
    <row r="12070" spans="1:4" x14ac:dyDescent="0.2">
      <c r="A12070" t="s">
        <v>85</v>
      </c>
      <c r="B12070" t="s">
        <v>353</v>
      </c>
      <c r="C12070" t="s">
        <v>279</v>
      </c>
      <c r="D12070">
        <v>4300</v>
      </c>
    </row>
    <row r="12071" spans="1:4" x14ac:dyDescent="0.2">
      <c r="A12071" t="s">
        <v>85</v>
      </c>
      <c r="B12071" t="s">
        <v>353</v>
      </c>
      <c r="C12071" t="s">
        <v>280</v>
      </c>
      <c r="D12071">
        <v>0</v>
      </c>
    </row>
    <row r="12072" spans="1:4" x14ac:dyDescent="0.2">
      <c r="A12072" t="s">
        <v>85</v>
      </c>
      <c r="B12072" t="s">
        <v>353</v>
      </c>
      <c r="C12072" t="s">
        <v>281</v>
      </c>
      <c r="D12072">
        <v>0</v>
      </c>
    </row>
    <row r="12073" spans="1:4" x14ac:dyDescent="0.2">
      <c r="A12073" t="s">
        <v>85</v>
      </c>
      <c r="B12073" t="s">
        <v>353</v>
      </c>
      <c r="C12073" t="s">
        <v>282</v>
      </c>
      <c r="D12073">
        <v>0</v>
      </c>
    </row>
    <row r="12074" spans="1:4" x14ac:dyDescent="0.2">
      <c r="A12074" t="s">
        <v>85</v>
      </c>
      <c r="B12074" t="s">
        <v>353</v>
      </c>
      <c r="C12074" t="s">
        <v>283</v>
      </c>
      <c r="D12074">
        <v>0</v>
      </c>
    </row>
    <row r="12075" spans="1:4" x14ac:dyDescent="0.2">
      <c r="A12075" t="s">
        <v>85</v>
      </c>
      <c r="B12075" t="s">
        <v>353</v>
      </c>
      <c r="C12075" t="s">
        <v>284</v>
      </c>
      <c r="D12075">
        <v>0</v>
      </c>
    </row>
    <row r="12076" spans="1:4" x14ac:dyDescent="0.2">
      <c r="A12076" t="s">
        <v>85</v>
      </c>
      <c r="B12076" t="s">
        <v>353</v>
      </c>
      <c r="C12076" t="s">
        <v>285</v>
      </c>
      <c r="D12076">
        <v>0</v>
      </c>
    </row>
    <row r="12077" spans="1:4" x14ac:dyDescent="0.2">
      <c r="A12077" t="s">
        <v>85</v>
      </c>
      <c r="B12077" t="s">
        <v>353</v>
      </c>
      <c r="C12077" t="s">
        <v>286</v>
      </c>
      <c r="D12077">
        <v>0</v>
      </c>
    </row>
    <row r="12078" spans="1:4" x14ac:dyDescent="0.2">
      <c r="A12078" t="s">
        <v>85</v>
      </c>
      <c r="B12078" t="s">
        <v>353</v>
      </c>
      <c r="C12078" t="s">
        <v>287</v>
      </c>
      <c r="D12078">
        <v>0</v>
      </c>
    </row>
    <row r="12079" spans="1:4" x14ac:dyDescent="0.2">
      <c r="A12079" t="s">
        <v>85</v>
      </c>
      <c r="B12079" t="s">
        <v>353</v>
      </c>
      <c r="C12079" t="s">
        <v>288</v>
      </c>
      <c r="D12079">
        <v>0</v>
      </c>
    </row>
    <row r="12080" spans="1:4" x14ac:dyDescent="0.2">
      <c r="A12080" t="s">
        <v>85</v>
      </c>
      <c r="B12080" t="s">
        <v>353</v>
      </c>
      <c r="C12080" t="s">
        <v>289</v>
      </c>
      <c r="D12080">
        <v>0</v>
      </c>
    </row>
    <row r="12081" spans="1:4" x14ac:dyDescent="0.2">
      <c r="A12081" t="s">
        <v>85</v>
      </c>
      <c r="B12081" t="s">
        <v>353</v>
      </c>
      <c r="C12081" t="s">
        <v>290</v>
      </c>
      <c r="D12081">
        <v>0</v>
      </c>
    </row>
    <row r="12082" spans="1:4" x14ac:dyDescent="0.2">
      <c r="A12082" t="s">
        <v>85</v>
      </c>
      <c r="B12082" t="s">
        <v>353</v>
      </c>
      <c r="C12082" t="s">
        <v>291</v>
      </c>
      <c r="D12082">
        <v>0</v>
      </c>
    </row>
    <row r="12083" spans="1:4" x14ac:dyDescent="0.2">
      <c r="A12083" t="s">
        <v>85</v>
      </c>
      <c r="B12083" t="s">
        <v>353</v>
      </c>
      <c r="C12083" t="s">
        <v>292</v>
      </c>
      <c r="D12083">
        <v>0</v>
      </c>
    </row>
    <row r="12084" spans="1:4" x14ac:dyDescent="0.2">
      <c r="A12084" t="s">
        <v>85</v>
      </c>
      <c r="B12084" t="s">
        <v>353</v>
      </c>
      <c r="C12084" t="s">
        <v>293</v>
      </c>
      <c r="D12084">
        <v>0</v>
      </c>
    </row>
    <row r="12085" spans="1:4" x14ac:dyDescent="0.2">
      <c r="A12085" t="s">
        <v>85</v>
      </c>
      <c r="B12085" t="s">
        <v>353</v>
      </c>
      <c r="C12085" t="s">
        <v>294</v>
      </c>
      <c r="D12085">
        <v>0</v>
      </c>
    </row>
    <row r="12086" spans="1:4" x14ac:dyDescent="0.2">
      <c r="A12086" t="s">
        <v>85</v>
      </c>
      <c r="B12086" t="s">
        <v>353</v>
      </c>
      <c r="C12086" t="s">
        <v>295</v>
      </c>
      <c r="D12086">
        <v>0</v>
      </c>
    </row>
    <row r="12087" spans="1:4" x14ac:dyDescent="0.2">
      <c r="A12087" t="s">
        <v>85</v>
      </c>
      <c r="B12087" t="s">
        <v>353</v>
      </c>
      <c r="C12087" t="s">
        <v>296</v>
      </c>
      <c r="D12087">
        <v>0</v>
      </c>
    </row>
    <row r="12088" spans="1:4" x14ac:dyDescent="0.2">
      <c r="A12088" t="s">
        <v>85</v>
      </c>
      <c r="B12088" t="s">
        <v>353</v>
      </c>
      <c r="C12088" t="s">
        <v>297</v>
      </c>
      <c r="D12088">
        <v>0</v>
      </c>
    </row>
    <row r="12089" spans="1:4" x14ac:dyDescent="0.2">
      <c r="A12089" t="s">
        <v>85</v>
      </c>
      <c r="B12089" t="s">
        <v>353</v>
      </c>
      <c r="C12089" t="s">
        <v>298</v>
      </c>
      <c r="D12089">
        <v>0</v>
      </c>
    </row>
    <row r="12090" spans="1:4" x14ac:dyDescent="0.2">
      <c r="A12090" t="s">
        <v>85</v>
      </c>
      <c r="B12090" t="s">
        <v>353</v>
      </c>
      <c r="C12090" t="s">
        <v>232</v>
      </c>
      <c r="D12090">
        <v>134463</v>
      </c>
    </row>
    <row r="12091" spans="1:4" x14ac:dyDescent="0.2">
      <c r="A12091" t="s">
        <v>85</v>
      </c>
      <c r="B12091" t="s">
        <v>353</v>
      </c>
      <c r="C12091" t="s">
        <v>319</v>
      </c>
      <c r="D12091">
        <v>99797</v>
      </c>
    </row>
    <row r="12092" spans="1:4" x14ac:dyDescent="0.2">
      <c r="A12092" t="s">
        <v>85</v>
      </c>
      <c r="B12092" t="s">
        <v>353</v>
      </c>
      <c r="C12092" t="s">
        <v>320</v>
      </c>
      <c r="D12092">
        <v>21302</v>
      </c>
    </row>
    <row r="12093" spans="1:4" x14ac:dyDescent="0.2">
      <c r="A12093" t="s">
        <v>85</v>
      </c>
      <c r="B12093" t="s">
        <v>353</v>
      </c>
      <c r="C12093" t="s">
        <v>318</v>
      </c>
      <c r="D12093">
        <v>13364</v>
      </c>
    </row>
    <row r="12094" spans="1:4" x14ac:dyDescent="0.2">
      <c r="A12094" t="s">
        <v>85</v>
      </c>
      <c r="B12094" t="s">
        <v>353</v>
      </c>
      <c r="C12094" t="s">
        <v>321</v>
      </c>
      <c r="D12094">
        <v>98115</v>
      </c>
    </row>
    <row r="12095" spans="1:4" x14ac:dyDescent="0.2">
      <c r="A12095" t="s">
        <v>85</v>
      </c>
      <c r="B12095" t="s">
        <v>353</v>
      </c>
      <c r="C12095" t="s">
        <v>322</v>
      </c>
      <c r="D12095">
        <v>0</v>
      </c>
    </row>
    <row r="12096" spans="1:4" x14ac:dyDescent="0.2">
      <c r="A12096" t="s">
        <v>85</v>
      </c>
      <c r="B12096" t="s">
        <v>353</v>
      </c>
      <c r="C12096" t="s">
        <v>323</v>
      </c>
      <c r="D12096">
        <v>0</v>
      </c>
    </row>
    <row r="12097" spans="1:4" x14ac:dyDescent="0.2">
      <c r="A12097" t="s">
        <v>85</v>
      </c>
      <c r="B12097" t="s">
        <v>353</v>
      </c>
      <c r="C12097" t="s">
        <v>324</v>
      </c>
      <c r="D12097">
        <v>62</v>
      </c>
    </row>
    <row r="12098" spans="1:4" x14ac:dyDescent="0.2">
      <c r="A12098" t="s">
        <v>85</v>
      </c>
      <c r="B12098" t="s">
        <v>353</v>
      </c>
      <c r="C12098" t="s">
        <v>325</v>
      </c>
      <c r="D12098">
        <v>0</v>
      </c>
    </row>
    <row r="12099" spans="1:4" x14ac:dyDescent="0.2">
      <c r="A12099" t="s">
        <v>85</v>
      </c>
      <c r="B12099" t="s">
        <v>353</v>
      </c>
      <c r="C12099" t="s">
        <v>326</v>
      </c>
      <c r="D12099">
        <v>0</v>
      </c>
    </row>
    <row r="12100" spans="1:4" x14ac:dyDescent="0.2">
      <c r="A12100" t="s">
        <v>85</v>
      </c>
      <c r="B12100" t="s">
        <v>353</v>
      </c>
      <c r="C12100" t="s">
        <v>327</v>
      </c>
      <c r="D12100">
        <v>13114</v>
      </c>
    </row>
    <row r="12101" spans="1:4" x14ac:dyDescent="0.2">
      <c r="A12101" t="s">
        <v>85</v>
      </c>
      <c r="B12101" t="s">
        <v>353</v>
      </c>
      <c r="C12101" t="s">
        <v>328</v>
      </c>
      <c r="D12101">
        <v>84939</v>
      </c>
    </row>
    <row r="12102" spans="1:4" x14ac:dyDescent="0.2">
      <c r="A12102" t="s">
        <v>85</v>
      </c>
      <c r="B12102" t="s">
        <v>353</v>
      </c>
      <c r="C12102" t="s">
        <v>329</v>
      </c>
      <c r="D12102">
        <v>0</v>
      </c>
    </row>
    <row r="12103" spans="1:4" x14ac:dyDescent="0.2">
      <c r="A12103" t="s">
        <v>85</v>
      </c>
      <c r="B12103" t="s">
        <v>353</v>
      </c>
      <c r="C12103" t="s">
        <v>339</v>
      </c>
      <c r="D12103">
        <v>12877725</v>
      </c>
    </row>
    <row r="12104" spans="1:4" x14ac:dyDescent="0.2">
      <c r="A12104" t="s">
        <v>85</v>
      </c>
      <c r="B12104" t="s">
        <v>353</v>
      </c>
      <c r="C12104" t="s">
        <v>340</v>
      </c>
      <c r="D12104">
        <v>2513</v>
      </c>
    </row>
    <row r="12105" spans="1:4" x14ac:dyDescent="0.2">
      <c r="A12105" t="s">
        <v>85</v>
      </c>
      <c r="B12105" t="s">
        <v>353</v>
      </c>
      <c r="C12105" t="s">
        <v>341</v>
      </c>
      <c r="D12105">
        <v>1517752</v>
      </c>
    </row>
    <row r="12106" spans="1:4" x14ac:dyDescent="0.2">
      <c r="A12106" t="s">
        <v>85</v>
      </c>
      <c r="B12106" t="s">
        <v>353</v>
      </c>
      <c r="C12106" t="s">
        <v>342</v>
      </c>
      <c r="D12106">
        <v>13</v>
      </c>
    </row>
    <row r="12107" spans="1:4" x14ac:dyDescent="0.2">
      <c r="A12107" t="s">
        <v>85</v>
      </c>
      <c r="B12107" t="s">
        <v>353</v>
      </c>
      <c r="C12107" t="s">
        <v>343</v>
      </c>
      <c r="D12107">
        <v>1089</v>
      </c>
    </row>
    <row r="12108" spans="1:4" x14ac:dyDescent="0.2">
      <c r="A12108" t="s">
        <v>85</v>
      </c>
      <c r="B12108" t="s">
        <v>353</v>
      </c>
      <c r="C12108" t="s">
        <v>344</v>
      </c>
      <c r="D12108">
        <v>1517752</v>
      </c>
    </row>
    <row r="12109" spans="1:4" x14ac:dyDescent="0.2">
      <c r="A12109" t="s">
        <v>85</v>
      </c>
      <c r="B12109" t="s">
        <v>353</v>
      </c>
      <c r="C12109" t="s">
        <v>345</v>
      </c>
      <c r="D12109">
        <v>0</v>
      </c>
    </row>
    <row r="12110" spans="1:4" x14ac:dyDescent="0.2">
      <c r="A12110" t="s">
        <v>85</v>
      </c>
      <c r="B12110" t="s">
        <v>353</v>
      </c>
      <c r="C12110" t="s">
        <v>346</v>
      </c>
      <c r="D12110">
        <v>1089</v>
      </c>
    </row>
    <row r="12111" spans="1:4" x14ac:dyDescent="0.2">
      <c r="A12111" t="s">
        <v>85</v>
      </c>
      <c r="B12111" t="s">
        <v>353</v>
      </c>
      <c r="C12111" t="s">
        <v>300</v>
      </c>
      <c r="D12111">
        <v>522379</v>
      </c>
    </row>
    <row r="12112" spans="1:4" x14ac:dyDescent="0.2">
      <c r="A12112" t="s">
        <v>85</v>
      </c>
      <c r="B12112" t="s">
        <v>353</v>
      </c>
      <c r="C12112" t="s">
        <v>301</v>
      </c>
      <c r="D12112">
        <v>986742</v>
      </c>
    </row>
    <row r="12113" spans="1:4" x14ac:dyDescent="0.2">
      <c r="A12113" t="s">
        <v>85</v>
      </c>
      <c r="B12113" t="s">
        <v>353</v>
      </c>
      <c r="C12113" t="s">
        <v>302</v>
      </c>
      <c r="D12113">
        <v>885452</v>
      </c>
    </row>
    <row r="12114" spans="1:4" x14ac:dyDescent="0.2">
      <c r="A12114" t="s">
        <v>85</v>
      </c>
      <c r="B12114" t="s">
        <v>353</v>
      </c>
      <c r="C12114" t="s">
        <v>303</v>
      </c>
      <c r="D12114">
        <v>578213</v>
      </c>
    </row>
    <row r="12115" spans="1:4" x14ac:dyDescent="0.2">
      <c r="A12115" t="s">
        <v>85</v>
      </c>
      <c r="B12115" t="s">
        <v>353</v>
      </c>
      <c r="C12115" t="s">
        <v>304</v>
      </c>
      <c r="D12115">
        <v>592309</v>
      </c>
    </row>
    <row r="12116" spans="1:4" x14ac:dyDescent="0.2">
      <c r="A12116" t="s">
        <v>85</v>
      </c>
      <c r="B12116" t="s">
        <v>353</v>
      </c>
      <c r="C12116" t="s">
        <v>305</v>
      </c>
      <c r="D12116">
        <v>318724</v>
      </c>
    </row>
    <row r="12117" spans="1:4" x14ac:dyDescent="0.2">
      <c r="A12117" t="s">
        <v>85</v>
      </c>
      <c r="B12117" t="s">
        <v>353</v>
      </c>
      <c r="C12117" t="s">
        <v>306</v>
      </c>
      <c r="D12117">
        <v>2137</v>
      </c>
    </row>
    <row r="12118" spans="1:4" x14ac:dyDescent="0.2">
      <c r="A12118" t="s">
        <v>85</v>
      </c>
      <c r="B12118" t="s">
        <v>353</v>
      </c>
      <c r="C12118" t="s">
        <v>307</v>
      </c>
      <c r="D12118">
        <v>1294205</v>
      </c>
    </row>
    <row r="12119" spans="1:4" x14ac:dyDescent="0.2">
      <c r="A12119" t="s">
        <v>85</v>
      </c>
      <c r="B12119" t="s">
        <v>353</v>
      </c>
      <c r="C12119" t="s">
        <v>308</v>
      </c>
      <c r="D12119">
        <v>13458</v>
      </c>
    </row>
    <row r="12120" spans="1:4" x14ac:dyDescent="0.2">
      <c r="A12120" t="s">
        <v>85</v>
      </c>
      <c r="B12120" t="s">
        <v>353</v>
      </c>
      <c r="C12120" t="s">
        <v>309</v>
      </c>
      <c r="D12120">
        <v>6570</v>
      </c>
    </row>
    <row r="12121" spans="1:4" x14ac:dyDescent="0.2">
      <c r="A12121" t="s">
        <v>85</v>
      </c>
      <c r="B12121" t="s">
        <v>353</v>
      </c>
      <c r="C12121" t="s">
        <v>310</v>
      </c>
      <c r="D12121">
        <v>669</v>
      </c>
    </row>
    <row r="12122" spans="1:4" x14ac:dyDescent="0.2">
      <c r="A12122" t="s">
        <v>85</v>
      </c>
      <c r="B12122" t="s">
        <v>353</v>
      </c>
      <c r="C12122" t="s">
        <v>311</v>
      </c>
      <c r="D12122">
        <v>733</v>
      </c>
    </row>
    <row r="12123" spans="1:4" x14ac:dyDescent="0.2">
      <c r="A12123" t="s">
        <v>85</v>
      </c>
      <c r="B12123" t="s">
        <v>353</v>
      </c>
      <c r="C12123" t="s">
        <v>312</v>
      </c>
      <c r="D12123">
        <v>234</v>
      </c>
    </row>
    <row r="12124" spans="1:4" x14ac:dyDescent="0.2">
      <c r="A12124" t="s">
        <v>85</v>
      </c>
      <c r="B12124" t="s">
        <v>353</v>
      </c>
      <c r="C12124" t="s">
        <v>313</v>
      </c>
      <c r="D12124">
        <v>677</v>
      </c>
    </row>
    <row r="12125" spans="1:4" x14ac:dyDescent="0.2">
      <c r="A12125" t="s">
        <v>85</v>
      </c>
      <c r="B12125" t="s">
        <v>353</v>
      </c>
      <c r="C12125" t="s">
        <v>314</v>
      </c>
      <c r="D12125">
        <v>285</v>
      </c>
    </row>
    <row r="12126" spans="1:4" x14ac:dyDescent="0.2">
      <c r="A12126" t="s">
        <v>85</v>
      </c>
      <c r="B12126" t="s">
        <v>353</v>
      </c>
      <c r="C12126" t="s">
        <v>315</v>
      </c>
      <c r="D12126">
        <v>358</v>
      </c>
    </row>
    <row r="12127" spans="1:4" x14ac:dyDescent="0.2">
      <c r="A12127" t="s">
        <v>85</v>
      </c>
      <c r="B12127" t="s">
        <v>353</v>
      </c>
      <c r="C12127" t="s">
        <v>347</v>
      </c>
      <c r="D12127">
        <v>13861</v>
      </c>
    </row>
    <row r="12128" spans="1:4" x14ac:dyDescent="0.2">
      <c r="A12128" t="s">
        <v>85</v>
      </c>
      <c r="B12128" t="s">
        <v>354</v>
      </c>
      <c r="C12128" t="s">
        <v>225</v>
      </c>
      <c r="D12128">
        <v>0.92861499999999997</v>
      </c>
    </row>
    <row r="12129" spans="1:4" x14ac:dyDescent="0.2">
      <c r="A12129" t="s">
        <v>85</v>
      </c>
      <c r="B12129" t="s">
        <v>354</v>
      </c>
      <c r="C12129" t="s">
        <v>65</v>
      </c>
      <c r="D12129">
        <v>50000000</v>
      </c>
    </row>
    <row r="12130" spans="1:4" x14ac:dyDescent="0.2">
      <c r="A12130" t="s">
        <v>85</v>
      </c>
      <c r="B12130" t="s">
        <v>354</v>
      </c>
      <c r="C12130" t="s">
        <v>66</v>
      </c>
      <c r="D12130">
        <v>53843611</v>
      </c>
    </row>
    <row r="12131" spans="1:4" x14ac:dyDescent="0.2">
      <c r="A12131" t="s">
        <v>85</v>
      </c>
      <c r="B12131" t="s">
        <v>354</v>
      </c>
      <c r="C12131" t="s">
        <v>226</v>
      </c>
      <c r="D12131">
        <v>3588</v>
      </c>
    </row>
    <row r="12132" spans="1:4" x14ac:dyDescent="0.2">
      <c r="A12132" t="s">
        <v>85</v>
      </c>
      <c r="B12132" t="s">
        <v>354</v>
      </c>
      <c r="C12132" t="s">
        <v>227</v>
      </c>
      <c r="D12132">
        <v>8563</v>
      </c>
    </row>
    <row r="12133" spans="1:4" x14ac:dyDescent="0.2">
      <c r="A12133" t="s">
        <v>85</v>
      </c>
      <c r="B12133" t="s">
        <v>354</v>
      </c>
      <c r="C12133" t="s">
        <v>67</v>
      </c>
      <c r="D12133">
        <v>0</v>
      </c>
    </row>
    <row r="12134" spans="1:4" x14ac:dyDescent="0.2">
      <c r="A12134" t="s">
        <v>85</v>
      </c>
      <c r="B12134" t="s">
        <v>354</v>
      </c>
      <c r="C12134" t="s">
        <v>68</v>
      </c>
      <c r="D12134">
        <v>0</v>
      </c>
    </row>
    <row r="12135" spans="1:4" x14ac:dyDescent="0.2">
      <c r="A12135" t="s">
        <v>85</v>
      </c>
      <c r="B12135" t="s">
        <v>354</v>
      </c>
      <c r="C12135" t="s">
        <v>228</v>
      </c>
      <c r="D12135">
        <v>741</v>
      </c>
    </row>
    <row r="12136" spans="1:4" x14ac:dyDescent="0.2">
      <c r="A12136" t="s">
        <v>85</v>
      </c>
      <c r="B12136" t="s">
        <v>354</v>
      </c>
      <c r="C12136" t="s">
        <v>229</v>
      </c>
      <c r="D12136">
        <v>13763</v>
      </c>
    </row>
    <row r="12137" spans="1:4" x14ac:dyDescent="0.2">
      <c r="A12137" t="s">
        <v>85</v>
      </c>
      <c r="B12137" t="s">
        <v>354</v>
      </c>
      <c r="C12137" t="s">
        <v>230</v>
      </c>
      <c r="D12137">
        <v>5928</v>
      </c>
    </row>
    <row r="12138" spans="1:4" x14ac:dyDescent="0.2">
      <c r="A12138" t="s">
        <v>85</v>
      </c>
      <c r="B12138" t="s">
        <v>354</v>
      </c>
      <c r="C12138" t="s">
        <v>231</v>
      </c>
      <c r="D12138">
        <v>19255</v>
      </c>
    </row>
    <row r="12139" spans="1:4" x14ac:dyDescent="0.2">
      <c r="A12139" t="s">
        <v>85</v>
      </c>
      <c r="B12139" t="s">
        <v>354</v>
      </c>
      <c r="C12139" t="s">
        <v>232</v>
      </c>
      <c r="D12139">
        <v>80326</v>
      </c>
    </row>
    <row r="12140" spans="1:4" x14ac:dyDescent="0.2">
      <c r="A12140" t="s">
        <v>85</v>
      </c>
      <c r="B12140" t="s">
        <v>354</v>
      </c>
      <c r="C12140" t="s">
        <v>319</v>
      </c>
      <c r="D12140">
        <v>53268</v>
      </c>
    </row>
    <row r="12141" spans="1:4" x14ac:dyDescent="0.2">
      <c r="A12141" t="s">
        <v>85</v>
      </c>
      <c r="B12141" t="s">
        <v>354</v>
      </c>
      <c r="C12141" t="s">
        <v>320</v>
      </c>
      <c r="D12141">
        <v>13428</v>
      </c>
    </row>
    <row r="12142" spans="1:4" x14ac:dyDescent="0.2">
      <c r="A12142" t="s">
        <v>85</v>
      </c>
      <c r="B12142" t="s">
        <v>354</v>
      </c>
      <c r="C12142" t="s">
        <v>318</v>
      </c>
      <c r="D12142">
        <v>13630</v>
      </c>
    </row>
    <row r="12143" spans="1:4" x14ac:dyDescent="0.2">
      <c r="A12143" t="s">
        <v>85</v>
      </c>
      <c r="B12143" t="s">
        <v>354</v>
      </c>
      <c r="C12143" t="s">
        <v>321</v>
      </c>
      <c r="D12143">
        <v>52058</v>
      </c>
    </row>
    <row r="12144" spans="1:4" x14ac:dyDescent="0.2">
      <c r="A12144" t="s">
        <v>85</v>
      </c>
      <c r="B12144" t="s">
        <v>354</v>
      </c>
      <c r="C12144" t="s">
        <v>322</v>
      </c>
      <c r="D12144">
        <v>0</v>
      </c>
    </row>
    <row r="12145" spans="1:4" x14ac:dyDescent="0.2">
      <c r="A12145" t="s">
        <v>85</v>
      </c>
      <c r="B12145" t="s">
        <v>354</v>
      </c>
      <c r="C12145" t="s">
        <v>323</v>
      </c>
      <c r="D12145">
        <v>0</v>
      </c>
    </row>
    <row r="12146" spans="1:4" x14ac:dyDescent="0.2">
      <c r="A12146" t="s">
        <v>85</v>
      </c>
      <c r="B12146" t="s">
        <v>354</v>
      </c>
      <c r="C12146" t="s">
        <v>324</v>
      </c>
      <c r="D12146">
        <v>62</v>
      </c>
    </row>
    <row r="12147" spans="1:4" x14ac:dyDescent="0.2">
      <c r="A12147" t="s">
        <v>85</v>
      </c>
      <c r="B12147" t="s">
        <v>354</v>
      </c>
      <c r="C12147" t="s">
        <v>325</v>
      </c>
      <c r="D12147">
        <v>0</v>
      </c>
    </row>
    <row r="12148" spans="1:4" x14ac:dyDescent="0.2">
      <c r="A12148" t="s">
        <v>85</v>
      </c>
      <c r="B12148" t="s">
        <v>354</v>
      </c>
      <c r="C12148" t="s">
        <v>326</v>
      </c>
      <c r="D12148">
        <v>0</v>
      </c>
    </row>
    <row r="12149" spans="1:4" x14ac:dyDescent="0.2">
      <c r="A12149" t="s">
        <v>85</v>
      </c>
      <c r="B12149" t="s">
        <v>354</v>
      </c>
      <c r="C12149" t="s">
        <v>327</v>
      </c>
      <c r="D12149">
        <v>13116</v>
      </c>
    </row>
    <row r="12150" spans="1:4" x14ac:dyDescent="0.2">
      <c r="A12150" t="s">
        <v>85</v>
      </c>
      <c r="B12150" t="s">
        <v>354</v>
      </c>
      <c r="C12150" t="s">
        <v>328</v>
      </c>
      <c r="D12150">
        <v>38880</v>
      </c>
    </row>
    <row r="12151" spans="1:4" x14ac:dyDescent="0.2">
      <c r="A12151" t="s">
        <v>85</v>
      </c>
      <c r="B12151" t="s">
        <v>354</v>
      </c>
      <c r="C12151" t="s">
        <v>329</v>
      </c>
      <c r="D12151">
        <v>0</v>
      </c>
    </row>
    <row r="12152" spans="1:4" x14ac:dyDescent="0.2">
      <c r="A12152" t="s">
        <v>85</v>
      </c>
      <c r="B12152" t="s">
        <v>354</v>
      </c>
      <c r="C12152" t="s">
        <v>339</v>
      </c>
      <c r="D12152">
        <v>1004088</v>
      </c>
    </row>
    <row r="12153" spans="1:4" x14ac:dyDescent="0.2">
      <c r="A12153" t="s">
        <v>85</v>
      </c>
      <c r="B12153" t="s">
        <v>354</v>
      </c>
      <c r="C12153" t="s">
        <v>340</v>
      </c>
      <c r="D12153">
        <v>1633</v>
      </c>
    </row>
    <row r="12154" spans="1:4" x14ac:dyDescent="0.2">
      <c r="A12154" t="s">
        <v>85</v>
      </c>
      <c r="B12154" t="s">
        <v>354</v>
      </c>
      <c r="C12154" t="s">
        <v>341</v>
      </c>
      <c r="D12154">
        <v>0</v>
      </c>
    </row>
    <row r="12155" spans="1:4" x14ac:dyDescent="0.2">
      <c r="A12155" t="s">
        <v>85</v>
      </c>
      <c r="B12155" t="s">
        <v>354</v>
      </c>
      <c r="C12155" t="s">
        <v>342</v>
      </c>
      <c r="D12155">
        <v>0</v>
      </c>
    </row>
    <row r="12156" spans="1:4" x14ac:dyDescent="0.2">
      <c r="A12156" t="s">
        <v>85</v>
      </c>
      <c r="B12156" t="s">
        <v>354</v>
      </c>
      <c r="C12156" t="s">
        <v>343</v>
      </c>
      <c r="D12156">
        <v>0</v>
      </c>
    </row>
    <row r="12157" spans="1:4" x14ac:dyDescent="0.2">
      <c r="A12157" t="s">
        <v>85</v>
      </c>
      <c r="B12157" t="s">
        <v>354</v>
      </c>
      <c r="C12157" t="s">
        <v>344</v>
      </c>
      <c r="D12157">
        <v>0</v>
      </c>
    </row>
    <row r="12158" spans="1:4" x14ac:dyDescent="0.2">
      <c r="A12158" t="s">
        <v>85</v>
      </c>
      <c r="B12158" t="s">
        <v>354</v>
      </c>
      <c r="C12158" t="s">
        <v>345</v>
      </c>
      <c r="D12158">
        <v>0</v>
      </c>
    </row>
    <row r="12159" spans="1:4" x14ac:dyDescent="0.2">
      <c r="A12159" t="s">
        <v>85</v>
      </c>
      <c r="B12159" t="s">
        <v>354</v>
      </c>
      <c r="C12159" t="s">
        <v>346</v>
      </c>
      <c r="D12159">
        <v>0</v>
      </c>
    </row>
    <row r="12160" spans="1:4" x14ac:dyDescent="0.2">
      <c r="A12160" t="s">
        <v>85</v>
      </c>
      <c r="B12160" t="s">
        <v>354</v>
      </c>
      <c r="C12160" t="s">
        <v>300</v>
      </c>
      <c r="D12160">
        <v>523019</v>
      </c>
    </row>
    <row r="12161" spans="1:4" x14ac:dyDescent="0.2">
      <c r="A12161" t="s">
        <v>85</v>
      </c>
      <c r="B12161" t="s">
        <v>354</v>
      </c>
      <c r="C12161" t="s">
        <v>301</v>
      </c>
      <c r="D12161">
        <v>993438</v>
      </c>
    </row>
    <row r="12162" spans="1:4" x14ac:dyDescent="0.2">
      <c r="A12162" t="s">
        <v>85</v>
      </c>
      <c r="B12162" t="s">
        <v>354</v>
      </c>
      <c r="C12162" t="s">
        <v>302</v>
      </c>
      <c r="D12162">
        <v>886109</v>
      </c>
    </row>
    <row r="12163" spans="1:4" x14ac:dyDescent="0.2">
      <c r="A12163" t="s">
        <v>85</v>
      </c>
      <c r="B12163" t="s">
        <v>354</v>
      </c>
      <c r="C12163" t="s">
        <v>303</v>
      </c>
      <c r="D12163">
        <v>578317</v>
      </c>
    </row>
    <row r="12164" spans="1:4" x14ac:dyDescent="0.2">
      <c r="A12164" t="s">
        <v>85</v>
      </c>
      <c r="B12164" t="s">
        <v>354</v>
      </c>
      <c r="C12164" t="s">
        <v>304</v>
      </c>
      <c r="D12164">
        <v>592353</v>
      </c>
    </row>
    <row r="12165" spans="1:4" x14ac:dyDescent="0.2">
      <c r="A12165" t="s">
        <v>85</v>
      </c>
      <c r="B12165" t="s">
        <v>354</v>
      </c>
      <c r="C12165" t="s">
        <v>305</v>
      </c>
      <c r="D12165">
        <v>318697</v>
      </c>
    </row>
    <row r="12166" spans="1:4" x14ac:dyDescent="0.2">
      <c r="A12166" t="s">
        <v>85</v>
      </c>
      <c r="B12166" t="s">
        <v>354</v>
      </c>
      <c r="C12166" t="s">
        <v>306</v>
      </c>
      <c r="D12166">
        <v>2108</v>
      </c>
    </row>
    <row r="12167" spans="1:4" x14ac:dyDescent="0.2">
      <c r="A12167" t="s">
        <v>85</v>
      </c>
      <c r="B12167" t="s">
        <v>354</v>
      </c>
      <c r="C12167" t="s">
        <v>307</v>
      </c>
      <c r="D12167">
        <v>1294453</v>
      </c>
    </row>
    <row r="12168" spans="1:4" x14ac:dyDescent="0.2">
      <c r="A12168" t="s">
        <v>85</v>
      </c>
      <c r="B12168" t="s">
        <v>354</v>
      </c>
      <c r="C12168" t="s">
        <v>308</v>
      </c>
      <c r="D12168">
        <v>12816</v>
      </c>
    </row>
    <row r="12169" spans="1:4" x14ac:dyDescent="0.2">
      <c r="A12169" t="s">
        <v>85</v>
      </c>
      <c r="B12169" t="s">
        <v>354</v>
      </c>
      <c r="C12169" t="s">
        <v>309</v>
      </c>
      <c r="D12169">
        <v>146</v>
      </c>
    </row>
    <row r="12170" spans="1:4" x14ac:dyDescent="0.2">
      <c r="A12170" t="s">
        <v>85</v>
      </c>
      <c r="B12170" t="s">
        <v>354</v>
      </c>
      <c r="C12170" t="s">
        <v>310</v>
      </c>
      <c r="D12170">
        <v>271</v>
      </c>
    </row>
    <row r="12171" spans="1:4" x14ac:dyDescent="0.2">
      <c r="A12171" t="s">
        <v>85</v>
      </c>
      <c r="B12171" t="s">
        <v>354</v>
      </c>
      <c r="C12171" t="s">
        <v>311</v>
      </c>
      <c r="D12171">
        <v>205</v>
      </c>
    </row>
    <row r="12172" spans="1:4" x14ac:dyDescent="0.2">
      <c r="A12172" t="s">
        <v>85</v>
      </c>
      <c r="B12172" t="s">
        <v>354</v>
      </c>
      <c r="C12172" t="s">
        <v>312</v>
      </c>
      <c r="D12172">
        <v>157</v>
      </c>
    </row>
    <row r="12173" spans="1:4" x14ac:dyDescent="0.2">
      <c r="A12173" t="s">
        <v>85</v>
      </c>
      <c r="B12173" t="s">
        <v>354</v>
      </c>
      <c r="C12173" t="s">
        <v>313</v>
      </c>
      <c r="D12173">
        <v>583</v>
      </c>
    </row>
    <row r="12174" spans="1:4" x14ac:dyDescent="0.2">
      <c r="A12174" t="s">
        <v>85</v>
      </c>
      <c r="B12174" t="s">
        <v>354</v>
      </c>
      <c r="C12174" t="s">
        <v>314</v>
      </c>
      <c r="D12174">
        <v>362</v>
      </c>
    </row>
    <row r="12175" spans="1:4" x14ac:dyDescent="0.2">
      <c r="A12175" t="s">
        <v>85</v>
      </c>
      <c r="B12175" t="s">
        <v>354</v>
      </c>
      <c r="C12175" t="s">
        <v>315</v>
      </c>
      <c r="D12175">
        <v>98</v>
      </c>
    </row>
    <row r="12176" spans="1:4" x14ac:dyDescent="0.2">
      <c r="A12176" t="s">
        <v>85</v>
      </c>
      <c r="B12176" t="s">
        <v>354</v>
      </c>
      <c r="C12176" t="s">
        <v>347</v>
      </c>
      <c r="D12176">
        <v>13861</v>
      </c>
    </row>
    <row r="12177" spans="1:4" x14ac:dyDescent="0.2">
      <c r="A12177" t="s">
        <v>85</v>
      </c>
      <c r="B12177" t="s">
        <v>355</v>
      </c>
      <c r="C12177" t="s">
        <v>225</v>
      </c>
      <c r="D12177">
        <v>0.92697399999999996</v>
      </c>
    </row>
    <row r="12178" spans="1:4" x14ac:dyDescent="0.2">
      <c r="A12178" t="s">
        <v>85</v>
      </c>
      <c r="B12178" t="s">
        <v>355</v>
      </c>
      <c r="C12178" t="s">
        <v>65</v>
      </c>
      <c r="D12178">
        <v>50000000</v>
      </c>
    </row>
    <row r="12179" spans="1:4" x14ac:dyDescent="0.2">
      <c r="A12179" t="s">
        <v>85</v>
      </c>
      <c r="B12179" t="s">
        <v>355</v>
      </c>
      <c r="C12179" t="s">
        <v>66</v>
      </c>
      <c r="D12179">
        <v>53938919</v>
      </c>
    </row>
    <row r="12180" spans="1:4" x14ac:dyDescent="0.2">
      <c r="A12180" t="s">
        <v>85</v>
      </c>
      <c r="B12180" t="s">
        <v>355</v>
      </c>
      <c r="C12180" t="s">
        <v>226</v>
      </c>
      <c r="D12180">
        <v>3585</v>
      </c>
    </row>
    <row r="12181" spans="1:4" x14ac:dyDescent="0.2">
      <c r="A12181" t="s">
        <v>85</v>
      </c>
      <c r="B12181" t="s">
        <v>355</v>
      </c>
      <c r="C12181" t="s">
        <v>227</v>
      </c>
      <c r="D12181">
        <v>8562</v>
      </c>
    </row>
    <row r="12182" spans="1:4" x14ac:dyDescent="0.2">
      <c r="A12182" t="s">
        <v>85</v>
      </c>
      <c r="B12182" t="s">
        <v>355</v>
      </c>
      <c r="C12182" t="s">
        <v>67</v>
      </c>
      <c r="D12182">
        <v>0</v>
      </c>
    </row>
    <row r="12183" spans="1:4" x14ac:dyDescent="0.2">
      <c r="A12183" t="s">
        <v>85</v>
      </c>
      <c r="B12183" t="s">
        <v>355</v>
      </c>
      <c r="C12183" t="s">
        <v>68</v>
      </c>
      <c r="D12183">
        <v>0</v>
      </c>
    </row>
    <row r="12184" spans="1:4" x14ac:dyDescent="0.2">
      <c r="A12184" t="s">
        <v>85</v>
      </c>
      <c r="B12184" t="s">
        <v>355</v>
      </c>
      <c r="C12184" t="s">
        <v>228</v>
      </c>
      <c r="D12184">
        <v>732</v>
      </c>
    </row>
    <row r="12185" spans="1:4" x14ac:dyDescent="0.2">
      <c r="A12185" t="s">
        <v>85</v>
      </c>
      <c r="B12185" t="s">
        <v>355</v>
      </c>
      <c r="C12185" t="s">
        <v>229</v>
      </c>
      <c r="D12185">
        <v>13652</v>
      </c>
    </row>
    <row r="12186" spans="1:4" x14ac:dyDescent="0.2">
      <c r="A12186" t="s">
        <v>85</v>
      </c>
      <c r="B12186" t="s">
        <v>355</v>
      </c>
      <c r="C12186" t="s">
        <v>230</v>
      </c>
      <c r="D12186">
        <v>6015</v>
      </c>
    </row>
    <row r="12187" spans="1:4" x14ac:dyDescent="0.2">
      <c r="A12187" t="s">
        <v>85</v>
      </c>
      <c r="B12187" t="s">
        <v>355</v>
      </c>
      <c r="C12187" t="s">
        <v>231</v>
      </c>
      <c r="D12187">
        <v>19311</v>
      </c>
    </row>
    <row r="12188" spans="1:4" x14ac:dyDescent="0.2">
      <c r="A12188" t="s">
        <v>85</v>
      </c>
      <c r="B12188" t="s">
        <v>355</v>
      </c>
      <c r="C12188" t="s">
        <v>232</v>
      </c>
      <c r="D12188">
        <v>83986</v>
      </c>
    </row>
    <row r="12189" spans="1:4" x14ac:dyDescent="0.2">
      <c r="A12189" t="s">
        <v>85</v>
      </c>
      <c r="B12189" t="s">
        <v>355</v>
      </c>
      <c r="C12189" t="s">
        <v>319</v>
      </c>
      <c r="D12189">
        <v>55533</v>
      </c>
    </row>
    <row r="12190" spans="1:4" x14ac:dyDescent="0.2">
      <c r="A12190" t="s">
        <v>85</v>
      </c>
      <c r="B12190" t="s">
        <v>355</v>
      </c>
      <c r="C12190" t="s">
        <v>320</v>
      </c>
      <c r="D12190">
        <v>15436</v>
      </c>
    </row>
    <row r="12191" spans="1:4" x14ac:dyDescent="0.2">
      <c r="A12191" t="s">
        <v>85</v>
      </c>
      <c r="B12191" t="s">
        <v>355</v>
      </c>
      <c r="C12191" t="s">
        <v>318</v>
      </c>
      <c r="D12191">
        <v>13017</v>
      </c>
    </row>
    <row r="12192" spans="1:4" x14ac:dyDescent="0.2">
      <c r="A12192" t="s">
        <v>85</v>
      </c>
      <c r="B12192" t="s">
        <v>355</v>
      </c>
      <c r="C12192" t="s">
        <v>321</v>
      </c>
      <c r="D12192">
        <v>51721</v>
      </c>
    </row>
    <row r="12193" spans="1:4" x14ac:dyDescent="0.2">
      <c r="A12193" t="s">
        <v>85</v>
      </c>
      <c r="B12193" t="s">
        <v>355</v>
      </c>
      <c r="C12193" t="s">
        <v>322</v>
      </c>
      <c r="D12193">
        <v>0</v>
      </c>
    </row>
    <row r="12194" spans="1:4" x14ac:dyDescent="0.2">
      <c r="A12194" t="s">
        <v>85</v>
      </c>
      <c r="B12194" t="s">
        <v>355</v>
      </c>
      <c r="C12194" t="s">
        <v>323</v>
      </c>
      <c r="D12194">
        <v>0</v>
      </c>
    </row>
    <row r="12195" spans="1:4" x14ac:dyDescent="0.2">
      <c r="A12195" t="s">
        <v>85</v>
      </c>
      <c r="B12195" t="s">
        <v>355</v>
      </c>
      <c r="C12195" t="s">
        <v>324</v>
      </c>
      <c r="D12195">
        <v>60</v>
      </c>
    </row>
    <row r="12196" spans="1:4" x14ac:dyDescent="0.2">
      <c r="A12196" t="s">
        <v>85</v>
      </c>
      <c r="B12196" t="s">
        <v>355</v>
      </c>
      <c r="C12196" t="s">
        <v>325</v>
      </c>
      <c r="D12196">
        <v>0</v>
      </c>
    </row>
    <row r="12197" spans="1:4" x14ac:dyDescent="0.2">
      <c r="A12197" t="s">
        <v>85</v>
      </c>
      <c r="B12197" t="s">
        <v>355</v>
      </c>
      <c r="C12197" t="s">
        <v>326</v>
      </c>
      <c r="D12197">
        <v>0</v>
      </c>
    </row>
    <row r="12198" spans="1:4" x14ac:dyDescent="0.2">
      <c r="A12198" t="s">
        <v>85</v>
      </c>
      <c r="B12198" t="s">
        <v>355</v>
      </c>
      <c r="C12198" t="s">
        <v>327</v>
      </c>
      <c r="D12198">
        <v>13111</v>
      </c>
    </row>
    <row r="12199" spans="1:4" x14ac:dyDescent="0.2">
      <c r="A12199" t="s">
        <v>85</v>
      </c>
      <c r="B12199" t="s">
        <v>355</v>
      </c>
      <c r="C12199" t="s">
        <v>328</v>
      </c>
      <c r="D12199">
        <v>38550</v>
      </c>
    </row>
    <row r="12200" spans="1:4" x14ac:dyDescent="0.2">
      <c r="A12200" t="s">
        <v>85</v>
      </c>
      <c r="B12200" t="s">
        <v>355</v>
      </c>
      <c r="C12200" t="s">
        <v>329</v>
      </c>
      <c r="D12200">
        <v>0</v>
      </c>
    </row>
    <row r="12201" spans="1:4" x14ac:dyDescent="0.2">
      <c r="A12201" t="s">
        <v>85</v>
      </c>
      <c r="B12201" t="s">
        <v>355</v>
      </c>
      <c r="C12201" t="s">
        <v>339</v>
      </c>
      <c r="D12201">
        <v>1050552</v>
      </c>
    </row>
    <row r="12202" spans="1:4" x14ac:dyDescent="0.2">
      <c r="A12202" t="s">
        <v>85</v>
      </c>
      <c r="B12202" t="s">
        <v>355</v>
      </c>
      <c r="C12202" t="s">
        <v>340</v>
      </c>
      <c r="D12202">
        <v>2582833</v>
      </c>
    </row>
    <row r="12203" spans="1:4" x14ac:dyDescent="0.2">
      <c r="A12203" t="s">
        <v>85</v>
      </c>
      <c r="B12203" t="s">
        <v>355</v>
      </c>
      <c r="C12203" t="s">
        <v>341</v>
      </c>
      <c r="D12203">
        <v>0</v>
      </c>
    </row>
    <row r="12204" spans="1:4" x14ac:dyDescent="0.2">
      <c r="A12204" t="s">
        <v>85</v>
      </c>
      <c r="B12204" t="s">
        <v>355</v>
      </c>
      <c r="C12204" t="s">
        <v>342</v>
      </c>
      <c r="D12204">
        <v>0</v>
      </c>
    </row>
    <row r="12205" spans="1:4" x14ac:dyDescent="0.2">
      <c r="A12205" t="s">
        <v>85</v>
      </c>
      <c r="B12205" t="s">
        <v>355</v>
      </c>
      <c r="C12205" t="s">
        <v>343</v>
      </c>
      <c r="D12205">
        <v>0</v>
      </c>
    </row>
    <row r="12206" spans="1:4" x14ac:dyDescent="0.2">
      <c r="A12206" t="s">
        <v>85</v>
      </c>
      <c r="B12206" t="s">
        <v>355</v>
      </c>
      <c r="C12206" t="s">
        <v>344</v>
      </c>
      <c r="D12206">
        <v>0</v>
      </c>
    </row>
    <row r="12207" spans="1:4" x14ac:dyDescent="0.2">
      <c r="A12207" t="s">
        <v>85</v>
      </c>
      <c r="B12207" t="s">
        <v>355</v>
      </c>
      <c r="C12207" t="s">
        <v>345</v>
      </c>
      <c r="D12207">
        <v>0</v>
      </c>
    </row>
    <row r="12208" spans="1:4" x14ac:dyDescent="0.2">
      <c r="A12208" t="s">
        <v>85</v>
      </c>
      <c r="B12208" t="s">
        <v>355</v>
      </c>
      <c r="C12208" t="s">
        <v>346</v>
      </c>
      <c r="D12208">
        <v>0</v>
      </c>
    </row>
    <row r="12209" spans="1:4" x14ac:dyDescent="0.2">
      <c r="A12209" t="s">
        <v>85</v>
      </c>
      <c r="B12209" t="s">
        <v>355</v>
      </c>
      <c r="C12209" t="s">
        <v>300</v>
      </c>
      <c r="D12209">
        <v>522366</v>
      </c>
    </row>
    <row r="12210" spans="1:4" x14ac:dyDescent="0.2">
      <c r="A12210" t="s">
        <v>85</v>
      </c>
      <c r="B12210" t="s">
        <v>355</v>
      </c>
      <c r="C12210" t="s">
        <v>301</v>
      </c>
      <c r="D12210">
        <v>992676</v>
      </c>
    </row>
    <row r="12211" spans="1:4" x14ac:dyDescent="0.2">
      <c r="A12211" t="s">
        <v>85</v>
      </c>
      <c r="B12211" t="s">
        <v>355</v>
      </c>
      <c r="C12211" t="s">
        <v>302</v>
      </c>
      <c r="D12211">
        <v>885119</v>
      </c>
    </row>
    <row r="12212" spans="1:4" x14ac:dyDescent="0.2">
      <c r="A12212" t="s">
        <v>85</v>
      </c>
      <c r="B12212" t="s">
        <v>355</v>
      </c>
      <c r="C12212" t="s">
        <v>303</v>
      </c>
      <c r="D12212">
        <v>577808</v>
      </c>
    </row>
    <row r="12213" spans="1:4" x14ac:dyDescent="0.2">
      <c r="A12213" t="s">
        <v>85</v>
      </c>
      <c r="B12213" t="s">
        <v>355</v>
      </c>
      <c r="C12213" t="s">
        <v>304</v>
      </c>
      <c r="D12213">
        <v>591717</v>
      </c>
    </row>
    <row r="12214" spans="1:4" x14ac:dyDescent="0.2">
      <c r="A12214" t="s">
        <v>85</v>
      </c>
      <c r="B12214" t="s">
        <v>355</v>
      </c>
      <c r="C12214" t="s">
        <v>305</v>
      </c>
      <c r="D12214">
        <v>318551</v>
      </c>
    </row>
    <row r="12215" spans="1:4" x14ac:dyDescent="0.2">
      <c r="A12215" t="s">
        <v>85</v>
      </c>
      <c r="B12215" t="s">
        <v>355</v>
      </c>
      <c r="C12215" t="s">
        <v>306</v>
      </c>
      <c r="D12215">
        <v>2126</v>
      </c>
    </row>
    <row r="12216" spans="1:4" x14ac:dyDescent="0.2">
      <c r="A12216" t="s">
        <v>85</v>
      </c>
      <c r="B12216" t="s">
        <v>355</v>
      </c>
      <c r="C12216" t="s">
        <v>307</v>
      </c>
      <c r="D12216">
        <v>1293521</v>
      </c>
    </row>
    <row r="12217" spans="1:4" x14ac:dyDescent="0.2">
      <c r="A12217" t="s">
        <v>85</v>
      </c>
      <c r="B12217" t="s">
        <v>355</v>
      </c>
      <c r="C12217" t="s">
        <v>308</v>
      </c>
      <c r="D12217">
        <v>13469</v>
      </c>
    </row>
    <row r="12218" spans="1:4" x14ac:dyDescent="0.2">
      <c r="A12218" t="s">
        <v>85</v>
      </c>
      <c r="B12218" t="s">
        <v>355</v>
      </c>
      <c r="C12218" t="s">
        <v>309</v>
      </c>
      <c r="D12218">
        <v>523</v>
      </c>
    </row>
    <row r="12219" spans="1:4" x14ac:dyDescent="0.2">
      <c r="A12219" t="s">
        <v>85</v>
      </c>
      <c r="B12219" t="s">
        <v>355</v>
      </c>
      <c r="C12219" t="s">
        <v>310</v>
      </c>
      <c r="D12219">
        <v>1028</v>
      </c>
    </row>
    <row r="12220" spans="1:4" x14ac:dyDescent="0.2">
      <c r="A12220" t="s">
        <v>85</v>
      </c>
      <c r="B12220" t="s">
        <v>355</v>
      </c>
      <c r="C12220" t="s">
        <v>311</v>
      </c>
      <c r="D12220">
        <v>823</v>
      </c>
    </row>
    <row r="12221" spans="1:4" x14ac:dyDescent="0.2">
      <c r="A12221" t="s">
        <v>85</v>
      </c>
      <c r="B12221" t="s">
        <v>355</v>
      </c>
      <c r="C12221" t="s">
        <v>312</v>
      </c>
      <c r="D12221">
        <v>523</v>
      </c>
    </row>
    <row r="12222" spans="1:4" x14ac:dyDescent="0.2">
      <c r="A12222" t="s">
        <v>85</v>
      </c>
      <c r="B12222" t="s">
        <v>355</v>
      </c>
      <c r="C12222" t="s">
        <v>313</v>
      </c>
      <c r="D12222">
        <v>1287</v>
      </c>
    </row>
    <row r="12223" spans="1:4" x14ac:dyDescent="0.2">
      <c r="A12223" t="s">
        <v>85</v>
      </c>
      <c r="B12223" t="s">
        <v>355</v>
      </c>
      <c r="C12223" t="s">
        <v>314</v>
      </c>
      <c r="D12223">
        <v>565</v>
      </c>
    </row>
    <row r="12224" spans="1:4" x14ac:dyDescent="0.2">
      <c r="A12224" t="s">
        <v>85</v>
      </c>
      <c r="B12224" t="s">
        <v>355</v>
      </c>
      <c r="C12224" t="s">
        <v>315</v>
      </c>
      <c r="D12224">
        <v>1030</v>
      </c>
    </row>
    <row r="12225" spans="1:4" x14ac:dyDescent="0.2">
      <c r="A12225" t="s">
        <v>85</v>
      </c>
      <c r="B12225" t="s">
        <v>355</v>
      </c>
      <c r="C12225" t="s">
        <v>347</v>
      </c>
      <c r="D12225">
        <v>13861</v>
      </c>
    </row>
    <row r="12226" spans="1:4" x14ac:dyDescent="0.2">
      <c r="A12226" t="s">
        <v>85</v>
      </c>
      <c r="B12226" t="s">
        <v>356</v>
      </c>
      <c r="C12226" t="s">
        <v>225</v>
      </c>
      <c r="D12226">
        <v>0.92625199999999996</v>
      </c>
    </row>
    <row r="12227" spans="1:4" x14ac:dyDescent="0.2">
      <c r="A12227" t="s">
        <v>85</v>
      </c>
      <c r="B12227" t="s">
        <v>356</v>
      </c>
      <c r="C12227" t="s">
        <v>65</v>
      </c>
      <c r="D12227">
        <v>50000000</v>
      </c>
    </row>
    <row r="12228" spans="1:4" x14ac:dyDescent="0.2">
      <c r="A12228" t="s">
        <v>85</v>
      </c>
      <c r="B12228" t="s">
        <v>356</v>
      </c>
      <c r="C12228" t="s">
        <v>66</v>
      </c>
      <c r="D12228">
        <v>53981003</v>
      </c>
    </row>
    <row r="12229" spans="1:4" x14ac:dyDescent="0.2">
      <c r="A12229" t="s">
        <v>85</v>
      </c>
      <c r="B12229" t="s">
        <v>356</v>
      </c>
      <c r="C12229" t="s">
        <v>226</v>
      </c>
      <c r="D12229">
        <v>3581</v>
      </c>
    </row>
    <row r="12230" spans="1:4" x14ac:dyDescent="0.2">
      <c r="A12230" t="s">
        <v>85</v>
      </c>
      <c r="B12230" t="s">
        <v>356</v>
      </c>
      <c r="C12230" t="s">
        <v>227</v>
      </c>
      <c r="D12230">
        <v>8560</v>
      </c>
    </row>
    <row r="12231" spans="1:4" x14ac:dyDescent="0.2">
      <c r="A12231" t="s">
        <v>85</v>
      </c>
      <c r="B12231" t="s">
        <v>356</v>
      </c>
      <c r="C12231" t="s">
        <v>67</v>
      </c>
      <c r="D12231">
        <v>0</v>
      </c>
    </row>
    <row r="12232" spans="1:4" x14ac:dyDescent="0.2">
      <c r="A12232" t="s">
        <v>85</v>
      </c>
      <c r="B12232" t="s">
        <v>356</v>
      </c>
      <c r="C12232" t="s">
        <v>68</v>
      </c>
      <c r="D12232">
        <v>0</v>
      </c>
    </row>
    <row r="12233" spans="1:4" x14ac:dyDescent="0.2">
      <c r="A12233" t="s">
        <v>85</v>
      </c>
      <c r="B12233" t="s">
        <v>356</v>
      </c>
      <c r="C12233" t="s">
        <v>228</v>
      </c>
      <c r="D12233">
        <v>711</v>
      </c>
    </row>
    <row r="12234" spans="1:4" x14ac:dyDescent="0.2">
      <c r="A12234" t="s">
        <v>85</v>
      </c>
      <c r="B12234" t="s">
        <v>356</v>
      </c>
      <c r="C12234" t="s">
        <v>229</v>
      </c>
      <c r="D12234">
        <v>13662</v>
      </c>
    </row>
    <row r="12235" spans="1:4" x14ac:dyDescent="0.2">
      <c r="A12235" t="s">
        <v>85</v>
      </c>
      <c r="B12235" t="s">
        <v>356</v>
      </c>
      <c r="C12235" t="s">
        <v>230</v>
      </c>
      <c r="D12235">
        <v>5980</v>
      </c>
    </row>
    <row r="12236" spans="1:4" x14ac:dyDescent="0.2">
      <c r="A12236" t="s">
        <v>85</v>
      </c>
      <c r="B12236" t="s">
        <v>356</v>
      </c>
      <c r="C12236" t="s">
        <v>231</v>
      </c>
      <c r="D12236">
        <v>19382</v>
      </c>
    </row>
    <row r="12237" spans="1:4" x14ac:dyDescent="0.2">
      <c r="A12237" t="s">
        <v>85</v>
      </c>
      <c r="B12237" t="s">
        <v>356</v>
      </c>
      <c r="C12237" t="s">
        <v>232</v>
      </c>
      <c r="D12237">
        <v>81041</v>
      </c>
    </row>
    <row r="12238" spans="1:4" x14ac:dyDescent="0.2">
      <c r="A12238" t="s">
        <v>85</v>
      </c>
      <c r="B12238" t="s">
        <v>356</v>
      </c>
      <c r="C12238" t="s">
        <v>319</v>
      </c>
      <c r="D12238">
        <v>53661</v>
      </c>
    </row>
    <row r="12239" spans="1:4" x14ac:dyDescent="0.2">
      <c r="A12239" t="s">
        <v>85</v>
      </c>
      <c r="B12239" t="s">
        <v>356</v>
      </c>
      <c r="C12239" t="s">
        <v>320</v>
      </c>
      <c r="D12239">
        <v>13871</v>
      </c>
    </row>
    <row r="12240" spans="1:4" x14ac:dyDescent="0.2">
      <c r="A12240" t="s">
        <v>85</v>
      </c>
      <c r="B12240" t="s">
        <v>356</v>
      </c>
      <c r="C12240" t="s">
        <v>318</v>
      </c>
      <c r="D12240">
        <v>13509</v>
      </c>
    </row>
    <row r="12241" spans="1:4" x14ac:dyDescent="0.2">
      <c r="A12241" t="s">
        <v>85</v>
      </c>
      <c r="B12241" t="s">
        <v>356</v>
      </c>
      <c r="C12241" t="s">
        <v>321</v>
      </c>
      <c r="D12241">
        <v>51975</v>
      </c>
    </row>
    <row r="12242" spans="1:4" x14ac:dyDescent="0.2">
      <c r="A12242" t="s">
        <v>85</v>
      </c>
      <c r="B12242" t="s">
        <v>356</v>
      </c>
      <c r="C12242" t="s">
        <v>322</v>
      </c>
      <c r="D12242">
        <v>0</v>
      </c>
    </row>
    <row r="12243" spans="1:4" x14ac:dyDescent="0.2">
      <c r="A12243" t="s">
        <v>85</v>
      </c>
      <c r="B12243" t="s">
        <v>356</v>
      </c>
      <c r="C12243" t="s">
        <v>323</v>
      </c>
      <c r="D12243">
        <v>0</v>
      </c>
    </row>
    <row r="12244" spans="1:4" x14ac:dyDescent="0.2">
      <c r="A12244" t="s">
        <v>85</v>
      </c>
      <c r="B12244" t="s">
        <v>356</v>
      </c>
      <c r="C12244" t="s">
        <v>324</v>
      </c>
      <c r="D12244">
        <v>62</v>
      </c>
    </row>
    <row r="12245" spans="1:4" x14ac:dyDescent="0.2">
      <c r="A12245" t="s">
        <v>85</v>
      </c>
      <c r="B12245" t="s">
        <v>356</v>
      </c>
      <c r="C12245" t="s">
        <v>325</v>
      </c>
      <c r="D12245">
        <v>0</v>
      </c>
    </row>
    <row r="12246" spans="1:4" x14ac:dyDescent="0.2">
      <c r="A12246" t="s">
        <v>85</v>
      </c>
      <c r="B12246" t="s">
        <v>356</v>
      </c>
      <c r="C12246" t="s">
        <v>326</v>
      </c>
      <c r="D12246">
        <v>0</v>
      </c>
    </row>
    <row r="12247" spans="1:4" x14ac:dyDescent="0.2">
      <c r="A12247" t="s">
        <v>85</v>
      </c>
      <c r="B12247" t="s">
        <v>356</v>
      </c>
      <c r="C12247" t="s">
        <v>327</v>
      </c>
      <c r="D12247">
        <v>13114</v>
      </c>
    </row>
    <row r="12248" spans="1:4" x14ac:dyDescent="0.2">
      <c r="A12248" t="s">
        <v>85</v>
      </c>
      <c r="B12248" t="s">
        <v>356</v>
      </c>
      <c r="C12248" t="s">
        <v>328</v>
      </c>
      <c r="D12248">
        <v>38799</v>
      </c>
    </row>
    <row r="12249" spans="1:4" x14ac:dyDescent="0.2">
      <c r="A12249" t="s">
        <v>85</v>
      </c>
      <c r="B12249" t="s">
        <v>356</v>
      </c>
      <c r="C12249" t="s">
        <v>329</v>
      </c>
      <c r="D12249">
        <v>0</v>
      </c>
    </row>
    <row r="12250" spans="1:4" x14ac:dyDescent="0.2">
      <c r="A12250" t="s">
        <v>85</v>
      </c>
      <c r="B12250" t="s">
        <v>356</v>
      </c>
      <c r="C12250" t="s">
        <v>339</v>
      </c>
      <c r="D12250">
        <v>1013052</v>
      </c>
    </row>
    <row r="12251" spans="1:4" x14ac:dyDescent="0.2">
      <c r="A12251" t="s">
        <v>85</v>
      </c>
      <c r="B12251" t="s">
        <v>356</v>
      </c>
      <c r="C12251" t="s">
        <v>340</v>
      </c>
      <c r="D12251">
        <v>2549</v>
      </c>
    </row>
    <row r="12252" spans="1:4" x14ac:dyDescent="0.2">
      <c r="A12252" t="s">
        <v>85</v>
      </c>
      <c r="B12252" t="s">
        <v>356</v>
      </c>
      <c r="C12252" t="s">
        <v>341</v>
      </c>
      <c r="D12252">
        <v>1305431</v>
      </c>
    </row>
    <row r="12253" spans="1:4" x14ac:dyDescent="0.2">
      <c r="A12253" t="s">
        <v>85</v>
      </c>
      <c r="B12253" t="s">
        <v>356</v>
      </c>
      <c r="C12253" t="s">
        <v>342</v>
      </c>
      <c r="D12253">
        <v>13</v>
      </c>
    </row>
    <row r="12254" spans="1:4" x14ac:dyDescent="0.2">
      <c r="A12254" t="s">
        <v>85</v>
      </c>
      <c r="B12254" t="s">
        <v>356</v>
      </c>
      <c r="C12254" t="s">
        <v>343</v>
      </c>
      <c r="D12254">
        <v>1109</v>
      </c>
    </row>
    <row r="12255" spans="1:4" x14ac:dyDescent="0.2">
      <c r="A12255" t="s">
        <v>85</v>
      </c>
      <c r="B12255" t="s">
        <v>356</v>
      </c>
      <c r="C12255" t="s">
        <v>344</v>
      </c>
      <c r="D12255">
        <v>1305431</v>
      </c>
    </row>
    <row r="12256" spans="1:4" x14ac:dyDescent="0.2">
      <c r="A12256" t="s">
        <v>85</v>
      </c>
      <c r="B12256" t="s">
        <v>356</v>
      </c>
      <c r="C12256" t="s">
        <v>345</v>
      </c>
      <c r="D12256">
        <v>0</v>
      </c>
    </row>
    <row r="12257" spans="1:4" x14ac:dyDescent="0.2">
      <c r="A12257" t="s">
        <v>85</v>
      </c>
      <c r="B12257" t="s">
        <v>356</v>
      </c>
      <c r="C12257" t="s">
        <v>346</v>
      </c>
      <c r="D12257">
        <v>1109</v>
      </c>
    </row>
    <row r="12258" spans="1:4" x14ac:dyDescent="0.2">
      <c r="A12258" t="s">
        <v>85</v>
      </c>
      <c r="B12258" t="s">
        <v>356</v>
      </c>
      <c r="C12258" t="s">
        <v>300</v>
      </c>
      <c r="D12258">
        <v>522826</v>
      </c>
    </row>
    <row r="12259" spans="1:4" x14ac:dyDescent="0.2">
      <c r="A12259" t="s">
        <v>85</v>
      </c>
      <c r="B12259" t="s">
        <v>356</v>
      </c>
      <c r="C12259" t="s">
        <v>301</v>
      </c>
      <c r="D12259">
        <v>993265</v>
      </c>
    </row>
    <row r="12260" spans="1:4" x14ac:dyDescent="0.2">
      <c r="A12260" t="s">
        <v>85</v>
      </c>
      <c r="B12260" t="s">
        <v>356</v>
      </c>
      <c r="C12260" t="s">
        <v>302</v>
      </c>
      <c r="D12260">
        <v>885929</v>
      </c>
    </row>
    <row r="12261" spans="1:4" x14ac:dyDescent="0.2">
      <c r="A12261" t="s">
        <v>85</v>
      </c>
      <c r="B12261" t="s">
        <v>356</v>
      </c>
      <c r="C12261" t="s">
        <v>303</v>
      </c>
      <c r="D12261">
        <v>578213</v>
      </c>
    </row>
    <row r="12262" spans="1:4" x14ac:dyDescent="0.2">
      <c r="A12262" t="s">
        <v>85</v>
      </c>
      <c r="B12262" t="s">
        <v>356</v>
      </c>
      <c r="C12262" t="s">
        <v>304</v>
      </c>
      <c r="D12262">
        <v>592301</v>
      </c>
    </row>
    <row r="12263" spans="1:4" x14ac:dyDescent="0.2">
      <c r="A12263" t="s">
        <v>85</v>
      </c>
      <c r="B12263" t="s">
        <v>356</v>
      </c>
      <c r="C12263" t="s">
        <v>305</v>
      </c>
      <c r="D12263">
        <v>318715</v>
      </c>
    </row>
    <row r="12264" spans="1:4" x14ac:dyDescent="0.2">
      <c r="A12264" t="s">
        <v>85</v>
      </c>
      <c r="B12264" t="s">
        <v>356</v>
      </c>
      <c r="C12264" t="s">
        <v>306</v>
      </c>
      <c r="D12264">
        <v>2137</v>
      </c>
    </row>
    <row r="12265" spans="1:4" x14ac:dyDescent="0.2">
      <c r="A12265" t="s">
        <v>85</v>
      </c>
      <c r="B12265" t="s">
        <v>356</v>
      </c>
      <c r="C12265" t="s">
        <v>307</v>
      </c>
      <c r="D12265">
        <v>1294186</v>
      </c>
    </row>
    <row r="12266" spans="1:4" x14ac:dyDescent="0.2">
      <c r="A12266" t="s">
        <v>85</v>
      </c>
      <c r="B12266" t="s">
        <v>356</v>
      </c>
      <c r="C12266" t="s">
        <v>308</v>
      </c>
      <c r="D12266">
        <v>13009</v>
      </c>
    </row>
    <row r="12267" spans="1:4" x14ac:dyDescent="0.2">
      <c r="A12267" t="s">
        <v>85</v>
      </c>
      <c r="B12267" t="s">
        <v>356</v>
      </c>
      <c r="C12267" t="s">
        <v>309</v>
      </c>
      <c r="D12267">
        <v>236</v>
      </c>
    </row>
    <row r="12268" spans="1:4" x14ac:dyDescent="0.2">
      <c r="A12268" t="s">
        <v>85</v>
      </c>
      <c r="B12268" t="s">
        <v>356</v>
      </c>
      <c r="C12268" t="s">
        <v>310</v>
      </c>
      <c r="D12268">
        <v>434</v>
      </c>
    </row>
    <row r="12269" spans="1:4" x14ac:dyDescent="0.2">
      <c r="A12269" t="s">
        <v>85</v>
      </c>
      <c r="B12269" t="s">
        <v>356</v>
      </c>
      <c r="C12269" t="s">
        <v>311</v>
      </c>
      <c r="D12269">
        <v>305</v>
      </c>
    </row>
    <row r="12270" spans="1:4" x14ac:dyDescent="0.2">
      <c r="A12270" t="s">
        <v>85</v>
      </c>
      <c r="B12270" t="s">
        <v>356</v>
      </c>
      <c r="C12270" t="s">
        <v>312</v>
      </c>
      <c r="D12270">
        <v>238</v>
      </c>
    </row>
    <row r="12271" spans="1:4" x14ac:dyDescent="0.2">
      <c r="A12271" t="s">
        <v>85</v>
      </c>
      <c r="B12271" t="s">
        <v>356</v>
      </c>
      <c r="C12271" t="s">
        <v>313</v>
      </c>
      <c r="D12271">
        <v>682</v>
      </c>
    </row>
    <row r="12272" spans="1:4" x14ac:dyDescent="0.2">
      <c r="A12272" t="s">
        <v>85</v>
      </c>
      <c r="B12272" t="s">
        <v>356</v>
      </c>
      <c r="C12272" t="s">
        <v>314</v>
      </c>
      <c r="D12272">
        <v>290</v>
      </c>
    </row>
    <row r="12273" spans="1:4" x14ac:dyDescent="0.2">
      <c r="A12273" t="s">
        <v>85</v>
      </c>
      <c r="B12273" t="s">
        <v>356</v>
      </c>
      <c r="C12273" t="s">
        <v>315</v>
      </c>
      <c r="D12273">
        <v>363</v>
      </c>
    </row>
    <row r="12274" spans="1:4" x14ac:dyDescent="0.2">
      <c r="A12274" t="s">
        <v>85</v>
      </c>
      <c r="B12274" t="s">
        <v>356</v>
      </c>
      <c r="C12274" t="s">
        <v>347</v>
      </c>
      <c r="D12274">
        <v>13861</v>
      </c>
    </row>
    <row r="12275" spans="1:4" x14ac:dyDescent="0.2">
      <c r="A12275" t="s">
        <v>86</v>
      </c>
      <c r="B12275" t="s">
        <v>351</v>
      </c>
      <c r="C12275" t="s">
        <v>225</v>
      </c>
      <c r="D12275">
        <v>0.97740300000000002</v>
      </c>
    </row>
    <row r="12276" spans="1:4" x14ac:dyDescent="0.2">
      <c r="A12276" t="s">
        <v>86</v>
      </c>
      <c r="B12276" t="s">
        <v>351</v>
      </c>
      <c r="C12276" t="s">
        <v>65</v>
      </c>
      <c r="D12276">
        <v>50000001</v>
      </c>
    </row>
    <row r="12277" spans="1:4" x14ac:dyDescent="0.2">
      <c r="A12277" t="s">
        <v>86</v>
      </c>
      <c r="B12277" t="s">
        <v>351</v>
      </c>
      <c r="C12277" t="s">
        <v>66</v>
      </c>
      <c r="D12277">
        <v>51155991</v>
      </c>
    </row>
    <row r="12278" spans="1:4" x14ac:dyDescent="0.2">
      <c r="A12278" t="s">
        <v>86</v>
      </c>
      <c r="B12278" t="s">
        <v>351</v>
      </c>
      <c r="C12278" t="s">
        <v>226</v>
      </c>
      <c r="D12278">
        <v>83</v>
      </c>
    </row>
    <row r="12279" spans="1:4" x14ac:dyDescent="0.2">
      <c r="A12279" t="s">
        <v>86</v>
      </c>
      <c r="B12279" t="s">
        <v>351</v>
      </c>
      <c r="C12279" t="s">
        <v>227</v>
      </c>
      <c r="D12279">
        <v>17162</v>
      </c>
    </row>
    <row r="12280" spans="1:4" x14ac:dyDescent="0.2">
      <c r="A12280" t="s">
        <v>86</v>
      </c>
      <c r="B12280" t="s">
        <v>351</v>
      </c>
      <c r="C12280" t="s">
        <v>67</v>
      </c>
      <c r="D12280">
        <v>415861</v>
      </c>
    </row>
    <row r="12281" spans="1:4" x14ac:dyDescent="0.2">
      <c r="A12281" t="s">
        <v>86</v>
      </c>
      <c r="B12281" t="s">
        <v>351</v>
      </c>
      <c r="C12281" t="s">
        <v>68</v>
      </c>
      <c r="D12281">
        <v>457474</v>
      </c>
    </row>
    <row r="12282" spans="1:4" x14ac:dyDescent="0.2">
      <c r="A12282" t="s">
        <v>86</v>
      </c>
      <c r="B12282" t="s">
        <v>351</v>
      </c>
      <c r="C12282" t="s">
        <v>228</v>
      </c>
      <c r="D12282">
        <v>93</v>
      </c>
    </row>
    <row r="12283" spans="1:4" x14ac:dyDescent="0.2">
      <c r="A12283" t="s">
        <v>86</v>
      </c>
      <c r="B12283" t="s">
        <v>351</v>
      </c>
      <c r="C12283" t="s">
        <v>229</v>
      </c>
      <c r="D12283">
        <v>145</v>
      </c>
    </row>
    <row r="12284" spans="1:4" x14ac:dyDescent="0.2">
      <c r="A12284" t="s">
        <v>86</v>
      </c>
      <c r="B12284" t="s">
        <v>351</v>
      </c>
      <c r="C12284" t="s">
        <v>230</v>
      </c>
      <c r="D12284">
        <v>6</v>
      </c>
    </row>
    <row r="12285" spans="1:4" x14ac:dyDescent="0.2">
      <c r="A12285" t="s">
        <v>86</v>
      </c>
      <c r="B12285" t="s">
        <v>351</v>
      </c>
      <c r="C12285" t="s">
        <v>231</v>
      </c>
      <c r="D12285">
        <v>213</v>
      </c>
    </row>
    <row r="12286" spans="1:4" x14ac:dyDescent="0.2">
      <c r="A12286" t="s">
        <v>86</v>
      </c>
      <c r="B12286" t="s">
        <v>351</v>
      </c>
      <c r="C12286" t="s">
        <v>154</v>
      </c>
      <c r="D12286">
        <v>2592391</v>
      </c>
    </row>
    <row r="12287" spans="1:4" x14ac:dyDescent="0.2">
      <c r="A12287" t="s">
        <v>86</v>
      </c>
      <c r="B12287" t="s">
        <v>351</v>
      </c>
      <c r="C12287" t="s">
        <v>155</v>
      </c>
      <c r="D12287">
        <v>0</v>
      </c>
    </row>
    <row r="12288" spans="1:4" x14ac:dyDescent="0.2">
      <c r="A12288" t="s">
        <v>86</v>
      </c>
      <c r="B12288" t="s">
        <v>351</v>
      </c>
      <c r="C12288" t="s">
        <v>156</v>
      </c>
      <c r="D12288">
        <v>11</v>
      </c>
    </row>
    <row r="12289" spans="1:4" x14ac:dyDescent="0.2">
      <c r="A12289" t="s">
        <v>86</v>
      </c>
      <c r="B12289" t="s">
        <v>351</v>
      </c>
      <c r="C12289" t="s">
        <v>157</v>
      </c>
      <c r="D12289">
        <v>231073</v>
      </c>
    </row>
    <row r="12290" spans="1:4" x14ac:dyDescent="0.2">
      <c r="A12290" t="s">
        <v>86</v>
      </c>
      <c r="B12290" t="s">
        <v>351</v>
      </c>
      <c r="C12290" t="s">
        <v>158</v>
      </c>
      <c r="D12290">
        <v>786948</v>
      </c>
    </row>
    <row r="12291" spans="1:4" x14ac:dyDescent="0.2">
      <c r="A12291" t="s">
        <v>86</v>
      </c>
      <c r="B12291" t="s">
        <v>351</v>
      </c>
      <c r="C12291" t="s">
        <v>159</v>
      </c>
      <c r="D12291">
        <v>860082</v>
      </c>
    </row>
    <row r="12292" spans="1:4" x14ac:dyDescent="0.2">
      <c r="A12292" t="s">
        <v>86</v>
      </c>
      <c r="B12292" t="s">
        <v>351</v>
      </c>
      <c r="C12292" t="s">
        <v>160</v>
      </c>
      <c r="D12292">
        <v>1384306</v>
      </c>
    </row>
    <row r="12293" spans="1:4" x14ac:dyDescent="0.2">
      <c r="A12293" t="s">
        <v>86</v>
      </c>
      <c r="B12293" t="s">
        <v>351</v>
      </c>
      <c r="C12293" t="s">
        <v>161</v>
      </c>
      <c r="D12293">
        <v>628295</v>
      </c>
    </row>
    <row r="12294" spans="1:4" x14ac:dyDescent="0.2">
      <c r="A12294" t="s">
        <v>86</v>
      </c>
      <c r="B12294" t="s">
        <v>351</v>
      </c>
      <c r="C12294" t="s">
        <v>162</v>
      </c>
      <c r="D12294">
        <v>651199</v>
      </c>
    </row>
    <row r="12295" spans="1:4" x14ac:dyDescent="0.2">
      <c r="A12295" t="s">
        <v>86</v>
      </c>
      <c r="B12295" t="s">
        <v>351</v>
      </c>
      <c r="C12295" t="s">
        <v>163</v>
      </c>
      <c r="D12295">
        <v>495504</v>
      </c>
    </row>
    <row r="12296" spans="1:4" x14ac:dyDescent="0.2">
      <c r="A12296" t="s">
        <v>86</v>
      </c>
      <c r="B12296" t="s">
        <v>351</v>
      </c>
      <c r="C12296" t="s">
        <v>164</v>
      </c>
      <c r="D12296">
        <v>375198</v>
      </c>
    </row>
    <row r="12297" spans="1:4" x14ac:dyDescent="0.2">
      <c r="A12297" t="s">
        <v>86</v>
      </c>
      <c r="B12297" t="s">
        <v>351</v>
      </c>
      <c r="C12297" t="s">
        <v>165</v>
      </c>
      <c r="D12297">
        <v>407846</v>
      </c>
    </row>
    <row r="12298" spans="1:4" x14ac:dyDescent="0.2">
      <c r="A12298" t="s">
        <v>86</v>
      </c>
      <c r="B12298" t="s">
        <v>351</v>
      </c>
      <c r="C12298" t="s">
        <v>166</v>
      </c>
      <c r="D12298">
        <v>100478</v>
      </c>
    </row>
    <row r="12299" spans="1:4" x14ac:dyDescent="0.2">
      <c r="A12299" t="s">
        <v>86</v>
      </c>
      <c r="B12299" t="s">
        <v>351</v>
      </c>
      <c r="C12299" t="s">
        <v>167</v>
      </c>
      <c r="D12299">
        <v>74199</v>
      </c>
    </row>
    <row r="12300" spans="1:4" x14ac:dyDescent="0.2">
      <c r="A12300" t="s">
        <v>86</v>
      </c>
      <c r="B12300" t="s">
        <v>351</v>
      </c>
      <c r="C12300" t="s">
        <v>168</v>
      </c>
      <c r="D12300">
        <v>219636</v>
      </c>
    </row>
    <row r="12301" spans="1:4" x14ac:dyDescent="0.2">
      <c r="A12301" t="s">
        <v>86</v>
      </c>
      <c r="B12301" t="s">
        <v>351</v>
      </c>
      <c r="C12301" t="s">
        <v>169</v>
      </c>
      <c r="D12301">
        <v>181878</v>
      </c>
    </row>
    <row r="12302" spans="1:4" x14ac:dyDescent="0.2">
      <c r="A12302" t="s">
        <v>86</v>
      </c>
      <c r="B12302" t="s">
        <v>351</v>
      </c>
      <c r="C12302" t="s">
        <v>170</v>
      </c>
      <c r="D12302">
        <v>124559</v>
      </c>
    </row>
    <row r="12303" spans="1:4" x14ac:dyDescent="0.2">
      <c r="A12303" t="s">
        <v>86</v>
      </c>
      <c r="B12303" t="s">
        <v>351</v>
      </c>
      <c r="C12303" t="s">
        <v>171</v>
      </c>
      <c r="D12303">
        <v>16374</v>
      </c>
    </row>
    <row r="12304" spans="1:4" x14ac:dyDescent="0.2">
      <c r="A12304" t="s">
        <v>86</v>
      </c>
      <c r="B12304" t="s">
        <v>351</v>
      </c>
      <c r="C12304" t="s">
        <v>172</v>
      </c>
      <c r="D12304">
        <v>88141</v>
      </c>
    </row>
    <row r="12305" spans="1:4" x14ac:dyDescent="0.2">
      <c r="A12305" t="s">
        <v>86</v>
      </c>
      <c r="B12305" t="s">
        <v>351</v>
      </c>
      <c r="C12305" t="s">
        <v>173</v>
      </c>
      <c r="D12305">
        <v>339175</v>
      </c>
    </row>
    <row r="12306" spans="1:4" x14ac:dyDescent="0.2">
      <c r="A12306" t="s">
        <v>86</v>
      </c>
      <c r="B12306" t="s">
        <v>351</v>
      </c>
      <c r="C12306" t="s">
        <v>174</v>
      </c>
      <c r="D12306">
        <v>160344</v>
      </c>
    </row>
    <row r="12307" spans="1:4" x14ac:dyDescent="0.2">
      <c r="A12307" t="s">
        <v>86</v>
      </c>
      <c r="B12307" t="s">
        <v>351</v>
      </c>
      <c r="C12307" t="s">
        <v>175</v>
      </c>
      <c r="D12307">
        <v>123268</v>
      </c>
    </row>
    <row r="12308" spans="1:4" x14ac:dyDescent="0.2">
      <c r="A12308" t="s">
        <v>86</v>
      </c>
      <c r="B12308" t="s">
        <v>351</v>
      </c>
      <c r="C12308" t="s">
        <v>176</v>
      </c>
      <c r="D12308">
        <v>41</v>
      </c>
    </row>
    <row r="12309" spans="1:4" x14ac:dyDescent="0.2">
      <c r="A12309" t="s">
        <v>86</v>
      </c>
      <c r="B12309" t="s">
        <v>351</v>
      </c>
      <c r="C12309" t="s">
        <v>177</v>
      </c>
      <c r="D12309">
        <v>518328</v>
      </c>
    </row>
    <row r="12310" spans="1:4" x14ac:dyDescent="0.2">
      <c r="A12310" t="s">
        <v>86</v>
      </c>
      <c r="B12310" t="s">
        <v>351</v>
      </c>
      <c r="C12310" t="s">
        <v>178</v>
      </c>
      <c r="D12310">
        <v>0</v>
      </c>
    </row>
    <row r="12311" spans="1:4" x14ac:dyDescent="0.2">
      <c r="A12311" t="s">
        <v>86</v>
      </c>
      <c r="B12311" t="s">
        <v>351</v>
      </c>
      <c r="C12311" t="s">
        <v>179</v>
      </c>
      <c r="D12311">
        <v>0</v>
      </c>
    </row>
    <row r="12312" spans="1:4" x14ac:dyDescent="0.2">
      <c r="A12312" t="s">
        <v>86</v>
      </c>
      <c r="B12312" t="s">
        <v>351</v>
      </c>
      <c r="C12312" t="s">
        <v>180</v>
      </c>
      <c r="D12312">
        <v>0</v>
      </c>
    </row>
    <row r="12313" spans="1:4" x14ac:dyDescent="0.2">
      <c r="A12313" t="s">
        <v>86</v>
      </c>
      <c r="B12313" t="s">
        <v>351</v>
      </c>
      <c r="C12313" t="s">
        <v>181</v>
      </c>
      <c r="D12313">
        <v>0</v>
      </c>
    </row>
    <row r="12314" spans="1:4" x14ac:dyDescent="0.2">
      <c r="A12314" t="s">
        <v>86</v>
      </c>
      <c r="B12314" t="s">
        <v>351</v>
      </c>
      <c r="C12314" t="s">
        <v>182</v>
      </c>
      <c r="D12314">
        <v>0</v>
      </c>
    </row>
    <row r="12315" spans="1:4" x14ac:dyDescent="0.2">
      <c r="A12315" t="s">
        <v>86</v>
      </c>
      <c r="B12315" t="s">
        <v>351</v>
      </c>
      <c r="C12315" t="s">
        <v>183</v>
      </c>
      <c r="D12315">
        <v>0</v>
      </c>
    </row>
    <row r="12316" spans="1:4" x14ac:dyDescent="0.2">
      <c r="A12316" t="s">
        <v>86</v>
      </c>
      <c r="B12316" t="s">
        <v>351</v>
      </c>
      <c r="C12316" t="s">
        <v>184</v>
      </c>
      <c r="D12316">
        <v>0</v>
      </c>
    </row>
    <row r="12317" spans="1:4" x14ac:dyDescent="0.2">
      <c r="A12317" t="s">
        <v>86</v>
      </c>
      <c r="B12317" t="s">
        <v>351</v>
      </c>
      <c r="C12317" t="s">
        <v>185</v>
      </c>
      <c r="D12317">
        <v>0</v>
      </c>
    </row>
    <row r="12318" spans="1:4" x14ac:dyDescent="0.2">
      <c r="A12318" t="s">
        <v>86</v>
      </c>
      <c r="B12318" t="s">
        <v>351</v>
      </c>
      <c r="C12318" t="s">
        <v>186</v>
      </c>
      <c r="D12318">
        <v>0</v>
      </c>
    </row>
    <row r="12319" spans="1:4" x14ac:dyDescent="0.2">
      <c r="A12319" t="s">
        <v>86</v>
      </c>
      <c r="B12319" t="s">
        <v>351</v>
      </c>
      <c r="C12319" t="s">
        <v>187</v>
      </c>
      <c r="D12319">
        <v>0</v>
      </c>
    </row>
    <row r="12320" spans="1:4" x14ac:dyDescent="0.2">
      <c r="A12320" t="s">
        <v>86</v>
      </c>
      <c r="B12320" t="s">
        <v>351</v>
      </c>
      <c r="C12320" t="s">
        <v>188</v>
      </c>
      <c r="D12320">
        <v>0</v>
      </c>
    </row>
    <row r="12321" spans="1:4" x14ac:dyDescent="0.2">
      <c r="A12321" t="s">
        <v>86</v>
      </c>
      <c r="B12321" t="s">
        <v>351</v>
      </c>
      <c r="C12321" t="s">
        <v>189</v>
      </c>
      <c r="D12321">
        <v>0</v>
      </c>
    </row>
    <row r="12322" spans="1:4" x14ac:dyDescent="0.2">
      <c r="A12322" t="s">
        <v>86</v>
      </c>
      <c r="B12322" t="s">
        <v>351</v>
      </c>
      <c r="C12322" t="s">
        <v>190</v>
      </c>
      <c r="D12322">
        <v>0</v>
      </c>
    </row>
    <row r="12323" spans="1:4" x14ac:dyDescent="0.2">
      <c r="A12323" t="s">
        <v>86</v>
      </c>
      <c r="B12323" t="s">
        <v>351</v>
      </c>
      <c r="C12323" t="s">
        <v>191</v>
      </c>
      <c r="D12323">
        <v>0</v>
      </c>
    </row>
    <row r="12324" spans="1:4" x14ac:dyDescent="0.2">
      <c r="A12324" t="s">
        <v>86</v>
      </c>
      <c r="B12324" t="s">
        <v>351</v>
      </c>
      <c r="C12324" t="s">
        <v>192</v>
      </c>
      <c r="D12324">
        <v>0</v>
      </c>
    </row>
    <row r="12325" spans="1:4" x14ac:dyDescent="0.2">
      <c r="A12325" t="s">
        <v>86</v>
      </c>
      <c r="B12325" t="s">
        <v>351</v>
      </c>
      <c r="C12325" t="s">
        <v>193</v>
      </c>
      <c r="D12325">
        <v>0</v>
      </c>
    </row>
    <row r="12326" spans="1:4" x14ac:dyDescent="0.2">
      <c r="A12326" t="s">
        <v>86</v>
      </c>
      <c r="B12326" t="s">
        <v>351</v>
      </c>
      <c r="C12326" t="s">
        <v>194</v>
      </c>
      <c r="D12326">
        <v>0</v>
      </c>
    </row>
    <row r="12327" spans="1:4" x14ac:dyDescent="0.2">
      <c r="A12327" t="s">
        <v>86</v>
      </c>
      <c r="B12327" t="s">
        <v>351</v>
      </c>
      <c r="C12327" t="s">
        <v>195</v>
      </c>
      <c r="D12327">
        <v>0</v>
      </c>
    </row>
    <row r="12328" spans="1:4" x14ac:dyDescent="0.2">
      <c r="A12328" t="s">
        <v>86</v>
      </c>
      <c r="B12328" t="s">
        <v>351</v>
      </c>
      <c r="C12328" t="s">
        <v>196</v>
      </c>
      <c r="D12328">
        <v>0</v>
      </c>
    </row>
    <row r="12329" spans="1:4" x14ac:dyDescent="0.2">
      <c r="A12329" t="s">
        <v>86</v>
      </c>
      <c r="B12329" t="s">
        <v>351</v>
      </c>
      <c r="C12329" t="s">
        <v>197</v>
      </c>
      <c r="D12329">
        <v>0</v>
      </c>
    </row>
    <row r="12330" spans="1:4" x14ac:dyDescent="0.2">
      <c r="A12330" t="s">
        <v>86</v>
      </c>
      <c r="B12330" t="s">
        <v>351</v>
      </c>
      <c r="C12330" t="s">
        <v>198</v>
      </c>
      <c r="D12330">
        <v>0</v>
      </c>
    </row>
    <row r="12331" spans="1:4" x14ac:dyDescent="0.2">
      <c r="A12331" t="s">
        <v>86</v>
      </c>
      <c r="B12331" t="s">
        <v>351</v>
      </c>
      <c r="C12331" t="s">
        <v>199</v>
      </c>
      <c r="D12331">
        <v>0</v>
      </c>
    </row>
    <row r="12332" spans="1:4" x14ac:dyDescent="0.2">
      <c r="A12332" t="s">
        <v>86</v>
      </c>
      <c r="B12332" t="s">
        <v>351</v>
      </c>
      <c r="C12332" t="s">
        <v>200</v>
      </c>
      <c r="D12332">
        <v>0</v>
      </c>
    </row>
    <row r="12333" spans="1:4" x14ac:dyDescent="0.2">
      <c r="A12333" t="s">
        <v>86</v>
      </c>
      <c r="B12333" t="s">
        <v>351</v>
      </c>
      <c r="C12333" t="s">
        <v>201</v>
      </c>
      <c r="D12333">
        <v>2149</v>
      </c>
    </row>
    <row r="12334" spans="1:4" x14ac:dyDescent="0.2">
      <c r="A12334" t="s">
        <v>86</v>
      </c>
      <c r="B12334" t="s">
        <v>351</v>
      </c>
      <c r="C12334" t="s">
        <v>202</v>
      </c>
      <c r="D12334">
        <v>0</v>
      </c>
    </row>
    <row r="12335" spans="1:4" x14ac:dyDescent="0.2">
      <c r="A12335" t="s">
        <v>86</v>
      </c>
      <c r="B12335" t="s">
        <v>351</v>
      </c>
      <c r="C12335" t="s">
        <v>203</v>
      </c>
      <c r="D12335">
        <v>0</v>
      </c>
    </row>
    <row r="12336" spans="1:4" x14ac:dyDescent="0.2">
      <c r="A12336" t="s">
        <v>86</v>
      </c>
      <c r="B12336" t="s">
        <v>351</v>
      </c>
      <c r="C12336" t="s">
        <v>204</v>
      </c>
      <c r="D12336">
        <v>0</v>
      </c>
    </row>
    <row r="12337" spans="1:4" x14ac:dyDescent="0.2">
      <c r="A12337" t="s">
        <v>86</v>
      </c>
      <c r="B12337" t="s">
        <v>351</v>
      </c>
      <c r="C12337" t="s">
        <v>205</v>
      </c>
      <c r="D12337">
        <v>0</v>
      </c>
    </row>
    <row r="12338" spans="1:4" x14ac:dyDescent="0.2">
      <c r="A12338" t="s">
        <v>86</v>
      </c>
      <c r="B12338" t="s">
        <v>351</v>
      </c>
      <c r="C12338" t="s">
        <v>206</v>
      </c>
      <c r="D12338">
        <v>0</v>
      </c>
    </row>
    <row r="12339" spans="1:4" x14ac:dyDescent="0.2">
      <c r="A12339" t="s">
        <v>86</v>
      </c>
      <c r="B12339" t="s">
        <v>351</v>
      </c>
      <c r="C12339" t="s">
        <v>207</v>
      </c>
      <c r="D12339">
        <v>0</v>
      </c>
    </row>
    <row r="12340" spans="1:4" x14ac:dyDescent="0.2">
      <c r="A12340" t="s">
        <v>86</v>
      </c>
      <c r="B12340" t="s">
        <v>351</v>
      </c>
      <c r="C12340" t="s">
        <v>208</v>
      </c>
      <c r="D12340">
        <v>0</v>
      </c>
    </row>
    <row r="12341" spans="1:4" x14ac:dyDescent="0.2">
      <c r="A12341" t="s">
        <v>86</v>
      </c>
      <c r="B12341" t="s">
        <v>351</v>
      </c>
      <c r="C12341" t="s">
        <v>209</v>
      </c>
      <c r="D12341">
        <v>0</v>
      </c>
    </row>
    <row r="12342" spans="1:4" x14ac:dyDescent="0.2">
      <c r="A12342" t="s">
        <v>86</v>
      </c>
      <c r="B12342" t="s">
        <v>351</v>
      </c>
      <c r="C12342" t="s">
        <v>210</v>
      </c>
      <c r="D12342">
        <v>0</v>
      </c>
    </row>
    <row r="12343" spans="1:4" x14ac:dyDescent="0.2">
      <c r="A12343" t="s">
        <v>86</v>
      </c>
      <c r="B12343" t="s">
        <v>351</v>
      </c>
      <c r="C12343" t="s">
        <v>211</v>
      </c>
      <c r="D12343">
        <v>0</v>
      </c>
    </row>
    <row r="12344" spans="1:4" x14ac:dyDescent="0.2">
      <c r="A12344" t="s">
        <v>86</v>
      </c>
      <c r="B12344" t="s">
        <v>351</v>
      </c>
      <c r="C12344" t="s">
        <v>212</v>
      </c>
      <c r="D12344">
        <v>0</v>
      </c>
    </row>
    <row r="12345" spans="1:4" x14ac:dyDescent="0.2">
      <c r="A12345" t="s">
        <v>86</v>
      </c>
      <c r="B12345" t="s">
        <v>351</v>
      </c>
      <c r="C12345" t="s">
        <v>213</v>
      </c>
      <c r="D12345">
        <v>0</v>
      </c>
    </row>
    <row r="12346" spans="1:4" x14ac:dyDescent="0.2">
      <c r="A12346" t="s">
        <v>86</v>
      </c>
      <c r="B12346" t="s">
        <v>351</v>
      </c>
      <c r="C12346" t="s">
        <v>214</v>
      </c>
      <c r="D12346">
        <v>0</v>
      </c>
    </row>
    <row r="12347" spans="1:4" x14ac:dyDescent="0.2">
      <c r="A12347" t="s">
        <v>86</v>
      </c>
      <c r="B12347" t="s">
        <v>351</v>
      </c>
      <c r="C12347" t="s">
        <v>215</v>
      </c>
      <c r="D12347">
        <v>0</v>
      </c>
    </row>
    <row r="12348" spans="1:4" x14ac:dyDescent="0.2">
      <c r="A12348" t="s">
        <v>86</v>
      </c>
      <c r="B12348" t="s">
        <v>351</v>
      </c>
      <c r="C12348" t="s">
        <v>216</v>
      </c>
      <c r="D12348">
        <v>0</v>
      </c>
    </row>
    <row r="12349" spans="1:4" x14ac:dyDescent="0.2">
      <c r="A12349" t="s">
        <v>86</v>
      </c>
      <c r="B12349" t="s">
        <v>351</v>
      </c>
      <c r="C12349" t="s">
        <v>217</v>
      </c>
      <c r="D12349">
        <v>0</v>
      </c>
    </row>
    <row r="12350" spans="1:4" x14ac:dyDescent="0.2">
      <c r="A12350" t="s">
        <v>86</v>
      </c>
      <c r="B12350" t="s">
        <v>351</v>
      </c>
      <c r="C12350" t="s">
        <v>218</v>
      </c>
      <c r="D12350">
        <v>0</v>
      </c>
    </row>
    <row r="12351" spans="1:4" x14ac:dyDescent="0.2">
      <c r="A12351" t="s">
        <v>86</v>
      </c>
      <c r="B12351" t="s">
        <v>351</v>
      </c>
      <c r="C12351" t="s">
        <v>219</v>
      </c>
      <c r="D12351">
        <v>0</v>
      </c>
    </row>
    <row r="12352" spans="1:4" x14ac:dyDescent="0.2">
      <c r="A12352" t="s">
        <v>86</v>
      </c>
      <c r="B12352" t="s">
        <v>351</v>
      </c>
      <c r="C12352" t="s">
        <v>233</v>
      </c>
      <c r="D12352">
        <v>2592391</v>
      </c>
    </row>
    <row r="12353" spans="1:4" x14ac:dyDescent="0.2">
      <c r="A12353" t="s">
        <v>86</v>
      </c>
      <c r="B12353" t="s">
        <v>351</v>
      </c>
      <c r="C12353" t="s">
        <v>234</v>
      </c>
      <c r="D12353">
        <v>0</v>
      </c>
    </row>
    <row r="12354" spans="1:4" x14ac:dyDescent="0.2">
      <c r="A12354" t="s">
        <v>86</v>
      </c>
      <c r="B12354" t="s">
        <v>351</v>
      </c>
      <c r="C12354" t="s">
        <v>235</v>
      </c>
      <c r="D12354">
        <v>109028</v>
      </c>
    </row>
    <row r="12355" spans="1:4" x14ac:dyDescent="0.2">
      <c r="A12355" t="s">
        <v>86</v>
      </c>
      <c r="B12355" t="s">
        <v>351</v>
      </c>
      <c r="C12355" t="s">
        <v>236</v>
      </c>
      <c r="D12355">
        <v>352906</v>
      </c>
    </row>
    <row r="12356" spans="1:4" x14ac:dyDescent="0.2">
      <c r="A12356" t="s">
        <v>86</v>
      </c>
      <c r="B12356" t="s">
        <v>351</v>
      </c>
      <c r="C12356" t="s">
        <v>237</v>
      </c>
      <c r="D12356">
        <v>578409</v>
      </c>
    </row>
    <row r="12357" spans="1:4" x14ac:dyDescent="0.2">
      <c r="A12357" t="s">
        <v>86</v>
      </c>
      <c r="B12357" t="s">
        <v>351</v>
      </c>
      <c r="C12357" t="s">
        <v>238</v>
      </c>
      <c r="D12357">
        <v>1184740</v>
      </c>
    </row>
    <row r="12358" spans="1:4" x14ac:dyDescent="0.2">
      <c r="A12358" t="s">
        <v>86</v>
      </c>
      <c r="B12358" t="s">
        <v>351</v>
      </c>
      <c r="C12358" t="s">
        <v>239</v>
      </c>
      <c r="D12358">
        <v>800179</v>
      </c>
    </row>
    <row r="12359" spans="1:4" x14ac:dyDescent="0.2">
      <c r="A12359" t="s">
        <v>86</v>
      </c>
      <c r="B12359" t="s">
        <v>351</v>
      </c>
      <c r="C12359" t="s">
        <v>240</v>
      </c>
      <c r="D12359">
        <v>569593</v>
      </c>
    </row>
    <row r="12360" spans="1:4" x14ac:dyDescent="0.2">
      <c r="A12360" t="s">
        <v>86</v>
      </c>
      <c r="B12360" t="s">
        <v>351</v>
      </c>
      <c r="C12360" t="s">
        <v>241</v>
      </c>
      <c r="D12360">
        <v>639420</v>
      </c>
    </row>
    <row r="12361" spans="1:4" x14ac:dyDescent="0.2">
      <c r="A12361" t="s">
        <v>86</v>
      </c>
      <c r="B12361" t="s">
        <v>351</v>
      </c>
      <c r="C12361" t="s">
        <v>242</v>
      </c>
      <c r="D12361">
        <v>551671</v>
      </c>
    </row>
    <row r="12362" spans="1:4" x14ac:dyDescent="0.2">
      <c r="A12362" t="s">
        <v>86</v>
      </c>
      <c r="B12362" t="s">
        <v>351</v>
      </c>
      <c r="C12362" t="s">
        <v>243</v>
      </c>
      <c r="D12362">
        <v>539797</v>
      </c>
    </row>
    <row r="12363" spans="1:4" x14ac:dyDescent="0.2">
      <c r="A12363" t="s">
        <v>86</v>
      </c>
      <c r="B12363" t="s">
        <v>351</v>
      </c>
      <c r="C12363" t="s">
        <v>244</v>
      </c>
      <c r="D12363">
        <v>479262</v>
      </c>
    </row>
    <row r="12364" spans="1:4" x14ac:dyDescent="0.2">
      <c r="A12364" t="s">
        <v>86</v>
      </c>
      <c r="B12364" t="s">
        <v>351</v>
      </c>
      <c r="C12364" t="s">
        <v>245</v>
      </c>
      <c r="D12364">
        <v>73032</v>
      </c>
    </row>
    <row r="12365" spans="1:4" x14ac:dyDescent="0.2">
      <c r="A12365" t="s">
        <v>86</v>
      </c>
      <c r="B12365" t="s">
        <v>351</v>
      </c>
      <c r="C12365" t="s">
        <v>246</v>
      </c>
      <c r="D12365">
        <v>61052</v>
      </c>
    </row>
    <row r="12366" spans="1:4" x14ac:dyDescent="0.2">
      <c r="A12366" t="s">
        <v>86</v>
      </c>
      <c r="B12366" t="s">
        <v>351</v>
      </c>
      <c r="C12366" t="s">
        <v>247</v>
      </c>
      <c r="D12366">
        <v>118706</v>
      </c>
    </row>
    <row r="12367" spans="1:4" x14ac:dyDescent="0.2">
      <c r="A12367" t="s">
        <v>86</v>
      </c>
      <c r="B12367" t="s">
        <v>351</v>
      </c>
      <c r="C12367" t="s">
        <v>248</v>
      </c>
      <c r="D12367">
        <v>73371</v>
      </c>
    </row>
    <row r="12368" spans="1:4" x14ac:dyDescent="0.2">
      <c r="A12368" t="s">
        <v>86</v>
      </c>
      <c r="B12368" t="s">
        <v>351</v>
      </c>
      <c r="C12368" t="s">
        <v>249</v>
      </c>
      <c r="D12368">
        <v>88767</v>
      </c>
    </row>
    <row r="12369" spans="1:4" x14ac:dyDescent="0.2">
      <c r="A12369" t="s">
        <v>86</v>
      </c>
      <c r="B12369" t="s">
        <v>351</v>
      </c>
      <c r="C12369" t="s">
        <v>250</v>
      </c>
      <c r="D12369">
        <v>2289</v>
      </c>
    </row>
    <row r="12370" spans="1:4" x14ac:dyDescent="0.2">
      <c r="A12370" t="s">
        <v>86</v>
      </c>
      <c r="B12370" t="s">
        <v>351</v>
      </c>
      <c r="C12370" t="s">
        <v>251</v>
      </c>
      <c r="D12370">
        <v>58027</v>
      </c>
    </row>
    <row r="12371" spans="1:4" x14ac:dyDescent="0.2">
      <c r="A12371" t="s">
        <v>86</v>
      </c>
      <c r="B12371" t="s">
        <v>351</v>
      </c>
      <c r="C12371" t="s">
        <v>252</v>
      </c>
      <c r="D12371">
        <v>602318</v>
      </c>
    </row>
    <row r="12372" spans="1:4" x14ac:dyDescent="0.2">
      <c r="A12372" t="s">
        <v>86</v>
      </c>
      <c r="B12372" t="s">
        <v>351</v>
      </c>
      <c r="C12372" t="s">
        <v>253</v>
      </c>
      <c r="D12372">
        <v>244341</v>
      </c>
    </row>
    <row r="12373" spans="1:4" x14ac:dyDescent="0.2">
      <c r="A12373" t="s">
        <v>86</v>
      </c>
      <c r="B12373" t="s">
        <v>351</v>
      </c>
      <c r="C12373" t="s">
        <v>254</v>
      </c>
      <c r="D12373">
        <v>121629</v>
      </c>
    </row>
    <row r="12374" spans="1:4" x14ac:dyDescent="0.2">
      <c r="A12374" t="s">
        <v>86</v>
      </c>
      <c r="B12374" t="s">
        <v>351</v>
      </c>
      <c r="C12374" t="s">
        <v>255</v>
      </c>
      <c r="D12374">
        <v>518346</v>
      </c>
    </row>
    <row r="12375" spans="1:4" x14ac:dyDescent="0.2">
      <c r="A12375" t="s">
        <v>86</v>
      </c>
      <c r="B12375" t="s">
        <v>351</v>
      </c>
      <c r="C12375" t="s">
        <v>256</v>
      </c>
      <c r="D12375">
        <v>0</v>
      </c>
    </row>
    <row r="12376" spans="1:4" x14ac:dyDescent="0.2">
      <c r="A12376" t="s">
        <v>86</v>
      </c>
      <c r="B12376" t="s">
        <v>351</v>
      </c>
      <c r="C12376" t="s">
        <v>257</v>
      </c>
      <c r="D12376">
        <v>0</v>
      </c>
    </row>
    <row r="12377" spans="1:4" x14ac:dyDescent="0.2">
      <c r="A12377" t="s">
        <v>86</v>
      </c>
      <c r="B12377" t="s">
        <v>351</v>
      </c>
      <c r="C12377" t="s">
        <v>258</v>
      </c>
      <c r="D12377">
        <v>0</v>
      </c>
    </row>
    <row r="12378" spans="1:4" x14ac:dyDescent="0.2">
      <c r="A12378" t="s">
        <v>86</v>
      </c>
      <c r="B12378" t="s">
        <v>351</v>
      </c>
      <c r="C12378" t="s">
        <v>259</v>
      </c>
      <c r="D12378">
        <v>0</v>
      </c>
    </row>
    <row r="12379" spans="1:4" x14ac:dyDescent="0.2">
      <c r="A12379" t="s">
        <v>86</v>
      </c>
      <c r="B12379" t="s">
        <v>351</v>
      </c>
      <c r="C12379" t="s">
        <v>260</v>
      </c>
      <c r="D12379">
        <v>0</v>
      </c>
    </row>
    <row r="12380" spans="1:4" x14ac:dyDescent="0.2">
      <c r="A12380" t="s">
        <v>86</v>
      </c>
      <c r="B12380" t="s">
        <v>351</v>
      </c>
      <c r="C12380" t="s">
        <v>261</v>
      </c>
      <c r="D12380">
        <v>0</v>
      </c>
    </row>
    <row r="12381" spans="1:4" x14ac:dyDescent="0.2">
      <c r="A12381" t="s">
        <v>86</v>
      </c>
      <c r="B12381" t="s">
        <v>351</v>
      </c>
      <c r="C12381" t="s">
        <v>262</v>
      </c>
      <c r="D12381">
        <v>0</v>
      </c>
    </row>
    <row r="12382" spans="1:4" x14ac:dyDescent="0.2">
      <c r="A12382" t="s">
        <v>86</v>
      </c>
      <c r="B12382" t="s">
        <v>351</v>
      </c>
      <c r="C12382" t="s">
        <v>263</v>
      </c>
      <c r="D12382">
        <v>0</v>
      </c>
    </row>
    <row r="12383" spans="1:4" x14ac:dyDescent="0.2">
      <c r="A12383" t="s">
        <v>86</v>
      </c>
      <c r="B12383" t="s">
        <v>351</v>
      </c>
      <c r="C12383" t="s">
        <v>264</v>
      </c>
      <c r="D12383">
        <v>0</v>
      </c>
    </row>
    <row r="12384" spans="1:4" x14ac:dyDescent="0.2">
      <c r="A12384" t="s">
        <v>86</v>
      </c>
      <c r="B12384" t="s">
        <v>351</v>
      </c>
      <c r="C12384" t="s">
        <v>265</v>
      </c>
      <c r="D12384">
        <v>0</v>
      </c>
    </row>
    <row r="12385" spans="1:4" x14ac:dyDescent="0.2">
      <c r="A12385" t="s">
        <v>86</v>
      </c>
      <c r="B12385" t="s">
        <v>351</v>
      </c>
      <c r="C12385" t="s">
        <v>266</v>
      </c>
      <c r="D12385">
        <v>0</v>
      </c>
    </row>
    <row r="12386" spans="1:4" x14ac:dyDescent="0.2">
      <c r="A12386" t="s">
        <v>86</v>
      </c>
      <c r="B12386" t="s">
        <v>351</v>
      </c>
      <c r="C12386" t="s">
        <v>267</v>
      </c>
      <c r="D12386">
        <v>0</v>
      </c>
    </row>
    <row r="12387" spans="1:4" x14ac:dyDescent="0.2">
      <c r="A12387" t="s">
        <v>86</v>
      </c>
      <c r="B12387" t="s">
        <v>351</v>
      </c>
      <c r="C12387" t="s">
        <v>268</v>
      </c>
      <c r="D12387">
        <v>0</v>
      </c>
    </row>
    <row r="12388" spans="1:4" x14ac:dyDescent="0.2">
      <c r="A12388" t="s">
        <v>86</v>
      </c>
      <c r="B12388" t="s">
        <v>351</v>
      </c>
      <c r="C12388" t="s">
        <v>269</v>
      </c>
      <c r="D12388">
        <v>0</v>
      </c>
    </row>
    <row r="12389" spans="1:4" x14ac:dyDescent="0.2">
      <c r="A12389" t="s">
        <v>86</v>
      </c>
      <c r="B12389" t="s">
        <v>351</v>
      </c>
      <c r="C12389" t="s">
        <v>270</v>
      </c>
      <c r="D12389">
        <v>0</v>
      </c>
    </row>
    <row r="12390" spans="1:4" x14ac:dyDescent="0.2">
      <c r="A12390" t="s">
        <v>86</v>
      </c>
      <c r="B12390" t="s">
        <v>351</v>
      </c>
      <c r="C12390" t="s">
        <v>271</v>
      </c>
      <c r="D12390">
        <v>0</v>
      </c>
    </row>
    <row r="12391" spans="1:4" x14ac:dyDescent="0.2">
      <c r="A12391" t="s">
        <v>86</v>
      </c>
      <c r="B12391" t="s">
        <v>351</v>
      </c>
      <c r="C12391" t="s">
        <v>272</v>
      </c>
      <c r="D12391">
        <v>0</v>
      </c>
    </row>
    <row r="12392" spans="1:4" x14ac:dyDescent="0.2">
      <c r="A12392" t="s">
        <v>86</v>
      </c>
      <c r="B12392" t="s">
        <v>351</v>
      </c>
      <c r="C12392" t="s">
        <v>273</v>
      </c>
      <c r="D12392">
        <v>0</v>
      </c>
    </row>
    <row r="12393" spans="1:4" x14ac:dyDescent="0.2">
      <c r="A12393" t="s">
        <v>86</v>
      </c>
      <c r="B12393" t="s">
        <v>351</v>
      </c>
      <c r="C12393" t="s">
        <v>274</v>
      </c>
      <c r="D12393">
        <v>0</v>
      </c>
    </row>
    <row r="12394" spans="1:4" x14ac:dyDescent="0.2">
      <c r="A12394" t="s">
        <v>86</v>
      </c>
      <c r="B12394" t="s">
        <v>351</v>
      </c>
      <c r="C12394" t="s">
        <v>275</v>
      </c>
      <c r="D12394">
        <v>0</v>
      </c>
    </row>
    <row r="12395" spans="1:4" x14ac:dyDescent="0.2">
      <c r="A12395" t="s">
        <v>86</v>
      </c>
      <c r="B12395" t="s">
        <v>351</v>
      </c>
      <c r="C12395" t="s">
        <v>276</v>
      </c>
      <c r="D12395">
        <v>0</v>
      </c>
    </row>
    <row r="12396" spans="1:4" x14ac:dyDescent="0.2">
      <c r="A12396" t="s">
        <v>86</v>
      </c>
      <c r="B12396" t="s">
        <v>351</v>
      </c>
      <c r="C12396" t="s">
        <v>277</v>
      </c>
      <c r="D12396">
        <v>0</v>
      </c>
    </row>
    <row r="12397" spans="1:4" x14ac:dyDescent="0.2">
      <c r="A12397" t="s">
        <v>86</v>
      </c>
      <c r="B12397" t="s">
        <v>351</v>
      </c>
      <c r="C12397" t="s">
        <v>278</v>
      </c>
      <c r="D12397">
        <v>0</v>
      </c>
    </row>
    <row r="12398" spans="1:4" x14ac:dyDescent="0.2">
      <c r="A12398" t="s">
        <v>86</v>
      </c>
      <c r="B12398" t="s">
        <v>351</v>
      </c>
      <c r="C12398" t="s">
        <v>279</v>
      </c>
      <c r="D12398">
        <v>2149</v>
      </c>
    </row>
    <row r="12399" spans="1:4" x14ac:dyDescent="0.2">
      <c r="A12399" t="s">
        <v>86</v>
      </c>
      <c r="B12399" t="s">
        <v>351</v>
      </c>
      <c r="C12399" t="s">
        <v>280</v>
      </c>
      <c r="D12399">
        <v>0</v>
      </c>
    </row>
    <row r="12400" spans="1:4" x14ac:dyDescent="0.2">
      <c r="A12400" t="s">
        <v>86</v>
      </c>
      <c r="B12400" t="s">
        <v>351</v>
      </c>
      <c r="C12400" t="s">
        <v>281</v>
      </c>
      <c r="D12400">
        <v>0</v>
      </c>
    </row>
    <row r="12401" spans="1:4" x14ac:dyDescent="0.2">
      <c r="A12401" t="s">
        <v>86</v>
      </c>
      <c r="B12401" t="s">
        <v>351</v>
      </c>
      <c r="C12401" t="s">
        <v>282</v>
      </c>
      <c r="D12401">
        <v>0</v>
      </c>
    </row>
    <row r="12402" spans="1:4" x14ac:dyDescent="0.2">
      <c r="A12402" t="s">
        <v>86</v>
      </c>
      <c r="B12402" t="s">
        <v>351</v>
      </c>
      <c r="C12402" t="s">
        <v>283</v>
      </c>
      <c r="D12402">
        <v>0</v>
      </c>
    </row>
    <row r="12403" spans="1:4" x14ac:dyDescent="0.2">
      <c r="A12403" t="s">
        <v>86</v>
      </c>
      <c r="B12403" t="s">
        <v>351</v>
      </c>
      <c r="C12403" t="s">
        <v>284</v>
      </c>
      <c r="D12403">
        <v>0</v>
      </c>
    </row>
    <row r="12404" spans="1:4" x14ac:dyDescent="0.2">
      <c r="A12404" t="s">
        <v>86</v>
      </c>
      <c r="B12404" t="s">
        <v>351</v>
      </c>
      <c r="C12404" t="s">
        <v>285</v>
      </c>
      <c r="D12404">
        <v>0</v>
      </c>
    </row>
    <row r="12405" spans="1:4" x14ac:dyDescent="0.2">
      <c r="A12405" t="s">
        <v>86</v>
      </c>
      <c r="B12405" t="s">
        <v>351</v>
      </c>
      <c r="C12405" t="s">
        <v>286</v>
      </c>
      <c r="D12405">
        <v>0</v>
      </c>
    </row>
    <row r="12406" spans="1:4" x14ac:dyDescent="0.2">
      <c r="A12406" t="s">
        <v>86</v>
      </c>
      <c r="B12406" t="s">
        <v>351</v>
      </c>
      <c r="C12406" t="s">
        <v>287</v>
      </c>
      <c r="D12406">
        <v>0</v>
      </c>
    </row>
    <row r="12407" spans="1:4" x14ac:dyDescent="0.2">
      <c r="A12407" t="s">
        <v>86</v>
      </c>
      <c r="B12407" t="s">
        <v>351</v>
      </c>
      <c r="C12407" t="s">
        <v>288</v>
      </c>
      <c r="D12407">
        <v>0</v>
      </c>
    </row>
    <row r="12408" spans="1:4" x14ac:dyDescent="0.2">
      <c r="A12408" t="s">
        <v>86</v>
      </c>
      <c r="B12408" t="s">
        <v>351</v>
      </c>
      <c r="C12408" t="s">
        <v>289</v>
      </c>
      <c r="D12408">
        <v>0</v>
      </c>
    </row>
    <row r="12409" spans="1:4" x14ac:dyDescent="0.2">
      <c r="A12409" t="s">
        <v>86</v>
      </c>
      <c r="B12409" t="s">
        <v>351</v>
      </c>
      <c r="C12409" t="s">
        <v>290</v>
      </c>
      <c r="D12409">
        <v>0</v>
      </c>
    </row>
    <row r="12410" spans="1:4" x14ac:dyDescent="0.2">
      <c r="A12410" t="s">
        <v>86</v>
      </c>
      <c r="B12410" t="s">
        <v>351</v>
      </c>
      <c r="C12410" t="s">
        <v>291</v>
      </c>
      <c r="D12410">
        <v>0</v>
      </c>
    </row>
    <row r="12411" spans="1:4" x14ac:dyDescent="0.2">
      <c r="A12411" t="s">
        <v>86</v>
      </c>
      <c r="B12411" t="s">
        <v>351</v>
      </c>
      <c r="C12411" t="s">
        <v>292</v>
      </c>
      <c r="D12411">
        <v>0</v>
      </c>
    </row>
    <row r="12412" spans="1:4" x14ac:dyDescent="0.2">
      <c r="A12412" t="s">
        <v>86</v>
      </c>
      <c r="B12412" t="s">
        <v>351</v>
      </c>
      <c r="C12412" t="s">
        <v>293</v>
      </c>
      <c r="D12412">
        <v>0</v>
      </c>
    </row>
    <row r="12413" spans="1:4" x14ac:dyDescent="0.2">
      <c r="A12413" t="s">
        <v>86</v>
      </c>
      <c r="B12413" t="s">
        <v>351</v>
      </c>
      <c r="C12413" t="s">
        <v>294</v>
      </c>
      <c r="D12413">
        <v>0</v>
      </c>
    </row>
    <row r="12414" spans="1:4" x14ac:dyDescent="0.2">
      <c r="A12414" t="s">
        <v>86</v>
      </c>
      <c r="B12414" t="s">
        <v>351</v>
      </c>
      <c r="C12414" t="s">
        <v>295</v>
      </c>
      <c r="D12414">
        <v>0</v>
      </c>
    </row>
    <row r="12415" spans="1:4" x14ac:dyDescent="0.2">
      <c r="A12415" t="s">
        <v>86</v>
      </c>
      <c r="B12415" t="s">
        <v>351</v>
      </c>
      <c r="C12415" t="s">
        <v>296</v>
      </c>
      <c r="D12415">
        <v>0</v>
      </c>
    </row>
    <row r="12416" spans="1:4" x14ac:dyDescent="0.2">
      <c r="A12416" t="s">
        <v>86</v>
      </c>
      <c r="B12416" t="s">
        <v>351</v>
      </c>
      <c r="C12416" t="s">
        <v>297</v>
      </c>
      <c r="D12416">
        <v>0</v>
      </c>
    </row>
    <row r="12417" spans="1:4" x14ac:dyDescent="0.2">
      <c r="A12417" t="s">
        <v>86</v>
      </c>
      <c r="B12417" t="s">
        <v>351</v>
      </c>
      <c r="C12417" t="s">
        <v>298</v>
      </c>
      <c r="D12417">
        <v>0</v>
      </c>
    </row>
    <row r="12418" spans="1:4" x14ac:dyDescent="0.2">
      <c r="A12418" t="s">
        <v>86</v>
      </c>
      <c r="B12418" t="s">
        <v>351</v>
      </c>
      <c r="C12418" t="s">
        <v>232</v>
      </c>
      <c r="D12418">
        <v>112929</v>
      </c>
    </row>
    <row r="12419" spans="1:4" x14ac:dyDescent="0.2">
      <c r="A12419" t="s">
        <v>86</v>
      </c>
      <c r="B12419" t="s">
        <v>351</v>
      </c>
      <c r="C12419" t="s">
        <v>319</v>
      </c>
      <c r="D12419">
        <v>105259</v>
      </c>
    </row>
    <row r="12420" spans="1:4" x14ac:dyDescent="0.2">
      <c r="A12420" t="s">
        <v>86</v>
      </c>
      <c r="B12420" t="s">
        <v>351</v>
      </c>
      <c r="C12420" t="s">
        <v>320</v>
      </c>
      <c r="D12420">
        <v>102</v>
      </c>
    </row>
    <row r="12421" spans="1:4" x14ac:dyDescent="0.2">
      <c r="A12421" t="s">
        <v>86</v>
      </c>
      <c r="B12421" t="s">
        <v>351</v>
      </c>
      <c r="C12421" t="s">
        <v>318</v>
      </c>
      <c r="D12421">
        <v>7568</v>
      </c>
    </row>
    <row r="12422" spans="1:4" x14ac:dyDescent="0.2">
      <c r="A12422" t="s">
        <v>86</v>
      </c>
      <c r="B12422" t="s">
        <v>351</v>
      </c>
      <c r="C12422" t="s">
        <v>321</v>
      </c>
      <c r="D12422">
        <v>105250</v>
      </c>
    </row>
    <row r="12423" spans="1:4" x14ac:dyDescent="0.2">
      <c r="A12423" t="s">
        <v>86</v>
      </c>
      <c r="B12423" t="s">
        <v>351</v>
      </c>
      <c r="C12423" t="s">
        <v>322</v>
      </c>
      <c r="D12423">
        <v>0</v>
      </c>
    </row>
    <row r="12424" spans="1:4" x14ac:dyDescent="0.2">
      <c r="A12424" t="s">
        <v>86</v>
      </c>
      <c r="B12424" t="s">
        <v>351</v>
      </c>
      <c r="C12424" t="s">
        <v>323</v>
      </c>
      <c r="D12424">
        <v>0</v>
      </c>
    </row>
    <row r="12425" spans="1:4" x14ac:dyDescent="0.2">
      <c r="A12425" t="s">
        <v>86</v>
      </c>
      <c r="B12425" t="s">
        <v>351</v>
      </c>
      <c r="C12425" t="s">
        <v>324</v>
      </c>
      <c r="D12425">
        <v>0</v>
      </c>
    </row>
    <row r="12426" spans="1:4" x14ac:dyDescent="0.2">
      <c r="A12426" t="s">
        <v>86</v>
      </c>
      <c r="B12426" t="s">
        <v>351</v>
      </c>
      <c r="C12426" t="s">
        <v>325</v>
      </c>
      <c r="D12426">
        <v>0</v>
      </c>
    </row>
    <row r="12427" spans="1:4" x14ac:dyDescent="0.2">
      <c r="A12427" t="s">
        <v>86</v>
      </c>
      <c r="B12427" t="s">
        <v>351</v>
      </c>
      <c r="C12427" t="s">
        <v>326</v>
      </c>
      <c r="D12427">
        <v>0</v>
      </c>
    </row>
    <row r="12428" spans="1:4" x14ac:dyDescent="0.2">
      <c r="A12428" t="s">
        <v>86</v>
      </c>
      <c r="B12428" t="s">
        <v>351</v>
      </c>
      <c r="C12428" t="s">
        <v>327</v>
      </c>
      <c r="D12428">
        <v>14572</v>
      </c>
    </row>
    <row r="12429" spans="1:4" x14ac:dyDescent="0.2">
      <c r="A12429" t="s">
        <v>86</v>
      </c>
      <c r="B12429" t="s">
        <v>351</v>
      </c>
      <c r="C12429" t="s">
        <v>328</v>
      </c>
      <c r="D12429">
        <v>90678</v>
      </c>
    </row>
    <row r="12430" spans="1:4" x14ac:dyDescent="0.2">
      <c r="A12430" t="s">
        <v>86</v>
      </c>
      <c r="B12430" t="s">
        <v>351</v>
      </c>
      <c r="C12430" t="s">
        <v>329</v>
      </c>
      <c r="D12430">
        <v>0</v>
      </c>
    </row>
    <row r="12431" spans="1:4" x14ac:dyDescent="0.2">
      <c r="A12431" t="s">
        <v>86</v>
      </c>
      <c r="B12431" t="s">
        <v>351</v>
      </c>
      <c r="C12431" t="s">
        <v>339</v>
      </c>
      <c r="D12431">
        <v>11453507</v>
      </c>
    </row>
    <row r="12432" spans="1:4" x14ac:dyDescent="0.2">
      <c r="A12432" t="s">
        <v>86</v>
      </c>
      <c r="B12432" t="s">
        <v>351</v>
      </c>
      <c r="C12432" t="s">
        <v>340</v>
      </c>
      <c r="D12432">
        <v>23</v>
      </c>
    </row>
    <row r="12433" spans="1:4" x14ac:dyDescent="0.2">
      <c r="A12433" t="s">
        <v>86</v>
      </c>
      <c r="B12433" t="s">
        <v>351</v>
      </c>
      <c r="C12433" t="s">
        <v>341</v>
      </c>
      <c r="D12433">
        <v>0</v>
      </c>
    </row>
    <row r="12434" spans="1:4" x14ac:dyDescent="0.2">
      <c r="A12434" t="s">
        <v>86</v>
      </c>
      <c r="B12434" t="s">
        <v>351</v>
      </c>
      <c r="C12434" t="s">
        <v>342</v>
      </c>
      <c r="D12434">
        <v>0</v>
      </c>
    </row>
    <row r="12435" spans="1:4" x14ac:dyDescent="0.2">
      <c r="A12435" t="s">
        <v>86</v>
      </c>
      <c r="B12435" t="s">
        <v>351</v>
      </c>
      <c r="C12435" t="s">
        <v>343</v>
      </c>
      <c r="D12435">
        <v>0</v>
      </c>
    </row>
    <row r="12436" spans="1:4" x14ac:dyDescent="0.2">
      <c r="A12436" t="s">
        <v>86</v>
      </c>
      <c r="B12436" t="s">
        <v>351</v>
      </c>
      <c r="C12436" t="s">
        <v>344</v>
      </c>
      <c r="D12436">
        <v>0</v>
      </c>
    </row>
    <row r="12437" spans="1:4" x14ac:dyDescent="0.2">
      <c r="A12437" t="s">
        <v>86</v>
      </c>
      <c r="B12437" t="s">
        <v>351</v>
      </c>
      <c r="C12437" t="s">
        <v>345</v>
      </c>
      <c r="D12437">
        <v>0</v>
      </c>
    </row>
    <row r="12438" spans="1:4" x14ac:dyDescent="0.2">
      <c r="A12438" t="s">
        <v>86</v>
      </c>
      <c r="B12438" t="s">
        <v>351</v>
      </c>
      <c r="C12438" t="s">
        <v>346</v>
      </c>
      <c r="D12438">
        <v>0</v>
      </c>
    </row>
    <row r="12439" spans="1:4" x14ac:dyDescent="0.2">
      <c r="A12439" t="s">
        <v>86</v>
      </c>
      <c r="B12439" t="s">
        <v>351</v>
      </c>
      <c r="C12439" t="s">
        <v>300</v>
      </c>
      <c r="D12439">
        <v>504325</v>
      </c>
    </row>
    <row r="12440" spans="1:4" x14ac:dyDescent="0.2">
      <c r="A12440" t="s">
        <v>86</v>
      </c>
      <c r="B12440" t="s">
        <v>351</v>
      </c>
      <c r="C12440" t="s">
        <v>301</v>
      </c>
      <c r="D12440">
        <v>990826</v>
      </c>
    </row>
    <row r="12441" spans="1:4" x14ac:dyDescent="0.2">
      <c r="A12441" t="s">
        <v>86</v>
      </c>
      <c r="B12441" t="s">
        <v>351</v>
      </c>
      <c r="C12441" t="s">
        <v>302</v>
      </c>
      <c r="D12441">
        <v>873209</v>
      </c>
    </row>
    <row r="12442" spans="1:4" x14ac:dyDescent="0.2">
      <c r="A12442" t="s">
        <v>86</v>
      </c>
      <c r="B12442" t="s">
        <v>351</v>
      </c>
      <c r="C12442" t="s">
        <v>303</v>
      </c>
      <c r="D12442">
        <v>573718</v>
      </c>
    </row>
    <row r="12443" spans="1:4" x14ac:dyDescent="0.2">
      <c r="A12443" t="s">
        <v>86</v>
      </c>
      <c r="B12443" t="s">
        <v>351</v>
      </c>
      <c r="C12443" t="s">
        <v>304</v>
      </c>
      <c r="D12443">
        <v>595322</v>
      </c>
    </row>
    <row r="12444" spans="1:4" x14ac:dyDescent="0.2">
      <c r="A12444" t="s">
        <v>86</v>
      </c>
      <c r="B12444" t="s">
        <v>351</v>
      </c>
      <c r="C12444" t="s">
        <v>305</v>
      </c>
      <c r="D12444">
        <v>320548</v>
      </c>
    </row>
    <row r="12445" spans="1:4" x14ac:dyDescent="0.2">
      <c r="A12445" t="s">
        <v>86</v>
      </c>
      <c r="B12445" t="s">
        <v>351</v>
      </c>
      <c r="C12445" t="s">
        <v>306</v>
      </c>
      <c r="D12445">
        <v>0</v>
      </c>
    </row>
    <row r="12446" spans="1:4" x14ac:dyDescent="0.2">
      <c r="A12446" t="s">
        <v>86</v>
      </c>
      <c r="B12446" t="s">
        <v>351</v>
      </c>
      <c r="C12446" t="s">
        <v>307</v>
      </c>
      <c r="D12446">
        <v>1297303</v>
      </c>
    </row>
    <row r="12447" spans="1:4" x14ac:dyDescent="0.2">
      <c r="A12447" t="s">
        <v>86</v>
      </c>
      <c r="B12447" t="s">
        <v>351</v>
      </c>
      <c r="C12447" t="s">
        <v>308</v>
      </c>
      <c r="D12447">
        <v>15</v>
      </c>
    </row>
    <row r="12448" spans="1:4" x14ac:dyDescent="0.2">
      <c r="A12448" t="s">
        <v>86</v>
      </c>
      <c r="B12448" t="s">
        <v>351</v>
      </c>
      <c r="C12448" t="s">
        <v>309</v>
      </c>
      <c r="D12448">
        <v>77</v>
      </c>
    </row>
    <row r="12449" spans="1:4" x14ac:dyDescent="0.2">
      <c r="A12449" t="s">
        <v>86</v>
      </c>
      <c r="B12449" t="s">
        <v>351</v>
      </c>
      <c r="C12449" t="s">
        <v>310</v>
      </c>
      <c r="D12449">
        <v>2</v>
      </c>
    </row>
    <row r="12450" spans="1:4" x14ac:dyDescent="0.2">
      <c r="A12450" t="s">
        <v>86</v>
      </c>
      <c r="B12450" t="s">
        <v>351</v>
      </c>
      <c r="C12450" t="s">
        <v>311</v>
      </c>
      <c r="D12450">
        <v>8</v>
      </c>
    </row>
    <row r="12451" spans="1:4" x14ac:dyDescent="0.2">
      <c r="A12451" t="s">
        <v>86</v>
      </c>
      <c r="B12451" t="s">
        <v>351</v>
      </c>
      <c r="C12451" t="s">
        <v>312</v>
      </c>
      <c r="D12451">
        <v>1</v>
      </c>
    </row>
    <row r="12452" spans="1:4" x14ac:dyDescent="0.2">
      <c r="A12452" t="s">
        <v>86</v>
      </c>
      <c r="B12452" t="s">
        <v>351</v>
      </c>
      <c r="C12452" t="s">
        <v>313</v>
      </c>
      <c r="D12452">
        <v>3</v>
      </c>
    </row>
    <row r="12453" spans="1:4" x14ac:dyDescent="0.2">
      <c r="A12453" t="s">
        <v>86</v>
      </c>
      <c r="B12453" t="s">
        <v>351</v>
      </c>
      <c r="C12453" t="s">
        <v>314</v>
      </c>
      <c r="D12453">
        <v>1</v>
      </c>
    </row>
    <row r="12454" spans="1:4" x14ac:dyDescent="0.2">
      <c r="A12454" t="s">
        <v>86</v>
      </c>
      <c r="B12454" t="s">
        <v>351</v>
      </c>
      <c r="C12454" t="s">
        <v>315</v>
      </c>
      <c r="D12454">
        <v>4</v>
      </c>
    </row>
    <row r="12455" spans="1:4" x14ac:dyDescent="0.2">
      <c r="A12455" t="s">
        <v>86</v>
      </c>
      <c r="B12455" t="s">
        <v>351</v>
      </c>
      <c r="C12455" t="s">
        <v>347</v>
      </c>
      <c r="D12455">
        <v>1882</v>
      </c>
    </row>
    <row r="12456" spans="1:4" x14ac:dyDescent="0.2">
      <c r="A12456" t="s">
        <v>86</v>
      </c>
      <c r="B12456" t="s">
        <v>352</v>
      </c>
      <c r="C12456" t="s">
        <v>225</v>
      </c>
      <c r="D12456">
        <v>0.97747499999999998</v>
      </c>
    </row>
    <row r="12457" spans="1:4" x14ac:dyDescent="0.2">
      <c r="A12457" t="s">
        <v>86</v>
      </c>
      <c r="B12457" t="s">
        <v>352</v>
      </c>
      <c r="C12457" t="s">
        <v>65</v>
      </c>
      <c r="D12457">
        <v>50000001</v>
      </c>
    </row>
    <row r="12458" spans="1:4" x14ac:dyDescent="0.2">
      <c r="A12458" t="s">
        <v>86</v>
      </c>
      <c r="B12458" t="s">
        <v>352</v>
      </c>
      <c r="C12458" t="s">
        <v>66</v>
      </c>
      <c r="D12458">
        <v>51152224</v>
      </c>
    </row>
    <row r="12459" spans="1:4" x14ac:dyDescent="0.2">
      <c r="A12459" t="s">
        <v>86</v>
      </c>
      <c r="B12459" t="s">
        <v>352</v>
      </c>
      <c r="C12459" t="s">
        <v>226</v>
      </c>
      <c r="D12459">
        <v>84</v>
      </c>
    </row>
    <row r="12460" spans="1:4" x14ac:dyDescent="0.2">
      <c r="A12460" t="s">
        <v>86</v>
      </c>
      <c r="B12460" t="s">
        <v>352</v>
      </c>
      <c r="C12460" t="s">
        <v>227</v>
      </c>
      <c r="D12460">
        <v>17162</v>
      </c>
    </row>
    <row r="12461" spans="1:4" x14ac:dyDescent="0.2">
      <c r="A12461" t="s">
        <v>86</v>
      </c>
      <c r="B12461" t="s">
        <v>352</v>
      </c>
      <c r="C12461" t="s">
        <v>67</v>
      </c>
      <c r="D12461">
        <v>416480</v>
      </c>
    </row>
    <row r="12462" spans="1:4" x14ac:dyDescent="0.2">
      <c r="A12462" t="s">
        <v>86</v>
      </c>
      <c r="B12462" t="s">
        <v>352</v>
      </c>
      <c r="C12462" t="s">
        <v>68</v>
      </c>
      <c r="D12462">
        <v>468420</v>
      </c>
    </row>
    <row r="12463" spans="1:4" x14ac:dyDescent="0.2">
      <c r="A12463" t="s">
        <v>86</v>
      </c>
      <c r="B12463" t="s">
        <v>352</v>
      </c>
      <c r="C12463" t="s">
        <v>228</v>
      </c>
      <c r="D12463">
        <v>86</v>
      </c>
    </row>
    <row r="12464" spans="1:4" x14ac:dyDescent="0.2">
      <c r="A12464" t="s">
        <v>86</v>
      </c>
      <c r="B12464" t="s">
        <v>352</v>
      </c>
      <c r="C12464" t="s">
        <v>229</v>
      </c>
      <c r="D12464">
        <v>131</v>
      </c>
    </row>
    <row r="12465" spans="1:4" x14ac:dyDescent="0.2">
      <c r="A12465" t="s">
        <v>86</v>
      </c>
      <c r="B12465" t="s">
        <v>352</v>
      </c>
      <c r="C12465" t="s">
        <v>230</v>
      </c>
      <c r="D12465">
        <v>4</v>
      </c>
    </row>
    <row r="12466" spans="1:4" x14ac:dyDescent="0.2">
      <c r="A12466" t="s">
        <v>86</v>
      </c>
      <c r="B12466" t="s">
        <v>352</v>
      </c>
      <c r="C12466" t="s">
        <v>231</v>
      </c>
      <c r="D12466">
        <v>224</v>
      </c>
    </row>
    <row r="12467" spans="1:4" x14ac:dyDescent="0.2">
      <c r="A12467" t="s">
        <v>86</v>
      </c>
      <c r="B12467" t="s">
        <v>352</v>
      </c>
      <c r="C12467" t="s">
        <v>154</v>
      </c>
      <c r="D12467">
        <v>2592391</v>
      </c>
    </row>
    <row r="12468" spans="1:4" x14ac:dyDescent="0.2">
      <c r="A12468" t="s">
        <v>86</v>
      </c>
      <c r="B12468" t="s">
        <v>352</v>
      </c>
      <c r="C12468" t="s">
        <v>155</v>
      </c>
      <c r="D12468">
        <v>0</v>
      </c>
    </row>
    <row r="12469" spans="1:4" x14ac:dyDescent="0.2">
      <c r="A12469" t="s">
        <v>86</v>
      </c>
      <c r="B12469" t="s">
        <v>352</v>
      </c>
      <c r="C12469" t="s">
        <v>156</v>
      </c>
      <c r="D12469">
        <v>11</v>
      </c>
    </row>
    <row r="12470" spans="1:4" x14ac:dyDescent="0.2">
      <c r="A12470" t="s">
        <v>86</v>
      </c>
      <c r="B12470" t="s">
        <v>352</v>
      </c>
      <c r="C12470" t="s">
        <v>157</v>
      </c>
      <c r="D12470">
        <v>231073</v>
      </c>
    </row>
    <row r="12471" spans="1:4" x14ac:dyDescent="0.2">
      <c r="A12471" t="s">
        <v>86</v>
      </c>
      <c r="B12471" t="s">
        <v>352</v>
      </c>
      <c r="C12471" t="s">
        <v>158</v>
      </c>
      <c r="D12471">
        <v>786948</v>
      </c>
    </row>
    <row r="12472" spans="1:4" x14ac:dyDescent="0.2">
      <c r="A12472" t="s">
        <v>86</v>
      </c>
      <c r="B12472" t="s">
        <v>352</v>
      </c>
      <c r="C12472" t="s">
        <v>159</v>
      </c>
      <c r="D12472">
        <v>860082</v>
      </c>
    </row>
    <row r="12473" spans="1:4" x14ac:dyDescent="0.2">
      <c r="A12473" t="s">
        <v>86</v>
      </c>
      <c r="B12473" t="s">
        <v>352</v>
      </c>
      <c r="C12473" t="s">
        <v>160</v>
      </c>
      <c r="D12473">
        <v>1384306</v>
      </c>
    </row>
    <row r="12474" spans="1:4" x14ac:dyDescent="0.2">
      <c r="A12474" t="s">
        <v>86</v>
      </c>
      <c r="B12474" t="s">
        <v>352</v>
      </c>
      <c r="C12474" t="s">
        <v>161</v>
      </c>
      <c r="D12474">
        <v>628295</v>
      </c>
    </row>
    <row r="12475" spans="1:4" x14ac:dyDescent="0.2">
      <c r="A12475" t="s">
        <v>86</v>
      </c>
      <c r="B12475" t="s">
        <v>352</v>
      </c>
      <c r="C12475" t="s">
        <v>162</v>
      </c>
      <c r="D12475">
        <v>651199</v>
      </c>
    </row>
    <row r="12476" spans="1:4" x14ac:dyDescent="0.2">
      <c r="A12476" t="s">
        <v>86</v>
      </c>
      <c r="B12476" t="s">
        <v>352</v>
      </c>
      <c r="C12476" t="s">
        <v>163</v>
      </c>
      <c r="D12476">
        <v>495504</v>
      </c>
    </row>
    <row r="12477" spans="1:4" x14ac:dyDescent="0.2">
      <c r="A12477" t="s">
        <v>86</v>
      </c>
      <c r="B12477" t="s">
        <v>352</v>
      </c>
      <c r="C12477" t="s">
        <v>164</v>
      </c>
      <c r="D12477">
        <v>375198</v>
      </c>
    </row>
    <row r="12478" spans="1:4" x14ac:dyDescent="0.2">
      <c r="A12478" t="s">
        <v>86</v>
      </c>
      <c r="B12478" t="s">
        <v>352</v>
      </c>
      <c r="C12478" t="s">
        <v>165</v>
      </c>
      <c r="D12478">
        <v>407846</v>
      </c>
    </row>
    <row r="12479" spans="1:4" x14ac:dyDescent="0.2">
      <c r="A12479" t="s">
        <v>86</v>
      </c>
      <c r="B12479" t="s">
        <v>352</v>
      </c>
      <c r="C12479" t="s">
        <v>166</v>
      </c>
      <c r="D12479">
        <v>100478</v>
      </c>
    </row>
    <row r="12480" spans="1:4" x14ac:dyDescent="0.2">
      <c r="A12480" t="s">
        <v>86</v>
      </c>
      <c r="B12480" t="s">
        <v>352</v>
      </c>
      <c r="C12480" t="s">
        <v>167</v>
      </c>
      <c r="D12480">
        <v>74199</v>
      </c>
    </row>
    <row r="12481" spans="1:4" x14ac:dyDescent="0.2">
      <c r="A12481" t="s">
        <v>86</v>
      </c>
      <c r="B12481" t="s">
        <v>352</v>
      </c>
      <c r="C12481" t="s">
        <v>168</v>
      </c>
      <c r="D12481">
        <v>219636</v>
      </c>
    </row>
    <row r="12482" spans="1:4" x14ac:dyDescent="0.2">
      <c r="A12482" t="s">
        <v>86</v>
      </c>
      <c r="B12482" t="s">
        <v>352</v>
      </c>
      <c r="C12482" t="s">
        <v>169</v>
      </c>
      <c r="D12482">
        <v>181878</v>
      </c>
    </row>
    <row r="12483" spans="1:4" x14ac:dyDescent="0.2">
      <c r="A12483" t="s">
        <v>86</v>
      </c>
      <c r="B12483" t="s">
        <v>352</v>
      </c>
      <c r="C12483" t="s">
        <v>170</v>
      </c>
      <c r="D12483">
        <v>124559</v>
      </c>
    </row>
    <row r="12484" spans="1:4" x14ac:dyDescent="0.2">
      <c r="A12484" t="s">
        <v>86</v>
      </c>
      <c r="B12484" t="s">
        <v>352</v>
      </c>
      <c r="C12484" t="s">
        <v>171</v>
      </c>
      <c r="D12484">
        <v>16374</v>
      </c>
    </row>
    <row r="12485" spans="1:4" x14ac:dyDescent="0.2">
      <c r="A12485" t="s">
        <v>86</v>
      </c>
      <c r="B12485" t="s">
        <v>352</v>
      </c>
      <c r="C12485" t="s">
        <v>172</v>
      </c>
      <c r="D12485">
        <v>88141</v>
      </c>
    </row>
    <row r="12486" spans="1:4" x14ac:dyDescent="0.2">
      <c r="A12486" t="s">
        <v>86</v>
      </c>
      <c r="B12486" t="s">
        <v>352</v>
      </c>
      <c r="C12486" t="s">
        <v>173</v>
      </c>
      <c r="D12486">
        <v>339175</v>
      </c>
    </row>
    <row r="12487" spans="1:4" x14ac:dyDescent="0.2">
      <c r="A12487" t="s">
        <v>86</v>
      </c>
      <c r="B12487" t="s">
        <v>352</v>
      </c>
      <c r="C12487" t="s">
        <v>174</v>
      </c>
      <c r="D12487">
        <v>160344</v>
      </c>
    </row>
    <row r="12488" spans="1:4" x14ac:dyDescent="0.2">
      <c r="A12488" t="s">
        <v>86</v>
      </c>
      <c r="B12488" t="s">
        <v>352</v>
      </c>
      <c r="C12488" t="s">
        <v>175</v>
      </c>
      <c r="D12488">
        <v>123268</v>
      </c>
    </row>
    <row r="12489" spans="1:4" x14ac:dyDescent="0.2">
      <c r="A12489" t="s">
        <v>86</v>
      </c>
      <c r="B12489" t="s">
        <v>352</v>
      </c>
      <c r="C12489" t="s">
        <v>176</v>
      </c>
      <c r="D12489">
        <v>41</v>
      </c>
    </row>
    <row r="12490" spans="1:4" x14ac:dyDescent="0.2">
      <c r="A12490" t="s">
        <v>86</v>
      </c>
      <c r="B12490" t="s">
        <v>352</v>
      </c>
      <c r="C12490" t="s">
        <v>177</v>
      </c>
      <c r="D12490">
        <v>518328</v>
      </c>
    </row>
    <row r="12491" spans="1:4" x14ac:dyDescent="0.2">
      <c r="A12491" t="s">
        <v>86</v>
      </c>
      <c r="B12491" t="s">
        <v>352</v>
      </c>
      <c r="C12491" t="s">
        <v>178</v>
      </c>
      <c r="D12491">
        <v>0</v>
      </c>
    </row>
    <row r="12492" spans="1:4" x14ac:dyDescent="0.2">
      <c r="A12492" t="s">
        <v>86</v>
      </c>
      <c r="B12492" t="s">
        <v>352</v>
      </c>
      <c r="C12492" t="s">
        <v>179</v>
      </c>
      <c r="D12492">
        <v>0</v>
      </c>
    </row>
    <row r="12493" spans="1:4" x14ac:dyDescent="0.2">
      <c r="A12493" t="s">
        <v>86</v>
      </c>
      <c r="B12493" t="s">
        <v>352</v>
      </c>
      <c r="C12493" t="s">
        <v>180</v>
      </c>
      <c r="D12493">
        <v>0</v>
      </c>
    </row>
    <row r="12494" spans="1:4" x14ac:dyDescent="0.2">
      <c r="A12494" t="s">
        <v>86</v>
      </c>
      <c r="B12494" t="s">
        <v>352</v>
      </c>
      <c r="C12494" t="s">
        <v>181</v>
      </c>
      <c r="D12494">
        <v>0</v>
      </c>
    </row>
    <row r="12495" spans="1:4" x14ac:dyDescent="0.2">
      <c r="A12495" t="s">
        <v>86</v>
      </c>
      <c r="B12495" t="s">
        <v>352</v>
      </c>
      <c r="C12495" t="s">
        <v>182</v>
      </c>
      <c r="D12495">
        <v>0</v>
      </c>
    </row>
    <row r="12496" spans="1:4" x14ac:dyDescent="0.2">
      <c r="A12496" t="s">
        <v>86</v>
      </c>
      <c r="B12496" t="s">
        <v>352</v>
      </c>
      <c r="C12496" t="s">
        <v>183</v>
      </c>
      <c r="D12496">
        <v>0</v>
      </c>
    </row>
    <row r="12497" spans="1:4" x14ac:dyDescent="0.2">
      <c r="A12497" t="s">
        <v>86</v>
      </c>
      <c r="B12497" t="s">
        <v>352</v>
      </c>
      <c r="C12497" t="s">
        <v>184</v>
      </c>
      <c r="D12497">
        <v>0</v>
      </c>
    </row>
    <row r="12498" spans="1:4" x14ac:dyDescent="0.2">
      <c r="A12498" t="s">
        <v>86</v>
      </c>
      <c r="B12498" t="s">
        <v>352</v>
      </c>
      <c r="C12498" t="s">
        <v>185</v>
      </c>
      <c r="D12498">
        <v>0</v>
      </c>
    </row>
    <row r="12499" spans="1:4" x14ac:dyDescent="0.2">
      <c r="A12499" t="s">
        <v>86</v>
      </c>
      <c r="B12499" t="s">
        <v>352</v>
      </c>
      <c r="C12499" t="s">
        <v>186</v>
      </c>
      <c r="D12499">
        <v>0</v>
      </c>
    </row>
    <row r="12500" spans="1:4" x14ac:dyDescent="0.2">
      <c r="A12500" t="s">
        <v>86</v>
      </c>
      <c r="B12500" t="s">
        <v>352</v>
      </c>
      <c r="C12500" t="s">
        <v>187</v>
      </c>
      <c r="D12500">
        <v>0</v>
      </c>
    </row>
    <row r="12501" spans="1:4" x14ac:dyDescent="0.2">
      <c r="A12501" t="s">
        <v>86</v>
      </c>
      <c r="B12501" t="s">
        <v>352</v>
      </c>
      <c r="C12501" t="s">
        <v>188</v>
      </c>
      <c r="D12501">
        <v>0</v>
      </c>
    </row>
    <row r="12502" spans="1:4" x14ac:dyDescent="0.2">
      <c r="A12502" t="s">
        <v>86</v>
      </c>
      <c r="B12502" t="s">
        <v>352</v>
      </c>
      <c r="C12502" t="s">
        <v>189</v>
      </c>
      <c r="D12502">
        <v>0</v>
      </c>
    </row>
    <row r="12503" spans="1:4" x14ac:dyDescent="0.2">
      <c r="A12503" t="s">
        <v>86</v>
      </c>
      <c r="B12503" t="s">
        <v>352</v>
      </c>
      <c r="C12503" t="s">
        <v>190</v>
      </c>
      <c r="D12503">
        <v>0</v>
      </c>
    </row>
    <row r="12504" spans="1:4" x14ac:dyDescent="0.2">
      <c r="A12504" t="s">
        <v>86</v>
      </c>
      <c r="B12504" t="s">
        <v>352</v>
      </c>
      <c r="C12504" t="s">
        <v>191</v>
      </c>
      <c r="D12504">
        <v>0</v>
      </c>
    </row>
    <row r="12505" spans="1:4" x14ac:dyDescent="0.2">
      <c r="A12505" t="s">
        <v>86</v>
      </c>
      <c r="B12505" t="s">
        <v>352</v>
      </c>
      <c r="C12505" t="s">
        <v>192</v>
      </c>
      <c r="D12505">
        <v>0</v>
      </c>
    </row>
    <row r="12506" spans="1:4" x14ac:dyDescent="0.2">
      <c r="A12506" t="s">
        <v>86</v>
      </c>
      <c r="B12506" t="s">
        <v>352</v>
      </c>
      <c r="C12506" t="s">
        <v>193</v>
      </c>
      <c r="D12506">
        <v>0</v>
      </c>
    </row>
    <row r="12507" spans="1:4" x14ac:dyDescent="0.2">
      <c r="A12507" t="s">
        <v>86</v>
      </c>
      <c r="B12507" t="s">
        <v>352</v>
      </c>
      <c r="C12507" t="s">
        <v>194</v>
      </c>
      <c r="D12507">
        <v>0</v>
      </c>
    </row>
    <row r="12508" spans="1:4" x14ac:dyDescent="0.2">
      <c r="A12508" t="s">
        <v>86</v>
      </c>
      <c r="B12508" t="s">
        <v>352</v>
      </c>
      <c r="C12508" t="s">
        <v>195</v>
      </c>
      <c r="D12508">
        <v>0</v>
      </c>
    </row>
    <row r="12509" spans="1:4" x14ac:dyDescent="0.2">
      <c r="A12509" t="s">
        <v>86</v>
      </c>
      <c r="B12509" t="s">
        <v>352</v>
      </c>
      <c r="C12509" t="s">
        <v>196</v>
      </c>
      <c r="D12509">
        <v>0</v>
      </c>
    </row>
    <row r="12510" spans="1:4" x14ac:dyDescent="0.2">
      <c r="A12510" t="s">
        <v>86</v>
      </c>
      <c r="B12510" t="s">
        <v>352</v>
      </c>
      <c r="C12510" t="s">
        <v>197</v>
      </c>
      <c r="D12510">
        <v>0</v>
      </c>
    </row>
    <row r="12511" spans="1:4" x14ac:dyDescent="0.2">
      <c r="A12511" t="s">
        <v>86</v>
      </c>
      <c r="B12511" t="s">
        <v>352</v>
      </c>
      <c r="C12511" t="s">
        <v>198</v>
      </c>
      <c r="D12511">
        <v>0</v>
      </c>
    </row>
    <row r="12512" spans="1:4" x14ac:dyDescent="0.2">
      <c r="A12512" t="s">
        <v>86</v>
      </c>
      <c r="B12512" t="s">
        <v>352</v>
      </c>
      <c r="C12512" t="s">
        <v>199</v>
      </c>
      <c r="D12512">
        <v>0</v>
      </c>
    </row>
    <row r="12513" spans="1:4" x14ac:dyDescent="0.2">
      <c r="A12513" t="s">
        <v>86</v>
      </c>
      <c r="B12513" t="s">
        <v>352</v>
      </c>
      <c r="C12513" t="s">
        <v>200</v>
      </c>
      <c r="D12513">
        <v>0</v>
      </c>
    </row>
    <row r="12514" spans="1:4" x14ac:dyDescent="0.2">
      <c r="A12514" t="s">
        <v>86</v>
      </c>
      <c r="B12514" t="s">
        <v>352</v>
      </c>
      <c r="C12514" t="s">
        <v>201</v>
      </c>
      <c r="D12514">
        <v>2149</v>
      </c>
    </row>
    <row r="12515" spans="1:4" x14ac:dyDescent="0.2">
      <c r="A12515" t="s">
        <v>86</v>
      </c>
      <c r="B12515" t="s">
        <v>352</v>
      </c>
      <c r="C12515" t="s">
        <v>202</v>
      </c>
      <c r="D12515">
        <v>0</v>
      </c>
    </row>
    <row r="12516" spans="1:4" x14ac:dyDescent="0.2">
      <c r="A12516" t="s">
        <v>86</v>
      </c>
      <c r="B12516" t="s">
        <v>352</v>
      </c>
      <c r="C12516" t="s">
        <v>203</v>
      </c>
      <c r="D12516">
        <v>0</v>
      </c>
    </row>
    <row r="12517" spans="1:4" x14ac:dyDescent="0.2">
      <c r="A12517" t="s">
        <v>86</v>
      </c>
      <c r="B12517" t="s">
        <v>352</v>
      </c>
      <c r="C12517" t="s">
        <v>204</v>
      </c>
      <c r="D12517">
        <v>0</v>
      </c>
    </row>
    <row r="12518" spans="1:4" x14ac:dyDescent="0.2">
      <c r="A12518" t="s">
        <v>86</v>
      </c>
      <c r="B12518" t="s">
        <v>352</v>
      </c>
      <c r="C12518" t="s">
        <v>205</v>
      </c>
      <c r="D12518">
        <v>0</v>
      </c>
    </row>
    <row r="12519" spans="1:4" x14ac:dyDescent="0.2">
      <c r="A12519" t="s">
        <v>86</v>
      </c>
      <c r="B12519" t="s">
        <v>352</v>
      </c>
      <c r="C12519" t="s">
        <v>206</v>
      </c>
      <c r="D12519">
        <v>0</v>
      </c>
    </row>
    <row r="12520" spans="1:4" x14ac:dyDescent="0.2">
      <c r="A12520" t="s">
        <v>86</v>
      </c>
      <c r="B12520" t="s">
        <v>352</v>
      </c>
      <c r="C12520" t="s">
        <v>207</v>
      </c>
      <c r="D12520">
        <v>0</v>
      </c>
    </row>
    <row r="12521" spans="1:4" x14ac:dyDescent="0.2">
      <c r="A12521" t="s">
        <v>86</v>
      </c>
      <c r="B12521" t="s">
        <v>352</v>
      </c>
      <c r="C12521" t="s">
        <v>208</v>
      </c>
      <c r="D12521">
        <v>0</v>
      </c>
    </row>
    <row r="12522" spans="1:4" x14ac:dyDescent="0.2">
      <c r="A12522" t="s">
        <v>86</v>
      </c>
      <c r="B12522" t="s">
        <v>352</v>
      </c>
      <c r="C12522" t="s">
        <v>209</v>
      </c>
      <c r="D12522">
        <v>0</v>
      </c>
    </row>
    <row r="12523" spans="1:4" x14ac:dyDescent="0.2">
      <c r="A12523" t="s">
        <v>86</v>
      </c>
      <c r="B12523" t="s">
        <v>352</v>
      </c>
      <c r="C12523" t="s">
        <v>210</v>
      </c>
      <c r="D12523">
        <v>0</v>
      </c>
    </row>
    <row r="12524" spans="1:4" x14ac:dyDescent="0.2">
      <c r="A12524" t="s">
        <v>86</v>
      </c>
      <c r="B12524" t="s">
        <v>352</v>
      </c>
      <c r="C12524" t="s">
        <v>211</v>
      </c>
      <c r="D12524">
        <v>0</v>
      </c>
    </row>
    <row r="12525" spans="1:4" x14ac:dyDescent="0.2">
      <c r="A12525" t="s">
        <v>86</v>
      </c>
      <c r="B12525" t="s">
        <v>352</v>
      </c>
      <c r="C12525" t="s">
        <v>212</v>
      </c>
      <c r="D12525">
        <v>0</v>
      </c>
    </row>
    <row r="12526" spans="1:4" x14ac:dyDescent="0.2">
      <c r="A12526" t="s">
        <v>86</v>
      </c>
      <c r="B12526" t="s">
        <v>352</v>
      </c>
      <c r="C12526" t="s">
        <v>213</v>
      </c>
      <c r="D12526">
        <v>0</v>
      </c>
    </row>
    <row r="12527" spans="1:4" x14ac:dyDescent="0.2">
      <c r="A12527" t="s">
        <v>86</v>
      </c>
      <c r="B12527" t="s">
        <v>352</v>
      </c>
      <c r="C12527" t="s">
        <v>214</v>
      </c>
      <c r="D12527">
        <v>0</v>
      </c>
    </row>
    <row r="12528" spans="1:4" x14ac:dyDescent="0.2">
      <c r="A12528" t="s">
        <v>86</v>
      </c>
      <c r="B12528" t="s">
        <v>352</v>
      </c>
      <c r="C12528" t="s">
        <v>215</v>
      </c>
      <c r="D12528">
        <v>0</v>
      </c>
    </row>
    <row r="12529" spans="1:4" x14ac:dyDescent="0.2">
      <c r="A12529" t="s">
        <v>86</v>
      </c>
      <c r="B12529" t="s">
        <v>352</v>
      </c>
      <c r="C12529" t="s">
        <v>216</v>
      </c>
      <c r="D12529">
        <v>0</v>
      </c>
    </row>
    <row r="12530" spans="1:4" x14ac:dyDescent="0.2">
      <c r="A12530" t="s">
        <v>86</v>
      </c>
      <c r="B12530" t="s">
        <v>352</v>
      </c>
      <c r="C12530" t="s">
        <v>217</v>
      </c>
      <c r="D12530">
        <v>0</v>
      </c>
    </row>
    <row r="12531" spans="1:4" x14ac:dyDescent="0.2">
      <c r="A12531" t="s">
        <v>86</v>
      </c>
      <c r="B12531" t="s">
        <v>352</v>
      </c>
      <c r="C12531" t="s">
        <v>218</v>
      </c>
      <c r="D12531">
        <v>0</v>
      </c>
    </row>
    <row r="12532" spans="1:4" x14ac:dyDescent="0.2">
      <c r="A12532" t="s">
        <v>86</v>
      </c>
      <c r="B12532" t="s">
        <v>352</v>
      </c>
      <c r="C12532" t="s">
        <v>219</v>
      </c>
      <c r="D12532">
        <v>0</v>
      </c>
    </row>
    <row r="12533" spans="1:4" x14ac:dyDescent="0.2">
      <c r="A12533" t="s">
        <v>86</v>
      </c>
      <c r="B12533" t="s">
        <v>352</v>
      </c>
      <c r="C12533" t="s">
        <v>233</v>
      </c>
      <c r="D12533">
        <v>2592391</v>
      </c>
    </row>
    <row r="12534" spans="1:4" x14ac:dyDescent="0.2">
      <c r="A12534" t="s">
        <v>86</v>
      </c>
      <c r="B12534" t="s">
        <v>352</v>
      </c>
      <c r="C12534" t="s">
        <v>234</v>
      </c>
      <c r="D12534">
        <v>0</v>
      </c>
    </row>
    <row r="12535" spans="1:4" x14ac:dyDescent="0.2">
      <c r="A12535" t="s">
        <v>86</v>
      </c>
      <c r="B12535" t="s">
        <v>352</v>
      </c>
      <c r="C12535" t="s">
        <v>235</v>
      </c>
      <c r="D12535">
        <v>109028</v>
      </c>
    </row>
    <row r="12536" spans="1:4" x14ac:dyDescent="0.2">
      <c r="A12536" t="s">
        <v>86</v>
      </c>
      <c r="B12536" t="s">
        <v>352</v>
      </c>
      <c r="C12536" t="s">
        <v>236</v>
      </c>
      <c r="D12536">
        <v>352906</v>
      </c>
    </row>
    <row r="12537" spans="1:4" x14ac:dyDescent="0.2">
      <c r="A12537" t="s">
        <v>86</v>
      </c>
      <c r="B12537" t="s">
        <v>352</v>
      </c>
      <c r="C12537" t="s">
        <v>237</v>
      </c>
      <c r="D12537">
        <v>578409</v>
      </c>
    </row>
    <row r="12538" spans="1:4" x14ac:dyDescent="0.2">
      <c r="A12538" t="s">
        <v>86</v>
      </c>
      <c r="B12538" t="s">
        <v>352</v>
      </c>
      <c r="C12538" t="s">
        <v>238</v>
      </c>
      <c r="D12538">
        <v>1184740</v>
      </c>
    </row>
    <row r="12539" spans="1:4" x14ac:dyDescent="0.2">
      <c r="A12539" t="s">
        <v>86</v>
      </c>
      <c r="B12539" t="s">
        <v>352</v>
      </c>
      <c r="C12539" t="s">
        <v>239</v>
      </c>
      <c r="D12539">
        <v>800179</v>
      </c>
    </row>
    <row r="12540" spans="1:4" x14ac:dyDescent="0.2">
      <c r="A12540" t="s">
        <v>86</v>
      </c>
      <c r="B12540" t="s">
        <v>352</v>
      </c>
      <c r="C12540" t="s">
        <v>240</v>
      </c>
      <c r="D12540">
        <v>569593</v>
      </c>
    </row>
    <row r="12541" spans="1:4" x14ac:dyDescent="0.2">
      <c r="A12541" t="s">
        <v>86</v>
      </c>
      <c r="B12541" t="s">
        <v>352</v>
      </c>
      <c r="C12541" t="s">
        <v>241</v>
      </c>
      <c r="D12541">
        <v>639420</v>
      </c>
    </row>
    <row r="12542" spans="1:4" x14ac:dyDescent="0.2">
      <c r="A12542" t="s">
        <v>86</v>
      </c>
      <c r="B12542" t="s">
        <v>352</v>
      </c>
      <c r="C12542" t="s">
        <v>242</v>
      </c>
      <c r="D12542">
        <v>551671</v>
      </c>
    </row>
    <row r="12543" spans="1:4" x14ac:dyDescent="0.2">
      <c r="A12543" t="s">
        <v>86</v>
      </c>
      <c r="B12543" t="s">
        <v>352</v>
      </c>
      <c r="C12543" t="s">
        <v>243</v>
      </c>
      <c r="D12543">
        <v>539797</v>
      </c>
    </row>
    <row r="12544" spans="1:4" x14ac:dyDescent="0.2">
      <c r="A12544" t="s">
        <v>86</v>
      </c>
      <c r="B12544" t="s">
        <v>352</v>
      </c>
      <c r="C12544" t="s">
        <v>244</v>
      </c>
      <c r="D12544">
        <v>479262</v>
      </c>
    </row>
    <row r="12545" spans="1:4" x14ac:dyDescent="0.2">
      <c r="A12545" t="s">
        <v>86</v>
      </c>
      <c r="B12545" t="s">
        <v>352</v>
      </c>
      <c r="C12545" t="s">
        <v>245</v>
      </c>
      <c r="D12545">
        <v>73032</v>
      </c>
    </row>
    <row r="12546" spans="1:4" x14ac:dyDescent="0.2">
      <c r="A12546" t="s">
        <v>86</v>
      </c>
      <c r="B12546" t="s">
        <v>352</v>
      </c>
      <c r="C12546" t="s">
        <v>246</v>
      </c>
      <c r="D12546">
        <v>61052</v>
      </c>
    </row>
    <row r="12547" spans="1:4" x14ac:dyDescent="0.2">
      <c r="A12547" t="s">
        <v>86</v>
      </c>
      <c r="B12547" t="s">
        <v>352</v>
      </c>
      <c r="C12547" t="s">
        <v>247</v>
      </c>
      <c r="D12547">
        <v>118706</v>
      </c>
    </row>
    <row r="12548" spans="1:4" x14ac:dyDescent="0.2">
      <c r="A12548" t="s">
        <v>86</v>
      </c>
      <c r="B12548" t="s">
        <v>352</v>
      </c>
      <c r="C12548" t="s">
        <v>248</v>
      </c>
      <c r="D12548">
        <v>73371</v>
      </c>
    </row>
    <row r="12549" spans="1:4" x14ac:dyDescent="0.2">
      <c r="A12549" t="s">
        <v>86</v>
      </c>
      <c r="B12549" t="s">
        <v>352</v>
      </c>
      <c r="C12549" t="s">
        <v>249</v>
      </c>
      <c r="D12549">
        <v>88767</v>
      </c>
    </row>
    <row r="12550" spans="1:4" x14ac:dyDescent="0.2">
      <c r="A12550" t="s">
        <v>86</v>
      </c>
      <c r="B12550" t="s">
        <v>352</v>
      </c>
      <c r="C12550" t="s">
        <v>250</v>
      </c>
      <c r="D12550">
        <v>2289</v>
      </c>
    </row>
    <row r="12551" spans="1:4" x14ac:dyDescent="0.2">
      <c r="A12551" t="s">
        <v>86</v>
      </c>
      <c r="B12551" t="s">
        <v>352</v>
      </c>
      <c r="C12551" t="s">
        <v>251</v>
      </c>
      <c r="D12551">
        <v>58027</v>
      </c>
    </row>
    <row r="12552" spans="1:4" x14ac:dyDescent="0.2">
      <c r="A12552" t="s">
        <v>86</v>
      </c>
      <c r="B12552" t="s">
        <v>352</v>
      </c>
      <c r="C12552" t="s">
        <v>252</v>
      </c>
      <c r="D12552">
        <v>602318</v>
      </c>
    </row>
    <row r="12553" spans="1:4" x14ac:dyDescent="0.2">
      <c r="A12553" t="s">
        <v>86</v>
      </c>
      <c r="B12553" t="s">
        <v>352</v>
      </c>
      <c r="C12553" t="s">
        <v>253</v>
      </c>
      <c r="D12553">
        <v>244341</v>
      </c>
    </row>
    <row r="12554" spans="1:4" x14ac:dyDescent="0.2">
      <c r="A12554" t="s">
        <v>86</v>
      </c>
      <c r="B12554" t="s">
        <v>352</v>
      </c>
      <c r="C12554" t="s">
        <v>254</v>
      </c>
      <c r="D12554">
        <v>121629</v>
      </c>
    </row>
    <row r="12555" spans="1:4" x14ac:dyDescent="0.2">
      <c r="A12555" t="s">
        <v>86</v>
      </c>
      <c r="B12555" t="s">
        <v>352</v>
      </c>
      <c r="C12555" t="s">
        <v>255</v>
      </c>
      <c r="D12555">
        <v>518346</v>
      </c>
    </row>
    <row r="12556" spans="1:4" x14ac:dyDescent="0.2">
      <c r="A12556" t="s">
        <v>86</v>
      </c>
      <c r="B12556" t="s">
        <v>352</v>
      </c>
      <c r="C12556" t="s">
        <v>256</v>
      </c>
      <c r="D12556">
        <v>0</v>
      </c>
    </row>
    <row r="12557" spans="1:4" x14ac:dyDescent="0.2">
      <c r="A12557" t="s">
        <v>86</v>
      </c>
      <c r="B12557" t="s">
        <v>352</v>
      </c>
      <c r="C12557" t="s">
        <v>257</v>
      </c>
      <c r="D12557">
        <v>0</v>
      </c>
    </row>
    <row r="12558" spans="1:4" x14ac:dyDescent="0.2">
      <c r="A12558" t="s">
        <v>86</v>
      </c>
      <c r="B12558" t="s">
        <v>352</v>
      </c>
      <c r="C12558" t="s">
        <v>258</v>
      </c>
      <c r="D12558">
        <v>0</v>
      </c>
    </row>
    <row r="12559" spans="1:4" x14ac:dyDescent="0.2">
      <c r="A12559" t="s">
        <v>86</v>
      </c>
      <c r="B12559" t="s">
        <v>352</v>
      </c>
      <c r="C12559" t="s">
        <v>259</v>
      </c>
      <c r="D12559">
        <v>0</v>
      </c>
    </row>
    <row r="12560" spans="1:4" x14ac:dyDescent="0.2">
      <c r="A12560" t="s">
        <v>86</v>
      </c>
      <c r="B12560" t="s">
        <v>352</v>
      </c>
      <c r="C12560" t="s">
        <v>260</v>
      </c>
      <c r="D12560">
        <v>0</v>
      </c>
    </row>
    <row r="12561" spans="1:4" x14ac:dyDescent="0.2">
      <c r="A12561" t="s">
        <v>86</v>
      </c>
      <c r="B12561" t="s">
        <v>352</v>
      </c>
      <c r="C12561" t="s">
        <v>261</v>
      </c>
      <c r="D12561">
        <v>0</v>
      </c>
    </row>
    <row r="12562" spans="1:4" x14ac:dyDescent="0.2">
      <c r="A12562" t="s">
        <v>86</v>
      </c>
      <c r="B12562" t="s">
        <v>352</v>
      </c>
      <c r="C12562" t="s">
        <v>262</v>
      </c>
      <c r="D12562">
        <v>0</v>
      </c>
    </row>
    <row r="12563" spans="1:4" x14ac:dyDescent="0.2">
      <c r="A12563" t="s">
        <v>86</v>
      </c>
      <c r="B12563" t="s">
        <v>352</v>
      </c>
      <c r="C12563" t="s">
        <v>263</v>
      </c>
      <c r="D12563">
        <v>0</v>
      </c>
    </row>
    <row r="12564" spans="1:4" x14ac:dyDescent="0.2">
      <c r="A12564" t="s">
        <v>86</v>
      </c>
      <c r="B12564" t="s">
        <v>352</v>
      </c>
      <c r="C12564" t="s">
        <v>264</v>
      </c>
      <c r="D12564">
        <v>0</v>
      </c>
    </row>
    <row r="12565" spans="1:4" x14ac:dyDescent="0.2">
      <c r="A12565" t="s">
        <v>86</v>
      </c>
      <c r="B12565" t="s">
        <v>352</v>
      </c>
      <c r="C12565" t="s">
        <v>265</v>
      </c>
      <c r="D12565">
        <v>0</v>
      </c>
    </row>
    <row r="12566" spans="1:4" x14ac:dyDescent="0.2">
      <c r="A12566" t="s">
        <v>86</v>
      </c>
      <c r="B12566" t="s">
        <v>352</v>
      </c>
      <c r="C12566" t="s">
        <v>266</v>
      </c>
      <c r="D12566">
        <v>0</v>
      </c>
    </row>
    <row r="12567" spans="1:4" x14ac:dyDescent="0.2">
      <c r="A12567" t="s">
        <v>86</v>
      </c>
      <c r="B12567" t="s">
        <v>352</v>
      </c>
      <c r="C12567" t="s">
        <v>267</v>
      </c>
      <c r="D12567">
        <v>0</v>
      </c>
    </row>
    <row r="12568" spans="1:4" x14ac:dyDescent="0.2">
      <c r="A12568" t="s">
        <v>86</v>
      </c>
      <c r="B12568" t="s">
        <v>352</v>
      </c>
      <c r="C12568" t="s">
        <v>268</v>
      </c>
      <c r="D12568">
        <v>0</v>
      </c>
    </row>
    <row r="12569" spans="1:4" x14ac:dyDescent="0.2">
      <c r="A12569" t="s">
        <v>86</v>
      </c>
      <c r="B12569" t="s">
        <v>352</v>
      </c>
      <c r="C12569" t="s">
        <v>269</v>
      </c>
      <c r="D12569">
        <v>0</v>
      </c>
    </row>
    <row r="12570" spans="1:4" x14ac:dyDescent="0.2">
      <c r="A12570" t="s">
        <v>86</v>
      </c>
      <c r="B12570" t="s">
        <v>352</v>
      </c>
      <c r="C12570" t="s">
        <v>270</v>
      </c>
      <c r="D12570">
        <v>0</v>
      </c>
    </row>
    <row r="12571" spans="1:4" x14ac:dyDescent="0.2">
      <c r="A12571" t="s">
        <v>86</v>
      </c>
      <c r="B12571" t="s">
        <v>352</v>
      </c>
      <c r="C12571" t="s">
        <v>271</v>
      </c>
      <c r="D12571">
        <v>0</v>
      </c>
    </row>
    <row r="12572" spans="1:4" x14ac:dyDescent="0.2">
      <c r="A12572" t="s">
        <v>86</v>
      </c>
      <c r="B12572" t="s">
        <v>352</v>
      </c>
      <c r="C12572" t="s">
        <v>272</v>
      </c>
      <c r="D12572">
        <v>0</v>
      </c>
    </row>
    <row r="12573" spans="1:4" x14ac:dyDescent="0.2">
      <c r="A12573" t="s">
        <v>86</v>
      </c>
      <c r="B12573" t="s">
        <v>352</v>
      </c>
      <c r="C12573" t="s">
        <v>273</v>
      </c>
      <c r="D12573">
        <v>0</v>
      </c>
    </row>
    <row r="12574" spans="1:4" x14ac:dyDescent="0.2">
      <c r="A12574" t="s">
        <v>86</v>
      </c>
      <c r="B12574" t="s">
        <v>352</v>
      </c>
      <c r="C12574" t="s">
        <v>274</v>
      </c>
      <c r="D12574">
        <v>0</v>
      </c>
    </row>
    <row r="12575" spans="1:4" x14ac:dyDescent="0.2">
      <c r="A12575" t="s">
        <v>86</v>
      </c>
      <c r="B12575" t="s">
        <v>352</v>
      </c>
      <c r="C12575" t="s">
        <v>275</v>
      </c>
      <c r="D12575">
        <v>0</v>
      </c>
    </row>
    <row r="12576" spans="1:4" x14ac:dyDescent="0.2">
      <c r="A12576" t="s">
        <v>86</v>
      </c>
      <c r="B12576" t="s">
        <v>352</v>
      </c>
      <c r="C12576" t="s">
        <v>276</v>
      </c>
      <c r="D12576">
        <v>0</v>
      </c>
    </row>
    <row r="12577" spans="1:4" x14ac:dyDescent="0.2">
      <c r="A12577" t="s">
        <v>86</v>
      </c>
      <c r="B12577" t="s">
        <v>352</v>
      </c>
      <c r="C12577" t="s">
        <v>277</v>
      </c>
      <c r="D12577">
        <v>0</v>
      </c>
    </row>
    <row r="12578" spans="1:4" x14ac:dyDescent="0.2">
      <c r="A12578" t="s">
        <v>86</v>
      </c>
      <c r="B12578" t="s">
        <v>352</v>
      </c>
      <c r="C12578" t="s">
        <v>278</v>
      </c>
      <c r="D12578">
        <v>0</v>
      </c>
    </row>
    <row r="12579" spans="1:4" x14ac:dyDescent="0.2">
      <c r="A12579" t="s">
        <v>86</v>
      </c>
      <c r="B12579" t="s">
        <v>352</v>
      </c>
      <c r="C12579" t="s">
        <v>279</v>
      </c>
      <c r="D12579">
        <v>2149</v>
      </c>
    </row>
    <row r="12580" spans="1:4" x14ac:dyDescent="0.2">
      <c r="A12580" t="s">
        <v>86</v>
      </c>
      <c r="B12580" t="s">
        <v>352</v>
      </c>
      <c r="C12580" t="s">
        <v>280</v>
      </c>
      <c r="D12580">
        <v>0</v>
      </c>
    </row>
    <row r="12581" spans="1:4" x14ac:dyDescent="0.2">
      <c r="A12581" t="s">
        <v>86</v>
      </c>
      <c r="B12581" t="s">
        <v>352</v>
      </c>
      <c r="C12581" t="s">
        <v>281</v>
      </c>
      <c r="D12581">
        <v>0</v>
      </c>
    </row>
    <row r="12582" spans="1:4" x14ac:dyDescent="0.2">
      <c r="A12582" t="s">
        <v>86</v>
      </c>
      <c r="B12582" t="s">
        <v>352</v>
      </c>
      <c r="C12582" t="s">
        <v>282</v>
      </c>
      <c r="D12582">
        <v>0</v>
      </c>
    </row>
    <row r="12583" spans="1:4" x14ac:dyDescent="0.2">
      <c r="A12583" t="s">
        <v>86</v>
      </c>
      <c r="B12583" t="s">
        <v>352</v>
      </c>
      <c r="C12583" t="s">
        <v>283</v>
      </c>
      <c r="D12583">
        <v>0</v>
      </c>
    </row>
    <row r="12584" spans="1:4" x14ac:dyDescent="0.2">
      <c r="A12584" t="s">
        <v>86</v>
      </c>
      <c r="B12584" t="s">
        <v>352</v>
      </c>
      <c r="C12584" t="s">
        <v>284</v>
      </c>
      <c r="D12584">
        <v>0</v>
      </c>
    </row>
    <row r="12585" spans="1:4" x14ac:dyDescent="0.2">
      <c r="A12585" t="s">
        <v>86</v>
      </c>
      <c r="B12585" t="s">
        <v>352</v>
      </c>
      <c r="C12585" t="s">
        <v>285</v>
      </c>
      <c r="D12585">
        <v>0</v>
      </c>
    </row>
    <row r="12586" spans="1:4" x14ac:dyDescent="0.2">
      <c r="A12586" t="s">
        <v>86</v>
      </c>
      <c r="B12586" t="s">
        <v>352</v>
      </c>
      <c r="C12586" t="s">
        <v>286</v>
      </c>
      <c r="D12586">
        <v>0</v>
      </c>
    </row>
    <row r="12587" spans="1:4" x14ac:dyDescent="0.2">
      <c r="A12587" t="s">
        <v>86</v>
      </c>
      <c r="B12587" t="s">
        <v>352</v>
      </c>
      <c r="C12587" t="s">
        <v>287</v>
      </c>
      <c r="D12587">
        <v>0</v>
      </c>
    </row>
    <row r="12588" spans="1:4" x14ac:dyDescent="0.2">
      <c r="A12588" t="s">
        <v>86</v>
      </c>
      <c r="B12588" t="s">
        <v>352</v>
      </c>
      <c r="C12588" t="s">
        <v>288</v>
      </c>
      <c r="D12588">
        <v>0</v>
      </c>
    </row>
    <row r="12589" spans="1:4" x14ac:dyDescent="0.2">
      <c r="A12589" t="s">
        <v>86</v>
      </c>
      <c r="B12589" t="s">
        <v>352</v>
      </c>
      <c r="C12589" t="s">
        <v>289</v>
      </c>
      <c r="D12589">
        <v>0</v>
      </c>
    </row>
    <row r="12590" spans="1:4" x14ac:dyDescent="0.2">
      <c r="A12590" t="s">
        <v>86</v>
      </c>
      <c r="B12590" t="s">
        <v>352</v>
      </c>
      <c r="C12590" t="s">
        <v>290</v>
      </c>
      <c r="D12590">
        <v>0</v>
      </c>
    </row>
    <row r="12591" spans="1:4" x14ac:dyDescent="0.2">
      <c r="A12591" t="s">
        <v>86</v>
      </c>
      <c r="B12591" t="s">
        <v>352</v>
      </c>
      <c r="C12591" t="s">
        <v>291</v>
      </c>
      <c r="D12591">
        <v>0</v>
      </c>
    </row>
    <row r="12592" spans="1:4" x14ac:dyDescent="0.2">
      <c r="A12592" t="s">
        <v>86</v>
      </c>
      <c r="B12592" t="s">
        <v>352</v>
      </c>
      <c r="C12592" t="s">
        <v>292</v>
      </c>
      <c r="D12592">
        <v>0</v>
      </c>
    </row>
    <row r="12593" spans="1:4" x14ac:dyDescent="0.2">
      <c r="A12593" t="s">
        <v>86</v>
      </c>
      <c r="B12593" t="s">
        <v>352</v>
      </c>
      <c r="C12593" t="s">
        <v>293</v>
      </c>
      <c r="D12593">
        <v>0</v>
      </c>
    </row>
    <row r="12594" spans="1:4" x14ac:dyDescent="0.2">
      <c r="A12594" t="s">
        <v>86</v>
      </c>
      <c r="B12594" t="s">
        <v>352</v>
      </c>
      <c r="C12594" t="s">
        <v>294</v>
      </c>
      <c r="D12594">
        <v>0</v>
      </c>
    </row>
    <row r="12595" spans="1:4" x14ac:dyDescent="0.2">
      <c r="A12595" t="s">
        <v>86</v>
      </c>
      <c r="B12595" t="s">
        <v>352</v>
      </c>
      <c r="C12595" t="s">
        <v>295</v>
      </c>
      <c r="D12595">
        <v>0</v>
      </c>
    </row>
    <row r="12596" spans="1:4" x14ac:dyDescent="0.2">
      <c r="A12596" t="s">
        <v>86</v>
      </c>
      <c r="B12596" t="s">
        <v>352</v>
      </c>
      <c r="C12596" t="s">
        <v>296</v>
      </c>
      <c r="D12596">
        <v>0</v>
      </c>
    </row>
    <row r="12597" spans="1:4" x14ac:dyDescent="0.2">
      <c r="A12597" t="s">
        <v>86</v>
      </c>
      <c r="B12597" t="s">
        <v>352</v>
      </c>
      <c r="C12597" t="s">
        <v>297</v>
      </c>
      <c r="D12597">
        <v>0</v>
      </c>
    </row>
    <row r="12598" spans="1:4" x14ac:dyDescent="0.2">
      <c r="A12598" t="s">
        <v>86</v>
      </c>
      <c r="B12598" t="s">
        <v>352</v>
      </c>
      <c r="C12598" t="s">
        <v>298</v>
      </c>
      <c r="D12598">
        <v>0</v>
      </c>
    </row>
    <row r="12599" spans="1:4" x14ac:dyDescent="0.2">
      <c r="A12599" t="s">
        <v>86</v>
      </c>
      <c r="B12599" t="s">
        <v>352</v>
      </c>
      <c r="C12599" t="s">
        <v>232</v>
      </c>
      <c r="D12599">
        <v>112926</v>
      </c>
    </row>
    <row r="12600" spans="1:4" x14ac:dyDescent="0.2">
      <c r="A12600" t="s">
        <v>86</v>
      </c>
      <c r="B12600" t="s">
        <v>352</v>
      </c>
      <c r="C12600" t="s">
        <v>319</v>
      </c>
      <c r="D12600">
        <v>105259</v>
      </c>
    </row>
    <row r="12601" spans="1:4" x14ac:dyDescent="0.2">
      <c r="A12601" t="s">
        <v>86</v>
      </c>
      <c r="B12601" t="s">
        <v>352</v>
      </c>
      <c r="C12601" t="s">
        <v>320</v>
      </c>
      <c r="D12601">
        <v>105</v>
      </c>
    </row>
    <row r="12602" spans="1:4" x14ac:dyDescent="0.2">
      <c r="A12602" t="s">
        <v>86</v>
      </c>
      <c r="B12602" t="s">
        <v>352</v>
      </c>
      <c r="C12602" t="s">
        <v>318</v>
      </c>
      <c r="D12602">
        <v>7562</v>
      </c>
    </row>
    <row r="12603" spans="1:4" x14ac:dyDescent="0.2">
      <c r="A12603" t="s">
        <v>86</v>
      </c>
      <c r="B12603" t="s">
        <v>352</v>
      </c>
      <c r="C12603" t="s">
        <v>321</v>
      </c>
      <c r="D12603">
        <v>105250</v>
      </c>
    </row>
    <row r="12604" spans="1:4" x14ac:dyDescent="0.2">
      <c r="A12604" t="s">
        <v>86</v>
      </c>
      <c r="B12604" t="s">
        <v>352</v>
      </c>
      <c r="C12604" t="s">
        <v>322</v>
      </c>
      <c r="D12604">
        <v>0</v>
      </c>
    </row>
    <row r="12605" spans="1:4" x14ac:dyDescent="0.2">
      <c r="A12605" t="s">
        <v>86</v>
      </c>
      <c r="B12605" t="s">
        <v>352</v>
      </c>
      <c r="C12605" t="s">
        <v>323</v>
      </c>
      <c r="D12605">
        <v>0</v>
      </c>
    </row>
    <row r="12606" spans="1:4" x14ac:dyDescent="0.2">
      <c r="A12606" t="s">
        <v>86</v>
      </c>
      <c r="B12606" t="s">
        <v>352</v>
      </c>
      <c r="C12606" t="s">
        <v>324</v>
      </c>
      <c r="D12606">
        <v>0</v>
      </c>
    </row>
    <row r="12607" spans="1:4" x14ac:dyDescent="0.2">
      <c r="A12607" t="s">
        <v>86</v>
      </c>
      <c r="B12607" t="s">
        <v>352</v>
      </c>
      <c r="C12607" t="s">
        <v>325</v>
      </c>
      <c r="D12607">
        <v>0</v>
      </c>
    </row>
    <row r="12608" spans="1:4" x14ac:dyDescent="0.2">
      <c r="A12608" t="s">
        <v>86</v>
      </c>
      <c r="B12608" t="s">
        <v>352</v>
      </c>
      <c r="C12608" t="s">
        <v>326</v>
      </c>
      <c r="D12608">
        <v>0</v>
      </c>
    </row>
    <row r="12609" spans="1:4" x14ac:dyDescent="0.2">
      <c r="A12609" t="s">
        <v>86</v>
      </c>
      <c r="B12609" t="s">
        <v>352</v>
      </c>
      <c r="C12609" t="s">
        <v>327</v>
      </c>
      <c r="D12609">
        <v>14572</v>
      </c>
    </row>
    <row r="12610" spans="1:4" x14ac:dyDescent="0.2">
      <c r="A12610" t="s">
        <v>86</v>
      </c>
      <c r="B12610" t="s">
        <v>352</v>
      </c>
      <c r="C12610" t="s">
        <v>328</v>
      </c>
      <c r="D12610">
        <v>90678</v>
      </c>
    </row>
    <row r="12611" spans="1:4" x14ac:dyDescent="0.2">
      <c r="A12611" t="s">
        <v>86</v>
      </c>
      <c r="B12611" t="s">
        <v>352</v>
      </c>
      <c r="C12611" t="s">
        <v>329</v>
      </c>
      <c r="D12611">
        <v>0</v>
      </c>
    </row>
    <row r="12612" spans="1:4" x14ac:dyDescent="0.2">
      <c r="A12612" t="s">
        <v>86</v>
      </c>
      <c r="B12612" t="s">
        <v>352</v>
      </c>
      <c r="C12612" t="s">
        <v>339</v>
      </c>
      <c r="D12612">
        <v>11473643</v>
      </c>
    </row>
    <row r="12613" spans="1:4" x14ac:dyDescent="0.2">
      <c r="A12613" t="s">
        <v>86</v>
      </c>
      <c r="B12613" t="s">
        <v>352</v>
      </c>
      <c r="C12613" t="s">
        <v>340</v>
      </c>
      <c r="D12613">
        <v>2628900</v>
      </c>
    </row>
    <row r="12614" spans="1:4" x14ac:dyDescent="0.2">
      <c r="A12614" t="s">
        <v>86</v>
      </c>
      <c r="B12614" t="s">
        <v>352</v>
      </c>
      <c r="C12614" t="s">
        <v>341</v>
      </c>
      <c r="D12614">
        <v>0</v>
      </c>
    </row>
    <row r="12615" spans="1:4" x14ac:dyDescent="0.2">
      <c r="A12615" t="s">
        <v>86</v>
      </c>
      <c r="B12615" t="s">
        <v>352</v>
      </c>
      <c r="C12615" t="s">
        <v>342</v>
      </c>
      <c r="D12615">
        <v>0</v>
      </c>
    </row>
    <row r="12616" spans="1:4" x14ac:dyDescent="0.2">
      <c r="A12616" t="s">
        <v>86</v>
      </c>
      <c r="B12616" t="s">
        <v>352</v>
      </c>
      <c r="C12616" t="s">
        <v>343</v>
      </c>
      <c r="D12616">
        <v>0</v>
      </c>
    </row>
    <row r="12617" spans="1:4" x14ac:dyDescent="0.2">
      <c r="A12617" t="s">
        <v>86</v>
      </c>
      <c r="B12617" t="s">
        <v>352</v>
      </c>
      <c r="C12617" t="s">
        <v>344</v>
      </c>
      <c r="D12617">
        <v>0</v>
      </c>
    </row>
    <row r="12618" spans="1:4" x14ac:dyDescent="0.2">
      <c r="A12618" t="s">
        <v>86</v>
      </c>
      <c r="B12618" t="s">
        <v>352</v>
      </c>
      <c r="C12618" t="s">
        <v>345</v>
      </c>
      <c r="D12618">
        <v>0</v>
      </c>
    </row>
    <row r="12619" spans="1:4" x14ac:dyDescent="0.2">
      <c r="A12619" t="s">
        <v>86</v>
      </c>
      <c r="B12619" t="s">
        <v>352</v>
      </c>
      <c r="C12619" t="s">
        <v>346</v>
      </c>
      <c r="D12619">
        <v>0</v>
      </c>
    </row>
    <row r="12620" spans="1:4" x14ac:dyDescent="0.2">
      <c r="A12620" t="s">
        <v>86</v>
      </c>
      <c r="B12620" t="s">
        <v>352</v>
      </c>
      <c r="C12620" t="s">
        <v>300</v>
      </c>
      <c r="D12620">
        <v>504324</v>
      </c>
    </row>
    <row r="12621" spans="1:4" x14ac:dyDescent="0.2">
      <c r="A12621" t="s">
        <v>86</v>
      </c>
      <c r="B12621" t="s">
        <v>352</v>
      </c>
      <c r="C12621" t="s">
        <v>301</v>
      </c>
      <c r="D12621">
        <v>990824</v>
      </c>
    </row>
    <row r="12622" spans="1:4" x14ac:dyDescent="0.2">
      <c r="A12622" t="s">
        <v>86</v>
      </c>
      <c r="B12622" t="s">
        <v>352</v>
      </c>
      <c r="C12622" t="s">
        <v>302</v>
      </c>
      <c r="D12622">
        <v>873209</v>
      </c>
    </row>
    <row r="12623" spans="1:4" x14ac:dyDescent="0.2">
      <c r="A12623" t="s">
        <v>86</v>
      </c>
      <c r="B12623" t="s">
        <v>352</v>
      </c>
      <c r="C12623" t="s">
        <v>303</v>
      </c>
      <c r="D12623">
        <v>573718</v>
      </c>
    </row>
    <row r="12624" spans="1:4" x14ac:dyDescent="0.2">
      <c r="A12624" t="s">
        <v>86</v>
      </c>
      <c r="B12624" t="s">
        <v>352</v>
      </c>
      <c r="C12624" t="s">
        <v>304</v>
      </c>
      <c r="D12624">
        <v>595322</v>
      </c>
    </row>
    <row r="12625" spans="1:4" x14ac:dyDescent="0.2">
      <c r="A12625" t="s">
        <v>86</v>
      </c>
      <c r="B12625" t="s">
        <v>352</v>
      </c>
      <c r="C12625" t="s">
        <v>305</v>
      </c>
      <c r="D12625">
        <v>320548</v>
      </c>
    </row>
    <row r="12626" spans="1:4" x14ac:dyDescent="0.2">
      <c r="A12626" t="s">
        <v>86</v>
      </c>
      <c r="B12626" t="s">
        <v>352</v>
      </c>
      <c r="C12626" t="s">
        <v>306</v>
      </c>
      <c r="D12626">
        <v>0</v>
      </c>
    </row>
    <row r="12627" spans="1:4" x14ac:dyDescent="0.2">
      <c r="A12627" t="s">
        <v>86</v>
      </c>
      <c r="B12627" t="s">
        <v>352</v>
      </c>
      <c r="C12627" t="s">
        <v>307</v>
      </c>
      <c r="D12627">
        <v>1297303</v>
      </c>
    </row>
    <row r="12628" spans="1:4" x14ac:dyDescent="0.2">
      <c r="A12628" t="s">
        <v>86</v>
      </c>
      <c r="B12628" t="s">
        <v>352</v>
      </c>
      <c r="C12628" t="s">
        <v>308</v>
      </c>
      <c r="D12628">
        <v>16</v>
      </c>
    </row>
    <row r="12629" spans="1:4" x14ac:dyDescent="0.2">
      <c r="A12629" t="s">
        <v>86</v>
      </c>
      <c r="B12629" t="s">
        <v>352</v>
      </c>
      <c r="C12629" t="s">
        <v>309</v>
      </c>
      <c r="D12629">
        <v>78</v>
      </c>
    </row>
    <row r="12630" spans="1:4" x14ac:dyDescent="0.2">
      <c r="A12630" t="s">
        <v>86</v>
      </c>
      <c r="B12630" t="s">
        <v>352</v>
      </c>
      <c r="C12630" t="s">
        <v>310</v>
      </c>
      <c r="D12630">
        <v>3</v>
      </c>
    </row>
    <row r="12631" spans="1:4" x14ac:dyDescent="0.2">
      <c r="A12631" t="s">
        <v>86</v>
      </c>
      <c r="B12631" t="s">
        <v>352</v>
      </c>
      <c r="C12631" t="s">
        <v>311</v>
      </c>
      <c r="D12631">
        <v>8</v>
      </c>
    </row>
    <row r="12632" spans="1:4" x14ac:dyDescent="0.2">
      <c r="A12632" t="s">
        <v>86</v>
      </c>
      <c r="B12632" t="s">
        <v>352</v>
      </c>
      <c r="C12632" t="s">
        <v>312</v>
      </c>
      <c r="D12632">
        <v>1</v>
      </c>
    </row>
    <row r="12633" spans="1:4" x14ac:dyDescent="0.2">
      <c r="A12633" t="s">
        <v>86</v>
      </c>
      <c r="B12633" t="s">
        <v>352</v>
      </c>
      <c r="C12633" t="s">
        <v>313</v>
      </c>
      <c r="D12633">
        <v>3</v>
      </c>
    </row>
    <row r="12634" spans="1:4" x14ac:dyDescent="0.2">
      <c r="A12634" t="s">
        <v>86</v>
      </c>
      <c r="B12634" t="s">
        <v>352</v>
      </c>
      <c r="C12634" t="s">
        <v>314</v>
      </c>
      <c r="D12634">
        <v>1</v>
      </c>
    </row>
    <row r="12635" spans="1:4" x14ac:dyDescent="0.2">
      <c r="A12635" t="s">
        <v>86</v>
      </c>
      <c r="B12635" t="s">
        <v>352</v>
      </c>
      <c r="C12635" t="s">
        <v>315</v>
      </c>
      <c r="D12635">
        <v>4</v>
      </c>
    </row>
    <row r="12636" spans="1:4" x14ac:dyDescent="0.2">
      <c r="A12636" t="s">
        <v>86</v>
      </c>
      <c r="B12636" t="s">
        <v>352</v>
      </c>
      <c r="C12636" t="s">
        <v>347</v>
      </c>
      <c r="D12636">
        <v>1882</v>
      </c>
    </row>
    <row r="12637" spans="1:4" x14ac:dyDescent="0.2">
      <c r="A12637" t="s">
        <v>86</v>
      </c>
      <c r="B12637" t="s">
        <v>353</v>
      </c>
      <c r="C12637" t="s">
        <v>225</v>
      </c>
      <c r="D12637">
        <v>0.97723400000000005</v>
      </c>
    </row>
    <row r="12638" spans="1:4" x14ac:dyDescent="0.2">
      <c r="A12638" t="s">
        <v>86</v>
      </c>
      <c r="B12638" t="s">
        <v>353</v>
      </c>
      <c r="C12638" t="s">
        <v>65</v>
      </c>
      <c r="D12638">
        <v>50000001</v>
      </c>
    </row>
    <row r="12639" spans="1:4" x14ac:dyDescent="0.2">
      <c r="A12639" t="s">
        <v>86</v>
      </c>
      <c r="B12639" t="s">
        <v>353</v>
      </c>
      <c r="C12639" t="s">
        <v>66</v>
      </c>
      <c r="D12639">
        <v>51164834</v>
      </c>
    </row>
    <row r="12640" spans="1:4" x14ac:dyDescent="0.2">
      <c r="A12640" t="s">
        <v>86</v>
      </c>
      <c r="B12640" t="s">
        <v>353</v>
      </c>
      <c r="C12640" t="s">
        <v>226</v>
      </c>
      <c r="D12640">
        <v>82</v>
      </c>
    </row>
    <row r="12641" spans="1:4" x14ac:dyDescent="0.2">
      <c r="A12641" t="s">
        <v>86</v>
      </c>
      <c r="B12641" t="s">
        <v>353</v>
      </c>
      <c r="C12641" t="s">
        <v>227</v>
      </c>
      <c r="D12641">
        <v>17162</v>
      </c>
    </row>
    <row r="12642" spans="1:4" x14ac:dyDescent="0.2">
      <c r="A12642" t="s">
        <v>86</v>
      </c>
      <c r="B12642" t="s">
        <v>353</v>
      </c>
      <c r="C12642" t="s">
        <v>67</v>
      </c>
      <c r="D12642">
        <v>402892</v>
      </c>
    </row>
    <row r="12643" spans="1:4" x14ac:dyDescent="0.2">
      <c r="A12643" t="s">
        <v>86</v>
      </c>
      <c r="B12643" t="s">
        <v>353</v>
      </c>
      <c r="C12643" t="s">
        <v>68</v>
      </c>
      <c r="D12643">
        <v>469431</v>
      </c>
    </row>
    <row r="12644" spans="1:4" x14ac:dyDescent="0.2">
      <c r="A12644" t="s">
        <v>86</v>
      </c>
      <c r="B12644" t="s">
        <v>353</v>
      </c>
      <c r="C12644" t="s">
        <v>228</v>
      </c>
      <c r="D12644">
        <v>97</v>
      </c>
    </row>
    <row r="12645" spans="1:4" x14ac:dyDescent="0.2">
      <c r="A12645" t="s">
        <v>86</v>
      </c>
      <c r="B12645" t="s">
        <v>353</v>
      </c>
      <c r="C12645" t="s">
        <v>229</v>
      </c>
      <c r="D12645">
        <v>168</v>
      </c>
    </row>
    <row r="12646" spans="1:4" x14ac:dyDescent="0.2">
      <c r="A12646" t="s">
        <v>86</v>
      </c>
      <c r="B12646" t="s">
        <v>353</v>
      </c>
      <c r="C12646" t="s">
        <v>230</v>
      </c>
      <c r="D12646">
        <v>5</v>
      </c>
    </row>
    <row r="12647" spans="1:4" x14ac:dyDescent="0.2">
      <c r="A12647" t="s">
        <v>86</v>
      </c>
      <c r="B12647" t="s">
        <v>353</v>
      </c>
      <c r="C12647" t="s">
        <v>231</v>
      </c>
      <c r="D12647">
        <v>180</v>
      </c>
    </row>
    <row r="12648" spans="1:4" x14ac:dyDescent="0.2">
      <c r="A12648" t="s">
        <v>86</v>
      </c>
      <c r="B12648" t="s">
        <v>353</v>
      </c>
      <c r="C12648" t="s">
        <v>154</v>
      </c>
      <c r="D12648">
        <v>2592391</v>
      </c>
    </row>
    <row r="12649" spans="1:4" x14ac:dyDescent="0.2">
      <c r="A12649" t="s">
        <v>86</v>
      </c>
      <c r="B12649" t="s">
        <v>353</v>
      </c>
      <c r="C12649" t="s">
        <v>155</v>
      </c>
      <c r="D12649">
        <v>0</v>
      </c>
    </row>
    <row r="12650" spans="1:4" x14ac:dyDescent="0.2">
      <c r="A12650" t="s">
        <v>86</v>
      </c>
      <c r="B12650" t="s">
        <v>353</v>
      </c>
      <c r="C12650" t="s">
        <v>156</v>
      </c>
      <c r="D12650">
        <v>11</v>
      </c>
    </row>
    <row r="12651" spans="1:4" x14ac:dyDescent="0.2">
      <c r="A12651" t="s">
        <v>86</v>
      </c>
      <c r="B12651" t="s">
        <v>353</v>
      </c>
      <c r="C12651" t="s">
        <v>157</v>
      </c>
      <c r="D12651">
        <v>231073</v>
      </c>
    </row>
    <row r="12652" spans="1:4" x14ac:dyDescent="0.2">
      <c r="A12652" t="s">
        <v>86</v>
      </c>
      <c r="B12652" t="s">
        <v>353</v>
      </c>
      <c r="C12652" t="s">
        <v>158</v>
      </c>
      <c r="D12652">
        <v>786948</v>
      </c>
    </row>
    <row r="12653" spans="1:4" x14ac:dyDescent="0.2">
      <c r="A12653" t="s">
        <v>86</v>
      </c>
      <c r="B12653" t="s">
        <v>353</v>
      </c>
      <c r="C12653" t="s">
        <v>159</v>
      </c>
      <c r="D12653">
        <v>860081</v>
      </c>
    </row>
    <row r="12654" spans="1:4" x14ac:dyDescent="0.2">
      <c r="A12654" t="s">
        <v>86</v>
      </c>
      <c r="B12654" t="s">
        <v>353</v>
      </c>
      <c r="C12654" t="s">
        <v>160</v>
      </c>
      <c r="D12654">
        <v>1384305</v>
      </c>
    </row>
    <row r="12655" spans="1:4" x14ac:dyDescent="0.2">
      <c r="A12655" t="s">
        <v>86</v>
      </c>
      <c r="B12655" t="s">
        <v>353</v>
      </c>
      <c r="C12655" t="s">
        <v>161</v>
      </c>
      <c r="D12655">
        <v>628294</v>
      </c>
    </row>
    <row r="12656" spans="1:4" x14ac:dyDescent="0.2">
      <c r="A12656" t="s">
        <v>86</v>
      </c>
      <c r="B12656" t="s">
        <v>353</v>
      </c>
      <c r="C12656" t="s">
        <v>162</v>
      </c>
      <c r="D12656">
        <v>651199</v>
      </c>
    </row>
    <row r="12657" spans="1:4" x14ac:dyDescent="0.2">
      <c r="A12657" t="s">
        <v>86</v>
      </c>
      <c r="B12657" t="s">
        <v>353</v>
      </c>
      <c r="C12657" t="s">
        <v>163</v>
      </c>
      <c r="D12657">
        <v>495504</v>
      </c>
    </row>
    <row r="12658" spans="1:4" x14ac:dyDescent="0.2">
      <c r="A12658" t="s">
        <v>86</v>
      </c>
      <c r="B12658" t="s">
        <v>353</v>
      </c>
      <c r="C12658" t="s">
        <v>164</v>
      </c>
      <c r="D12658">
        <v>375198</v>
      </c>
    </row>
    <row r="12659" spans="1:4" x14ac:dyDescent="0.2">
      <c r="A12659" t="s">
        <v>86</v>
      </c>
      <c r="B12659" t="s">
        <v>353</v>
      </c>
      <c r="C12659" t="s">
        <v>165</v>
      </c>
      <c r="D12659">
        <v>407846</v>
      </c>
    </row>
    <row r="12660" spans="1:4" x14ac:dyDescent="0.2">
      <c r="A12660" t="s">
        <v>86</v>
      </c>
      <c r="B12660" t="s">
        <v>353</v>
      </c>
      <c r="C12660" t="s">
        <v>166</v>
      </c>
      <c r="D12660">
        <v>100478</v>
      </c>
    </row>
    <row r="12661" spans="1:4" x14ac:dyDescent="0.2">
      <c r="A12661" t="s">
        <v>86</v>
      </c>
      <c r="B12661" t="s">
        <v>353</v>
      </c>
      <c r="C12661" t="s">
        <v>167</v>
      </c>
      <c r="D12661">
        <v>74199</v>
      </c>
    </row>
    <row r="12662" spans="1:4" x14ac:dyDescent="0.2">
      <c r="A12662" t="s">
        <v>86</v>
      </c>
      <c r="B12662" t="s">
        <v>353</v>
      </c>
      <c r="C12662" t="s">
        <v>168</v>
      </c>
      <c r="D12662">
        <v>219636</v>
      </c>
    </row>
    <row r="12663" spans="1:4" x14ac:dyDescent="0.2">
      <c r="A12663" t="s">
        <v>86</v>
      </c>
      <c r="B12663" t="s">
        <v>353</v>
      </c>
      <c r="C12663" t="s">
        <v>169</v>
      </c>
      <c r="D12663">
        <v>181878</v>
      </c>
    </row>
    <row r="12664" spans="1:4" x14ac:dyDescent="0.2">
      <c r="A12664" t="s">
        <v>86</v>
      </c>
      <c r="B12664" t="s">
        <v>353</v>
      </c>
      <c r="C12664" t="s">
        <v>170</v>
      </c>
      <c r="D12664">
        <v>124559</v>
      </c>
    </row>
    <row r="12665" spans="1:4" x14ac:dyDescent="0.2">
      <c r="A12665" t="s">
        <v>86</v>
      </c>
      <c r="B12665" t="s">
        <v>353</v>
      </c>
      <c r="C12665" t="s">
        <v>171</v>
      </c>
      <c r="D12665">
        <v>16374</v>
      </c>
    </row>
    <row r="12666" spans="1:4" x14ac:dyDescent="0.2">
      <c r="A12666" t="s">
        <v>86</v>
      </c>
      <c r="B12666" t="s">
        <v>353</v>
      </c>
      <c r="C12666" t="s">
        <v>172</v>
      </c>
      <c r="D12666">
        <v>88141</v>
      </c>
    </row>
    <row r="12667" spans="1:4" x14ac:dyDescent="0.2">
      <c r="A12667" t="s">
        <v>86</v>
      </c>
      <c r="B12667" t="s">
        <v>353</v>
      </c>
      <c r="C12667" t="s">
        <v>173</v>
      </c>
      <c r="D12667">
        <v>339175</v>
      </c>
    </row>
    <row r="12668" spans="1:4" x14ac:dyDescent="0.2">
      <c r="A12668" t="s">
        <v>86</v>
      </c>
      <c r="B12668" t="s">
        <v>353</v>
      </c>
      <c r="C12668" t="s">
        <v>174</v>
      </c>
      <c r="D12668">
        <v>160344</v>
      </c>
    </row>
    <row r="12669" spans="1:4" x14ac:dyDescent="0.2">
      <c r="A12669" t="s">
        <v>86</v>
      </c>
      <c r="B12669" t="s">
        <v>353</v>
      </c>
      <c r="C12669" t="s">
        <v>175</v>
      </c>
      <c r="D12669">
        <v>123268</v>
      </c>
    </row>
    <row r="12670" spans="1:4" x14ac:dyDescent="0.2">
      <c r="A12670" t="s">
        <v>86</v>
      </c>
      <c r="B12670" t="s">
        <v>353</v>
      </c>
      <c r="C12670" t="s">
        <v>176</v>
      </c>
      <c r="D12670">
        <v>41</v>
      </c>
    </row>
    <row r="12671" spans="1:4" x14ac:dyDescent="0.2">
      <c r="A12671" t="s">
        <v>86</v>
      </c>
      <c r="B12671" t="s">
        <v>353</v>
      </c>
      <c r="C12671" t="s">
        <v>177</v>
      </c>
      <c r="D12671">
        <v>518328</v>
      </c>
    </row>
    <row r="12672" spans="1:4" x14ac:dyDescent="0.2">
      <c r="A12672" t="s">
        <v>86</v>
      </c>
      <c r="B12672" t="s">
        <v>353</v>
      </c>
      <c r="C12672" t="s">
        <v>178</v>
      </c>
      <c r="D12672">
        <v>0</v>
      </c>
    </row>
    <row r="12673" spans="1:4" x14ac:dyDescent="0.2">
      <c r="A12673" t="s">
        <v>86</v>
      </c>
      <c r="B12673" t="s">
        <v>353</v>
      </c>
      <c r="C12673" t="s">
        <v>179</v>
      </c>
      <c r="D12673">
        <v>0</v>
      </c>
    </row>
    <row r="12674" spans="1:4" x14ac:dyDescent="0.2">
      <c r="A12674" t="s">
        <v>86</v>
      </c>
      <c r="B12674" t="s">
        <v>353</v>
      </c>
      <c r="C12674" t="s">
        <v>180</v>
      </c>
      <c r="D12674">
        <v>0</v>
      </c>
    </row>
    <row r="12675" spans="1:4" x14ac:dyDescent="0.2">
      <c r="A12675" t="s">
        <v>86</v>
      </c>
      <c r="B12675" t="s">
        <v>353</v>
      </c>
      <c r="C12675" t="s">
        <v>181</v>
      </c>
      <c r="D12675">
        <v>0</v>
      </c>
    </row>
    <row r="12676" spans="1:4" x14ac:dyDescent="0.2">
      <c r="A12676" t="s">
        <v>86</v>
      </c>
      <c r="B12676" t="s">
        <v>353</v>
      </c>
      <c r="C12676" t="s">
        <v>182</v>
      </c>
      <c r="D12676">
        <v>0</v>
      </c>
    </row>
    <row r="12677" spans="1:4" x14ac:dyDescent="0.2">
      <c r="A12677" t="s">
        <v>86</v>
      </c>
      <c r="B12677" t="s">
        <v>353</v>
      </c>
      <c r="C12677" t="s">
        <v>183</v>
      </c>
      <c r="D12677">
        <v>0</v>
      </c>
    </row>
    <row r="12678" spans="1:4" x14ac:dyDescent="0.2">
      <c r="A12678" t="s">
        <v>86</v>
      </c>
      <c r="B12678" t="s">
        <v>353</v>
      </c>
      <c r="C12678" t="s">
        <v>184</v>
      </c>
      <c r="D12678">
        <v>0</v>
      </c>
    </row>
    <row r="12679" spans="1:4" x14ac:dyDescent="0.2">
      <c r="A12679" t="s">
        <v>86</v>
      </c>
      <c r="B12679" t="s">
        <v>353</v>
      </c>
      <c r="C12679" t="s">
        <v>185</v>
      </c>
      <c r="D12679">
        <v>0</v>
      </c>
    </row>
    <row r="12680" spans="1:4" x14ac:dyDescent="0.2">
      <c r="A12680" t="s">
        <v>86</v>
      </c>
      <c r="B12680" t="s">
        <v>353</v>
      </c>
      <c r="C12680" t="s">
        <v>186</v>
      </c>
      <c r="D12680">
        <v>0</v>
      </c>
    </row>
    <row r="12681" spans="1:4" x14ac:dyDescent="0.2">
      <c r="A12681" t="s">
        <v>86</v>
      </c>
      <c r="B12681" t="s">
        <v>353</v>
      </c>
      <c r="C12681" t="s">
        <v>187</v>
      </c>
      <c r="D12681">
        <v>0</v>
      </c>
    </row>
    <row r="12682" spans="1:4" x14ac:dyDescent="0.2">
      <c r="A12682" t="s">
        <v>86</v>
      </c>
      <c r="B12682" t="s">
        <v>353</v>
      </c>
      <c r="C12682" t="s">
        <v>188</v>
      </c>
      <c r="D12682">
        <v>0</v>
      </c>
    </row>
    <row r="12683" spans="1:4" x14ac:dyDescent="0.2">
      <c r="A12683" t="s">
        <v>86</v>
      </c>
      <c r="B12683" t="s">
        <v>353</v>
      </c>
      <c r="C12683" t="s">
        <v>189</v>
      </c>
      <c r="D12683">
        <v>0</v>
      </c>
    </row>
    <row r="12684" spans="1:4" x14ac:dyDescent="0.2">
      <c r="A12684" t="s">
        <v>86</v>
      </c>
      <c r="B12684" t="s">
        <v>353</v>
      </c>
      <c r="C12684" t="s">
        <v>190</v>
      </c>
      <c r="D12684">
        <v>0</v>
      </c>
    </row>
    <row r="12685" spans="1:4" x14ac:dyDescent="0.2">
      <c r="A12685" t="s">
        <v>86</v>
      </c>
      <c r="B12685" t="s">
        <v>353</v>
      </c>
      <c r="C12685" t="s">
        <v>191</v>
      </c>
      <c r="D12685">
        <v>0</v>
      </c>
    </row>
    <row r="12686" spans="1:4" x14ac:dyDescent="0.2">
      <c r="A12686" t="s">
        <v>86</v>
      </c>
      <c r="B12686" t="s">
        <v>353</v>
      </c>
      <c r="C12686" t="s">
        <v>192</v>
      </c>
      <c r="D12686">
        <v>0</v>
      </c>
    </row>
    <row r="12687" spans="1:4" x14ac:dyDescent="0.2">
      <c r="A12687" t="s">
        <v>86</v>
      </c>
      <c r="B12687" t="s">
        <v>353</v>
      </c>
      <c r="C12687" t="s">
        <v>193</v>
      </c>
      <c r="D12687">
        <v>0</v>
      </c>
    </row>
    <row r="12688" spans="1:4" x14ac:dyDescent="0.2">
      <c r="A12688" t="s">
        <v>86</v>
      </c>
      <c r="B12688" t="s">
        <v>353</v>
      </c>
      <c r="C12688" t="s">
        <v>194</v>
      </c>
      <c r="D12688">
        <v>0</v>
      </c>
    </row>
    <row r="12689" spans="1:4" x14ac:dyDescent="0.2">
      <c r="A12689" t="s">
        <v>86</v>
      </c>
      <c r="B12689" t="s">
        <v>353</v>
      </c>
      <c r="C12689" t="s">
        <v>195</v>
      </c>
      <c r="D12689">
        <v>0</v>
      </c>
    </row>
    <row r="12690" spans="1:4" x14ac:dyDescent="0.2">
      <c r="A12690" t="s">
        <v>86</v>
      </c>
      <c r="B12690" t="s">
        <v>353</v>
      </c>
      <c r="C12690" t="s">
        <v>196</v>
      </c>
      <c r="D12690">
        <v>0</v>
      </c>
    </row>
    <row r="12691" spans="1:4" x14ac:dyDescent="0.2">
      <c r="A12691" t="s">
        <v>86</v>
      </c>
      <c r="B12691" t="s">
        <v>353</v>
      </c>
      <c r="C12691" t="s">
        <v>197</v>
      </c>
      <c r="D12691">
        <v>0</v>
      </c>
    </row>
    <row r="12692" spans="1:4" x14ac:dyDescent="0.2">
      <c r="A12692" t="s">
        <v>86</v>
      </c>
      <c r="B12692" t="s">
        <v>353</v>
      </c>
      <c r="C12692" t="s">
        <v>198</v>
      </c>
      <c r="D12692">
        <v>0</v>
      </c>
    </row>
    <row r="12693" spans="1:4" x14ac:dyDescent="0.2">
      <c r="A12693" t="s">
        <v>86</v>
      </c>
      <c r="B12693" t="s">
        <v>353</v>
      </c>
      <c r="C12693" t="s">
        <v>199</v>
      </c>
      <c r="D12693">
        <v>0</v>
      </c>
    </row>
    <row r="12694" spans="1:4" x14ac:dyDescent="0.2">
      <c r="A12694" t="s">
        <v>86</v>
      </c>
      <c r="B12694" t="s">
        <v>353</v>
      </c>
      <c r="C12694" t="s">
        <v>200</v>
      </c>
      <c r="D12694">
        <v>0</v>
      </c>
    </row>
    <row r="12695" spans="1:4" x14ac:dyDescent="0.2">
      <c r="A12695" t="s">
        <v>86</v>
      </c>
      <c r="B12695" t="s">
        <v>353</v>
      </c>
      <c r="C12695" t="s">
        <v>201</v>
      </c>
      <c r="D12695">
        <v>2149</v>
      </c>
    </row>
    <row r="12696" spans="1:4" x14ac:dyDescent="0.2">
      <c r="A12696" t="s">
        <v>86</v>
      </c>
      <c r="B12696" t="s">
        <v>353</v>
      </c>
      <c r="C12696" t="s">
        <v>202</v>
      </c>
      <c r="D12696">
        <v>0</v>
      </c>
    </row>
    <row r="12697" spans="1:4" x14ac:dyDescent="0.2">
      <c r="A12697" t="s">
        <v>86</v>
      </c>
      <c r="B12697" t="s">
        <v>353</v>
      </c>
      <c r="C12697" t="s">
        <v>203</v>
      </c>
      <c r="D12697">
        <v>0</v>
      </c>
    </row>
    <row r="12698" spans="1:4" x14ac:dyDescent="0.2">
      <c r="A12698" t="s">
        <v>86</v>
      </c>
      <c r="B12698" t="s">
        <v>353</v>
      </c>
      <c r="C12698" t="s">
        <v>204</v>
      </c>
      <c r="D12698">
        <v>0</v>
      </c>
    </row>
    <row r="12699" spans="1:4" x14ac:dyDescent="0.2">
      <c r="A12699" t="s">
        <v>86</v>
      </c>
      <c r="B12699" t="s">
        <v>353</v>
      </c>
      <c r="C12699" t="s">
        <v>205</v>
      </c>
      <c r="D12699">
        <v>0</v>
      </c>
    </row>
    <row r="12700" spans="1:4" x14ac:dyDescent="0.2">
      <c r="A12700" t="s">
        <v>86</v>
      </c>
      <c r="B12700" t="s">
        <v>353</v>
      </c>
      <c r="C12700" t="s">
        <v>206</v>
      </c>
      <c r="D12700">
        <v>0</v>
      </c>
    </row>
    <row r="12701" spans="1:4" x14ac:dyDescent="0.2">
      <c r="A12701" t="s">
        <v>86</v>
      </c>
      <c r="B12701" t="s">
        <v>353</v>
      </c>
      <c r="C12701" t="s">
        <v>207</v>
      </c>
      <c r="D12701">
        <v>0</v>
      </c>
    </row>
    <row r="12702" spans="1:4" x14ac:dyDescent="0.2">
      <c r="A12702" t="s">
        <v>86</v>
      </c>
      <c r="B12702" t="s">
        <v>353</v>
      </c>
      <c r="C12702" t="s">
        <v>208</v>
      </c>
      <c r="D12702">
        <v>0</v>
      </c>
    </row>
    <row r="12703" spans="1:4" x14ac:dyDescent="0.2">
      <c r="A12703" t="s">
        <v>86</v>
      </c>
      <c r="B12703" t="s">
        <v>353</v>
      </c>
      <c r="C12703" t="s">
        <v>209</v>
      </c>
      <c r="D12703">
        <v>0</v>
      </c>
    </row>
    <row r="12704" spans="1:4" x14ac:dyDescent="0.2">
      <c r="A12704" t="s">
        <v>86</v>
      </c>
      <c r="B12704" t="s">
        <v>353</v>
      </c>
      <c r="C12704" t="s">
        <v>210</v>
      </c>
      <c r="D12704">
        <v>0</v>
      </c>
    </row>
    <row r="12705" spans="1:4" x14ac:dyDescent="0.2">
      <c r="A12705" t="s">
        <v>86</v>
      </c>
      <c r="B12705" t="s">
        <v>353</v>
      </c>
      <c r="C12705" t="s">
        <v>211</v>
      </c>
      <c r="D12705">
        <v>0</v>
      </c>
    </row>
    <row r="12706" spans="1:4" x14ac:dyDescent="0.2">
      <c r="A12706" t="s">
        <v>86</v>
      </c>
      <c r="B12706" t="s">
        <v>353</v>
      </c>
      <c r="C12706" t="s">
        <v>212</v>
      </c>
      <c r="D12706">
        <v>0</v>
      </c>
    </row>
    <row r="12707" spans="1:4" x14ac:dyDescent="0.2">
      <c r="A12707" t="s">
        <v>86</v>
      </c>
      <c r="B12707" t="s">
        <v>353</v>
      </c>
      <c r="C12707" t="s">
        <v>213</v>
      </c>
      <c r="D12707">
        <v>0</v>
      </c>
    </row>
    <row r="12708" spans="1:4" x14ac:dyDescent="0.2">
      <c r="A12708" t="s">
        <v>86</v>
      </c>
      <c r="B12708" t="s">
        <v>353</v>
      </c>
      <c r="C12708" t="s">
        <v>214</v>
      </c>
      <c r="D12708">
        <v>0</v>
      </c>
    </row>
    <row r="12709" spans="1:4" x14ac:dyDescent="0.2">
      <c r="A12709" t="s">
        <v>86</v>
      </c>
      <c r="B12709" t="s">
        <v>353</v>
      </c>
      <c r="C12709" t="s">
        <v>215</v>
      </c>
      <c r="D12709">
        <v>0</v>
      </c>
    </row>
    <row r="12710" spans="1:4" x14ac:dyDescent="0.2">
      <c r="A12710" t="s">
        <v>86</v>
      </c>
      <c r="B12710" t="s">
        <v>353</v>
      </c>
      <c r="C12710" t="s">
        <v>216</v>
      </c>
      <c r="D12710">
        <v>0</v>
      </c>
    </row>
    <row r="12711" spans="1:4" x14ac:dyDescent="0.2">
      <c r="A12711" t="s">
        <v>86</v>
      </c>
      <c r="B12711" t="s">
        <v>353</v>
      </c>
      <c r="C12711" t="s">
        <v>217</v>
      </c>
      <c r="D12711">
        <v>0</v>
      </c>
    </row>
    <row r="12712" spans="1:4" x14ac:dyDescent="0.2">
      <c r="A12712" t="s">
        <v>86</v>
      </c>
      <c r="B12712" t="s">
        <v>353</v>
      </c>
      <c r="C12712" t="s">
        <v>218</v>
      </c>
      <c r="D12712">
        <v>0</v>
      </c>
    </row>
    <row r="12713" spans="1:4" x14ac:dyDescent="0.2">
      <c r="A12713" t="s">
        <v>86</v>
      </c>
      <c r="B12713" t="s">
        <v>353</v>
      </c>
      <c r="C12713" t="s">
        <v>219</v>
      </c>
      <c r="D12713">
        <v>0</v>
      </c>
    </row>
    <row r="12714" spans="1:4" x14ac:dyDescent="0.2">
      <c r="A12714" t="s">
        <v>86</v>
      </c>
      <c r="B12714" t="s">
        <v>353</v>
      </c>
      <c r="C12714" t="s">
        <v>233</v>
      </c>
      <c r="D12714">
        <v>2592391</v>
      </c>
    </row>
    <row r="12715" spans="1:4" x14ac:dyDescent="0.2">
      <c r="A12715" t="s">
        <v>86</v>
      </c>
      <c r="B12715" t="s">
        <v>353</v>
      </c>
      <c r="C12715" t="s">
        <v>234</v>
      </c>
      <c r="D12715">
        <v>0</v>
      </c>
    </row>
    <row r="12716" spans="1:4" x14ac:dyDescent="0.2">
      <c r="A12716" t="s">
        <v>86</v>
      </c>
      <c r="B12716" t="s">
        <v>353</v>
      </c>
      <c r="C12716" t="s">
        <v>235</v>
      </c>
      <c r="D12716">
        <v>109028</v>
      </c>
    </row>
    <row r="12717" spans="1:4" x14ac:dyDescent="0.2">
      <c r="A12717" t="s">
        <v>86</v>
      </c>
      <c r="B12717" t="s">
        <v>353</v>
      </c>
      <c r="C12717" t="s">
        <v>236</v>
      </c>
      <c r="D12717">
        <v>352906</v>
      </c>
    </row>
    <row r="12718" spans="1:4" x14ac:dyDescent="0.2">
      <c r="A12718" t="s">
        <v>86</v>
      </c>
      <c r="B12718" t="s">
        <v>353</v>
      </c>
      <c r="C12718" t="s">
        <v>237</v>
      </c>
      <c r="D12718">
        <v>578409</v>
      </c>
    </row>
    <row r="12719" spans="1:4" x14ac:dyDescent="0.2">
      <c r="A12719" t="s">
        <v>86</v>
      </c>
      <c r="B12719" t="s">
        <v>353</v>
      </c>
      <c r="C12719" t="s">
        <v>238</v>
      </c>
      <c r="D12719">
        <v>1184739</v>
      </c>
    </row>
    <row r="12720" spans="1:4" x14ac:dyDescent="0.2">
      <c r="A12720" t="s">
        <v>86</v>
      </c>
      <c r="B12720" t="s">
        <v>353</v>
      </c>
      <c r="C12720" t="s">
        <v>239</v>
      </c>
      <c r="D12720">
        <v>800177</v>
      </c>
    </row>
    <row r="12721" spans="1:4" x14ac:dyDescent="0.2">
      <c r="A12721" t="s">
        <v>86</v>
      </c>
      <c r="B12721" t="s">
        <v>353</v>
      </c>
      <c r="C12721" t="s">
        <v>240</v>
      </c>
      <c r="D12721">
        <v>569593</v>
      </c>
    </row>
    <row r="12722" spans="1:4" x14ac:dyDescent="0.2">
      <c r="A12722" t="s">
        <v>86</v>
      </c>
      <c r="B12722" t="s">
        <v>353</v>
      </c>
      <c r="C12722" t="s">
        <v>241</v>
      </c>
      <c r="D12722">
        <v>639420</v>
      </c>
    </row>
    <row r="12723" spans="1:4" x14ac:dyDescent="0.2">
      <c r="A12723" t="s">
        <v>86</v>
      </c>
      <c r="B12723" t="s">
        <v>353</v>
      </c>
      <c r="C12723" t="s">
        <v>242</v>
      </c>
      <c r="D12723">
        <v>551671</v>
      </c>
    </row>
    <row r="12724" spans="1:4" x14ac:dyDescent="0.2">
      <c r="A12724" t="s">
        <v>86</v>
      </c>
      <c r="B12724" t="s">
        <v>353</v>
      </c>
      <c r="C12724" t="s">
        <v>243</v>
      </c>
      <c r="D12724">
        <v>539797</v>
      </c>
    </row>
    <row r="12725" spans="1:4" x14ac:dyDescent="0.2">
      <c r="A12725" t="s">
        <v>86</v>
      </c>
      <c r="B12725" t="s">
        <v>353</v>
      </c>
      <c r="C12725" t="s">
        <v>244</v>
      </c>
      <c r="D12725">
        <v>479262</v>
      </c>
    </row>
    <row r="12726" spans="1:4" x14ac:dyDescent="0.2">
      <c r="A12726" t="s">
        <v>86</v>
      </c>
      <c r="B12726" t="s">
        <v>353</v>
      </c>
      <c r="C12726" t="s">
        <v>245</v>
      </c>
      <c r="D12726">
        <v>73032</v>
      </c>
    </row>
    <row r="12727" spans="1:4" x14ac:dyDescent="0.2">
      <c r="A12727" t="s">
        <v>86</v>
      </c>
      <c r="B12727" t="s">
        <v>353</v>
      </c>
      <c r="C12727" t="s">
        <v>246</v>
      </c>
      <c r="D12727">
        <v>61052</v>
      </c>
    </row>
    <row r="12728" spans="1:4" x14ac:dyDescent="0.2">
      <c r="A12728" t="s">
        <v>86</v>
      </c>
      <c r="B12728" t="s">
        <v>353</v>
      </c>
      <c r="C12728" t="s">
        <v>247</v>
      </c>
      <c r="D12728">
        <v>118706</v>
      </c>
    </row>
    <row r="12729" spans="1:4" x14ac:dyDescent="0.2">
      <c r="A12729" t="s">
        <v>86</v>
      </c>
      <c r="B12729" t="s">
        <v>353</v>
      </c>
      <c r="C12729" t="s">
        <v>248</v>
      </c>
      <c r="D12729">
        <v>73371</v>
      </c>
    </row>
    <row r="12730" spans="1:4" x14ac:dyDescent="0.2">
      <c r="A12730" t="s">
        <v>86</v>
      </c>
      <c r="B12730" t="s">
        <v>353</v>
      </c>
      <c r="C12730" t="s">
        <v>249</v>
      </c>
      <c r="D12730">
        <v>88767</v>
      </c>
    </row>
    <row r="12731" spans="1:4" x14ac:dyDescent="0.2">
      <c r="A12731" t="s">
        <v>86</v>
      </c>
      <c r="B12731" t="s">
        <v>353</v>
      </c>
      <c r="C12731" t="s">
        <v>250</v>
      </c>
      <c r="D12731">
        <v>2289</v>
      </c>
    </row>
    <row r="12732" spans="1:4" x14ac:dyDescent="0.2">
      <c r="A12732" t="s">
        <v>86</v>
      </c>
      <c r="B12732" t="s">
        <v>353</v>
      </c>
      <c r="C12732" t="s">
        <v>251</v>
      </c>
      <c r="D12732">
        <v>58027</v>
      </c>
    </row>
    <row r="12733" spans="1:4" x14ac:dyDescent="0.2">
      <c r="A12733" t="s">
        <v>86</v>
      </c>
      <c r="B12733" t="s">
        <v>353</v>
      </c>
      <c r="C12733" t="s">
        <v>252</v>
      </c>
      <c r="D12733">
        <v>602318</v>
      </c>
    </row>
    <row r="12734" spans="1:4" x14ac:dyDescent="0.2">
      <c r="A12734" t="s">
        <v>86</v>
      </c>
      <c r="B12734" t="s">
        <v>353</v>
      </c>
      <c r="C12734" t="s">
        <v>253</v>
      </c>
      <c r="D12734">
        <v>244341</v>
      </c>
    </row>
    <row r="12735" spans="1:4" x14ac:dyDescent="0.2">
      <c r="A12735" t="s">
        <v>86</v>
      </c>
      <c r="B12735" t="s">
        <v>353</v>
      </c>
      <c r="C12735" t="s">
        <v>254</v>
      </c>
      <c r="D12735">
        <v>121629</v>
      </c>
    </row>
    <row r="12736" spans="1:4" x14ac:dyDescent="0.2">
      <c r="A12736" t="s">
        <v>86</v>
      </c>
      <c r="B12736" t="s">
        <v>353</v>
      </c>
      <c r="C12736" t="s">
        <v>255</v>
      </c>
      <c r="D12736">
        <v>518346</v>
      </c>
    </row>
    <row r="12737" spans="1:4" x14ac:dyDescent="0.2">
      <c r="A12737" t="s">
        <v>86</v>
      </c>
      <c r="B12737" t="s">
        <v>353</v>
      </c>
      <c r="C12737" t="s">
        <v>256</v>
      </c>
      <c r="D12737">
        <v>0</v>
      </c>
    </row>
    <row r="12738" spans="1:4" x14ac:dyDescent="0.2">
      <c r="A12738" t="s">
        <v>86</v>
      </c>
      <c r="B12738" t="s">
        <v>353</v>
      </c>
      <c r="C12738" t="s">
        <v>257</v>
      </c>
      <c r="D12738">
        <v>0</v>
      </c>
    </row>
    <row r="12739" spans="1:4" x14ac:dyDescent="0.2">
      <c r="A12739" t="s">
        <v>86</v>
      </c>
      <c r="B12739" t="s">
        <v>353</v>
      </c>
      <c r="C12739" t="s">
        <v>258</v>
      </c>
      <c r="D12739">
        <v>0</v>
      </c>
    </row>
    <row r="12740" spans="1:4" x14ac:dyDescent="0.2">
      <c r="A12740" t="s">
        <v>86</v>
      </c>
      <c r="B12740" t="s">
        <v>353</v>
      </c>
      <c r="C12740" t="s">
        <v>259</v>
      </c>
      <c r="D12740">
        <v>0</v>
      </c>
    </row>
    <row r="12741" spans="1:4" x14ac:dyDescent="0.2">
      <c r="A12741" t="s">
        <v>86</v>
      </c>
      <c r="B12741" t="s">
        <v>353</v>
      </c>
      <c r="C12741" t="s">
        <v>260</v>
      </c>
      <c r="D12741">
        <v>0</v>
      </c>
    </row>
    <row r="12742" spans="1:4" x14ac:dyDescent="0.2">
      <c r="A12742" t="s">
        <v>86</v>
      </c>
      <c r="B12742" t="s">
        <v>353</v>
      </c>
      <c r="C12742" t="s">
        <v>261</v>
      </c>
      <c r="D12742">
        <v>0</v>
      </c>
    </row>
    <row r="12743" spans="1:4" x14ac:dyDescent="0.2">
      <c r="A12743" t="s">
        <v>86</v>
      </c>
      <c r="B12743" t="s">
        <v>353</v>
      </c>
      <c r="C12743" t="s">
        <v>262</v>
      </c>
      <c r="D12743">
        <v>0</v>
      </c>
    </row>
    <row r="12744" spans="1:4" x14ac:dyDescent="0.2">
      <c r="A12744" t="s">
        <v>86</v>
      </c>
      <c r="B12744" t="s">
        <v>353</v>
      </c>
      <c r="C12744" t="s">
        <v>263</v>
      </c>
      <c r="D12744">
        <v>0</v>
      </c>
    </row>
    <row r="12745" spans="1:4" x14ac:dyDescent="0.2">
      <c r="A12745" t="s">
        <v>86</v>
      </c>
      <c r="B12745" t="s">
        <v>353</v>
      </c>
      <c r="C12745" t="s">
        <v>264</v>
      </c>
      <c r="D12745">
        <v>0</v>
      </c>
    </row>
    <row r="12746" spans="1:4" x14ac:dyDescent="0.2">
      <c r="A12746" t="s">
        <v>86</v>
      </c>
      <c r="B12746" t="s">
        <v>353</v>
      </c>
      <c r="C12746" t="s">
        <v>265</v>
      </c>
      <c r="D12746">
        <v>0</v>
      </c>
    </row>
    <row r="12747" spans="1:4" x14ac:dyDescent="0.2">
      <c r="A12747" t="s">
        <v>86</v>
      </c>
      <c r="B12747" t="s">
        <v>353</v>
      </c>
      <c r="C12747" t="s">
        <v>266</v>
      </c>
      <c r="D12747">
        <v>0</v>
      </c>
    </row>
    <row r="12748" spans="1:4" x14ac:dyDescent="0.2">
      <c r="A12748" t="s">
        <v>86</v>
      </c>
      <c r="B12748" t="s">
        <v>353</v>
      </c>
      <c r="C12748" t="s">
        <v>267</v>
      </c>
      <c r="D12748">
        <v>0</v>
      </c>
    </row>
    <row r="12749" spans="1:4" x14ac:dyDescent="0.2">
      <c r="A12749" t="s">
        <v>86</v>
      </c>
      <c r="B12749" t="s">
        <v>353</v>
      </c>
      <c r="C12749" t="s">
        <v>268</v>
      </c>
      <c r="D12749">
        <v>0</v>
      </c>
    </row>
    <row r="12750" spans="1:4" x14ac:dyDescent="0.2">
      <c r="A12750" t="s">
        <v>86</v>
      </c>
      <c r="B12750" t="s">
        <v>353</v>
      </c>
      <c r="C12750" t="s">
        <v>269</v>
      </c>
      <c r="D12750">
        <v>0</v>
      </c>
    </row>
    <row r="12751" spans="1:4" x14ac:dyDescent="0.2">
      <c r="A12751" t="s">
        <v>86</v>
      </c>
      <c r="B12751" t="s">
        <v>353</v>
      </c>
      <c r="C12751" t="s">
        <v>270</v>
      </c>
      <c r="D12751">
        <v>0</v>
      </c>
    </row>
    <row r="12752" spans="1:4" x14ac:dyDescent="0.2">
      <c r="A12752" t="s">
        <v>86</v>
      </c>
      <c r="B12752" t="s">
        <v>353</v>
      </c>
      <c r="C12752" t="s">
        <v>271</v>
      </c>
      <c r="D12752">
        <v>0</v>
      </c>
    </row>
    <row r="12753" spans="1:4" x14ac:dyDescent="0.2">
      <c r="A12753" t="s">
        <v>86</v>
      </c>
      <c r="B12753" t="s">
        <v>353</v>
      </c>
      <c r="C12753" t="s">
        <v>272</v>
      </c>
      <c r="D12753">
        <v>0</v>
      </c>
    </row>
    <row r="12754" spans="1:4" x14ac:dyDescent="0.2">
      <c r="A12754" t="s">
        <v>86</v>
      </c>
      <c r="B12754" t="s">
        <v>353</v>
      </c>
      <c r="C12754" t="s">
        <v>273</v>
      </c>
      <c r="D12754">
        <v>0</v>
      </c>
    </row>
    <row r="12755" spans="1:4" x14ac:dyDescent="0.2">
      <c r="A12755" t="s">
        <v>86</v>
      </c>
      <c r="B12755" t="s">
        <v>353</v>
      </c>
      <c r="C12755" t="s">
        <v>274</v>
      </c>
      <c r="D12755">
        <v>0</v>
      </c>
    </row>
    <row r="12756" spans="1:4" x14ac:dyDescent="0.2">
      <c r="A12756" t="s">
        <v>86</v>
      </c>
      <c r="B12756" t="s">
        <v>353</v>
      </c>
      <c r="C12756" t="s">
        <v>275</v>
      </c>
      <c r="D12756">
        <v>0</v>
      </c>
    </row>
    <row r="12757" spans="1:4" x14ac:dyDescent="0.2">
      <c r="A12757" t="s">
        <v>86</v>
      </c>
      <c r="B12757" t="s">
        <v>353</v>
      </c>
      <c r="C12757" t="s">
        <v>276</v>
      </c>
      <c r="D12757">
        <v>0</v>
      </c>
    </row>
    <row r="12758" spans="1:4" x14ac:dyDescent="0.2">
      <c r="A12758" t="s">
        <v>86</v>
      </c>
      <c r="B12758" t="s">
        <v>353</v>
      </c>
      <c r="C12758" t="s">
        <v>277</v>
      </c>
      <c r="D12758">
        <v>0</v>
      </c>
    </row>
    <row r="12759" spans="1:4" x14ac:dyDescent="0.2">
      <c r="A12759" t="s">
        <v>86</v>
      </c>
      <c r="B12759" t="s">
        <v>353</v>
      </c>
      <c r="C12759" t="s">
        <v>278</v>
      </c>
      <c r="D12759">
        <v>0</v>
      </c>
    </row>
    <row r="12760" spans="1:4" x14ac:dyDescent="0.2">
      <c r="A12760" t="s">
        <v>86</v>
      </c>
      <c r="B12760" t="s">
        <v>353</v>
      </c>
      <c r="C12760" t="s">
        <v>279</v>
      </c>
      <c r="D12760">
        <v>2149</v>
      </c>
    </row>
    <row r="12761" spans="1:4" x14ac:dyDescent="0.2">
      <c r="A12761" t="s">
        <v>86</v>
      </c>
      <c r="B12761" t="s">
        <v>353</v>
      </c>
      <c r="C12761" t="s">
        <v>280</v>
      </c>
      <c r="D12761">
        <v>0</v>
      </c>
    </row>
    <row r="12762" spans="1:4" x14ac:dyDescent="0.2">
      <c r="A12762" t="s">
        <v>86</v>
      </c>
      <c r="B12762" t="s">
        <v>353</v>
      </c>
      <c r="C12762" t="s">
        <v>281</v>
      </c>
      <c r="D12762">
        <v>0</v>
      </c>
    </row>
    <row r="12763" spans="1:4" x14ac:dyDescent="0.2">
      <c r="A12763" t="s">
        <v>86</v>
      </c>
      <c r="B12763" t="s">
        <v>353</v>
      </c>
      <c r="C12763" t="s">
        <v>282</v>
      </c>
      <c r="D12763">
        <v>0</v>
      </c>
    </row>
    <row r="12764" spans="1:4" x14ac:dyDescent="0.2">
      <c r="A12764" t="s">
        <v>86</v>
      </c>
      <c r="B12764" t="s">
        <v>353</v>
      </c>
      <c r="C12764" t="s">
        <v>283</v>
      </c>
      <c r="D12764">
        <v>0</v>
      </c>
    </row>
    <row r="12765" spans="1:4" x14ac:dyDescent="0.2">
      <c r="A12765" t="s">
        <v>86</v>
      </c>
      <c r="B12765" t="s">
        <v>353</v>
      </c>
      <c r="C12765" t="s">
        <v>284</v>
      </c>
      <c r="D12765">
        <v>0</v>
      </c>
    </row>
    <row r="12766" spans="1:4" x14ac:dyDescent="0.2">
      <c r="A12766" t="s">
        <v>86</v>
      </c>
      <c r="B12766" t="s">
        <v>353</v>
      </c>
      <c r="C12766" t="s">
        <v>285</v>
      </c>
      <c r="D12766">
        <v>0</v>
      </c>
    </row>
    <row r="12767" spans="1:4" x14ac:dyDescent="0.2">
      <c r="A12767" t="s">
        <v>86</v>
      </c>
      <c r="B12767" t="s">
        <v>353</v>
      </c>
      <c r="C12767" t="s">
        <v>286</v>
      </c>
      <c r="D12767">
        <v>0</v>
      </c>
    </row>
    <row r="12768" spans="1:4" x14ac:dyDescent="0.2">
      <c r="A12768" t="s">
        <v>86</v>
      </c>
      <c r="B12768" t="s">
        <v>353</v>
      </c>
      <c r="C12768" t="s">
        <v>287</v>
      </c>
      <c r="D12768">
        <v>0</v>
      </c>
    </row>
    <row r="12769" spans="1:4" x14ac:dyDescent="0.2">
      <c r="A12769" t="s">
        <v>86</v>
      </c>
      <c r="B12769" t="s">
        <v>353</v>
      </c>
      <c r="C12769" t="s">
        <v>288</v>
      </c>
      <c r="D12769">
        <v>0</v>
      </c>
    </row>
    <row r="12770" spans="1:4" x14ac:dyDescent="0.2">
      <c r="A12770" t="s">
        <v>86</v>
      </c>
      <c r="B12770" t="s">
        <v>353</v>
      </c>
      <c r="C12770" t="s">
        <v>289</v>
      </c>
      <c r="D12770">
        <v>0</v>
      </c>
    </row>
    <row r="12771" spans="1:4" x14ac:dyDescent="0.2">
      <c r="A12771" t="s">
        <v>86</v>
      </c>
      <c r="B12771" t="s">
        <v>353</v>
      </c>
      <c r="C12771" t="s">
        <v>290</v>
      </c>
      <c r="D12771">
        <v>0</v>
      </c>
    </row>
    <row r="12772" spans="1:4" x14ac:dyDescent="0.2">
      <c r="A12772" t="s">
        <v>86</v>
      </c>
      <c r="B12772" t="s">
        <v>353</v>
      </c>
      <c r="C12772" t="s">
        <v>291</v>
      </c>
      <c r="D12772">
        <v>0</v>
      </c>
    </row>
    <row r="12773" spans="1:4" x14ac:dyDescent="0.2">
      <c r="A12773" t="s">
        <v>86</v>
      </c>
      <c r="B12773" t="s">
        <v>353</v>
      </c>
      <c r="C12773" t="s">
        <v>292</v>
      </c>
      <c r="D12773">
        <v>0</v>
      </c>
    </row>
    <row r="12774" spans="1:4" x14ac:dyDescent="0.2">
      <c r="A12774" t="s">
        <v>86</v>
      </c>
      <c r="B12774" t="s">
        <v>353</v>
      </c>
      <c r="C12774" t="s">
        <v>293</v>
      </c>
      <c r="D12774">
        <v>0</v>
      </c>
    </row>
    <row r="12775" spans="1:4" x14ac:dyDescent="0.2">
      <c r="A12775" t="s">
        <v>86</v>
      </c>
      <c r="B12775" t="s">
        <v>353</v>
      </c>
      <c r="C12775" t="s">
        <v>294</v>
      </c>
      <c r="D12775">
        <v>0</v>
      </c>
    </row>
    <row r="12776" spans="1:4" x14ac:dyDescent="0.2">
      <c r="A12776" t="s">
        <v>86</v>
      </c>
      <c r="B12776" t="s">
        <v>353</v>
      </c>
      <c r="C12776" t="s">
        <v>295</v>
      </c>
      <c r="D12776">
        <v>0</v>
      </c>
    </row>
    <row r="12777" spans="1:4" x14ac:dyDescent="0.2">
      <c r="A12777" t="s">
        <v>86</v>
      </c>
      <c r="B12777" t="s">
        <v>353</v>
      </c>
      <c r="C12777" t="s">
        <v>296</v>
      </c>
      <c r="D12777">
        <v>0</v>
      </c>
    </row>
    <row r="12778" spans="1:4" x14ac:dyDescent="0.2">
      <c r="A12778" t="s">
        <v>86</v>
      </c>
      <c r="B12778" t="s">
        <v>353</v>
      </c>
      <c r="C12778" t="s">
        <v>297</v>
      </c>
      <c r="D12778">
        <v>0</v>
      </c>
    </row>
    <row r="12779" spans="1:4" x14ac:dyDescent="0.2">
      <c r="A12779" t="s">
        <v>86</v>
      </c>
      <c r="B12779" t="s">
        <v>353</v>
      </c>
      <c r="C12779" t="s">
        <v>298</v>
      </c>
      <c r="D12779">
        <v>0</v>
      </c>
    </row>
    <row r="12780" spans="1:4" x14ac:dyDescent="0.2">
      <c r="A12780" t="s">
        <v>86</v>
      </c>
      <c r="B12780" t="s">
        <v>353</v>
      </c>
      <c r="C12780" t="s">
        <v>232</v>
      </c>
      <c r="D12780">
        <v>112927</v>
      </c>
    </row>
    <row r="12781" spans="1:4" x14ac:dyDescent="0.2">
      <c r="A12781" t="s">
        <v>86</v>
      </c>
      <c r="B12781" t="s">
        <v>353</v>
      </c>
      <c r="C12781" t="s">
        <v>319</v>
      </c>
      <c r="D12781">
        <v>105257</v>
      </c>
    </row>
    <row r="12782" spans="1:4" x14ac:dyDescent="0.2">
      <c r="A12782" t="s">
        <v>86</v>
      </c>
      <c r="B12782" t="s">
        <v>353</v>
      </c>
      <c r="C12782" t="s">
        <v>320</v>
      </c>
      <c r="D12782">
        <v>102</v>
      </c>
    </row>
    <row r="12783" spans="1:4" x14ac:dyDescent="0.2">
      <c r="A12783" t="s">
        <v>86</v>
      </c>
      <c r="B12783" t="s">
        <v>353</v>
      </c>
      <c r="C12783" t="s">
        <v>318</v>
      </c>
      <c r="D12783">
        <v>7568</v>
      </c>
    </row>
    <row r="12784" spans="1:4" x14ac:dyDescent="0.2">
      <c r="A12784" t="s">
        <v>86</v>
      </c>
      <c r="B12784" t="s">
        <v>353</v>
      </c>
      <c r="C12784" t="s">
        <v>321</v>
      </c>
      <c r="D12784">
        <v>105250</v>
      </c>
    </row>
    <row r="12785" spans="1:4" x14ac:dyDescent="0.2">
      <c r="A12785" t="s">
        <v>86</v>
      </c>
      <c r="B12785" t="s">
        <v>353</v>
      </c>
      <c r="C12785" t="s">
        <v>322</v>
      </c>
      <c r="D12785">
        <v>0</v>
      </c>
    </row>
    <row r="12786" spans="1:4" x14ac:dyDescent="0.2">
      <c r="A12786" t="s">
        <v>86</v>
      </c>
      <c r="B12786" t="s">
        <v>353</v>
      </c>
      <c r="C12786" t="s">
        <v>323</v>
      </c>
      <c r="D12786">
        <v>0</v>
      </c>
    </row>
    <row r="12787" spans="1:4" x14ac:dyDescent="0.2">
      <c r="A12787" t="s">
        <v>86</v>
      </c>
      <c r="B12787" t="s">
        <v>353</v>
      </c>
      <c r="C12787" t="s">
        <v>324</v>
      </c>
      <c r="D12787">
        <v>0</v>
      </c>
    </row>
    <row r="12788" spans="1:4" x14ac:dyDescent="0.2">
      <c r="A12788" t="s">
        <v>86</v>
      </c>
      <c r="B12788" t="s">
        <v>353</v>
      </c>
      <c r="C12788" t="s">
        <v>325</v>
      </c>
      <c r="D12788">
        <v>0</v>
      </c>
    </row>
    <row r="12789" spans="1:4" x14ac:dyDescent="0.2">
      <c r="A12789" t="s">
        <v>86</v>
      </c>
      <c r="B12789" t="s">
        <v>353</v>
      </c>
      <c r="C12789" t="s">
        <v>326</v>
      </c>
      <c r="D12789">
        <v>0</v>
      </c>
    </row>
    <row r="12790" spans="1:4" x14ac:dyDescent="0.2">
      <c r="A12790" t="s">
        <v>86</v>
      </c>
      <c r="B12790" t="s">
        <v>353</v>
      </c>
      <c r="C12790" t="s">
        <v>327</v>
      </c>
      <c r="D12790">
        <v>14572</v>
      </c>
    </row>
    <row r="12791" spans="1:4" x14ac:dyDescent="0.2">
      <c r="A12791" t="s">
        <v>86</v>
      </c>
      <c r="B12791" t="s">
        <v>353</v>
      </c>
      <c r="C12791" t="s">
        <v>328</v>
      </c>
      <c r="D12791">
        <v>90678</v>
      </c>
    </row>
    <row r="12792" spans="1:4" x14ac:dyDescent="0.2">
      <c r="A12792" t="s">
        <v>86</v>
      </c>
      <c r="B12792" t="s">
        <v>353</v>
      </c>
      <c r="C12792" t="s">
        <v>329</v>
      </c>
      <c r="D12792">
        <v>0</v>
      </c>
    </row>
    <row r="12793" spans="1:4" x14ac:dyDescent="0.2">
      <c r="A12793" t="s">
        <v>86</v>
      </c>
      <c r="B12793" t="s">
        <v>353</v>
      </c>
      <c r="C12793" t="s">
        <v>339</v>
      </c>
      <c r="D12793">
        <v>11210701</v>
      </c>
    </row>
    <row r="12794" spans="1:4" x14ac:dyDescent="0.2">
      <c r="A12794" t="s">
        <v>86</v>
      </c>
      <c r="B12794" t="s">
        <v>353</v>
      </c>
      <c r="C12794" t="s">
        <v>340</v>
      </c>
      <c r="D12794">
        <v>23</v>
      </c>
    </row>
    <row r="12795" spans="1:4" x14ac:dyDescent="0.2">
      <c r="A12795" t="s">
        <v>86</v>
      </c>
      <c r="B12795" t="s">
        <v>353</v>
      </c>
      <c r="C12795" t="s">
        <v>341</v>
      </c>
      <c r="D12795">
        <v>1462145</v>
      </c>
    </row>
    <row r="12796" spans="1:4" x14ac:dyDescent="0.2">
      <c r="A12796" t="s">
        <v>86</v>
      </c>
      <c r="B12796" t="s">
        <v>353</v>
      </c>
      <c r="C12796" t="s">
        <v>342</v>
      </c>
      <c r="D12796">
        <v>0</v>
      </c>
    </row>
    <row r="12797" spans="1:4" x14ac:dyDescent="0.2">
      <c r="A12797" t="s">
        <v>86</v>
      </c>
      <c r="B12797" t="s">
        <v>353</v>
      </c>
      <c r="C12797" t="s">
        <v>343</v>
      </c>
      <c r="D12797">
        <v>4</v>
      </c>
    </row>
    <row r="12798" spans="1:4" x14ac:dyDescent="0.2">
      <c r="A12798" t="s">
        <v>86</v>
      </c>
      <c r="B12798" t="s">
        <v>353</v>
      </c>
      <c r="C12798" t="s">
        <v>344</v>
      </c>
      <c r="D12798">
        <v>1462145</v>
      </c>
    </row>
    <row r="12799" spans="1:4" x14ac:dyDescent="0.2">
      <c r="A12799" t="s">
        <v>86</v>
      </c>
      <c r="B12799" t="s">
        <v>353</v>
      </c>
      <c r="C12799" t="s">
        <v>345</v>
      </c>
      <c r="D12799">
        <v>0</v>
      </c>
    </row>
    <row r="12800" spans="1:4" x14ac:dyDescent="0.2">
      <c r="A12800" t="s">
        <v>86</v>
      </c>
      <c r="B12800" t="s">
        <v>353</v>
      </c>
      <c r="C12800" t="s">
        <v>346</v>
      </c>
      <c r="D12800">
        <v>4</v>
      </c>
    </row>
    <row r="12801" spans="1:4" x14ac:dyDescent="0.2">
      <c r="A12801" t="s">
        <v>86</v>
      </c>
      <c r="B12801" t="s">
        <v>353</v>
      </c>
      <c r="C12801" t="s">
        <v>300</v>
      </c>
      <c r="D12801">
        <v>504325</v>
      </c>
    </row>
    <row r="12802" spans="1:4" x14ac:dyDescent="0.2">
      <c r="A12802" t="s">
        <v>86</v>
      </c>
      <c r="B12802" t="s">
        <v>353</v>
      </c>
      <c r="C12802" t="s">
        <v>301</v>
      </c>
      <c r="D12802">
        <v>990823</v>
      </c>
    </row>
    <row r="12803" spans="1:4" x14ac:dyDescent="0.2">
      <c r="A12803" t="s">
        <v>86</v>
      </c>
      <c r="B12803" t="s">
        <v>353</v>
      </c>
      <c r="C12803" t="s">
        <v>302</v>
      </c>
      <c r="D12803">
        <v>873209</v>
      </c>
    </row>
    <row r="12804" spans="1:4" x14ac:dyDescent="0.2">
      <c r="A12804" t="s">
        <v>86</v>
      </c>
      <c r="B12804" t="s">
        <v>353</v>
      </c>
      <c r="C12804" t="s">
        <v>303</v>
      </c>
      <c r="D12804">
        <v>573718</v>
      </c>
    </row>
    <row r="12805" spans="1:4" x14ac:dyDescent="0.2">
      <c r="A12805" t="s">
        <v>86</v>
      </c>
      <c r="B12805" t="s">
        <v>353</v>
      </c>
      <c r="C12805" t="s">
        <v>304</v>
      </c>
      <c r="D12805">
        <v>595322</v>
      </c>
    </row>
    <row r="12806" spans="1:4" x14ac:dyDescent="0.2">
      <c r="A12806" t="s">
        <v>86</v>
      </c>
      <c r="B12806" t="s">
        <v>353</v>
      </c>
      <c r="C12806" t="s">
        <v>305</v>
      </c>
      <c r="D12806">
        <v>320548</v>
      </c>
    </row>
    <row r="12807" spans="1:4" x14ac:dyDescent="0.2">
      <c r="A12807" t="s">
        <v>86</v>
      </c>
      <c r="B12807" t="s">
        <v>353</v>
      </c>
      <c r="C12807" t="s">
        <v>306</v>
      </c>
      <c r="D12807">
        <v>0</v>
      </c>
    </row>
    <row r="12808" spans="1:4" x14ac:dyDescent="0.2">
      <c r="A12808" t="s">
        <v>86</v>
      </c>
      <c r="B12808" t="s">
        <v>353</v>
      </c>
      <c r="C12808" t="s">
        <v>307</v>
      </c>
      <c r="D12808">
        <v>1297305</v>
      </c>
    </row>
    <row r="12809" spans="1:4" x14ac:dyDescent="0.2">
      <c r="A12809" t="s">
        <v>86</v>
      </c>
      <c r="B12809" t="s">
        <v>353</v>
      </c>
      <c r="C12809" t="s">
        <v>308</v>
      </c>
      <c r="D12809">
        <v>15</v>
      </c>
    </row>
    <row r="12810" spans="1:4" x14ac:dyDescent="0.2">
      <c r="A12810" t="s">
        <v>86</v>
      </c>
      <c r="B12810" t="s">
        <v>353</v>
      </c>
      <c r="C12810" t="s">
        <v>309</v>
      </c>
      <c r="D12810">
        <v>77</v>
      </c>
    </row>
    <row r="12811" spans="1:4" x14ac:dyDescent="0.2">
      <c r="A12811" t="s">
        <v>86</v>
      </c>
      <c r="B12811" t="s">
        <v>353</v>
      </c>
      <c r="C12811" t="s">
        <v>310</v>
      </c>
      <c r="D12811">
        <v>2</v>
      </c>
    </row>
    <row r="12812" spans="1:4" x14ac:dyDescent="0.2">
      <c r="A12812" t="s">
        <v>86</v>
      </c>
      <c r="B12812" t="s">
        <v>353</v>
      </c>
      <c r="C12812" t="s">
        <v>311</v>
      </c>
      <c r="D12812">
        <v>8</v>
      </c>
    </row>
    <row r="12813" spans="1:4" x14ac:dyDescent="0.2">
      <c r="A12813" t="s">
        <v>86</v>
      </c>
      <c r="B12813" t="s">
        <v>353</v>
      </c>
      <c r="C12813" t="s">
        <v>312</v>
      </c>
      <c r="D12813">
        <v>1</v>
      </c>
    </row>
    <row r="12814" spans="1:4" x14ac:dyDescent="0.2">
      <c r="A12814" t="s">
        <v>86</v>
      </c>
      <c r="B12814" t="s">
        <v>353</v>
      </c>
      <c r="C12814" t="s">
        <v>313</v>
      </c>
      <c r="D12814">
        <v>3</v>
      </c>
    </row>
    <row r="12815" spans="1:4" x14ac:dyDescent="0.2">
      <c r="A12815" t="s">
        <v>86</v>
      </c>
      <c r="B12815" t="s">
        <v>353</v>
      </c>
      <c r="C12815" t="s">
        <v>314</v>
      </c>
      <c r="D12815">
        <v>1</v>
      </c>
    </row>
    <row r="12816" spans="1:4" x14ac:dyDescent="0.2">
      <c r="A12816" t="s">
        <v>86</v>
      </c>
      <c r="B12816" t="s">
        <v>353</v>
      </c>
      <c r="C12816" t="s">
        <v>315</v>
      </c>
      <c r="D12816">
        <v>2</v>
      </c>
    </row>
    <row r="12817" spans="1:4" x14ac:dyDescent="0.2">
      <c r="A12817" t="s">
        <v>86</v>
      </c>
      <c r="B12817" t="s">
        <v>353</v>
      </c>
      <c r="C12817" t="s">
        <v>347</v>
      </c>
      <c r="D12817">
        <v>1882</v>
      </c>
    </row>
    <row r="12818" spans="1:4" x14ac:dyDescent="0.2">
      <c r="A12818" t="s">
        <v>86</v>
      </c>
      <c r="B12818" t="s">
        <v>354</v>
      </c>
      <c r="C12818" t="s">
        <v>225</v>
      </c>
      <c r="D12818">
        <v>0.95539399999999997</v>
      </c>
    </row>
    <row r="12819" spans="1:4" x14ac:dyDescent="0.2">
      <c r="A12819" t="s">
        <v>86</v>
      </c>
      <c r="B12819" t="s">
        <v>354</v>
      </c>
      <c r="C12819" t="s">
        <v>65</v>
      </c>
      <c r="D12819">
        <v>50000002</v>
      </c>
    </row>
    <row r="12820" spans="1:4" x14ac:dyDescent="0.2">
      <c r="A12820" t="s">
        <v>86</v>
      </c>
      <c r="B12820" t="s">
        <v>354</v>
      </c>
      <c r="C12820" t="s">
        <v>66</v>
      </c>
      <c r="D12820">
        <v>52334405</v>
      </c>
    </row>
    <row r="12821" spans="1:4" x14ac:dyDescent="0.2">
      <c r="A12821" t="s">
        <v>86</v>
      </c>
      <c r="B12821" t="s">
        <v>354</v>
      </c>
      <c r="C12821" t="s">
        <v>226</v>
      </c>
      <c r="D12821">
        <v>89</v>
      </c>
    </row>
    <row r="12822" spans="1:4" x14ac:dyDescent="0.2">
      <c r="A12822" t="s">
        <v>86</v>
      </c>
      <c r="B12822" t="s">
        <v>354</v>
      </c>
      <c r="C12822" t="s">
        <v>227</v>
      </c>
      <c r="D12822">
        <v>17162</v>
      </c>
    </row>
    <row r="12823" spans="1:4" x14ac:dyDescent="0.2">
      <c r="A12823" t="s">
        <v>86</v>
      </c>
      <c r="B12823" t="s">
        <v>354</v>
      </c>
      <c r="C12823" t="s">
        <v>67</v>
      </c>
      <c r="D12823">
        <v>0</v>
      </c>
    </row>
    <row r="12824" spans="1:4" x14ac:dyDescent="0.2">
      <c r="A12824" t="s">
        <v>86</v>
      </c>
      <c r="B12824" t="s">
        <v>354</v>
      </c>
      <c r="C12824" t="s">
        <v>68</v>
      </c>
      <c r="D12824">
        <v>0</v>
      </c>
    </row>
    <row r="12825" spans="1:4" x14ac:dyDescent="0.2">
      <c r="A12825" t="s">
        <v>86</v>
      </c>
      <c r="B12825" t="s">
        <v>354</v>
      </c>
      <c r="C12825" t="s">
        <v>228</v>
      </c>
      <c r="D12825">
        <v>27</v>
      </c>
    </row>
    <row r="12826" spans="1:4" x14ac:dyDescent="0.2">
      <c r="A12826" t="s">
        <v>86</v>
      </c>
      <c r="B12826" t="s">
        <v>354</v>
      </c>
      <c r="C12826" t="s">
        <v>229</v>
      </c>
      <c r="D12826">
        <v>83</v>
      </c>
    </row>
    <row r="12827" spans="1:4" x14ac:dyDescent="0.2">
      <c r="A12827" t="s">
        <v>86</v>
      </c>
      <c r="B12827" t="s">
        <v>354</v>
      </c>
      <c r="C12827" t="s">
        <v>230</v>
      </c>
      <c r="D12827">
        <v>4</v>
      </c>
    </row>
    <row r="12828" spans="1:4" x14ac:dyDescent="0.2">
      <c r="A12828" t="s">
        <v>86</v>
      </c>
      <c r="B12828" t="s">
        <v>354</v>
      </c>
      <c r="C12828" t="s">
        <v>231</v>
      </c>
      <c r="D12828">
        <v>95</v>
      </c>
    </row>
    <row r="12829" spans="1:4" x14ac:dyDescent="0.2">
      <c r="A12829" t="s">
        <v>86</v>
      </c>
      <c r="B12829" t="s">
        <v>354</v>
      </c>
      <c r="C12829" t="s">
        <v>232</v>
      </c>
      <c r="D12829">
        <v>51447</v>
      </c>
    </row>
    <row r="12830" spans="1:4" x14ac:dyDescent="0.2">
      <c r="A12830" t="s">
        <v>86</v>
      </c>
      <c r="B12830" t="s">
        <v>354</v>
      </c>
      <c r="C12830" t="s">
        <v>319</v>
      </c>
      <c r="D12830">
        <v>43855</v>
      </c>
    </row>
    <row r="12831" spans="1:4" x14ac:dyDescent="0.2">
      <c r="A12831" t="s">
        <v>86</v>
      </c>
      <c r="B12831" t="s">
        <v>354</v>
      </c>
      <c r="C12831" t="s">
        <v>320</v>
      </c>
      <c r="D12831">
        <v>23</v>
      </c>
    </row>
    <row r="12832" spans="1:4" x14ac:dyDescent="0.2">
      <c r="A12832" t="s">
        <v>86</v>
      </c>
      <c r="B12832" t="s">
        <v>354</v>
      </c>
      <c r="C12832" t="s">
        <v>318</v>
      </c>
      <c r="D12832">
        <v>7569</v>
      </c>
    </row>
    <row r="12833" spans="1:4" x14ac:dyDescent="0.2">
      <c r="A12833" t="s">
        <v>86</v>
      </c>
      <c r="B12833" t="s">
        <v>354</v>
      </c>
      <c r="C12833" t="s">
        <v>321</v>
      </c>
      <c r="D12833">
        <v>43848</v>
      </c>
    </row>
    <row r="12834" spans="1:4" x14ac:dyDescent="0.2">
      <c r="A12834" t="s">
        <v>86</v>
      </c>
      <c r="B12834" t="s">
        <v>354</v>
      </c>
      <c r="C12834" t="s">
        <v>322</v>
      </c>
      <c r="D12834">
        <v>0</v>
      </c>
    </row>
    <row r="12835" spans="1:4" x14ac:dyDescent="0.2">
      <c r="A12835" t="s">
        <v>86</v>
      </c>
      <c r="B12835" t="s">
        <v>354</v>
      </c>
      <c r="C12835" t="s">
        <v>323</v>
      </c>
      <c r="D12835">
        <v>0</v>
      </c>
    </row>
    <row r="12836" spans="1:4" x14ac:dyDescent="0.2">
      <c r="A12836" t="s">
        <v>86</v>
      </c>
      <c r="B12836" t="s">
        <v>354</v>
      </c>
      <c r="C12836" t="s">
        <v>324</v>
      </c>
      <c r="D12836">
        <v>0</v>
      </c>
    </row>
    <row r="12837" spans="1:4" x14ac:dyDescent="0.2">
      <c r="A12837" t="s">
        <v>86</v>
      </c>
      <c r="B12837" t="s">
        <v>354</v>
      </c>
      <c r="C12837" t="s">
        <v>325</v>
      </c>
      <c r="D12837">
        <v>0</v>
      </c>
    </row>
    <row r="12838" spans="1:4" x14ac:dyDescent="0.2">
      <c r="A12838" t="s">
        <v>86</v>
      </c>
      <c r="B12838" t="s">
        <v>354</v>
      </c>
      <c r="C12838" t="s">
        <v>326</v>
      </c>
      <c r="D12838">
        <v>0</v>
      </c>
    </row>
    <row r="12839" spans="1:4" x14ac:dyDescent="0.2">
      <c r="A12839" t="s">
        <v>86</v>
      </c>
      <c r="B12839" t="s">
        <v>354</v>
      </c>
      <c r="C12839" t="s">
        <v>327</v>
      </c>
      <c r="D12839">
        <v>14572</v>
      </c>
    </row>
    <row r="12840" spans="1:4" x14ac:dyDescent="0.2">
      <c r="A12840" t="s">
        <v>86</v>
      </c>
      <c r="B12840" t="s">
        <v>354</v>
      </c>
      <c r="C12840" t="s">
        <v>328</v>
      </c>
      <c r="D12840">
        <v>29276</v>
      </c>
    </row>
    <row r="12841" spans="1:4" x14ac:dyDescent="0.2">
      <c r="A12841" t="s">
        <v>86</v>
      </c>
      <c r="B12841" t="s">
        <v>354</v>
      </c>
      <c r="C12841" t="s">
        <v>329</v>
      </c>
      <c r="D12841">
        <v>0</v>
      </c>
    </row>
    <row r="12842" spans="1:4" x14ac:dyDescent="0.2">
      <c r="A12842" t="s">
        <v>86</v>
      </c>
      <c r="B12842" t="s">
        <v>354</v>
      </c>
      <c r="C12842" t="s">
        <v>339</v>
      </c>
      <c r="D12842">
        <v>618396</v>
      </c>
    </row>
    <row r="12843" spans="1:4" x14ac:dyDescent="0.2">
      <c r="A12843" t="s">
        <v>86</v>
      </c>
      <c r="B12843" t="s">
        <v>354</v>
      </c>
      <c r="C12843" t="s">
        <v>340</v>
      </c>
      <c r="D12843">
        <v>23</v>
      </c>
    </row>
    <row r="12844" spans="1:4" x14ac:dyDescent="0.2">
      <c r="A12844" t="s">
        <v>86</v>
      </c>
      <c r="B12844" t="s">
        <v>354</v>
      </c>
      <c r="C12844" t="s">
        <v>341</v>
      </c>
      <c r="D12844">
        <v>0</v>
      </c>
    </row>
    <row r="12845" spans="1:4" x14ac:dyDescent="0.2">
      <c r="A12845" t="s">
        <v>86</v>
      </c>
      <c r="B12845" t="s">
        <v>354</v>
      </c>
      <c r="C12845" t="s">
        <v>342</v>
      </c>
      <c r="D12845">
        <v>0</v>
      </c>
    </row>
    <row r="12846" spans="1:4" x14ac:dyDescent="0.2">
      <c r="A12846" t="s">
        <v>86</v>
      </c>
      <c r="B12846" t="s">
        <v>354</v>
      </c>
      <c r="C12846" t="s">
        <v>343</v>
      </c>
      <c r="D12846">
        <v>0</v>
      </c>
    </row>
    <row r="12847" spans="1:4" x14ac:dyDescent="0.2">
      <c r="A12847" t="s">
        <v>86</v>
      </c>
      <c r="B12847" t="s">
        <v>354</v>
      </c>
      <c r="C12847" t="s">
        <v>344</v>
      </c>
      <c r="D12847">
        <v>0</v>
      </c>
    </row>
    <row r="12848" spans="1:4" x14ac:dyDescent="0.2">
      <c r="A12848" t="s">
        <v>86</v>
      </c>
      <c r="B12848" t="s">
        <v>354</v>
      </c>
      <c r="C12848" t="s">
        <v>345</v>
      </c>
      <c r="D12848">
        <v>0</v>
      </c>
    </row>
    <row r="12849" spans="1:4" x14ac:dyDescent="0.2">
      <c r="A12849" t="s">
        <v>86</v>
      </c>
      <c r="B12849" t="s">
        <v>354</v>
      </c>
      <c r="C12849" t="s">
        <v>346</v>
      </c>
      <c r="D12849">
        <v>0</v>
      </c>
    </row>
    <row r="12850" spans="1:4" x14ac:dyDescent="0.2">
      <c r="A12850" t="s">
        <v>86</v>
      </c>
      <c r="B12850" t="s">
        <v>354</v>
      </c>
      <c r="C12850" t="s">
        <v>300</v>
      </c>
      <c r="D12850">
        <v>504327</v>
      </c>
    </row>
    <row r="12851" spans="1:4" x14ac:dyDescent="0.2">
      <c r="A12851" t="s">
        <v>86</v>
      </c>
      <c r="B12851" t="s">
        <v>354</v>
      </c>
      <c r="C12851" t="s">
        <v>301</v>
      </c>
      <c r="D12851">
        <v>990897</v>
      </c>
    </row>
    <row r="12852" spans="1:4" x14ac:dyDescent="0.2">
      <c r="A12852" t="s">
        <v>86</v>
      </c>
      <c r="B12852" t="s">
        <v>354</v>
      </c>
      <c r="C12852" t="s">
        <v>302</v>
      </c>
      <c r="D12852">
        <v>873208</v>
      </c>
    </row>
    <row r="12853" spans="1:4" x14ac:dyDescent="0.2">
      <c r="A12853" t="s">
        <v>86</v>
      </c>
      <c r="B12853" t="s">
        <v>354</v>
      </c>
      <c r="C12853" t="s">
        <v>303</v>
      </c>
      <c r="D12853">
        <v>573716</v>
      </c>
    </row>
    <row r="12854" spans="1:4" x14ac:dyDescent="0.2">
      <c r="A12854" t="s">
        <v>86</v>
      </c>
      <c r="B12854" t="s">
        <v>354</v>
      </c>
      <c r="C12854" t="s">
        <v>304</v>
      </c>
      <c r="D12854">
        <v>595323</v>
      </c>
    </row>
    <row r="12855" spans="1:4" x14ac:dyDescent="0.2">
      <c r="A12855" t="s">
        <v>86</v>
      </c>
      <c r="B12855" t="s">
        <v>354</v>
      </c>
      <c r="C12855" t="s">
        <v>305</v>
      </c>
      <c r="D12855">
        <v>320548</v>
      </c>
    </row>
    <row r="12856" spans="1:4" x14ac:dyDescent="0.2">
      <c r="A12856" t="s">
        <v>86</v>
      </c>
      <c r="B12856" t="s">
        <v>354</v>
      </c>
      <c r="C12856" t="s">
        <v>306</v>
      </c>
      <c r="D12856">
        <v>0</v>
      </c>
    </row>
    <row r="12857" spans="1:4" x14ac:dyDescent="0.2">
      <c r="A12857" t="s">
        <v>86</v>
      </c>
      <c r="B12857" t="s">
        <v>354</v>
      </c>
      <c r="C12857" t="s">
        <v>307</v>
      </c>
      <c r="D12857">
        <v>1297304</v>
      </c>
    </row>
    <row r="12858" spans="1:4" x14ac:dyDescent="0.2">
      <c r="A12858" t="s">
        <v>86</v>
      </c>
      <c r="B12858" t="s">
        <v>354</v>
      </c>
      <c r="C12858" t="s">
        <v>308</v>
      </c>
      <c r="D12858">
        <v>11</v>
      </c>
    </row>
    <row r="12859" spans="1:4" x14ac:dyDescent="0.2">
      <c r="A12859" t="s">
        <v>86</v>
      </c>
      <c r="B12859" t="s">
        <v>354</v>
      </c>
      <c r="C12859" t="s">
        <v>309</v>
      </c>
      <c r="D12859">
        <v>2</v>
      </c>
    </row>
    <row r="12860" spans="1:4" x14ac:dyDescent="0.2">
      <c r="A12860" t="s">
        <v>86</v>
      </c>
      <c r="B12860" t="s">
        <v>354</v>
      </c>
      <c r="C12860" t="s">
        <v>310</v>
      </c>
      <c r="D12860">
        <v>2</v>
      </c>
    </row>
    <row r="12861" spans="1:4" x14ac:dyDescent="0.2">
      <c r="A12861" t="s">
        <v>86</v>
      </c>
      <c r="B12861" t="s">
        <v>354</v>
      </c>
      <c r="C12861" t="s">
        <v>311</v>
      </c>
      <c r="D12861">
        <v>8</v>
      </c>
    </row>
    <row r="12862" spans="1:4" x14ac:dyDescent="0.2">
      <c r="A12862" t="s">
        <v>86</v>
      </c>
      <c r="B12862" t="s">
        <v>354</v>
      </c>
      <c r="C12862" t="s">
        <v>312</v>
      </c>
      <c r="D12862">
        <v>1</v>
      </c>
    </row>
    <row r="12863" spans="1:4" x14ac:dyDescent="0.2">
      <c r="A12863" t="s">
        <v>86</v>
      </c>
      <c r="B12863" t="s">
        <v>354</v>
      </c>
      <c r="C12863" t="s">
        <v>313</v>
      </c>
      <c r="D12863">
        <v>3</v>
      </c>
    </row>
    <row r="12864" spans="1:4" x14ac:dyDescent="0.2">
      <c r="A12864" t="s">
        <v>86</v>
      </c>
      <c r="B12864" t="s">
        <v>354</v>
      </c>
      <c r="C12864" t="s">
        <v>314</v>
      </c>
      <c r="D12864">
        <v>1</v>
      </c>
    </row>
    <row r="12865" spans="1:4" x14ac:dyDescent="0.2">
      <c r="A12865" t="s">
        <v>86</v>
      </c>
      <c r="B12865" t="s">
        <v>354</v>
      </c>
      <c r="C12865" t="s">
        <v>315</v>
      </c>
      <c r="D12865">
        <v>2</v>
      </c>
    </row>
    <row r="12866" spans="1:4" x14ac:dyDescent="0.2">
      <c r="A12866" t="s">
        <v>86</v>
      </c>
      <c r="B12866" t="s">
        <v>354</v>
      </c>
      <c r="C12866" t="s">
        <v>347</v>
      </c>
      <c r="D12866">
        <v>1882</v>
      </c>
    </row>
    <row r="12867" spans="1:4" x14ac:dyDescent="0.2">
      <c r="A12867" t="s">
        <v>86</v>
      </c>
      <c r="B12867" t="s">
        <v>355</v>
      </c>
      <c r="C12867" t="s">
        <v>225</v>
      </c>
      <c r="D12867">
        <v>0.95540000000000003</v>
      </c>
    </row>
    <row r="12868" spans="1:4" x14ac:dyDescent="0.2">
      <c r="A12868" t="s">
        <v>86</v>
      </c>
      <c r="B12868" t="s">
        <v>355</v>
      </c>
      <c r="C12868" t="s">
        <v>65</v>
      </c>
      <c r="D12868">
        <v>50000002</v>
      </c>
    </row>
    <row r="12869" spans="1:4" x14ac:dyDescent="0.2">
      <c r="A12869" t="s">
        <v>86</v>
      </c>
      <c r="B12869" t="s">
        <v>355</v>
      </c>
      <c r="C12869" t="s">
        <v>66</v>
      </c>
      <c r="D12869">
        <v>52334123</v>
      </c>
    </row>
    <row r="12870" spans="1:4" x14ac:dyDescent="0.2">
      <c r="A12870" t="s">
        <v>86</v>
      </c>
      <c r="B12870" t="s">
        <v>355</v>
      </c>
      <c r="C12870" t="s">
        <v>226</v>
      </c>
      <c r="D12870">
        <v>89</v>
      </c>
    </row>
    <row r="12871" spans="1:4" x14ac:dyDescent="0.2">
      <c r="A12871" t="s">
        <v>86</v>
      </c>
      <c r="B12871" t="s">
        <v>355</v>
      </c>
      <c r="C12871" t="s">
        <v>227</v>
      </c>
      <c r="D12871">
        <v>17162</v>
      </c>
    </row>
    <row r="12872" spans="1:4" x14ac:dyDescent="0.2">
      <c r="A12872" t="s">
        <v>86</v>
      </c>
      <c r="B12872" t="s">
        <v>355</v>
      </c>
      <c r="C12872" t="s">
        <v>67</v>
      </c>
      <c r="D12872">
        <v>0</v>
      </c>
    </row>
    <row r="12873" spans="1:4" x14ac:dyDescent="0.2">
      <c r="A12873" t="s">
        <v>86</v>
      </c>
      <c r="B12873" t="s">
        <v>355</v>
      </c>
      <c r="C12873" t="s">
        <v>68</v>
      </c>
      <c r="D12873">
        <v>0</v>
      </c>
    </row>
    <row r="12874" spans="1:4" x14ac:dyDescent="0.2">
      <c r="A12874" t="s">
        <v>86</v>
      </c>
      <c r="B12874" t="s">
        <v>355</v>
      </c>
      <c r="C12874" t="s">
        <v>228</v>
      </c>
      <c r="D12874">
        <v>26</v>
      </c>
    </row>
    <row r="12875" spans="1:4" x14ac:dyDescent="0.2">
      <c r="A12875" t="s">
        <v>86</v>
      </c>
      <c r="B12875" t="s">
        <v>355</v>
      </c>
      <c r="C12875" t="s">
        <v>229</v>
      </c>
      <c r="D12875">
        <v>82</v>
      </c>
    </row>
    <row r="12876" spans="1:4" x14ac:dyDescent="0.2">
      <c r="A12876" t="s">
        <v>86</v>
      </c>
      <c r="B12876" t="s">
        <v>355</v>
      </c>
      <c r="C12876" t="s">
        <v>230</v>
      </c>
      <c r="D12876">
        <v>5</v>
      </c>
    </row>
    <row r="12877" spans="1:4" x14ac:dyDescent="0.2">
      <c r="A12877" t="s">
        <v>86</v>
      </c>
      <c r="B12877" t="s">
        <v>355</v>
      </c>
      <c r="C12877" t="s">
        <v>231</v>
      </c>
      <c r="D12877">
        <v>91</v>
      </c>
    </row>
    <row r="12878" spans="1:4" x14ac:dyDescent="0.2">
      <c r="A12878" t="s">
        <v>86</v>
      </c>
      <c r="B12878" t="s">
        <v>355</v>
      </c>
      <c r="C12878" t="s">
        <v>232</v>
      </c>
      <c r="D12878">
        <v>51445</v>
      </c>
    </row>
    <row r="12879" spans="1:4" x14ac:dyDescent="0.2">
      <c r="A12879" t="s">
        <v>86</v>
      </c>
      <c r="B12879" t="s">
        <v>355</v>
      </c>
      <c r="C12879" t="s">
        <v>319</v>
      </c>
      <c r="D12879">
        <v>43855</v>
      </c>
    </row>
    <row r="12880" spans="1:4" x14ac:dyDescent="0.2">
      <c r="A12880" t="s">
        <v>86</v>
      </c>
      <c r="B12880" t="s">
        <v>355</v>
      </c>
      <c r="C12880" t="s">
        <v>320</v>
      </c>
      <c r="D12880">
        <v>23</v>
      </c>
    </row>
    <row r="12881" spans="1:4" x14ac:dyDescent="0.2">
      <c r="A12881" t="s">
        <v>86</v>
      </c>
      <c r="B12881" t="s">
        <v>355</v>
      </c>
      <c r="C12881" t="s">
        <v>318</v>
      </c>
      <c r="D12881">
        <v>7567</v>
      </c>
    </row>
    <row r="12882" spans="1:4" x14ac:dyDescent="0.2">
      <c r="A12882" t="s">
        <v>86</v>
      </c>
      <c r="B12882" t="s">
        <v>355</v>
      </c>
      <c r="C12882" t="s">
        <v>321</v>
      </c>
      <c r="D12882">
        <v>43848</v>
      </c>
    </row>
    <row r="12883" spans="1:4" x14ac:dyDescent="0.2">
      <c r="A12883" t="s">
        <v>86</v>
      </c>
      <c r="B12883" t="s">
        <v>355</v>
      </c>
      <c r="C12883" t="s">
        <v>322</v>
      </c>
      <c r="D12883">
        <v>0</v>
      </c>
    </row>
    <row r="12884" spans="1:4" x14ac:dyDescent="0.2">
      <c r="A12884" t="s">
        <v>86</v>
      </c>
      <c r="B12884" t="s">
        <v>355</v>
      </c>
      <c r="C12884" t="s">
        <v>323</v>
      </c>
      <c r="D12884">
        <v>0</v>
      </c>
    </row>
    <row r="12885" spans="1:4" x14ac:dyDescent="0.2">
      <c r="A12885" t="s">
        <v>86</v>
      </c>
      <c r="B12885" t="s">
        <v>355</v>
      </c>
      <c r="C12885" t="s">
        <v>324</v>
      </c>
      <c r="D12885">
        <v>0</v>
      </c>
    </row>
    <row r="12886" spans="1:4" x14ac:dyDescent="0.2">
      <c r="A12886" t="s">
        <v>86</v>
      </c>
      <c r="B12886" t="s">
        <v>355</v>
      </c>
      <c r="C12886" t="s">
        <v>325</v>
      </c>
      <c r="D12886">
        <v>0</v>
      </c>
    </row>
    <row r="12887" spans="1:4" x14ac:dyDescent="0.2">
      <c r="A12887" t="s">
        <v>86</v>
      </c>
      <c r="B12887" t="s">
        <v>355</v>
      </c>
      <c r="C12887" t="s">
        <v>326</v>
      </c>
      <c r="D12887">
        <v>0</v>
      </c>
    </row>
    <row r="12888" spans="1:4" x14ac:dyDescent="0.2">
      <c r="A12888" t="s">
        <v>86</v>
      </c>
      <c r="B12888" t="s">
        <v>355</v>
      </c>
      <c r="C12888" t="s">
        <v>327</v>
      </c>
      <c r="D12888">
        <v>14572</v>
      </c>
    </row>
    <row r="12889" spans="1:4" x14ac:dyDescent="0.2">
      <c r="A12889" t="s">
        <v>86</v>
      </c>
      <c r="B12889" t="s">
        <v>355</v>
      </c>
      <c r="C12889" t="s">
        <v>328</v>
      </c>
      <c r="D12889">
        <v>29276</v>
      </c>
    </row>
    <row r="12890" spans="1:4" x14ac:dyDescent="0.2">
      <c r="A12890" t="s">
        <v>86</v>
      </c>
      <c r="B12890" t="s">
        <v>355</v>
      </c>
      <c r="C12890" t="s">
        <v>329</v>
      </c>
      <c r="D12890">
        <v>0</v>
      </c>
    </row>
    <row r="12891" spans="1:4" x14ac:dyDescent="0.2">
      <c r="A12891" t="s">
        <v>86</v>
      </c>
      <c r="B12891" t="s">
        <v>355</v>
      </c>
      <c r="C12891" t="s">
        <v>339</v>
      </c>
      <c r="D12891">
        <v>618396</v>
      </c>
    </row>
    <row r="12892" spans="1:4" x14ac:dyDescent="0.2">
      <c r="A12892" t="s">
        <v>86</v>
      </c>
      <c r="B12892" t="s">
        <v>355</v>
      </c>
      <c r="C12892" t="s">
        <v>340</v>
      </c>
      <c r="D12892">
        <v>2628892</v>
      </c>
    </row>
    <row r="12893" spans="1:4" x14ac:dyDescent="0.2">
      <c r="A12893" t="s">
        <v>86</v>
      </c>
      <c r="B12893" t="s">
        <v>355</v>
      </c>
      <c r="C12893" t="s">
        <v>341</v>
      </c>
      <c r="D12893">
        <v>0</v>
      </c>
    </row>
    <row r="12894" spans="1:4" x14ac:dyDescent="0.2">
      <c r="A12894" t="s">
        <v>86</v>
      </c>
      <c r="B12894" t="s">
        <v>355</v>
      </c>
      <c r="C12894" t="s">
        <v>342</v>
      </c>
      <c r="D12894">
        <v>0</v>
      </c>
    </row>
    <row r="12895" spans="1:4" x14ac:dyDescent="0.2">
      <c r="A12895" t="s">
        <v>86</v>
      </c>
      <c r="B12895" t="s">
        <v>355</v>
      </c>
      <c r="C12895" t="s">
        <v>343</v>
      </c>
      <c r="D12895">
        <v>0</v>
      </c>
    </row>
    <row r="12896" spans="1:4" x14ac:dyDescent="0.2">
      <c r="A12896" t="s">
        <v>86</v>
      </c>
      <c r="B12896" t="s">
        <v>355</v>
      </c>
      <c r="C12896" t="s">
        <v>344</v>
      </c>
      <c r="D12896">
        <v>0</v>
      </c>
    </row>
    <row r="12897" spans="1:4" x14ac:dyDescent="0.2">
      <c r="A12897" t="s">
        <v>86</v>
      </c>
      <c r="B12897" t="s">
        <v>355</v>
      </c>
      <c r="C12897" t="s">
        <v>345</v>
      </c>
      <c r="D12897">
        <v>0</v>
      </c>
    </row>
    <row r="12898" spans="1:4" x14ac:dyDescent="0.2">
      <c r="A12898" t="s">
        <v>86</v>
      </c>
      <c r="B12898" t="s">
        <v>355</v>
      </c>
      <c r="C12898" t="s">
        <v>346</v>
      </c>
      <c r="D12898">
        <v>0</v>
      </c>
    </row>
    <row r="12899" spans="1:4" x14ac:dyDescent="0.2">
      <c r="A12899" t="s">
        <v>86</v>
      </c>
      <c r="B12899" t="s">
        <v>355</v>
      </c>
      <c r="C12899" t="s">
        <v>300</v>
      </c>
      <c r="D12899">
        <v>504327</v>
      </c>
    </row>
    <row r="12900" spans="1:4" x14ac:dyDescent="0.2">
      <c r="A12900" t="s">
        <v>86</v>
      </c>
      <c r="B12900" t="s">
        <v>355</v>
      </c>
      <c r="C12900" t="s">
        <v>301</v>
      </c>
      <c r="D12900">
        <v>990897</v>
      </c>
    </row>
    <row r="12901" spans="1:4" x14ac:dyDescent="0.2">
      <c r="A12901" t="s">
        <v>86</v>
      </c>
      <c r="B12901" t="s">
        <v>355</v>
      </c>
      <c r="C12901" t="s">
        <v>302</v>
      </c>
      <c r="D12901">
        <v>873208</v>
      </c>
    </row>
    <row r="12902" spans="1:4" x14ac:dyDescent="0.2">
      <c r="A12902" t="s">
        <v>86</v>
      </c>
      <c r="B12902" t="s">
        <v>355</v>
      </c>
      <c r="C12902" t="s">
        <v>303</v>
      </c>
      <c r="D12902">
        <v>573716</v>
      </c>
    </row>
    <row r="12903" spans="1:4" x14ac:dyDescent="0.2">
      <c r="A12903" t="s">
        <v>86</v>
      </c>
      <c r="B12903" t="s">
        <v>355</v>
      </c>
      <c r="C12903" t="s">
        <v>304</v>
      </c>
      <c r="D12903">
        <v>595323</v>
      </c>
    </row>
    <row r="12904" spans="1:4" x14ac:dyDescent="0.2">
      <c r="A12904" t="s">
        <v>86</v>
      </c>
      <c r="B12904" t="s">
        <v>355</v>
      </c>
      <c r="C12904" t="s">
        <v>305</v>
      </c>
      <c r="D12904">
        <v>320548</v>
      </c>
    </row>
    <row r="12905" spans="1:4" x14ac:dyDescent="0.2">
      <c r="A12905" t="s">
        <v>86</v>
      </c>
      <c r="B12905" t="s">
        <v>355</v>
      </c>
      <c r="C12905" t="s">
        <v>306</v>
      </c>
      <c r="D12905">
        <v>0</v>
      </c>
    </row>
    <row r="12906" spans="1:4" x14ac:dyDescent="0.2">
      <c r="A12906" t="s">
        <v>86</v>
      </c>
      <c r="B12906" t="s">
        <v>355</v>
      </c>
      <c r="C12906" t="s">
        <v>307</v>
      </c>
      <c r="D12906">
        <v>1297304</v>
      </c>
    </row>
    <row r="12907" spans="1:4" x14ac:dyDescent="0.2">
      <c r="A12907" t="s">
        <v>86</v>
      </c>
      <c r="B12907" t="s">
        <v>355</v>
      </c>
      <c r="C12907" t="s">
        <v>308</v>
      </c>
      <c r="D12907">
        <v>11</v>
      </c>
    </row>
    <row r="12908" spans="1:4" x14ac:dyDescent="0.2">
      <c r="A12908" t="s">
        <v>86</v>
      </c>
      <c r="B12908" t="s">
        <v>355</v>
      </c>
      <c r="C12908" t="s">
        <v>309</v>
      </c>
      <c r="D12908">
        <v>2</v>
      </c>
    </row>
    <row r="12909" spans="1:4" x14ac:dyDescent="0.2">
      <c r="A12909" t="s">
        <v>86</v>
      </c>
      <c r="B12909" t="s">
        <v>355</v>
      </c>
      <c r="C12909" t="s">
        <v>310</v>
      </c>
      <c r="D12909">
        <v>2</v>
      </c>
    </row>
    <row r="12910" spans="1:4" x14ac:dyDescent="0.2">
      <c r="A12910" t="s">
        <v>86</v>
      </c>
      <c r="B12910" t="s">
        <v>355</v>
      </c>
      <c r="C12910" t="s">
        <v>311</v>
      </c>
      <c r="D12910">
        <v>8</v>
      </c>
    </row>
    <row r="12911" spans="1:4" x14ac:dyDescent="0.2">
      <c r="A12911" t="s">
        <v>86</v>
      </c>
      <c r="B12911" t="s">
        <v>355</v>
      </c>
      <c r="C12911" t="s">
        <v>312</v>
      </c>
      <c r="D12911">
        <v>1</v>
      </c>
    </row>
    <row r="12912" spans="1:4" x14ac:dyDescent="0.2">
      <c r="A12912" t="s">
        <v>86</v>
      </c>
      <c r="B12912" t="s">
        <v>355</v>
      </c>
      <c r="C12912" t="s">
        <v>313</v>
      </c>
      <c r="D12912">
        <v>3</v>
      </c>
    </row>
    <row r="12913" spans="1:4" x14ac:dyDescent="0.2">
      <c r="A12913" t="s">
        <v>86</v>
      </c>
      <c r="B12913" t="s">
        <v>355</v>
      </c>
      <c r="C12913" t="s">
        <v>314</v>
      </c>
      <c r="D12913">
        <v>1</v>
      </c>
    </row>
    <row r="12914" spans="1:4" x14ac:dyDescent="0.2">
      <c r="A12914" t="s">
        <v>86</v>
      </c>
      <c r="B12914" t="s">
        <v>355</v>
      </c>
      <c r="C12914" t="s">
        <v>315</v>
      </c>
      <c r="D12914">
        <v>2</v>
      </c>
    </row>
    <row r="12915" spans="1:4" x14ac:dyDescent="0.2">
      <c r="A12915" t="s">
        <v>86</v>
      </c>
      <c r="B12915" t="s">
        <v>355</v>
      </c>
      <c r="C12915" t="s">
        <v>347</v>
      </c>
      <c r="D12915">
        <v>1882</v>
      </c>
    </row>
    <row r="12916" spans="1:4" x14ac:dyDescent="0.2">
      <c r="A12916" t="s">
        <v>86</v>
      </c>
      <c r="B12916" t="s">
        <v>356</v>
      </c>
      <c r="C12916" t="s">
        <v>225</v>
      </c>
      <c r="D12916">
        <v>0.95339200000000002</v>
      </c>
    </row>
    <row r="12917" spans="1:4" x14ac:dyDescent="0.2">
      <c r="A12917" t="s">
        <v>86</v>
      </c>
      <c r="B12917" t="s">
        <v>356</v>
      </c>
      <c r="C12917" t="s">
        <v>65</v>
      </c>
      <c r="D12917">
        <v>50000002</v>
      </c>
    </row>
    <row r="12918" spans="1:4" x14ac:dyDescent="0.2">
      <c r="A12918" t="s">
        <v>86</v>
      </c>
      <c r="B12918" t="s">
        <v>356</v>
      </c>
      <c r="C12918" t="s">
        <v>66</v>
      </c>
      <c r="D12918">
        <v>52444315</v>
      </c>
    </row>
    <row r="12919" spans="1:4" x14ac:dyDescent="0.2">
      <c r="A12919" t="s">
        <v>86</v>
      </c>
      <c r="B12919" t="s">
        <v>356</v>
      </c>
      <c r="C12919" t="s">
        <v>226</v>
      </c>
      <c r="D12919">
        <v>89</v>
      </c>
    </row>
    <row r="12920" spans="1:4" x14ac:dyDescent="0.2">
      <c r="A12920" t="s">
        <v>86</v>
      </c>
      <c r="B12920" t="s">
        <v>356</v>
      </c>
      <c r="C12920" t="s">
        <v>227</v>
      </c>
      <c r="D12920">
        <v>17162</v>
      </c>
    </row>
    <row r="12921" spans="1:4" x14ac:dyDescent="0.2">
      <c r="A12921" t="s">
        <v>86</v>
      </c>
      <c r="B12921" t="s">
        <v>356</v>
      </c>
      <c r="C12921" t="s">
        <v>67</v>
      </c>
      <c r="D12921">
        <v>0</v>
      </c>
    </row>
    <row r="12922" spans="1:4" x14ac:dyDescent="0.2">
      <c r="A12922" t="s">
        <v>86</v>
      </c>
      <c r="B12922" t="s">
        <v>356</v>
      </c>
      <c r="C12922" t="s">
        <v>68</v>
      </c>
      <c r="D12922">
        <v>0</v>
      </c>
    </row>
    <row r="12923" spans="1:4" x14ac:dyDescent="0.2">
      <c r="A12923" t="s">
        <v>86</v>
      </c>
      <c r="B12923" t="s">
        <v>356</v>
      </c>
      <c r="C12923" t="s">
        <v>228</v>
      </c>
      <c r="D12923">
        <v>26</v>
      </c>
    </row>
    <row r="12924" spans="1:4" x14ac:dyDescent="0.2">
      <c r="A12924" t="s">
        <v>86</v>
      </c>
      <c r="B12924" t="s">
        <v>356</v>
      </c>
      <c r="C12924" t="s">
        <v>229</v>
      </c>
      <c r="D12924">
        <v>83</v>
      </c>
    </row>
    <row r="12925" spans="1:4" x14ac:dyDescent="0.2">
      <c r="A12925" t="s">
        <v>86</v>
      </c>
      <c r="B12925" t="s">
        <v>356</v>
      </c>
      <c r="C12925" t="s">
        <v>230</v>
      </c>
      <c r="D12925">
        <v>4</v>
      </c>
    </row>
    <row r="12926" spans="1:4" x14ac:dyDescent="0.2">
      <c r="A12926" t="s">
        <v>86</v>
      </c>
      <c r="B12926" t="s">
        <v>356</v>
      </c>
      <c r="C12926" t="s">
        <v>231</v>
      </c>
      <c r="D12926">
        <v>86</v>
      </c>
    </row>
    <row r="12927" spans="1:4" x14ac:dyDescent="0.2">
      <c r="A12927" t="s">
        <v>86</v>
      </c>
      <c r="B12927" t="s">
        <v>356</v>
      </c>
      <c r="C12927" t="s">
        <v>232</v>
      </c>
      <c r="D12927">
        <v>51447</v>
      </c>
    </row>
    <row r="12928" spans="1:4" x14ac:dyDescent="0.2">
      <c r="A12928" t="s">
        <v>86</v>
      </c>
      <c r="B12928" t="s">
        <v>356</v>
      </c>
      <c r="C12928" t="s">
        <v>319</v>
      </c>
      <c r="D12928">
        <v>43855</v>
      </c>
    </row>
    <row r="12929" spans="1:4" x14ac:dyDescent="0.2">
      <c r="A12929" t="s">
        <v>86</v>
      </c>
      <c r="B12929" t="s">
        <v>356</v>
      </c>
      <c r="C12929" t="s">
        <v>320</v>
      </c>
      <c r="D12929">
        <v>23</v>
      </c>
    </row>
    <row r="12930" spans="1:4" x14ac:dyDescent="0.2">
      <c r="A12930" t="s">
        <v>86</v>
      </c>
      <c r="B12930" t="s">
        <v>356</v>
      </c>
      <c r="C12930" t="s">
        <v>318</v>
      </c>
      <c r="D12930">
        <v>7569</v>
      </c>
    </row>
    <row r="12931" spans="1:4" x14ac:dyDescent="0.2">
      <c r="A12931" t="s">
        <v>86</v>
      </c>
      <c r="B12931" t="s">
        <v>356</v>
      </c>
      <c r="C12931" t="s">
        <v>321</v>
      </c>
      <c r="D12931">
        <v>43848</v>
      </c>
    </row>
    <row r="12932" spans="1:4" x14ac:dyDescent="0.2">
      <c r="A12932" t="s">
        <v>86</v>
      </c>
      <c r="B12932" t="s">
        <v>356</v>
      </c>
      <c r="C12932" t="s">
        <v>322</v>
      </c>
      <c r="D12932">
        <v>0</v>
      </c>
    </row>
    <row r="12933" spans="1:4" x14ac:dyDescent="0.2">
      <c r="A12933" t="s">
        <v>86</v>
      </c>
      <c r="B12933" t="s">
        <v>356</v>
      </c>
      <c r="C12933" t="s">
        <v>323</v>
      </c>
      <c r="D12933">
        <v>0</v>
      </c>
    </row>
    <row r="12934" spans="1:4" x14ac:dyDescent="0.2">
      <c r="A12934" t="s">
        <v>86</v>
      </c>
      <c r="B12934" t="s">
        <v>356</v>
      </c>
      <c r="C12934" t="s">
        <v>324</v>
      </c>
      <c r="D12934">
        <v>0</v>
      </c>
    </row>
    <row r="12935" spans="1:4" x14ac:dyDescent="0.2">
      <c r="A12935" t="s">
        <v>86</v>
      </c>
      <c r="B12935" t="s">
        <v>356</v>
      </c>
      <c r="C12935" t="s">
        <v>325</v>
      </c>
      <c r="D12935">
        <v>0</v>
      </c>
    </row>
    <row r="12936" spans="1:4" x14ac:dyDescent="0.2">
      <c r="A12936" t="s">
        <v>86</v>
      </c>
      <c r="B12936" t="s">
        <v>356</v>
      </c>
      <c r="C12936" t="s">
        <v>326</v>
      </c>
      <c r="D12936">
        <v>0</v>
      </c>
    </row>
    <row r="12937" spans="1:4" x14ac:dyDescent="0.2">
      <c r="A12937" t="s">
        <v>86</v>
      </c>
      <c r="B12937" t="s">
        <v>356</v>
      </c>
      <c r="C12937" t="s">
        <v>327</v>
      </c>
      <c r="D12937">
        <v>14572</v>
      </c>
    </row>
    <row r="12938" spans="1:4" x14ac:dyDescent="0.2">
      <c r="A12938" t="s">
        <v>86</v>
      </c>
      <c r="B12938" t="s">
        <v>356</v>
      </c>
      <c r="C12938" t="s">
        <v>328</v>
      </c>
      <c r="D12938">
        <v>29276</v>
      </c>
    </row>
    <row r="12939" spans="1:4" x14ac:dyDescent="0.2">
      <c r="A12939" t="s">
        <v>86</v>
      </c>
      <c r="B12939" t="s">
        <v>356</v>
      </c>
      <c r="C12939" t="s">
        <v>329</v>
      </c>
      <c r="D12939">
        <v>0</v>
      </c>
    </row>
    <row r="12940" spans="1:4" x14ac:dyDescent="0.2">
      <c r="A12940" t="s">
        <v>86</v>
      </c>
      <c r="B12940" t="s">
        <v>356</v>
      </c>
      <c r="C12940" t="s">
        <v>339</v>
      </c>
      <c r="D12940">
        <v>618396</v>
      </c>
    </row>
    <row r="12941" spans="1:4" x14ac:dyDescent="0.2">
      <c r="A12941" t="s">
        <v>86</v>
      </c>
      <c r="B12941" t="s">
        <v>356</v>
      </c>
      <c r="C12941" t="s">
        <v>340</v>
      </c>
      <c r="D12941">
        <v>23</v>
      </c>
    </row>
    <row r="12942" spans="1:4" x14ac:dyDescent="0.2">
      <c r="A12942" t="s">
        <v>86</v>
      </c>
      <c r="B12942" t="s">
        <v>356</v>
      </c>
      <c r="C12942" t="s">
        <v>341</v>
      </c>
      <c r="D12942">
        <v>1299876</v>
      </c>
    </row>
    <row r="12943" spans="1:4" x14ac:dyDescent="0.2">
      <c r="A12943" t="s">
        <v>86</v>
      </c>
      <c r="B12943" t="s">
        <v>356</v>
      </c>
      <c r="C12943" t="s">
        <v>342</v>
      </c>
      <c r="D12943">
        <v>0</v>
      </c>
    </row>
    <row r="12944" spans="1:4" x14ac:dyDescent="0.2">
      <c r="A12944" t="s">
        <v>86</v>
      </c>
      <c r="B12944" t="s">
        <v>356</v>
      </c>
      <c r="C12944" t="s">
        <v>343</v>
      </c>
      <c r="D12944">
        <v>4</v>
      </c>
    </row>
    <row r="12945" spans="1:4" x14ac:dyDescent="0.2">
      <c r="A12945" t="s">
        <v>86</v>
      </c>
      <c r="B12945" t="s">
        <v>356</v>
      </c>
      <c r="C12945" t="s">
        <v>344</v>
      </c>
      <c r="D12945">
        <v>1299876</v>
      </c>
    </row>
    <row r="12946" spans="1:4" x14ac:dyDescent="0.2">
      <c r="A12946" t="s">
        <v>86</v>
      </c>
      <c r="B12946" t="s">
        <v>356</v>
      </c>
      <c r="C12946" t="s">
        <v>345</v>
      </c>
      <c r="D12946">
        <v>0</v>
      </c>
    </row>
    <row r="12947" spans="1:4" x14ac:dyDescent="0.2">
      <c r="A12947" t="s">
        <v>86</v>
      </c>
      <c r="B12947" t="s">
        <v>356</v>
      </c>
      <c r="C12947" t="s">
        <v>346</v>
      </c>
      <c r="D12947">
        <v>4</v>
      </c>
    </row>
    <row r="12948" spans="1:4" x14ac:dyDescent="0.2">
      <c r="A12948" t="s">
        <v>86</v>
      </c>
      <c r="B12948" t="s">
        <v>356</v>
      </c>
      <c r="C12948" t="s">
        <v>300</v>
      </c>
      <c r="D12948">
        <v>504327</v>
      </c>
    </row>
    <row r="12949" spans="1:4" x14ac:dyDescent="0.2">
      <c r="A12949" t="s">
        <v>86</v>
      </c>
      <c r="B12949" t="s">
        <v>356</v>
      </c>
      <c r="C12949" t="s">
        <v>301</v>
      </c>
      <c r="D12949">
        <v>990897</v>
      </c>
    </row>
    <row r="12950" spans="1:4" x14ac:dyDescent="0.2">
      <c r="A12950" t="s">
        <v>86</v>
      </c>
      <c r="B12950" t="s">
        <v>356</v>
      </c>
      <c r="C12950" t="s">
        <v>302</v>
      </c>
      <c r="D12950">
        <v>873208</v>
      </c>
    </row>
    <row r="12951" spans="1:4" x14ac:dyDescent="0.2">
      <c r="A12951" t="s">
        <v>86</v>
      </c>
      <c r="B12951" t="s">
        <v>356</v>
      </c>
      <c r="C12951" t="s">
        <v>303</v>
      </c>
      <c r="D12951">
        <v>573716</v>
      </c>
    </row>
    <row r="12952" spans="1:4" x14ac:dyDescent="0.2">
      <c r="A12952" t="s">
        <v>86</v>
      </c>
      <c r="B12952" t="s">
        <v>356</v>
      </c>
      <c r="C12952" t="s">
        <v>304</v>
      </c>
      <c r="D12952">
        <v>595323</v>
      </c>
    </row>
    <row r="12953" spans="1:4" x14ac:dyDescent="0.2">
      <c r="A12953" t="s">
        <v>86</v>
      </c>
      <c r="B12953" t="s">
        <v>356</v>
      </c>
      <c r="C12953" t="s">
        <v>305</v>
      </c>
      <c r="D12953">
        <v>320548</v>
      </c>
    </row>
    <row r="12954" spans="1:4" x14ac:dyDescent="0.2">
      <c r="A12954" t="s">
        <v>86</v>
      </c>
      <c r="B12954" t="s">
        <v>356</v>
      </c>
      <c r="C12954" t="s">
        <v>306</v>
      </c>
      <c r="D12954">
        <v>0</v>
      </c>
    </row>
    <row r="12955" spans="1:4" x14ac:dyDescent="0.2">
      <c r="A12955" t="s">
        <v>86</v>
      </c>
      <c r="B12955" t="s">
        <v>356</v>
      </c>
      <c r="C12955" t="s">
        <v>307</v>
      </c>
      <c r="D12955">
        <v>1297304</v>
      </c>
    </row>
    <row r="12956" spans="1:4" x14ac:dyDescent="0.2">
      <c r="A12956" t="s">
        <v>86</v>
      </c>
      <c r="B12956" t="s">
        <v>356</v>
      </c>
      <c r="C12956" t="s">
        <v>308</v>
      </c>
      <c r="D12956">
        <v>11</v>
      </c>
    </row>
    <row r="12957" spans="1:4" x14ac:dyDescent="0.2">
      <c r="A12957" t="s">
        <v>86</v>
      </c>
      <c r="B12957" t="s">
        <v>356</v>
      </c>
      <c r="C12957" t="s">
        <v>309</v>
      </c>
      <c r="D12957">
        <v>2</v>
      </c>
    </row>
    <row r="12958" spans="1:4" x14ac:dyDescent="0.2">
      <c r="A12958" t="s">
        <v>86</v>
      </c>
      <c r="B12958" t="s">
        <v>356</v>
      </c>
      <c r="C12958" t="s">
        <v>310</v>
      </c>
      <c r="D12958">
        <v>2</v>
      </c>
    </row>
    <row r="12959" spans="1:4" x14ac:dyDescent="0.2">
      <c r="A12959" t="s">
        <v>86</v>
      </c>
      <c r="B12959" t="s">
        <v>356</v>
      </c>
      <c r="C12959" t="s">
        <v>311</v>
      </c>
      <c r="D12959">
        <v>8</v>
      </c>
    </row>
    <row r="12960" spans="1:4" x14ac:dyDescent="0.2">
      <c r="A12960" t="s">
        <v>86</v>
      </c>
      <c r="B12960" t="s">
        <v>356</v>
      </c>
      <c r="C12960" t="s">
        <v>312</v>
      </c>
      <c r="D12960">
        <v>1</v>
      </c>
    </row>
    <row r="12961" spans="1:4" x14ac:dyDescent="0.2">
      <c r="A12961" t="s">
        <v>86</v>
      </c>
      <c r="B12961" t="s">
        <v>356</v>
      </c>
      <c r="C12961" t="s">
        <v>313</v>
      </c>
      <c r="D12961">
        <v>3</v>
      </c>
    </row>
    <row r="12962" spans="1:4" x14ac:dyDescent="0.2">
      <c r="A12962" t="s">
        <v>86</v>
      </c>
      <c r="B12962" t="s">
        <v>356</v>
      </c>
      <c r="C12962" t="s">
        <v>314</v>
      </c>
      <c r="D12962">
        <v>1</v>
      </c>
    </row>
    <row r="12963" spans="1:4" x14ac:dyDescent="0.2">
      <c r="A12963" t="s">
        <v>86</v>
      </c>
      <c r="B12963" t="s">
        <v>356</v>
      </c>
      <c r="C12963" t="s">
        <v>315</v>
      </c>
      <c r="D12963">
        <v>2</v>
      </c>
    </row>
    <row r="12964" spans="1:4" x14ac:dyDescent="0.2">
      <c r="A12964" t="s">
        <v>86</v>
      </c>
      <c r="B12964" t="s">
        <v>356</v>
      </c>
      <c r="C12964" t="s">
        <v>347</v>
      </c>
      <c r="D12964">
        <v>1882</v>
      </c>
    </row>
    <row r="12965" spans="1:4" x14ac:dyDescent="0.2">
      <c r="A12965" t="s">
        <v>87</v>
      </c>
      <c r="B12965" t="s">
        <v>351</v>
      </c>
      <c r="C12965" t="s">
        <v>225</v>
      </c>
      <c r="D12965">
        <v>1.12422</v>
      </c>
    </row>
    <row r="12966" spans="1:4" x14ac:dyDescent="0.2">
      <c r="A12966" t="s">
        <v>87</v>
      </c>
      <c r="B12966" t="s">
        <v>351</v>
      </c>
      <c r="C12966" t="s">
        <v>65</v>
      </c>
      <c r="D12966">
        <v>50000002</v>
      </c>
    </row>
    <row r="12967" spans="1:4" x14ac:dyDescent="0.2">
      <c r="A12967" t="s">
        <v>87</v>
      </c>
      <c r="B12967" t="s">
        <v>351</v>
      </c>
      <c r="C12967" t="s">
        <v>66</v>
      </c>
      <c r="D12967">
        <v>44475312</v>
      </c>
    </row>
    <row r="12968" spans="1:4" x14ac:dyDescent="0.2">
      <c r="A12968" t="s">
        <v>87</v>
      </c>
      <c r="B12968" t="s">
        <v>351</v>
      </c>
      <c r="C12968" t="s">
        <v>226</v>
      </c>
      <c r="D12968">
        <v>118579</v>
      </c>
    </row>
    <row r="12969" spans="1:4" x14ac:dyDescent="0.2">
      <c r="A12969" t="s">
        <v>87</v>
      </c>
      <c r="B12969" t="s">
        <v>351</v>
      </c>
      <c r="C12969" t="s">
        <v>227</v>
      </c>
      <c r="D12969">
        <v>360767</v>
      </c>
    </row>
    <row r="12970" spans="1:4" x14ac:dyDescent="0.2">
      <c r="A12970" t="s">
        <v>87</v>
      </c>
      <c r="B12970" t="s">
        <v>351</v>
      </c>
      <c r="C12970" t="s">
        <v>67</v>
      </c>
      <c r="D12970">
        <v>760586</v>
      </c>
    </row>
    <row r="12971" spans="1:4" x14ac:dyDescent="0.2">
      <c r="A12971" t="s">
        <v>87</v>
      </c>
      <c r="B12971" t="s">
        <v>351</v>
      </c>
      <c r="C12971" t="s">
        <v>68</v>
      </c>
      <c r="D12971">
        <v>300460</v>
      </c>
    </row>
    <row r="12972" spans="1:4" x14ac:dyDescent="0.2">
      <c r="A12972" t="s">
        <v>87</v>
      </c>
      <c r="B12972" t="s">
        <v>351</v>
      </c>
      <c r="C12972" t="s">
        <v>228</v>
      </c>
      <c r="D12972">
        <v>45747</v>
      </c>
    </row>
    <row r="12973" spans="1:4" x14ac:dyDescent="0.2">
      <c r="A12973" t="s">
        <v>87</v>
      </c>
      <c r="B12973" t="s">
        <v>351</v>
      </c>
      <c r="C12973" t="s">
        <v>229</v>
      </c>
      <c r="D12973">
        <v>323086</v>
      </c>
    </row>
    <row r="12974" spans="1:4" x14ac:dyDescent="0.2">
      <c r="A12974" t="s">
        <v>87</v>
      </c>
      <c r="B12974" t="s">
        <v>351</v>
      </c>
      <c r="C12974" t="s">
        <v>230</v>
      </c>
      <c r="D12974">
        <v>2282</v>
      </c>
    </row>
    <row r="12975" spans="1:4" x14ac:dyDescent="0.2">
      <c r="A12975" t="s">
        <v>87</v>
      </c>
      <c r="B12975" t="s">
        <v>351</v>
      </c>
      <c r="C12975" t="s">
        <v>231</v>
      </c>
      <c r="D12975">
        <v>17797</v>
      </c>
    </row>
    <row r="12976" spans="1:4" x14ac:dyDescent="0.2">
      <c r="A12976" t="s">
        <v>87</v>
      </c>
      <c r="B12976" t="s">
        <v>351</v>
      </c>
      <c r="C12976" t="s">
        <v>154</v>
      </c>
      <c r="D12976">
        <v>1610608</v>
      </c>
    </row>
    <row r="12977" spans="1:4" x14ac:dyDescent="0.2">
      <c r="A12977" t="s">
        <v>87</v>
      </c>
      <c r="B12977" t="s">
        <v>351</v>
      </c>
      <c r="C12977" t="s">
        <v>155</v>
      </c>
      <c r="D12977">
        <v>0</v>
      </c>
    </row>
    <row r="12978" spans="1:4" x14ac:dyDescent="0.2">
      <c r="A12978" t="s">
        <v>87</v>
      </c>
      <c r="B12978" t="s">
        <v>351</v>
      </c>
      <c r="C12978" t="s">
        <v>156</v>
      </c>
      <c r="D12978">
        <v>1478</v>
      </c>
    </row>
    <row r="12979" spans="1:4" x14ac:dyDescent="0.2">
      <c r="A12979" t="s">
        <v>87</v>
      </c>
      <c r="B12979" t="s">
        <v>351</v>
      </c>
      <c r="C12979" t="s">
        <v>157</v>
      </c>
      <c r="D12979">
        <v>372185</v>
      </c>
    </row>
    <row r="12980" spans="1:4" x14ac:dyDescent="0.2">
      <c r="A12980" t="s">
        <v>87</v>
      </c>
      <c r="B12980" t="s">
        <v>351</v>
      </c>
      <c r="C12980" t="s">
        <v>158</v>
      </c>
      <c r="D12980">
        <v>849104</v>
      </c>
    </row>
    <row r="12981" spans="1:4" x14ac:dyDescent="0.2">
      <c r="A12981" t="s">
        <v>87</v>
      </c>
      <c r="B12981" t="s">
        <v>351</v>
      </c>
      <c r="C12981" t="s">
        <v>159</v>
      </c>
      <c r="D12981">
        <v>2859435</v>
      </c>
    </row>
    <row r="12982" spans="1:4" x14ac:dyDescent="0.2">
      <c r="A12982" t="s">
        <v>87</v>
      </c>
      <c r="B12982" t="s">
        <v>351</v>
      </c>
      <c r="C12982" t="s">
        <v>160</v>
      </c>
      <c r="D12982">
        <v>1126007</v>
      </c>
    </row>
    <row r="12983" spans="1:4" x14ac:dyDescent="0.2">
      <c r="A12983" t="s">
        <v>87</v>
      </c>
      <c r="B12983" t="s">
        <v>351</v>
      </c>
      <c r="C12983" t="s">
        <v>161</v>
      </c>
      <c r="D12983">
        <v>523246</v>
      </c>
    </row>
    <row r="12984" spans="1:4" x14ac:dyDescent="0.2">
      <c r="A12984" t="s">
        <v>87</v>
      </c>
      <c r="B12984" t="s">
        <v>351</v>
      </c>
      <c r="C12984" t="s">
        <v>162</v>
      </c>
      <c r="D12984">
        <v>583814</v>
      </c>
    </row>
    <row r="12985" spans="1:4" x14ac:dyDescent="0.2">
      <c r="A12985" t="s">
        <v>87</v>
      </c>
      <c r="B12985" t="s">
        <v>351</v>
      </c>
      <c r="C12985" t="s">
        <v>163</v>
      </c>
      <c r="D12985">
        <v>303749</v>
      </c>
    </row>
    <row r="12986" spans="1:4" x14ac:dyDescent="0.2">
      <c r="A12986" t="s">
        <v>87</v>
      </c>
      <c r="B12986" t="s">
        <v>351</v>
      </c>
      <c r="C12986" t="s">
        <v>164</v>
      </c>
      <c r="D12986">
        <v>209300</v>
      </c>
    </row>
    <row r="12987" spans="1:4" x14ac:dyDescent="0.2">
      <c r="A12987" t="s">
        <v>87</v>
      </c>
      <c r="B12987" t="s">
        <v>351</v>
      </c>
      <c r="C12987" t="s">
        <v>165</v>
      </c>
      <c r="D12987">
        <v>166787</v>
      </c>
    </row>
    <row r="12988" spans="1:4" x14ac:dyDescent="0.2">
      <c r="A12988" t="s">
        <v>87</v>
      </c>
      <c r="B12988" t="s">
        <v>351</v>
      </c>
      <c r="C12988" t="s">
        <v>166</v>
      </c>
      <c r="D12988">
        <v>83263</v>
      </c>
    </row>
    <row r="12989" spans="1:4" x14ac:dyDescent="0.2">
      <c r="A12989" t="s">
        <v>87</v>
      </c>
      <c r="B12989" t="s">
        <v>351</v>
      </c>
      <c r="C12989" t="s">
        <v>167</v>
      </c>
      <c r="D12989">
        <v>92196</v>
      </c>
    </row>
    <row r="12990" spans="1:4" x14ac:dyDescent="0.2">
      <c r="A12990" t="s">
        <v>87</v>
      </c>
      <c r="B12990" t="s">
        <v>351</v>
      </c>
      <c r="C12990" t="s">
        <v>168</v>
      </c>
      <c r="D12990">
        <v>84417</v>
      </c>
    </row>
    <row r="12991" spans="1:4" x14ac:dyDescent="0.2">
      <c r="A12991" t="s">
        <v>87</v>
      </c>
      <c r="B12991" t="s">
        <v>351</v>
      </c>
      <c r="C12991" t="s">
        <v>169</v>
      </c>
      <c r="D12991">
        <v>97748</v>
      </c>
    </row>
    <row r="12992" spans="1:4" x14ac:dyDescent="0.2">
      <c r="A12992" t="s">
        <v>87</v>
      </c>
      <c r="B12992" t="s">
        <v>351</v>
      </c>
      <c r="C12992" t="s">
        <v>170</v>
      </c>
      <c r="D12992">
        <v>42893</v>
      </c>
    </row>
    <row r="12993" spans="1:4" x14ac:dyDescent="0.2">
      <c r="A12993" t="s">
        <v>87</v>
      </c>
      <c r="B12993" t="s">
        <v>351</v>
      </c>
      <c r="C12993" t="s">
        <v>171</v>
      </c>
      <c r="D12993">
        <v>66454</v>
      </c>
    </row>
    <row r="12994" spans="1:4" x14ac:dyDescent="0.2">
      <c r="A12994" t="s">
        <v>87</v>
      </c>
      <c r="B12994" t="s">
        <v>351</v>
      </c>
      <c r="C12994" t="s">
        <v>172</v>
      </c>
      <c r="D12994">
        <v>98714</v>
      </c>
    </row>
    <row r="12995" spans="1:4" x14ac:dyDescent="0.2">
      <c r="A12995" t="s">
        <v>87</v>
      </c>
      <c r="B12995" t="s">
        <v>351</v>
      </c>
      <c r="C12995" t="s">
        <v>173</v>
      </c>
      <c r="D12995">
        <v>89608</v>
      </c>
    </row>
    <row r="12996" spans="1:4" x14ac:dyDescent="0.2">
      <c r="A12996" t="s">
        <v>87</v>
      </c>
      <c r="B12996" t="s">
        <v>351</v>
      </c>
      <c r="C12996" t="s">
        <v>174</v>
      </c>
      <c r="D12996">
        <v>97385</v>
      </c>
    </row>
    <row r="12997" spans="1:4" x14ac:dyDescent="0.2">
      <c r="A12997" t="s">
        <v>87</v>
      </c>
      <c r="B12997" t="s">
        <v>351</v>
      </c>
      <c r="C12997" t="s">
        <v>175</v>
      </c>
      <c r="D12997">
        <v>193531</v>
      </c>
    </row>
    <row r="12998" spans="1:4" x14ac:dyDescent="0.2">
      <c r="A12998" t="s">
        <v>87</v>
      </c>
      <c r="B12998" t="s">
        <v>351</v>
      </c>
      <c r="C12998" t="s">
        <v>176</v>
      </c>
      <c r="D12998">
        <v>123305</v>
      </c>
    </row>
    <row r="12999" spans="1:4" x14ac:dyDescent="0.2">
      <c r="A12999" t="s">
        <v>87</v>
      </c>
      <c r="B12999" t="s">
        <v>351</v>
      </c>
      <c r="C12999" t="s">
        <v>177</v>
      </c>
      <c r="D12999">
        <v>238398</v>
      </c>
    </row>
    <row r="13000" spans="1:4" x14ac:dyDescent="0.2">
      <c r="A13000" t="s">
        <v>87</v>
      </c>
      <c r="B13000" t="s">
        <v>351</v>
      </c>
      <c r="C13000" t="s">
        <v>178</v>
      </c>
      <c r="D13000">
        <v>112390</v>
      </c>
    </row>
    <row r="13001" spans="1:4" x14ac:dyDescent="0.2">
      <c r="A13001" t="s">
        <v>87</v>
      </c>
      <c r="B13001" t="s">
        <v>351</v>
      </c>
      <c r="C13001" t="s">
        <v>179</v>
      </c>
      <c r="D13001">
        <v>0</v>
      </c>
    </row>
    <row r="13002" spans="1:4" x14ac:dyDescent="0.2">
      <c r="A13002" t="s">
        <v>87</v>
      </c>
      <c r="B13002" t="s">
        <v>351</v>
      </c>
      <c r="C13002" t="s">
        <v>180</v>
      </c>
      <c r="D13002">
        <v>0</v>
      </c>
    </row>
    <row r="13003" spans="1:4" x14ac:dyDescent="0.2">
      <c r="A13003" t="s">
        <v>87</v>
      </c>
      <c r="B13003" t="s">
        <v>351</v>
      </c>
      <c r="C13003" t="s">
        <v>181</v>
      </c>
      <c r="D13003">
        <v>0</v>
      </c>
    </row>
    <row r="13004" spans="1:4" x14ac:dyDescent="0.2">
      <c r="A13004" t="s">
        <v>87</v>
      </c>
      <c r="B13004" t="s">
        <v>351</v>
      </c>
      <c r="C13004" t="s">
        <v>182</v>
      </c>
      <c r="D13004">
        <v>0</v>
      </c>
    </row>
    <row r="13005" spans="1:4" x14ac:dyDescent="0.2">
      <c r="A13005" t="s">
        <v>87</v>
      </c>
      <c r="B13005" t="s">
        <v>351</v>
      </c>
      <c r="C13005" t="s">
        <v>183</v>
      </c>
      <c r="D13005">
        <v>0</v>
      </c>
    </row>
    <row r="13006" spans="1:4" x14ac:dyDescent="0.2">
      <c r="A13006" t="s">
        <v>87</v>
      </c>
      <c r="B13006" t="s">
        <v>351</v>
      </c>
      <c r="C13006" t="s">
        <v>184</v>
      </c>
      <c r="D13006">
        <v>0</v>
      </c>
    </row>
    <row r="13007" spans="1:4" x14ac:dyDescent="0.2">
      <c r="A13007" t="s">
        <v>87</v>
      </c>
      <c r="B13007" t="s">
        <v>351</v>
      </c>
      <c r="C13007" t="s">
        <v>185</v>
      </c>
      <c r="D13007">
        <v>0</v>
      </c>
    </row>
    <row r="13008" spans="1:4" x14ac:dyDescent="0.2">
      <c r="A13008" t="s">
        <v>87</v>
      </c>
      <c r="B13008" t="s">
        <v>351</v>
      </c>
      <c r="C13008" t="s">
        <v>186</v>
      </c>
      <c r="D13008">
        <v>0</v>
      </c>
    </row>
    <row r="13009" spans="1:4" x14ac:dyDescent="0.2">
      <c r="A13009" t="s">
        <v>87</v>
      </c>
      <c r="B13009" t="s">
        <v>351</v>
      </c>
      <c r="C13009" t="s">
        <v>187</v>
      </c>
      <c r="D13009">
        <v>0</v>
      </c>
    </row>
    <row r="13010" spans="1:4" x14ac:dyDescent="0.2">
      <c r="A13010" t="s">
        <v>87</v>
      </c>
      <c r="B13010" t="s">
        <v>351</v>
      </c>
      <c r="C13010" t="s">
        <v>188</v>
      </c>
      <c r="D13010">
        <v>0</v>
      </c>
    </row>
    <row r="13011" spans="1:4" x14ac:dyDescent="0.2">
      <c r="A13011" t="s">
        <v>87</v>
      </c>
      <c r="B13011" t="s">
        <v>351</v>
      </c>
      <c r="C13011" t="s">
        <v>189</v>
      </c>
      <c r="D13011">
        <v>0</v>
      </c>
    </row>
    <row r="13012" spans="1:4" x14ac:dyDescent="0.2">
      <c r="A13012" t="s">
        <v>87</v>
      </c>
      <c r="B13012" t="s">
        <v>351</v>
      </c>
      <c r="C13012" t="s">
        <v>190</v>
      </c>
      <c r="D13012">
        <v>0</v>
      </c>
    </row>
    <row r="13013" spans="1:4" x14ac:dyDescent="0.2">
      <c r="A13013" t="s">
        <v>87</v>
      </c>
      <c r="B13013" t="s">
        <v>351</v>
      </c>
      <c r="C13013" t="s">
        <v>191</v>
      </c>
      <c r="D13013">
        <v>0</v>
      </c>
    </row>
    <row r="13014" spans="1:4" x14ac:dyDescent="0.2">
      <c r="A13014" t="s">
        <v>87</v>
      </c>
      <c r="B13014" t="s">
        <v>351</v>
      </c>
      <c r="C13014" t="s">
        <v>192</v>
      </c>
      <c r="D13014">
        <v>0</v>
      </c>
    </row>
    <row r="13015" spans="1:4" x14ac:dyDescent="0.2">
      <c r="A13015" t="s">
        <v>87</v>
      </c>
      <c r="B13015" t="s">
        <v>351</v>
      </c>
      <c r="C13015" t="s">
        <v>193</v>
      </c>
      <c r="D13015">
        <v>0</v>
      </c>
    </row>
    <row r="13016" spans="1:4" x14ac:dyDescent="0.2">
      <c r="A13016" t="s">
        <v>87</v>
      </c>
      <c r="B13016" t="s">
        <v>351</v>
      </c>
      <c r="C13016" t="s">
        <v>194</v>
      </c>
      <c r="D13016">
        <v>0</v>
      </c>
    </row>
    <row r="13017" spans="1:4" x14ac:dyDescent="0.2">
      <c r="A13017" t="s">
        <v>87</v>
      </c>
      <c r="B13017" t="s">
        <v>351</v>
      </c>
      <c r="C13017" t="s">
        <v>195</v>
      </c>
      <c r="D13017">
        <v>0</v>
      </c>
    </row>
    <row r="13018" spans="1:4" x14ac:dyDescent="0.2">
      <c r="A13018" t="s">
        <v>87</v>
      </c>
      <c r="B13018" t="s">
        <v>351</v>
      </c>
      <c r="C13018" t="s">
        <v>196</v>
      </c>
      <c r="D13018">
        <v>0</v>
      </c>
    </row>
    <row r="13019" spans="1:4" x14ac:dyDescent="0.2">
      <c r="A13019" t="s">
        <v>87</v>
      </c>
      <c r="B13019" t="s">
        <v>351</v>
      </c>
      <c r="C13019" t="s">
        <v>197</v>
      </c>
      <c r="D13019">
        <v>0</v>
      </c>
    </row>
    <row r="13020" spans="1:4" x14ac:dyDescent="0.2">
      <c r="A13020" t="s">
        <v>87</v>
      </c>
      <c r="B13020" t="s">
        <v>351</v>
      </c>
      <c r="C13020" t="s">
        <v>198</v>
      </c>
      <c r="D13020">
        <v>0</v>
      </c>
    </row>
    <row r="13021" spans="1:4" x14ac:dyDescent="0.2">
      <c r="A13021" t="s">
        <v>87</v>
      </c>
      <c r="B13021" t="s">
        <v>351</v>
      </c>
      <c r="C13021" t="s">
        <v>199</v>
      </c>
      <c r="D13021">
        <v>0</v>
      </c>
    </row>
    <row r="13022" spans="1:4" x14ac:dyDescent="0.2">
      <c r="A13022" t="s">
        <v>87</v>
      </c>
      <c r="B13022" t="s">
        <v>351</v>
      </c>
      <c r="C13022" t="s">
        <v>200</v>
      </c>
      <c r="D13022">
        <v>239875</v>
      </c>
    </row>
    <row r="13023" spans="1:4" x14ac:dyDescent="0.2">
      <c r="A13023" t="s">
        <v>87</v>
      </c>
      <c r="B13023" t="s">
        <v>351</v>
      </c>
      <c r="C13023" t="s">
        <v>201</v>
      </c>
      <c r="D13023">
        <v>0</v>
      </c>
    </row>
    <row r="13024" spans="1:4" x14ac:dyDescent="0.2">
      <c r="A13024" t="s">
        <v>87</v>
      </c>
      <c r="B13024" t="s">
        <v>351</v>
      </c>
      <c r="C13024" t="s">
        <v>202</v>
      </c>
      <c r="D13024">
        <v>0</v>
      </c>
    </row>
    <row r="13025" spans="1:4" x14ac:dyDescent="0.2">
      <c r="A13025" t="s">
        <v>87</v>
      </c>
      <c r="B13025" t="s">
        <v>351</v>
      </c>
      <c r="C13025" t="s">
        <v>203</v>
      </c>
      <c r="D13025">
        <v>0</v>
      </c>
    </row>
    <row r="13026" spans="1:4" x14ac:dyDescent="0.2">
      <c r="A13026" t="s">
        <v>87</v>
      </c>
      <c r="B13026" t="s">
        <v>351</v>
      </c>
      <c r="C13026" t="s">
        <v>204</v>
      </c>
      <c r="D13026">
        <v>0</v>
      </c>
    </row>
    <row r="13027" spans="1:4" x14ac:dyDescent="0.2">
      <c r="A13027" t="s">
        <v>87</v>
      </c>
      <c r="B13027" t="s">
        <v>351</v>
      </c>
      <c r="C13027" t="s">
        <v>205</v>
      </c>
      <c r="D13027">
        <v>0</v>
      </c>
    </row>
    <row r="13028" spans="1:4" x14ac:dyDescent="0.2">
      <c r="A13028" t="s">
        <v>87</v>
      </c>
      <c r="B13028" t="s">
        <v>351</v>
      </c>
      <c r="C13028" t="s">
        <v>206</v>
      </c>
      <c r="D13028">
        <v>0</v>
      </c>
    </row>
    <row r="13029" spans="1:4" x14ac:dyDescent="0.2">
      <c r="A13029" t="s">
        <v>87</v>
      </c>
      <c r="B13029" t="s">
        <v>351</v>
      </c>
      <c r="C13029" t="s">
        <v>207</v>
      </c>
      <c r="D13029">
        <v>0</v>
      </c>
    </row>
    <row r="13030" spans="1:4" x14ac:dyDescent="0.2">
      <c r="A13030" t="s">
        <v>87</v>
      </c>
      <c r="B13030" t="s">
        <v>351</v>
      </c>
      <c r="C13030" t="s">
        <v>208</v>
      </c>
      <c r="D13030">
        <v>0</v>
      </c>
    </row>
    <row r="13031" spans="1:4" x14ac:dyDescent="0.2">
      <c r="A13031" t="s">
        <v>87</v>
      </c>
      <c r="B13031" t="s">
        <v>351</v>
      </c>
      <c r="C13031" t="s">
        <v>209</v>
      </c>
      <c r="D13031">
        <v>0</v>
      </c>
    </row>
    <row r="13032" spans="1:4" x14ac:dyDescent="0.2">
      <c r="A13032" t="s">
        <v>87</v>
      </c>
      <c r="B13032" t="s">
        <v>351</v>
      </c>
      <c r="C13032" t="s">
        <v>210</v>
      </c>
      <c r="D13032">
        <v>0</v>
      </c>
    </row>
    <row r="13033" spans="1:4" x14ac:dyDescent="0.2">
      <c r="A13033" t="s">
        <v>87</v>
      </c>
      <c r="B13033" t="s">
        <v>351</v>
      </c>
      <c r="C13033" t="s">
        <v>211</v>
      </c>
      <c r="D13033">
        <v>0</v>
      </c>
    </row>
    <row r="13034" spans="1:4" x14ac:dyDescent="0.2">
      <c r="A13034" t="s">
        <v>87</v>
      </c>
      <c r="B13034" t="s">
        <v>351</v>
      </c>
      <c r="C13034" t="s">
        <v>212</v>
      </c>
      <c r="D13034">
        <v>0</v>
      </c>
    </row>
    <row r="13035" spans="1:4" x14ac:dyDescent="0.2">
      <c r="A13035" t="s">
        <v>87</v>
      </c>
      <c r="B13035" t="s">
        <v>351</v>
      </c>
      <c r="C13035" t="s">
        <v>213</v>
      </c>
      <c r="D13035">
        <v>0</v>
      </c>
    </row>
    <row r="13036" spans="1:4" x14ac:dyDescent="0.2">
      <c r="A13036" t="s">
        <v>87</v>
      </c>
      <c r="B13036" t="s">
        <v>351</v>
      </c>
      <c r="C13036" t="s">
        <v>214</v>
      </c>
      <c r="D13036">
        <v>0</v>
      </c>
    </row>
    <row r="13037" spans="1:4" x14ac:dyDescent="0.2">
      <c r="A13037" t="s">
        <v>87</v>
      </c>
      <c r="B13037" t="s">
        <v>351</v>
      </c>
      <c r="C13037" t="s">
        <v>215</v>
      </c>
      <c r="D13037">
        <v>0</v>
      </c>
    </row>
    <row r="13038" spans="1:4" x14ac:dyDescent="0.2">
      <c r="A13038" t="s">
        <v>87</v>
      </c>
      <c r="B13038" t="s">
        <v>351</v>
      </c>
      <c r="C13038" t="s">
        <v>216</v>
      </c>
      <c r="D13038">
        <v>0</v>
      </c>
    </row>
    <row r="13039" spans="1:4" x14ac:dyDescent="0.2">
      <c r="A13039" t="s">
        <v>87</v>
      </c>
      <c r="B13039" t="s">
        <v>351</v>
      </c>
      <c r="C13039" t="s">
        <v>217</v>
      </c>
      <c r="D13039">
        <v>1</v>
      </c>
    </row>
    <row r="13040" spans="1:4" x14ac:dyDescent="0.2">
      <c r="A13040" t="s">
        <v>87</v>
      </c>
      <c r="B13040" t="s">
        <v>351</v>
      </c>
      <c r="C13040" t="s">
        <v>218</v>
      </c>
      <c r="D13040">
        <v>0</v>
      </c>
    </row>
    <row r="13041" spans="1:4" x14ac:dyDescent="0.2">
      <c r="A13041" t="s">
        <v>87</v>
      </c>
      <c r="B13041" t="s">
        <v>351</v>
      </c>
      <c r="C13041" t="s">
        <v>219</v>
      </c>
      <c r="D13041">
        <v>0</v>
      </c>
    </row>
    <row r="13042" spans="1:4" x14ac:dyDescent="0.2">
      <c r="A13042" t="s">
        <v>87</v>
      </c>
      <c r="B13042" t="s">
        <v>351</v>
      </c>
      <c r="C13042" t="s">
        <v>233</v>
      </c>
      <c r="D13042">
        <v>1610608</v>
      </c>
    </row>
    <row r="13043" spans="1:4" x14ac:dyDescent="0.2">
      <c r="A13043" t="s">
        <v>87</v>
      </c>
      <c r="B13043" t="s">
        <v>351</v>
      </c>
      <c r="C13043" t="s">
        <v>234</v>
      </c>
      <c r="D13043">
        <v>996</v>
      </c>
    </row>
    <row r="13044" spans="1:4" x14ac:dyDescent="0.2">
      <c r="A13044" t="s">
        <v>87</v>
      </c>
      <c r="B13044" t="s">
        <v>351</v>
      </c>
      <c r="C13044" t="s">
        <v>235</v>
      </c>
      <c r="D13044">
        <v>151153</v>
      </c>
    </row>
    <row r="13045" spans="1:4" x14ac:dyDescent="0.2">
      <c r="A13045" t="s">
        <v>87</v>
      </c>
      <c r="B13045" t="s">
        <v>351</v>
      </c>
      <c r="C13045" t="s">
        <v>236</v>
      </c>
      <c r="D13045">
        <v>513720</v>
      </c>
    </row>
    <row r="13046" spans="1:4" x14ac:dyDescent="0.2">
      <c r="A13046" t="s">
        <v>87</v>
      </c>
      <c r="B13046" t="s">
        <v>351</v>
      </c>
      <c r="C13046" t="s">
        <v>237</v>
      </c>
      <c r="D13046">
        <v>568904</v>
      </c>
    </row>
    <row r="13047" spans="1:4" x14ac:dyDescent="0.2">
      <c r="A13047" t="s">
        <v>87</v>
      </c>
      <c r="B13047" t="s">
        <v>351</v>
      </c>
      <c r="C13047" t="s">
        <v>238</v>
      </c>
      <c r="D13047">
        <v>2727401</v>
      </c>
    </row>
    <row r="13048" spans="1:4" x14ac:dyDescent="0.2">
      <c r="A13048" t="s">
        <v>87</v>
      </c>
      <c r="B13048" t="s">
        <v>351</v>
      </c>
      <c r="C13048" t="s">
        <v>239</v>
      </c>
      <c r="D13048">
        <v>586691</v>
      </c>
    </row>
    <row r="13049" spans="1:4" x14ac:dyDescent="0.2">
      <c r="A13049" t="s">
        <v>87</v>
      </c>
      <c r="B13049" t="s">
        <v>351</v>
      </c>
      <c r="C13049" t="s">
        <v>240</v>
      </c>
      <c r="D13049">
        <v>859731</v>
      </c>
    </row>
    <row r="13050" spans="1:4" x14ac:dyDescent="0.2">
      <c r="A13050" t="s">
        <v>87</v>
      </c>
      <c r="B13050" t="s">
        <v>351</v>
      </c>
      <c r="C13050" t="s">
        <v>241</v>
      </c>
      <c r="D13050">
        <v>382365</v>
      </c>
    </row>
    <row r="13051" spans="1:4" x14ac:dyDescent="0.2">
      <c r="A13051" t="s">
        <v>87</v>
      </c>
      <c r="B13051" t="s">
        <v>351</v>
      </c>
      <c r="C13051" t="s">
        <v>242</v>
      </c>
      <c r="D13051">
        <v>441397</v>
      </c>
    </row>
    <row r="13052" spans="1:4" x14ac:dyDescent="0.2">
      <c r="A13052" t="s">
        <v>87</v>
      </c>
      <c r="B13052" t="s">
        <v>351</v>
      </c>
      <c r="C13052" t="s">
        <v>243</v>
      </c>
      <c r="D13052">
        <v>397525</v>
      </c>
    </row>
    <row r="13053" spans="1:4" x14ac:dyDescent="0.2">
      <c r="A13053" t="s">
        <v>87</v>
      </c>
      <c r="B13053" t="s">
        <v>351</v>
      </c>
      <c r="C13053" t="s">
        <v>244</v>
      </c>
      <c r="D13053">
        <v>231267</v>
      </c>
    </row>
    <row r="13054" spans="1:4" x14ac:dyDescent="0.2">
      <c r="A13054" t="s">
        <v>87</v>
      </c>
      <c r="B13054" t="s">
        <v>351</v>
      </c>
      <c r="C13054" t="s">
        <v>245</v>
      </c>
      <c r="D13054">
        <v>134509</v>
      </c>
    </row>
    <row r="13055" spans="1:4" x14ac:dyDescent="0.2">
      <c r="A13055" t="s">
        <v>87</v>
      </c>
      <c r="B13055" t="s">
        <v>351</v>
      </c>
      <c r="C13055" t="s">
        <v>246</v>
      </c>
      <c r="D13055">
        <v>121763</v>
      </c>
    </row>
    <row r="13056" spans="1:4" x14ac:dyDescent="0.2">
      <c r="A13056" t="s">
        <v>87</v>
      </c>
      <c r="B13056" t="s">
        <v>351</v>
      </c>
      <c r="C13056" t="s">
        <v>247</v>
      </c>
      <c r="D13056">
        <v>39511</v>
      </c>
    </row>
    <row r="13057" spans="1:4" x14ac:dyDescent="0.2">
      <c r="A13057" t="s">
        <v>87</v>
      </c>
      <c r="B13057" t="s">
        <v>351</v>
      </c>
      <c r="C13057" t="s">
        <v>248</v>
      </c>
      <c r="D13057">
        <v>70141</v>
      </c>
    </row>
    <row r="13058" spans="1:4" x14ac:dyDescent="0.2">
      <c r="A13058" t="s">
        <v>87</v>
      </c>
      <c r="B13058" t="s">
        <v>351</v>
      </c>
      <c r="C13058" t="s">
        <v>249</v>
      </c>
      <c r="D13058">
        <v>97596</v>
      </c>
    </row>
    <row r="13059" spans="1:4" x14ac:dyDescent="0.2">
      <c r="A13059" t="s">
        <v>87</v>
      </c>
      <c r="B13059" t="s">
        <v>351</v>
      </c>
      <c r="C13059" t="s">
        <v>250</v>
      </c>
      <c r="D13059">
        <v>92131</v>
      </c>
    </row>
    <row r="13060" spans="1:4" x14ac:dyDescent="0.2">
      <c r="A13060" t="s">
        <v>87</v>
      </c>
      <c r="B13060" t="s">
        <v>351</v>
      </c>
      <c r="C13060" t="s">
        <v>251</v>
      </c>
      <c r="D13060">
        <v>57297</v>
      </c>
    </row>
    <row r="13061" spans="1:4" x14ac:dyDescent="0.2">
      <c r="A13061" t="s">
        <v>87</v>
      </c>
      <c r="B13061" t="s">
        <v>351</v>
      </c>
      <c r="C13061" t="s">
        <v>252</v>
      </c>
      <c r="D13061">
        <v>79828</v>
      </c>
    </row>
    <row r="13062" spans="1:4" x14ac:dyDescent="0.2">
      <c r="A13062" t="s">
        <v>87</v>
      </c>
      <c r="B13062" t="s">
        <v>351</v>
      </c>
      <c r="C13062" t="s">
        <v>253</v>
      </c>
      <c r="D13062">
        <v>214412</v>
      </c>
    </row>
    <row r="13063" spans="1:4" x14ac:dyDescent="0.2">
      <c r="A13063" t="s">
        <v>87</v>
      </c>
      <c r="B13063" t="s">
        <v>351</v>
      </c>
      <c r="C13063" t="s">
        <v>254</v>
      </c>
      <c r="D13063">
        <v>184458</v>
      </c>
    </row>
    <row r="13064" spans="1:4" x14ac:dyDescent="0.2">
      <c r="A13064" t="s">
        <v>87</v>
      </c>
      <c r="B13064" t="s">
        <v>351</v>
      </c>
      <c r="C13064" t="s">
        <v>255</v>
      </c>
      <c r="D13064">
        <v>274903</v>
      </c>
    </row>
    <row r="13065" spans="1:4" x14ac:dyDescent="0.2">
      <c r="A13065" t="s">
        <v>87</v>
      </c>
      <c r="B13065" t="s">
        <v>351</v>
      </c>
      <c r="C13065" t="s">
        <v>256</v>
      </c>
      <c r="D13065">
        <v>0</v>
      </c>
    </row>
    <row r="13066" spans="1:4" x14ac:dyDescent="0.2">
      <c r="A13066" t="s">
        <v>87</v>
      </c>
      <c r="B13066" t="s">
        <v>351</v>
      </c>
      <c r="C13066" t="s">
        <v>257</v>
      </c>
      <c r="D13066">
        <v>0</v>
      </c>
    </row>
    <row r="13067" spans="1:4" x14ac:dyDescent="0.2">
      <c r="A13067" t="s">
        <v>87</v>
      </c>
      <c r="B13067" t="s">
        <v>351</v>
      </c>
      <c r="C13067" t="s">
        <v>258</v>
      </c>
      <c r="D13067">
        <v>187708</v>
      </c>
    </row>
    <row r="13068" spans="1:4" x14ac:dyDescent="0.2">
      <c r="A13068" t="s">
        <v>87</v>
      </c>
      <c r="B13068" t="s">
        <v>351</v>
      </c>
      <c r="C13068" t="s">
        <v>259</v>
      </c>
      <c r="D13068">
        <v>0</v>
      </c>
    </row>
    <row r="13069" spans="1:4" x14ac:dyDescent="0.2">
      <c r="A13069" t="s">
        <v>87</v>
      </c>
      <c r="B13069" t="s">
        <v>351</v>
      </c>
      <c r="C13069" t="s">
        <v>260</v>
      </c>
      <c r="D13069">
        <v>0</v>
      </c>
    </row>
    <row r="13070" spans="1:4" x14ac:dyDescent="0.2">
      <c r="A13070" t="s">
        <v>87</v>
      </c>
      <c r="B13070" t="s">
        <v>351</v>
      </c>
      <c r="C13070" t="s">
        <v>261</v>
      </c>
      <c r="D13070">
        <v>0</v>
      </c>
    </row>
    <row r="13071" spans="1:4" x14ac:dyDescent="0.2">
      <c r="A13071" t="s">
        <v>87</v>
      </c>
      <c r="B13071" t="s">
        <v>351</v>
      </c>
      <c r="C13071" t="s">
        <v>262</v>
      </c>
      <c r="D13071">
        <v>0</v>
      </c>
    </row>
    <row r="13072" spans="1:4" x14ac:dyDescent="0.2">
      <c r="A13072" t="s">
        <v>87</v>
      </c>
      <c r="B13072" t="s">
        <v>351</v>
      </c>
      <c r="C13072" t="s">
        <v>263</v>
      </c>
      <c r="D13072">
        <v>0</v>
      </c>
    </row>
    <row r="13073" spans="1:4" x14ac:dyDescent="0.2">
      <c r="A13073" t="s">
        <v>87</v>
      </c>
      <c r="B13073" t="s">
        <v>351</v>
      </c>
      <c r="C13073" t="s">
        <v>264</v>
      </c>
      <c r="D13073">
        <v>0</v>
      </c>
    </row>
    <row r="13074" spans="1:4" x14ac:dyDescent="0.2">
      <c r="A13074" t="s">
        <v>87</v>
      </c>
      <c r="B13074" t="s">
        <v>351</v>
      </c>
      <c r="C13074" t="s">
        <v>265</v>
      </c>
      <c r="D13074">
        <v>0</v>
      </c>
    </row>
    <row r="13075" spans="1:4" x14ac:dyDescent="0.2">
      <c r="A13075" t="s">
        <v>87</v>
      </c>
      <c r="B13075" t="s">
        <v>351</v>
      </c>
      <c r="C13075" t="s">
        <v>266</v>
      </c>
      <c r="D13075">
        <v>0</v>
      </c>
    </row>
    <row r="13076" spans="1:4" x14ac:dyDescent="0.2">
      <c r="A13076" t="s">
        <v>87</v>
      </c>
      <c r="B13076" t="s">
        <v>351</v>
      </c>
      <c r="C13076" t="s">
        <v>267</v>
      </c>
      <c r="D13076">
        <v>0</v>
      </c>
    </row>
    <row r="13077" spans="1:4" x14ac:dyDescent="0.2">
      <c r="A13077" t="s">
        <v>87</v>
      </c>
      <c r="B13077" t="s">
        <v>351</v>
      </c>
      <c r="C13077" t="s">
        <v>268</v>
      </c>
      <c r="D13077">
        <v>0</v>
      </c>
    </row>
    <row r="13078" spans="1:4" x14ac:dyDescent="0.2">
      <c r="A13078" t="s">
        <v>87</v>
      </c>
      <c r="B13078" t="s">
        <v>351</v>
      </c>
      <c r="C13078" t="s">
        <v>269</v>
      </c>
      <c r="D13078">
        <v>0</v>
      </c>
    </row>
    <row r="13079" spans="1:4" x14ac:dyDescent="0.2">
      <c r="A13079" t="s">
        <v>87</v>
      </c>
      <c r="B13079" t="s">
        <v>351</v>
      </c>
      <c r="C13079" t="s">
        <v>270</v>
      </c>
      <c r="D13079">
        <v>0</v>
      </c>
    </row>
    <row r="13080" spans="1:4" x14ac:dyDescent="0.2">
      <c r="A13080" t="s">
        <v>87</v>
      </c>
      <c r="B13080" t="s">
        <v>351</v>
      </c>
      <c r="C13080" t="s">
        <v>271</v>
      </c>
      <c r="D13080">
        <v>0</v>
      </c>
    </row>
    <row r="13081" spans="1:4" x14ac:dyDescent="0.2">
      <c r="A13081" t="s">
        <v>87</v>
      </c>
      <c r="B13081" t="s">
        <v>351</v>
      </c>
      <c r="C13081" t="s">
        <v>272</v>
      </c>
      <c r="D13081">
        <v>0</v>
      </c>
    </row>
    <row r="13082" spans="1:4" x14ac:dyDescent="0.2">
      <c r="A13082" t="s">
        <v>87</v>
      </c>
      <c r="B13082" t="s">
        <v>351</v>
      </c>
      <c r="C13082" t="s">
        <v>273</v>
      </c>
      <c r="D13082">
        <v>0</v>
      </c>
    </row>
    <row r="13083" spans="1:4" x14ac:dyDescent="0.2">
      <c r="A13083" t="s">
        <v>87</v>
      </c>
      <c r="B13083" t="s">
        <v>351</v>
      </c>
      <c r="C13083" t="s">
        <v>274</v>
      </c>
      <c r="D13083">
        <v>0</v>
      </c>
    </row>
    <row r="13084" spans="1:4" x14ac:dyDescent="0.2">
      <c r="A13084" t="s">
        <v>87</v>
      </c>
      <c r="B13084" t="s">
        <v>351</v>
      </c>
      <c r="C13084" t="s">
        <v>275</v>
      </c>
      <c r="D13084">
        <v>0</v>
      </c>
    </row>
    <row r="13085" spans="1:4" x14ac:dyDescent="0.2">
      <c r="A13085" t="s">
        <v>87</v>
      </c>
      <c r="B13085" t="s">
        <v>351</v>
      </c>
      <c r="C13085" t="s">
        <v>276</v>
      </c>
      <c r="D13085">
        <v>0</v>
      </c>
    </row>
    <row r="13086" spans="1:4" x14ac:dyDescent="0.2">
      <c r="A13086" t="s">
        <v>87</v>
      </c>
      <c r="B13086" t="s">
        <v>351</v>
      </c>
      <c r="C13086" t="s">
        <v>277</v>
      </c>
      <c r="D13086">
        <v>0</v>
      </c>
    </row>
    <row r="13087" spans="1:4" x14ac:dyDescent="0.2">
      <c r="A13087" t="s">
        <v>87</v>
      </c>
      <c r="B13087" t="s">
        <v>351</v>
      </c>
      <c r="C13087" t="s">
        <v>278</v>
      </c>
      <c r="D13087">
        <v>239875</v>
      </c>
    </row>
    <row r="13088" spans="1:4" x14ac:dyDescent="0.2">
      <c r="A13088" t="s">
        <v>87</v>
      </c>
      <c r="B13088" t="s">
        <v>351</v>
      </c>
      <c r="C13088" t="s">
        <v>279</v>
      </c>
      <c r="D13088">
        <v>0</v>
      </c>
    </row>
    <row r="13089" spans="1:4" x14ac:dyDescent="0.2">
      <c r="A13089" t="s">
        <v>87</v>
      </c>
      <c r="B13089" t="s">
        <v>351</v>
      </c>
      <c r="C13089" t="s">
        <v>280</v>
      </c>
      <c r="D13089">
        <v>0</v>
      </c>
    </row>
    <row r="13090" spans="1:4" x14ac:dyDescent="0.2">
      <c r="A13090" t="s">
        <v>87</v>
      </c>
      <c r="B13090" t="s">
        <v>351</v>
      </c>
      <c r="C13090" t="s">
        <v>281</v>
      </c>
      <c r="D13090">
        <v>0</v>
      </c>
    </row>
    <row r="13091" spans="1:4" x14ac:dyDescent="0.2">
      <c r="A13091" t="s">
        <v>87</v>
      </c>
      <c r="B13091" t="s">
        <v>351</v>
      </c>
      <c r="C13091" t="s">
        <v>282</v>
      </c>
      <c r="D13091">
        <v>0</v>
      </c>
    </row>
    <row r="13092" spans="1:4" x14ac:dyDescent="0.2">
      <c r="A13092" t="s">
        <v>87</v>
      </c>
      <c r="B13092" t="s">
        <v>351</v>
      </c>
      <c r="C13092" t="s">
        <v>283</v>
      </c>
      <c r="D13092">
        <v>0</v>
      </c>
    </row>
    <row r="13093" spans="1:4" x14ac:dyDescent="0.2">
      <c r="A13093" t="s">
        <v>87</v>
      </c>
      <c r="B13093" t="s">
        <v>351</v>
      </c>
      <c r="C13093" t="s">
        <v>284</v>
      </c>
      <c r="D13093">
        <v>0</v>
      </c>
    </row>
    <row r="13094" spans="1:4" x14ac:dyDescent="0.2">
      <c r="A13094" t="s">
        <v>87</v>
      </c>
      <c r="B13094" t="s">
        <v>351</v>
      </c>
      <c r="C13094" t="s">
        <v>285</v>
      </c>
      <c r="D13094">
        <v>0</v>
      </c>
    </row>
    <row r="13095" spans="1:4" x14ac:dyDescent="0.2">
      <c r="A13095" t="s">
        <v>87</v>
      </c>
      <c r="B13095" t="s">
        <v>351</v>
      </c>
      <c r="C13095" t="s">
        <v>286</v>
      </c>
      <c r="D13095">
        <v>0</v>
      </c>
    </row>
    <row r="13096" spans="1:4" x14ac:dyDescent="0.2">
      <c r="A13096" t="s">
        <v>87</v>
      </c>
      <c r="B13096" t="s">
        <v>351</v>
      </c>
      <c r="C13096" t="s">
        <v>287</v>
      </c>
      <c r="D13096">
        <v>0</v>
      </c>
    </row>
    <row r="13097" spans="1:4" x14ac:dyDescent="0.2">
      <c r="A13097" t="s">
        <v>87</v>
      </c>
      <c r="B13097" t="s">
        <v>351</v>
      </c>
      <c r="C13097" t="s">
        <v>288</v>
      </c>
      <c r="D13097">
        <v>0</v>
      </c>
    </row>
    <row r="13098" spans="1:4" x14ac:dyDescent="0.2">
      <c r="A13098" t="s">
        <v>87</v>
      </c>
      <c r="B13098" t="s">
        <v>351</v>
      </c>
      <c r="C13098" t="s">
        <v>289</v>
      </c>
      <c r="D13098">
        <v>0</v>
      </c>
    </row>
    <row r="13099" spans="1:4" x14ac:dyDescent="0.2">
      <c r="A13099" t="s">
        <v>87</v>
      </c>
      <c r="B13099" t="s">
        <v>351</v>
      </c>
      <c r="C13099" t="s">
        <v>290</v>
      </c>
      <c r="D13099">
        <v>0</v>
      </c>
    </row>
    <row r="13100" spans="1:4" x14ac:dyDescent="0.2">
      <c r="A13100" t="s">
        <v>87</v>
      </c>
      <c r="B13100" t="s">
        <v>351</v>
      </c>
      <c r="C13100" t="s">
        <v>291</v>
      </c>
      <c r="D13100">
        <v>0</v>
      </c>
    </row>
    <row r="13101" spans="1:4" x14ac:dyDescent="0.2">
      <c r="A13101" t="s">
        <v>87</v>
      </c>
      <c r="B13101" t="s">
        <v>351</v>
      </c>
      <c r="C13101" t="s">
        <v>292</v>
      </c>
      <c r="D13101">
        <v>0</v>
      </c>
    </row>
    <row r="13102" spans="1:4" x14ac:dyDescent="0.2">
      <c r="A13102" t="s">
        <v>87</v>
      </c>
      <c r="B13102" t="s">
        <v>351</v>
      </c>
      <c r="C13102" t="s">
        <v>293</v>
      </c>
      <c r="D13102">
        <v>0</v>
      </c>
    </row>
    <row r="13103" spans="1:4" x14ac:dyDescent="0.2">
      <c r="A13103" t="s">
        <v>87</v>
      </c>
      <c r="B13103" t="s">
        <v>351</v>
      </c>
      <c r="C13103" t="s">
        <v>294</v>
      </c>
      <c r="D13103">
        <v>0</v>
      </c>
    </row>
    <row r="13104" spans="1:4" x14ac:dyDescent="0.2">
      <c r="A13104" t="s">
        <v>87</v>
      </c>
      <c r="B13104" t="s">
        <v>351</v>
      </c>
      <c r="C13104" t="s">
        <v>295</v>
      </c>
      <c r="D13104">
        <v>1</v>
      </c>
    </row>
    <row r="13105" spans="1:4" x14ac:dyDescent="0.2">
      <c r="A13105" t="s">
        <v>87</v>
      </c>
      <c r="B13105" t="s">
        <v>351</v>
      </c>
      <c r="C13105" t="s">
        <v>296</v>
      </c>
      <c r="D13105">
        <v>0</v>
      </c>
    </row>
    <row r="13106" spans="1:4" x14ac:dyDescent="0.2">
      <c r="A13106" t="s">
        <v>87</v>
      </c>
      <c r="B13106" t="s">
        <v>351</v>
      </c>
      <c r="C13106" t="s">
        <v>297</v>
      </c>
      <c r="D13106">
        <v>0</v>
      </c>
    </row>
    <row r="13107" spans="1:4" x14ac:dyDescent="0.2">
      <c r="A13107" t="s">
        <v>87</v>
      </c>
      <c r="B13107" t="s">
        <v>351</v>
      </c>
      <c r="C13107" t="s">
        <v>298</v>
      </c>
      <c r="D13107">
        <v>0</v>
      </c>
    </row>
    <row r="13108" spans="1:4" x14ac:dyDescent="0.2">
      <c r="A13108" t="s">
        <v>87</v>
      </c>
      <c r="B13108" t="s">
        <v>351</v>
      </c>
      <c r="C13108" t="s">
        <v>232</v>
      </c>
      <c r="D13108">
        <v>952858</v>
      </c>
    </row>
    <row r="13109" spans="1:4" x14ac:dyDescent="0.2">
      <c r="A13109" t="s">
        <v>87</v>
      </c>
      <c r="B13109" t="s">
        <v>351</v>
      </c>
      <c r="C13109" t="s">
        <v>319</v>
      </c>
      <c r="D13109">
        <v>283883</v>
      </c>
    </row>
    <row r="13110" spans="1:4" x14ac:dyDescent="0.2">
      <c r="A13110" t="s">
        <v>87</v>
      </c>
      <c r="B13110" t="s">
        <v>351</v>
      </c>
      <c r="C13110" t="s">
        <v>320</v>
      </c>
      <c r="D13110">
        <v>645465</v>
      </c>
    </row>
    <row r="13111" spans="1:4" x14ac:dyDescent="0.2">
      <c r="A13111" t="s">
        <v>87</v>
      </c>
      <c r="B13111" t="s">
        <v>351</v>
      </c>
      <c r="C13111" t="s">
        <v>318</v>
      </c>
      <c r="D13111">
        <v>23510</v>
      </c>
    </row>
    <row r="13112" spans="1:4" x14ac:dyDescent="0.2">
      <c r="A13112" t="s">
        <v>87</v>
      </c>
      <c r="B13112" t="s">
        <v>351</v>
      </c>
      <c r="C13112" t="s">
        <v>321</v>
      </c>
      <c r="D13112">
        <v>210913</v>
      </c>
    </row>
    <row r="13113" spans="1:4" x14ac:dyDescent="0.2">
      <c r="A13113" t="s">
        <v>87</v>
      </c>
      <c r="B13113" t="s">
        <v>351</v>
      </c>
      <c r="C13113" t="s">
        <v>322</v>
      </c>
      <c r="D13113">
        <v>0</v>
      </c>
    </row>
    <row r="13114" spans="1:4" x14ac:dyDescent="0.2">
      <c r="A13114" t="s">
        <v>87</v>
      </c>
      <c r="B13114" t="s">
        <v>351</v>
      </c>
      <c r="C13114" t="s">
        <v>323</v>
      </c>
      <c r="D13114">
        <v>0</v>
      </c>
    </row>
    <row r="13115" spans="1:4" x14ac:dyDescent="0.2">
      <c r="A13115" t="s">
        <v>87</v>
      </c>
      <c r="B13115" t="s">
        <v>351</v>
      </c>
      <c r="C13115" t="s">
        <v>324</v>
      </c>
      <c r="D13115">
        <v>15938</v>
      </c>
    </row>
    <row r="13116" spans="1:4" x14ac:dyDescent="0.2">
      <c r="A13116" t="s">
        <v>87</v>
      </c>
      <c r="B13116" t="s">
        <v>351</v>
      </c>
      <c r="C13116" t="s">
        <v>325</v>
      </c>
      <c r="D13116">
        <v>0</v>
      </c>
    </row>
    <row r="13117" spans="1:4" x14ac:dyDescent="0.2">
      <c r="A13117" t="s">
        <v>87</v>
      </c>
      <c r="B13117" t="s">
        <v>351</v>
      </c>
      <c r="C13117" t="s">
        <v>326</v>
      </c>
      <c r="D13117">
        <v>0</v>
      </c>
    </row>
    <row r="13118" spans="1:4" x14ac:dyDescent="0.2">
      <c r="A13118" t="s">
        <v>87</v>
      </c>
      <c r="B13118" t="s">
        <v>351</v>
      </c>
      <c r="C13118" t="s">
        <v>327</v>
      </c>
      <c r="D13118">
        <v>14576</v>
      </c>
    </row>
    <row r="13119" spans="1:4" x14ac:dyDescent="0.2">
      <c r="A13119" t="s">
        <v>87</v>
      </c>
      <c r="B13119" t="s">
        <v>351</v>
      </c>
      <c r="C13119" t="s">
        <v>328</v>
      </c>
      <c r="D13119">
        <v>180399</v>
      </c>
    </row>
    <row r="13120" spans="1:4" x14ac:dyDescent="0.2">
      <c r="A13120" t="s">
        <v>87</v>
      </c>
      <c r="B13120" t="s">
        <v>351</v>
      </c>
      <c r="C13120" t="s">
        <v>329</v>
      </c>
      <c r="D13120">
        <v>0</v>
      </c>
    </row>
    <row r="13121" spans="1:4" x14ac:dyDescent="0.2">
      <c r="A13121" t="s">
        <v>87</v>
      </c>
      <c r="B13121" t="s">
        <v>351</v>
      </c>
      <c r="C13121" t="s">
        <v>339</v>
      </c>
      <c r="D13121">
        <v>67859994</v>
      </c>
    </row>
    <row r="13122" spans="1:4" x14ac:dyDescent="0.2">
      <c r="A13122" t="s">
        <v>87</v>
      </c>
      <c r="B13122" t="s">
        <v>351</v>
      </c>
      <c r="C13122" t="s">
        <v>340</v>
      </c>
      <c r="D13122">
        <v>70973</v>
      </c>
    </row>
    <row r="13123" spans="1:4" x14ac:dyDescent="0.2">
      <c r="A13123" t="s">
        <v>87</v>
      </c>
      <c r="B13123" t="s">
        <v>351</v>
      </c>
      <c r="C13123" t="s">
        <v>341</v>
      </c>
      <c r="D13123">
        <v>0</v>
      </c>
    </row>
    <row r="13124" spans="1:4" x14ac:dyDescent="0.2">
      <c r="A13124" t="s">
        <v>87</v>
      </c>
      <c r="B13124" t="s">
        <v>351</v>
      </c>
      <c r="C13124" t="s">
        <v>342</v>
      </c>
      <c r="D13124">
        <v>0</v>
      </c>
    </row>
    <row r="13125" spans="1:4" x14ac:dyDescent="0.2">
      <c r="A13125" t="s">
        <v>87</v>
      </c>
      <c r="B13125" t="s">
        <v>351</v>
      </c>
      <c r="C13125" t="s">
        <v>343</v>
      </c>
      <c r="D13125">
        <v>0</v>
      </c>
    </row>
    <row r="13126" spans="1:4" x14ac:dyDescent="0.2">
      <c r="A13126" t="s">
        <v>87</v>
      </c>
      <c r="B13126" t="s">
        <v>351</v>
      </c>
      <c r="C13126" t="s">
        <v>344</v>
      </c>
      <c r="D13126">
        <v>0</v>
      </c>
    </row>
    <row r="13127" spans="1:4" x14ac:dyDescent="0.2">
      <c r="A13127" t="s">
        <v>87</v>
      </c>
      <c r="B13127" t="s">
        <v>351</v>
      </c>
      <c r="C13127" t="s">
        <v>345</v>
      </c>
      <c r="D13127">
        <v>0</v>
      </c>
    </row>
    <row r="13128" spans="1:4" x14ac:dyDescent="0.2">
      <c r="A13128" t="s">
        <v>87</v>
      </c>
      <c r="B13128" t="s">
        <v>351</v>
      </c>
      <c r="C13128" t="s">
        <v>346</v>
      </c>
      <c r="D13128">
        <v>0</v>
      </c>
    </row>
    <row r="13129" spans="1:4" x14ac:dyDescent="0.2">
      <c r="A13129" t="s">
        <v>87</v>
      </c>
      <c r="B13129" t="s">
        <v>351</v>
      </c>
      <c r="C13129" t="s">
        <v>300</v>
      </c>
      <c r="D13129">
        <v>541980</v>
      </c>
    </row>
    <row r="13130" spans="1:4" x14ac:dyDescent="0.2">
      <c r="A13130" t="s">
        <v>87</v>
      </c>
      <c r="B13130" t="s">
        <v>351</v>
      </c>
      <c r="C13130" t="s">
        <v>301</v>
      </c>
      <c r="D13130">
        <v>1001869</v>
      </c>
    </row>
    <row r="13131" spans="1:4" x14ac:dyDescent="0.2">
      <c r="A13131" t="s">
        <v>87</v>
      </c>
      <c r="B13131" t="s">
        <v>351</v>
      </c>
      <c r="C13131" t="s">
        <v>302</v>
      </c>
      <c r="D13131">
        <v>815632</v>
      </c>
    </row>
    <row r="13132" spans="1:4" x14ac:dyDescent="0.2">
      <c r="A13132" t="s">
        <v>87</v>
      </c>
      <c r="B13132" t="s">
        <v>351</v>
      </c>
      <c r="C13132" t="s">
        <v>303</v>
      </c>
      <c r="D13132">
        <v>479116</v>
      </c>
    </row>
    <row r="13133" spans="1:4" x14ac:dyDescent="0.2">
      <c r="A13133" t="s">
        <v>87</v>
      </c>
      <c r="B13133" t="s">
        <v>351</v>
      </c>
      <c r="C13133" t="s">
        <v>304</v>
      </c>
      <c r="D13133">
        <v>343922</v>
      </c>
    </row>
    <row r="13134" spans="1:4" x14ac:dyDescent="0.2">
      <c r="A13134" t="s">
        <v>87</v>
      </c>
      <c r="B13134" t="s">
        <v>351</v>
      </c>
      <c r="C13134" t="s">
        <v>305</v>
      </c>
      <c r="D13134">
        <v>324320</v>
      </c>
    </row>
    <row r="13135" spans="1:4" x14ac:dyDescent="0.2">
      <c r="A13135" t="s">
        <v>87</v>
      </c>
      <c r="B13135" t="s">
        <v>351</v>
      </c>
      <c r="C13135" t="s">
        <v>306</v>
      </c>
      <c r="D13135">
        <v>114063</v>
      </c>
    </row>
    <row r="13136" spans="1:4" x14ac:dyDescent="0.2">
      <c r="A13136" t="s">
        <v>87</v>
      </c>
      <c r="B13136" t="s">
        <v>351</v>
      </c>
      <c r="C13136" t="s">
        <v>307</v>
      </c>
      <c r="D13136">
        <v>886212</v>
      </c>
    </row>
    <row r="13137" spans="1:4" x14ac:dyDescent="0.2">
      <c r="A13137" t="s">
        <v>87</v>
      </c>
      <c r="B13137" t="s">
        <v>351</v>
      </c>
      <c r="C13137" t="s">
        <v>308</v>
      </c>
      <c r="D13137">
        <v>143234</v>
      </c>
    </row>
    <row r="13138" spans="1:4" x14ac:dyDescent="0.2">
      <c r="A13138" t="s">
        <v>87</v>
      </c>
      <c r="B13138" t="s">
        <v>351</v>
      </c>
      <c r="C13138" t="s">
        <v>309</v>
      </c>
      <c r="D13138">
        <v>385158</v>
      </c>
    </row>
    <row r="13139" spans="1:4" x14ac:dyDescent="0.2">
      <c r="A13139" t="s">
        <v>87</v>
      </c>
      <c r="B13139" t="s">
        <v>351</v>
      </c>
      <c r="C13139" t="s">
        <v>310</v>
      </c>
      <c r="D13139">
        <v>98613</v>
      </c>
    </row>
    <row r="13140" spans="1:4" x14ac:dyDescent="0.2">
      <c r="A13140" t="s">
        <v>87</v>
      </c>
      <c r="B13140" t="s">
        <v>351</v>
      </c>
      <c r="C13140" t="s">
        <v>311</v>
      </c>
      <c r="D13140">
        <v>16380</v>
      </c>
    </row>
    <row r="13141" spans="1:4" x14ac:dyDescent="0.2">
      <c r="A13141" t="s">
        <v>87</v>
      </c>
      <c r="B13141" t="s">
        <v>351</v>
      </c>
      <c r="C13141" t="s">
        <v>312</v>
      </c>
      <c r="D13141">
        <v>5540</v>
      </c>
    </row>
    <row r="13142" spans="1:4" x14ac:dyDescent="0.2">
      <c r="A13142" t="s">
        <v>87</v>
      </c>
      <c r="B13142" t="s">
        <v>351</v>
      </c>
      <c r="C13142" t="s">
        <v>313</v>
      </c>
      <c r="D13142">
        <v>8644</v>
      </c>
    </row>
    <row r="13143" spans="1:4" x14ac:dyDescent="0.2">
      <c r="A13143" t="s">
        <v>87</v>
      </c>
      <c r="B13143" t="s">
        <v>351</v>
      </c>
      <c r="C13143" t="s">
        <v>314</v>
      </c>
      <c r="D13143">
        <v>57507</v>
      </c>
    </row>
    <row r="13144" spans="1:4" x14ac:dyDescent="0.2">
      <c r="A13144" t="s">
        <v>87</v>
      </c>
      <c r="B13144" t="s">
        <v>351</v>
      </c>
      <c r="C13144" t="s">
        <v>315</v>
      </c>
      <c r="D13144">
        <v>3359</v>
      </c>
    </row>
    <row r="13145" spans="1:4" x14ac:dyDescent="0.2">
      <c r="A13145" t="s">
        <v>87</v>
      </c>
      <c r="B13145" t="s">
        <v>351</v>
      </c>
      <c r="C13145" t="s">
        <v>347</v>
      </c>
      <c r="D13145">
        <v>10412</v>
      </c>
    </row>
    <row r="13146" spans="1:4" x14ac:dyDescent="0.2">
      <c r="A13146" t="s">
        <v>87</v>
      </c>
      <c r="B13146" t="s">
        <v>352</v>
      </c>
      <c r="C13146" t="s">
        <v>225</v>
      </c>
      <c r="D13146">
        <v>1.11252</v>
      </c>
    </row>
    <row r="13147" spans="1:4" x14ac:dyDescent="0.2">
      <c r="A13147" t="s">
        <v>87</v>
      </c>
      <c r="B13147" t="s">
        <v>352</v>
      </c>
      <c r="C13147" t="s">
        <v>65</v>
      </c>
      <c r="D13147">
        <v>50000002</v>
      </c>
    </row>
    <row r="13148" spans="1:4" x14ac:dyDescent="0.2">
      <c r="A13148" t="s">
        <v>87</v>
      </c>
      <c r="B13148" t="s">
        <v>352</v>
      </c>
      <c r="C13148" t="s">
        <v>66</v>
      </c>
      <c r="D13148">
        <v>44942888</v>
      </c>
    </row>
    <row r="13149" spans="1:4" x14ac:dyDescent="0.2">
      <c r="A13149" t="s">
        <v>87</v>
      </c>
      <c r="B13149" t="s">
        <v>352</v>
      </c>
      <c r="C13149" t="s">
        <v>226</v>
      </c>
      <c r="D13149">
        <v>118588</v>
      </c>
    </row>
    <row r="13150" spans="1:4" x14ac:dyDescent="0.2">
      <c r="A13150" t="s">
        <v>87</v>
      </c>
      <c r="B13150" t="s">
        <v>352</v>
      </c>
      <c r="C13150" t="s">
        <v>227</v>
      </c>
      <c r="D13150">
        <v>360842</v>
      </c>
    </row>
    <row r="13151" spans="1:4" x14ac:dyDescent="0.2">
      <c r="A13151" t="s">
        <v>87</v>
      </c>
      <c r="B13151" t="s">
        <v>352</v>
      </c>
      <c r="C13151" t="s">
        <v>67</v>
      </c>
      <c r="D13151">
        <v>790564</v>
      </c>
    </row>
    <row r="13152" spans="1:4" x14ac:dyDescent="0.2">
      <c r="A13152" t="s">
        <v>87</v>
      </c>
      <c r="B13152" t="s">
        <v>352</v>
      </c>
      <c r="C13152" t="s">
        <v>68</v>
      </c>
      <c r="D13152">
        <v>356766</v>
      </c>
    </row>
    <row r="13153" spans="1:4" x14ac:dyDescent="0.2">
      <c r="A13153" t="s">
        <v>87</v>
      </c>
      <c r="B13153" t="s">
        <v>352</v>
      </c>
      <c r="C13153" t="s">
        <v>228</v>
      </c>
      <c r="D13153">
        <v>71340</v>
      </c>
    </row>
    <row r="13154" spans="1:4" x14ac:dyDescent="0.2">
      <c r="A13154" t="s">
        <v>87</v>
      </c>
      <c r="B13154" t="s">
        <v>352</v>
      </c>
      <c r="C13154" t="s">
        <v>229</v>
      </c>
      <c r="D13154">
        <v>397665</v>
      </c>
    </row>
    <row r="13155" spans="1:4" x14ac:dyDescent="0.2">
      <c r="A13155" t="s">
        <v>87</v>
      </c>
      <c r="B13155" t="s">
        <v>352</v>
      </c>
      <c r="C13155" t="s">
        <v>230</v>
      </c>
      <c r="D13155">
        <v>2281</v>
      </c>
    </row>
    <row r="13156" spans="1:4" x14ac:dyDescent="0.2">
      <c r="A13156" t="s">
        <v>87</v>
      </c>
      <c r="B13156" t="s">
        <v>352</v>
      </c>
      <c r="C13156" t="s">
        <v>231</v>
      </c>
      <c r="D13156">
        <v>19325</v>
      </c>
    </row>
    <row r="13157" spans="1:4" x14ac:dyDescent="0.2">
      <c r="A13157" t="s">
        <v>87</v>
      </c>
      <c r="B13157" t="s">
        <v>352</v>
      </c>
      <c r="C13157" t="s">
        <v>154</v>
      </c>
      <c r="D13157">
        <v>1610603</v>
      </c>
    </row>
    <row r="13158" spans="1:4" x14ac:dyDescent="0.2">
      <c r="A13158" t="s">
        <v>87</v>
      </c>
      <c r="B13158" t="s">
        <v>352</v>
      </c>
      <c r="C13158" t="s">
        <v>155</v>
      </c>
      <c r="D13158">
        <v>0</v>
      </c>
    </row>
    <row r="13159" spans="1:4" x14ac:dyDescent="0.2">
      <c r="A13159" t="s">
        <v>87</v>
      </c>
      <c r="B13159" t="s">
        <v>352</v>
      </c>
      <c r="C13159" t="s">
        <v>156</v>
      </c>
      <c r="D13159">
        <v>1478</v>
      </c>
    </row>
    <row r="13160" spans="1:4" x14ac:dyDescent="0.2">
      <c r="A13160" t="s">
        <v>87</v>
      </c>
      <c r="B13160" t="s">
        <v>352</v>
      </c>
      <c r="C13160" t="s">
        <v>157</v>
      </c>
      <c r="D13160">
        <v>372183</v>
      </c>
    </row>
    <row r="13161" spans="1:4" x14ac:dyDescent="0.2">
      <c r="A13161" t="s">
        <v>87</v>
      </c>
      <c r="B13161" t="s">
        <v>352</v>
      </c>
      <c r="C13161" t="s">
        <v>158</v>
      </c>
      <c r="D13161">
        <v>849101</v>
      </c>
    </row>
    <row r="13162" spans="1:4" x14ac:dyDescent="0.2">
      <c r="A13162" t="s">
        <v>87</v>
      </c>
      <c r="B13162" t="s">
        <v>352</v>
      </c>
      <c r="C13162" t="s">
        <v>159</v>
      </c>
      <c r="D13162">
        <v>2859434</v>
      </c>
    </row>
    <row r="13163" spans="1:4" x14ac:dyDescent="0.2">
      <c r="A13163" t="s">
        <v>87</v>
      </c>
      <c r="B13163" t="s">
        <v>352</v>
      </c>
      <c r="C13163" t="s">
        <v>160</v>
      </c>
      <c r="D13163">
        <v>1126005</v>
      </c>
    </row>
    <row r="13164" spans="1:4" x14ac:dyDescent="0.2">
      <c r="A13164" t="s">
        <v>87</v>
      </c>
      <c r="B13164" t="s">
        <v>352</v>
      </c>
      <c r="C13164" t="s">
        <v>161</v>
      </c>
      <c r="D13164">
        <v>523246</v>
      </c>
    </row>
    <row r="13165" spans="1:4" x14ac:dyDescent="0.2">
      <c r="A13165" t="s">
        <v>87</v>
      </c>
      <c r="B13165" t="s">
        <v>352</v>
      </c>
      <c r="C13165" t="s">
        <v>162</v>
      </c>
      <c r="D13165">
        <v>583813</v>
      </c>
    </row>
    <row r="13166" spans="1:4" x14ac:dyDescent="0.2">
      <c r="A13166" t="s">
        <v>87</v>
      </c>
      <c r="B13166" t="s">
        <v>352</v>
      </c>
      <c r="C13166" t="s">
        <v>163</v>
      </c>
      <c r="D13166">
        <v>303749</v>
      </c>
    </row>
    <row r="13167" spans="1:4" x14ac:dyDescent="0.2">
      <c r="A13167" t="s">
        <v>87</v>
      </c>
      <c r="B13167" t="s">
        <v>352</v>
      </c>
      <c r="C13167" t="s">
        <v>164</v>
      </c>
      <c r="D13167">
        <v>209299</v>
      </c>
    </row>
    <row r="13168" spans="1:4" x14ac:dyDescent="0.2">
      <c r="A13168" t="s">
        <v>87</v>
      </c>
      <c r="B13168" t="s">
        <v>352</v>
      </c>
      <c r="C13168" t="s">
        <v>165</v>
      </c>
      <c r="D13168">
        <v>166787</v>
      </c>
    </row>
    <row r="13169" spans="1:4" x14ac:dyDescent="0.2">
      <c r="A13169" t="s">
        <v>87</v>
      </c>
      <c r="B13169" t="s">
        <v>352</v>
      </c>
      <c r="C13169" t="s">
        <v>166</v>
      </c>
      <c r="D13169">
        <v>83263</v>
      </c>
    </row>
    <row r="13170" spans="1:4" x14ac:dyDescent="0.2">
      <c r="A13170" t="s">
        <v>87</v>
      </c>
      <c r="B13170" t="s">
        <v>352</v>
      </c>
      <c r="C13170" t="s">
        <v>167</v>
      </c>
      <c r="D13170">
        <v>92196</v>
      </c>
    </row>
    <row r="13171" spans="1:4" x14ac:dyDescent="0.2">
      <c r="A13171" t="s">
        <v>87</v>
      </c>
      <c r="B13171" t="s">
        <v>352</v>
      </c>
      <c r="C13171" t="s">
        <v>168</v>
      </c>
      <c r="D13171">
        <v>84417</v>
      </c>
    </row>
    <row r="13172" spans="1:4" x14ac:dyDescent="0.2">
      <c r="A13172" t="s">
        <v>87</v>
      </c>
      <c r="B13172" t="s">
        <v>352</v>
      </c>
      <c r="C13172" t="s">
        <v>169</v>
      </c>
      <c r="D13172">
        <v>97748</v>
      </c>
    </row>
    <row r="13173" spans="1:4" x14ac:dyDescent="0.2">
      <c r="A13173" t="s">
        <v>87</v>
      </c>
      <c r="B13173" t="s">
        <v>352</v>
      </c>
      <c r="C13173" t="s">
        <v>170</v>
      </c>
      <c r="D13173">
        <v>42893</v>
      </c>
    </row>
    <row r="13174" spans="1:4" x14ac:dyDescent="0.2">
      <c r="A13174" t="s">
        <v>87</v>
      </c>
      <c r="B13174" t="s">
        <v>352</v>
      </c>
      <c r="C13174" t="s">
        <v>171</v>
      </c>
      <c r="D13174">
        <v>66454</v>
      </c>
    </row>
    <row r="13175" spans="1:4" x14ac:dyDescent="0.2">
      <c r="A13175" t="s">
        <v>87</v>
      </c>
      <c r="B13175" t="s">
        <v>352</v>
      </c>
      <c r="C13175" t="s">
        <v>172</v>
      </c>
      <c r="D13175">
        <v>98714</v>
      </c>
    </row>
    <row r="13176" spans="1:4" x14ac:dyDescent="0.2">
      <c r="A13176" t="s">
        <v>87</v>
      </c>
      <c r="B13176" t="s">
        <v>352</v>
      </c>
      <c r="C13176" t="s">
        <v>173</v>
      </c>
      <c r="D13176">
        <v>89607</v>
      </c>
    </row>
    <row r="13177" spans="1:4" x14ac:dyDescent="0.2">
      <c r="A13177" t="s">
        <v>87</v>
      </c>
      <c r="B13177" t="s">
        <v>352</v>
      </c>
      <c r="C13177" t="s">
        <v>174</v>
      </c>
      <c r="D13177">
        <v>97385</v>
      </c>
    </row>
    <row r="13178" spans="1:4" x14ac:dyDescent="0.2">
      <c r="A13178" t="s">
        <v>87</v>
      </c>
      <c r="B13178" t="s">
        <v>352</v>
      </c>
      <c r="C13178" t="s">
        <v>175</v>
      </c>
      <c r="D13178">
        <v>193531</v>
      </c>
    </row>
    <row r="13179" spans="1:4" x14ac:dyDescent="0.2">
      <c r="A13179" t="s">
        <v>87</v>
      </c>
      <c r="B13179" t="s">
        <v>352</v>
      </c>
      <c r="C13179" t="s">
        <v>176</v>
      </c>
      <c r="D13179">
        <v>123304</v>
      </c>
    </row>
    <row r="13180" spans="1:4" x14ac:dyDescent="0.2">
      <c r="A13180" t="s">
        <v>87</v>
      </c>
      <c r="B13180" t="s">
        <v>352</v>
      </c>
      <c r="C13180" t="s">
        <v>177</v>
      </c>
      <c r="D13180">
        <v>238396</v>
      </c>
    </row>
    <row r="13181" spans="1:4" x14ac:dyDescent="0.2">
      <c r="A13181" t="s">
        <v>87</v>
      </c>
      <c r="B13181" t="s">
        <v>352</v>
      </c>
      <c r="C13181" t="s">
        <v>178</v>
      </c>
      <c r="D13181">
        <v>112390</v>
      </c>
    </row>
    <row r="13182" spans="1:4" x14ac:dyDescent="0.2">
      <c r="A13182" t="s">
        <v>87</v>
      </c>
      <c r="B13182" t="s">
        <v>352</v>
      </c>
      <c r="C13182" t="s">
        <v>179</v>
      </c>
      <c r="D13182">
        <v>0</v>
      </c>
    </row>
    <row r="13183" spans="1:4" x14ac:dyDescent="0.2">
      <c r="A13183" t="s">
        <v>87</v>
      </c>
      <c r="B13183" t="s">
        <v>352</v>
      </c>
      <c r="C13183" t="s">
        <v>180</v>
      </c>
      <c r="D13183">
        <v>0</v>
      </c>
    </row>
    <row r="13184" spans="1:4" x14ac:dyDescent="0.2">
      <c r="A13184" t="s">
        <v>87</v>
      </c>
      <c r="B13184" t="s">
        <v>352</v>
      </c>
      <c r="C13184" t="s">
        <v>181</v>
      </c>
      <c r="D13184">
        <v>0</v>
      </c>
    </row>
    <row r="13185" spans="1:4" x14ac:dyDescent="0.2">
      <c r="A13185" t="s">
        <v>87</v>
      </c>
      <c r="B13185" t="s">
        <v>352</v>
      </c>
      <c r="C13185" t="s">
        <v>182</v>
      </c>
      <c r="D13185">
        <v>0</v>
      </c>
    </row>
    <row r="13186" spans="1:4" x14ac:dyDescent="0.2">
      <c r="A13186" t="s">
        <v>87</v>
      </c>
      <c r="B13186" t="s">
        <v>352</v>
      </c>
      <c r="C13186" t="s">
        <v>183</v>
      </c>
      <c r="D13186">
        <v>0</v>
      </c>
    </row>
    <row r="13187" spans="1:4" x14ac:dyDescent="0.2">
      <c r="A13187" t="s">
        <v>87</v>
      </c>
      <c r="B13187" t="s">
        <v>352</v>
      </c>
      <c r="C13187" t="s">
        <v>184</v>
      </c>
      <c r="D13187">
        <v>0</v>
      </c>
    </row>
    <row r="13188" spans="1:4" x14ac:dyDescent="0.2">
      <c r="A13188" t="s">
        <v>87</v>
      </c>
      <c r="B13188" t="s">
        <v>352</v>
      </c>
      <c r="C13188" t="s">
        <v>185</v>
      </c>
      <c r="D13188">
        <v>0</v>
      </c>
    </row>
    <row r="13189" spans="1:4" x14ac:dyDescent="0.2">
      <c r="A13189" t="s">
        <v>87</v>
      </c>
      <c r="B13189" t="s">
        <v>352</v>
      </c>
      <c r="C13189" t="s">
        <v>186</v>
      </c>
      <c r="D13189">
        <v>0</v>
      </c>
    </row>
    <row r="13190" spans="1:4" x14ac:dyDescent="0.2">
      <c r="A13190" t="s">
        <v>87</v>
      </c>
      <c r="B13190" t="s">
        <v>352</v>
      </c>
      <c r="C13190" t="s">
        <v>187</v>
      </c>
      <c r="D13190">
        <v>0</v>
      </c>
    </row>
    <row r="13191" spans="1:4" x14ac:dyDescent="0.2">
      <c r="A13191" t="s">
        <v>87</v>
      </c>
      <c r="B13191" t="s">
        <v>352</v>
      </c>
      <c r="C13191" t="s">
        <v>188</v>
      </c>
      <c r="D13191">
        <v>0</v>
      </c>
    </row>
    <row r="13192" spans="1:4" x14ac:dyDescent="0.2">
      <c r="A13192" t="s">
        <v>87</v>
      </c>
      <c r="B13192" t="s">
        <v>352</v>
      </c>
      <c r="C13192" t="s">
        <v>189</v>
      </c>
      <c r="D13192">
        <v>0</v>
      </c>
    </row>
    <row r="13193" spans="1:4" x14ac:dyDescent="0.2">
      <c r="A13193" t="s">
        <v>87</v>
      </c>
      <c r="B13193" t="s">
        <v>352</v>
      </c>
      <c r="C13193" t="s">
        <v>190</v>
      </c>
      <c r="D13193">
        <v>0</v>
      </c>
    </row>
    <row r="13194" spans="1:4" x14ac:dyDescent="0.2">
      <c r="A13194" t="s">
        <v>87</v>
      </c>
      <c r="B13194" t="s">
        <v>352</v>
      </c>
      <c r="C13194" t="s">
        <v>191</v>
      </c>
      <c r="D13194">
        <v>0</v>
      </c>
    </row>
    <row r="13195" spans="1:4" x14ac:dyDescent="0.2">
      <c r="A13195" t="s">
        <v>87</v>
      </c>
      <c r="B13195" t="s">
        <v>352</v>
      </c>
      <c r="C13195" t="s">
        <v>192</v>
      </c>
      <c r="D13195">
        <v>0</v>
      </c>
    </row>
    <row r="13196" spans="1:4" x14ac:dyDescent="0.2">
      <c r="A13196" t="s">
        <v>87</v>
      </c>
      <c r="B13196" t="s">
        <v>352</v>
      </c>
      <c r="C13196" t="s">
        <v>193</v>
      </c>
      <c r="D13196">
        <v>0</v>
      </c>
    </row>
    <row r="13197" spans="1:4" x14ac:dyDescent="0.2">
      <c r="A13197" t="s">
        <v>87</v>
      </c>
      <c r="B13197" t="s">
        <v>352</v>
      </c>
      <c r="C13197" t="s">
        <v>194</v>
      </c>
      <c r="D13197">
        <v>0</v>
      </c>
    </row>
    <row r="13198" spans="1:4" x14ac:dyDescent="0.2">
      <c r="A13198" t="s">
        <v>87</v>
      </c>
      <c r="B13198" t="s">
        <v>352</v>
      </c>
      <c r="C13198" t="s">
        <v>195</v>
      </c>
      <c r="D13198">
        <v>0</v>
      </c>
    </row>
    <row r="13199" spans="1:4" x14ac:dyDescent="0.2">
      <c r="A13199" t="s">
        <v>87</v>
      </c>
      <c r="B13199" t="s">
        <v>352</v>
      </c>
      <c r="C13199" t="s">
        <v>196</v>
      </c>
      <c r="D13199">
        <v>0</v>
      </c>
    </row>
    <row r="13200" spans="1:4" x14ac:dyDescent="0.2">
      <c r="A13200" t="s">
        <v>87</v>
      </c>
      <c r="B13200" t="s">
        <v>352</v>
      </c>
      <c r="C13200" t="s">
        <v>197</v>
      </c>
      <c r="D13200">
        <v>0</v>
      </c>
    </row>
    <row r="13201" spans="1:4" x14ac:dyDescent="0.2">
      <c r="A13201" t="s">
        <v>87</v>
      </c>
      <c r="B13201" t="s">
        <v>352</v>
      </c>
      <c r="C13201" t="s">
        <v>198</v>
      </c>
      <c r="D13201">
        <v>0</v>
      </c>
    </row>
    <row r="13202" spans="1:4" x14ac:dyDescent="0.2">
      <c r="A13202" t="s">
        <v>87</v>
      </c>
      <c r="B13202" t="s">
        <v>352</v>
      </c>
      <c r="C13202" t="s">
        <v>199</v>
      </c>
      <c r="D13202">
        <v>0</v>
      </c>
    </row>
    <row r="13203" spans="1:4" x14ac:dyDescent="0.2">
      <c r="A13203" t="s">
        <v>87</v>
      </c>
      <c r="B13203" t="s">
        <v>352</v>
      </c>
      <c r="C13203" t="s">
        <v>200</v>
      </c>
      <c r="D13203">
        <v>239874</v>
      </c>
    </row>
    <row r="13204" spans="1:4" x14ac:dyDescent="0.2">
      <c r="A13204" t="s">
        <v>87</v>
      </c>
      <c r="B13204" t="s">
        <v>352</v>
      </c>
      <c r="C13204" t="s">
        <v>201</v>
      </c>
      <c r="D13204">
        <v>0</v>
      </c>
    </row>
    <row r="13205" spans="1:4" x14ac:dyDescent="0.2">
      <c r="A13205" t="s">
        <v>87</v>
      </c>
      <c r="B13205" t="s">
        <v>352</v>
      </c>
      <c r="C13205" t="s">
        <v>202</v>
      </c>
      <c r="D13205">
        <v>0</v>
      </c>
    </row>
    <row r="13206" spans="1:4" x14ac:dyDescent="0.2">
      <c r="A13206" t="s">
        <v>87</v>
      </c>
      <c r="B13206" t="s">
        <v>352</v>
      </c>
      <c r="C13206" t="s">
        <v>203</v>
      </c>
      <c r="D13206">
        <v>0</v>
      </c>
    </row>
    <row r="13207" spans="1:4" x14ac:dyDescent="0.2">
      <c r="A13207" t="s">
        <v>87</v>
      </c>
      <c r="B13207" t="s">
        <v>352</v>
      </c>
      <c r="C13207" t="s">
        <v>204</v>
      </c>
      <c r="D13207">
        <v>0</v>
      </c>
    </row>
    <row r="13208" spans="1:4" x14ac:dyDescent="0.2">
      <c r="A13208" t="s">
        <v>87</v>
      </c>
      <c r="B13208" t="s">
        <v>352</v>
      </c>
      <c r="C13208" t="s">
        <v>205</v>
      </c>
      <c r="D13208">
        <v>0</v>
      </c>
    </row>
    <row r="13209" spans="1:4" x14ac:dyDescent="0.2">
      <c r="A13209" t="s">
        <v>87</v>
      </c>
      <c r="B13209" t="s">
        <v>352</v>
      </c>
      <c r="C13209" t="s">
        <v>206</v>
      </c>
      <c r="D13209">
        <v>0</v>
      </c>
    </row>
    <row r="13210" spans="1:4" x14ac:dyDescent="0.2">
      <c r="A13210" t="s">
        <v>87</v>
      </c>
      <c r="B13210" t="s">
        <v>352</v>
      </c>
      <c r="C13210" t="s">
        <v>207</v>
      </c>
      <c r="D13210">
        <v>0</v>
      </c>
    </row>
    <row r="13211" spans="1:4" x14ac:dyDescent="0.2">
      <c r="A13211" t="s">
        <v>87</v>
      </c>
      <c r="B13211" t="s">
        <v>352</v>
      </c>
      <c r="C13211" t="s">
        <v>208</v>
      </c>
      <c r="D13211">
        <v>0</v>
      </c>
    </row>
    <row r="13212" spans="1:4" x14ac:dyDescent="0.2">
      <c r="A13212" t="s">
        <v>87</v>
      </c>
      <c r="B13212" t="s">
        <v>352</v>
      </c>
      <c r="C13212" t="s">
        <v>209</v>
      </c>
      <c r="D13212">
        <v>0</v>
      </c>
    </row>
    <row r="13213" spans="1:4" x14ac:dyDescent="0.2">
      <c r="A13213" t="s">
        <v>87</v>
      </c>
      <c r="B13213" t="s">
        <v>352</v>
      </c>
      <c r="C13213" t="s">
        <v>210</v>
      </c>
      <c r="D13213">
        <v>0</v>
      </c>
    </row>
    <row r="13214" spans="1:4" x14ac:dyDescent="0.2">
      <c r="A13214" t="s">
        <v>87</v>
      </c>
      <c r="B13214" t="s">
        <v>352</v>
      </c>
      <c r="C13214" t="s">
        <v>211</v>
      </c>
      <c r="D13214">
        <v>0</v>
      </c>
    </row>
    <row r="13215" spans="1:4" x14ac:dyDescent="0.2">
      <c r="A13215" t="s">
        <v>87</v>
      </c>
      <c r="B13215" t="s">
        <v>352</v>
      </c>
      <c r="C13215" t="s">
        <v>212</v>
      </c>
      <c r="D13215">
        <v>0</v>
      </c>
    </row>
    <row r="13216" spans="1:4" x14ac:dyDescent="0.2">
      <c r="A13216" t="s">
        <v>87</v>
      </c>
      <c r="B13216" t="s">
        <v>352</v>
      </c>
      <c r="C13216" t="s">
        <v>213</v>
      </c>
      <c r="D13216">
        <v>0</v>
      </c>
    </row>
    <row r="13217" spans="1:4" x14ac:dyDescent="0.2">
      <c r="A13217" t="s">
        <v>87</v>
      </c>
      <c r="B13217" t="s">
        <v>352</v>
      </c>
      <c r="C13217" t="s">
        <v>214</v>
      </c>
      <c r="D13217">
        <v>0</v>
      </c>
    </row>
    <row r="13218" spans="1:4" x14ac:dyDescent="0.2">
      <c r="A13218" t="s">
        <v>87</v>
      </c>
      <c r="B13218" t="s">
        <v>352</v>
      </c>
      <c r="C13218" t="s">
        <v>215</v>
      </c>
      <c r="D13218">
        <v>0</v>
      </c>
    </row>
    <row r="13219" spans="1:4" x14ac:dyDescent="0.2">
      <c r="A13219" t="s">
        <v>87</v>
      </c>
      <c r="B13219" t="s">
        <v>352</v>
      </c>
      <c r="C13219" t="s">
        <v>216</v>
      </c>
      <c r="D13219">
        <v>0</v>
      </c>
    </row>
    <row r="13220" spans="1:4" x14ac:dyDescent="0.2">
      <c r="A13220" t="s">
        <v>87</v>
      </c>
      <c r="B13220" t="s">
        <v>352</v>
      </c>
      <c r="C13220" t="s">
        <v>217</v>
      </c>
      <c r="D13220">
        <v>1</v>
      </c>
    </row>
    <row r="13221" spans="1:4" x14ac:dyDescent="0.2">
      <c r="A13221" t="s">
        <v>87</v>
      </c>
      <c r="B13221" t="s">
        <v>352</v>
      </c>
      <c r="C13221" t="s">
        <v>218</v>
      </c>
      <c r="D13221">
        <v>0</v>
      </c>
    </row>
    <row r="13222" spans="1:4" x14ac:dyDescent="0.2">
      <c r="A13222" t="s">
        <v>87</v>
      </c>
      <c r="B13222" t="s">
        <v>352</v>
      </c>
      <c r="C13222" t="s">
        <v>219</v>
      </c>
      <c r="D13222">
        <v>0</v>
      </c>
    </row>
    <row r="13223" spans="1:4" x14ac:dyDescent="0.2">
      <c r="A13223" t="s">
        <v>87</v>
      </c>
      <c r="B13223" t="s">
        <v>352</v>
      </c>
      <c r="C13223" t="s">
        <v>233</v>
      </c>
      <c r="D13223">
        <v>1610603</v>
      </c>
    </row>
    <row r="13224" spans="1:4" x14ac:dyDescent="0.2">
      <c r="A13224" t="s">
        <v>87</v>
      </c>
      <c r="B13224" t="s">
        <v>352</v>
      </c>
      <c r="C13224" t="s">
        <v>234</v>
      </c>
      <c r="D13224">
        <v>996</v>
      </c>
    </row>
    <row r="13225" spans="1:4" x14ac:dyDescent="0.2">
      <c r="A13225" t="s">
        <v>87</v>
      </c>
      <c r="B13225" t="s">
        <v>352</v>
      </c>
      <c r="C13225" t="s">
        <v>235</v>
      </c>
      <c r="D13225">
        <v>151151</v>
      </c>
    </row>
    <row r="13226" spans="1:4" x14ac:dyDescent="0.2">
      <c r="A13226" t="s">
        <v>87</v>
      </c>
      <c r="B13226" t="s">
        <v>352</v>
      </c>
      <c r="C13226" t="s">
        <v>236</v>
      </c>
      <c r="D13226">
        <v>513720</v>
      </c>
    </row>
    <row r="13227" spans="1:4" x14ac:dyDescent="0.2">
      <c r="A13227" t="s">
        <v>87</v>
      </c>
      <c r="B13227" t="s">
        <v>352</v>
      </c>
      <c r="C13227" t="s">
        <v>237</v>
      </c>
      <c r="D13227">
        <v>568903</v>
      </c>
    </row>
    <row r="13228" spans="1:4" x14ac:dyDescent="0.2">
      <c r="A13228" t="s">
        <v>87</v>
      </c>
      <c r="B13228" t="s">
        <v>352</v>
      </c>
      <c r="C13228" t="s">
        <v>238</v>
      </c>
      <c r="D13228">
        <v>2727398</v>
      </c>
    </row>
    <row r="13229" spans="1:4" x14ac:dyDescent="0.2">
      <c r="A13229" t="s">
        <v>87</v>
      </c>
      <c r="B13229" t="s">
        <v>352</v>
      </c>
      <c r="C13229" t="s">
        <v>239</v>
      </c>
      <c r="D13229">
        <v>586690</v>
      </c>
    </row>
    <row r="13230" spans="1:4" x14ac:dyDescent="0.2">
      <c r="A13230" t="s">
        <v>87</v>
      </c>
      <c r="B13230" t="s">
        <v>352</v>
      </c>
      <c r="C13230" t="s">
        <v>240</v>
      </c>
      <c r="D13230">
        <v>859730</v>
      </c>
    </row>
    <row r="13231" spans="1:4" x14ac:dyDescent="0.2">
      <c r="A13231" t="s">
        <v>87</v>
      </c>
      <c r="B13231" t="s">
        <v>352</v>
      </c>
      <c r="C13231" t="s">
        <v>241</v>
      </c>
      <c r="D13231">
        <v>382365</v>
      </c>
    </row>
    <row r="13232" spans="1:4" x14ac:dyDescent="0.2">
      <c r="A13232" t="s">
        <v>87</v>
      </c>
      <c r="B13232" t="s">
        <v>352</v>
      </c>
      <c r="C13232" t="s">
        <v>242</v>
      </c>
      <c r="D13232">
        <v>441396</v>
      </c>
    </row>
    <row r="13233" spans="1:4" x14ac:dyDescent="0.2">
      <c r="A13233" t="s">
        <v>87</v>
      </c>
      <c r="B13233" t="s">
        <v>352</v>
      </c>
      <c r="C13233" t="s">
        <v>243</v>
      </c>
      <c r="D13233">
        <v>397524</v>
      </c>
    </row>
    <row r="13234" spans="1:4" x14ac:dyDescent="0.2">
      <c r="A13234" t="s">
        <v>87</v>
      </c>
      <c r="B13234" t="s">
        <v>352</v>
      </c>
      <c r="C13234" t="s">
        <v>244</v>
      </c>
      <c r="D13234">
        <v>231267</v>
      </c>
    </row>
    <row r="13235" spans="1:4" x14ac:dyDescent="0.2">
      <c r="A13235" t="s">
        <v>87</v>
      </c>
      <c r="B13235" t="s">
        <v>352</v>
      </c>
      <c r="C13235" t="s">
        <v>245</v>
      </c>
      <c r="D13235">
        <v>134509</v>
      </c>
    </row>
    <row r="13236" spans="1:4" x14ac:dyDescent="0.2">
      <c r="A13236" t="s">
        <v>87</v>
      </c>
      <c r="B13236" t="s">
        <v>352</v>
      </c>
      <c r="C13236" t="s">
        <v>246</v>
      </c>
      <c r="D13236">
        <v>121763</v>
      </c>
    </row>
    <row r="13237" spans="1:4" x14ac:dyDescent="0.2">
      <c r="A13237" t="s">
        <v>87</v>
      </c>
      <c r="B13237" t="s">
        <v>352</v>
      </c>
      <c r="C13237" t="s">
        <v>247</v>
      </c>
      <c r="D13237">
        <v>39511</v>
      </c>
    </row>
    <row r="13238" spans="1:4" x14ac:dyDescent="0.2">
      <c r="A13238" t="s">
        <v>87</v>
      </c>
      <c r="B13238" t="s">
        <v>352</v>
      </c>
      <c r="C13238" t="s">
        <v>248</v>
      </c>
      <c r="D13238">
        <v>70141</v>
      </c>
    </row>
    <row r="13239" spans="1:4" x14ac:dyDescent="0.2">
      <c r="A13239" t="s">
        <v>87</v>
      </c>
      <c r="B13239" t="s">
        <v>352</v>
      </c>
      <c r="C13239" t="s">
        <v>249</v>
      </c>
      <c r="D13239">
        <v>97596</v>
      </c>
    </row>
    <row r="13240" spans="1:4" x14ac:dyDescent="0.2">
      <c r="A13240" t="s">
        <v>87</v>
      </c>
      <c r="B13240" t="s">
        <v>352</v>
      </c>
      <c r="C13240" t="s">
        <v>250</v>
      </c>
      <c r="D13240">
        <v>92131</v>
      </c>
    </row>
    <row r="13241" spans="1:4" x14ac:dyDescent="0.2">
      <c r="A13241" t="s">
        <v>87</v>
      </c>
      <c r="B13241" t="s">
        <v>352</v>
      </c>
      <c r="C13241" t="s">
        <v>251</v>
      </c>
      <c r="D13241">
        <v>57297</v>
      </c>
    </row>
    <row r="13242" spans="1:4" x14ac:dyDescent="0.2">
      <c r="A13242" t="s">
        <v>87</v>
      </c>
      <c r="B13242" t="s">
        <v>352</v>
      </c>
      <c r="C13242" t="s">
        <v>252</v>
      </c>
      <c r="D13242">
        <v>79828</v>
      </c>
    </row>
    <row r="13243" spans="1:4" x14ac:dyDescent="0.2">
      <c r="A13243" t="s">
        <v>87</v>
      </c>
      <c r="B13243" t="s">
        <v>352</v>
      </c>
      <c r="C13243" t="s">
        <v>253</v>
      </c>
      <c r="D13243">
        <v>214411</v>
      </c>
    </row>
    <row r="13244" spans="1:4" x14ac:dyDescent="0.2">
      <c r="A13244" t="s">
        <v>87</v>
      </c>
      <c r="B13244" t="s">
        <v>352</v>
      </c>
      <c r="C13244" t="s">
        <v>254</v>
      </c>
      <c r="D13244">
        <v>184458</v>
      </c>
    </row>
    <row r="13245" spans="1:4" x14ac:dyDescent="0.2">
      <c r="A13245" t="s">
        <v>87</v>
      </c>
      <c r="B13245" t="s">
        <v>352</v>
      </c>
      <c r="C13245" t="s">
        <v>255</v>
      </c>
      <c r="D13245">
        <v>274901</v>
      </c>
    </row>
    <row r="13246" spans="1:4" x14ac:dyDescent="0.2">
      <c r="A13246" t="s">
        <v>87</v>
      </c>
      <c r="B13246" t="s">
        <v>352</v>
      </c>
      <c r="C13246" t="s">
        <v>256</v>
      </c>
      <c r="D13246">
        <v>0</v>
      </c>
    </row>
    <row r="13247" spans="1:4" x14ac:dyDescent="0.2">
      <c r="A13247" t="s">
        <v>87</v>
      </c>
      <c r="B13247" t="s">
        <v>352</v>
      </c>
      <c r="C13247" t="s">
        <v>257</v>
      </c>
      <c r="D13247">
        <v>0</v>
      </c>
    </row>
    <row r="13248" spans="1:4" x14ac:dyDescent="0.2">
      <c r="A13248" t="s">
        <v>87</v>
      </c>
      <c r="B13248" t="s">
        <v>352</v>
      </c>
      <c r="C13248" t="s">
        <v>258</v>
      </c>
      <c r="D13248">
        <v>187707</v>
      </c>
    </row>
    <row r="13249" spans="1:4" x14ac:dyDescent="0.2">
      <c r="A13249" t="s">
        <v>87</v>
      </c>
      <c r="B13249" t="s">
        <v>352</v>
      </c>
      <c r="C13249" t="s">
        <v>259</v>
      </c>
      <c r="D13249">
        <v>0</v>
      </c>
    </row>
    <row r="13250" spans="1:4" x14ac:dyDescent="0.2">
      <c r="A13250" t="s">
        <v>87</v>
      </c>
      <c r="B13250" t="s">
        <v>352</v>
      </c>
      <c r="C13250" t="s">
        <v>260</v>
      </c>
      <c r="D13250">
        <v>0</v>
      </c>
    </row>
    <row r="13251" spans="1:4" x14ac:dyDescent="0.2">
      <c r="A13251" t="s">
        <v>87</v>
      </c>
      <c r="B13251" t="s">
        <v>352</v>
      </c>
      <c r="C13251" t="s">
        <v>261</v>
      </c>
      <c r="D13251">
        <v>0</v>
      </c>
    </row>
    <row r="13252" spans="1:4" x14ac:dyDescent="0.2">
      <c r="A13252" t="s">
        <v>87</v>
      </c>
      <c r="B13252" t="s">
        <v>352</v>
      </c>
      <c r="C13252" t="s">
        <v>262</v>
      </c>
      <c r="D13252">
        <v>0</v>
      </c>
    </row>
    <row r="13253" spans="1:4" x14ac:dyDescent="0.2">
      <c r="A13253" t="s">
        <v>87</v>
      </c>
      <c r="B13253" t="s">
        <v>352</v>
      </c>
      <c r="C13253" t="s">
        <v>263</v>
      </c>
      <c r="D13253">
        <v>0</v>
      </c>
    </row>
    <row r="13254" spans="1:4" x14ac:dyDescent="0.2">
      <c r="A13254" t="s">
        <v>87</v>
      </c>
      <c r="B13254" t="s">
        <v>352</v>
      </c>
      <c r="C13254" t="s">
        <v>264</v>
      </c>
      <c r="D13254">
        <v>0</v>
      </c>
    </row>
    <row r="13255" spans="1:4" x14ac:dyDescent="0.2">
      <c r="A13255" t="s">
        <v>87</v>
      </c>
      <c r="B13255" t="s">
        <v>352</v>
      </c>
      <c r="C13255" t="s">
        <v>265</v>
      </c>
      <c r="D13255">
        <v>0</v>
      </c>
    </row>
    <row r="13256" spans="1:4" x14ac:dyDescent="0.2">
      <c r="A13256" t="s">
        <v>87</v>
      </c>
      <c r="B13256" t="s">
        <v>352</v>
      </c>
      <c r="C13256" t="s">
        <v>266</v>
      </c>
      <c r="D13256">
        <v>0</v>
      </c>
    </row>
    <row r="13257" spans="1:4" x14ac:dyDescent="0.2">
      <c r="A13257" t="s">
        <v>87</v>
      </c>
      <c r="B13257" t="s">
        <v>352</v>
      </c>
      <c r="C13257" t="s">
        <v>267</v>
      </c>
      <c r="D13257">
        <v>0</v>
      </c>
    </row>
    <row r="13258" spans="1:4" x14ac:dyDescent="0.2">
      <c r="A13258" t="s">
        <v>87</v>
      </c>
      <c r="B13258" t="s">
        <v>352</v>
      </c>
      <c r="C13258" t="s">
        <v>268</v>
      </c>
      <c r="D13258">
        <v>0</v>
      </c>
    </row>
    <row r="13259" spans="1:4" x14ac:dyDescent="0.2">
      <c r="A13259" t="s">
        <v>87</v>
      </c>
      <c r="B13259" t="s">
        <v>352</v>
      </c>
      <c r="C13259" t="s">
        <v>269</v>
      </c>
      <c r="D13259">
        <v>0</v>
      </c>
    </row>
    <row r="13260" spans="1:4" x14ac:dyDescent="0.2">
      <c r="A13260" t="s">
        <v>87</v>
      </c>
      <c r="B13260" t="s">
        <v>352</v>
      </c>
      <c r="C13260" t="s">
        <v>270</v>
      </c>
      <c r="D13260">
        <v>0</v>
      </c>
    </row>
    <row r="13261" spans="1:4" x14ac:dyDescent="0.2">
      <c r="A13261" t="s">
        <v>87</v>
      </c>
      <c r="B13261" t="s">
        <v>352</v>
      </c>
      <c r="C13261" t="s">
        <v>271</v>
      </c>
      <c r="D13261">
        <v>0</v>
      </c>
    </row>
    <row r="13262" spans="1:4" x14ac:dyDescent="0.2">
      <c r="A13262" t="s">
        <v>87</v>
      </c>
      <c r="B13262" t="s">
        <v>352</v>
      </c>
      <c r="C13262" t="s">
        <v>272</v>
      </c>
      <c r="D13262">
        <v>0</v>
      </c>
    </row>
    <row r="13263" spans="1:4" x14ac:dyDescent="0.2">
      <c r="A13263" t="s">
        <v>87</v>
      </c>
      <c r="B13263" t="s">
        <v>352</v>
      </c>
      <c r="C13263" t="s">
        <v>273</v>
      </c>
      <c r="D13263">
        <v>0</v>
      </c>
    </row>
    <row r="13264" spans="1:4" x14ac:dyDescent="0.2">
      <c r="A13264" t="s">
        <v>87</v>
      </c>
      <c r="B13264" t="s">
        <v>352</v>
      </c>
      <c r="C13264" t="s">
        <v>274</v>
      </c>
      <c r="D13264">
        <v>0</v>
      </c>
    </row>
    <row r="13265" spans="1:4" x14ac:dyDescent="0.2">
      <c r="A13265" t="s">
        <v>87</v>
      </c>
      <c r="B13265" t="s">
        <v>352</v>
      </c>
      <c r="C13265" t="s">
        <v>275</v>
      </c>
      <c r="D13265">
        <v>0</v>
      </c>
    </row>
    <row r="13266" spans="1:4" x14ac:dyDescent="0.2">
      <c r="A13266" t="s">
        <v>87</v>
      </c>
      <c r="B13266" t="s">
        <v>352</v>
      </c>
      <c r="C13266" t="s">
        <v>276</v>
      </c>
      <c r="D13266">
        <v>0</v>
      </c>
    </row>
    <row r="13267" spans="1:4" x14ac:dyDescent="0.2">
      <c r="A13267" t="s">
        <v>87</v>
      </c>
      <c r="B13267" t="s">
        <v>352</v>
      </c>
      <c r="C13267" t="s">
        <v>277</v>
      </c>
      <c r="D13267">
        <v>0</v>
      </c>
    </row>
    <row r="13268" spans="1:4" x14ac:dyDescent="0.2">
      <c r="A13268" t="s">
        <v>87</v>
      </c>
      <c r="B13268" t="s">
        <v>352</v>
      </c>
      <c r="C13268" t="s">
        <v>278</v>
      </c>
      <c r="D13268">
        <v>239874</v>
      </c>
    </row>
    <row r="13269" spans="1:4" x14ac:dyDescent="0.2">
      <c r="A13269" t="s">
        <v>87</v>
      </c>
      <c r="B13269" t="s">
        <v>352</v>
      </c>
      <c r="C13269" t="s">
        <v>279</v>
      </c>
      <c r="D13269">
        <v>0</v>
      </c>
    </row>
    <row r="13270" spans="1:4" x14ac:dyDescent="0.2">
      <c r="A13270" t="s">
        <v>87</v>
      </c>
      <c r="B13270" t="s">
        <v>352</v>
      </c>
      <c r="C13270" t="s">
        <v>280</v>
      </c>
      <c r="D13270">
        <v>0</v>
      </c>
    </row>
    <row r="13271" spans="1:4" x14ac:dyDescent="0.2">
      <c r="A13271" t="s">
        <v>87</v>
      </c>
      <c r="B13271" t="s">
        <v>352</v>
      </c>
      <c r="C13271" t="s">
        <v>281</v>
      </c>
      <c r="D13271">
        <v>0</v>
      </c>
    </row>
    <row r="13272" spans="1:4" x14ac:dyDescent="0.2">
      <c r="A13272" t="s">
        <v>87</v>
      </c>
      <c r="B13272" t="s">
        <v>352</v>
      </c>
      <c r="C13272" t="s">
        <v>282</v>
      </c>
      <c r="D13272">
        <v>0</v>
      </c>
    </row>
    <row r="13273" spans="1:4" x14ac:dyDescent="0.2">
      <c r="A13273" t="s">
        <v>87</v>
      </c>
      <c r="B13273" t="s">
        <v>352</v>
      </c>
      <c r="C13273" t="s">
        <v>283</v>
      </c>
      <c r="D13273">
        <v>0</v>
      </c>
    </row>
    <row r="13274" spans="1:4" x14ac:dyDescent="0.2">
      <c r="A13274" t="s">
        <v>87</v>
      </c>
      <c r="B13274" t="s">
        <v>352</v>
      </c>
      <c r="C13274" t="s">
        <v>284</v>
      </c>
      <c r="D13274">
        <v>0</v>
      </c>
    </row>
    <row r="13275" spans="1:4" x14ac:dyDescent="0.2">
      <c r="A13275" t="s">
        <v>87</v>
      </c>
      <c r="B13275" t="s">
        <v>352</v>
      </c>
      <c r="C13275" t="s">
        <v>285</v>
      </c>
      <c r="D13275">
        <v>0</v>
      </c>
    </row>
    <row r="13276" spans="1:4" x14ac:dyDescent="0.2">
      <c r="A13276" t="s">
        <v>87</v>
      </c>
      <c r="B13276" t="s">
        <v>352</v>
      </c>
      <c r="C13276" t="s">
        <v>286</v>
      </c>
      <c r="D13276">
        <v>0</v>
      </c>
    </row>
    <row r="13277" spans="1:4" x14ac:dyDescent="0.2">
      <c r="A13277" t="s">
        <v>87</v>
      </c>
      <c r="B13277" t="s">
        <v>352</v>
      </c>
      <c r="C13277" t="s">
        <v>287</v>
      </c>
      <c r="D13277">
        <v>0</v>
      </c>
    </row>
    <row r="13278" spans="1:4" x14ac:dyDescent="0.2">
      <c r="A13278" t="s">
        <v>87</v>
      </c>
      <c r="B13278" t="s">
        <v>352</v>
      </c>
      <c r="C13278" t="s">
        <v>288</v>
      </c>
      <c r="D13278">
        <v>0</v>
      </c>
    </row>
    <row r="13279" spans="1:4" x14ac:dyDescent="0.2">
      <c r="A13279" t="s">
        <v>87</v>
      </c>
      <c r="B13279" t="s">
        <v>352</v>
      </c>
      <c r="C13279" t="s">
        <v>289</v>
      </c>
      <c r="D13279">
        <v>0</v>
      </c>
    </row>
    <row r="13280" spans="1:4" x14ac:dyDescent="0.2">
      <c r="A13280" t="s">
        <v>87</v>
      </c>
      <c r="B13280" t="s">
        <v>352</v>
      </c>
      <c r="C13280" t="s">
        <v>290</v>
      </c>
      <c r="D13280">
        <v>0</v>
      </c>
    </row>
    <row r="13281" spans="1:4" x14ac:dyDescent="0.2">
      <c r="A13281" t="s">
        <v>87</v>
      </c>
      <c r="B13281" t="s">
        <v>352</v>
      </c>
      <c r="C13281" t="s">
        <v>291</v>
      </c>
      <c r="D13281">
        <v>0</v>
      </c>
    </row>
    <row r="13282" spans="1:4" x14ac:dyDescent="0.2">
      <c r="A13282" t="s">
        <v>87</v>
      </c>
      <c r="B13282" t="s">
        <v>352</v>
      </c>
      <c r="C13282" t="s">
        <v>292</v>
      </c>
      <c r="D13282">
        <v>0</v>
      </c>
    </row>
    <row r="13283" spans="1:4" x14ac:dyDescent="0.2">
      <c r="A13283" t="s">
        <v>87</v>
      </c>
      <c r="B13283" t="s">
        <v>352</v>
      </c>
      <c r="C13283" t="s">
        <v>293</v>
      </c>
      <c r="D13283">
        <v>0</v>
      </c>
    </row>
    <row r="13284" spans="1:4" x14ac:dyDescent="0.2">
      <c r="A13284" t="s">
        <v>87</v>
      </c>
      <c r="B13284" t="s">
        <v>352</v>
      </c>
      <c r="C13284" t="s">
        <v>294</v>
      </c>
      <c r="D13284">
        <v>0</v>
      </c>
    </row>
    <row r="13285" spans="1:4" x14ac:dyDescent="0.2">
      <c r="A13285" t="s">
        <v>87</v>
      </c>
      <c r="B13285" t="s">
        <v>352</v>
      </c>
      <c r="C13285" t="s">
        <v>295</v>
      </c>
      <c r="D13285">
        <v>1</v>
      </c>
    </row>
    <row r="13286" spans="1:4" x14ac:dyDescent="0.2">
      <c r="A13286" t="s">
        <v>87</v>
      </c>
      <c r="B13286" t="s">
        <v>352</v>
      </c>
      <c r="C13286" t="s">
        <v>296</v>
      </c>
      <c r="D13286">
        <v>0</v>
      </c>
    </row>
    <row r="13287" spans="1:4" x14ac:dyDescent="0.2">
      <c r="A13287" t="s">
        <v>87</v>
      </c>
      <c r="B13287" t="s">
        <v>352</v>
      </c>
      <c r="C13287" t="s">
        <v>297</v>
      </c>
      <c r="D13287">
        <v>0</v>
      </c>
    </row>
    <row r="13288" spans="1:4" x14ac:dyDescent="0.2">
      <c r="A13288" t="s">
        <v>87</v>
      </c>
      <c r="B13288" t="s">
        <v>352</v>
      </c>
      <c r="C13288" t="s">
        <v>298</v>
      </c>
      <c r="D13288">
        <v>0</v>
      </c>
    </row>
    <row r="13289" spans="1:4" x14ac:dyDescent="0.2">
      <c r="A13289" t="s">
        <v>87</v>
      </c>
      <c r="B13289" t="s">
        <v>352</v>
      </c>
      <c r="C13289" t="s">
        <v>232</v>
      </c>
      <c r="D13289">
        <v>1013426</v>
      </c>
    </row>
    <row r="13290" spans="1:4" x14ac:dyDescent="0.2">
      <c r="A13290" t="s">
        <v>87</v>
      </c>
      <c r="B13290" t="s">
        <v>352</v>
      </c>
      <c r="C13290" t="s">
        <v>319</v>
      </c>
      <c r="D13290">
        <v>294585</v>
      </c>
    </row>
    <row r="13291" spans="1:4" x14ac:dyDescent="0.2">
      <c r="A13291" t="s">
        <v>87</v>
      </c>
      <c r="B13291" t="s">
        <v>352</v>
      </c>
      <c r="C13291" t="s">
        <v>320</v>
      </c>
      <c r="D13291">
        <v>696053</v>
      </c>
    </row>
    <row r="13292" spans="1:4" x14ac:dyDescent="0.2">
      <c r="A13292" t="s">
        <v>87</v>
      </c>
      <c r="B13292" t="s">
        <v>352</v>
      </c>
      <c r="C13292" t="s">
        <v>318</v>
      </c>
      <c r="D13292">
        <v>22788</v>
      </c>
    </row>
    <row r="13293" spans="1:4" x14ac:dyDescent="0.2">
      <c r="A13293" t="s">
        <v>87</v>
      </c>
      <c r="B13293" t="s">
        <v>352</v>
      </c>
      <c r="C13293" t="s">
        <v>321</v>
      </c>
      <c r="D13293">
        <v>210180</v>
      </c>
    </row>
    <row r="13294" spans="1:4" x14ac:dyDescent="0.2">
      <c r="A13294" t="s">
        <v>87</v>
      </c>
      <c r="B13294" t="s">
        <v>352</v>
      </c>
      <c r="C13294" t="s">
        <v>322</v>
      </c>
      <c r="D13294">
        <v>0</v>
      </c>
    </row>
    <row r="13295" spans="1:4" x14ac:dyDescent="0.2">
      <c r="A13295" t="s">
        <v>87</v>
      </c>
      <c r="B13295" t="s">
        <v>352</v>
      </c>
      <c r="C13295" t="s">
        <v>323</v>
      </c>
      <c r="D13295">
        <v>0</v>
      </c>
    </row>
    <row r="13296" spans="1:4" x14ac:dyDescent="0.2">
      <c r="A13296" t="s">
        <v>87</v>
      </c>
      <c r="B13296" t="s">
        <v>352</v>
      </c>
      <c r="C13296" t="s">
        <v>324</v>
      </c>
      <c r="D13296">
        <v>15873</v>
      </c>
    </row>
    <row r="13297" spans="1:4" x14ac:dyDescent="0.2">
      <c r="A13297" t="s">
        <v>87</v>
      </c>
      <c r="B13297" t="s">
        <v>352</v>
      </c>
      <c r="C13297" t="s">
        <v>325</v>
      </c>
      <c r="D13297">
        <v>0</v>
      </c>
    </row>
    <row r="13298" spans="1:4" x14ac:dyDescent="0.2">
      <c r="A13298" t="s">
        <v>87</v>
      </c>
      <c r="B13298" t="s">
        <v>352</v>
      </c>
      <c r="C13298" t="s">
        <v>326</v>
      </c>
      <c r="D13298">
        <v>0</v>
      </c>
    </row>
    <row r="13299" spans="1:4" x14ac:dyDescent="0.2">
      <c r="A13299" t="s">
        <v>87</v>
      </c>
      <c r="B13299" t="s">
        <v>352</v>
      </c>
      <c r="C13299" t="s">
        <v>327</v>
      </c>
      <c r="D13299">
        <v>14897</v>
      </c>
    </row>
    <row r="13300" spans="1:4" x14ac:dyDescent="0.2">
      <c r="A13300" t="s">
        <v>87</v>
      </c>
      <c r="B13300" t="s">
        <v>352</v>
      </c>
      <c r="C13300" t="s">
        <v>328</v>
      </c>
      <c r="D13300">
        <v>179410</v>
      </c>
    </row>
    <row r="13301" spans="1:4" x14ac:dyDescent="0.2">
      <c r="A13301" t="s">
        <v>87</v>
      </c>
      <c r="B13301" t="s">
        <v>352</v>
      </c>
      <c r="C13301" t="s">
        <v>329</v>
      </c>
      <c r="D13301">
        <v>0</v>
      </c>
    </row>
    <row r="13302" spans="1:4" x14ac:dyDescent="0.2">
      <c r="A13302" t="s">
        <v>87</v>
      </c>
      <c r="B13302" t="s">
        <v>352</v>
      </c>
      <c r="C13302" t="s">
        <v>339</v>
      </c>
      <c r="D13302">
        <v>73672611</v>
      </c>
    </row>
    <row r="13303" spans="1:4" x14ac:dyDescent="0.2">
      <c r="A13303" t="s">
        <v>87</v>
      </c>
      <c r="B13303" t="s">
        <v>352</v>
      </c>
      <c r="C13303" t="s">
        <v>340</v>
      </c>
      <c r="D13303">
        <v>2532785</v>
      </c>
    </row>
    <row r="13304" spans="1:4" x14ac:dyDescent="0.2">
      <c r="A13304" t="s">
        <v>87</v>
      </c>
      <c r="B13304" t="s">
        <v>352</v>
      </c>
      <c r="C13304" t="s">
        <v>341</v>
      </c>
      <c r="D13304">
        <v>0</v>
      </c>
    </row>
    <row r="13305" spans="1:4" x14ac:dyDescent="0.2">
      <c r="A13305" t="s">
        <v>87</v>
      </c>
      <c r="B13305" t="s">
        <v>352</v>
      </c>
      <c r="C13305" t="s">
        <v>342</v>
      </c>
      <c r="D13305">
        <v>0</v>
      </c>
    </row>
    <row r="13306" spans="1:4" x14ac:dyDescent="0.2">
      <c r="A13306" t="s">
        <v>87</v>
      </c>
      <c r="B13306" t="s">
        <v>352</v>
      </c>
      <c r="C13306" t="s">
        <v>343</v>
      </c>
      <c r="D13306">
        <v>0</v>
      </c>
    </row>
    <row r="13307" spans="1:4" x14ac:dyDescent="0.2">
      <c r="A13307" t="s">
        <v>87</v>
      </c>
      <c r="B13307" t="s">
        <v>352</v>
      </c>
      <c r="C13307" t="s">
        <v>344</v>
      </c>
      <c r="D13307">
        <v>0</v>
      </c>
    </row>
    <row r="13308" spans="1:4" x14ac:dyDescent="0.2">
      <c r="A13308" t="s">
        <v>87</v>
      </c>
      <c r="B13308" t="s">
        <v>352</v>
      </c>
      <c r="C13308" t="s">
        <v>345</v>
      </c>
      <c r="D13308">
        <v>0</v>
      </c>
    </row>
    <row r="13309" spans="1:4" x14ac:dyDescent="0.2">
      <c r="A13309" t="s">
        <v>87</v>
      </c>
      <c r="B13309" t="s">
        <v>352</v>
      </c>
      <c r="C13309" t="s">
        <v>346</v>
      </c>
      <c r="D13309">
        <v>0</v>
      </c>
    </row>
    <row r="13310" spans="1:4" x14ac:dyDescent="0.2">
      <c r="A13310" t="s">
        <v>87</v>
      </c>
      <c r="B13310" t="s">
        <v>352</v>
      </c>
      <c r="C13310" t="s">
        <v>300</v>
      </c>
      <c r="D13310">
        <v>528196</v>
      </c>
    </row>
    <row r="13311" spans="1:4" x14ac:dyDescent="0.2">
      <c r="A13311" t="s">
        <v>87</v>
      </c>
      <c r="B13311" t="s">
        <v>352</v>
      </c>
      <c r="C13311" t="s">
        <v>301</v>
      </c>
      <c r="D13311">
        <v>982952</v>
      </c>
    </row>
    <row r="13312" spans="1:4" x14ac:dyDescent="0.2">
      <c r="A13312" t="s">
        <v>87</v>
      </c>
      <c r="B13312" t="s">
        <v>352</v>
      </c>
      <c r="C13312" t="s">
        <v>302</v>
      </c>
      <c r="D13312">
        <v>790808</v>
      </c>
    </row>
    <row r="13313" spans="1:4" x14ac:dyDescent="0.2">
      <c r="A13313" t="s">
        <v>87</v>
      </c>
      <c r="B13313" t="s">
        <v>352</v>
      </c>
      <c r="C13313" t="s">
        <v>303</v>
      </c>
      <c r="D13313">
        <v>464844</v>
      </c>
    </row>
    <row r="13314" spans="1:4" x14ac:dyDescent="0.2">
      <c r="A13314" t="s">
        <v>87</v>
      </c>
      <c r="B13314" t="s">
        <v>352</v>
      </c>
      <c r="C13314" t="s">
        <v>304</v>
      </c>
      <c r="D13314">
        <v>344948</v>
      </c>
    </row>
    <row r="13315" spans="1:4" x14ac:dyDescent="0.2">
      <c r="A13315" t="s">
        <v>87</v>
      </c>
      <c r="B13315" t="s">
        <v>352</v>
      </c>
      <c r="C13315" t="s">
        <v>305</v>
      </c>
      <c r="D13315">
        <v>343927</v>
      </c>
    </row>
    <row r="13316" spans="1:4" x14ac:dyDescent="0.2">
      <c r="A13316" t="s">
        <v>87</v>
      </c>
      <c r="B13316" t="s">
        <v>352</v>
      </c>
      <c r="C13316" t="s">
        <v>306</v>
      </c>
      <c r="D13316">
        <v>126397</v>
      </c>
    </row>
    <row r="13317" spans="1:4" x14ac:dyDescent="0.2">
      <c r="A13317" t="s">
        <v>87</v>
      </c>
      <c r="B13317" t="s">
        <v>352</v>
      </c>
      <c r="C13317" t="s">
        <v>307</v>
      </c>
      <c r="D13317">
        <v>862999</v>
      </c>
    </row>
    <row r="13318" spans="1:4" x14ac:dyDescent="0.2">
      <c r="A13318" t="s">
        <v>87</v>
      </c>
      <c r="B13318" t="s">
        <v>352</v>
      </c>
      <c r="C13318" t="s">
        <v>308</v>
      </c>
      <c r="D13318">
        <v>157015</v>
      </c>
    </row>
    <row r="13319" spans="1:4" x14ac:dyDescent="0.2">
      <c r="A13319" t="s">
        <v>87</v>
      </c>
      <c r="B13319" t="s">
        <v>352</v>
      </c>
      <c r="C13319" t="s">
        <v>309</v>
      </c>
      <c r="D13319">
        <v>395181</v>
      </c>
    </row>
    <row r="13320" spans="1:4" x14ac:dyDescent="0.2">
      <c r="A13320" t="s">
        <v>87</v>
      </c>
      <c r="B13320" t="s">
        <v>352</v>
      </c>
      <c r="C13320" t="s">
        <v>310</v>
      </c>
      <c r="D13320">
        <v>117074</v>
      </c>
    </row>
    <row r="13321" spans="1:4" x14ac:dyDescent="0.2">
      <c r="A13321" t="s">
        <v>87</v>
      </c>
      <c r="B13321" t="s">
        <v>352</v>
      </c>
      <c r="C13321" t="s">
        <v>311</v>
      </c>
      <c r="D13321">
        <v>31631</v>
      </c>
    </row>
    <row r="13322" spans="1:4" x14ac:dyDescent="0.2">
      <c r="A13322" t="s">
        <v>87</v>
      </c>
      <c r="B13322" t="s">
        <v>352</v>
      </c>
      <c r="C13322" t="s">
        <v>312</v>
      </c>
      <c r="D13322">
        <v>14997</v>
      </c>
    </row>
    <row r="13323" spans="1:4" x14ac:dyDescent="0.2">
      <c r="A13323" t="s">
        <v>87</v>
      </c>
      <c r="B13323" t="s">
        <v>352</v>
      </c>
      <c r="C13323" t="s">
        <v>313</v>
      </c>
      <c r="D13323">
        <v>19283</v>
      </c>
    </row>
    <row r="13324" spans="1:4" x14ac:dyDescent="0.2">
      <c r="A13324" t="s">
        <v>87</v>
      </c>
      <c r="B13324" t="s">
        <v>352</v>
      </c>
      <c r="C13324" t="s">
        <v>314</v>
      </c>
      <c r="D13324">
        <v>18710</v>
      </c>
    </row>
    <row r="13325" spans="1:4" x14ac:dyDescent="0.2">
      <c r="A13325" t="s">
        <v>87</v>
      </c>
      <c r="B13325" t="s">
        <v>352</v>
      </c>
      <c r="C13325" t="s">
        <v>315</v>
      </c>
      <c r="D13325">
        <v>26567</v>
      </c>
    </row>
    <row r="13326" spans="1:4" x14ac:dyDescent="0.2">
      <c r="A13326" t="s">
        <v>87</v>
      </c>
      <c r="B13326" t="s">
        <v>352</v>
      </c>
      <c r="C13326" t="s">
        <v>347</v>
      </c>
      <c r="D13326">
        <v>10412</v>
      </c>
    </row>
    <row r="13327" spans="1:4" x14ac:dyDescent="0.2">
      <c r="A13327" t="s">
        <v>87</v>
      </c>
      <c r="B13327" t="s">
        <v>353</v>
      </c>
      <c r="C13327" t="s">
        <v>225</v>
      </c>
      <c r="D13327">
        <v>1.13696</v>
      </c>
    </row>
    <row r="13328" spans="1:4" x14ac:dyDescent="0.2">
      <c r="A13328" t="s">
        <v>87</v>
      </c>
      <c r="B13328" t="s">
        <v>353</v>
      </c>
      <c r="C13328" t="s">
        <v>65</v>
      </c>
      <c r="D13328">
        <v>50000002</v>
      </c>
    </row>
    <row r="13329" spans="1:4" x14ac:dyDescent="0.2">
      <c r="A13329" t="s">
        <v>87</v>
      </c>
      <c r="B13329" t="s">
        <v>353</v>
      </c>
      <c r="C13329" t="s">
        <v>66</v>
      </c>
      <c r="D13329">
        <v>43976999</v>
      </c>
    </row>
    <row r="13330" spans="1:4" x14ac:dyDescent="0.2">
      <c r="A13330" t="s">
        <v>87</v>
      </c>
      <c r="B13330" t="s">
        <v>353</v>
      </c>
      <c r="C13330" t="s">
        <v>226</v>
      </c>
      <c r="D13330">
        <v>118788</v>
      </c>
    </row>
    <row r="13331" spans="1:4" x14ac:dyDescent="0.2">
      <c r="A13331" t="s">
        <v>87</v>
      </c>
      <c r="B13331" t="s">
        <v>353</v>
      </c>
      <c r="C13331" t="s">
        <v>227</v>
      </c>
      <c r="D13331">
        <v>360334</v>
      </c>
    </row>
    <row r="13332" spans="1:4" x14ac:dyDescent="0.2">
      <c r="A13332" t="s">
        <v>87</v>
      </c>
      <c r="B13332" t="s">
        <v>353</v>
      </c>
      <c r="C13332" t="s">
        <v>67</v>
      </c>
      <c r="D13332">
        <v>583245</v>
      </c>
    </row>
    <row r="13333" spans="1:4" x14ac:dyDescent="0.2">
      <c r="A13333" t="s">
        <v>87</v>
      </c>
      <c r="B13333" t="s">
        <v>353</v>
      </c>
      <c r="C13333" t="s">
        <v>68</v>
      </c>
      <c r="D13333">
        <v>277322</v>
      </c>
    </row>
    <row r="13334" spans="1:4" x14ac:dyDescent="0.2">
      <c r="A13334" t="s">
        <v>87</v>
      </c>
      <c r="B13334" t="s">
        <v>353</v>
      </c>
      <c r="C13334" t="s">
        <v>228</v>
      </c>
      <c r="D13334">
        <v>44606</v>
      </c>
    </row>
    <row r="13335" spans="1:4" x14ac:dyDescent="0.2">
      <c r="A13335" t="s">
        <v>87</v>
      </c>
      <c r="B13335" t="s">
        <v>353</v>
      </c>
      <c r="C13335" t="s">
        <v>229</v>
      </c>
      <c r="D13335">
        <v>272411</v>
      </c>
    </row>
    <row r="13336" spans="1:4" x14ac:dyDescent="0.2">
      <c r="A13336" t="s">
        <v>87</v>
      </c>
      <c r="B13336" t="s">
        <v>353</v>
      </c>
      <c r="C13336" t="s">
        <v>230</v>
      </c>
      <c r="D13336">
        <v>2420</v>
      </c>
    </row>
    <row r="13337" spans="1:4" x14ac:dyDescent="0.2">
      <c r="A13337" t="s">
        <v>87</v>
      </c>
      <c r="B13337" t="s">
        <v>353</v>
      </c>
      <c r="C13337" t="s">
        <v>231</v>
      </c>
      <c r="D13337">
        <v>17888</v>
      </c>
    </row>
    <row r="13338" spans="1:4" x14ac:dyDescent="0.2">
      <c r="A13338" t="s">
        <v>87</v>
      </c>
      <c r="B13338" t="s">
        <v>353</v>
      </c>
      <c r="C13338" t="s">
        <v>154</v>
      </c>
      <c r="D13338">
        <v>1610613</v>
      </c>
    </row>
    <row r="13339" spans="1:4" x14ac:dyDescent="0.2">
      <c r="A13339" t="s">
        <v>87</v>
      </c>
      <c r="B13339" t="s">
        <v>353</v>
      </c>
      <c r="C13339" t="s">
        <v>155</v>
      </c>
      <c r="D13339">
        <v>0</v>
      </c>
    </row>
    <row r="13340" spans="1:4" x14ac:dyDescent="0.2">
      <c r="A13340" t="s">
        <v>87</v>
      </c>
      <c r="B13340" t="s">
        <v>353</v>
      </c>
      <c r="C13340" t="s">
        <v>156</v>
      </c>
      <c r="D13340">
        <v>1478</v>
      </c>
    </row>
    <row r="13341" spans="1:4" x14ac:dyDescent="0.2">
      <c r="A13341" t="s">
        <v>87</v>
      </c>
      <c r="B13341" t="s">
        <v>353</v>
      </c>
      <c r="C13341" t="s">
        <v>157</v>
      </c>
      <c r="D13341">
        <v>372186</v>
      </c>
    </row>
    <row r="13342" spans="1:4" x14ac:dyDescent="0.2">
      <c r="A13342" t="s">
        <v>87</v>
      </c>
      <c r="B13342" t="s">
        <v>353</v>
      </c>
      <c r="C13342" t="s">
        <v>158</v>
      </c>
      <c r="D13342">
        <v>849104</v>
      </c>
    </row>
    <row r="13343" spans="1:4" x14ac:dyDescent="0.2">
      <c r="A13343" t="s">
        <v>87</v>
      </c>
      <c r="B13343" t="s">
        <v>353</v>
      </c>
      <c r="C13343" t="s">
        <v>159</v>
      </c>
      <c r="D13343">
        <v>2859441</v>
      </c>
    </row>
    <row r="13344" spans="1:4" x14ac:dyDescent="0.2">
      <c r="A13344" t="s">
        <v>87</v>
      </c>
      <c r="B13344" t="s">
        <v>353</v>
      </c>
      <c r="C13344" t="s">
        <v>160</v>
      </c>
      <c r="D13344">
        <v>1126010</v>
      </c>
    </row>
    <row r="13345" spans="1:4" x14ac:dyDescent="0.2">
      <c r="A13345" t="s">
        <v>87</v>
      </c>
      <c r="B13345" t="s">
        <v>353</v>
      </c>
      <c r="C13345" t="s">
        <v>161</v>
      </c>
      <c r="D13345">
        <v>523251</v>
      </c>
    </row>
    <row r="13346" spans="1:4" x14ac:dyDescent="0.2">
      <c r="A13346" t="s">
        <v>87</v>
      </c>
      <c r="B13346" t="s">
        <v>353</v>
      </c>
      <c r="C13346" t="s">
        <v>162</v>
      </c>
      <c r="D13346">
        <v>583818</v>
      </c>
    </row>
    <row r="13347" spans="1:4" x14ac:dyDescent="0.2">
      <c r="A13347" t="s">
        <v>87</v>
      </c>
      <c r="B13347" t="s">
        <v>353</v>
      </c>
      <c r="C13347" t="s">
        <v>163</v>
      </c>
      <c r="D13347">
        <v>303750</v>
      </c>
    </row>
    <row r="13348" spans="1:4" x14ac:dyDescent="0.2">
      <c r="A13348" t="s">
        <v>87</v>
      </c>
      <c r="B13348" t="s">
        <v>353</v>
      </c>
      <c r="C13348" t="s">
        <v>164</v>
      </c>
      <c r="D13348">
        <v>209300</v>
      </c>
    </row>
    <row r="13349" spans="1:4" x14ac:dyDescent="0.2">
      <c r="A13349" t="s">
        <v>87</v>
      </c>
      <c r="B13349" t="s">
        <v>353</v>
      </c>
      <c r="C13349" t="s">
        <v>165</v>
      </c>
      <c r="D13349">
        <v>166787</v>
      </c>
    </row>
    <row r="13350" spans="1:4" x14ac:dyDescent="0.2">
      <c r="A13350" t="s">
        <v>87</v>
      </c>
      <c r="B13350" t="s">
        <v>353</v>
      </c>
      <c r="C13350" t="s">
        <v>166</v>
      </c>
      <c r="D13350">
        <v>83263</v>
      </c>
    </row>
    <row r="13351" spans="1:4" x14ac:dyDescent="0.2">
      <c r="A13351" t="s">
        <v>87</v>
      </c>
      <c r="B13351" t="s">
        <v>353</v>
      </c>
      <c r="C13351" t="s">
        <v>167</v>
      </c>
      <c r="D13351">
        <v>92196</v>
      </c>
    </row>
    <row r="13352" spans="1:4" x14ac:dyDescent="0.2">
      <c r="A13352" t="s">
        <v>87</v>
      </c>
      <c r="B13352" t="s">
        <v>353</v>
      </c>
      <c r="C13352" t="s">
        <v>168</v>
      </c>
      <c r="D13352">
        <v>84419</v>
      </c>
    </row>
    <row r="13353" spans="1:4" x14ac:dyDescent="0.2">
      <c r="A13353" t="s">
        <v>87</v>
      </c>
      <c r="B13353" t="s">
        <v>353</v>
      </c>
      <c r="C13353" t="s">
        <v>169</v>
      </c>
      <c r="D13353">
        <v>97749</v>
      </c>
    </row>
    <row r="13354" spans="1:4" x14ac:dyDescent="0.2">
      <c r="A13354" t="s">
        <v>87</v>
      </c>
      <c r="B13354" t="s">
        <v>353</v>
      </c>
      <c r="C13354" t="s">
        <v>170</v>
      </c>
      <c r="D13354">
        <v>42893</v>
      </c>
    </row>
    <row r="13355" spans="1:4" x14ac:dyDescent="0.2">
      <c r="A13355" t="s">
        <v>87</v>
      </c>
      <c r="B13355" t="s">
        <v>353</v>
      </c>
      <c r="C13355" t="s">
        <v>171</v>
      </c>
      <c r="D13355">
        <v>66454</v>
      </c>
    </row>
    <row r="13356" spans="1:4" x14ac:dyDescent="0.2">
      <c r="A13356" t="s">
        <v>87</v>
      </c>
      <c r="B13356" t="s">
        <v>353</v>
      </c>
      <c r="C13356" t="s">
        <v>172</v>
      </c>
      <c r="D13356">
        <v>98714</v>
      </c>
    </row>
    <row r="13357" spans="1:4" x14ac:dyDescent="0.2">
      <c r="A13357" t="s">
        <v>87</v>
      </c>
      <c r="B13357" t="s">
        <v>353</v>
      </c>
      <c r="C13357" t="s">
        <v>173</v>
      </c>
      <c r="D13357">
        <v>89609</v>
      </c>
    </row>
    <row r="13358" spans="1:4" x14ac:dyDescent="0.2">
      <c r="A13358" t="s">
        <v>87</v>
      </c>
      <c r="B13358" t="s">
        <v>353</v>
      </c>
      <c r="C13358" t="s">
        <v>174</v>
      </c>
      <c r="D13358">
        <v>97385</v>
      </c>
    </row>
    <row r="13359" spans="1:4" x14ac:dyDescent="0.2">
      <c r="A13359" t="s">
        <v>87</v>
      </c>
      <c r="B13359" t="s">
        <v>353</v>
      </c>
      <c r="C13359" t="s">
        <v>175</v>
      </c>
      <c r="D13359">
        <v>193531</v>
      </c>
    </row>
    <row r="13360" spans="1:4" x14ac:dyDescent="0.2">
      <c r="A13360" t="s">
        <v>87</v>
      </c>
      <c r="B13360" t="s">
        <v>353</v>
      </c>
      <c r="C13360" t="s">
        <v>176</v>
      </c>
      <c r="D13360">
        <v>123307</v>
      </c>
    </row>
    <row r="13361" spans="1:4" x14ac:dyDescent="0.2">
      <c r="A13361" t="s">
        <v>87</v>
      </c>
      <c r="B13361" t="s">
        <v>353</v>
      </c>
      <c r="C13361" t="s">
        <v>177</v>
      </c>
      <c r="D13361">
        <v>238398</v>
      </c>
    </row>
    <row r="13362" spans="1:4" x14ac:dyDescent="0.2">
      <c r="A13362" t="s">
        <v>87</v>
      </c>
      <c r="B13362" t="s">
        <v>353</v>
      </c>
      <c r="C13362" t="s">
        <v>178</v>
      </c>
      <c r="D13362">
        <v>112390</v>
      </c>
    </row>
    <row r="13363" spans="1:4" x14ac:dyDescent="0.2">
      <c r="A13363" t="s">
        <v>87</v>
      </c>
      <c r="B13363" t="s">
        <v>353</v>
      </c>
      <c r="C13363" t="s">
        <v>179</v>
      </c>
      <c r="D13363">
        <v>0</v>
      </c>
    </row>
    <row r="13364" spans="1:4" x14ac:dyDescent="0.2">
      <c r="A13364" t="s">
        <v>87</v>
      </c>
      <c r="B13364" t="s">
        <v>353</v>
      </c>
      <c r="C13364" t="s">
        <v>180</v>
      </c>
      <c r="D13364">
        <v>0</v>
      </c>
    </row>
    <row r="13365" spans="1:4" x14ac:dyDescent="0.2">
      <c r="A13365" t="s">
        <v>87</v>
      </c>
      <c r="B13365" t="s">
        <v>353</v>
      </c>
      <c r="C13365" t="s">
        <v>181</v>
      </c>
      <c r="D13365">
        <v>0</v>
      </c>
    </row>
    <row r="13366" spans="1:4" x14ac:dyDescent="0.2">
      <c r="A13366" t="s">
        <v>87</v>
      </c>
      <c r="B13366" t="s">
        <v>353</v>
      </c>
      <c r="C13366" t="s">
        <v>182</v>
      </c>
      <c r="D13366">
        <v>0</v>
      </c>
    </row>
    <row r="13367" spans="1:4" x14ac:dyDescent="0.2">
      <c r="A13367" t="s">
        <v>87</v>
      </c>
      <c r="B13367" t="s">
        <v>353</v>
      </c>
      <c r="C13367" t="s">
        <v>183</v>
      </c>
      <c r="D13367">
        <v>0</v>
      </c>
    </row>
    <row r="13368" spans="1:4" x14ac:dyDescent="0.2">
      <c r="A13368" t="s">
        <v>87</v>
      </c>
      <c r="B13368" t="s">
        <v>353</v>
      </c>
      <c r="C13368" t="s">
        <v>184</v>
      </c>
      <c r="D13368">
        <v>0</v>
      </c>
    </row>
    <row r="13369" spans="1:4" x14ac:dyDescent="0.2">
      <c r="A13369" t="s">
        <v>87</v>
      </c>
      <c r="B13369" t="s">
        <v>353</v>
      </c>
      <c r="C13369" t="s">
        <v>185</v>
      </c>
      <c r="D13369">
        <v>0</v>
      </c>
    </row>
    <row r="13370" spans="1:4" x14ac:dyDescent="0.2">
      <c r="A13370" t="s">
        <v>87</v>
      </c>
      <c r="B13370" t="s">
        <v>353</v>
      </c>
      <c r="C13370" t="s">
        <v>186</v>
      </c>
      <c r="D13370">
        <v>0</v>
      </c>
    </row>
    <row r="13371" spans="1:4" x14ac:dyDescent="0.2">
      <c r="A13371" t="s">
        <v>87</v>
      </c>
      <c r="B13371" t="s">
        <v>353</v>
      </c>
      <c r="C13371" t="s">
        <v>187</v>
      </c>
      <c r="D13371">
        <v>0</v>
      </c>
    </row>
    <row r="13372" spans="1:4" x14ac:dyDescent="0.2">
      <c r="A13372" t="s">
        <v>87</v>
      </c>
      <c r="B13372" t="s">
        <v>353</v>
      </c>
      <c r="C13372" t="s">
        <v>188</v>
      </c>
      <c r="D13372">
        <v>0</v>
      </c>
    </row>
    <row r="13373" spans="1:4" x14ac:dyDescent="0.2">
      <c r="A13373" t="s">
        <v>87</v>
      </c>
      <c r="B13373" t="s">
        <v>353</v>
      </c>
      <c r="C13373" t="s">
        <v>189</v>
      </c>
      <c r="D13373">
        <v>0</v>
      </c>
    </row>
    <row r="13374" spans="1:4" x14ac:dyDescent="0.2">
      <c r="A13374" t="s">
        <v>87</v>
      </c>
      <c r="B13374" t="s">
        <v>353</v>
      </c>
      <c r="C13374" t="s">
        <v>190</v>
      </c>
      <c r="D13374">
        <v>0</v>
      </c>
    </row>
    <row r="13375" spans="1:4" x14ac:dyDescent="0.2">
      <c r="A13375" t="s">
        <v>87</v>
      </c>
      <c r="B13375" t="s">
        <v>353</v>
      </c>
      <c r="C13375" t="s">
        <v>191</v>
      </c>
      <c r="D13375">
        <v>0</v>
      </c>
    </row>
    <row r="13376" spans="1:4" x14ac:dyDescent="0.2">
      <c r="A13376" t="s">
        <v>87</v>
      </c>
      <c r="B13376" t="s">
        <v>353</v>
      </c>
      <c r="C13376" t="s">
        <v>192</v>
      </c>
      <c r="D13376">
        <v>0</v>
      </c>
    </row>
    <row r="13377" spans="1:4" x14ac:dyDescent="0.2">
      <c r="A13377" t="s">
        <v>87</v>
      </c>
      <c r="B13377" t="s">
        <v>353</v>
      </c>
      <c r="C13377" t="s">
        <v>193</v>
      </c>
      <c r="D13377">
        <v>0</v>
      </c>
    </row>
    <row r="13378" spans="1:4" x14ac:dyDescent="0.2">
      <c r="A13378" t="s">
        <v>87</v>
      </c>
      <c r="B13378" t="s">
        <v>353</v>
      </c>
      <c r="C13378" t="s">
        <v>194</v>
      </c>
      <c r="D13378">
        <v>0</v>
      </c>
    </row>
    <row r="13379" spans="1:4" x14ac:dyDescent="0.2">
      <c r="A13379" t="s">
        <v>87</v>
      </c>
      <c r="B13379" t="s">
        <v>353</v>
      </c>
      <c r="C13379" t="s">
        <v>195</v>
      </c>
      <c r="D13379">
        <v>0</v>
      </c>
    </row>
    <row r="13380" spans="1:4" x14ac:dyDescent="0.2">
      <c r="A13380" t="s">
        <v>87</v>
      </c>
      <c r="B13380" t="s">
        <v>353</v>
      </c>
      <c r="C13380" t="s">
        <v>196</v>
      </c>
      <c r="D13380">
        <v>0</v>
      </c>
    </row>
    <row r="13381" spans="1:4" x14ac:dyDescent="0.2">
      <c r="A13381" t="s">
        <v>87</v>
      </c>
      <c r="B13381" t="s">
        <v>353</v>
      </c>
      <c r="C13381" t="s">
        <v>197</v>
      </c>
      <c r="D13381">
        <v>0</v>
      </c>
    </row>
    <row r="13382" spans="1:4" x14ac:dyDescent="0.2">
      <c r="A13382" t="s">
        <v>87</v>
      </c>
      <c r="B13382" t="s">
        <v>353</v>
      </c>
      <c r="C13382" t="s">
        <v>198</v>
      </c>
      <c r="D13382">
        <v>0</v>
      </c>
    </row>
    <row r="13383" spans="1:4" x14ac:dyDescent="0.2">
      <c r="A13383" t="s">
        <v>87</v>
      </c>
      <c r="B13383" t="s">
        <v>353</v>
      </c>
      <c r="C13383" t="s">
        <v>199</v>
      </c>
      <c r="D13383">
        <v>0</v>
      </c>
    </row>
    <row r="13384" spans="1:4" x14ac:dyDescent="0.2">
      <c r="A13384" t="s">
        <v>87</v>
      </c>
      <c r="B13384" t="s">
        <v>353</v>
      </c>
      <c r="C13384" t="s">
        <v>200</v>
      </c>
      <c r="D13384">
        <v>239876</v>
      </c>
    </row>
    <row r="13385" spans="1:4" x14ac:dyDescent="0.2">
      <c r="A13385" t="s">
        <v>87</v>
      </c>
      <c r="B13385" t="s">
        <v>353</v>
      </c>
      <c r="C13385" t="s">
        <v>201</v>
      </c>
      <c r="D13385">
        <v>0</v>
      </c>
    </row>
    <row r="13386" spans="1:4" x14ac:dyDescent="0.2">
      <c r="A13386" t="s">
        <v>87</v>
      </c>
      <c r="B13386" t="s">
        <v>353</v>
      </c>
      <c r="C13386" t="s">
        <v>202</v>
      </c>
      <c r="D13386">
        <v>0</v>
      </c>
    </row>
    <row r="13387" spans="1:4" x14ac:dyDescent="0.2">
      <c r="A13387" t="s">
        <v>87</v>
      </c>
      <c r="B13387" t="s">
        <v>353</v>
      </c>
      <c r="C13387" t="s">
        <v>203</v>
      </c>
      <c r="D13387">
        <v>0</v>
      </c>
    </row>
    <row r="13388" spans="1:4" x14ac:dyDescent="0.2">
      <c r="A13388" t="s">
        <v>87</v>
      </c>
      <c r="B13388" t="s">
        <v>353</v>
      </c>
      <c r="C13388" t="s">
        <v>204</v>
      </c>
      <c r="D13388">
        <v>0</v>
      </c>
    </row>
    <row r="13389" spans="1:4" x14ac:dyDescent="0.2">
      <c r="A13389" t="s">
        <v>87</v>
      </c>
      <c r="B13389" t="s">
        <v>353</v>
      </c>
      <c r="C13389" t="s">
        <v>205</v>
      </c>
      <c r="D13389">
        <v>0</v>
      </c>
    </row>
    <row r="13390" spans="1:4" x14ac:dyDescent="0.2">
      <c r="A13390" t="s">
        <v>87</v>
      </c>
      <c r="B13390" t="s">
        <v>353</v>
      </c>
      <c r="C13390" t="s">
        <v>206</v>
      </c>
      <c r="D13390">
        <v>0</v>
      </c>
    </row>
    <row r="13391" spans="1:4" x14ac:dyDescent="0.2">
      <c r="A13391" t="s">
        <v>87</v>
      </c>
      <c r="B13391" t="s">
        <v>353</v>
      </c>
      <c r="C13391" t="s">
        <v>207</v>
      </c>
      <c r="D13391">
        <v>0</v>
      </c>
    </row>
    <row r="13392" spans="1:4" x14ac:dyDescent="0.2">
      <c r="A13392" t="s">
        <v>87</v>
      </c>
      <c r="B13392" t="s">
        <v>353</v>
      </c>
      <c r="C13392" t="s">
        <v>208</v>
      </c>
      <c r="D13392">
        <v>0</v>
      </c>
    </row>
    <row r="13393" spans="1:4" x14ac:dyDescent="0.2">
      <c r="A13393" t="s">
        <v>87</v>
      </c>
      <c r="B13393" t="s">
        <v>353</v>
      </c>
      <c r="C13393" t="s">
        <v>209</v>
      </c>
      <c r="D13393">
        <v>0</v>
      </c>
    </row>
    <row r="13394" spans="1:4" x14ac:dyDescent="0.2">
      <c r="A13394" t="s">
        <v>87</v>
      </c>
      <c r="B13394" t="s">
        <v>353</v>
      </c>
      <c r="C13394" t="s">
        <v>210</v>
      </c>
      <c r="D13394">
        <v>0</v>
      </c>
    </row>
    <row r="13395" spans="1:4" x14ac:dyDescent="0.2">
      <c r="A13395" t="s">
        <v>87</v>
      </c>
      <c r="B13395" t="s">
        <v>353</v>
      </c>
      <c r="C13395" t="s">
        <v>211</v>
      </c>
      <c r="D13395">
        <v>0</v>
      </c>
    </row>
    <row r="13396" spans="1:4" x14ac:dyDescent="0.2">
      <c r="A13396" t="s">
        <v>87</v>
      </c>
      <c r="B13396" t="s">
        <v>353</v>
      </c>
      <c r="C13396" t="s">
        <v>212</v>
      </c>
      <c r="D13396">
        <v>0</v>
      </c>
    </row>
    <row r="13397" spans="1:4" x14ac:dyDescent="0.2">
      <c r="A13397" t="s">
        <v>87</v>
      </c>
      <c r="B13397" t="s">
        <v>353</v>
      </c>
      <c r="C13397" t="s">
        <v>213</v>
      </c>
      <c r="D13397">
        <v>0</v>
      </c>
    </row>
    <row r="13398" spans="1:4" x14ac:dyDescent="0.2">
      <c r="A13398" t="s">
        <v>87</v>
      </c>
      <c r="B13398" t="s">
        <v>353</v>
      </c>
      <c r="C13398" t="s">
        <v>214</v>
      </c>
      <c r="D13398">
        <v>0</v>
      </c>
    </row>
    <row r="13399" spans="1:4" x14ac:dyDescent="0.2">
      <c r="A13399" t="s">
        <v>87</v>
      </c>
      <c r="B13399" t="s">
        <v>353</v>
      </c>
      <c r="C13399" t="s">
        <v>215</v>
      </c>
      <c r="D13399">
        <v>0</v>
      </c>
    </row>
    <row r="13400" spans="1:4" x14ac:dyDescent="0.2">
      <c r="A13400" t="s">
        <v>87</v>
      </c>
      <c r="B13400" t="s">
        <v>353</v>
      </c>
      <c r="C13400" t="s">
        <v>216</v>
      </c>
      <c r="D13400">
        <v>0</v>
      </c>
    </row>
    <row r="13401" spans="1:4" x14ac:dyDescent="0.2">
      <c r="A13401" t="s">
        <v>87</v>
      </c>
      <c r="B13401" t="s">
        <v>353</v>
      </c>
      <c r="C13401" t="s">
        <v>217</v>
      </c>
      <c r="D13401">
        <v>1</v>
      </c>
    </row>
    <row r="13402" spans="1:4" x14ac:dyDescent="0.2">
      <c r="A13402" t="s">
        <v>87</v>
      </c>
      <c r="B13402" t="s">
        <v>353</v>
      </c>
      <c r="C13402" t="s">
        <v>218</v>
      </c>
      <c r="D13402">
        <v>0</v>
      </c>
    </row>
    <row r="13403" spans="1:4" x14ac:dyDescent="0.2">
      <c r="A13403" t="s">
        <v>87</v>
      </c>
      <c r="B13403" t="s">
        <v>353</v>
      </c>
      <c r="C13403" t="s">
        <v>219</v>
      </c>
      <c r="D13403">
        <v>0</v>
      </c>
    </row>
    <row r="13404" spans="1:4" x14ac:dyDescent="0.2">
      <c r="A13404" t="s">
        <v>87</v>
      </c>
      <c r="B13404" t="s">
        <v>353</v>
      </c>
      <c r="C13404" t="s">
        <v>233</v>
      </c>
      <c r="D13404">
        <v>1610613</v>
      </c>
    </row>
    <row r="13405" spans="1:4" x14ac:dyDescent="0.2">
      <c r="A13405" t="s">
        <v>87</v>
      </c>
      <c r="B13405" t="s">
        <v>353</v>
      </c>
      <c r="C13405" t="s">
        <v>234</v>
      </c>
      <c r="D13405">
        <v>996</v>
      </c>
    </row>
    <row r="13406" spans="1:4" x14ac:dyDescent="0.2">
      <c r="A13406" t="s">
        <v>87</v>
      </c>
      <c r="B13406" t="s">
        <v>353</v>
      </c>
      <c r="C13406" t="s">
        <v>235</v>
      </c>
      <c r="D13406">
        <v>151153</v>
      </c>
    </row>
    <row r="13407" spans="1:4" x14ac:dyDescent="0.2">
      <c r="A13407" t="s">
        <v>87</v>
      </c>
      <c r="B13407" t="s">
        <v>353</v>
      </c>
      <c r="C13407" t="s">
        <v>236</v>
      </c>
      <c r="D13407">
        <v>513721</v>
      </c>
    </row>
    <row r="13408" spans="1:4" x14ac:dyDescent="0.2">
      <c r="A13408" t="s">
        <v>87</v>
      </c>
      <c r="B13408" t="s">
        <v>353</v>
      </c>
      <c r="C13408" t="s">
        <v>237</v>
      </c>
      <c r="D13408">
        <v>568905</v>
      </c>
    </row>
    <row r="13409" spans="1:4" x14ac:dyDescent="0.2">
      <c r="A13409" t="s">
        <v>87</v>
      </c>
      <c r="B13409" t="s">
        <v>353</v>
      </c>
      <c r="C13409" t="s">
        <v>238</v>
      </c>
      <c r="D13409">
        <v>2727405</v>
      </c>
    </row>
    <row r="13410" spans="1:4" x14ac:dyDescent="0.2">
      <c r="A13410" t="s">
        <v>87</v>
      </c>
      <c r="B13410" t="s">
        <v>353</v>
      </c>
      <c r="C13410" t="s">
        <v>239</v>
      </c>
      <c r="D13410">
        <v>586696</v>
      </c>
    </row>
    <row r="13411" spans="1:4" x14ac:dyDescent="0.2">
      <c r="A13411" t="s">
        <v>87</v>
      </c>
      <c r="B13411" t="s">
        <v>353</v>
      </c>
      <c r="C13411" t="s">
        <v>240</v>
      </c>
      <c r="D13411">
        <v>859735</v>
      </c>
    </row>
    <row r="13412" spans="1:4" x14ac:dyDescent="0.2">
      <c r="A13412" t="s">
        <v>87</v>
      </c>
      <c r="B13412" t="s">
        <v>353</v>
      </c>
      <c r="C13412" t="s">
        <v>241</v>
      </c>
      <c r="D13412">
        <v>382365</v>
      </c>
    </row>
    <row r="13413" spans="1:4" x14ac:dyDescent="0.2">
      <c r="A13413" t="s">
        <v>87</v>
      </c>
      <c r="B13413" t="s">
        <v>353</v>
      </c>
      <c r="C13413" t="s">
        <v>242</v>
      </c>
      <c r="D13413">
        <v>441399</v>
      </c>
    </row>
    <row r="13414" spans="1:4" x14ac:dyDescent="0.2">
      <c r="A13414" t="s">
        <v>87</v>
      </c>
      <c r="B13414" t="s">
        <v>353</v>
      </c>
      <c r="C13414" t="s">
        <v>243</v>
      </c>
      <c r="D13414">
        <v>397528</v>
      </c>
    </row>
    <row r="13415" spans="1:4" x14ac:dyDescent="0.2">
      <c r="A13415" t="s">
        <v>87</v>
      </c>
      <c r="B13415" t="s">
        <v>353</v>
      </c>
      <c r="C13415" t="s">
        <v>244</v>
      </c>
      <c r="D13415">
        <v>231267</v>
      </c>
    </row>
    <row r="13416" spans="1:4" x14ac:dyDescent="0.2">
      <c r="A13416" t="s">
        <v>87</v>
      </c>
      <c r="B13416" t="s">
        <v>353</v>
      </c>
      <c r="C13416" t="s">
        <v>245</v>
      </c>
      <c r="D13416">
        <v>134509</v>
      </c>
    </row>
    <row r="13417" spans="1:4" x14ac:dyDescent="0.2">
      <c r="A13417" t="s">
        <v>87</v>
      </c>
      <c r="B13417" t="s">
        <v>353</v>
      </c>
      <c r="C13417" t="s">
        <v>246</v>
      </c>
      <c r="D13417">
        <v>121763</v>
      </c>
    </row>
    <row r="13418" spans="1:4" x14ac:dyDescent="0.2">
      <c r="A13418" t="s">
        <v>87</v>
      </c>
      <c r="B13418" t="s">
        <v>353</v>
      </c>
      <c r="C13418" t="s">
        <v>247</v>
      </c>
      <c r="D13418">
        <v>39512</v>
      </c>
    </row>
    <row r="13419" spans="1:4" x14ac:dyDescent="0.2">
      <c r="A13419" t="s">
        <v>87</v>
      </c>
      <c r="B13419" t="s">
        <v>353</v>
      </c>
      <c r="C13419" t="s">
        <v>248</v>
      </c>
      <c r="D13419">
        <v>70141</v>
      </c>
    </row>
    <row r="13420" spans="1:4" x14ac:dyDescent="0.2">
      <c r="A13420" t="s">
        <v>87</v>
      </c>
      <c r="B13420" t="s">
        <v>353</v>
      </c>
      <c r="C13420" t="s">
        <v>249</v>
      </c>
      <c r="D13420">
        <v>97598</v>
      </c>
    </row>
    <row r="13421" spans="1:4" x14ac:dyDescent="0.2">
      <c r="A13421" t="s">
        <v>87</v>
      </c>
      <c r="B13421" t="s">
        <v>353</v>
      </c>
      <c r="C13421" t="s">
        <v>250</v>
      </c>
      <c r="D13421">
        <v>92131</v>
      </c>
    </row>
    <row r="13422" spans="1:4" x14ac:dyDescent="0.2">
      <c r="A13422" t="s">
        <v>87</v>
      </c>
      <c r="B13422" t="s">
        <v>353</v>
      </c>
      <c r="C13422" t="s">
        <v>251</v>
      </c>
      <c r="D13422">
        <v>57297</v>
      </c>
    </row>
    <row r="13423" spans="1:4" x14ac:dyDescent="0.2">
      <c r="A13423" t="s">
        <v>87</v>
      </c>
      <c r="B13423" t="s">
        <v>353</v>
      </c>
      <c r="C13423" t="s">
        <v>252</v>
      </c>
      <c r="D13423">
        <v>79828</v>
      </c>
    </row>
    <row r="13424" spans="1:4" x14ac:dyDescent="0.2">
      <c r="A13424" t="s">
        <v>87</v>
      </c>
      <c r="B13424" t="s">
        <v>353</v>
      </c>
      <c r="C13424" t="s">
        <v>253</v>
      </c>
      <c r="D13424">
        <v>214413</v>
      </c>
    </row>
    <row r="13425" spans="1:4" x14ac:dyDescent="0.2">
      <c r="A13425" t="s">
        <v>87</v>
      </c>
      <c r="B13425" t="s">
        <v>353</v>
      </c>
      <c r="C13425" t="s">
        <v>254</v>
      </c>
      <c r="D13425">
        <v>184458</v>
      </c>
    </row>
    <row r="13426" spans="1:4" x14ac:dyDescent="0.2">
      <c r="A13426" t="s">
        <v>87</v>
      </c>
      <c r="B13426" t="s">
        <v>353</v>
      </c>
      <c r="C13426" t="s">
        <v>255</v>
      </c>
      <c r="D13426">
        <v>274905</v>
      </c>
    </row>
    <row r="13427" spans="1:4" x14ac:dyDescent="0.2">
      <c r="A13427" t="s">
        <v>87</v>
      </c>
      <c r="B13427" t="s">
        <v>353</v>
      </c>
      <c r="C13427" t="s">
        <v>256</v>
      </c>
      <c r="D13427">
        <v>0</v>
      </c>
    </row>
    <row r="13428" spans="1:4" x14ac:dyDescent="0.2">
      <c r="A13428" t="s">
        <v>87</v>
      </c>
      <c r="B13428" t="s">
        <v>353</v>
      </c>
      <c r="C13428" t="s">
        <v>257</v>
      </c>
      <c r="D13428">
        <v>0</v>
      </c>
    </row>
    <row r="13429" spans="1:4" x14ac:dyDescent="0.2">
      <c r="A13429" t="s">
        <v>87</v>
      </c>
      <c r="B13429" t="s">
        <v>353</v>
      </c>
      <c r="C13429" t="s">
        <v>258</v>
      </c>
      <c r="D13429">
        <v>187708</v>
      </c>
    </row>
    <row r="13430" spans="1:4" x14ac:dyDescent="0.2">
      <c r="A13430" t="s">
        <v>87</v>
      </c>
      <c r="B13430" t="s">
        <v>353</v>
      </c>
      <c r="C13430" t="s">
        <v>259</v>
      </c>
      <c r="D13430">
        <v>0</v>
      </c>
    </row>
    <row r="13431" spans="1:4" x14ac:dyDescent="0.2">
      <c r="A13431" t="s">
        <v>87</v>
      </c>
      <c r="B13431" t="s">
        <v>353</v>
      </c>
      <c r="C13431" t="s">
        <v>260</v>
      </c>
      <c r="D13431">
        <v>0</v>
      </c>
    </row>
    <row r="13432" spans="1:4" x14ac:dyDescent="0.2">
      <c r="A13432" t="s">
        <v>87</v>
      </c>
      <c r="B13432" t="s">
        <v>353</v>
      </c>
      <c r="C13432" t="s">
        <v>261</v>
      </c>
      <c r="D13432">
        <v>0</v>
      </c>
    </row>
    <row r="13433" spans="1:4" x14ac:dyDescent="0.2">
      <c r="A13433" t="s">
        <v>87</v>
      </c>
      <c r="B13433" t="s">
        <v>353</v>
      </c>
      <c r="C13433" t="s">
        <v>262</v>
      </c>
      <c r="D13433">
        <v>0</v>
      </c>
    </row>
    <row r="13434" spans="1:4" x14ac:dyDescent="0.2">
      <c r="A13434" t="s">
        <v>87</v>
      </c>
      <c r="B13434" t="s">
        <v>353</v>
      </c>
      <c r="C13434" t="s">
        <v>263</v>
      </c>
      <c r="D13434">
        <v>0</v>
      </c>
    </row>
    <row r="13435" spans="1:4" x14ac:dyDescent="0.2">
      <c r="A13435" t="s">
        <v>87</v>
      </c>
      <c r="B13435" t="s">
        <v>353</v>
      </c>
      <c r="C13435" t="s">
        <v>264</v>
      </c>
      <c r="D13435">
        <v>0</v>
      </c>
    </row>
    <row r="13436" spans="1:4" x14ac:dyDescent="0.2">
      <c r="A13436" t="s">
        <v>87</v>
      </c>
      <c r="B13436" t="s">
        <v>353</v>
      </c>
      <c r="C13436" t="s">
        <v>265</v>
      </c>
      <c r="D13436">
        <v>0</v>
      </c>
    </row>
    <row r="13437" spans="1:4" x14ac:dyDescent="0.2">
      <c r="A13437" t="s">
        <v>87</v>
      </c>
      <c r="B13437" t="s">
        <v>353</v>
      </c>
      <c r="C13437" t="s">
        <v>266</v>
      </c>
      <c r="D13437">
        <v>0</v>
      </c>
    </row>
    <row r="13438" spans="1:4" x14ac:dyDescent="0.2">
      <c r="A13438" t="s">
        <v>87</v>
      </c>
      <c r="B13438" t="s">
        <v>353</v>
      </c>
      <c r="C13438" t="s">
        <v>267</v>
      </c>
      <c r="D13438">
        <v>0</v>
      </c>
    </row>
    <row r="13439" spans="1:4" x14ac:dyDescent="0.2">
      <c r="A13439" t="s">
        <v>87</v>
      </c>
      <c r="B13439" t="s">
        <v>353</v>
      </c>
      <c r="C13439" t="s">
        <v>268</v>
      </c>
      <c r="D13439">
        <v>0</v>
      </c>
    </row>
    <row r="13440" spans="1:4" x14ac:dyDescent="0.2">
      <c r="A13440" t="s">
        <v>87</v>
      </c>
      <c r="B13440" t="s">
        <v>353</v>
      </c>
      <c r="C13440" t="s">
        <v>269</v>
      </c>
      <c r="D13440">
        <v>0</v>
      </c>
    </row>
    <row r="13441" spans="1:4" x14ac:dyDescent="0.2">
      <c r="A13441" t="s">
        <v>87</v>
      </c>
      <c r="B13441" t="s">
        <v>353</v>
      </c>
      <c r="C13441" t="s">
        <v>270</v>
      </c>
      <c r="D13441">
        <v>0</v>
      </c>
    </row>
    <row r="13442" spans="1:4" x14ac:dyDescent="0.2">
      <c r="A13442" t="s">
        <v>87</v>
      </c>
      <c r="B13442" t="s">
        <v>353</v>
      </c>
      <c r="C13442" t="s">
        <v>271</v>
      </c>
      <c r="D13442">
        <v>0</v>
      </c>
    </row>
    <row r="13443" spans="1:4" x14ac:dyDescent="0.2">
      <c r="A13443" t="s">
        <v>87</v>
      </c>
      <c r="B13443" t="s">
        <v>353</v>
      </c>
      <c r="C13443" t="s">
        <v>272</v>
      </c>
      <c r="D13443">
        <v>0</v>
      </c>
    </row>
    <row r="13444" spans="1:4" x14ac:dyDescent="0.2">
      <c r="A13444" t="s">
        <v>87</v>
      </c>
      <c r="B13444" t="s">
        <v>353</v>
      </c>
      <c r="C13444" t="s">
        <v>273</v>
      </c>
      <c r="D13444">
        <v>0</v>
      </c>
    </row>
    <row r="13445" spans="1:4" x14ac:dyDescent="0.2">
      <c r="A13445" t="s">
        <v>87</v>
      </c>
      <c r="B13445" t="s">
        <v>353</v>
      </c>
      <c r="C13445" t="s">
        <v>274</v>
      </c>
      <c r="D13445">
        <v>0</v>
      </c>
    </row>
    <row r="13446" spans="1:4" x14ac:dyDescent="0.2">
      <c r="A13446" t="s">
        <v>87</v>
      </c>
      <c r="B13446" t="s">
        <v>353</v>
      </c>
      <c r="C13446" t="s">
        <v>275</v>
      </c>
      <c r="D13446">
        <v>0</v>
      </c>
    </row>
    <row r="13447" spans="1:4" x14ac:dyDescent="0.2">
      <c r="A13447" t="s">
        <v>87</v>
      </c>
      <c r="B13447" t="s">
        <v>353</v>
      </c>
      <c r="C13447" t="s">
        <v>276</v>
      </c>
      <c r="D13447">
        <v>0</v>
      </c>
    </row>
    <row r="13448" spans="1:4" x14ac:dyDescent="0.2">
      <c r="A13448" t="s">
        <v>87</v>
      </c>
      <c r="B13448" t="s">
        <v>353</v>
      </c>
      <c r="C13448" t="s">
        <v>277</v>
      </c>
      <c r="D13448">
        <v>0</v>
      </c>
    </row>
    <row r="13449" spans="1:4" x14ac:dyDescent="0.2">
      <c r="A13449" t="s">
        <v>87</v>
      </c>
      <c r="B13449" t="s">
        <v>353</v>
      </c>
      <c r="C13449" t="s">
        <v>278</v>
      </c>
      <c r="D13449">
        <v>239876</v>
      </c>
    </row>
    <row r="13450" spans="1:4" x14ac:dyDescent="0.2">
      <c r="A13450" t="s">
        <v>87</v>
      </c>
      <c r="B13450" t="s">
        <v>353</v>
      </c>
      <c r="C13450" t="s">
        <v>279</v>
      </c>
      <c r="D13450">
        <v>0</v>
      </c>
    </row>
    <row r="13451" spans="1:4" x14ac:dyDescent="0.2">
      <c r="A13451" t="s">
        <v>87</v>
      </c>
      <c r="B13451" t="s">
        <v>353</v>
      </c>
      <c r="C13451" t="s">
        <v>280</v>
      </c>
      <c r="D13451">
        <v>0</v>
      </c>
    </row>
    <row r="13452" spans="1:4" x14ac:dyDescent="0.2">
      <c r="A13452" t="s">
        <v>87</v>
      </c>
      <c r="B13452" t="s">
        <v>353</v>
      </c>
      <c r="C13452" t="s">
        <v>281</v>
      </c>
      <c r="D13452">
        <v>0</v>
      </c>
    </row>
    <row r="13453" spans="1:4" x14ac:dyDescent="0.2">
      <c r="A13453" t="s">
        <v>87</v>
      </c>
      <c r="B13453" t="s">
        <v>353</v>
      </c>
      <c r="C13453" t="s">
        <v>282</v>
      </c>
      <c r="D13453">
        <v>0</v>
      </c>
    </row>
    <row r="13454" spans="1:4" x14ac:dyDescent="0.2">
      <c r="A13454" t="s">
        <v>87</v>
      </c>
      <c r="B13454" t="s">
        <v>353</v>
      </c>
      <c r="C13454" t="s">
        <v>283</v>
      </c>
      <c r="D13454">
        <v>0</v>
      </c>
    </row>
    <row r="13455" spans="1:4" x14ac:dyDescent="0.2">
      <c r="A13455" t="s">
        <v>87</v>
      </c>
      <c r="B13455" t="s">
        <v>353</v>
      </c>
      <c r="C13455" t="s">
        <v>284</v>
      </c>
      <c r="D13455">
        <v>0</v>
      </c>
    </row>
    <row r="13456" spans="1:4" x14ac:dyDescent="0.2">
      <c r="A13456" t="s">
        <v>87</v>
      </c>
      <c r="B13456" t="s">
        <v>353</v>
      </c>
      <c r="C13456" t="s">
        <v>285</v>
      </c>
      <c r="D13456">
        <v>0</v>
      </c>
    </row>
    <row r="13457" spans="1:4" x14ac:dyDescent="0.2">
      <c r="A13457" t="s">
        <v>87</v>
      </c>
      <c r="B13457" t="s">
        <v>353</v>
      </c>
      <c r="C13457" t="s">
        <v>286</v>
      </c>
      <c r="D13457">
        <v>0</v>
      </c>
    </row>
    <row r="13458" spans="1:4" x14ac:dyDescent="0.2">
      <c r="A13458" t="s">
        <v>87</v>
      </c>
      <c r="B13458" t="s">
        <v>353</v>
      </c>
      <c r="C13458" t="s">
        <v>287</v>
      </c>
      <c r="D13458">
        <v>0</v>
      </c>
    </row>
    <row r="13459" spans="1:4" x14ac:dyDescent="0.2">
      <c r="A13459" t="s">
        <v>87</v>
      </c>
      <c r="B13459" t="s">
        <v>353</v>
      </c>
      <c r="C13459" t="s">
        <v>288</v>
      </c>
      <c r="D13459">
        <v>0</v>
      </c>
    </row>
    <row r="13460" spans="1:4" x14ac:dyDescent="0.2">
      <c r="A13460" t="s">
        <v>87</v>
      </c>
      <c r="B13460" t="s">
        <v>353</v>
      </c>
      <c r="C13460" t="s">
        <v>289</v>
      </c>
      <c r="D13460">
        <v>0</v>
      </c>
    </row>
    <row r="13461" spans="1:4" x14ac:dyDescent="0.2">
      <c r="A13461" t="s">
        <v>87</v>
      </c>
      <c r="B13461" t="s">
        <v>353</v>
      </c>
      <c r="C13461" t="s">
        <v>290</v>
      </c>
      <c r="D13461">
        <v>0</v>
      </c>
    </row>
    <row r="13462" spans="1:4" x14ac:dyDescent="0.2">
      <c r="A13462" t="s">
        <v>87</v>
      </c>
      <c r="B13462" t="s">
        <v>353</v>
      </c>
      <c r="C13462" t="s">
        <v>291</v>
      </c>
      <c r="D13462">
        <v>0</v>
      </c>
    </row>
    <row r="13463" spans="1:4" x14ac:dyDescent="0.2">
      <c r="A13463" t="s">
        <v>87</v>
      </c>
      <c r="B13463" t="s">
        <v>353</v>
      </c>
      <c r="C13463" t="s">
        <v>292</v>
      </c>
      <c r="D13463">
        <v>0</v>
      </c>
    </row>
    <row r="13464" spans="1:4" x14ac:dyDescent="0.2">
      <c r="A13464" t="s">
        <v>87</v>
      </c>
      <c r="B13464" t="s">
        <v>353</v>
      </c>
      <c r="C13464" t="s">
        <v>293</v>
      </c>
      <c r="D13464">
        <v>0</v>
      </c>
    </row>
    <row r="13465" spans="1:4" x14ac:dyDescent="0.2">
      <c r="A13465" t="s">
        <v>87</v>
      </c>
      <c r="B13465" t="s">
        <v>353</v>
      </c>
      <c r="C13465" t="s">
        <v>294</v>
      </c>
      <c r="D13465">
        <v>0</v>
      </c>
    </row>
    <row r="13466" spans="1:4" x14ac:dyDescent="0.2">
      <c r="A13466" t="s">
        <v>87</v>
      </c>
      <c r="B13466" t="s">
        <v>353</v>
      </c>
      <c r="C13466" t="s">
        <v>295</v>
      </c>
      <c r="D13466">
        <v>1</v>
      </c>
    </row>
    <row r="13467" spans="1:4" x14ac:dyDescent="0.2">
      <c r="A13467" t="s">
        <v>87</v>
      </c>
      <c r="B13467" t="s">
        <v>353</v>
      </c>
      <c r="C13467" t="s">
        <v>296</v>
      </c>
      <c r="D13467">
        <v>0</v>
      </c>
    </row>
    <row r="13468" spans="1:4" x14ac:dyDescent="0.2">
      <c r="A13468" t="s">
        <v>87</v>
      </c>
      <c r="B13468" t="s">
        <v>353</v>
      </c>
      <c r="C13468" t="s">
        <v>297</v>
      </c>
      <c r="D13468">
        <v>0</v>
      </c>
    </row>
    <row r="13469" spans="1:4" x14ac:dyDescent="0.2">
      <c r="A13469" t="s">
        <v>87</v>
      </c>
      <c r="B13469" t="s">
        <v>353</v>
      </c>
      <c r="C13469" t="s">
        <v>298</v>
      </c>
      <c r="D13469">
        <v>0</v>
      </c>
    </row>
    <row r="13470" spans="1:4" x14ac:dyDescent="0.2">
      <c r="A13470" t="s">
        <v>87</v>
      </c>
      <c r="B13470" t="s">
        <v>353</v>
      </c>
      <c r="C13470" t="s">
        <v>232</v>
      </c>
      <c r="D13470">
        <v>852576</v>
      </c>
    </row>
    <row r="13471" spans="1:4" x14ac:dyDescent="0.2">
      <c r="A13471" t="s">
        <v>87</v>
      </c>
      <c r="B13471" t="s">
        <v>353</v>
      </c>
      <c r="C13471" t="s">
        <v>319</v>
      </c>
      <c r="D13471">
        <v>183252</v>
      </c>
    </row>
    <row r="13472" spans="1:4" x14ac:dyDescent="0.2">
      <c r="A13472" t="s">
        <v>87</v>
      </c>
      <c r="B13472" t="s">
        <v>353</v>
      </c>
      <c r="C13472" t="s">
        <v>320</v>
      </c>
      <c r="D13472">
        <v>645811</v>
      </c>
    </row>
    <row r="13473" spans="1:4" x14ac:dyDescent="0.2">
      <c r="A13473" t="s">
        <v>87</v>
      </c>
      <c r="B13473" t="s">
        <v>353</v>
      </c>
      <c r="C13473" t="s">
        <v>318</v>
      </c>
      <c r="D13473">
        <v>23513</v>
      </c>
    </row>
    <row r="13474" spans="1:4" x14ac:dyDescent="0.2">
      <c r="A13474" t="s">
        <v>87</v>
      </c>
      <c r="B13474" t="s">
        <v>353</v>
      </c>
      <c r="C13474" t="s">
        <v>321</v>
      </c>
      <c r="D13474">
        <v>164811</v>
      </c>
    </row>
    <row r="13475" spans="1:4" x14ac:dyDescent="0.2">
      <c r="A13475" t="s">
        <v>87</v>
      </c>
      <c r="B13475" t="s">
        <v>353</v>
      </c>
      <c r="C13475" t="s">
        <v>322</v>
      </c>
      <c r="D13475">
        <v>0</v>
      </c>
    </row>
    <row r="13476" spans="1:4" x14ac:dyDescent="0.2">
      <c r="A13476" t="s">
        <v>87</v>
      </c>
      <c r="B13476" t="s">
        <v>353</v>
      </c>
      <c r="C13476" t="s">
        <v>323</v>
      </c>
      <c r="D13476">
        <v>0</v>
      </c>
    </row>
    <row r="13477" spans="1:4" x14ac:dyDescent="0.2">
      <c r="A13477" t="s">
        <v>87</v>
      </c>
      <c r="B13477" t="s">
        <v>353</v>
      </c>
      <c r="C13477" t="s">
        <v>324</v>
      </c>
      <c r="D13477">
        <v>16196</v>
      </c>
    </row>
    <row r="13478" spans="1:4" x14ac:dyDescent="0.2">
      <c r="A13478" t="s">
        <v>87</v>
      </c>
      <c r="B13478" t="s">
        <v>353</v>
      </c>
      <c r="C13478" t="s">
        <v>325</v>
      </c>
      <c r="D13478">
        <v>0</v>
      </c>
    </row>
    <row r="13479" spans="1:4" x14ac:dyDescent="0.2">
      <c r="A13479" t="s">
        <v>87</v>
      </c>
      <c r="B13479" t="s">
        <v>353</v>
      </c>
      <c r="C13479" t="s">
        <v>326</v>
      </c>
      <c r="D13479">
        <v>0</v>
      </c>
    </row>
    <row r="13480" spans="1:4" x14ac:dyDescent="0.2">
      <c r="A13480" t="s">
        <v>87</v>
      </c>
      <c r="B13480" t="s">
        <v>353</v>
      </c>
      <c r="C13480" t="s">
        <v>327</v>
      </c>
      <c r="D13480">
        <v>15009</v>
      </c>
    </row>
    <row r="13481" spans="1:4" x14ac:dyDescent="0.2">
      <c r="A13481" t="s">
        <v>87</v>
      </c>
      <c r="B13481" t="s">
        <v>353</v>
      </c>
      <c r="C13481" t="s">
        <v>328</v>
      </c>
      <c r="D13481">
        <v>133606</v>
      </c>
    </row>
    <row r="13482" spans="1:4" x14ac:dyDescent="0.2">
      <c r="A13482" t="s">
        <v>87</v>
      </c>
      <c r="B13482" t="s">
        <v>353</v>
      </c>
      <c r="C13482" t="s">
        <v>329</v>
      </c>
      <c r="D13482">
        <v>0</v>
      </c>
    </row>
    <row r="13483" spans="1:4" x14ac:dyDescent="0.2">
      <c r="A13483" t="s">
        <v>87</v>
      </c>
      <c r="B13483" t="s">
        <v>353</v>
      </c>
      <c r="C13483" t="s">
        <v>339</v>
      </c>
      <c r="D13483">
        <v>55872347</v>
      </c>
    </row>
    <row r="13484" spans="1:4" x14ac:dyDescent="0.2">
      <c r="A13484" t="s">
        <v>87</v>
      </c>
      <c r="B13484" t="s">
        <v>353</v>
      </c>
      <c r="C13484" t="s">
        <v>340</v>
      </c>
      <c r="D13484">
        <v>19992</v>
      </c>
    </row>
    <row r="13485" spans="1:4" x14ac:dyDescent="0.2">
      <c r="A13485" t="s">
        <v>87</v>
      </c>
      <c r="B13485" t="s">
        <v>353</v>
      </c>
      <c r="C13485" t="s">
        <v>341</v>
      </c>
      <c r="D13485">
        <v>1931016</v>
      </c>
    </row>
    <row r="13486" spans="1:4" x14ac:dyDescent="0.2">
      <c r="A13486" t="s">
        <v>87</v>
      </c>
      <c r="B13486" t="s">
        <v>353</v>
      </c>
      <c r="C13486" t="s">
        <v>342</v>
      </c>
      <c r="D13486">
        <v>22</v>
      </c>
    </row>
    <row r="13487" spans="1:4" x14ac:dyDescent="0.2">
      <c r="A13487" t="s">
        <v>87</v>
      </c>
      <c r="B13487" t="s">
        <v>353</v>
      </c>
      <c r="C13487" t="s">
        <v>343</v>
      </c>
      <c r="D13487">
        <v>12930</v>
      </c>
    </row>
    <row r="13488" spans="1:4" x14ac:dyDescent="0.2">
      <c r="A13488" t="s">
        <v>87</v>
      </c>
      <c r="B13488" t="s">
        <v>353</v>
      </c>
      <c r="C13488" t="s">
        <v>344</v>
      </c>
      <c r="D13488">
        <v>1931016</v>
      </c>
    </row>
    <row r="13489" spans="1:4" x14ac:dyDescent="0.2">
      <c r="A13489" t="s">
        <v>87</v>
      </c>
      <c r="B13489" t="s">
        <v>353</v>
      </c>
      <c r="C13489" t="s">
        <v>345</v>
      </c>
      <c r="D13489">
        <v>0</v>
      </c>
    </row>
    <row r="13490" spans="1:4" x14ac:dyDescent="0.2">
      <c r="A13490" t="s">
        <v>87</v>
      </c>
      <c r="B13490" t="s">
        <v>353</v>
      </c>
      <c r="C13490" t="s">
        <v>346</v>
      </c>
      <c r="D13490">
        <v>12930</v>
      </c>
    </row>
    <row r="13491" spans="1:4" x14ac:dyDescent="0.2">
      <c r="A13491" t="s">
        <v>87</v>
      </c>
      <c r="B13491" t="s">
        <v>353</v>
      </c>
      <c r="C13491" t="s">
        <v>300</v>
      </c>
      <c r="D13491">
        <v>540860</v>
      </c>
    </row>
    <row r="13492" spans="1:4" x14ac:dyDescent="0.2">
      <c r="A13492" t="s">
        <v>87</v>
      </c>
      <c r="B13492" t="s">
        <v>353</v>
      </c>
      <c r="C13492" t="s">
        <v>301</v>
      </c>
      <c r="D13492">
        <v>1001304</v>
      </c>
    </row>
    <row r="13493" spans="1:4" x14ac:dyDescent="0.2">
      <c r="A13493" t="s">
        <v>87</v>
      </c>
      <c r="B13493" t="s">
        <v>353</v>
      </c>
      <c r="C13493" t="s">
        <v>302</v>
      </c>
      <c r="D13493">
        <v>815047</v>
      </c>
    </row>
    <row r="13494" spans="1:4" x14ac:dyDescent="0.2">
      <c r="A13494" t="s">
        <v>87</v>
      </c>
      <c r="B13494" t="s">
        <v>353</v>
      </c>
      <c r="C13494" t="s">
        <v>303</v>
      </c>
      <c r="D13494">
        <v>482082</v>
      </c>
    </row>
    <row r="13495" spans="1:4" x14ac:dyDescent="0.2">
      <c r="A13495" t="s">
        <v>87</v>
      </c>
      <c r="B13495" t="s">
        <v>353</v>
      </c>
      <c r="C13495" t="s">
        <v>304</v>
      </c>
      <c r="D13495">
        <v>356390</v>
      </c>
    </row>
    <row r="13496" spans="1:4" x14ac:dyDescent="0.2">
      <c r="A13496" t="s">
        <v>87</v>
      </c>
      <c r="B13496" t="s">
        <v>353</v>
      </c>
      <c r="C13496" t="s">
        <v>305</v>
      </c>
      <c r="D13496">
        <v>353038</v>
      </c>
    </row>
    <row r="13497" spans="1:4" x14ac:dyDescent="0.2">
      <c r="A13497" t="s">
        <v>87</v>
      </c>
      <c r="B13497" t="s">
        <v>353</v>
      </c>
      <c r="C13497" t="s">
        <v>306</v>
      </c>
      <c r="D13497">
        <v>126378</v>
      </c>
    </row>
    <row r="13498" spans="1:4" x14ac:dyDescent="0.2">
      <c r="A13498" t="s">
        <v>87</v>
      </c>
      <c r="B13498" t="s">
        <v>353</v>
      </c>
      <c r="C13498" t="s">
        <v>307</v>
      </c>
      <c r="D13498">
        <v>886232</v>
      </c>
    </row>
    <row r="13499" spans="1:4" x14ac:dyDescent="0.2">
      <c r="A13499" t="s">
        <v>87</v>
      </c>
      <c r="B13499" t="s">
        <v>353</v>
      </c>
      <c r="C13499" t="s">
        <v>308</v>
      </c>
      <c r="D13499">
        <v>144356</v>
      </c>
    </row>
    <row r="13500" spans="1:4" x14ac:dyDescent="0.2">
      <c r="A13500" t="s">
        <v>87</v>
      </c>
      <c r="B13500" t="s">
        <v>353</v>
      </c>
      <c r="C13500" t="s">
        <v>309</v>
      </c>
      <c r="D13500">
        <v>385743</v>
      </c>
    </row>
    <row r="13501" spans="1:4" x14ac:dyDescent="0.2">
      <c r="A13501" t="s">
        <v>87</v>
      </c>
      <c r="B13501" t="s">
        <v>353</v>
      </c>
      <c r="C13501" t="s">
        <v>310</v>
      </c>
      <c r="D13501">
        <v>98809</v>
      </c>
    </row>
    <row r="13502" spans="1:4" x14ac:dyDescent="0.2">
      <c r="A13502" t="s">
        <v>87</v>
      </c>
      <c r="B13502" t="s">
        <v>353</v>
      </c>
      <c r="C13502" t="s">
        <v>311</v>
      </c>
      <c r="D13502">
        <v>16765</v>
      </c>
    </row>
    <row r="13503" spans="1:4" x14ac:dyDescent="0.2">
      <c r="A13503" t="s">
        <v>87</v>
      </c>
      <c r="B13503" t="s">
        <v>353</v>
      </c>
      <c r="C13503" t="s">
        <v>312</v>
      </c>
      <c r="D13503">
        <v>4468</v>
      </c>
    </row>
    <row r="13504" spans="1:4" x14ac:dyDescent="0.2">
      <c r="A13504" t="s">
        <v>87</v>
      </c>
      <c r="B13504" t="s">
        <v>353</v>
      </c>
      <c r="C13504" t="s">
        <v>313</v>
      </c>
      <c r="D13504">
        <v>4603</v>
      </c>
    </row>
    <row r="13505" spans="1:4" x14ac:dyDescent="0.2">
      <c r="A13505" t="s">
        <v>87</v>
      </c>
      <c r="B13505" t="s">
        <v>353</v>
      </c>
      <c r="C13505" t="s">
        <v>314</v>
      </c>
      <c r="D13505">
        <v>6163</v>
      </c>
    </row>
    <row r="13506" spans="1:4" x14ac:dyDescent="0.2">
      <c r="A13506" t="s">
        <v>87</v>
      </c>
      <c r="B13506" t="s">
        <v>353</v>
      </c>
      <c r="C13506" t="s">
        <v>315</v>
      </c>
      <c r="D13506">
        <v>3345</v>
      </c>
    </row>
    <row r="13507" spans="1:4" x14ac:dyDescent="0.2">
      <c r="A13507" t="s">
        <v>87</v>
      </c>
      <c r="B13507" t="s">
        <v>353</v>
      </c>
      <c r="C13507" t="s">
        <v>347</v>
      </c>
      <c r="D13507">
        <v>10412</v>
      </c>
    </row>
    <row r="13508" spans="1:4" x14ac:dyDescent="0.2">
      <c r="A13508" t="s">
        <v>87</v>
      </c>
      <c r="B13508" t="s">
        <v>354</v>
      </c>
      <c r="C13508" t="s">
        <v>225</v>
      </c>
      <c r="D13508">
        <v>0.89889300000000005</v>
      </c>
    </row>
    <row r="13509" spans="1:4" x14ac:dyDescent="0.2">
      <c r="A13509" t="s">
        <v>87</v>
      </c>
      <c r="B13509" t="s">
        <v>354</v>
      </c>
      <c r="C13509" t="s">
        <v>65</v>
      </c>
      <c r="D13509">
        <v>50000002</v>
      </c>
    </row>
    <row r="13510" spans="1:4" x14ac:dyDescent="0.2">
      <c r="A13510" t="s">
        <v>87</v>
      </c>
      <c r="B13510" t="s">
        <v>354</v>
      </c>
      <c r="C13510" t="s">
        <v>66</v>
      </c>
      <c r="D13510">
        <v>55623991</v>
      </c>
    </row>
    <row r="13511" spans="1:4" x14ac:dyDescent="0.2">
      <c r="A13511" t="s">
        <v>87</v>
      </c>
      <c r="B13511" t="s">
        <v>354</v>
      </c>
      <c r="C13511" t="s">
        <v>226</v>
      </c>
      <c r="D13511">
        <v>124662</v>
      </c>
    </row>
    <row r="13512" spans="1:4" x14ac:dyDescent="0.2">
      <c r="A13512" t="s">
        <v>87</v>
      </c>
      <c r="B13512" t="s">
        <v>354</v>
      </c>
      <c r="C13512" t="s">
        <v>227</v>
      </c>
      <c r="D13512">
        <v>360997</v>
      </c>
    </row>
    <row r="13513" spans="1:4" x14ac:dyDescent="0.2">
      <c r="A13513" t="s">
        <v>87</v>
      </c>
      <c r="B13513" t="s">
        <v>354</v>
      </c>
      <c r="C13513" t="s">
        <v>67</v>
      </c>
      <c r="D13513">
        <v>0</v>
      </c>
    </row>
    <row r="13514" spans="1:4" x14ac:dyDescent="0.2">
      <c r="A13514" t="s">
        <v>87</v>
      </c>
      <c r="B13514" t="s">
        <v>354</v>
      </c>
      <c r="C13514" t="s">
        <v>68</v>
      </c>
      <c r="D13514">
        <v>0</v>
      </c>
    </row>
    <row r="13515" spans="1:4" x14ac:dyDescent="0.2">
      <c r="A13515" t="s">
        <v>87</v>
      </c>
      <c r="B13515" t="s">
        <v>354</v>
      </c>
      <c r="C13515" t="s">
        <v>228</v>
      </c>
      <c r="D13515">
        <v>8295</v>
      </c>
    </row>
    <row r="13516" spans="1:4" x14ac:dyDescent="0.2">
      <c r="A13516" t="s">
        <v>87</v>
      </c>
      <c r="B13516" t="s">
        <v>354</v>
      </c>
      <c r="C13516" t="s">
        <v>229</v>
      </c>
      <c r="D13516">
        <v>94024</v>
      </c>
    </row>
    <row r="13517" spans="1:4" x14ac:dyDescent="0.2">
      <c r="A13517" t="s">
        <v>87</v>
      </c>
      <c r="B13517" t="s">
        <v>354</v>
      </c>
      <c r="C13517" t="s">
        <v>230</v>
      </c>
      <c r="D13517">
        <v>2070</v>
      </c>
    </row>
    <row r="13518" spans="1:4" x14ac:dyDescent="0.2">
      <c r="A13518" t="s">
        <v>87</v>
      </c>
      <c r="B13518" t="s">
        <v>354</v>
      </c>
      <c r="C13518" t="s">
        <v>231</v>
      </c>
      <c r="D13518">
        <v>16239</v>
      </c>
    </row>
    <row r="13519" spans="1:4" x14ac:dyDescent="0.2">
      <c r="A13519" t="s">
        <v>87</v>
      </c>
      <c r="B13519" t="s">
        <v>354</v>
      </c>
      <c r="C13519" t="s">
        <v>232</v>
      </c>
      <c r="D13519">
        <v>332343</v>
      </c>
    </row>
    <row r="13520" spans="1:4" x14ac:dyDescent="0.2">
      <c r="A13520" t="s">
        <v>87</v>
      </c>
      <c r="B13520" t="s">
        <v>354</v>
      </c>
      <c r="C13520" t="s">
        <v>319</v>
      </c>
      <c r="D13520">
        <v>181879</v>
      </c>
    </row>
    <row r="13521" spans="1:4" x14ac:dyDescent="0.2">
      <c r="A13521" t="s">
        <v>87</v>
      </c>
      <c r="B13521" t="s">
        <v>354</v>
      </c>
      <c r="C13521" t="s">
        <v>320</v>
      </c>
      <c r="D13521">
        <v>126762</v>
      </c>
    </row>
    <row r="13522" spans="1:4" x14ac:dyDescent="0.2">
      <c r="A13522" t="s">
        <v>87</v>
      </c>
      <c r="B13522" t="s">
        <v>354</v>
      </c>
      <c r="C13522" t="s">
        <v>318</v>
      </c>
      <c r="D13522">
        <v>23702</v>
      </c>
    </row>
    <row r="13523" spans="1:4" x14ac:dyDescent="0.2">
      <c r="A13523" t="s">
        <v>87</v>
      </c>
      <c r="B13523" t="s">
        <v>354</v>
      </c>
      <c r="C13523" t="s">
        <v>321</v>
      </c>
      <c r="D13523">
        <v>112031</v>
      </c>
    </row>
    <row r="13524" spans="1:4" x14ac:dyDescent="0.2">
      <c r="A13524" t="s">
        <v>87</v>
      </c>
      <c r="B13524" t="s">
        <v>354</v>
      </c>
      <c r="C13524" t="s">
        <v>322</v>
      </c>
      <c r="D13524">
        <v>0</v>
      </c>
    </row>
    <row r="13525" spans="1:4" x14ac:dyDescent="0.2">
      <c r="A13525" t="s">
        <v>87</v>
      </c>
      <c r="B13525" t="s">
        <v>354</v>
      </c>
      <c r="C13525" t="s">
        <v>323</v>
      </c>
      <c r="D13525">
        <v>0</v>
      </c>
    </row>
    <row r="13526" spans="1:4" x14ac:dyDescent="0.2">
      <c r="A13526" t="s">
        <v>87</v>
      </c>
      <c r="B13526" t="s">
        <v>354</v>
      </c>
      <c r="C13526" t="s">
        <v>324</v>
      </c>
      <c r="D13526">
        <v>15938</v>
      </c>
    </row>
    <row r="13527" spans="1:4" x14ac:dyDescent="0.2">
      <c r="A13527" t="s">
        <v>87</v>
      </c>
      <c r="B13527" t="s">
        <v>354</v>
      </c>
      <c r="C13527" t="s">
        <v>325</v>
      </c>
      <c r="D13527">
        <v>0</v>
      </c>
    </row>
    <row r="13528" spans="1:4" x14ac:dyDescent="0.2">
      <c r="A13528" t="s">
        <v>87</v>
      </c>
      <c r="B13528" t="s">
        <v>354</v>
      </c>
      <c r="C13528" t="s">
        <v>326</v>
      </c>
      <c r="D13528">
        <v>0</v>
      </c>
    </row>
    <row r="13529" spans="1:4" x14ac:dyDescent="0.2">
      <c r="A13529" t="s">
        <v>87</v>
      </c>
      <c r="B13529" t="s">
        <v>354</v>
      </c>
      <c r="C13529" t="s">
        <v>327</v>
      </c>
      <c r="D13529">
        <v>14576</v>
      </c>
    </row>
    <row r="13530" spans="1:4" x14ac:dyDescent="0.2">
      <c r="A13530" t="s">
        <v>87</v>
      </c>
      <c r="B13530" t="s">
        <v>354</v>
      </c>
      <c r="C13530" t="s">
        <v>328</v>
      </c>
      <c r="D13530">
        <v>81517</v>
      </c>
    </row>
    <row r="13531" spans="1:4" x14ac:dyDescent="0.2">
      <c r="A13531" t="s">
        <v>87</v>
      </c>
      <c r="B13531" t="s">
        <v>354</v>
      </c>
      <c r="C13531" t="s">
        <v>329</v>
      </c>
      <c r="D13531">
        <v>0</v>
      </c>
    </row>
    <row r="13532" spans="1:4" x14ac:dyDescent="0.2">
      <c r="A13532" t="s">
        <v>87</v>
      </c>
      <c r="B13532" t="s">
        <v>354</v>
      </c>
      <c r="C13532" t="s">
        <v>339</v>
      </c>
      <c r="D13532">
        <v>3997812</v>
      </c>
    </row>
    <row r="13533" spans="1:4" x14ac:dyDescent="0.2">
      <c r="A13533" t="s">
        <v>87</v>
      </c>
      <c r="B13533" t="s">
        <v>354</v>
      </c>
      <c r="C13533" t="s">
        <v>340</v>
      </c>
      <c r="D13533">
        <v>70973</v>
      </c>
    </row>
    <row r="13534" spans="1:4" x14ac:dyDescent="0.2">
      <c r="A13534" t="s">
        <v>87</v>
      </c>
      <c r="B13534" t="s">
        <v>354</v>
      </c>
      <c r="C13534" t="s">
        <v>341</v>
      </c>
      <c r="D13534">
        <v>0</v>
      </c>
    </row>
    <row r="13535" spans="1:4" x14ac:dyDescent="0.2">
      <c r="A13535" t="s">
        <v>87</v>
      </c>
      <c r="B13535" t="s">
        <v>354</v>
      </c>
      <c r="C13535" t="s">
        <v>342</v>
      </c>
      <c r="D13535">
        <v>0</v>
      </c>
    </row>
    <row r="13536" spans="1:4" x14ac:dyDescent="0.2">
      <c r="A13536" t="s">
        <v>87</v>
      </c>
      <c r="B13536" t="s">
        <v>354</v>
      </c>
      <c r="C13536" t="s">
        <v>343</v>
      </c>
      <c r="D13536">
        <v>0</v>
      </c>
    </row>
    <row r="13537" spans="1:4" x14ac:dyDescent="0.2">
      <c r="A13537" t="s">
        <v>87</v>
      </c>
      <c r="B13537" t="s">
        <v>354</v>
      </c>
      <c r="C13537" t="s">
        <v>344</v>
      </c>
      <c r="D13537">
        <v>0</v>
      </c>
    </row>
    <row r="13538" spans="1:4" x14ac:dyDescent="0.2">
      <c r="A13538" t="s">
        <v>87</v>
      </c>
      <c r="B13538" t="s">
        <v>354</v>
      </c>
      <c r="C13538" t="s">
        <v>345</v>
      </c>
      <c r="D13538">
        <v>0</v>
      </c>
    </row>
    <row r="13539" spans="1:4" x14ac:dyDescent="0.2">
      <c r="A13539" t="s">
        <v>87</v>
      </c>
      <c r="B13539" t="s">
        <v>354</v>
      </c>
      <c r="C13539" t="s">
        <v>346</v>
      </c>
      <c r="D13539">
        <v>0</v>
      </c>
    </row>
    <row r="13540" spans="1:4" x14ac:dyDescent="0.2">
      <c r="A13540" t="s">
        <v>87</v>
      </c>
      <c r="B13540" t="s">
        <v>354</v>
      </c>
      <c r="C13540" t="s">
        <v>300</v>
      </c>
      <c r="D13540">
        <v>589741</v>
      </c>
    </row>
    <row r="13541" spans="1:4" x14ac:dyDescent="0.2">
      <c r="A13541" t="s">
        <v>87</v>
      </c>
      <c r="B13541" t="s">
        <v>354</v>
      </c>
      <c r="C13541" t="s">
        <v>301</v>
      </c>
      <c r="D13541">
        <v>1380623</v>
      </c>
    </row>
    <row r="13542" spans="1:4" x14ac:dyDescent="0.2">
      <c r="A13542" t="s">
        <v>87</v>
      </c>
      <c r="B13542" t="s">
        <v>354</v>
      </c>
      <c r="C13542" t="s">
        <v>302</v>
      </c>
      <c r="D13542">
        <v>908464</v>
      </c>
    </row>
    <row r="13543" spans="1:4" x14ac:dyDescent="0.2">
      <c r="A13543" t="s">
        <v>87</v>
      </c>
      <c r="B13543" t="s">
        <v>354</v>
      </c>
      <c r="C13543" t="s">
        <v>303</v>
      </c>
      <c r="D13543">
        <v>480212</v>
      </c>
    </row>
    <row r="13544" spans="1:4" x14ac:dyDescent="0.2">
      <c r="A13544" t="s">
        <v>87</v>
      </c>
      <c r="B13544" t="s">
        <v>354</v>
      </c>
      <c r="C13544" t="s">
        <v>304</v>
      </c>
      <c r="D13544">
        <v>343921</v>
      </c>
    </row>
    <row r="13545" spans="1:4" x14ac:dyDescent="0.2">
      <c r="A13545" t="s">
        <v>87</v>
      </c>
      <c r="B13545" t="s">
        <v>354</v>
      </c>
      <c r="C13545" t="s">
        <v>305</v>
      </c>
      <c r="D13545">
        <v>324318</v>
      </c>
    </row>
    <row r="13546" spans="1:4" x14ac:dyDescent="0.2">
      <c r="A13546" t="s">
        <v>87</v>
      </c>
      <c r="B13546" t="s">
        <v>354</v>
      </c>
      <c r="C13546" t="s">
        <v>306</v>
      </c>
      <c r="D13546">
        <v>114063</v>
      </c>
    </row>
    <row r="13547" spans="1:4" x14ac:dyDescent="0.2">
      <c r="A13547" t="s">
        <v>87</v>
      </c>
      <c r="B13547" t="s">
        <v>354</v>
      </c>
      <c r="C13547" t="s">
        <v>307</v>
      </c>
      <c r="D13547">
        <v>887591</v>
      </c>
    </row>
    <row r="13548" spans="1:4" x14ac:dyDescent="0.2">
      <c r="A13548" t="s">
        <v>87</v>
      </c>
      <c r="B13548" t="s">
        <v>354</v>
      </c>
      <c r="C13548" t="s">
        <v>308</v>
      </c>
      <c r="D13548">
        <v>95470</v>
      </c>
    </row>
    <row r="13549" spans="1:4" x14ac:dyDescent="0.2">
      <c r="A13549" t="s">
        <v>87</v>
      </c>
      <c r="B13549" t="s">
        <v>354</v>
      </c>
      <c r="C13549" t="s">
        <v>309</v>
      </c>
      <c r="D13549">
        <v>7329</v>
      </c>
    </row>
    <row r="13550" spans="1:4" x14ac:dyDescent="0.2">
      <c r="A13550" t="s">
        <v>87</v>
      </c>
      <c r="B13550" t="s">
        <v>354</v>
      </c>
      <c r="C13550" t="s">
        <v>310</v>
      </c>
      <c r="D13550">
        <v>12956</v>
      </c>
    </row>
    <row r="13551" spans="1:4" x14ac:dyDescent="0.2">
      <c r="A13551" t="s">
        <v>87</v>
      </c>
      <c r="B13551" t="s">
        <v>354</v>
      </c>
      <c r="C13551" t="s">
        <v>311</v>
      </c>
      <c r="D13551">
        <v>8285</v>
      </c>
    </row>
    <row r="13552" spans="1:4" x14ac:dyDescent="0.2">
      <c r="A13552" t="s">
        <v>87</v>
      </c>
      <c r="B13552" t="s">
        <v>354</v>
      </c>
      <c r="C13552" t="s">
        <v>312</v>
      </c>
      <c r="D13552">
        <v>4444</v>
      </c>
    </row>
    <row r="13553" spans="1:4" x14ac:dyDescent="0.2">
      <c r="A13553" t="s">
        <v>87</v>
      </c>
      <c r="B13553" t="s">
        <v>354</v>
      </c>
      <c r="C13553" t="s">
        <v>313</v>
      </c>
      <c r="D13553">
        <v>8644</v>
      </c>
    </row>
    <row r="13554" spans="1:4" x14ac:dyDescent="0.2">
      <c r="A13554" t="s">
        <v>87</v>
      </c>
      <c r="B13554" t="s">
        <v>354</v>
      </c>
      <c r="C13554" t="s">
        <v>314</v>
      </c>
      <c r="D13554">
        <v>57507</v>
      </c>
    </row>
    <row r="13555" spans="1:4" x14ac:dyDescent="0.2">
      <c r="A13555" t="s">
        <v>87</v>
      </c>
      <c r="B13555" t="s">
        <v>354</v>
      </c>
      <c r="C13555" t="s">
        <v>315</v>
      </c>
      <c r="D13555">
        <v>1975</v>
      </c>
    </row>
    <row r="13556" spans="1:4" x14ac:dyDescent="0.2">
      <c r="A13556" t="s">
        <v>87</v>
      </c>
      <c r="B13556" t="s">
        <v>354</v>
      </c>
      <c r="C13556" t="s">
        <v>347</v>
      </c>
      <c r="D13556">
        <v>10412</v>
      </c>
    </row>
    <row r="13557" spans="1:4" x14ac:dyDescent="0.2">
      <c r="A13557" t="s">
        <v>87</v>
      </c>
      <c r="B13557" t="s">
        <v>355</v>
      </c>
      <c r="C13557" t="s">
        <v>225</v>
      </c>
      <c r="D13557">
        <v>0.88070800000000005</v>
      </c>
    </row>
    <row r="13558" spans="1:4" x14ac:dyDescent="0.2">
      <c r="A13558" t="s">
        <v>87</v>
      </c>
      <c r="B13558" t="s">
        <v>355</v>
      </c>
      <c r="C13558" t="s">
        <v>65</v>
      </c>
      <c r="D13558">
        <v>50000000</v>
      </c>
    </row>
    <row r="13559" spans="1:4" x14ac:dyDescent="0.2">
      <c r="A13559" t="s">
        <v>87</v>
      </c>
      <c r="B13559" t="s">
        <v>355</v>
      </c>
      <c r="C13559" t="s">
        <v>66</v>
      </c>
      <c r="D13559">
        <v>56772493</v>
      </c>
    </row>
    <row r="13560" spans="1:4" x14ac:dyDescent="0.2">
      <c r="A13560" t="s">
        <v>87</v>
      </c>
      <c r="B13560" t="s">
        <v>355</v>
      </c>
      <c r="C13560" t="s">
        <v>226</v>
      </c>
      <c r="D13560">
        <v>124879</v>
      </c>
    </row>
    <row r="13561" spans="1:4" x14ac:dyDescent="0.2">
      <c r="A13561" t="s">
        <v>87</v>
      </c>
      <c r="B13561" t="s">
        <v>355</v>
      </c>
      <c r="C13561" t="s">
        <v>227</v>
      </c>
      <c r="D13561">
        <v>360877</v>
      </c>
    </row>
    <row r="13562" spans="1:4" x14ac:dyDescent="0.2">
      <c r="A13562" t="s">
        <v>87</v>
      </c>
      <c r="B13562" t="s">
        <v>355</v>
      </c>
      <c r="C13562" t="s">
        <v>67</v>
      </c>
      <c r="D13562">
        <v>0</v>
      </c>
    </row>
    <row r="13563" spans="1:4" x14ac:dyDescent="0.2">
      <c r="A13563" t="s">
        <v>87</v>
      </c>
      <c r="B13563" t="s">
        <v>355</v>
      </c>
      <c r="C13563" t="s">
        <v>68</v>
      </c>
      <c r="D13563">
        <v>0</v>
      </c>
    </row>
    <row r="13564" spans="1:4" x14ac:dyDescent="0.2">
      <c r="A13564" t="s">
        <v>87</v>
      </c>
      <c r="B13564" t="s">
        <v>355</v>
      </c>
      <c r="C13564" t="s">
        <v>228</v>
      </c>
      <c r="D13564">
        <v>8365</v>
      </c>
    </row>
    <row r="13565" spans="1:4" x14ac:dyDescent="0.2">
      <c r="A13565" t="s">
        <v>87</v>
      </c>
      <c r="B13565" t="s">
        <v>355</v>
      </c>
      <c r="C13565" t="s">
        <v>229</v>
      </c>
      <c r="D13565">
        <v>94016</v>
      </c>
    </row>
    <row r="13566" spans="1:4" x14ac:dyDescent="0.2">
      <c r="A13566" t="s">
        <v>87</v>
      </c>
      <c r="B13566" t="s">
        <v>355</v>
      </c>
      <c r="C13566" t="s">
        <v>230</v>
      </c>
      <c r="D13566">
        <v>2088</v>
      </c>
    </row>
    <row r="13567" spans="1:4" x14ac:dyDescent="0.2">
      <c r="A13567" t="s">
        <v>87</v>
      </c>
      <c r="B13567" t="s">
        <v>355</v>
      </c>
      <c r="C13567" t="s">
        <v>231</v>
      </c>
      <c r="D13567">
        <v>16361</v>
      </c>
    </row>
    <row r="13568" spans="1:4" x14ac:dyDescent="0.2">
      <c r="A13568" t="s">
        <v>87</v>
      </c>
      <c r="B13568" t="s">
        <v>355</v>
      </c>
      <c r="C13568" t="s">
        <v>232</v>
      </c>
      <c r="D13568">
        <v>405357</v>
      </c>
    </row>
    <row r="13569" spans="1:4" x14ac:dyDescent="0.2">
      <c r="A13569" t="s">
        <v>87</v>
      </c>
      <c r="B13569" t="s">
        <v>355</v>
      </c>
      <c r="C13569" t="s">
        <v>319</v>
      </c>
      <c r="D13569">
        <v>213013</v>
      </c>
    </row>
    <row r="13570" spans="1:4" x14ac:dyDescent="0.2">
      <c r="A13570" t="s">
        <v>87</v>
      </c>
      <c r="B13570" t="s">
        <v>355</v>
      </c>
      <c r="C13570" t="s">
        <v>320</v>
      </c>
      <c r="D13570">
        <v>168890</v>
      </c>
    </row>
    <row r="13571" spans="1:4" x14ac:dyDescent="0.2">
      <c r="A13571" t="s">
        <v>87</v>
      </c>
      <c r="B13571" t="s">
        <v>355</v>
      </c>
      <c r="C13571" t="s">
        <v>318</v>
      </c>
      <c r="D13571">
        <v>23454</v>
      </c>
    </row>
    <row r="13572" spans="1:4" x14ac:dyDescent="0.2">
      <c r="A13572" t="s">
        <v>87</v>
      </c>
      <c r="B13572" t="s">
        <v>355</v>
      </c>
      <c r="C13572" t="s">
        <v>321</v>
      </c>
      <c r="D13572">
        <v>132332</v>
      </c>
    </row>
    <row r="13573" spans="1:4" x14ac:dyDescent="0.2">
      <c r="A13573" t="s">
        <v>87</v>
      </c>
      <c r="B13573" t="s">
        <v>355</v>
      </c>
      <c r="C13573" t="s">
        <v>322</v>
      </c>
      <c r="D13573">
        <v>0</v>
      </c>
    </row>
    <row r="13574" spans="1:4" x14ac:dyDescent="0.2">
      <c r="A13574" t="s">
        <v>87</v>
      </c>
      <c r="B13574" t="s">
        <v>355</v>
      </c>
      <c r="C13574" t="s">
        <v>323</v>
      </c>
      <c r="D13574">
        <v>0</v>
      </c>
    </row>
    <row r="13575" spans="1:4" x14ac:dyDescent="0.2">
      <c r="A13575" t="s">
        <v>87</v>
      </c>
      <c r="B13575" t="s">
        <v>355</v>
      </c>
      <c r="C13575" t="s">
        <v>324</v>
      </c>
      <c r="D13575">
        <v>15873</v>
      </c>
    </row>
    <row r="13576" spans="1:4" x14ac:dyDescent="0.2">
      <c r="A13576" t="s">
        <v>87</v>
      </c>
      <c r="B13576" t="s">
        <v>355</v>
      </c>
      <c r="C13576" t="s">
        <v>325</v>
      </c>
      <c r="D13576">
        <v>0</v>
      </c>
    </row>
    <row r="13577" spans="1:4" x14ac:dyDescent="0.2">
      <c r="A13577" t="s">
        <v>87</v>
      </c>
      <c r="B13577" t="s">
        <v>355</v>
      </c>
      <c r="C13577" t="s">
        <v>326</v>
      </c>
      <c r="D13577">
        <v>0</v>
      </c>
    </row>
    <row r="13578" spans="1:4" x14ac:dyDescent="0.2">
      <c r="A13578" t="s">
        <v>87</v>
      </c>
      <c r="B13578" t="s">
        <v>355</v>
      </c>
      <c r="C13578" t="s">
        <v>327</v>
      </c>
      <c r="D13578">
        <v>14897</v>
      </c>
    </row>
    <row r="13579" spans="1:4" x14ac:dyDescent="0.2">
      <c r="A13579" t="s">
        <v>87</v>
      </c>
      <c r="B13579" t="s">
        <v>355</v>
      </c>
      <c r="C13579" t="s">
        <v>328</v>
      </c>
      <c r="D13579">
        <v>101562</v>
      </c>
    </row>
    <row r="13580" spans="1:4" x14ac:dyDescent="0.2">
      <c r="A13580" t="s">
        <v>87</v>
      </c>
      <c r="B13580" t="s">
        <v>355</v>
      </c>
      <c r="C13580" t="s">
        <v>329</v>
      </c>
      <c r="D13580">
        <v>0</v>
      </c>
    </row>
    <row r="13581" spans="1:4" x14ac:dyDescent="0.2">
      <c r="A13581" t="s">
        <v>87</v>
      </c>
      <c r="B13581" t="s">
        <v>355</v>
      </c>
      <c r="C13581" t="s">
        <v>339</v>
      </c>
      <c r="D13581">
        <v>4875624</v>
      </c>
    </row>
    <row r="13582" spans="1:4" x14ac:dyDescent="0.2">
      <c r="A13582" t="s">
        <v>87</v>
      </c>
      <c r="B13582" t="s">
        <v>355</v>
      </c>
      <c r="C13582" t="s">
        <v>340</v>
      </c>
      <c r="D13582">
        <v>2532788</v>
      </c>
    </row>
    <row r="13583" spans="1:4" x14ac:dyDescent="0.2">
      <c r="A13583" t="s">
        <v>87</v>
      </c>
      <c r="B13583" t="s">
        <v>355</v>
      </c>
      <c r="C13583" t="s">
        <v>341</v>
      </c>
      <c r="D13583">
        <v>0</v>
      </c>
    </row>
    <row r="13584" spans="1:4" x14ac:dyDescent="0.2">
      <c r="A13584" t="s">
        <v>87</v>
      </c>
      <c r="B13584" t="s">
        <v>355</v>
      </c>
      <c r="C13584" t="s">
        <v>342</v>
      </c>
      <c r="D13584">
        <v>0</v>
      </c>
    </row>
    <row r="13585" spans="1:4" x14ac:dyDescent="0.2">
      <c r="A13585" t="s">
        <v>87</v>
      </c>
      <c r="B13585" t="s">
        <v>355</v>
      </c>
      <c r="C13585" t="s">
        <v>343</v>
      </c>
      <c r="D13585">
        <v>0</v>
      </c>
    </row>
    <row r="13586" spans="1:4" x14ac:dyDescent="0.2">
      <c r="A13586" t="s">
        <v>87</v>
      </c>
      <c r="B13586" t="s">
        <v>355</v>
      </c>
      <c r="C13586" t="s">
        <v>344</v>
      </c>
      <c r="D13586">
        <v>0</v>
      </c>
    </row>
    <row r="13587" spans="1:4" x14ac:dyDescent="0.2">
      <c r="A13587" t="s">
        <v>87</v>
      </c>
      <c r="B13587" t="s">
        <v>355</v>
      </c>
      <c r="C13587" t="s">
        <v>345</v>
      </c>
      <c r="D13587">
        <v>0</v>
      </c>
    </row>
    <row r="13588" spans="1:4" x14ac:dyDescent="0.2">
      <c r="A13588" t="s">
        <v>87</v>
      </c>
      <c r="B13588" t="s">
        <v>355</v>
      </c>
      <c r="C13588" t="s">
        <v>346</v>
      </c>
      <c r="D13588">
        <v>0</v>
      </c>
    </row>
    <row r="13589" spans="1:4" x14ac:dyDescent="0.2">
      <c r="A13589" t="s">
        <v>87</v>
      </c>
      <c r="B13589" t="s">
        <v>355</v>
      </c>
      <c r="C13589" t="s">
        <v>300</v>
      </c>
      <c r="D13589">
        <v>579380</v>
      </c>
    </row>
    <row r="13590" spans="1:4" x14ac:dyDescent="0.2">
      <c r="A13590" t="s">
        <v>87</v>
      </c>
      <c r="B13590" t="s">
        <v>355</v>
      </c>
      <c r="C13590" t="s">
        <v>301</v>
      </c>
      <c r="D13590">
        <v>1365699</v>
      </c>
    </row>
    <row r="13591" spans="1:4" x14ac:dyDescent="0.2">
      <c r="A13591" t="s">
        <v>87</v>
      </c>
      <c r="B13591" t="s">
        <v>355</v>
      </c>
      <c r="C13591" t="s">
        <v>302</v>
      </c>
      <c r="D13591">
        <v>884475</v>
      </c>
    </row>
    <row r="13592" spans="1:4" x14ac:dyDescent="0.2">
      <c r="A13592" t="s">
        <v>87</v>
      </c>
      <c r="B13592" t="s">
        <v>355</v>
      </c>
      <c r="C13592" t="s">
        <v>303</v>
      </c>
      <c r="D13592">
        <v>466007</v>
      </c>
    </row>
    <row r="13593" spans="1:4" x14ac:dyDescent="0.2">
      <c r="A13593" t="s">
        <v>87</v>
      </c>
      <c r="B13593" t="s">
        <v>355</v>
      </c>
      <c r="C13593" t="s">
        <v>304</v>
      </c>
      <c r="D13593">
        <v>344948</v>
      </c>
    </row>
    <row r="13594" spans="1:4" x14ac:dyDescent="0.2">
      <c r="A13594" t="s">
        <v>87</v>
      </c>
      <c r="B13594" t="s">
        <v>355</v>
      </c>
      <c r="C13594" t="s">
        <v>305</v>
      </c>
      <c r="D13594">
        <v>343928</v>
      </c>
    </row>
    <row r="13595" spans="1:4" x14ac:dyDescent="0.2">
      <c r="A13595" t="s">
        <v>87</v>
      </c>
      <c r="B13595" t="s">
        <v>355</v>
      </c>
      <c r="C13595" t="s">
        <v>306</v>
      </c>
      <c r="D13595">
        <v>126398</v>
      </c>
    </row>
    <row r="13596" spans="1:4" x14ac:dyDescent="0.2">
      <c r="A13596" t="s">
        <v>87</v>
      </c>
      <c r="B13596" t="s">
        <v>355</v>
      </c>
      <c r="C13596" t="s">
        <v>307</v>
      </c>
      <c r="D13596">
        <v>865137</v>
      </c>
    </row>
    <row r="13597" spans="1:4" x14ac:dyDescent="0.2">
      <c r="A13597" t="s">
        <v>87</v>
      </c>
      <c r="B13597" t="s">
        <v>355</v>
      </c>
      <c r="C13597" t="s">
        <v>308</v>
      </c>
      <c r="D13597">
        <v>105831</v>
      </c>
    </row>
    <row r="13598" spans="1:4" x14ac:dyDescent="0.2">
      <c r="A13598" t="s">
        <v>87</v>
      </c>
      <c r="B13598" t="s">
        <v>355</v>
      </c>
      <c r="C13598" t="s">
        <v>309</v>
      </c>
      <c r="D13598">
        <v>15601</v>
      </c>
    </row>
    <row r="13599" spans="1:4" x14ac:dyDescent="0.2">
      <c r="A13599" t="s">
        <v>87</v>
      </c>
      <c r="B13599" t="s">
        <v>355</v>
      </c>
      <c r="C13599" t="s">
        <v>310</v>
      </c>
      <c r="D13599">
        <v>27939</v>
      </c>
    </row>
    <row r="13600" spans="1:4" x14ac:dyDescent="0.2">
      <c r="A13600" t="s">
        <v>87</v>
      </c>
      <c r="B13600" t="s">
        <v>355</v>
      </c>
      <c r="C13600" t="s">
        <v>311</v>
      </c>
      <c r="D13600">
        <v>23943</v>
      </c>
    </row>
    <row r="13601" spans="1:4" x14ac:dyDescent="0.2">
      <c r="A13601" t="s">
        <v>87</v>
      </c>
      <c r="B13601" t="s">
        <v>355</v>
      </c>
      <c r="C13601" t="s">
        <v>312</v>
      </c>
      <c r="D13601">
        <v>13835</v>
      </c>
    </row>
    <row r="13602" spans="1:4" x14ac:dyDescent="0.2">
      <c r="A13602" t="s">
        <v>87</v>
      </c>
      <c r="B13602" t="s">
        <v>355</v>
      </c>
      <c r="C13602" t="s">
        <v>313</v>
      </c>
      <c r="D13602">
        <v>19283</v>
      </c>
    </row>
    <row r="13603" spans="1:4" x14ac:dyDescent="0.2">
      <c r="A13603" t="s">
        <v>87</v>
      </c>
      <c r="B13603" t="s">
        <v>355</v>
      </c>
      <c r="C13603" t="s">
        <v>314</v>
      </c>
      <c r="D13603">
        <v>18710</v>
      </c>
    </row>
    <row r="13604" spans="1:4" x14ac:dyDescent="0.2">
      <c r="A13604" t="s">
        <v>87</v>
      </c>
      <c r="B13604" t="s">
        <v>355</v>
      </c>
      <c r="C13604" t="s">
        <v>315</v>
      </c>
      <c r="D13604">
        <v>24429</v>
      </c>
    </row>
    <row r="13605" spans="1:4" x14ac:dyDescent="0.2">
      <c r="A13605" t="s">
        <v>87</v>
      </c>
      <c r="B13605" t="s">
        <v>355</v>
      </c>
      <c r="C13605" t="s">
        <v>347</v>
      </c>
      <c r="D13605">
        <v>10412</v>
      </c>
    </row>
    <row r="13606" spans="1:4" x14ac:dyDescent="0.2">
      <c r="A13606" t="s">
        <v>87</v>
      </c>
      <c r="B13606" t="s">
        <v>356</v>
      </c>
      <c r="C13606" t="s">
        <v>225</v>
      </c>
      <c r="D13606">
        <v>0.91028900000000001</v>
      </c>
    </row>
    <row r="13607" spans="1:4" x14ac:dyDescent="0.2">
      <c r="A13607" t="s">
        <v>87</v>
      </c>
      <c r="B13607" t="s">
        <v>356</v>
      </c>
      <c r="C13607" t="s">
        <v>65</v>
      </c>
      <c r="D13607">
        <v>50000000</v>
      </c>
    </row>
    <row r="13608" spans="1:4" x14ac:dyDescent="0.2">
      <c r="A13608" t="s">
        <v>87</v>
      </c>
      <c r="B13608" t="s">
        <v>356</v>
      </c>
      <c r="C13608" t="s">
        <v>66</v>
      </c>
      <c r="D13608">
        <v>54927625</v>
      </c>
    </row>
    <row r="13609" spans="1:4" x14ac:dyDescent="0.2">
      <c r="A13609" t="s">
        <v>87</v>
      </c>
      <c r="B13609" t="s">
        <v>356</v>
      </c>
      <c r="C13609" t="s">
        <v>226</v>
      </c>
      <c r="D13609">
        <v>124607</v>
      </c>
    </row>
    <row r="13610" spans="1:4" x14ac:dyDescent="0.2">
      <c r="A13610" t="s">
        <v>87</v>
      </c>
      <c r="B13610" t="s">
        <v>356</v>
      </c>
      <c r="C13610" t="s">
        <v>227</v>
      </c>
      <c r="D13610">
        <v>360736</v>
      </c>
    </row>
    <row r="13611" spans="1:4" x14ac:dyDescent="0.2">
      <c r="A13611" t="s">
        <v>87</v>
      </c>
      <c r="B13611" t="s">
        <v>356</v>
      </c>
      <c r="C13611" t="s">
        <v>67</v>
      </c>
      <c r="D13611">
        <v>0</v>
      </c>
    </row>
    <row r="13612" spans="1:4" x14ac:dyDescent="0.2">
      <c r="A13612" t="s">
        <v>87</v>
      </c>
      <c r="B13612" t="s">
        <v>356</v>
      </c>
      <c r="C13612" t="s">
        <v>68</v>
      </c>
      <c r="D13612">
        <v>0</v>
      </c>
    </row>
    <row r="13613" spans="1:4" x14ac:dyDescent="0.2">
      <c r="A13613" t="s">
        <v>87</v>
      </c>
      <c r="B13613" t="s">
        <v>356</v>
      </c>
      <c r="C13613" t="s">
        <v>228</v>
      </c>
      <c r="D13613">
        <v>8528</v>
      </c>
    </row>
    <row r="13614" spans="1:4" x14ac:dyDescent="0.2">
      <c r="A13614" t="s">
        <v>87</v>
      </c>
      <c r="B13614" t="s">
        <v>356</v>
      </c>
      <c r="C13614" t="s">
        <v>229</v>
      </c>
      <c r="D13614">
        <v>95416</v>
      </c>
    </row>
    <row r="13615" spans="1:4" x14ac:dyDescent="0.2">
      <c r="A13615" t="s">
        <v>87</v>
      </c>
      <c r="B13615" t="s">
        <v>356</v>
      </c>
      <c r="C13615" t="s">
        <v>230</v>
      </c>
      <c r="D13615">
        <v>2009</v>
      </c>
    </row>
    <row r="13616" spans="1:4" x14ac:dyDescent="0.2">
      <c r="A13616" t="s">
        <v>87</v>
      </c>
      <c r="B13616" t="s">
        <v>356</v>
      </c>
      <c r="C13616" t="s">
        <v>231</v>
      </c>
      <c r="D13616">
        <v>15959</v>
      </c>
    </row>
    <row r="13617" spans="1:4" x14ac:dyDescent="0.2">
      <c r="A13617" t="s">
        <v>87</v>
      </c>
      <c r="B13617" t="s">
        <v>356</v>
      </c>
      <c r="C13617" t="s">
        <v>232</v>
      </c>
      <c r="D13617">
        <v>261956</v>
      </c>
    </row>
    <row r="13618" spans="1:4" x14ac:dyDescent="0.2">
      <c r="A13618" t="s">
        <v>87</v>
      </c>
      <c r="B13618" t="s">
        <v>356</v>
      </c>
      <c r="C13618" t="s">
        <v>319</v>
      </c>
      <c r="D13618">
        <v>116809</v>
      </c>
    </row>
    <row r="13619" spans="1:4" x14ac:dyDescent="0.2">
      <c r="A13619" t="s">
        <v>87</v>
      </c>
      <c r="B13619" t="s">
        <v>356</v>
      </c>
      <c r="C13619" t="s">
        <v>320</v>
      </c>
      <c r="D13619">
        <v>121443</v>
      </c>
    </row>
    <row r="13620" spans="1:4" x14ac:dyDescent="0.2">
      <c r="A13620" t="s">
        <v>87</v>
      </c>
      <c r="B13620" t="s">
        <v>356</v>
      </c>
      <c r="C13620" t="s">
        <v>318</v>
      </c>
      <c r="D13620">
        <v>23704</v>
      </c>
    </row>
    <row r="13621" spans="1:4" x14ac:dyDescent="0.2">
      <c r="A13621" t="s">
        <v>87</v>
      </c>
      <c r="B13621" t="s">
        <v>356</v>
      </c>
      <c r="C13621" t="s">
        <v>321</v>
      </c>
      <c r="D13621">
        <v>99804</v>
      </c>
    </row>
    <row r="13622" spans="1:4" x14ac:dyDescent="0.2">
      <c r="A13622" t="s">
        <v>87</v>
      </c>
      <c r="B13622" t="s">
        <v>356</v>
      </c>
      <c r="C13622" t="s">
        <v>322</v>
      </c>
      <c r="D13622">
        <v>0</v>
      </c>
    </row>
    <row r="13623" spans="1:4" x14ac:dyDescent="0.2">
      <c r="A13623" t="s">
        <v>87</v>
      </c>
      <c r="B13623" t="s">
        <v>356</v>
      </c>
      <c r="C13623" t="s">
        <v>323</v>
      </c>
      <c r="D13623">
        <v>0</v>
      </c>
    </row>
    <row r="13624" spans="1:4" x14ac:dyDescent="0.2">
      <c r="A13624" t="s">
        <v>87</v>
      </c>
      <c r="B13624" t="s">
        <v>356</v>
      </c>
      <c r="C13624" t="s">
        <v>324</v>
      </c>
      <c r="D13624">
        <v>16196</v>
      </c>
    </row>
    <row r="13625" spans="1:4" x14ac:dyDescent="0.2">
      <c r="A13625" t="s">
        <v>87</v>
      </c>
      <c r="B13625" t="s">
        <v>356</v>
      </c>
      <c r="C13625" t="s">
        <v>325</v>
      </c>
      <c r="D13625">
        <v>0</v>
      </c>
    </row>
    <row r="13626" spans="1:4" x14ac:dyDescent="0.2">
      <c r="A13626" t="s">
        <v>87</v>
      </c>
      <c r="B13626" t="s">
        <v>356</v>
      </c>
      <c r="C13626" t="s">
        <v>326</v>
      </c>
      <c r="D13626">
        <v>0</v>
      </c>
    </row>
    <row r="13627" spans="1:4" x14ac:dyDescent="0.2">
      <c r="A13627" t="s">
        <v>87</v>
      </c>
      <c r="B13627" t="s">
        <v>356</v>
      </c>
      <c r="C13627" t="s">
        <v>327</v>
      </c>
      <c r="D13627">
        <v>15009</v>
      </c>
    </row>
    <row r="13628" spans="1:4" x14ac:dyDescent="0.2">
      <c r="A13628" t="s">
        <v>87</v>
      </c>
      <c r="B13628" t="s">
        <v>356</v>
      </c>
      <c r="C13628" t="s">
        <v>328</v>
      </c>
      <c r="D13628">
        <v>68599</v>
      </c>
    </row>
    <row r="13629" spans="1:4" x14ac:dyDescent="0.2">
      <c r="A13629" t="s">
        <v>87</v>
      </c>
      <c r="B13629" t="s">
        <v>356</v>
      </c>
      <c r="C13629" t="s">
        <v>329</v>
      </c>
      <c r="D13629">
        <v>0</v>
      </c>
    </row>
    <row r="13630" spans="1:4" x14ac:dyDescent="0.2">
      <c r="A13630" t="s">
        <v>87</v>
      </c>
      <c r="B13630" t="s">
        <v>356</v>
      </c>
      <c r="C13630" t="s">
        <v>339</v>
      </c>
      <c r="D13630">
        <v>3153156</v>
      </c>
    </row>
    <row r="13631" spans="1:4" x14ac:dyDescent="0.2">
      <c r="A13631" t="s">
        <v>87</v>
      </c>
      <c r="B13631" t="s">
        <v>356</v>
      </c>
      <c r="C13631" t="s">
        <v>340</v>
      </c>
      <c r="D13631">
        <v>20141</v>
      </c>
    </row>
    <row r="13632" spans="1:4" x14ac:dyDescent="0.2">
      <c r="A13632" t="s">
        <v>87</v>
      </c>
      <c r="B13632" t="s">
        <v>356</v>
      </c>
      <c r="C13632" t="s">
        <v>341</v>
      </c>
      <c r="D13632">
        <v>1221697</v>
      </c>
    </row>
    <row r="13633" spans="1:4" x14ac:dyDescent="0.2">
      <c r="A13633" t="s">
        <v>87</v>
      </c>
      <c r="B13633" t="s">
        <v>356</v>
      </c>
      <c r="C13633" t="s">
        <v>342</v>
      </c>
      <c r="D13633">
        <v>22</v>
      </c>
    </row>
    <row r="13634" spans="1:4" x14ac:dyDescent="0.2">
      <c r="A13634" t="s">
        <v>87</v>
      </c>
      <c r="B13634" t="s">
        <v>356</v>
      </c>
      <c r="C13634" t="s">
        <v>343</v>
      </c>
      <c r="D13634">
        <v>12915</v>
      </c>
    </row>
    <row r="13635" spans="1:4" x14ac:dyDescent="0.2">
      <c r="A13635" t="s">
        <v>87</v>
      </c>
      <c r="B13635" t="s">
        <v>356</v>
      </c>
      <c r="C13635" t="s">
        <v>344</v>
      </c>
      <c r="D13635">
        <v>1221697</v>
      </c>
    </row>
    <row r="13636" spans="1:4" x14ac:dyDescent="0.2">
      <c r="A13636" t="s">
        <v>87</v>
      </c>
      <c r="B13636" t="s">
        <v>356</v>
      </c>
      <c r="C13636" t="s">
        <v>345</v>
      </c>
      <c r="D13636">
        <v>0</v>
      </c>
    </row>
    <row r="13637" spans="1:4" x14ac:dyDescent="0.2">
      <c r="A13637" t="s">
        <v>87</v>
      </c>
      <c r="B13637" t="s">
        <v>356</v>
      </c>
      <c r="C13637" t="s">
        <v>346</v>
      </c>
      <c r="D13637">
        <v>12915</v>
      </c>
    </row>
    <row r="13638" spans="1:4" x14ac:dyDescent="0.2">
      <c r="A13638" t="s">
        <v>87</v>
      </c>
      <c r="B13638" t="s">
        <v>356</v>
      </c>
      <c r="C13638" t="s">
        <v>300</v>
      </c>
      <c r="D13638">
        <v>590821</v>
      </c>
    </row>
    <row r="13639" spans="1:4" x14ac:dyDescent="0.2">
      <c r="A13639" t="s">
        <v>87</v>
      </c>
      <c r="B13639" t="s">
        <v>356</v>
      </c>
      <c r="C13639" t="s">
        <v>301</v>
      </c>
      <c r="D13639">
        <v>1382643</v>
      </c>
    </row>
    <row r="13640" spans="1:4" x14ac:dyDescent="0.2">
      <c r="A13640" t="s">
        <v>87</v>
      </c>
      <c r="B13640" t="s">
        <v>356</v>
      </c>
      <c r="C13640" t="s">
        <v>302</v>
      </c>
      <c r="D13640">
        <v>908044</v>
      </c>
    </row>
    <row r="13641" spans="1:4" x14ac:dyDescent="0.2">
      <c r="A13641" t="s">
        <v>87</v>
      </c>
      <c r="B13641" t="s">
        <v>356</v>
      </c>
      <c r="C13641" t="s">
        <v>303</v>
      </c>
      <c r="D13641">
        <v>483373</v>
      </c>
    </row>
    <row r="13642" spans="1:4" x14ac:dyDescent="0.2">
      <c r="A13642" t="s">
        <v>87</v>
      </c>
      <c r="B13642" t="s">
        <v>356</v>
      </c>
      <c r="C13642" t="s">
        <v>304</v>
      </c>
      <c r="D13642">
        <v>356385</v>
      </c>
    </row>
    <row r="13643" spans="1:4" x14ac:dyDescent="0.2">
      <c r="A13643" t="s">
        <v>87</v>
      </c>
      <c r="B13643" t="s">
        <v>356</v>
      </c>
      <c r="C13643" t="s">
        <v>305</v>
      </c>
      <c r="D13643">
        <v>353041</v>
      </c>
    </row>
    <row r="13644" spans="1:4" x14ac:dyDescent="0.2">
      <c r="A13644" t="s">
        <v>87</v>
      </c>
      <c r="B13644" t="s">
        <v>356</v>
      </c>
      <c r="C13644" t="s">
        <v>306</v>
      </c>
      <c r="D13644">
        <v>126380</v>
      </c>
    </row>
    <row r="13645" spans="1:4" x14ac:dyDescent="0.2">
      <c r="A13645" t="s">
        <v>87</v>
      </c>
      <c r="B13645" t="s">
        <v>356</v>
      </c>
      <c r="C13645" t="s">
        <v>307</v>
      </c>
      <c r="D13645">
        <v>886408</v>
      </c>
    </row>
    <row r="13646" spans="1:4" x14ac:dyDescent="0.2">
      <c r="A13646" t="s">
        <v>87</v>
      </c>
      <c r="B13646" t="s">
        <v>356</v>
      </c>
      <c r="C13646" t="s">
        <v>308</v>
      </c>
      <c r="D13646">
        <v>94390</v>
      </c>
    </row>
    <row r="13647" spans="1:4" x14ac:dyDescent="0.2">
      <c r="A13647" t="s">
        <v>87</v>
      </c>
      <c r="B13647" t="s">
        <v>356</v>
      </c>
      <c r="C13647" t="s">
        <v>309</v>
      </c>
      <c r="D13647">
        <v>7509</v>
      </c>
    </row>
    <row r="13648" spans="1:4" x14ac:dyDescent="0.2">
      <c r="A13648" t="s">
        <v>87</v>
      </c>
      <c r="B13648" t="s">
        <v>356</v>
      </c>
      <c r="C13648" t="s">
        <v>310</v>
      </c>
      <c r="D13648">
        <v>11042</v>
      </c>
    </row>
    <row r="13649" spans="1:4" x14ac:dyDescent="0.2">
      <c r="A13649" t="s">
        <v>87</v>
      </c>
      <c r="B13649" t="s">
        <v>356</v>
      </c>
      <c r="C13649" t="s">
        <v>311</v>
      </c>
      <c r="D13649">
        <v>8419</v>
      </c>
    </row>
    <row r="13650" spans="1:4" x14ac:dyDescent="0.2">
      <c r="A13650" t="s">
        <v>87</v>
      </c>
      <c r="B13650" t="s">
        <v>356</v>
      </c>
      <c r="C13650" t="s">
        <v>312</v>
      </c>
      <c r="D13650">
        <v>3179</v>
      </c>
    </row>
    <row r="13651" spans="1:4" x14ac:dyDescent="0.2">
      <c r="A13651" t="s">
        <v>87</v>
      </c>
      <c r="B13651" t="s">
        <v>356</v>
      </c>
      <c r="C13651" t="s">
        <v>313</v>
      </c>
      <c r="D13651">
        <v>4599</v>
      </c>
    </row>
    <row r="13652" spans="1:4" x14ac:dyDescent="0.2">
      <c r="A13652" t="s">
        <v>87</v>
      </c>
      <c r="B13652" t="s">
        <v>356</v>
      </c>
      <c r="C13652" t="s">
        <v>314</v>
      </c>
      <c r="D13652">
        <v>6152</v>
      </c>
    </row>
    <row r="13653" spans="1:4" x14ac:dyDescent="0.2">
      <c r="A13653" t="s">
        <v>87</v>
      </c>
      <c r="B13653" t="s">
        <v>356</v>
      </c>
      <c r="C13653" t="s">
        <v>315</v>
      </c>
      <c r="D13653">
        <v>3158</v>
      </c>
    </row>
    <row r="13654" spans="1:4" x14ac:dyDescent="0.2">
      <c r="A13654" t="s">
        <v>87</v>
      </c>
      <c r="B13654" t="s">
        <v>356</v>
      </c>
      <c r="C13654" t="s">
        <v>347</v>
      </c>
      <c r="D13654">
        <v>10412</v>
      </c>
    </row>
    <row r="13655" spans="1:4" x14ac:dyDescent="0.2">
      <c r="A13655" t="s">
        <v>88</v>
      </c>
      <c r="B13655" t="s">
        <v>351</v>
      </c>
      <c r="C13655" t="s">
        <v>225</v>
      </c>
      <c r="D13655">
        <v>0.47810799999999998</v>
      </c>
    </row>
    <row r="13656" spans="1:4" x14ac:dyDescent="0.2">
      <c r="A13656" t="s">
        <v>88</v>
      </c>
      <c r="B13656" t="s">
        <v>351</v>
      </c>
      <c r="C13656" t="s">
        <v>65</v>
      </c>
      <c r="D13656">
        <v>50000002</v>
      </c>
    </row>
    <row r="13657" spans="1:4" x14ac:dyDescent="0.2">
      <c r="A13657" t="s">
        <v>88</v>
      </c>
      <c r="B13657" t="s">
        <v>351</v>
      </c>
      <c r="C13657" t="s">
        <v>66</v>
      </c>
      <c r="D13657">
        <v>104578785</v>
      </c>
    </row>
    <row r="13658" spans="1:4" x14ac:dyDescent="0.2">
      <c r="A13658" t="s">
        <v>88</v>
      </c>
      <c r="B13658" t="s">
        <v>351</v>
      </c>
      <c r="C13658" t="s">
        <v>226</v>
      </c>
      <c r="D13658">
        <v>214715</v>
      </c>
    </row>
    <row r="13659" spans="1:4" x14ac:dyDescent="0.2">
      <c r="A13659" t="s">
        <v>88</v>
      </c>
      <c r="B13659" t="s">
        <v>351</v>
      </c>
      <c r="C13659" t="s">
        <v>227</v>
      </c>
      <c r="D13659">
        <v>363056</v>
      </c>
    </row>
    <row r="13660" spans="1:4" x14ac:dyDescent="0.2">
      <c r="A13660" t="s">
        <v>88</v>
      </c>
      <c r="B13660" t="s">
        <v>351</v>
      </c>
      <c r="C13660" t="s">
        <v>67</v>
      </c>
      <c r="D13660">
        <v>449899</v>
      </c>
    </row>
    <row r="13661" spans="1:4" x14ac:dyDescent="0.2">
      <c r="A13661" t="s">
        <v>88</v>
      </c>
      <c r="B13661" t="s">
        <v>351</v>
      </c>
      <c r="C13661" t="s">
        <v>68</v>
      </c>
      <c r="D13661">
        <v>256170</v>
      </c>
    </row>
    <row r="13662" spans="1:4" x14ac:dyDescent="0.2">
      <c r="A13662" t="s">
        <v>88</v>
      </c>
      <c r="B13662" t="s">
        <v>351</v>
      </c>
      <c r="C13662" t="s">
        <v>228</v>
      </c>
      <c r="D13662">
        <v>27454</v>
      </c>
    </row>
    <row r="13663" spans="1:4" x14ac:dyDescent="0.2">
      <c r="A13663" t="s">
        <v>88</v>
      </c>
      <c r="B13663" t="s">
        <v>351</v>
      </c>
      <c r="C13663" t="s">
        <v>229</v>
      </c>
      <c r="D13663">
        <v>578136</v>
      </c>
    </row>
    <row r="13664" spans="1:4" x14ac:dyDescent="0.2">
      <c r="A13664" t="s">
        <v>88</v>
      </c>
      <c r="B13664" t="s">
        <v>351</v>
      </c>
      <c r="C13664" t="s">
        <v>230</v>
      </c>
      <c r="D13664">
        <v>49183</v>
      </c>
    </row>
    <row r="13665" spans="1:4" x14ac:dyDescent="0.2">
      <c r="A13665" t="s">
        <v>88</v>
      </c>
      <c r="B13665" t="s">
        <v>351</v>
      </c>
      <c r="C13665" t="s">
        <v>231</v>
      </c>
      <c r="D13665">
        <v>567870</v>
      </c>
    </row>
    <row r="13666" spans="1:4" x14ac:dyDescent="0.2">
      <c r="A13666" t="s">
        <v>88</v>
      </c>
      <c r="B13666" t="s">
        <v>351</v>
      </c>
      <c r="C13666" t="s">
        <v>154</v>
      </c>
      <c r="D13666">
        <v>1786638</v>
      </c>
    </row>
    <row r="13667" spans="1:4" x14ac:dyDescent="0.2">
      <c r="A13667" t="s">
        <v>88</v>
      </c>
      <c r="B13667" t="s">
        <v>351</v>
      </c>
      <c r="C13667" t="s">
        <v>155</v>
      </c>
      <c r="D13667">
        <v>0</v>
      </c>
    </row>
    <row r="13668" spans="1:4" x14ac:dyDescent="0.2">
      <c r="A13668" t="s">
        <v>88</v>
      </c>
      <c r="B13668" t="s">
        <v>351</v>
      </c>
      <c r="C13668" t="s">
        <v>156</v>
      </c>
      <c r="D13668">
        <v>0</v>
      </c>
    </row>
    <row r="13669" spans="1:4" x14ac:dyDescent="0.2">
      <c r="A13669" t="s">
        <v>88</v>
      </c>
      <c r="B13669" t="s">
        <v>351</v>
      </c>
      <c r="C13669" t="s">
        <v>157</v>
      </c>
      <c r="D13669">
        <v>765430</v>
      </c>
    </row>
    <row r="13670" spans="1:4" x14ac:dyDescent="0.2">
      <c r="A13670" t="s">
        <v>88</v>
      </c>
      <c r="B13670" t="s">
        <v>351</v>
      </c>
      <c r="C13670" t="s">
        <v>158</v>
      </c>
      <c r="D13670">
        <v>1137152</v>
      </c>
    </row>
    <row r="13671" spans="1:4" x14ac:dyDescent="0.2">
      <c r="A13671" t="s">
        <v>88</v>
      </c>
      <c r="B13671" t="s">
        <v>351</v>
      </c>
      <c r="C13671" t="s">
        <v>159</v>
      </c>
      <c r="D13671">
        <v>1072239</v>
      </c>
    </row>
    <row r="13672" spans="1:4" x14ac:dyDescent="0.2">
      <c r="A13672" t="s">
        <v>88</v>
      </c>
      <c r="B13672" t="s">
        <v>351</v>
      </c>
      <c r="C13672" t="s">
        <v>160</v>
      </c>
      <c r="D13672">
        <v>1410908</v>
      </c>
    </row>
    <row r="13673" spans="1:4" x14ac:dyDescent="0.2">
      <c r="A13673" t="s">
        <v>88</v>
      </c>
      <c r="B13673" t="s">
        <v>351</v>
      </c>
      <c r="C13673" t="s">
        <v>161</v>
      </c>
      <c r="D13673">
        <v>614992</v>
      </c>
    </row>
    <row r="13674" spans="1:4" x14ac:dyDescent="0.2">
      <c r="A13674" t="s">
        <v>88</v>
      </c>
      <c r="B13674" t="s">
        <v>351</v>
      </c>
      <c r="C13674" t="s">
        <v>162</v>
      </c>
      <c r="D13674">
        <v>570437</v>
      </c>
    </row>
    <row r="13675" spans="1:4" x14ac:dyDescent="0.2">
      <c r="A13675" t="s">
        <v>88</v>
      </c>
      <c r="B13675" t="s">
        <v>351</v>
      </c>
      <c r="C13675" t="s">
        <v>163</v>
      </c>
      <c r="D13675">
        <v>363983</v>
      </c>
    </row>
    <row r="13676" spans="1:4" x14ac:dyDescent="0.2">
      <c r="A13676" t="s">
        <v>88</v>
      </c>
      <c r="B13676" t="s">
        <v>351</v>
      </c>
      <c r="C13676" t="s">
        <v>164</v>
      </c>
      <c r="D13676">
        <v>232690</v>
      </c>
    </row>
    <row r="13677" spans="1:4" x14ac:dyDescent="0.2">
      <c r="A13677" t="s">
        <v>88</v>
      </c>
      <c r="B13677" t="s">
        <v>351</v>
      </c>
      <c r="C13677" t="s">
        <v>165</v>
      </c>
      <c r="D13677">
        <v>207374</v>
      </c>
    </row>
    <row r="13678" spans="1:4" x14ac:dyDescent="0.2">
      <c r="A13678" t="s">
        <v>88</v>
      </c>
      <c r="B13678" t="s">
        <v>351</v>
      </c>
      <c r="C13678" t="s">
        <v>166</v>
      </c>
      <c r="D13678">
        <v>261125</v>
      </c>
    </row>
    <row r="13679" spans="1:4" x14ac:dyDescent="0.2">
      <c r="A13679" t="s">
        <v>88</v>
      </c>
      <c r="B13679" t="s">
        <v>351</v>
      </c>
      <c r="C13679" t="s">
        <v>167</v>
      </c>
      <c r="D13679">
        <v>120072</v>
      </c>
    </row>
    <row r="13680" spans="1:4" x14ac:dyDescent="0.2">
      <c r="A13680" t="s">
        <v>88</v>
      </c>
      <c r="B13680" t="s">
        <v>351</v>
      </c>
      <c r="C13680" t="s">
        <v>168</v>
      </c>
      <c r="D13680">
        <v>122100</v>
      </c>
    </row>
    <row r="13681" spans="1:4" x14ac:dyDescent="0.2">
      <c r="A13681" t="s">
        <v>88</v>
      </c>
      <c r="B13681" t="s">
        <v>351</v>
      </c>
      <c r="C13681" t="s">
        <v>169</v>
      </c>
      <c r="D13681">
        <v>132513</v>
      </c>
    </row>
    <row r="13682" spans="1:4" x14ac:dyDescent="0.2">
      <c r="A13682" t="s">
        <v>88</v>
      </c>
      <c r="B13682" t="s">
        <v>351</v>
      </c>
      <c r="C13682" t="s">
        <v>170</v>
      </c>
      <c r="D13682">
        <v>191102</v>
      </c>
    </row>
    <row r="13683" spans="1:4" x14ac:dyDescent="0.2">
      <c r="A13683" t="s">
        <v>88</v>
      </c>
      <c r="B13683" t="s">
        <v>351</v>
      </c>
      <c r="C13683" t="s">
        <v>171</v>
      </c>
      <c r="D13683">
        <v>67211</v>
      </c>
    </row>
    <row r="13684" spans="1:4" x14ac:dyDescent="0.2">
      <c r="A13684" t="s">
        <v>88</v>
      </c>
      <c r="B13684" t="s">
        <v>351</v>
      </c>
      <c r="C13684" t="s">
        <v>172</v>
      </c>
      <c r="D13684">
        <v>198603</v>
      </c>
    </row>
    <row r="13685" spans="1:4" x14ac:dyDescent="0.2">
      <c r="A13685" t="s">
        <v>88</v>
      </c>
      <c r="B13685" t="s">
        <v>351</v>
      </c>
      <c r="C13685" t="s">
        <v>173</v>
      </c>
      <c r="D13685">
        <v>157090</v>
      </c>
    </row>
    <row r="13686" spans="1:4" x14ac:dyDescent="0.2">
      <c r="A13686" t="s">
        <v>88</v>
      </c>
      <c r="B13686" t="s">
        <v>351</v>
      </c>
      <c r="C13686" t="s">
        <v>174</v>
      </c>
      <c r="D13686">
        <v>94811</v>
      </c>
    </row>
    <row r="13687" spans="1:4" x14ac:dyDescent="0.2">
      <c r="A13687" t="s">
        <v>88</v>
      </c>
      <c r="B13687" t="s">
        <v>351</v>
      </c>
      <c r="C13687" t="s">
        <v>175</v>
      </c>
      <c r="D13687">
        <v>30340</v>
      </c>
    </row>
    <row r="13688" spans="1:4" x14ac:dyDescent="0.2">
      <c r="A13688" t="s">
        <v>88</v>
      </c>
      <c r="B13688" t="s">
        <v>351</v>
      </c>
      <c r="C13688" t="s">
        <v>176</v>
      </c>
      <c r="D13688">
        <v>9041</v>
      </c>
    </row>
    <row r="13689" spans="1:4" x14ac:dyDescent="0.2">
      <c r="A13689" t="s">
        <v>88</v>
      </c>
      <c r="B13689" t="s">
        <v>351</v>
      </c>
      <c r="C13689" t="s">
        <v>177</v>
      </c>
      <c r="D13689">
        <v>186372</v>
      </c>
    </row>
    <row r="13690" spans="1:4" x14ac:dyDescent="0.2">
      <c r="A13690" t="s">
        <v>88</v>
      </c>
      <c r="B13690" t="s">
        <v>351</v>
      </c>
      <c r="C13690" t="s">
        <v>178</v>
      </c>
      <c r="D13690">
        <v>0</v>
      </c>
    </row>
    <row r="13691" spans="1:4" x14ac:dyDescent="0.2">
      <c r="A13691" t="s">
        <v>88</v>
      </c>
      <c r="B13691" t="s">
        <v>351</v>
      </c>
      <c r="C13691" t="s">
        <v>179</v>
      </c>
      <c r="D13691">
        <v>0</v>
      </c>
    </row>
    <row r="13692" spans="1:4" x14ac:dyDescent="0.2">
      <c r="A13692" t="s">
        <v>88</v>
      </c>
      <c r="B13692" t="s">
        <v>351</v>
      </c>
      <c r="C13692" t="s">
        <v>180</v>
      </c>
      <c r="D13692">
        <v>0</v>
      </c>
    </row>
    <row r="13693" spans="1:4" x14ac:dyDescent="0.2">
      <c r="A13693" t="s">
        <v>88</v>
      </c>
      <c r="B13693" t="s">
        <v>351</v>
      </c>
      <c r="C13693" t="s">
        <v>181</v>
      </c>
      <c r="D13693">
        <v>0</v>
      </c>
    </row>
    <row r="13694" spans="1:4" x14ac:dyDescent="0.2">
      <c r="A13694" t="s">
        <v>88</v>
      </c>
      <c r="B13694" t="s">
        <v>351</v>
      </c>
      <c r="C13694" t="s">
        <v>182</v>
      </c>
      <c r="D13694">
        <v>0</v>
      </c>
    </row>
    <row r="13695" spans="1:4" x14ac:dyDescent="0.2">
      <c r="A13695" t="s">
        <v>88</v>
      </c>
      <c r="B13695" t="s">
        <v>351</v>
      </c>
      <c r="C13695" t="s">
        <v>183</v>
      </c>
      <c r="D13695">
        <v>0</v>
      </c>
    </row>
    <row r="13696" spans="1:4" x14ac:dyDescent="0.2">
      <c r="A13696" t="s">
        <v>88</v>
      </c>
      <c r="B13696" t="s">
        <v>351</v>
      </c>
      <c r="C13696" t="s">
        <v>184</v>
      </c>
      <c r="D13696">
        <v>0</v>
      </c>
    </row>
    <row r="13697" spans="1:4" x14ac:dyDescent="0.2">
      <c r="A13697" t="s">
        <v>88</v>
      </c>
      <c r="B13697" t="s">
        <v>351</v>
      </c>
      <c r="C13697" t="s">
        <v>185</v>
      </c>
      <c r="D13697">
        <v>0</v>
      </c>
    </row>
    <row r="13698" spans="1:4" x14ac:dyDescent="0.2">
      <c r="A13698" t="s">
        <v>88</v>
      </c>
      <c r="B13698" t="s">
        <v>351</v>
      </c>
      <c r="C13698" t="s">
        <v>186</v>
      </c>
      <c r="D13698">
        <v>0</v>
      </c>
    </row>
    <row r="13699" spans="1:4" x14ac:dyDescent="0.2">
      <c r="A13699" t="s">
        <v>88</v>
      </c>
      <c r="B13699" t="s">
        <v>351</v>
      </c>
      <c r="C13699" t="s">
        <v>187</v>
      </c>
      <c r="D13699">
        <v>0</v>
      </c>
    </row>
    <row r="13700" spans="1:4" x14ac:dyDescent="0.2">
      <c r="A13700" t="s">
        <v>88</v>
      </c>
      <c r="B13700" t="s">
        <v>351</v>
      </c>
      <c r="C13700" t="s">
        <v>188</v>
      </c>
      <c r="D13700">
        <v>0</v>
      </c>
    </row>
    <row r="13701" spans="1:4" x14ac:dyDescent="0.2">
      <c r="A13701" t="s">
        <v>88</v>
      </c>
      <c r="B13701" t="s">
        <v>351</v>
      </c>
      <c r="C13701" t="s">
        <v>189</v>
      </c>
      <c r="D13701">
        <v>0</v>
      </c>
    </row>
    <row r="13702" spans="1:4" x14ac:dyDescent="0.2">
      <c r="A13702" t="s">
        <v>88</v>
      </c>
      <c r="B13702" t="s">
        <v>351</v>
      </c>
      <c r="C13702" t="s">
        <v>190</v>
      </c>
      <c r="D13702">
        <v>0</v>
      </c>
    </row>
    <row r="13703" spans="1:4" x14ac:dyDescent="0.2">
      <c r="A13703" t="s">
        <v>88</v>
      </c>
      <c r="B13703" t="s">
        <v>351</v>
      </c>
      <c r="C13703" t="s">
        <v>191</v>
      </c>
      <c r="D13703">
        <v>0</v>
      </c>
    </row>
    <row r="13704" spans="1:4" x14ac:dyDescent="0.2">
      <c r="A13704" t="s">
        <v>88</v>
      </c>
      <c r="B13704" t="s">
        <v>351</v>
      </c>
      <c r="C13704" t="s">
        <v>192</v>
      </c>
      <c r="D13704">
        <v>0</v>
      </c>
    </row>
    <row r="13705" spans="1:4" x14ac:dyDescent="0.2">
      <c r="A13705" t="s">
        <v>88</v>
      </c>
      <c r="B13705" t="s">
        <v>351</v>
      </c>
      <c r="C13705" t="s">
        <v>193</v>
      </c>
      <c r="D13705">
        <v>0</v>
      </c>
    </row>
    <row r="13706" spans="1:4" x14ac:dyDescent="0.2">
      <c r="A13706" t="s">
        <v>88</v>
      </c>
      <c r="B13706" t="s">
        <v>351</v>
      </c>
      <c r="C13706" t="s">
        <v>194</v>
      </c>
      <c r="D13706">
        <v>0</v>
      </c>
    </row>
    <row r="13707" spans="1:4" x14ac:dyDescent="0.2">
      <c r="A13707" t="s">
        <v>88</v>
      </c>
      <c r="B13707" t="s">
        <v>351</v>
      </c>
      <c r="C13707" t="s">
        <v>195</v>
      </c>
      <c r="D13707">
        <v>0</v>
      </c>
    </row>
    <row r="13708" spans="1:4" x14ac:dyDescent="0.2">
      <c r="A13708" t="s">
        <v>88</v>
      </c>
      <c r="B13708" t="s">
        <v>351</v>
      </c>
      <c r="C13708" t="s">
        <v>196</v>
      </c>
      <c r="D13708">
        <v>0</v>
      </c>
    </row>
    <row r="13709" spans="1:4" x14ac:dyDescent="0.2">
      <c r="A13709" t="s">
        <v>88</v>
      </c>
      <c r="B13709" t="s">
        <v>351</v>
      </c>
      <c r="C13709" t="s">
        <v>197</v>
      </c>
      <c r="D13709">
        <v>0</v>
      </c>
    </row>
    <row r="13710" spans="1:4" x14ac:dyDescent="0.2">
      <c r="A13710" t="s">
        <v>88</v>
      </c>
      <c r="B13710" t="s">
        <v>351</v>
      </c>
      <c r="C13710" t="s">
        <v>198</v>
      </c>
      <c r="D13710">
        <v>0</v>
      </c>
    </row>
    <row r="13711" spans="1:4" x14ac:dyDescent="0.2">
      <c r="A13711" t="s">
        <v>88</v>
      </c>
      <c r="B13711" t="s">
        <v>351</v>
      </c>
      <c r="C13711" t="s">
        <v>199</v>
      </c>
      <c r="D13711">
        <v>0</v>
      </c>
    </row>
    <row r="13712" spans="1:4" x14ac:dyDescent="0.2">
      <c r="A13712" t="s">
        <v>88</v>
      </c>
      <c r="B13712" t="s">
        <v>351</v>
      </c>
      <c r="C13712" t="s">
        <v>200</v>
      </c>
      <c r="D13712">
        <v>95812</v>
      </c>
    </row>
    <row r="13713" spans="1:4" x14ac:dyDescent="0.2">
      <c r="A13713" t="s">
        <v>88</v>
      </c>
      <c r="B13713" t="s">
        <v>351</v>
      </c>
      <c r="C13713" t="s">
        <v>201</v>
      </c>
      <c r="D13713">
        <v>0</v>
      </c>
    </row>
    <row r="13714" spans="1:4" x14ac:dyDescent="0.2">
      <c r="A13714" t="s">
        <v>88</v>
      </c>
      <c r="B13714" t="s">
        <v>351</v>
      </c>
      <c r="C13714" t="s">
        <v>202</v>
      </c>
      <c r="D13714">
        <v>0</v>
      </c>
    </row>
    <row r="13715" spans="1:4" x14ac:dyDescent="0.2">
      <c r="A13715" t="s">
        <v>88</v>
      </c>
      <c r="B13715" t="s">
        <v>351</v>
      </c>
      <c r="C13715" t="s">
        <v>203</v>
      </c>
      <c r="D13715">
        <v>0</v>
      </c>
    </row>
    <row r="13716" spans="1:4" x14ac:dyDescent="0.2">
      <c r="A13716" t="s">
        <v>88</v>
      </c>
      <c r="B13716" t="s">
        <v>351</v>
      </c>
      <c r="C13716" t="s">
        <v>204</v>
      </c>
      <c r="D13716">
        <v>0</v>
      </c>
    </row>
    <row r="13717" spans="1:4" x14ac:dyDescent="0.2">
      <c r="A13717" t="s">
        <v>88</v>
      </c>
      <c r="B13717" t="s">
        <v>351</v>
      </c>
      <c r="C13717" t="s">
        <v>205</v>
      </c>
      <c r="D13717">
        <v>0</v>
      </c>
    </row>
    <row r="13718" spans="1:4" x14ac:dyDescent="0.2">
      <c r="A13718" t="s">
        <v>88</v>
      </c>
      <c r="B13718" t="s">
        <v>351</v>
      </c>
      <c r="C13718" t="s">
        <v>206</v>
      </c>
      <c r="D13718">
        <v>0</v>
      </c>
    </row>
    <row r="13719" spans="1:4" x14ac:dyDescent="0.2">
      <c r="A13719" t="s">
        <v>88</v>
      </c>
      <c r="B13719" t="s">
        <v>351</v>
      </c>
      <c r="C13719" t="s">
        <v>207</v>
      </c>
      <c r="D13719">
        <v>0</v>
      </c>
    </row>
    <row r="13720" spans="1:4" x14ac:dyDescent="0.2">
      <c r="A13720" t="s">
        <v>88</v>
      </c>
      <c r="B13720" t="s">
        <v>351</v>
      </c>
      <c r="C13720" t="s">
        <v>208</v>
      </c>
      <c r="D13720">
        <v>0</v>
      </c>
    </row>
    <row r="13721" spans="1:4" x14ac:dyDescent="0.2">
      <c r="A13721" t="s">
        <v>88</v>
      </c>
      <c r="B13721" t="s">
        <v>351</v>
      </c>
      <c r="C13721" t="s">
        <v>209</v>
      </c>
      <c r="D13721">
        <v>0</v>
      </c>
    </row>
    <row r="13722" spans="1:4" x14ac:dyDescent="0.2">
      <c r="A13722" t="s">
        <v>88</v>
      </c>
      <c r="B13722" t="s">
        <v>351</v>
      </c>
      <c r="C13722" t="s">
        <v>210</v>
      </c>
      <c r="D13722">
        <v>0</v>
      </c>
    </row>
    <row r="13723" spans="1:4" x14ac:dyDescent="0.2">
      <c r="A13723" t="s">
        <v>88</v>
      </c>
      <c r="B13723" t="s">
        <v>351</v>
      </c>
      <c r="C13723" t="s">
        <v>211</v>
      </c>
      <c r="D13723">
        <v>0</v>
      </c>
    </row>
    <row r="13724" spans="1:4" x14ac:dyDescent="0.2">
      <c r="A13724" t="s">
        <v>88</v>
      </c>
      <c r="B13724" t="s">
        <v>351</v>
      </c>
      <c r="C13724" t="s">
        <v>212</v>
      </c>
      <c r="D13724">
        <v>0</v>
      </c>
    </row>
    <row r="13725" spans="1:4" x14ac:dyDescent="0.2">
      <c r="A13725" t="s">
        <v>88</v>
      </c>
      <c r="B13725" t="s">
        <v>351</v>
      </c>
      <c r="C13725" t="s">
        <v>213</v>
      </c>
      <c r="D13725">
        <v>0</v>
      </c>
    </row>
    <row r="13726" spans="1:4" x14ac:dyDescent="0.2">
      <c r="A13726" t="s">
        <v>88</v>
      </c>
      <c r="B13726" t="s">
        <v>351</v>
      </c>
      <c r="C13726" t="s">
        <v>214</v>
      </c>
      <c r="D13726">
        <v>0</v>
      </c>
    </row>
    <row r="13727" spans="1:4" x14ac:dyDescent="0.2">
      <c r="A13727" t="s">
        <v>88</v>
      </c>
      <c r="B13727" t="s">
        <v>351</v>
      </c>
      <c r="C13727" t="s">
        <v>215</v>
      </c>
      <c r="D13727">
        <v>0</v>
      </c>
    </row>
    <row r="13728" spans="1:4" x14ac:dyDescent="0.2">
      <c r="A13728" t="s">
        <v>88</v>
      </c>
      <c r="B13728" t="s">
        <v>351</v>
      </c>
      <c r="C13728" t="s">
        <v>216</v>
      </c>
      <c r="D13728">
        <v>0</v>
      </c>
    </row>
    <row r="13729" spans="1:4" x14ac:dyDescent="0.2">
      <c r="A13729" t="s">
        <v>88</v>
      </c>
      <c r="B13729" t="s">
        <v>351</v>
      </c>
      <c r="C13729" t="s">
        <v>217</v>
      </c>
      <c r="D13729">
        <v>1</v>
      </c>
    </row>
    <row r="13730" spans="1:4" x14ac:dyDescent="0.2">
      <c r="A13730" t="s">
        <v>88</v>
      </c>
      <c r="B13730" t="s">
        <v>351</v>
      </c>
      <c r="C13730" t="s">
        <v>218</v>
      </c>
      <c r="D13730">
        <v>0</v>
      </c>
    </row>
    <row r="13731" spans="1:4" x14ac:dyDescent="0.2">
      <c r="A13731" t="s">
        <v>88</v>
      </c>
      <c r="B13731" t="s">
        <v>351</v>
      </c>
      <c r="C13731" t="s">
        <v>219</v>
      </c>
      <c r="D13731">
        <v>0</v>
      </c>
    </row>
    <row r="13732" spans="1:4" x14ac:dyDescent="0.2">
      <c r="A13732" t="s">
        <v>88</v>
      </c>
      <c r="B13732" t="s">
        <v>351</v>
      </c>
      <c r="C13732" t="s">
        <v>233</v>
      </c>
      <c r="D13732">
        <v>1786638</v>
      </c>
    </row>
    <row r="13733" spans="1:4" x14ac:dyDescent="0.2">
      <c r="A13733" t="s">
        <v>88</v>
      </c>
      <c r="B13733" t="s">
        <v>351</v>
      </c>
      <c r="C13733" t="s">
        <v>234</v>
      </c>
      <c r="D13733">
        <v>0</v>
      </c>
    </row>
    <row r="13734" spans="1:4" x14ac:dyDescent="0.2">
      <c r="A13734" t="s">
        <v>88</v>
      </c>
      <c r="B13734" t="s">
        <v>351</v>
      </c>
      <c r="C13734" t="s">
        <v>235</v>
      </c>
      <c r="D13734">
        <v>647067</v>
      </c>
    </row>
    <row r="13735" spans="1:4" x14ac:dyDescent="0.2">
      <c r="A13735" t="s">
        <v>88</v>
      </c>
      <c r="B13735" t="s">
        <v>351</v>
      </c>
      <c r="C13735" t="s">
        <v>236</v>
      </c>
      <c r="D13735">
        <v>731260</v>
      </c>
    </row>
    <row r="13736" spans="1:4" x14ac:dyDescent="0.2">
      <c r="A13736" t="s">
        <v>88</v>
      </c>
      <c r="B13736" t="s">
        <v>351</v>
      </c>
      <c r="C13736" t="s">
        <v>237</v>
      </c>
      <c r="D13736">
        <v>449646</v>
      </c>
    </row>
    <row r="13737" spans="1:4" x14ac:dyDescent="0.2">
      <c r="A13737" t="s">
        <v>88</v>
      </c>
      <c r="B13737" t="s">
        <v>351</v>
      </c>
      <c r="C13737" t="s">
        <v>238</v>
      </c>
      <c r="D13737">
        <v>1014705</v>
      </c>
    </row>
    <row r="13738" spans="1:4" x14ac:dyDescent="0.2">
      <c r="A13738" t="s">
        <v>88</v>
      </c>
      <c r="B13738" t="s">
        <v>351</v>
      </c>
      <c r="C13738" t="s">
        <v>239</v>
      </c>
      <c r="D13738">
        <v>769860</v>
      </c>
    </row>
    <row r="13739" spans="1:4" x14ac:dyDescent="0.2">
      <c r="A13739" t="s">
        <v>88</v>
      </c>
      <c r="B13739" t="s">
        <v>351</v>
      </c>
      <c r="C13739" t="s">
        <v>240</v>
      </c>
      <c r="D13739">
        <v>549164</v>
      </c>
    </row>
    <row r="13740" spans="1:4" x14ac:dyDescent="0.2">
      <c r="A13740" t="s">
        <v>88</v>
      </c>
      <c r="B13740" t="s">
        <v>351</v>
      </c>
      <c r="C13740" t="s">
        <v>241</v>
      </c>
      <c r="D13740">
        <v>530246</v>
      </c>
    </row>
    <row r="13741" spans="1:4" x14ac:dyDescent="0.2">
      <c r="A13741" t="s">
        <v>88</v>
      </c>
      <c r="B13741" t="s">
        <v>351</v>
      </c>
      <c r="C13741" t="s">
        <v>242</v>
      </c>
      <c r="D13741">
        <v>989103</v>
      </c>
    </row>
    <row r="13742" spans="1:4" x14ac:dyDescent="0.2">
      <c r="A13742" t="s">
        <v>88</v>
      </c>
      <c r="B13742" t="s">
        <v>351</v>
      </c>
      <c r="C13742" t="s">
        <v>243</v>
      </c>
      <c r="D13742">
        <v>283849</v>
      </c>
    </row>
    <row r="13743" spans="1:4" x14ac:dyDescent="0.2">
      <c r="A13743" t="s">
        <v>88</v>
      </c>
      <c r="B13743" t="s">
        <v>351</v>
      </c>
      <c r="C13743" t="s">
        <v>244</v>
      </c>
      <c r="D13743">
        <v>331719</v>
      </c>
    </row>
    <row r="13744" spans="1:4" x14ac:dyDescent="0.2">
      <c r="A13744" t="s">
        <v>88</v>
      </c>
      <c r="B13744" t="s">
        <v>351</v>
      </c>
      <c r="C13744" t="s">
        <v>245</v>
      </c>
      <c r="D13744">
        <v>100716</v>
      </c>
    </row>
    <row r="13745" spans="1:4" x14ac:dyDescent="0.2">
      <c r="A13745" t="s">
        <v>88</v>
      </c>
      <c r="B13745" t="s">
        <v>351</v>
      </c>
      <c r="C13745" t="s">
        <v>246</v>
      </c>
      <c r="D13745">
        <v>274836</v>
      </c>
    </row>
    <row r="13746" spans="1:4" x14ac:dyDescent="0.2">
      <c r="A13746" t="s">
        <v>88</v>
      </c>
      <c r="B13746" t="s">
        <v>351</v>
      </c>
      <c r="C13746" t="s">
        <v>247</v>
      </c>
      <c r="D13746">
        <v>101226</v>
      </c>
    </row>
    <row r="13747" spans="1:4" x14ac:dyDescent="0.2">
      <c r="A13747" t="s">
        <v>88</v>
      </c>
      <c r="B13747" t="s">
        <v>351</v>
      </c>
      <c r="C13747" t="s">
        <v>248</v>
      </c>
      <c r="D13747">
        <v>133506</v>
      </c>
    </row>
    <row r="13748" spans="1:4" x14ac:dyDescent="0.2">
      <c r="A13748" t="s">
        <v>88</v>
      </c>
      <c r="B13748" t="s">
        <v>351</v>
      </c>
      <c r="C13748" t="s">
        <v>249</v>
      </c>
      <c r="D13748">
        <v>302292</v>
      </c>
    </row>
    <row r="13749" spans="1:4" x14ac:dyDescent="0.2">
      <c r="A13749" t="s">
        <v>88</v>
      </c>
      <c r="B13749" t="s">
        <v>351</v>
      </c>
      <c r="C13749" t="s">
        <v>250</v>
      </c>
      <c r="D13749">
        <v>33068</v>
      </c>
    </row>
    <row r="13750" spans="1:4" x14ac:dyDescent="0.2">
      <c r="A13750" t="s">
        <v>88</v>
      </c>
      <c r="B13750" t="s">
        <v>351</v>
      </c>
      <c r="C13750" t="s">
        <v>251</v>
      </c>
      <c r="D13750">
        <v>109300</v>
      </c>
    </row>
    <row r="13751" spans="1:4" x14ac:dyDescent="0.2">
      <c r="A13751" t="s">
        <v>88</v>
      </c>
      <c r="B13751" t="s">
        <v>351</v>
      </c>
      <c r="C13751" t="s">
        <v>252</v>
      </c>
      <c r="D13751">
        <v>284244</v>
      </c>
    </row>
    <row r="13752" spans="1:4" x14ac:dyDescent="0.2">
      <c r="A13752" t="s">
        <v>88</v>
      </c>
      <c r="B13752" t="s">
        <v>351</v>
      </c>
      <c r="C13752" t="s">
        <v>253</v>
      </c>
      <c r="D13752">
        <v>93933</v>
      </c>
    </row>
    <row r="13753" spans="1:4" x14ac:dyDescent="0.2">
      <c r="A13753" t="s">
        <v>88</v>
      </c>
      <c r="B13753" t="s">
        <v>351</v>
      </c>
      <c r="C13753" t="s">
        <v>254</v>
      </c>
      <c r="D13753">
        <v>29324</v>
      </c>
    </row>
    <row r="13754" spans="1:4" x14ac:dyDescent="0.2">
      <c r="A13754" t="s">
        <v>88</v>
      </c>
      <c r="B13754" t="s">
        <v>351</v>
      </c>
      <c r="C13754" t="s">
        <v>255</v>
      </c>
      <c r="D13754">
        <v>186521</v>
      </c>
    </row>
    <row r="13755" spans="1:4" x14ac:dyDescent="0.2">
      <c r="A13755" t="s">
        <v>88</v>
      </c>
      <c r="B13755" t="s">
        <v>351</v>
      </c>
      <c r="C13755" t="s">
        <v>256</v>
      </c>
      <c r="D13755">
        <v>0</v>
      </c>
    </row>
    <row r="13756" spans="1:4" x14ac:dyDescent="0.2">
      <c r="A13756" t="s">
        <v>88</v>
      </c>
      <c r="B13756" t="s">
        <v>351</v>
      </c>
      <c r="C13756" t="s">
        <v>257</v>
      </c>
      <c r="D13756">
        <v>0</v>
      </c>
    </row>
    <row r="13757" spans="1:4" x14ac:dyDescent="0.2">
      <c r="A13757" t="s">
        <v>88</v>
      </c>
      <c r="B13757" t="s">
        <v>351</v>
      </c>
      <c r="C13757" t="s">
        <v>258</v>
      </c>
      <c r="D13757">
        <v>0</v>
      </c>
    </row>
    <row r="13758" spans="1:4" x14ac:dyDescent="0.2">
      <c r="A13758" t="s">
        <v>88</v>
      </c>
      <c r="B13758" t="s">
        <v>351</v>
      </c>
      <c r="C13758" t="s">
        <v>259</v>
      </c>
      <c r="D13758">
        <v>0</v>
      </c>
    </row>
    <row r="13759" spans="1:4" x14ac:dyDescent="0.2">
      <c r="A13759" t="s">
        <v>88</v>
      </c>
      <c r="B13759" t="s">
        <v>351</v>
      </c>
      <c r="C13759" t="s">
        <v>260</v>
      </c>
      <c r="D13759">
        <v>0</v>
      </c>
    </row>
    <row r="13760" spans="1:4" x14ac:dyDescent="0.2">
      <c r="A13760" t="s">
        <v>88</v>
      </c>
      <c r="B13760" t="s">
        <v>351</v>
      </c>
      <c r="C13760" t="s">
        <v>261</v>
      </c>
      <c r="D13760">
        <v>0</v>
      </c>
    </row>
    <row r="13761" spans="1:4" x14ac:dyDescent="0.2">
      <c r="A13761" t="s">
        <v>88</v>
      </c>
      <c r="B13761" t="s">
        <v>351</v>
      </c>
      <c r="C13761" t="s">
        <v>262</v>
      </c>
      <c r="D13761">
        <v>0</v>
      </c>
    </row>
    <row r="13762" spans="1:4" x14ac:dyDescent="0.2">
      <c r="A13762" t="s">
        <v>88</v>
      </c>
      <c r="B13762" t="s">
        <v>351</v>
      </c>
      <c r="C13762" t="s">
        <v>263</v>
      </c>
      <c r="D13762">
        <v>0</v>
      </c>
    </row>
    <row r="13763" spans="1:4" x14ac:dyDescent="0.2">
      <c r="A13763" t="s">
        <v>88</v>
      </c>
      <c r="B13763" t="s">
        <v>351</v>
      </c>
      <c r="C13763" t="s">
        <v>264</v>
      </c>
      <c r="D13763">
        <v>0</v>
      </c>
    </row>
    <row r="13764" spans="1:4" x14ac:dyDescent="0.2">
      <c r="A13764" t="s">
        <v>88</v>
      </c>
      <c r="B13764" t="s">
        <v>351</v>
      </c>
      <c r="C13764" t="s">
        <v>265</v>
      </c>
      <c r="D13764">
        <v>0</v>
      </c>
    </row>
    <row r="13765" spans="1:4" x14ac:dyDescent="0.2">
      <c r="A13765" t="s">
        <v>88</v>
      </c>
      <c r="B13765" t="s">
        <v>351</v>
      </c>
      <c r="C13765" t="s">
        <v>266</v>
      </c>
      <c r="D13765">
        <v>0</v>
      </c>
    </row>
    <row r="13766" spans="1:4" x14ac:dyDescent="0.2">
      <c r="A13766" t="s">
        <v>88</v>
      </c>
      <c r="B13766" t="s">
        <v>351</v>
      </c>
      <c r="C13766" t="s">
        <v>267</v>
      </c>
      <c r="D13766">
        <v>0</v>
      </c>
    </row>
    <row r="13767" spans="1:4" x14ac:dyDescent="0.2">
      <c r="A13767" t="s">
        <v>88</v>
      </c>
      <c r="B13767" t="s">
        <v>351</v>
      </c>
      <c r="C13767" t="s">
        <v>268</v>
      </c>
      <c r="D13767">
        <v>0</v>
      </c>
    </row>
    <row r="13768" spans="1:4" x14ac:dyDescent="0.2">
      <c r="A13768" t="s">
        <v>88</v>
      </c>
      <c r="B13768" t="s">
        <v>351</v>
      </c>
      <c r="C13768" t="s">
        <v>269</v>
      </c>
      <c r="D13768">
        <v>0</v>
      </c>
    </row>
    <row r="13769" spans="1:4" x14ac:dyDescent="0.2">
      <c r="A13769" t="s">
        <v>88</v>
      </c>
      <c r="B13769" t="s">
        <v>351</v>
      </c>
      <c r="C13769" t="s">
        <v>270</v>
      </c>
      <c r="D13769">
        <v>0</v>
      </c>
    </row>
    <row r="13770" spans="1:4" x14ac:dyDescent="0.2">
      <c r="A13770" t="s">
        <v>88</v>
      </c>
      <c r="B13770" t="s">
        <v>351</v>
      </c>
      <c r="C13770" t="s">
        <v>271</v>
      </c>
      <c r="D13770">
        <v>0</v>
      </c>
    </row>
    <row r="13771" spans="1:4" x14ac:dyDescent="0.2">
      <c r="A13771" t="s">
        <v>88</v>
      </c>
      <c r="B13771" t="s">
        <v>351</v>
      </c>
      <c r="C13771" t="s">
        <v>272</v>
      </c>
      <c r="D13771">
        <v>0</v>
      </c>
    </row>
    <row r="13772" spans="1:4" x14ac:dyDescent="0.2">
      <c r="A13772" t="s">
        <v>88</v>
      </c>
      <c r="B13772" t="s">
        <v>351</v>
      </c>
      <c r="C13772" t="s">
        <v>273</v>
      </c>
      <c r="D13772">
        <v>0</v>
      </c>
    </row>
    <row r="13773" spans="1:4" x14ac:dyDescent="0.2">
      <c r="A13773" t="s">
        <v>88</v>
      </c>
      <c r="B13773" t="s">
        <v>351</v>
      </c>
      <c r="C13773" t="s">
        <v>274</v>
      </c>
      <c r="D13773">
        <v>0</v>
      </c>
    </row>
    <row r="13774" spans="1:4" x14ac:dyDescent="0.2">
      <c r="A13774" t="s">
        <v>88</v>
      </c>
      <c r="B13774" t="s">
        <v>351</v>
      </c>
      <c r="C13774" t="s">
        <v>275</v>
      </c>
      <c r="D13774">
        <v>0</v>
      </c>
    </row>
    <row r="13775" spans="1:4" x14ac:dyDescent="0.2">
      <c r="A13775" t="s">
        <v>88</v>
      </c>
      <c r="B13775" t="s">
        <v>351</v>
      </c>
      <c r="C13775" t="s">
        <v>276</v>
      </c>
      <c r="D13775">
        <v>0</v>
      </c>
    </row>
    <row r="13776" spans="1:4" x14ac:dyDescent="0.2">
      <c r="A13776" t="s">
        <v>88</v>
      </c>
      <c r="B13776" t="s">
        <v>351</v>
      </c>
      <c r="C13776" t="s">
        <v>277</v>
      </c>
      <c r="D13776">
        <v>0</v>
      </c>
    </row>
    <row r="13777" spans="1:4" x14ac:dyDescent="0.2">
      <c r="A13777" t="s">
        <v>88</v>
      </c>
      <c r="B13777" t="s">
        <v>351</v>
      </c>
      <c r="C13777" t="s">
        <v>278</v>
      </c>
      <c r="D13777">
        <v>95812</v>
      </c>
    </row>
    <row r="13778" spans="1:4" x14ac:dyDescent="0.2">
      <c r="A13778" t="s">
        <v>88</v>
      </c>
      <c r="B13778" t="s">
        <v>351</v>
      </c>
      <c r="C13778" t="s">
        <v>279</v>
      </c>
      <c r="D13778">
        <v>0</v>
      </c>
    </row>
    <row r="13779" spans="1:4" x14ac:dyDescent="0.2">
      <c r="A13779" t="s">
        <v>88</v>
      </c>
      <c r="B13779" t="s">
        <v>351</v>
      </c>
      <c r="C13779" t="s">
        <v>280</v>
      </c>
      <c r="D13779">
        <v>0</v>
      </c>
    </row>
    <row r="13780" spans="1:4" x14ac:dyDescent="0.2">
      <c r="A13780" t="s">
        <v>88</v>
      </c>
      <c r="B13780" t="s">
        <v>351</v>
      </c>
      <c r="C13780" t="s">
        <v>281</v>
      </c>
      <c r="D13780">
        <v>0</v>
      </c>
    </row>
    <row r="13781" spans="1:4" x14ac:dyDescent="0.2">
      <c r="A13781" t="s">
        <v>88</v>
      </c>
      <c r="B13781" t="s">
        <v>351</v>
      </c>
      <c r="C13781" t="s">
        <v>282</v>
      </c>
      <c r="D13781">
        <v>0</v>
      </c>
    </row>
    <row r="13782" spans="1:4" x14ac:dyDescent="0.2">
      <c r="A13782" t="s">
        <v>88</v>
      </c>
      <c r="B13782" t="s">
        <v>351</v>
      </c>
      <c r="C13782" t="s">
        <v>283</v>
      </c>
      <c r="D13782">
        <v>0</v>
      </c>
    </row>
    <row r="13783" spans="1:4" x14ac:dyDescent="0.2">
      <c r="A13783" t="s">
        <v>88</v>
      </c>
      <c r="B13783" t="s">
        <v>351</v>
      </c>
      <c r="C13783" t="s">
        <v>284</v>
      </c>
      <c r="D13783">
        <v>0</v>
      </c>
    </row>
    <row r="13784" spans="1:4" x14ac:dyDescent="0.2">
      <c r="A13784" t="s">
        <v>88</v>
      </c>
      <c r="B13784" t="s">
        <v>351</v>
      </c>
      <c r="C13784" t="s">
        <v>285</v>
      </c>
      <c r="D13784">
        <v>0</v>
      </c>
    </row>
    <row r="13785" spans="1:4" x14ac:dyDescent="0.2">
      <c r="A13785" t="s">
        <v>88</v>
      </c>
      <c r="B13785" t="s">
        <v>351</v>
      </c>
      <c r="C13785" t="s">
        <v>286</v>
      </c>
      <c r="D13785">
        <v>0</v>
      </c>
    </row>
    <row r="13786" spans="1:4" x14ac:dyDescent="0.2">
      <c r="A13786" t="s">
        <v>88</v>
      </c>
      <c r="B13786" t="s">
        <v>351</v>
      </c>
      <c r="C13786" t="s">
        <v>287</v>
      </c>
      <c r="D13786">
        <v>0</v>
      </c>
    </row>
    <row r="13787" spans="1:4" x14ac:dyDescent="0.2">
      <c r="A13787" t="s">
        <v>88</v>
      </c>
      <c r="B13787" t="s">
        <v>351</v>
      </c>
      <c r="C13787" t="s">
        <v>288</v>
      </c>
      <c r="D13787">
        <v>0</v>
      </c>
    </row>
    <row r="13788" spans="1:4" x14ac:dyDescent="0.2">
      <c r="A13788" t="s">
        <v>88</v>
      </c>
      <c r="B13788" t="s">
        <v>351</v>
      </c>
      <c r="C13788" t="s">
        <v>289</v>
      </c>
      <c r="D13788">
        <v>0</v>
      </c>
    </row>
    <row r="13789" spans="1:4" x14ac:dyDescent="0.2">
      <c r="A13789" t="s">
        <v>88</v>
      </c>
      <c r="B13789" t="s">
        <v>351</v>
      </c>
      <c r="C13789" t="s">
        <v>290</v>
      </c>
      <c r="D13789">
        <v>0</v>
      </c>
    </row>
    <row r="13790" spans="1:4" x14ac:dyDescent="0.2">
      <c r="A13790" t="s">
        <v>88</v>
      </c>
      <c r="B13790" t="s">
        <v>351</v>
      </c>
      <c r="C13790" t="s">
        <v>291</v>
      </c>
      <c r="D13790">
        <v>0</v>
      </c>
    </row>
    <row r="13791" spans="1:4" x14ac:dyDescent="0.2">
      <c r="A13791" t="s">
        <v>88</v>
      </c>
      <c r="B13791" t="s">
        <v>351</v>
      </c>
      <c r="C13791" t="s">
        <v>292</v>
      </c>
      <c r="D13791">
        <v>0</v>
      </c>
    </row>
    <row r="13792" spans="1:4" x14ac:dyDescent="0.2">
      <c r="A13792" t="s">
        <v>88</v>
      </c>
      <c r="B13792" t="s">
        <v>351</v>
      </c>
      <c r="C13792" t="s">
        <v>293</v>
      </c>
      <c r="D13792">
        <v>0</v>
      </c>
    </row>
    <row r="13793" spans="1:4" x14ac:dyDescent="0.2">
      <c r="A13793" t="s">
        <v>88</v>
      </c>
      <c r="B13793" t="s">
        <v>351</v>
      </c>
      <c r="C13793" t="s">
        <v>294</v>
      </c>
      <c r="D13793">
        <v>0</v>
      </c>
    </row>
    <row r="13794" spans="1:4" x14ac:dyDescent="0.2">
      <c r="A13794" t="s">
        <v>88</v>
      </c>
      <c r="B13794" t="s">
        <v>351</v>
      </c>
      <c r="C13794" t="s">
        <v>295</v>
      </c>
      <c r="D13794">
        <v>1</v>
      </c>
    </row>
    <row r="13795" spans="1:4" x14ac:dyDescent="0.2">
      <c r="A13795" t="s">
        <v>88</v>
      </c>
      <c r="B13795" t="s">
        <v>351</v>
      </c>
      <c r="C13795" t="s">
        <v>296</v>
      </c>
      <c r="D13795">
        <v>0</v>
      </c>
    </row>
    <row r="13796" spans="1:4" x14ac:dyDescent="0.2">
      <c r="A13796" t="s">
        <v>88</v>
      </c>
      <c r="B13796" t="s">
        <v>351</v>
      </c>
      <c r="C13796" t="s">
        <v>297</v>
      </c>
      <c r="D13796">
        <v>0</v>
      </c>
    </row>
    <row r="13797" spans="1:4" x14ac:dyDescent="0.2">
      <c r="A13797" t="s">
        <v>88</v>
      </c>
      <c r="B13797" t="s">
        <v>351</v>
      </c>
      <c r="C13797" t="s">
        <v>298</v>
      </c>
      <c r="D13797">
        <v>0</v>
      </c>
    </row>
    <row r="13798" spans="1:4" x14ac:dyDescent="0.2">
      <c r="A13798" t="s">
        <v>88</v>
      </c>
      <c r="B13798" t="s">
        <v>351</v>
      </c>
      <c r="C13798" t="s">
        <v>232</v>
      </c>
      <c r="D13798">
        <v>697434</v>
      </c>
    </row>
    <row r="13799" spans="1:4" x14ac:dyDescent="0.2">
      <c r="A13799" t="s">
        <v>88</v>
      </c>
      <c r="B13799" t="s">
        <v>351</v>
      </c>
      <c r="C13799" t="s">
        <v>319</v>
      </c>
      <c r="D13799">
        <v>163514</v>
      </c>
    </row>
    <row r="13800" spans="1:4" x14ac:dyDescent="0.2">
      <c r="A13800" t="s">
        <v>88</v>
      </c>
      <c r="B13800" t="s">
        <v>351</v>
      </c>
      <c r="C13800" t="s">
        <v>320</v>
      </c>
      <c r="D13800">
        <v>476288</v>
      </c>
    </row>
    <row r="13801" spans="1:4" x14ac:dyDescent="0.2">
      <c r="A13801" t="s">
        <v>88</v>
      </c>
      <c r="B13801" t="s">
        <v>351</v>
      </c>
      <c r="C13801" t="s">
        <v>318</v>
      </c>
      <c r="D13801">
        <v>57632</v>
      </c>
    </row>
    <row r="13802" spans="1:4" x14ac:dyDescent="0.2">
      <c r="A13802" t="s">
        <v>88</v>
      </c>
      <c r="B13802" t="s">
        <v>351</v>
      </c>
      <c r="C13802" t="s">
        <v>321</v>
      </c>
      <c r="D13802">
        <v>161773</v>
      </c>
    </row>
    <row r="13803" spans="1:4" x14ac:dyDescent="0.2">
      <c r="A13803" t="s">
        <v>88</v>
      </c>
      <c r="B13803" t="s">
        <v>351</v>
      </c>
      <c r="C13803" t="s">
        <v>322</v>
      </c>
      <c r="D13803">
        <v>0</v>
      </c>
    </row>
    <row r="13804" spans="1:4" x14ac:dyDescent="0.2">
      <c r="A13804" t="s">
        <v>88</v>
      </c>
      <c r="B13804" t="s">
        <v>351</v>
      </c>
      <c r="C13804" t="s">
        <v>323</v>
      </c>
      <c r="D13804">
        <v>0</v>
      </c>
    </row>
    <row r="13805" spans="1:4" x14ac:dyDescent="0.2">
      <c r="A13805" t="s">
        <v>88</v>
      </c>
      <c r="B13805" t="s">
        <v>351</v>
      </c>
      <c r="C13805" t="s">
        <v>324</v>
      </c>
      <c r="D13805">
        <v>0</v>
      </c>
    </row>
    <row r="13806" spans="1:4" x14ac:dyDescent="0.2">
      <c r="A13806" t="s">
        <v>88</v>
      </c>
      <c r="B13806" t="s">
        <v>351</v>
      </c>
      <c r="C13806" t="s">
        <v>325</v>
      </c>
      <c r="D13806">
        <v>0</v>
      </c>
    </row>
    <row r="13807" spans="1:4" x14ac:dyDescent="0.2">
      <c r="A13807" t="s">
        <v>88</v>
      </c>
      <c r="B13807" t="s">
        <v>351</v>
      </c>
      <c r="C13807" t="s">
        <v>326</v>
      </c>
      <c r="D13807">
        <v>0</v>
      </c>
    </row>
    <row r="13808" spans="1:4" x14ac:dyDescent="0.2">
      <c r="A13808" t="s">
        <v>88</v>
      </c>
      <c r="B13808" t="s">
        <v>351</v>
      </c>
      <c r="C13808" t="s">
        <v>327</v>
      </c>
      <c r="D13808">
        <v>25814</v>
      </c>
    </row>
    <row r="13809" spans="1:4" x14ac:dyDescent="0.2">
      <c r="A13809" t="s">
        <v>88</v>
      </c>
      <c r="B13809" t="s">
        <v>351</v>
      </c>
      <c r="C13809" t="s">
        <v>328</v>
      </c>
      <c r="D13809">
        <v>135959</v>
      </c>
    </row>
    <row r="13810" spans="1:4" x14ac:dyDescent="0.2">
      <c r="A13810" t="s">
        <v>88</v>
      </c>
      <c r="B13810" t="s">
        <v>351</v>
      </c>
      <c r="C13810" t="s">
        <v>329</v>
      </c>
      <c r="D13810">
        <v>0</v>
      </c>
    </row>
    <row r="13811" spans="1:4" x14ac:dyDescent="0.2">
      <c r="A13811" t="s">
        <v>88</v>
      </c>
      <c r="B13811" t="s">
        <v>351</v>
      </c>
      <c r="C13811" t="s">
        <v>339</v>
      </c>
      <c r="D13811">
        <v>53160467</v>
      </c>
    </row>
    <row r="13812" spans="1:4" x14ac:dyDescent="0.2">
      <c r="A13812" t="s">
        <v>88</v>
      </c>
      <c r="B13812" t="s">
        <v>351</v>
      </c>
      <c r="C13812" t="s">
        <v>340</v>
      </c>
      <c r="D13812">
        <v>1102</v>
      </c>
    </row>
    <row r="13813" spans="1:4" x14ac:dyDescent="0.2">
      <c r="A13813" t="s">
        <v>88</v>
      </c>
      <c r="B13813" t="s">
        <v>351</v>
      </c>
      <c r="C13813" t="s">
        <v>341</v>
      </c>
      <c r="D13813">
        <v>0</v>
      </c>
    </row>
    <row r="13814" spans="1:4" x14ac:dyDescent="0.2">
      <c r="A13814" t="s">
        <v>88</v>
      </c>
      <c r="B13814" t="s">
        <v>351</v>
      </c>
      <c r="C13814" t="s">
        <v>342</v>
      </c>
      <c r="D13814">
        <v>0</v>
      </c>
    </row>
    <row r="13815" spans="1:4" x14ac:dyDescent="0.2">
      <c r="A13815" t="s">
        <v>88</v>
      </c>
      <c r="B13815" t="s">
        <v>351</v>
      </c>
      <c r="C13815" t="s">
        <v>343</v>
      </c>
      <c r="D13815">
        <v>0</v>
      </c>
    </row>
    <row r="13816" spans="1:4" x14ac:dyDescent="0.2">
      <c r="A13816" t="s">
        <v>88</v>
      </c>
      <c r="B13816" t="s">
        <v>351</v>
      </c>
      <c r="C13816" t="s">
        <v>344</v>
      </c>
      <c r="D13816">
        <v>0</v>
      </c>
    </row>
    <row r="13817" spans="1:4" x14ac:dyDescent="0.2">
      <c r="A13817" t="s">
        <v>88</v>
      </c>
      <c r="B13817" t="s">
        <v>351</v>
      </c>
      <c r="C13817" t="s">
        <v>345</v>
      </c>
      <c r="D13817">
        <v>0</v>
      </c>
    </row>
    <row r="13818" spans="1:4" x14ac:dyDescent="0.2">
      <c r="A13818" t="s">
        <v>88</v>
      </c>
      <c r="B13818" t="s">
        <v>351</v>
      </c>
      <c r="C13818" t="s">
        <v>346</v>
      </c>
      <c r="D13818">
        <v>0</v>
      </c>
    </row>
    <row r="13819" spans="1:4" x14ac:dyDescent="0.2">
      <c r="A13819" t="s">
        <v>88</v>
      </c>
      <c r="B13819" t="s">
        <v>351</v>
      </c>
      <c r="C13819" t="s">
        <v>300</v>
      </c>
      <c r="D13819">
        <v>736006</v>
      </c>
    </row>
    <row r="13820" spans="1:4" x14ac:dyDescent="0.2">
      <c r="A13820" t="s">
        <v>88</v>
      </c>
      <c r="B13820" t="s">
        <v>351</v>
      </c>
      <c r="C13820" t="s">
        <v>301</v>
      </c>
      <c r="D13820">
        <v>769610</v>
      </c>
    </row>
    <row r="13821" spans="1:4" x14ac:dyDescent="0.2">
      <c r="A13821" t="s">
        <v>88</v>
      </c>
      <c r="B13821" t="s">
        <v>351</v>
      </c>
      <c r="C13821" t="s">
        <v>302</v>
      </c>
      <c r="D13821">
        <v>853539</v>
      </c>
    </row>
    <row r="13822" spans="1:4" x14ac:dyDescent="0.2">
      <c r="A13822" t="s">
        <v>88</v>
      </c>
      <c r="B13822" t="s">
        <v>351</v>
      </c>
      <c r="C13822" t="s">
        <v>303</v>
      </c>
      <c r="D13822">
        <v>523307</v>
      </c>
    </row>
    <row r="13823" spans="1:4" x14ac:dyDescent="0.2">
      <c r="A13823" t="s">
        <v>88</v>
      </c>
      <c r="B13823" t="s">
        <v>351</v>
      </c>
      <c r="C13823" t="s">
        <v>304</v>
      </c>
      <c r="D13823">
        <v>503705</v>
      </c>
    </row>
    <row r="13824" spans="1:4" x14ac:dyDescent="0.2">
      <c r="A13824" t="s">
        <v>88</v>
      </c>
      <c r="B13824" t="s">
        <v>351</v>
      </c>
      <c r="C13824" t="s">
        <v>305</v>
      </c>
      <c r="D13824">
        <v>102787</v>
      </c>
    </row>
    <row r="13825" spans="1:4" x14ac:dyDescent="0.2">
      <c r="A13825" t="s">
        <v>88</v>
      </c>
      <c r="B13825" t="s">
        <v>351</v>
      </c>
      <c r="C13825" t="s">
        <v>306</v>
      </c>
      <c r="D13825">
        <v>45550</v>
      </c>
    </row>
    <row r="13826" spans="1:4" x14ac:dyDescent="0.2">
      <c r="A13826" t="s">
        <v>88</v>
      </c>
      <c r="B13826" t="s">
        <v>351</v>
      </c>
      <c r="C13826" t="s">
        <v>307</v>
      </c>
      <c r="D13826">
        <v>876796</v>
      </c>
    </row>
    <row r="13827" spans="1:4" x14ac:dyDescent="0.2">
      <c r="A13827" t="s">
        <v>88</v>
      </c>
      <c r="B13827" t="s">
        <v>351</v>
      </c>
      <c r="C13827" t="s">
        <v>308</v>
      </c>
      <c r="D13827">
        <v>239557</v>
      </c>
    </row>
    <row r="13828" spans="1:4" x14ac:dyDescent="0.2">
      <c r="A13828" t="s">
        <v>88</v>
      </c>
      <c r="B13828" t="s">
        <v>351</v>
      </c>
      <c r="C13828" t="s">
        <v>309</v>
      </c>
      <c r="D13828">
        <v>105069</v>
      </c>
    </row>
    <row r="13829" spans="1:4" x14ac:dyDescent="0.2">
      <c r="A13829" t="s">
        <v>88</v>
      </c>
      <c r="B13829" t="s">
        <v>351</v>
      </c>
      <c r="C13829" t="s">
        <v>310</v>
      </c>
      <c r="D13829">
        <v>5457</v>
      </c>
    </row>
    <row r="13830" spans="1:4" x14ac:dyDescent="0.2">
      <c r="A13830" t="s">
        <v>88</v>
      </c>
      <c r="B13830" t="s">
        <v>351</v>
      </c>
      <c r="C13830" t="s">
        <v>311</v>
      </c>
      <c r="D13830">
        <v>127260</v>
      </c>
    </row>
    <row r="13831" spans="1:4" x14ac:dyDescent="0.2">
      <c r="A13831" t="s">
        <v>88</v>
      </c>
      <c r="B13831" t="s">
        <v>351</v>
      </c>
      <c r="C13831" t="s">
        <v>312</v>
      </c>
      <c r="D13831">
        <v>57</v>
      </c>
    </row>
    <row r="13832" spans="1:4" x14ac:dyDescent="0.2">
      <c r="A13832" t="s">
        <v>88</v>
      </c>
      <c r="B13832" t="s">
        <v>351</v>
      </c>
      <c r="C13832" t="s">
        <v>313</v>
      </c>
      <c r="D13832">
        <v>212</v>
      </c>
    </row>
    <row r="13833" spans="1:4" x14ac:dyDescent="0.2">
      <c r="A13833" t="s">
        <v>88</v>
      </c>
      <c r="B13833" t="s">
        <v>351</v>
      </c>
      <c r="C13833" t="s">
        <v>314</v>
      </c>
      <c r="D13833">
        <v>229</v>
      </c>
    </row>
    <row r="13834" spans="1:4" x14ac:dyDescent="0.2">
      <c r="A13834" t="s">
        <v>88</v>
      </c>
      <c r="B13834" t="s">
        <v>351</v>
      </c>
      <c r="C13834" t="s">
        <v>315</v>
      </c>
      <c r="D13834">
        <v>186</v>
      </c>
    </row>
    <row r="13835" spans="1:4" x14ac:dyDescent="0.2">
      <c r="A13835" t="s">
        <v>88</v>
      </c>
      <c r="B13835" t="s">
        <v>351</v>
      </c>
      <c r="C13835" t="s">
        <v>347</v>
      </c>
      <c r="D13835">
        <v>5303</v>
      </c>
    </row>
    <row r="13836" spans="1:4" x14ac:dyDescent="0.2">
      <c r="A13836" t="s">
        <v>88</v>
      </c>
      <c r="B13836" t="s">
        <v>352</v>
      </c>
      <c r="C13836" t="s">
        <v>225</v>
      </c>
      <c r="D13836">
        <v>0.47766799999999998</v>
      </c>
    </row>
    <row r="13837" spans="1:4" x14ac:dyDescent="0.2">
      <c r="A13837" t="s">
        <v>88</v>
      </c>
      <c r="B13837" t="s">
        <v>352</v>
      </c>
      <c r="C13837" t="s">
        <v>65</v>
      </c>
      <c r="D13837">
        <v>50000002</v>
      </c>
    </row>
    <row r="13838" spans="1:4" x14ac:dyDescent="0.2">
      <c r="A13838" t="s">
        <v>88</v>
      </c>
      <c r="B13838" t="s">
        <v>352</v>
      </c>
      <c r="C13838" t="s">
        <v>66</v>
      </c>
      <c r="D13838">
        <v>104675156</v>
      </c>
    </row>
    <row r="13839" spans="1:4" x14ac:dyDescent="0.2">
      <c r="A13839" t="s">
        <v>88</v>
      </c>
      <c r="B13839" t="s">
        <v>352</v>
      </c>
      <c r="C13839" t="s">
        <v>226</v>
      </c>
      <c r="D13839">
        <v>214400</v>
      </c>
    </row>
    <row r="13840" spans="1:4" x14ac:dyDescent="0.2">
      <c r="A13840" t="s">
        <v>88</v>
      </c>
      <c r="B13840" t="s">
        <v>352</v>
      </c>
      <c r="C13840" t="s">
        <v>227</v>
      </c>
      <c r="D13840">
        <v>363018</v>
      </c>
    </row>
    <row r="13841" spans="1:4" x14ac:dyDescent="0.2">
      <c r="A13841" t="s">
        <v>88</v>
      </c>
      <c r="B13841" t="s">
        <v>352</v>
      </c>
      <c r="C13841" t="s">
        <v>67</v>
      </c>
      <c r="D13841">
        <v>448136</v>
      </c>
    </row>
    <row r="13842" spans="1:4" x14ac:dyDescent="0.2">
      <c r="A13842" t="s">
        <v>88</v>
      </c>
      <c r="B13842" t="s">
        <v>352</v>
      </c>
      <c r="C13842" t="s">
        <v>68</v>
      </c>
      <c r="D13842">
        <v>255496</v>
      </c>
    </row>
    <row r="13843" spans="1:4" x14ac:dyDescent="0.2">
      <c r="A13843" t="s">
        <v>88</v>
      </c>
      <c r="B13843" t="s">
        <v>352</v>
      </c>
      <c r="C13843" t="s">
        <v>228</v>
      </c>
      <c r="D13843">
        <v>27358</v>
      </c>
    </row>
    <row r="13844" spans="1:4" x14ac:dyDescent="0.2">
      <c r="A13844" t="s">
        <v>88</v>
      </c>
      <c r="B13844" t="s">
        <v>352</v>
      </c>
      <c r="C13844" t="s">
        <v>229</v>
      </c>
      <c r="D13844">
        <v>577891</v>
      </c>
    </row>
    <row r="13845" spans="1:4" x14ac:dyDescent="0.2">
      <c r="A13845" t="s">
        <v>88</v>
      </c>
      <c r="B13845" t="s">
        <v>352</v>
      </c>
      <c r="C13845" t="s">
        <v>230</v>
      </c>
      <c r="D13845">
        <v>48781</v>
      </c>
    </row>
    <row r="13846" spans="1:4" x14ac:dyDescent="0.2">
      <c r="A13846" t="s">
        <v>88</v>
      </c>
      <c r="B13846" t="s">
        <v>352</v>
      </c>
      <c r="C13846" t="s">
        <v>231</v>
      </c>
      <c r="D13846">
        <v>565912</v>
      </c>
    </row>
    <row r="13847" spans="1:4" x14ac:dyDescent="0.2">
      <c r="A13847" t="s">
        <v>88</v>
      </c>
      <c r="B13847" t="s">
        <v>352</v>
      </c>
      <c r="C13847" t="s">
        <v>154</v>
      </c>
      <c r="D13847">
        <v>1786638</v>
      </c>
    </row>
    <row r="13848" spans="1:4" x14ac:dyDescent="0.2">
      <c r="A13848" t="s">
        <v>88</v>
      </c>
      <c r="B13848" t="s">
        <v>352</v>
      </c>
      <c r="C13848" t="s">
        <v>155</v>
      </c>
      <c r="D13848">
        <v>0</v>
      </c>
    </row>
    <row r="13849" spans="1:4" x14ac:dyDescent="0.2">
      <c r="A13849" t="s">
        <v>88</v>
      </c>
      <c r="B13849" t="s">
        <v>352</v>
      </c>
      <c r="C13849" t="s">
        <v>156</v>
      </c>
      <c r="D13849">
        <v>0</v>
      </c>
    </row>
    <row r="13850" spans="1:4" x14ac:dyDescent="0.2">
      <c r="A13850" t="s">
        <v>88</v>
      </c>
      <c r="B13850" t="s">
        <v>352</v>
      </c>
      <c r="C13850" t="s">
        <v>157</v>
      </c>
      <c r="D13850">
        <v>765430</v>
      </c>
    </row>
    <row r="13851" spans="1:4" x14ac:dyDescent="0.2">
      <c r="A13851" t="s">
        <v>88</v>
      </c>
      <c r="B13851" t="s">
        <v>352</v>
      </c>
      <c r="C13851" t="s">
        <v>158</v>
      </c>
      <c r="D13851">
        <v>1137152</v>
      </c>
    </row>
    <row r="13852" spans="1:4" x14ac:dyDescent="0.2">
      <c r="A13852" t="s">
        <v>88</v>
      </c>
      <c r="B13852" t="s">
        <v>352</v>
      </c>
      <c r="C13852" t="s">
        <v>159</v>
      </c>
      <c r="D13852">
        <v>1072239</v>
      </c>
    </row>
    <row r="13853" spans="1:4" x14ac:dyDescent="0.2">
      <c r="A13853" t="s">
        <v>88</v>
      </c>
      <c r="B13853" t="s">
        <v>352</v>
      </c>
      <c r="C13853" t="s">
        <v>160</v>
      </c>
      <c r="D13853">
        <v>1410908</v>
      </c>
    </row>
    <row r="13854" spans="1:4" x14ac:dyDescent="0.2">
      <c r="A13854" t="s">
        <v>88</v>
      </c>
      <c r="B13854" t="s">
        <v>352</v>
      </c>
      <c r="C13854" t="s">
        <v>161</v>
      </c>
      <c r="D13854">
        <v>614992</v>
      </c>
    </row>
    <row r="13855" spans="1:4" x14ac:dyDescent="0.2">
      <c r="A13855" t="s">
        <v>88</v>
      </c>
      <c r="B13855" t="s">
        <v>352</v>
      </c>
      <c r="C13855" t="s">
        <v>162</v>
      </c>
      <c r="D13855">
        <v>570437</v>
      </c>
    </row>
    <row r="13856" spans="1:4" x14ac:dyDescent="0.2">
      <c r="A13856" t="s">
        <v>88</v>
      </c>
      <c r="B13856" t="s">
        <v>352</v>
      </c>
      <c r="C13856" t="s">
        <v>163</v>
      </c>
      <c r="D13856">
        <v>363983</v>
      </c>
    </row>
    <row r="13857" spans="1:4" x14ac:dyDescent="0.2">
      <c r="A13857" t="s">
        <v>88</v>
      </c>
      <c r="B13857" t="s">
        <v>352</v>
      </c>
      <c r="C13857" t="s">
        <v>164</v>
      </c>
      <c r="D13857">
        <v>232690</v>
      </c>
    </row>
    <row r="13858" spans="1:4" x14ac:dyDescent="0.2">
      <c r="A13858" t="s">
        <v>88</v>
      </c>
      <c r="B13858" t="s">
        <v>352</v>
      </c>
      <c r="C13858" t="s">
        <v>165</v>
      </c>
      <c r="D13858">
        <v>207374</v>
      </c>
    </row>
    <row r="13859" spans="1:4" x14ac:dyDescent="0.2">
      <c r="A13859" t="s">
        <v>88</v>
      </c>
      <c r="B13859" t="s">
        <v>352</v>
      </c>
      <c r="C13859" t="s">
        <v>166</v>
      </c>
      <c r="D13859">
        <v>261125</v>
      </c>
    </row>
    <row r="13860" spans="1:4" x14ac:dyDescent="0.2">
      <c r="A13860" t="s">
        <v>88</v>
      </c>
      <c r="B13860" t="s">
        <v>352</v>
      </c>
      <c r="C13860" t="s">
        <v>167</v>
      </c>
      <c r="D13860">
        <v>120072</v>
      </c>
    </row>
    <row r="13861" spans="1:4" x14ac:dyDescent="0.2">
      <c r="A13861" t="s">
        <v>88</v>
      </c>
      <c r="B13861" t="s">
        <v>352</v>
      </c>
      <c r="C13861" t="s">
        <v>168</v>
      </c>
      <c r="D13861">
        <v>122100</v>
      </c>
    </row>
    <row r="13862" spans="1:4" x14ac:dyDescent="0.2">
      <c r="A13862" t="s">
        <v>88</v>
      </c>
      <c r="B13862" t="s">
        <v>352</v>
      </c>
      <c r="C13862" t="s">
        <v>169</v>
      </c>
      <c r="D13862">
        <v>132513</v>
      </c>
    </row>
    <row r="13863" spans="1:4" x14ac:dyDescent="0.2">
      <c r="A13863" t="s">
        <v>88</v>
      </c>
      <c r="B13863" t="s">
        <v>352</v>
      </c>
      <c r="C13863" t="s">
        <v>170</v>
      </c>
      <c r="D13863">
        <v>191102</v>
      </c>
    </row>
    <row r="13864" spans="1:4" x14ac:dyDescent="0.2">
      <c r="A13864" t="s">
        <v>88</v>
      </c>
      <c r="B13864" t="s">
        <v>352</v>
      </c>
      <c r="C13864" t="s">
        <v>171</v>
      </c>
      <c r="D13864">
        <v>67211</v>
      </c>
    </row>
    <row r="13865" spans="1:4" x14ac:dyDescent="0.2">
      <c r="A13865" t="s">
        <v>88</v>
      </c>
      <c r="B13865" t="s">
        <v>352</v>
      </c>
      <c r="C13865" t="s">
        <v>172</v>
      </c>
      <c r="D13865">
        <v>198603</v>
      </c>
    </row>
    <row r="13866" spans="1:4" x14ac:dyDescent="0.2">
      <c r="A13866" t="s">
        <v>88</v>
      </c>
      <c r="B13866" t="s">
        <v>352</v>
      </c>
      <c r="C13866" t="s">
        <v>173</v>
      </c>
      <c r="D13866">
        <v>157090</v>
      </c>
    </row>
    <row r="13867" spans="1:4" x14ac:dyDescent="0.2">
      <c r="A13867" t="s">
        <v>88</v>
      </c>
      <c r="B13867" t="s">
        <v>352</v>
      </c>
      <c r="C13867" t="s">
        <v>174</v>
      </c>
      <c r="D13867">
        <v>94811</v>
      </c>
    </row>
    <row r="13868" spans="1:4" x14ac:dyDescent="0.2">
      <c r="A13868" t="s">
        <v>88</v>
      </c>
      <c r="B13868" t="s">
        <v>352</v>
      </c>
      <c r="C13868" t="s">
        <v>175</v>
      </c>
      <c r="D13868">
        <v>30340</v>
      </c>
    </row>
    <row r="13869" spans="1:4" x14ac:dyDescent="0.2">
      <c r="A13869" t="s">
        <v>88</v>
      </c>
      <c r="B13869" t="s">
        <v>352</v>
      </c>
      <c r="C13869" t="s">
        <v>176</v>
      </c>
      <c r="D13869">
        <v>9041</v>
      </c>
    </row>
    <row r="13870" spans="1:4" x14ac:dyDescent="0.2">
      <c r="A13870" t="s">
        <v>88</v>
      </c>
      <c r="B13870" t="s">
        <v>352</v>
      </c>
      <c r="C13870" t="s">
        <v>177</v>
      </c>
      <c r="D13870">
        <v>186372</v>
      </c>
    </row>
    <row r="13871" spans="1:4" x14ac:dyDescent="0.2">
      <c r="A13871" t="s">
        <v>88</v>
      </c>
      <c r="B13871" t="s">
        <v>352</v>
      </c>
      <c r="C13871" t="s">
        <v>178</v>
      </c>
      <c r="D13871">
        <v>0</v>
      </c>
    </row>
    <row r="13872" spans="1:4" x14ac:dyDescent="0.2">
      <c r="A13872" t="s">
        <v>88</v>
      </c>
      <c r="B13872" t="s">
        <v>352</v>
      </c>
      <c r="C13872" t="s">
        <v>179</v>
      </c>
      <c r="D13872">
        <v>0</v>
      </c>
    </row>
    <row r="13873" spans="1:4" x14ac:dyDescent="0.2">
      <c r="A13873" t="s">
        <v>88</v>
      </c>
      <c r="B13873" t="s">
        <v>352</v>
      </c>
      <c r="C13873" t="s">
        <v>180</v>
      </c>
      <c r="D13873">
        <v>0</v>
      </c>
    </row>
    <row r="13874" spans="1:4" x14ac:dyDescent="0.2">
      <c r="A13874" t="s">
        <v>88</v>
      </c>
      <c r="B13874" t="s">
        <v>352</v>
      </c>
      <c r="C13874" t="s">
        <v>181</v>
      </c>
      <c r="D13874">
        <v>0</v>
      </c>
    </row>
    <row r="13875" spans="1:4" x14ac:dyDescent="0.2">
      <c r="A13875" t="s">
        <v>88</v>
      </c>
      <c r="B13875" t="s">
        <v>352</v>
      </c>
      <c r="C13875" t="s">
        <v>182</v>
      </c>
      <c r="D13875">
        <v>0</v>
      </c>
    </row>
    <row r="13876" spans="1:4" x14ac:dyDescent="0.2">
      <c r="A13876" t="s">
        <v>88</v>
      </c>
      <c r="B13876" t="s">
        <v>352</v>
      </c>
      <c r="C13876" t="s">
        <v>183</v>
      </c>
      <c r="D13876">
        <v>0</v>
      </c>
    </row>
    <row r="13877" spans="1:4" x14ac:dyDescent="0.2">
      <c r="A13877" t="s">
        <v>88</v>
      </c>
      <c r="B13877" t="s">
        <v>352</v>
      </c>
      <c r="C13877" t="s">
        <v>184</v>
      </c>
      <c r="D13877">
        <v>0</v>
      </c>
    </row>
    <row r="13878" spans="1:4" x14ac:dyDescent="0.2">
      <c r="A13878" t="s">
        <v>88</v>
      </c>
      <c r="B13878" t="s">
        <v>352</v>
      </c>
      <c r="C13878" t="s">
        <v>185</v>
      </c>
      <c r="D13878">
        <v>0</v>
      </c>
    </row>
    <row r="13879" spans="1:4" x14ac:dyDescent="0.2">
      <c r="A13879" t="s">
        <v>88</v>
      </c>
      <c r="B13879" t="s">
        <v>352</v>
      </c>
      <c r="C13879" t="s">
        <v>186</v>
      </c>
      <c r="D13879">
        <v>0</v>
      </c>
    </row>
    <row r="13880" spans="1:4" x14ac:dyDescent="0.2">
      <c r="A13880" t="s">
        <v>88</v>
      </c>
      <c r="B13880" t="s">
        <v>352</v>
      </c>
      <c r="C13880" t="s">
        <v>187</v>
      </c>
      <c r="D13880">
        <v>0</v>
      </c>
    </row>
    <row r="13881" spans="1:4" x14ac:dyDescent="0.2">
      <c r="A13881" t="s">
        <v>88</v>
      </c>
      <c r="B13881" t="s">
        <v>352</v>
      </c>
      <c r="C13881" t="s">
        <v>188</v>
      </c>
      <c r="D13881">
        <v>0</v>
      </c>
    </row>
    <row r="13882" spans="1:4" x14ac:dyDescent="0.2">
      <c r="A13882" t="s">
        <v>88</v>
      </c>
      <c r="B13882" t="s">
        <v>352</v>
      </c>
      <c r="C13882" t="s">
        <v>189</v>
      </c>
      <c r="D13882">
        <v>0</v>
      </c>
    </row>
    <row r="13883" spans="1:4" x14ac:dyDescent="0.2">
      <c r="A13883" t="s">
        <v>88</v>
      </c>
      <c r="B13883" t="s">
        <v>352</v>
      </c>
      <c r="C13883" t="s">
        <v>190</v>
      </c>
      <c r="D13883">
        <v>0</v>
      </c>
    </row>
    <row r="13884" spans="1:4" x14ac:dyDescent="0.2">
      <c r="A13884" t="s">
        <v>88</v>
      </c>
      <c r="B13884" t="s">
        <v>352</v>
      </c>
      <c r="C13884" t="s">
        <v>191</v>
      </c>
      <c r="D13884">
        <v>0</v>
      </c>
    </row>
    <row r="13885" spans="1:4" x14ac:dyDescent="0.2">
      <c r="A13885" t="s">
        <v>88</v>
      </c>
      <c r="B13885" t="s">
        <v>352</v>
      </c>
      <c r="C13885" t="s">
        <v>192</v>
      </c>
      <c r="D13885">
        <v>0</v>
      </c>
    </row>
    <row r="13886" spans="1:4" x14ac:dyDescent="0.2">
      <c r="A13886" t="s">
        <v>88</v>
      </c>
      <c r="B13886" t="s">
        <v>352</v>
      </c>
      <c r="C13886" t="s">
        <v>193</v>
      </c>
      <c r="D13886">
        <v>0</v>
      </c>
    </row>
    <row r="13887" spans="1:4" x14ac:dyDescent="0.2">
      <c r="A13887" t="s">
        <v>88</v>
      </c>
      <c r="B13887" t="s">
        <v>352</v>
      </c>
      <c r="C13887" t="s">
        <v>194</v>
      </c>
      <c r="D13887">
        <v>0</v>
      </c>
    </row>
    <row r="13888" spans="1:4" x14ac:dyDescent="0.2">
      <c r="A13888" t="s">
        <v>88</v>
      </c>
      <c r="B13888" t="s">
        <v>352</v>
      </c>
      <c r="C13888" t="s">
        <v>195</v>
      </c>
      <c r="D13888">
        <v>0</v>
      </c>
    </row>
    <row r="13889" spans="1:4" x14ac:dyDescent="0.2">
      <c r="A13889" t="s">
        <v>88</v>
      </c>
      <c r="B13889" t="s">
        <v>352</v>
      </c>
      <c r="C13889" t="s">
        <v>196</v>
      </c>
      <c r="D13889">
        <v>0</v>
      </c>
    </row>
    <row r="13890" spans="1:4" x14ac:dyDescent="0.2">
      <c r="A13890" t="s">
        <v>88</v>
      </c>
      <c r="B13890" t="s">
        <v>352</v>
      </c>
      <c r="C13890" t="s">
        <v>197</v>
      </c>
      <c r="D13890">
        <v>0</v>
      </c>
    </row>
    <row r="13891" spans="1:4" x14ac:dyDescent="0.2">
      <c r="A13891" t="s">
        <v>88</v>
      </c>
      <c r="B13891" t="s">
        <v>352</v>
      </c>
      <c r="C13891" t="s">
        <v>198</v>
      </c>
      <c r="D13891">
        <v>0</v>
      </c>
    </row>
    <row r="13892" spans="1:4" x14ac:dyDescent="0.2">
      <c r="A13892" t="s">
        <v>88</v>
      </c>
      <c r="B13892" t="s">
        <v>352</v>
      </c>
      <c r="C13892" t="s">
        <v>199</v>
      </c>
      <c r="D13892">
        <v>0</v>
      </c>
    </row>
    <row r="13893" spans="1:4" x14ac:dyDescent="0.2">
      <c r="A13893" t="s">
        <v>88</v>
      </c>
      <c r="B13893" t="s">
        <v>352</v>
      </c>
      <c r="C13893" t="s">
        <v>200</v>
      </c>
      <c r="D13893">
        <v>95812</v>
      </c>
    </row>
    <row r="13894" spans="1:4" x14ac:dyDescent="0.2">
      <c r="A13894" t="s">
        <v>88</v>
      </c>
      <c r="B13894" t="s">
        <v>352</v>
      </c>
      <c r="C13894" t="s">
        <v>201</v>
      </c>
      <c r="D13894">
        <v>0</v>
      </c>
    </row>
    <row r="13895" spans="1:4" x14ac:dyDescent="0.2">
      <c r="A13895" t="s">
        <v>88</v>
      </c>
      <c r="B13895" t="s">
        <v>352</v>
      </c>
      <c r="C13895" t="s">
        <v>202</v>
      </c>
      <c r="D13895">
        <v>0</v>
      </c>
    </row>
    <row r="13896" spans="1:4" x14ac:dyDescent="0.2">
      <c r="A13896" t="s">
        <v>88</v>
      </c>
      <c r="B13896" t="s">
        <v>352</v>
      </c>
      <c r="C13896" t="s">
        <v>203</v>
      </c>
      <c r="D13896">
        <v>0</v>
      </c>
    </row>
    <row r="13897" spans="1:4" x14ac:dyDescent="0.2">
      <c r="A13897" t="s">
        <v>88</v>
      </c>
      <c r="B13897" t="s">
        <v>352</v>
      </c>
      <c r="C13897" t="s">
        <v>204</v>
      </c>
      <c r="D13897">
        <v>0</v>
      </c>
    </row>
    <row r="13898" spans="1:4" x14ac:dyDescent="0.2">
      <c r="A13898" t="s">
        <v>88</v>
      </c>
      <c r="B13898" t="s">
        <v>352</v>
      </c>
      <c r="C13898" t="s">
        <v>205</v>
      </c>
      <c r="D13898">
        <v>0</v>
      </c>
    </row>
    <row r="13899" spans="1:4" x14ac:dyDescent="0.2">
      <c r="A13899" t="s">
        <v>88</v>
      </c>
      <c r="B13899" t="s">
        <v>352</v>
      </c>
      <c r="C13899" t="s">
        <v>206</v>
      </c>
      <c r="D13899">
        <v>0</v>
      </c>
    </row>
    <row r="13900" spans="1:4" x14ac:dyDescent="0.2">
      <c r="A13900" t="s">
        <v>88</v>
      </c>
      <c r="B13900" t="s">
        <v>352</v>
      </c>
      <c r="C13900" t="s">
        <v>207</v>
      </c>
      <c r="D13900">
        <v>0</v>
      </c>
    </row>
    <row r="13901" spans="1:4" x14ac:dyDescent="0.2">
      <c r="A13901" t="s">
        <v>88</v>
      </c>
      <c r="B13901" t="s">
        <v>352</v>
      </c>
      <c r="C13901" t="s">
        <v>208</v>
      </c>
      <c r="D13901">
        <v>0</v>
      </c>
    </row>
    <row r="13902" spans="1:4" x14ac:dyDescent="0.2">
      <c r="A13902" t="s">
        <v>88</v>
      </c>
      <c r="B13902" t="s">
        <v>352</v>
      </c>
      <c r="C13902" t="s">
        <v>209</v>
      </c>
      <c r="D13902">
        <v>0</v>
      </c>
    </row>
    <row r="13903" spans="1:4" x14ac:dyDescent="0.2">
      <c r="A13903" t="s">
        <v>88</v>
      </c>
      <c r="B13903" t="s">
        <v>352</v>
      </c>
      <c r="C13903" t="s">
        <v>210</v>
      </c>
      <c r="D13903">
        <v>0</v>
      </c>
    </row>
    <row r="13904" spans="1:4" x14ac:dyDescent="0.2">
      <c r="A13904" t="s">
        <v>88</v>
      </c>
      <c r="B13904" t="s">
        <v>352</v>
      </c>
      <c r="C13904" t="s">
        <v>211</v>
      </c>
      <c r="D13904">
        <v>0</v>
      </c>
    </row>
    <row r="13905" spans="1:4" x14ac:dyDescent="0.2">
      <c r="A13905" t="s">
        <v>88</v>
      </c>
      <c r="B13905" t="s">
        <v>352</v>
      </c>
      <c r="C13905" t="s">
        <v>212</v>
      </c>
      <c r="D13905">
        <v>0</v>
      </c>
    </row>
    <row r="13906" spans="1:4" x14ac:dyDescent="0.2">
      <c r="A13906" t="s">
        <v>88</v>
      </c>
      <c r="B13906" t="s">
        <v>352</v>
      </c>
      <c r="C13906" t="s">
        <v>213</v>
      </c>
      <c r="D13906">
        <v>0</v>
      </c>
    </row>
    <row r="13907" spans="1:4" x14ac:dyDescent="0.2">
      <c r="A13907" t="s">
        <v>88</v>
      </c>
      <c r="B13907" t="s">
        <v>352</v>
      </c>
      <c r="C13907" t="s">
        <v>214</v>
      </c>
      <c r="D13907">
        <v>0</v>
      </c>
    </row>
    <row r="13908" spans="1:4" x14ac:dyDescent="0.2">
      <c r="A13908" t="s">
        <v>88</v>
      </c>
      <c r="B13908" t="s">
        <v>352</v>
      </c>
      <c r="C13908" t="s">
        <v>215</v>
      </c>
      <c r="D13908">
        <v>0</v>
      </c>
    </row>
    <row r="13909" spans="1:4" x14ac:dyDescent="0.2">
      <c r="A13909" t="s">
        <v>88</v>
      </c>
      <c r="B13909" t="s">
        <v>352</v>
      </c>
      <c r="C13909" t="s">
        <v>216</v>
      </c>
      <c r="D13909">
        <v>0</v>
      </c>
    </row>
    <row r="13910" spans="1:4" x14ac:dyDescent="0.2">
      <c r="A13910" t="s">
        <v>88</v>
      </c>
      <c r="B13910" t="s">
        <v>352</v>
      </c>
      <c r="C13910" t="s">
        <v>217</v>
      </c>
      <c r="D13910">
        <v>1</v>
      </c>
    </row>
    <row r="13911" spans="1:4" x14ac:dyDescent="0.2">
      <c r="A13911" t="s">
        <v>88</v>
      </c>
      <c r="B13911" t="s">
        <v>352</v>
      </c>
      <c r="C13911" t="s">
        <v>218</v>
      </c>
      <c r="D13911">
        <v>0</v>
      </c>
    </row>
    <row r="13912" spans="1:4" x14ac:dyDescent="0.2">
      <c r="A13912" t="s">
        <v>88</v>
      </c>
      <c r="B13912" t="s">
        <v>352</v>
      </c>
      <c r="C13912" t="s">
        <v>219</v>
      </c>
      <c r="D13912">
        <v>0</v>
      </c>
    </row>
    <row r="13913" spans="1:4" x14ac:dyDescent="0.2">
      <c r="A13913" t="s">
        <v>88</v>
      </c>
      <c r="B13913" t="s">
        <v>352</v>
      </c>
      <c r="C13913" t="s">
        <v>233</v>
      </c>
      <c r="D13913">
        <v>1786638</v>
      </c>
    </row>
    <row r="13914" spans="1:4" x14ac:dyDescent="0.2">
      <c r="A13914" t="s">
        <v>88</v>
      </c>
      <c r="B13914" t="s">
        <v>352</v>
      </c>
      <c r="C13914" t="s">
        <v>234</v>
      </c>
      <c r="D13914">
        <v>0</v>
      </c>
    </row>
    <row r="13915" spans="1:4" x14ac:dyDescent="0.2">
      <c r="A13915" t="s">
        <v>88</v>
      </c>
      <c r="B13915" t="s">
        <v>352</v>
      </c>
      <c r="C13915" t="s">
        <v>235</v>
      </c>
      <c r="D13915">
        <v>647067</v>
      </c>
    </row>
    <row r="13916" spans="1:4" x14ac:dyDescent="0.2">
      <c r="A13916" t="s">
        <v>88</v>
      </c>
      <c r="B13916" t="s">
        <v>352</v>
      </c>
      <c r="C13916" t="s">
        <v>236</v>
      </c>
      <c r="D13916">
        <v>731260</v>
      </c>
    </row>
    <row r="13917" spans="1:4" x14ac:dyDescent="0.2">
      <c r="A13917" t="s">
        <v>88</v>
      </c>
      <c r="B13917" t="s">
        <v>352</v>
      </c>
      <c r="C13917" t="s">
        <v>237</v>
      </c>
      <c r="D13917">
        <v>449646</v>
      </c>
    </row>
    <row r="13918" spans="1:4" x14ac:dyDescent="0.2">
      <c r="A13918" t="s">
        <v>88</v>
      </c>
      <c r="B13918" t="s">
        <v>352</v>
      </c>
      <c r="C13918" t="s">
        <v>238</v>
      </c>
      <c r="D13918">
        <v>1014705</v>
      </c>
    </row>
    <row r="13919" spans="1:4" x14ac:dyDescent="0.2">
      <c r="A13919" t="s">
        <v>88</v>
      </c>
      <c r="B13919" t="s">
        <v>352</v>
      </c>
      <c r="C13919" t="s">
        <v>239</v>
      </c>
      <c r="D13919">
        <v>769860</v>
      </c>
    </row>
    <row r="13920" spans="1:4" x14ac:dyDescent="0.2">
      <c r="A13920" t="s">
        <v>88</v>
      </c>
      <c r="B13920" t="s">
        <v>352</v>
      </c>
      <c r="C13920" t="s">
        <v>240</v>
      </c>
      <c r="D13920">
        <v>549164</v>
      </c>
    </row>
    <row r="13921" spans="1:4" x14ac:dyDescent="0.2">
      <c r="A13921" t="s">
        <v>88</v>
      </c>
      <c r="B13921" t="s">
        <v>352</v>
      </c>
      <c r="C13921" t="s">
        <v>241</v>
      </c>
      <c r="D13921">
        <v>530246</v>
      </c>
    </row>
    <row r="13922" spans="1:4" x14ac:dyDescent="0.2">
      <c r="A13922" t="s">
        <v>88</v>
      </c>
      <c r="B13922" t="s">
        <v>352</v>
      </c>
      <c r="C13922" t="s">
        <v>242</v>
      </c>
      <c r="D13922">
        <v>989103</v>
      </c>
    </row>
    <row r="13923" spans="1:4" x14ac:dyDescent="0.2">
      <c r="A13923" t="s">
        <v>88</v>
      </c>
      <c r="B13923" t="s">
        <v>352</v>
      </c>
      <c r="C13923" t="s">
        <v>243</v>
      </c>
      <c r="D13923">
        <v>283849</v>
      </c>
    </row>
    <row r="13924" spans="1:4" x14ac:dyDescent="0.2">
      <c r="A13924" t="s">
        <v>88</v>
      </c>
      <c r="B13924" t="s">
        <v>352</v>
      </c>
      <c r="C13924" t="s">
        <v>244</v>
      </c>
      <c r="D13924">
        <v>331719</v>
      </c>
    </row>
    <row r="13925" spans="1:4" x14ac:dyDescent="0.2">
      <c r="A13925" t="s">
        <v>88</v>
      </c>
      <c r="B13925" t="s">
        <v>352</v>
      </c>
      <c r="C13925" t="s">
        <v>245</v>
      </c>
      <c r="D13925">
        <v>100716</v>
      </c>
    </row>
    <row r="13926" spans="1:4" x14ac:dyDescent="0.2">
      <c r="A13926" t="s">
        <v>88</v>
      </c>
      <c r="B13926" t="s">
        <v>352</v>
      </c>
      <c r="C13926" t="s">
        <v>246</v>
      </c>
      <c r="D13926">
        <v>274836</v>
      </c>
    </row>
    <row r="13927" spans="1:4" x14ac:dyDescent="0.2">
      <c r="A13927" t="s">
        <v>88</v>
      </c>
      <c r="B13927" t="s">
        <v>352</v>
      </c>
      <c r="C13927" t="s">
        <v>247</v>
      </c>
      <c r="D13927">
        <v>101226</v>
      </c>
    </row>
    <row r="13928" spans="1:4" x14ac:dyDescent="0.2">
      <c r="A13928" t="s">
        <v>88</v>
      </c>
      <c r="B13928" t="s">
        <v>352</v>
      </c>
      <c r="C13928" t="s">
        <v>248</v>
      </c>
      <c r="D13928">
        <v>133506</v>
      </c>
    </row>
    <row r="13929" spans="1:4" x14ac:dyDescent="0.2">
      <c r="A13929" t="s">
        <v>88</v>
      </c>
      <c r="B13929" t="s">
        <v>352</v>
      </c>
      <c r="C13929" t="s">
        <v>249</v>
      </c>
      <c r="D13929">
        <v>302292</v>
      </c>
    </row>
    <row r="13930" spans="1:4" x14ac:dyDescent="0.2">
      <c r="A13930" t="s">
        <v>88</v>
      </c>
      <c r="B13930" t="s">
        <v>352</v>
      </c>
      <c r="C13930" t="s">
        <v>250</v>
      </c>
      <c r="D13930">
        <v>33068</v>
      </c>
    </row>
    <row r="13931" spans="1:4" x14ac:dyDescent="0.2">
      <c r="A13931" t="s">
        <v>88</v>
      </c>
      <c r="B13931" t="s">
        <v>352</v>
      </c>
      <c r="C13931" t="s">
        <v>251</v>
      </c>
      <c r="D13931">
        <v>109300</v>
      </c>
    </row>
    <row r="13932" spans="1:4" x14ac:dyDescent="0.2">
      <c r="A13932" t="s">
        <v>88</v>
      </c>
      <c r="B13932" t="s">
        <v>352</v>
      </c>
      <c r="C13932" t="s">
        <v>252</v>
      </c>
      <c r="D13932">
        <v>284244</v>
      </c>
    </row>
    <row r="13933" spans="1:4" x14ac:dyDescent="0.2">
      <c r="A13933" t="s">
        <v>88</v>
      </c>
      <c r="B13933" t="s">
        <v>352</v>
      </c>
      <c r="C13933" t="s">
        <v>253</v>
      </c>
      <c r="D13933">
        <v>93933</v>
      </c>
    </row>
    <row r="13934" spans="1:4" x14ac:dyDescent="0.2">
      <c r="A13934" t="s">
        <v>88</v>
      </c>
      <c r="B13934" t="s">
        <v>352</v>
      </c>
      <c r="C13934" t="s">
        <v>254</v>
      </c>
      <c r="D13934">
        <v>29324</v>
      </c>
    </row>
    <row r="13935" spans="1:4" x14ac:dyDescent="0.2">
      <c r="A13935" t="s">
        <v>88</v>
      </c>
      <c r="B13935" t="s">
        <v>352</v>
      </c>
      <c r="C13935" t="s">
        <v>255</v>
      </c>
      <c r="D13935">
        <v>186521</v>
      </c>
    </row>
    <row r="13936" spans="1:4" x14ac:dyDescent="0.2">
      <c r="A13936" t="s">
        <v>88</v>
      </c>
      <c r="B13936" t="s">
        <v>352</v>
      </c>
      <c r="C13936" t="s">
        <v>256</v>
      </c>
      <c r="D13936">
        <v>0</v>
      </c>
    </row>
    <row r="13937" spans="1:4" x14ac:dyDescent="0.2">
      <c r="A13937" t="s">
        <v>88</v>
      </c>
      <c r="B13937" t="s">
        <v>352</v>
      </c>
      <c r="C13937" t="s">
        <v>257</v>
      </c>
      <c r="D13937">
        <v>0</v>
      </c>
    </row>
    <row r="13938" spans="1:4" x14ac:dyDescent="0.2">
      <c r="A13938" t="s">
        <v>88</v>
      </c>
      <c r="B13938" t="s">
        <v>352</v>
      </c>
      <c r="C13938" t="s">
        <v>258</v>
      </c>
      <c r="D13938">
        <v>0</v>
      </c>
    </row>
    <row r="13939" spans="1:4" x14ac:dyDescent="0.2">
      <c r="A13939" t="s">
        <v>88</v>
      </c>
      <c r="B13939" t="s">
        <v>352</v>
      </c>
      <c r="C13939" t="s">
        <v>259</v>
      </c>
      <c r="D13939">
        <v>0</v>
      </c>
    </row>
    <row r="13940" spans="1:4" x14ac:dyDescent="0.2">
      <c r="A13940" t="s">
        <v>88</v>
      </c>
      <c r="B13940" t="s">
        <v>352</v>
      </c>
      <c r="C13940" t="s">
        <v>260</v>
      </c>
      <c r="D13940">
        <v>0</v>
      </c>
    </row>
    <row r="13941" spans="1:4" x14ac:dyDescent="0.2">
      <c r="A13941" t="s">
        <v>88</v>
      </c>
      <c r="B13941" t="s">
        <v>352</v>
      </c>
      <c r="C13941" t="s">
        <v>261</v>
      </c>
      <c r="D13941">
        <v>0</v>
      </c>
    </row>
    <row r="13942" spans="1:4" x14ac:dyDescent="0.2">
      <c r="A13942" t="s">
        <v>88</v>
      </c>
      <c r="B13942" t="s">
        <v>352</v>
      </c>
      <c r="C13942" t="s">
        <v>262</v>
      </c>
      <c r="D13942">
        <v>0</v>
      </c>
    </row>
    <row r="13943" spans="1:4" x14ac:dyDescent="0.2">
      <c r="A13943" t="s">
        <v>88</v>
      </c>
      <c r="B13943" t="s">
        <v>352</v>
      </c>
      <c r="C13943" t="s">
        <v>263</v>
      </c>
      <c r="D13943">
        <v>0</v>
      </c>
    </row>
    <row r="13944" spans="1:4" x14ac:dyDescent="0.2">
      <c r="A13944" t="s">
        <v>88</v>
      </c>
      <c r="B13944" t="s">
        <v>352</v>
      </c>
      <c r="C13944" t="s">
        <v>264</v>
      </c>
      <c r="D13944">
        <v>0</v>
      </c>
    </row>
    <row r="13945" spans="1:4" x14ac:dyDescent="0.2">
      <c r="A13945" t="s">
        <v>88</v>
      </c>
      <c r="B13945" t="s">
        <v>352</v>
      </c>
      <c r="C13945" t="s">
        <v>265</v>
      </c>
      <c r="D13945">
        <v>0</v>
      </c>
    </row>
    <row r="13946" spans="1:4" x14ac:dyDescent="0.2">
      <c r="A13946" t="s">
        <v>88</v>
      </c>
      <c r="B13946" t="s">
        <v>352</v>
      </c>
      <c r="C13946" t="s">
        <v>266</v>
      </c>
      <c r="D13946">
        <v>0</v>
      </c>
    </row>
    <row r="13947" spans="1:4" x14ac:dyDescent="0.2">
      <c r="A13947" t="s">
        <v>88</v>
      </c>
      <c r="B13947" t="s">
        <v>352</v>
      </c>
      <c r="C13947" t="s">
        <v>267</v>
      </c>
      <c r="D13947">
        <v>0</v>
      </c>
    </row>
    <row r="13948" spans="1:4" x14ac:dyDescent="0.2">
      <c r="A13948" t="s">
        <v>88</v>
      </c>
      <c r="B13948" t="s">
        <v>352</v>
      </c>
      <c r="C13948" t="s">
        <v>268</v>
      </c>
      <c r="D13948">
        <v>0</v>
      </c>
    </row>
    <row r="13949" spans="1:4" x14ac:dyDescent="0.2">
      <c r="A13949" t="s">
        <v>88</v>
      </c>
      <c r="B13949" t="s">
        <v>352</v>
      </c>
      <c r="C13949" t="s">
        <v>269</v>
      </c>
      <c r="D13949">
        <v>0</v>
      </c>
    </row>
    <row r="13950" spans="1:4" x14ac:dyDescent="0.2">
      <c r="A13950" t="s">
        <v>88</v>
      </c>
      <c r="B13950" t="s">
        <v>352</v>
      </c>
      <c r="C13950" t="s">
        <v>270</v>
      </c>
      <c r="D13950">
        <v>0</v>
      </c>
    </row>
    <row r="13951" spans="1:4" x14ac:dyDescent="0.2">
      <c r="A13951" t="s">
        <v>88</v>
      </c>
      <c r="B13951" t="s">
        <v>352</v>
      </c>
      <c r="C13951" t="s">
        <v>271</v>
      </c>
      <c r="D13951">
        <v>0</v>
      </c>
    </row>
    <row r="13952" spans="1:4" x14ac:dyDescent="0.2">
      <c r="A13952" t="s">
        <v>88</v>
      </c>
      <c r="B13952" t="s">
        <v>352</v>
      </c>
      <c r="C13952" t="s">
        <v>272</v>
      </c>
      <c r="D13952">
        <v>0</v>
      </c>
    </row>
    <row r="13953" spans="1:4" x14ac:dyDescent="0.2">
      <c r="A13953" t="s">
        <v>88</v>
      </c>
      <c r="B13953" t="s">
        <v>352</v>
      </c>
      <c r="C13953" t="s">
        <v>273</v>
      </c>
      <c r="D13953">
        <v>0</v>
      </c>
    </row>
    <row r="13954" spans="1:4" x14ac:dyDescent="0.2">
      <c r="A13954" t="s">
        <v>88</v>
      </c>
      <c r="B13954" t="s">
        <v>352</v>
      </c>
      <c r="C13954" t="s">
        <v>274</v>
      </c>
      <c r="D13954">
        <v>0</v>
      </c>
    </row>
    <row r="13955" spans="1:4" x14ac:dyDescent="0.2">
      <c r="A13955" t="s">
        <v>88</v>
      </c>
      <c r="B13955" t="s">
        <v>352</v>
      </c>
      <c r="C13955" t="s">
        <v>275</v>
      </c>
      <c r="D13955">
        <v>0</v>
      </c>
    </row>
    <row r="13956" spans="1:4" x14ac:dyDescent="0.2">
      <c r="A13956" t="s">
        <v>88</v>
      </c>
      <c r="B13956" t="s">
        <v>352</v>
      </c>
      <c r="C13956" t="s">
        <v>276</v>
      </c>
      <c r="D13956">
        <v>0</v>
      </c>
    </row>
    <row r="13957" spans="1:4" x14ac:dyDescent="0.2">
      <c r="A13957" t="s">
        <v>88</v>
      </c>
      <c r="B13957" t="s">
        <v>352</v>
      </c>
      <c r="C13957" t="s">
        <v>277</v>
      </c>
      <c r="D13957">
        <v>0</v>
      </c>
    </row>
    <row r="13958" spans="1:4" x14ac:dyDescent="0.2">
      <c r="A13958" t="s">
        <v>88</v>
      </c>
      <c r="B13958" t="s">
        <v>352</v>
      </c>
      <c r="C13958" t="s">
        <v>278</v>
      </c>
      <c r="D13958">
        <v>95812</v>
      </c>
    </row>
    <row r="13959" spans="1:4" x14ac:dyDescent="0.2">
      <c r="A13959" t="s">
        <v>88</v>
      </c>
      <c r="B13959" t="s">
        <v>352</v>
      </c>
      <c r="C13959" t="s">
        <v>279</v>
      </c>
      <c r="D13959">
        <v>0</v>
      </c>
    </row>
    <row r="13960" spans="1:4" x14ac:dyDescent="0.2">
      <c r="A13960" t="s">
        <v>88</v>
      </c>
      <c r="B13960" t="s">
        <v>352</v>
      </c>
      <c r="C13960" t="s">
        <v>280</v>
      </c>
      <c r="D13960">
        <v>0</v>
      </c>
    </row>
    <row r="13961" spans="1:4" x14ac:dyDescent="0.2">
      <c r="A13961" t="s">
        <v>88</v>
      </c>
      <c r="B13961" t="s">
        <v>352</v>
      </c>
      <c r="C13961" t="s">
        <v>281</v>
      </c>
      <c r="D13961">
        <v>0</v>
      </c>
    </row>
    <row r="13962" spans="1:4" x14ac:dyDescent="0.2">
      <c r="A13962" t="s">
        <v>88</v>
      </c>
      <c r="B13962" t="s">
        <v>352</v>
      </c>
      <c r="C13962" t="s">
        <v>282</v>
      </c>
      <c r="D13962">
        <v>0</v>
      </c>
    </row>
    <row r="13963" spans="1:4" x14ac:dyDescent="0.2">
      <c r="A13963" t="s">
        <v>88</v>
      </c>
      <c r="B13963" t="s">
        <v>352</v>
      </c>
      <c r="C13963" t="s">
        <v>283</v>
      </c>
      <c r="D13963">
        <v>0</v>
      </c>
    </row>
    <row r="13964" spans="1:4" x14ac:dyDescent="0.2">
      <c r="A13964" t="s">
        <v>88</v>
      </c>
      <c r="B13964" t="s">
        <v>352</v>
      </c>
      <c r="C13964" t="s">
        <v>284</v>
      </c>
      <c r="D13964">
        <v>0</v>
      </c>
    </row>
    <row r="13965" spans="1:4" x14ac:dyDescent="0.2">
      <c r="A13965" t="s">
        <v>88</v>
      </c>
      <c r="B13965" t="s">
        <v>352</v>
      </c>
      <c r="C13965" t="s">
        <v>285</v>
      </c>
      <c r="D13965">
        <v>0</v>
      </c>
    </row>
    <row r="13966" spans="1:4" x14ac:dyDescent="0.2">
      <c r="A13966" t="s">
        <v>88</v>
      </c>
      <c r="B13966" t="s">
        <v>352</v>
      </c>
      <c r="C13966" t="s">
        <v>286</v>
      </c>
      <c r="D13966">
        <v>0</v>
      </c>
    </row>
    <row r="13967" spans="1:4" x14ac:dyDescent="0.2">
      <c r="A13967" t="s">
        <v>88</v>
      </c>
      <c r="B13967" t="s">
        <v>352</v>
      </c>
      <c r="C13967" t="s">
        <v>287</v>
      </c>
      <c r="D13967">
        <v>0</v>
      </c>
    </row>
    <row r="13968" spans="1:4" x14ac:dyDescent="0.2">
      <c r="A13968" t="s">
        <v>88</v>
      </c>
      <c r="B13968" t="s">
        <v>352</v>
      </c>
      <c r="C13968" t="s">
        <v>288</v>
      </c>
      <c r="D13968">
        <v>0</v>
      </c>
    </row>
    <row r="13969" spans="1:4" x14ac:dyDescent="0.2">
      <c r="A13969" t="s">
        <v>88</v>
      </c>
      <c r="B13969" t="s">
        <v>352</v>
      </c>
      <c r="C13969" t="s">
        <v>289</v>
      </c>
      <c r="D13969">
        <v>0</v>
      </c>
    </row>
    <row r="13970" spans="1:4" x14ac:dyDescent="0.2">
      <c r="A13970" t="s">
        <v>88</v>
      </c>
      <c r="B13970" t="s">
        <v>352</v>
      </c>
      <c r="C13970" t="s">
        <v>290</v>
      </c>
      <c r="D13970">
        <v>0</v>
      </c>
    </row>
    <row r="13971" spans="1:4" x14ac:dyDescent="0.2">
      <c r="A13971" t="s">
        <v>88</v>
      </c>
      <c r="B13971" t="s">
        <v>352</v>
      </c>
      <c r="C13971" t="s">
        <v>291</v>
      </c>
      <c r="D13971">
        <v>0</v>
      </c>
    </row>
    <row r="13972" spans="1:4" x14ac:dyDescent="0.2">
      <c r="A13972" t="s">
        <v>88</v>
      </c>
      <c r="B13972" t="s">
        <v>352</v>
      </c>
      <c r="C13972" t="s">
        <v>292</v>
      </c>
      <c r="D13972">
        <v>0</v>
      </c>
    </row>
    <row r="13973" spans="1:4" x14ac:dyDescent="0.2">
      <c r="A13973" t="s">
        <v>88</v>
      </c>
      <c r="B13973" t="s">
        <v>352</v>
      </c>
      <c r="C13973" t="s">
        <v>293</v>
      </c>
      <c r="D13973">
        <v>0</v>
      </c>
    </row>
    <row r="13974" spans="1:4" x14ac:dyDescent="0.2">
      <c r="A13974" t="s">
        <v>88</v>
      </c>
      <c r="B13974" t="s">
        <v>352</v>
      </c>
      <c r="C13974" t="s">
        <v>294</v>
      </c>
      <c r="D13974">
        <v>0</v>
      </c>
    </row>
    <row r="13975" spans="1:4" x14ac:dyDescent="0.2">
      <c r="A13975" t="s">
        <v>88</v>
      </c>
      <c r="B13975" t="s">
        <v>352</v>
      </c>
      <c r="C13975" t="s">
        <v>295</v>
      </c>
      <c r="D13975">
        <v>1</v>
      </c>
    </row>
    <row r="13976" spans="1:4" x14ac:dyDescent="0.2">
      <c r="A13976" t="s">
        <v>88</v>
      </c>
      <c r="B13976" t="s">
        <v>352</v>
      </c>
      <c r="C13976" t="s">
        <v>296</v>
      </c>
      <c r="D13976">
        <v>0</v>
      </c>
    </row>
    <row r="13977" spans="1:4" x14ac:dyDescent="0.2">
      <c r="A13977" t="s">
        <v>88</v>
      </c>
      <c r="B13977" t="s">
        <v>352</v>
      </c>
      <c r="C13977" t="s">
        <v>297</v>
      </c>
      <c r="D13977">
        <v>0</v>
      </c>
    </row>
    <row r="13978" spans="1:4" x14ac:dyDescent="0.2">
      <c r="A13978" t="s">
        <v>88</v>
      </c>
      <c r="B13978" t="s">
        <v>352</v>
      </c>
      <c r="C13978" t="s">
        <v>298</v>
      </c>
      <c r="D13978">
        <v>0</v>
      </c>
    </row>
    <row r="13979" spans="1:4" x14ac:dyDescent="0.2">
      <c r="A13979" t="s">
        <v>88</v>
      </c>
      <c r="B13979" t="s">
        <v>352</v>
      </c>
      <c r="C13979" t="s">
        <v>232</v>
      </c>
      <c r="D13979">
        <v>697504</v>
      </c>
    </row>
    <row r="13980" spans="1:4" x14ac:dyDescent="0.2">
      <c r="A13980" t="s">
        <v>88</v>
      </c>
      <c r="B13980" t="s">
        <v>352</v>
      </c>
      <c r="C13980" t="s">
        <v>319</v>
      </c>
      <c r="D13980">
        <v>163300</v>
      </c>
    </row>
    <row r="13981" spans="1:4" x14ac:dyDescent="0.2">
      <c r="A13981" t="s">
        <v>88</v>
      </c>
      <c r="B13981" t="s">
        <v>352</v>
      </c>
      <c r="C13981" t="s">
        <v>320</v>
      </c>
      <c r="D13981">
        <v>476642</v>
      </c>
    </row>
    <row r="13982" spans="1:4" x14ac:dyDescent="0.2">
      <c r="A13982" t="s">
        <v>88</v>
      </c>
      <c r="B13982" t="s">
        <v>352</v>
      </c>
      <c r="C13982" t="s">
        <v>318</v>
      </c>
      <c r="D13982">
        <v>57562</v>
      </c>
    </row>
    <row r="13983" spans="1:4" x14ac:dyDescent="0.2">
      <c r="A13983" t="s">
        <v>88</v>
      </c>
      <c r="B13983" t="s">
        <v>352</v>
      </c>
      <c r="C13983" t="s">
        <v>321</v>
      </c>
      <c r="D13983">
        <v>161691</v>
      </c>
    </row>
    <row r="13984" spans="1:4" x14ac:dyDescent="0.2">
      <c r="A13984" t="s">
        <v>88</v>
      </c>
      <c r="B13984" t="s">
        <v>352</v>
      </c>
      <c r="C13984" t="s">
        <v>322</v>
      </c>
      <c r="D13984">
        <v>0</v>
      </c>
    </row>
    <row r="13985" spans="1:4" x14ac:dyDescent="0.2">
      <c r="A13985" t="s">
        <v>88</v>
      </c>
      <c r="B13985" t="s">
        <v>352</v>
      </c>
      <c r="C13985" t="s">
        <v>323</v>
      </c>
      <c r="D13985">
        <v>0</v>
      </c>
    </row>
    <row r="13986" spans="1:4" x14ac:dyDescent="0.2">
      <c r="A13986" t="s">
        <v>88</v>
      </c>
      <c r="B13986" t="s">
        <v>352</v>
      </c>
      <c r="C13986" t="s">
        <v>324</v>
      </c>
      <c r="D13986">
        <v>0</v>
      </c>
    </row>
    <row r="13987" spans="1:4" x14ac:dyDescent="0.2">
      <c r="A13987" t="s">
        <v>88</v>
      </c>
      <c r="B13987" t="s">
        <v>352</v>
      </c>
      <c r="C13987" t="s">
        <v>325</v>
      </c>
      <c r="D13987">
        <v>0</v>
      </c>
    </row>
    <row r="13988" spans="1:4" x14ac:dyDescent="0.2">
      <c r="A13988" t="s">
        <v>88</v>
      </c>
      <c r="B13988" t="s">
        <v>352</v>
      </c>
      <c r="C13988" t="s">
        <v>326</v>
      </c>
      <c r="D13988">
        <v>0</v>
      </c>
    </row>
    <row r="13989" spans="1:4" x14ac:dyDescent="0.2">
      <c r="A13989" t="s">
        <v>88</v>
      </c>
      <c r="B13989" t="s">
        <v>352</v>
      </c>
      <c r="C13989" t="s">
        <v>327</v>
      </c>
      <c r="D13989">
        <v>25814</v>
      </c>
    </row>
    <row r="13990" spans="1:4" x14ac:dyDescent="0.2">
      <c r="A13990" t="s">
        <v>88</v>
      </c>
      <c r="B13990" t="s">
        <v>352</v>
      </c>
      <c r="C13990" t="s">
        <v>328</v>
      </c>
      <c r="D13990">
        <v>135877</v>
      </c>
    </row>
    <row r="13991" spans="1:4" x14ac:dyDescent="0.2">
      <c r="A13991" t="s">
        <v>88</v>
      </c>
      <c r="B13991" t="s">
        <v>352</v>
      </c>
      <c r="C13991" t="s">
        <v>329</v>
      </c>
      <c r="D13991">
        <v>0</v>
      </c>
    </row>
    <row r="13992" spans="1:4" x14ac:dyDescent="0.2">
      <c r="A13992" t="s">
        <v>88</v>
      </c>
      <c r="B13992" t="s">
        <v>352</v>
      </c>
      <c r="C13992" t="s">
        <v>339</v>
      </c>
      <c r="D13992">
        <v>53173053</v>
      </c>
    </row>
    <row r="13993" spans="1:4" x14ac:dyDescent="0.2">
      <c r="A13993" t="s">
        <v>88</v>
      </c>
      <c r="B13993" t="s">
        <v>352</v>
      </c>
      <c r="C13993" t="s">
        <v>340</v>
      </c>
      <c r="D13993">
        <v>2977995</v>
      </c>
    </row>
    <row r="13994" spans="1:4" x14ac:dyDescent="0.2">
      <c r="A13994" t="s">
        <v>88</v>
      </c>
      <c r="B13994" t="s">
        <v>352</v>
      </c>
      <c r="C13994" t="s">
        <v>341</v>
      </c>
      <c r="D13994">
        <v>0</v>
      </c>
    </row>
    <row r="13995" spans="1:4" x14ac:dyDescent="0.2">
      <c r="A13995" t="s">
        <v>88</v>
      </c>
      <c r="B13995" t="s">
        <v>352</v>
      </c>
      <c r="C13995" t="s">
        <v>342</v>
      </c>
      <c r="D13995">
        <v>0</v>
      </c>
    </row>
    <row r="13996" spans="1:4" x14ac:dyDescent="0.2">
      <c r="A13996" t="s">
        <v>88</v>
      </c>
      <c r="B13996" t="s">
        <v>352</v>
      </c>
      <c r="C13996" t="s">
        <v>343</v>
      </c>
      <c r="D13996">
        <v>0</v>
      </c>
    </row>
    <row r="13997" spans="1:4" x14ac:dyDescent="0.2">
      <c r="A13997" t="s">
        <v>88</v>
      </c>
      <c r="B13997" t="s">
        <v>352</v>
      </c>
      <c r="C13997" t="s">
        <v>344</v>
      </c>
      <c r="D13997">
        <v>0</v>
      </c>
    </row>
    <row r="13998" spans="1:4" x14ac:dyDescent="0.2">
      <c r="A13998" t="s">
        <v>88</v>
      </c>
      <c r="B13998" t="s">
        <v>352</v>
      </c>
      <c r="C13998" t="s">
        <v>345</v>
      </c>
      <c r="D13998">
        <v>0</v>
      </c>
    </row>
    <row r="13999" spans="1:4" x14ac:dyDescent="0.2">
      <c r="A13999" t="s">
        <v>88</v>
      </c>
      <c r="B13999" t="s">
        <v>352</v>
      </c>
      <c r="C13999" t="s">
        <v>346</v>
      </c>
      <c r="D13999">
        <v>0</v>
      </c>
    </row>
    <row r="14000" spans="1:4" x14ac:dyDescent="0.2">
      <c r="A14000" t="s">
        <v>88</v>
      </c>
      <c r="B14000" t="s">
        <v>352</v>
      </c>
      <c r="C14000" t="s">
        <v>300</v>
      </c>
      <c r="D14000">
        <v>735655</v>
      </c>
    </row>
    <row r="14001" spans="1:4" x14ac:dyDescent="0.2">
      <c r="A14001" t="s">
        <v>88</v>
      </c>
      <c r="B14001" t="s">
        <v>352</v>
      </c>
      <c r="C14001" t="s">
        <v>301</v>
      </c>
      <c r="D14001">
        <v>769617</v>
      </c>
    </row>
    <row r="14002" spans="1:4" x14ac:dyDescent="0.2">
      <c r="A14002" t="s">
        <v>88</v>
      </c>
      <c r="B14002" t="s">
        <v>352</v>
      </c>
      <c r="C14002" t="s">
        <v>302</v>
      </c>
      <c r="D14002">
        <v>853530</v>
      </c>
    </row>
    <row r="14003" spans="1:4" x14ac:dyDescent="0.2">
      <c r="A14003" t="s">
        <v>88</v>
      </c>
      <c r="B14003" t="s">
        <v>352</v>
      </c>
      <c r="C14003" t="s">
        <v>303</v>
      </c>
      <c r="D14003">
        <v>523305</v>
      </c>
    </row>
    <row r="14004" spans="1:4" x14ac:dyDescent="0.2">
      <c r="A14004" t="s">
        <v>88</v>
      </c>
      <c r="B14004" t="s">
        <v>352</v>
      </c>
      <c r="C14004" t="s">
        <v>304</v>
      </c>
      <c r="D14004">
        <v>503703</v>
      </c>
    </row>
    <row r="14005" spans="1:4" x14ac:dyDescent="0.2">
      <c r="A14005" t="s">
        <v>88</v>
      </c>
      <c r="B14005" t="s">
        <v>352</v>
      </c>
      <c r="C14005" t="s">
        <v>305</v>
      </c>
      <c r="D14005">
        <v>102787</v>
      </c>
    </row>
    <row r="14006" spans="1:4" x14ac:dyDescent="0.2">
      <c r="A14006" t="s">
        <v>88</v>
      </c>
      <c r="B14006" t="s">
        <v>352</v>
      </c>
      <c r="C14006" t="s">
        <v>306</v>
      </c>
      <c r="D14006">
        <v>45687</v>
      </c>
    </row>
    <row r="14007" spans="1:4" x14ac:dyDescent="0.2">
      <c r="A14007" t="s">
        <v>88</v>
      </c>
      <c r="B14007" t="s">
        <v>352</v>
      </c>
      <c r="C14007" t="s">
        <v>307</v>
      </c>
      <c r="D14007">
        <v>876794</v>
      </c>
    </row>
    <row r="14008" spans="1:4" x14ac:dyDescent="0.2">
      <c r="A14008" t="s">
        <v>88</v>
      </c>
      <c r="B14008" t="s">
        <v>352</v>
      </c>
      <c r="C14008" t="s">
        <v>308</v>
      </c>
      <c r="D14008">
        <v>239908</v>
      </c>
    </row>
    <row r="14009" spans="1:4" x14ac:dyDescent="0.2">
      <c r="A14009" t="s">
        <v>88</v>
      </c>
      <c r="B14009" t="s">
        <v>352</v>
      </c>
      <c r="C14009" t="s">
        <v>309</v>
      </c>
      <c r="D14009">
        <v>105063</v>
      </c>
    </row>
    <row r="14010" spans="1:4" x14ac:dyDescent="0.2">
      <c r="A14010" t="s">
        <v>88</v>
      </c>
      <c r="B14010" t="s">
        <v>352</v>
      </c>
      <c r="C14010" t="s">
        <v>310</v>
      </c>
      <c r="D14010">
        <v>5458</v>
      </c>
    </row>
    <row r="14011" spans="1:4" x14ac:dyDescent="0.2">
      <c r="A14011" t="s">
        <v>88</v>
      </c>
      <c r="B14011" t="s">
        <v>352</v>
      </c>
      <c r="C14011" t="s">
        <v>311</v>
      </c>
      <c r="D14011">
        <v>127267</v>
      </c>
    </row>
    <row r="14012" spans="1:4" x14ac:dyDescent="0.2">
      <c r="A14012" t="s">
        <v>88</v>
      </c>
      <c r="B14012" t="s">
        <v>352</v>
      </c>
      <c r="C14012" t="s">
        <v>312</v>
      </c>
      <c r="D14012">
        <v>59</v>
      </c>
    </row>
    <row r="14013" spans="1:4" x14ac:dyDescent="0.2">
      <c r="A14013" t="s">
        <v>88</v>
      </c>
      <c r="B14013" t="s">
        <v>352</v>
      </c>
      <c r="C14013" t="s">
        <v>313</v>
      </c>
      <c r="D14013">
        <v>212</v>
      </c>
    </row>
    <row r="14014" spans="1:4" x14ac:dyDescent="0.2">
      <c r="A14014" t="s">
        <v>88</v>
      </c>
      <c r="B14014" t="s">
        <v>352</v>
      </c>
      <c r="C14014" t="s">
        <v>314</v>
      </c>
      <c r="D14014">
        <v>94</v>
      </c>
    </row>
    <row r="14015" spans="1:4" x14ac:dyDescent="0.2">
      <c r="A14015" t="s">
        <v>88</v>
      </c>
      <c r="B14015" t="s">
        <v>352</v>
      </c>
      <c r="C14015" t="s">
        <v>315</v>
      </c>
      <c r="D14015">
        <v>188</v>
      </c>
    </row>
    <row r="14016" spans="1:4" x14ac:dyDescent="0.2">
      <c r="A14016" t="s">
        <v>88</v>
      </c>
      <c r="B14016" t="s">
        <v>352</v>
      </c>
      <c r="C14016" t="s">
        <v>347</v>
      </c>
      <c r="D14016">
        <v>5303</v>
      </c>
    </row>
    <row r="14017" spans="1:4" x14ac:dyDescent="0.2">
      <c r="A14017" t="s">
        <v>88</v>
      </c>
      <c r="B14017" t="s">
        <v>353</v>
      </c>
      <c r="C14017" t="s">
        <v>225</v>
      </c>
      <c r="D14017">
        <v>0.47803800000000002</v>
      </c>
    </row>
    <row r="14018" spans="1:4" x14ac:dyDescent="0.2">
      <c r="A14018" t="s">
        <v>88</v>
      </c>
      <c r="B14018" t="s">
        <v>353</v>
      </c>
      <c r="C14018" t="s">
        <v>65</v>
      </c>
      <c r="D14018">
        <v>50000002</v>
      </c>
    </row>
    <row r="14019" spans="1:4" x14ac:dyDescent="0.2">
      <c r="A14019" t="s">
        <v>88</v>
      </c>
      <c r="B14019" t="s">
        <v>353</v>
      </c>
      <c r="C14019" t="s">
        <v>66</v>
      </c>
      <c r="D14019">
        <v>104594254</v>
      </c>
    </row>
    <row r="14020" spans="1:4" x14ac:dyDescent="0.2">
      <c r="A14020" t="s">
        <v>88</v>
      </c>
      <c r="B14020" t="s">
        <v>353</v>
      </c>
      <c r="C14020" t="s">
        <v>226</v>
      </c>
      <c r="D14020">
        <v>214913</v>
      </c>
    </row>
    <row r="14021" spans="1:4" x14ac:dyDescent="0.2">
      <c r="A14021" t="s">
        <v>88</v>
      </c>
      <c r="B14021" t="s">
        <v>353</v>
      </c>
      <c r="C14021" t="s">
        <v>227</v>
      </c>
      <c r="D14021">
        <v>363090</v>
      </c>
    </row>
    <row r="14022" spans="1:4" x14ac:dyDescent="0.2">
      <c r="A14022" t="s">
        <v>88</v>
      </c>
      <c r="B14022" t="s">
        <v>353</v>
      </c>
      <c r="C14022" t="s">
        <v>67</v>
      </c>
      <c r="D14022">
        <v>450998</v>
      </c>
    </row>
    <row r="14023" spans="1:4" x14ac:dyDescent="0.2">
      <c r="A14023" t="s">
        <v>88</v>
      </c>
      <c r="B14023" t="s">
        <v>353</v>
      </c>
      <c r="C14023" t="s">
        <v>68</v>
      </c>
      <c r="D14023">
        <v>254168</v>
      </c>
    </row>
    <row r="14024" spans="1:4" x14ac:dyDescent="0.2">
      <c r="A14024" t="s">
        <v>88</v>
      </c>
      <c r="B14024" t="s">
        <v>353</v>
      </c>
      <c r="C14024" t="s">
        <v>228</v>
      </c>
      <c r="D14024">
        <v>27410</v>
      </c>
    </row>
    <row r="14025" spans="1:4" x14ac:dyDescent="0.2">
      <c r="A14025" t="s">
        <v>88</v>
      </c>
      <c r="B14025" t="s">
        <v>353</v>
      </c>
      <c r="C14025" t="s">
        <v>229</v>
      </c>
      <c r="D14025">
        <v>577580</v>
      </c>
    </row>
    <row r="14026" spans="1:4" x14ac:dyDescent="0.2">
      <c r="A14026" t="s">
        <v>88</v>
      </c>
      <c r="B14026" t="s">
        <v>353</v>
      </c>
      <c r="C14026" t="s">
        <v>230</v>
      </c>
      <c r="D14026">
        <v>49821</v>
      </c>
    </row>
    <row r="14027" spans="1:4" x14ac:dyDescent="0.2">
      <c r="A14027" t="s">
        <v>88</v>
      </c>
      <c r="B14027" t="s">
        <v>353</v>
      </c>
      <c r="C14027" t="s">
        <v>231</v>
      </c>
      <c r="D14027">
        <v>572083</v>
      </c>
    </row>
    <row r="14028" spans="1:4" x14ac:dyDescent="0.2">
      <c r="A14028" t="s">
        <v>88</v>
      </c>
      <c r="B14028" t="s">
        <v>353</v>
      </c>
      <c r="C14028" t="s">
        <v>154</v>
      </c>
      <c r="D14028">
        <v>1786638</v>
      </c>
    </row>
    <row r="14029" spans="1:4" x14ac:dyDescent="0.2">
      <c r="A14029" t="s">
        <v>88</v>
      </c>
      <c r="B14029" t="s">
        <v>353</v>
      </c>
      <c r="C14029" t="s">
        <v>155</v>
      </c>
      <c r="D14029">
        <v>0</v>
      </c>
    </row>
    <row r="14030" spans="1:4" x14ac:dyDescent="0.2">
      <c r="A14030" t="s">
        <v>88</v>
      </c>
      <c r="B14030" t="s">
        <v>353</v>
      </c>
      <c r="C14030" t="s">
        <v>156</v>
      </c>
      <c r="D14030">
        <v>0</v>
      </c>
    </row>
    <row r="14031" spans="1:4" x14ac:dyDescent="0.2">
      <c r="A14031" t="s">
        <v>88</v>
      </c>
      <c r="B14031" t="s">
        <v>353</v>
      </c>
      <c r="C14031" t="s">
        <v>157</v>
      </c>
      <c r="D14031">
        <v>765430</v>
      </c>
    </row>
    <row r="14032" spans="1:4" x14ac:dyDescent="0.2">
      <c r="A14032" t="s">
        <v>88</v>
      </c>
      <c r="B14032" t="s">
        <v>353</v>
      </c>
      <c r="C14032" t="s">
        <v>158</v>
      </c>
      <c r="D14032">
        <v>1137152</v>
      </c>
    </row>
    <row r="14033" spans="1:4" x14ac:dyDescent="0.2">
      <c r="A14033" t="s">
        <v>88</v>
      </c>
      <c r="B14033" t="s">
        <v>353</v>
      </c>
      <c r="C14033" t="s">
        <v>159</v>
      </c>
      <c r="D14033">
        <v>1072239</v>
      </c>
    </row>
    <row r="14034" spans="1:4" x14ac:dyDescent="0.2">
      <c r="A14034" t="s">
        <v>88</v>
      </c>
      <c r="B14034" t="s">
        <v>353</v>
      </c>
      <c r="C14034" t="s">
        <v>160</v>
      </c>
      <c r="D14034">
        <v>1410908</v>
      </c>
    </row>
    <row r="14035" spans="1:4" x14ac:dyDescent="0.2">
      <c r="A14035" t="s">
        <v>88</v>
      </c>
      <c r="B14035" t="s">
        <v>353</v>
      </c>
      <c r="C14035" t="s">
        <v>161</v>
      </c>
      <c r="D14035">
        <v>614992</v>
      </c>
    </row>
    <row r="14036" spans="1:4" x14ac:dyDescent="0.2">
      <c r="A14036" t="s">
        <v>88</v>
      </c>
      <c r="B14036" t="s">
        <v>353</v>
      </c>
      <c r="C14036" t="s">
        <v>162</v>
      </c>
      <c r="D14036">
        <v>570437</v>
      </c>
    </row>
    <row r="14037" spans="1:4" x14ac:dyDescent="0.2">
      <c r="A14037" t="s">
        <v>88</v>
      </c>
      <c r="B14037" t="s">
        <v>353</v>
      </c>
      <c r="C14037" t="s">
        <v>163</v>
      </c>
      <c r="D14037">
        <v>363983</v>
      </c>
    </row>
    <row r="14038" spans="1:4" x14ac:dyDescent="0.2">
      <c r="A14038" t="s">
        <v>88</v>
      </c>
      <c r="B14038" t="s">
        <v>353</v>
      </c>
      <c r="C14038" t="s">
        <v>164</v>
      </c>
      <c r="D14038">
        <v>232690</v>
      </c>
    </row>
    <row r="14039" spans="1:4" x14ac:dyDescent="0.2">
      <c r="A14039" t="s">
        <v>88</v>
      </c>
      <c r="B14039" t="s">
        <v>353</v>
      </c>
      <c r="C14039" t="s">
        <v>165</v>
      </c>
      <c r="D14039">
        <v>207374</v>
      </c>
    </row>
    <row r="14040" spans="1:4" x14ac:dyDescent="0.2">
      <c r="A14040" t="s">
        <v>88</v>
      </c>
      <c r="B14040" t="s">
        <v>353</v>
      </c>
      <c r="C14040" t="s">
        <v>166</v>
      </c>
      <c r="D14040">
        <v>261125</v>
      </c>
    </row>
    <row r="14041" spans="1:4" x14ac:dyDescent="0.2">
      <c r="A14041" t="s">
        <v>88</v>
      </c>
      <c r="B14041" t="s">
        <v>353</v>
      </c>
      <c r="C14041" t="s">
        <v>167</v>
      </c>
      <c r="D14041">
        <v>120072</v>
      </c>
    </row>
    <row r="14042" spans="1:4" x14ac:dyDescent="0.2">
      <c r="A14042" t="s">
        <v>88</v>
      </c>
      <c r="B14042" t="s">
        <v>353</v>
      </c>
      <c r="C14042" t="s">
        <v>168</v>
      </c>
      <c r="D14042">
        <v>122100</v>
      </c>
    </row>
    <row r="14043" spans="1:4" x14ac:dyDescent="0.2">
      <c r="A14043" t="s">
        <v>88</v>
      </c>
      <c r="B14043" t="s">
        <v>353</v>
      </c>
      <c r="C14043" t="s">
        <v>169</v>
      </c>
      <c r="D14043">
        <v>132513</v>
      </c>
    </row>
    <row r="14044" spans="1:4" x14ac:dyDescent="0.2">
      <c r="A14044" t="s">
        <v>88</v>
      </c>
      <c r="B14044" t="s">
        <v>353</v>
      </c>
      <c r="C14044" t="s">
        <v>170</v>
      </c>
      <c r="D14044">
        <v>191102</v>
      </c>
    </row>
    <row r="14045" spans="1:4" x14ac:dyDescent="0.2">
      <c r="A14045" t="s">
        <v>88</v>
      </c>
      <c r="B14045" t="s">
        <v>353</v>
      </c>
      <c r="C14045" t="s">
        <v>171</v>
      </c>
      <c r="D14045">
        <v>67211</v>
      </c>
    </row>
    <row r="14046" spans="1:4" x14ac:dyDescent="0.2">
      <c r="A14046" t="s">
        <v>88</v>
      </c>
      <c r="B14046" t="s">
        <v>353</v>
      </c>
      <c r="C14046" t="s">
        <v>172</v>
      </c>
      <c r="D14046">
        <v>198603</v>
      </c>
    </row>
    <row r="14047" spans="1:4" x14ac:dyDescent="0.2">
      <c r="A14047" t="s">
        <v>88</v>
      </c>
      <c r="B14047" t="s">
        <v>353</v>
      </c>
      <c r="C14047" t="s">
        <v>173</v>
      </c>
      <c r="D14047">
        <v>157090</v>
      </c>
    </row>
    <row r="14048" spans="1:4" x14ac:dyDescent="0.2">
      <c r="A14048" t="s">
        <v>88</v>
      </c>
      <c r="B14048" t="s">
        <v>353</v>
      </c>
      <c r="C14048" t="s">
        <v>174</v>
      </c>
      <c r="D14048">
        <v>94811</v>
      </c>
    </row>
    <row r="14049" spans="1:4" x14ac:dyDescent="0.2">
      <c r="A14049" t="s">
        <v>88</v>
      </c>
      <c r="B14049" t="s">
        <v>353</v>
      </c>
      <c r="C14049" t="s">
        <v>175</v>
      </c>
      <c r="D14049">
        <v>30340</v>
      </c>
    </row>
    <row r="14050" spans="1:4" x14ac:dyDescent="0.2">
      <c r="A14050" t="s">
        <v>88</v>
      </c>
      <c r="B14050" t="s">
        <v>353</v>
      </c>
      <c r="C14050" t="s">
        <v>176</v>
      </c>
      <c r="D14050">
        <v>9041</v>
      </c>
    </row>
    <row r="14051" spans="1:4" x14ac:dyDescent="0.2">
      <c r="A14051" t="s">
        <v>88</v>
      </c>
      <c r="B14051" t="s">
        <v>353</v>
      </c>
      <c r="C14051" t="s">
        <v>177</v>
      </c>
      <c r="D14051">
        <v>186372</v>
      </c>
    </row>
    <row r="14052" spans="1:4" x14ac:dyDescent="0.2">
      <c r="A14052" t="s">
        <v>88</v>
      </c>
      <c r="B14052" t="s">
        <v>353</v>
      </c>
      <c r="C14052" t="s">
        <v>178</v>
      </c>
      <c r="D14052">
        <v>0</v>
      </c>
    </row>
    <row r="14053" spans="1:4" x14ac:dyDescent="0.2">
      <c r="A14053" t="s">
        <v>88</v>
      </c>
      <c r="B14053" t="s">
        <v>353</v>
      </c>
      <c r="C14053" t="s">
        <v>179</v>
      </c>
      <c r="D14053">
        <v>0</v>
      </c>
    </row>
    <row r="14054" spans="1:4" x14ac:dyDescent="0.2">
      <c r="A14054" t="s">
        <v>88</v>
      </c>
      <c r="B14054" t="s">
        <v>353</v>
      </c>
      <c r="C14054" t="s">
        <v>180</v>
      </c>
      <c r="D14054">
        <v>0</v>
      </c>
    </row>
    <row r="14055" spans="1:4" x14ac:dyDescent="0.2">
      <c r="A14055" t="s">
        <v>88</v>
      </c>
      <c r="B14055" t="s">
        <v>353</v>
      </c>
      <c r="C14055" t="s">
        <v>181</v>
      </c>
      <c r="D14055">
        <v>0</v>
      </c>
    </row>
    <row r="14056" spans="1:4" x14ac:dyDescent="0.2">
      <c r="A14056" t="s">
        <v>88</v>
      </c>
      <c r="B14056" t="s">
        <v>353</v>
      </c>
      <c r="C14056" t="s">
        <v>182</v>
      </c>
      <c r="D14056">
        <v>0</v>
      </c>
    </row>
    <row r="14057" spans="1:4" x14ac:dyDescent="0.2">
      <c r="A14057" t="s">
        <v>88</v>
      </c>
      <c r="B14057" t="s">
        <v>353</v>
      </c>
      <c r="C14057" t="s">
        <v>183</v>
      </c>
      <c r="D14057">
        <v>0</v>
      </c>
    </row>
    <row r="14058" spans="1:4" x14ac:dyDescent="0.2">
      <c r="A14058" t="s">
        <v>88</v>
      </c>
      <c r="B14058" t="s">
        <v>353</v>
      </c>
      <c r="C14058" t="s">
        <v>184</v>
      </c>
      <c r="D14058">
        <v>0</v>
      </c>
    </row>
    <row r="14059" spans="1:4" x14ac:dyDescent="0.2">
      <c r="A14059" t="s">
        <v>88</v>
      </c>
      <c r="B14059" t="s">
        <v>353</v>
      </c>
      <c r="C14059" t="s">
        <v>185</v>
      </c>
      <c r="D14059">
        <v>0</v>
      </c>
    </row>
    <row r="14060" spans="1:4" x14ac:dyDescent="0.2">
      <c r="A14060" t="s">
        <v>88</v>
      </c>
      <c r="B14060" t="s">
        <v>353</v>
      </c>
      <c r="C14060" t="s">
        <v>186</v>
      </c>
      <c r="D14060">
        <v>0</v>
      </c>
    </row>
    <row r="14061" spans="1:4" x14ac:dyDescent="0.2">
      <c r="A14061" t="s">
        <v>88</v>
      </c>
      <c r="B14061" t="s">
        <v>353</v>
      </c>
      <c r="C14061" t="s">
        <v>187</v>
      </c>
      <c r="D14061">
        <v>0</v>
      </c>
    </row>
    <row r="14062" spans="1:4" x14ac:dyDescent="0.2">
      <c r="A14062" t="s">
        <v>88</v>
      </c>
      <c r="B14062" t="s">
        <v>353</v>
      </c>
      <c r="C14062" t="s">
        <v>188</v>
      </c>
      <c r="D14062">
        <v>0</v>
      </c>
    </row>
    <row r="14063" spans="1:4" x14ac:dyDescent="0.2">
      <c r="A14063" t="s">
        <v>88</v>
      </c>
      <c r="B14063" t="s">
        <v>353</v>
      </c>
      <c r="C14063" t="s">
        <v>189</v>
      </c>
      <c r="D14063">
        <v>0</v>
      </c>
    </row>
    <row r="14064" spans="1:4" x14ac:dyDescent="0.2">
      <c r="A14064" t="s">
        <v>88</v>
      </c>
      <c r="B14064" t="s">
        <v>353</v>
      </c>
      <c r="C14064" t="s">
        <v>190</v>
      </c>
      <c r="D14064">
        <v>0</v>
      </c>
    </row>
    <row r="14065" spans="1:4" x14ac:dyDescent="0.2">
      <c r="A14065" t="s">
        <v>88</v>
      </c>
      <c r="B14065" t="s">
        <v>353</v>
      </c>
      <c r="C14065" t="s">
        <v>191</v>
      </c>
      <c r="D14065">
        <v>0</v>
      </c>
    </row>
    <row r="14066" spans="1:4" x14ac:dyDescent="0.2">
      <c r="A14066" t="s">
        <v>88</v>
      </c>
      <c r="B14066" t="s">
        <v>353</v>
      </c>
      <c r="C14066" t="s">
        <v>192</v>
      </c>
      <c r="D14066">
        <v>0</v>
      </c>
    </row>
    <row r="14067" spans="1:4" x14ac:dyDescent="0.2">
      <c r="A14067" t="s">
        <v>88</v>
      </c>
      <c r="B14067" t="s">
        <v>353</v>
      </c>
      <c r="C14067" t="s">
        <v>193</v>
      </c>
      <c r="D14067">
        <v>0</v>
      </c>
    </row>
    <row r="14068" spans="1:4" x14ac:dyDescent="0.2">
      <c r="A14068" t="s">
        <v>88</v>
      </c>
      <c r="B14068" t="s">
        <v>353</v>
      </c>
      <c r="C14068" t="s">
        <v>194</v>
      </c>
      <c r="D14068">
        <v>0</v>
      </c>
    </row>
    <row r="14069" spans="1:4" x14ac:dyDescent="0.2">
      <c r="A14069" t="s">
        <v>88</v>
      </c>
      <c r="B14069" t="s">
        <v>353</v>
      </c>
      <c r="C14069" t="s">
        <v>195</v>
      </c>
      <c r="D14069">
        <v>0</v>
      </c>
    </row>
    <row r="14070" spans="1:4" x14ac:dyDescent="0.2">
      <c r="A14070" t="s">
        <v>88</v>
      </c>
      <c r="B14070" t="s">
        <v>353</v>
      </c>
      <c r="C14070" t="s">
        <v>196</v>
      </c>
      <c r="D14070">
        <v>0</v>
      </c>
    </row>
    <row r="14071" spans="1:4" x14ac:dyDescent="0.2">
      <c r="A14071" t="s">
        <v>88</v>
      </c>
      <c r="B14071" t="s">
        <v>353</v>
      </c>
      <c r="C14071" t="s">
        <v>197</v>
      </c>
      <c r="D14071">
        <v>0</v>
      </c>
    </row>
    <row r="14072" spans="1:4" x14ac:dyDescent="0.2">
      <c r="A14072" t="s">
        <v>88</v>
      </c>
      <c r="B14072" t="s">
        <v>353</v>
      </c>
      <c r="C14072" t="s">
        <v>198</v>
      </c>
      <c r="D14072">
        <v>0</v>
      </c>
    </row>
    <row r="14073" spans="1:4" x14ac:dyDescent="0.2">
      <c r="A14073" t="s">
        <v>88</v>
      </c>
      <c r="B14073" t="s">
        <v>353</v>
      </c>
      <c r="C14073" t="s">
        <v>199</v>
      </c>
      <c r="D14073">
        <v>0</v>
      </c>
    </row>
    <row r="14074" spans="1:4" x14ac:dyDescent="0.2">
      <c r="A14074" t="s">
        <v>88</v>
      </c>
      <c r="B14074" t="s">
        <v>353</v>
      </c>
      <c r="C14074" t="s">
        <v>200</v>
      </c>
      <c r="D14074">
        <v>95812</v>
      </c>
    </row>
    <row r="14075" spans="1:4" x14ac:dyDescent="0.2">
      <c r="A14075" t="s">
        <v>88</v>
      </c>
      <c r="B14075" t="s">
        <v>353</v>
      </c>
      <c r="C14075" t="s">
        <v>201</v>
      </c>
      <c r="D14075">
        <v>0</v>
      </c>
    </row>
    <row r="14076" spans="1:4" x14ac:dyDescent="0.2">
      <c r="A14076" t="s">
        <v>88</v>
      </c>
      <c r="B14076" t="s">
        <v>353</v>
      </c>
      <c r="C14076" t="s">
        <v>202</v>
      </c>
      <c r="D14076">
        <v>0</v>
      </c>
    </row>
    <row r="14077" spans="1:4" x14ac:dyDescent="0.2">
      <c r="A14077" t="s">
        <v>88</v>
      </c>
      <c r="B14077" t="s">
        <v>353</v>
      </c>
      <c r="C14077" t="s">
        <v>203</v>
      </c>
      <c r="D14077">
        <v>0</v>
      </c>
    </row>
    <row r="14078" spans="1:4" x14ac:dyDescent="0.2">
      <c r="A14078" t="s">
        <v>88</v>
      </c>
      <c r="B14078" t="s">
        <v>353</v>
      </c>
      <c r="C14078" t="s">
        <v>204</v>
      </c>
      <c r="D14078">
        <v>0</v>
      </c>
    </row>
    <row r="14079" spans="1:4" x14ac:dyDescent="0.2">
      <c r="A14079" t="s">
        <v>88</v>
      </c>
      <c r="B14079" t="s">
        <v>353</v>
      </c>
      <c r="C14079" t="s">
        <v>205</v>
      </c>
      <c r="D14079">
        <v>0</v>
      </c>
    </row>
    <row r="14080" spans="1:4" x14ac:dyDescent="0.2">
      <c r="A14080" t="s">
        <v>88</v>
      </c>
      <c r="B14080" t="s">
        <v>353</v>
      </c>
      <c r="C14080" t="s">
        <v>206</v>
      </c>
      <c r="D14080">
        <v>0</v>
      </c>
    </row>
    <row r="14081" spans="1:4" x14ac:dyDescent="0.2">
      <c r="A14081" t="s">
        <v>88</v>
      </c>
      <c r="B14081" t="s">
        <v>353</v>
      </c>
      <c r="C14081" t="s">
        <v>207</v>
      </c>
      <c r="D14081">
        <v>0</v>
      </c>
    </row>
    <row r="14082" spans="1:4" x14ac:dyDescent="0.2">
      <c r="A14082" t="s">
        <v>88</v>
      </c>
      <c r="B14082" t="s">
        <v>353</v>
      </c>
      <c r="C14082" t="s">
        <v>208</v>
      </c>
      <c r="D14082">
        <v>0</v>
      </c>
    </row>
    <row r="14083" spans="1:4" x14ac:dyDescent="0.2">
      <c r="A14083" t="s">
        <v>88</v>
      </c>
      <c r="B14083" t="s">
        <v>353</v>
      </c>
      <c r="C14083" t="s">
        <v>209</v>
      </c>
      <c r="D14083">
        <v>0</v>
      </c>
    </row>
    <row r="14084" spans="1:4" x14ac:dyDescent="0.2">
      <c r="A14084" t="s">
        <v>88</v>
      </c>
      <c r="B14084" t="s">
        <v>353</v>
      </c>
      <c r="C14084" t="s">
        <v>210</v>
      </c>
      <c r="D14084">
        <v>0</v>
      </c>
    </row>
    <row r="14085" spans="1:4" x14ac:dyDescent="0.2">
      <c r="A14085" t="s">
        <v>88</v>
      </c>
      <c r="B14085" t="s">
        <v>353</v>
      </c>
      <c r="C14085" t="s">
        <v>211</v>
      </c>
      <c r="D14085">
        <v>0</v>
      </c>
    </row>
    <row r="14086" spans="1:4" x14ac:dyDescent="0.2">
      <c r="A14086" t="s">
        <v>88</v>
      </c>
      <c r="B14086" t="s">
        <v>353</v>
      </c>
      <c r="C14086" t="s">
        <v>212</v>
      </c>
      <c r="D14086">
        <v>0</v>
      </c>
    </row>
    <row r="14087" spans="1:4" x14ac:dyDescent="0.2">
      <c r="A14087" t="s">
        <v>88</v>
      </c>
      <c r="B14087" t="s">
        <v>353</v>
      </c>
      <c r="C14087" t="s">
        <v>213</v>
      </c>
      <c r="D14087">
        <v>0</v>
      </c>
    </row>
    <row r="14088" spans="1:4" x14ac:dyDescent="0.2">
      <c r="A14088" t="s">
        <v>88</v>
      </c>
      <c r="B14088" t="s">
        <v>353</v>
      </c>
      <c r="C14088" t="s">
        <v>214</v>
      </c>
      <c r="D14088">
        <v>0</v>
      </c>
    </row>
    <row r="14089" spans="1:4" x14ac:dyDescent="0.2">
      <c r="A14089" t="s">
        <v>88</v>
      </c>
      <c r="B14089" t="s">
        <v>353</v>
      </c>
      <c r="C14089" t="s">
        <v>215</v>
      </c>
      <c r="D14089">
        <v>0</v>
      </c>
    </row>
    <row r="14090" spans="1:4" x14ac:dyDescent="0.2">
      <c r="A14090" t="s">
        <v>88</v>
      </c>
      <c r="B14090" t="s">
        <v>353</v>
      </c>
      <c r="C14090" t="s">
        <v>216</v>
      </c>
      <c r="D14090">
        <v>0</v>
      </c>
    </row>
    <row r="14091" spans="1:4" x14ac:dyDescent="0.2">
      <c r="A14091" t="s">
        <v>88</v>
      </c>
      <c r="B14091" t="s">
        <v>353</v>
      </c>
      <c r="C14091" t="s">
        <v>217</v>
      </c>
      <c r="D14091">
        <v>1</v>
      </c>
    </row>
    <row r="14092" spans="1:4" x14ac:dyDescent="0.2">
      <c r="A14092" t="s">
        <v>88</v>
      </c>
      <c r="B14092" t="s">
        <v>353</v>
      </c>
      <c r="C14092" t="s">
        <v>218</v>
      </c>
      <c r="D14092">
        <v>0</v>
      </c>
    </row>
    <row r="14093" spans="1:4" x14ac:dyDescent="0.2">
      <c r="A14093" t="s">
        <v>88</v>
      </c>
      <c r="B14093" t="s">
        <v>353</v>
      </c>
      <c r="C14093" t="s">
        <v>219</v>
      </c>
      <c r="D14093">
        <v>0</v>
      </c>
    </row>
    <row r="14094" spans="1:4" x14ac:dyDescent="0.2">
      <c r="A14094" t="s">
        <v>88</v>
      </c>
      <c r="B14094" t="s">
        <v>353</v>
      </c>
      <c r="C14094" t="s">
        <v>233</v>
      </c>
      <c r="D14094">
        <v>1786638</v>
      </c>
    </row>
    <row r="14095" spans="1:4" x14ac:dyDescent="0.2">
      <c r="A14095" t="s">
        <v>88</v>
      </c>
      <c r="B14095" t="s">
        <v>353</v>
      </c>
      <c r="C14095" t="s">
        <v>234</v>
      </c>
      <c r="D14095">
        <v>0</v>
      </c>
    </row>
    <row r="14096" spans="1:4" x14ac:dyDescent="0.2">
      <c r="A14096" t="s">
        <v>88</v>
      </c>
      <c r="B14096" t="s">
        <v>353</v>
      </c>
      <c r="C14096" t="s">
        <v>235</v>
      </c>
      <c r="D14096">
        <v>647067</v>
      </c>
    </row>
    <row r="14097" spans="1:4" x14ac:dyDescent="0.2">
      <c r="A14097" t="s">
        <v>88</v>
      </c>
      <c r="B14097" t="s">
        <v>353</v>
      </c>
      <c r="C14097" t="s">
        <v>236</v>
      </c>
      <c r="D14097">
        <v>731260</v>
      </c>
    </row>
    <row r="14098" spans="1:4" x14ac:dyDescent="0.2">
      <c r="A14098" t="s">
        <v>88</v>
      </c>
      <c r="B14098" t="s">
        <v>353</v>
      </c>
      <c r="C14098" t="s">
        <v>237</v>
      </c>
      <c r="D14098">
        <v>449646</v>
      </c>
    </row>
    <row r="14099" spans="1:4" x14ac:dyDescent="0.2">
      <c r="A14099" t="s">
        <v>88</v>
      </c>
      <c r="B14099" t="s">
        <v>353</v>
      </c>
      <c r="C14099" t="s">
        <v>238</v>
      </c>
      <c r="D14099">
        <v>1014705</v>
      </c>
    </row>
    <row r="14100" spans="1:4" x14ac:dyDescent="0.2">
      <c r="A14100" t="s">
        <v>88</v>
      </c>
      <c r="B14100" t="s">
        <v>353</v>
      </c>
      <c r="C14100" t="s">
        <v>239</v>
      </c>
      <c r="D14100">
        <v>769860</v>
      </c>
    </row>
    <row r="14101" spans="1:4" x14ac:dyDescent="0.2">
      <c r="A14101" t="s">
        <v>88</v>
      </c>
      <c r="B14101" t="s">
        <v>353</v>
      </c>
      <c r="C14101" t="s">
        <v>240</v>
      </c>
      <c r="D14101">
        <v>549164</v>
      </c>
    </row>
    <row r="14102" spans="1:4" x14ac:dyDescent="0.2">
      <c r="A14102" t="s">
        <v>88</v>
      </c>
      <c r="B14102" t="s">
        <v>353</v>
      </c>
      <c r="C14102" t="s">
        <v>241</v>
      </c>
      <c r="D14102">
        <v>530246</v>
      </c>
    </row>
    <row r="14103" spans="1:4" x14ac:dyDescent="0.2">
      <c r="A14103" t="s">
        <v>88</v>
      </c>
      <c r="B14103" t="s">
        <v>353</v>
      </c>
      <c r="C14103" t="s">
        <v>242</v>
      </c>
      <c r="D14103">
        <v>989103</v>
      </c>
    </row>
    <row r="14104" spans="1:4" x14ac:dyDescent="0.2">
      <c r="A14104" t="s">
        <v>88</v>
      </c>
      <c r="B14104" t="s">
        <v>353</v>
      </c>
      <c r="C14104" t="s">
        <v>243</v>
      </c>
      <c r="D14104">
        <v>283849</v>
      </c>
    </row>
    <row r="14105" spans="1:4" x14ac:dyDescent="0.2">
      <c r="A14105" t="s">
        <v>88</v>
      </c>
      <c r="B14105" t="s">
        <v>353</v>
      </c>
      <c r="C14105" t="s">
        <v>244</v>
      </c>
      <c r="D14105">
        <v>331719</v>
      </c>
    </row>
    <row r="14106" spans="1:4" x14ac:dyDescent="0.2">
      <c r="A14106" t="s">
        <v>88</v>
      </c>
      <c r="B14106" t="s">
        <v>353</v>
      </c>
      <c r="C14106" t="s">
        <v>245</v>
      </c>
      <c r="D14106">
        <v>100716</v>
      </c>
    </row>
    <row r="14107" spans="1:4" x14ac:dyDescent="0.2">
      <c r="A14107" t="s">
        <v>88</v>
      </c>
      <c r="B14107" t="s">
        <v>353</v>
      </c>
      <c r="C14107" t="s">
        <v>246</v>
      </c>
      <c r="D14107">
        <v>274836</v>
      </c>
    </row>
    <row r="14108" spans="1:4" x14ac:dyDescent="0.2">
      <c r="A14108" t="s">
        <v>88</v>
      </c>
      <c r="B14108" t="s">
        <v>353</v>
      </c>
      <c r="C14108" t="s">
        <v>247</v>
      </c>
      <c r="D14108">
        <v>101226</v>
      </c>
    </row>
    <row r="14109" spans="1:4" x14ac:dyDescent="0.2">
      <c r="A14109" t="s">
        <v>88</v>
      </c>
      <c r="B14109" t="s">
        <v>353</v>
      </c>
      <c r="C14109" t="s">
        <v>248</v>
      </c>
      <c r="D14109">
        <v>133506</v>
      </c>
    </row>
    <row r="14110" spans="1:4" x14ac:dyDescent="0.2">
      <c r="A14110" t="s">
        <v>88</v>
      </c>
      <c r="B14110" t="s">
        <v>353</v>
      </c>
      <c r="C14110" t="s">
        <v>249</v>
      </c>
      <c r="D14110">
        <v>302292</v>
      </c>
    </row>
    <row r="14111" spans="1:4" x14ac:dyDescent="0.2">
      <c r="A14111" t="s">
        <v>88</v>
      </c>
      <c r="B14111" t="s">
        <v>353</v>
      </c>
      <c r="C14111" t="s">
        <v>250</v>
      </c>
      <c r="D14111">
        <v>33068</v>
      </c>
    </row>
    <row r="14112" spans="1:4" x14ac:dyDescent="0.2">
      <c r="A14112" t="s">
        <v>88</v>
      </c>
      <c r="B14112" t="s">
        <v>353</v>
      </c>
      <c r="C14112" t="s">
        <v>251</v>
      </c>
      <c r="D14112">
        <v>109300</v>
      </c>
    </row>
    <row r="14113" spans="1:4" x14ac:dyDescent="0.2">
      <c r="A14113" t="s">
        <v>88</v>
      </c>
      <c r="B14113" t="s">
        <v>353</v>
      </c>
      <c r="C14113" t="s">
        <v>252</v>
      </c>
      <c r="D14113">
        <v>284244</v>
      </c>
    </row>
    <row r="14114" spans="1:4" x14ac:dyDescent="0.2">
      <c r="A14114" t="s">
        <v>88</v>
      </c>
      <c r="B14114" t="s">
        <v>353</v>
      </c>
      <c r="C14114" t="s">
        <v>253</v>
      </c>
      <c r="D14114">
        <v>93933</v>
      </c>
    </row>
    <row r="14115" spans="1:4" x14ac:dyDescent="0.2">
      <c r="A14115" t="s">
        <v>88</v>
      </c>
      <c r="B14115" t="s">
        <v>353</v>
      </c>
      <c r="C14115" t="s">
        <v>254</v>
      </c>
      <c r="D14115">
        <v>29324</v>
      </c>
    </row>
    <row r="14116" spans="1:4" x14ac:dyDescent="0.2">
      <c r="A14116" t="s">
        <v>88</v>
      </c>
      <c r="B14116" t="s">
        <v>353</v>
      </c>
      <c r="C14116" t="s">
        <v>255</v>
      </c>
      <c r="D14116">
        <v>186521</v>
      </c>
    </row>
    <row r="14117" spans="1:4" x14ac:dyDescent="0.2">
      <c r="A14117" t="s">
        <v>88</v>
      </c>
      <c r="B14117" t="s">
        <v>353</v>
      </c>
      <c r="C14117" t="s">
        <v>256</v>
      </c>
      <c r="D14117">
        <v>0</v>
      </c>
    </row>
    <row r="14118" spans="1:4" x14ac:dyDescent="0.2">
      <c r="A14118" t="s">
        <v>88</v>
      </c>
      <c r="B14118" t="s">
        <v>353</v>
      </c>
      <c r="C14118" t="s">
        <v>257</v>
      </c>
      <c r="D14118">
        <v>0</v>
      </c>
    </row>
    <row r="14119" spans="1:4" x14ac:dyDescent="0.2">
      <c r="A14119" t="s">
        <v>88</v>
      </c>
      <c r="B14119" t="s">
        <v>353</v>
      </c>
      <c r="C14119" t="s">
        <v>258</v>
      </c>
      <c r="D14119">
        <v>0</v>
      </c>
    </row>
    <row r="14120" spans="1:4" x14ac:dyDescent="0.2">
      <c r="A14120" t="s">
        <v>88</v>
      </c>
      <c r="B14120" t="s">
        <v>353</v>
      </c>
      <c r="C14120" t="s">
        <v>259</v>
      </c>
      <c r="D14120">
        <v>0</v>
      </c>
    </row>
    <row r="14121" spans="1:4" x14ac:dyDescent="0.2">
      <c r="A14121" t="s">
        <v>88</v>
      </c>
      <c r="B14121" t="s">
        <v>353</v>
      </c>
      <c r="C14121" t="s">
        <v>260</v>
      </c>
      <c r="D14121">
        <v>0</v>
      </c>
    </row>
    <row r="14122" spans="1:4" x14ac:dyDescent="0.2">
      <c r="A14122" t="s">
        <v>88</v>
      </c>
      <c r="B14122" t="s">
        <v>353</v>
      </c>
      <c r="C14122" t="s">
        <v>261</v>
      </c>
      <c r="D14122">
        <v>0</v>
      </c>
    </row>
    <row r="14123" spans="1:4" x14ac:dyDescent="0.2">
      <c r="A14123" t="s">
        <v>88</v>
      </c>
      <c r="B14123" t="s">
        <v>353</v>
      </c>
      <c r="C14123" t="s">
        <v>262</v>
      </c>
      <c r="D14123">
        <v>0</v>
      </c>
    </row>
    <row r="14124" spans="1:4" x14ac:dyDescent="0.2">
      <c r="A14124" t="s">
        <v>88</v>
      </c>
      <c r="B14124" t="s">
        <v>353</v>
      </c>
      <c r="C14124" t="s">
        <v>263</v>
      </c>
      <c r="D14124">
        <v>0</v>
      </c>
    </row>
    <row r="14125" spans="1:4" x14ac:dyDescent="0.2">
      <c r="A14125" t="s">
        <v>88</v>
      </c>
      <c r="B14125" t="s">
        <v>353</v>
      </c>
      <c r="C14125" t="s">
        <v>264</v>
      </c>
      <c r="D14125">
        <v>0</v>
      </c>
    </row>
    <row r="14126" spans="1:4" x14ac:dyDescent="0.2">
      <c r="A14126" t="s">
        <v>88</v>
      </c>
      <c r="B14126" t="s">
        <v>353</v>
      </c>
      <c r="C14126" t="s">
        <v>265</v>
      </c>
      <c r="D14126">
        <v>0</v>
      </c>
    </row>
    <row r="14127" spans="1:4" x14ac:dyDescent="0.2">
      <c r="A14127" t="s">
        <v>88</v>
      </c>
      <c r="B14127" t="s">
        <v>353</v>
      </c>
      <c r="C14127" t="s">
        <v>266</v>
      </c>
      <c r="D14127">
        <v>0</v>
      </c>
    </row>
    <row r="14128" spans="1:4" x14ac:dyDescent="0.2">
      <c r="A14128" t="s">
        <v>88</v>
      </c>
      <c r="B14128" t="s">
        <v>353</v>
      </c>
      <c r="C14128" t="s">
        <v>267</v>
      </c>
      <c r="D14128">
        <v>0</v>
      </c>
    </row>
    <row r="14129" spans="1:4" x14ac:dyDescent="0.2">
      <c r="A14129" t="s">
        <v>88</v>
      </c>
      <c r="B14129" t="s">
        <v>353</v>
      </c>
      <c r="C14129" t="s">
        <v>268</v>
      </c>
      <c r="D14129">
        <v>0</v>
      </c>
    </row>
    <row r="14130" spans="1:4" x14ac:dyDescent="0.2">
      <c r="A14130" t="s">
        <v>88</v>
      </c>
      <c r="B14130" t="s">
        <v>353</v>
      </c>
      <c r="C14130" t="s">
        <v>269</v>
      </c>
      <c r="D14130">
        <v>0</v>
      </c>
    </row>
    <row r="14131" spans="1:4" x14ac:dyDescent="0.2">
      <c r="A14131" t="s">
        <v>88</v>
      </c>
      <c r="B14131" t="s">
        <v>353</v>
      </c>
      <c r="C14131" t="s">
        <v>270</v>
      </c>
      <c r="D14131">
        <v>0</v>
      </c>
    </row>
    <row r="14132" spans="1:4" x14ac:dyDescent="0.2">
      <c r="A14132" t="s">
        <v>88</v>
      </c>
      <c r="B14132" t="s">
        <v>353</v>
      </c>
      <c r="C14132" t="s">
        <v>271</v>
      </c>
      <c r="D14132">
        <v>0</v>
      </c>
    </row>
    <row r="14133" spans="1:4" x14ac:dyDescent="0.2">
      <c r="A14133" t="s">
        <v>88</v>
      </c>
      <c r="B14133" t="s">
        <v>353</v>
      </c>
      <c r="C14133" t="s">
        <v>272</v>
      </c>
      <c r="D14133">
        <v>0</v>
      </c>
    </row>
    <row r="14134" spans="1:4" x14ac:dyDescent="0.2">
      <c r="A14134" t="s">
        <v>88</v>
      </c>
      <c r="B14134" t="s">
        <v>353</v>
      </c>
      <c r="C14134" t="s">
        <v>273</v>
      </c>
      <c r="D14134">
        <v>0</v>
      </c>
    </row>
    <row r="14135" spans="1:4" x14ac:dyDescent="0.2">
      <c r="A14135" t="s">
        <v>88</v>
      </c>
      <c r="B14135" t="s">
        <v>353</v>
      </c>
      <c r="C14135" t="s">
        <v>274</v>
      </c>
      <c r="D14135">
        <v>0</v>
      </c>
    </row>
    <row r="14136" spans="1:4" x14ac:dyDescent="0.2">
      <c r="A14136" t="s">
        <v>88</v>
      </c>
      <c r="B14136" t="s">
        <v>353</v>
      </c>
      <c r="C14136" t="s">
        <v>275</v>
      </c>
      <c r="D14136">
        <v>0</v>
      </c>
    </row>
    <row r="14137" spans="1:4" x14ac:dyDescent="0.2">
      <c r="A14137" t="s">
        <v>88</v>
      </c>
      <c r="B14137" t="s">
        <v>353</v>
      </c>
      <c r="C14137" t="s">
        <v>276</v>
      </c>
      <c r="D14137">
        <v>0</v>
      </c>
    </row>
    <row r="14138" spans="1:4" x14ac:dyDescent="0.2">
      <c r="A14138" t="s">
        <v>88</v>
      </c>
      <c r="B14138" t="s">
        <v>353</v>
      </c>
      <c r="C14138" t="s">
        <v>277</v>
      </c>
      <c r="D14138">
        <v>0</v>
      </c>
    </row>
    <row r="14139" spans="1:4" x14ac:dyDescent="0.2">
      <c r="A14139" t="s">
        <v>88</v>
      </c>
      <c r="B14139" t="s">
        <v>353</v>
      </c>
      <c r="C14139" t="s">
        <v>278</v>
      </c>
      <c r="D14139">
        <v>95812</v>
      </c>
    </row>
    <row r="14140" spans="1:4" x14ac:dyDescent="0.2">
      <c r="A14140" t="s">
        <v>88</v>
      </c>
      <c r="B14140" t="s">
        <v>353</v>
      </c>
      <c r="C14140" t="s">
        <v>279</v>
      </c>
      <c r="D14140">
        <v>0</v>
      </c>
    </row>
    <row r="14141" spans="1:4" x14ac:dyDescent="0.2">
      <c r="A14141" t="s">
        <v>88</v>
      </c>
      <c r="B14141" t="s">
        <v>353</v>
      </c>
      <c r="C14141" t="s">
        <v>280</v>
      </c>
      <c r="D14141">
        <v>0</v>
      </c>
    </row>
    <row r="14142" spans="1:4" x14ac:dyDescent="0.2">
      <c r="A14142" t="s">
        <v>88</v>
      </c>
      <c r="B14142" t="s">
        <v>353</v>
      </c>
      <c r="C14142" t="s">
        <v>281</v>
      </c>
      <c r="D14142">
        <v>0</v>
      </c>
    </row>
    <row r="14143" spans="1:4" x14ac:dyDescent="0.2">
      <c r="A14143" t="s">
        <v>88</v>
      </c>
      <c r="B14143" t="s">
        <v>353</v>
      </c>
      <c r="C14143" t="s">
        <v>282</v>
      </c>
      <c r="D14143">
        <v>0</v>
      </c>
    </row>
    <row r="14144" spans="1:4" x14ac:dyDescent="0.2">
      <c r="A14144" t="s">
        <v>88</v>
      </c>
      <c r="B14144" t="s">
        <v>353</v>
      </c>
      <c r="C14144" t="s">
        <v>283</v>
      </c>
      <c r="D14144">
        <v>0</v>
      </c>
    </row>
    <row r="14145" spans="1:4" x14ac:dyDescent="0.2">
      <c r="A14145" t="s">
        <v>88</v>
      </c>
      <c r="B14145" t="s">
        <v>353</v>
      </c>
      <c r="C14145" t="s">
        <v>284</v>
      </c>
      <c r="D14145">
        <v>0</v>
      </c>
    </row>
    <row r="14146" spans="1:4" x14ac:dyDescent="0.2">
      <c r="A14146" t="s">
        <v>88</v>
      </c>
      <c r="B14146" t="s">
        <v>353</v>
      </c>
      <c r="C14146" t="s">
        <v>285</v>
      </c>
      <c r="D14146">
        <v>0</v>
      </c>
    </row>
    <row r="14147" spans="1:4" x14ac:dyDescent="0.2">
      <c r="A14147" t="s">
        <v>88</v>
      </c>
      <c r="B14147" t="s">
        <v>353</v>
      </c>
      <c r="C14147" t="s">
        <v>286</v>
      </c>
      <c r="D14147">
        <v>0</v>
      </c>
    </row>
    <row r="14148" spans="1:4" x14ac:dyDescent="0.2">
      <c r="A14148" t="s">
        <v>88</v>
      </c>
      <c r="B14148" t="s">
        <v>353</v>
      </c>
      <c r="C14148" t="s">
        <v>287</v>
      </c>
      <c r="D14148">
        <v>0</v>
      </c>
    </row>
    <row r="14149" spans="1:4" x14ac:dyDescent="0.2">
      <c r="A14149" t="s">
        <v>88</v>
      </c>
      <c r="B14149" t="s">
        <v>353</v>
      </c>
      <c r="C14149" t="s">
        <v>288</v>
      </c>
      <c r="D14149">
        <v>0</v>
      </c>
    </row>
    <row r="14150" spans="1:4" x14ac:dyDescent="0.2">
      <c r="A14150" t="s">
        <v>88</v>
      </c>
      <c r="B14150" t="s">
        <v>353</v>
      </c>
      <c r="C14150" t="s">
        <v>289</v>
      </c>
      <c r="D14150">
        <v>0</v>
      </c>
    </row>
    <row r="14151" spans="1:4" x14ac:dyDescent="0.2">
      <c r="A14151" t="s">
        <v>88</v>
      </c>
      <c r="B14151" t="s">
        <v>353</v>
      </c>
      <c r="C14151" t="s">
        <v>290</v>
      </c>
      <c r="D14151">
        <v>0</v>
      </c>
    </row>
    <row r="14152" spans="1:4" x14ac:dyDescent="0.2">
      <c r="A14152" t="s">
        <v>88</v>
      </c>
      <c r="B14152" t="s">
        <v>353</v>
      </c>
      <c r="C14152" t="s">
        <v>291</v>
      </c>
      <c r="D14152">
        <v>0</v>
      </c>
    </row>
    <row r="14153" spans="1:4" x14ac:dyDescent="0.2">
      <c r="A14153" t="s">
        <v>88</v>
      </c>
      <c r="B14153" t="s">
        <v>353</v>
      </c>
      <c r="C14153" t="s">
        <v>292</v>
      </c>
      <c r="D14153">
        <v>0</v>
      </c>
    </row>
    <row r="14154" spans="1:4" x14ac:dyDescent="0.2">
      <c r="A14154" t="s">
        <v>88</v>
      </c>
      <c r="B14154" t="s">
        <v>353</v>
      </c>
      <c r="C14154" t="s">
        <v>293</v>
      </c>
      <c r="D14154">
        <v>0</v>
      </c>
    </row>
    <row r="14155" spans="1:4" x14ac:dyDescent="0.2">
      <c r="A14155" t="s">
        <v>88</v>
      </c>
      <c r="B14155" t="s">
        <v>353</v>
      </c>
      <c r="C14155" t="s">
        <v>294</v>
      </c>
      <c r="D14155">
        <v>0</v>
      </c>
    </row>
    <row r="14156" spans="1:4" x14ac:dyDescent="0.2">
      <c r="A14156" t="s">
        <v>88</v>
      </c>
      <c r="B14156" t="s">
        <v>353</v>
      </c>
      <c r="C14156" t="s">
        <v>295</v>
      </c>
      <c r="D14156">
        <v>1</v>
      </c>
    </row>
    <row r="14157" spans="1:4" x14ac:dyDescent="0.2">
      <c r="A14157" t="s">
        <v>88</v>
      </c>
      <c r="B14157" t="s">
        <v>353</v>
      </c>
      <c r="C14157" t="s">
        <v>296</v>
      </c>
      <c r="D14157">
        <v>0</v>
      </c>
    </row>
    <row r="14158" spans="1:4" x14ac:dyDescent="0.2">
      <c r="A14158" t="s">
        <v>88</v>
      </c>
      <c r="B14158" t="s">
        <v>353</v>
      </c>
      <c r="C14158" t="s">
        <v>297</v>
      </c>
      <c r="D14158">
        <v>0</v>
      </c>
    </row>
    <row r="14159" spans="1:4" x14ac:dyDescent="0.2">
      <c r="A14159" t="s">
        <v>88</v>
      </c>
      <c r="B14159" t="s">
        <v>353</v>
      </c>
      <c r="C14159" t="s">
        <v>298</v>
      </c>
      <c r="D14159">
        <v>0</v>
      </c>
    </row>
    <row r="14160" spans="1:4" x14ac:dyDescent="0.2">
      <c r="A14160" t="s">
        <v>88</v>
      </c>
      <c r="B14160" t="s">
        <v>353</v>
      </c>
      <c r="C14160" t="s">
        <v>232</v>
      </c>
      <c r="D14160">
        <v>697425</v>
      </c>
    </row>
    <row r="14161" spans="1:4" x14ac:dyDescent="0.2">
      <c r="A14161" t="s">
        <v>88</v>
      </c>
      <c r="B14161" t="s">
        <v>353</v>
      </c>
      <c r="C14161" t="s">
        <v>319</v>
      </c>
      <c r="D14161">
        <v>163347</v>
      </c>
    </row>
    <row r="14162" spans="1:4" x14ac:dyDescent="0.2">
      <c r="A14162" t="s">
        <v>88</v>
      </c>
      <c r="B14162" t="s">
        <v>353</v>
      </c>
      <c r="C14162" t="s">
        <v>320</v>
      </c>
      <c r="D14162">
        <v>476430</v>
      </c>
    </row>
    <row r="14163" spans="1:4" x14ac:dyDescent="0.2">
      <c r="A14163" t="s">
        <v>88</v>
      </c>
      <c r="B14163" t="s">
        <v>353</v>
      </c>
      <c r="C14163" t="s">
        <v>318</v>
      </c>
      <c r="D14163">
        <v>57648</v>
      </c>
    </row>
    <row r="14164" spans="1:4" x14ac:dyDescent="0.2">
      <c r="A14164" t="s">
        <v>88</v>
      </c>
      <c r="B14164" t="s">
        <v>353</v>
      </c>
      <c r="C14164" t="s">
        <v>321</v>
      </c>
      <c r="D14164">
        <v>161724</v>
      </c>
    </row>
    <row r="14165" spans="1:4" x14ac:dyDescent="0.2">
      <c r="A14165" t="s">
        <v>88</v>
      </c>
      <c r="B14165" t="s">
        <v>353</v>
      </c>
      <c r="C14165" t="s">
        <v>322</v>
      </c>
      <c r="D14165">
        <v>0</v>
      </c>
    </row>
    <row r="14166" spans="1:4" x14ac:dyDescent="0.2">
      <c r="A14166" t="s">
        <v>88</v>
      </c>
      <c r="B14166" t="s">
        <v>353</v>
      </c>
      <c r="C14166" t="s">
        <v>323</v>
      </c>
      <c r="D14166">
        <v>0</v>
      </c>
    </row>
    <row r="14167" spans="1:4" x14ac:dyDescent="0.2">
      <c r="A14167" t="s">
        <v>88</v>
      </c>
      <c r="B14167" t="s">
        <v>353</v>
      </c>
      <c r="C14167" t="s">
        <v>324</v>
      </c>
      <c r="D14167">
        <v>0</v>
      </c>
    </row>
    <row r="14168" spans="1:4" x14ac:dyDescent="0.2">
      <c r="A14168" t="s">
        <v>88</v>
      </c>
      <c r="B14168" t="s">
        <v>353</v>
      </c>
      <c r="C14168" t="s">
        <v>325</v>
      </c>
      <c r="D14168">
        <v>0</v>
      </c>
    </row>
    <row r="14169" spans="1:4" x14ac:dyDescent="0.2">
      <c r="A14169" t="s">
        <v>88</v>
      </c>
      <c r="B14169" t="s">
        <v>353</v>
      </c>
      <c r="C14169" t="s">
        <v>326</v>
      </c>
      <c r="D14169">
        <v>0</v>
      </c>
    </row>
    <row r="14170" spans="1:4" x14ac:dyDescent="0.2">
      <c r="A14170" t="s">
        <v>88</v>
      </c>
      <c r="B14170" t="s">
        <v>353</v>
      </c>
      <c r="C14170" t="s">
        <v>327</v>
      </c>
      <c r="D14170">
        <v>25814</v>
      </c>
    </row>
    <row r="14171" spans="1:4" x14ac:dyDescent="0.2">
      <c r="A14171" t="s">
        <v>88</v>
      </c>
      <c r="B14171" t="s">
        <v>353</v>
      </c>
      <c r="C14171" t="s">
        <v>328</v>
      </c>
      <c r="D14171">
        <v>135910</v>
      </c>
    </row>
    <row r="14172" spans="1:4" x14ac:dyDescent="0.2">
      <c r="A14172" t="s">
        <v>88</v>
      </c>
      <c r="B14172" t="s">
        <v>353</v>
      </c>
      <c r="C14172" t="s">
        <v>329</v>
      </c>
      <c r="D14172">
        <v>0</v>
      </c>
    </row>
    <row r="14173" spans="1:4" x14ac:dyDescent="0.2">
      <c r="A14173" t="s">
        <v>88</v>
      </c>
      <c r="B14173" t="s">
        <v>353</v>
      </c>
      <c r="C14173" t="s">
        <v>339</v>
      </c>
      <c r="D14173">
        <v>51629679</v>
      </c>
    </row>
    <row r="14174" spans="1:4" x14ac:dyDescent="0.2">
      <c r="A14174" t="s">
        <v>88</v>
      </c>
      <c r="B14174" t="s">
        <v>353</v>
      </c>
      <c r="C14174" t="s">
        <v>340</v>
      </c>
      <c r="D14174">
        <v>1012</v>
      </c>
    </row>
    <row r="14175" spans="1:4" x14ac:dyDescent="0.2">
      <c r="A14175" t="s">
        <v>88</v>
      </c>
      <c r="B14175" t="s">
        <v>353</v>
      </c>
      <c r="C14175" t="s">
        <v>341</v>
      </c>
      <c r="D14175">
        <v>1577381</v>
      </c>
    </row>
    <row r="14176" spans="1:4" x14ac:dyDescent="0.2">
      <c r="A14176" t="s">
        <v>88</v>
      </c>
      <c r="B14176" t="s">
        <v>353</v>
      </c>
      <c r="C14176" t="s">
        <v>342</v>
      </c>
      <c r="D14176">
        <v>67</v>
      </c>
    </row>
    <row r="14177" spans="1:4" x14ac:dyDescent="0.2">
      <c r="A14177" t="s">
        <v>88</v>
      </c>
      <c r="B14177" t="s">
        <v>353</v>
      </c>
      <c r="C14177" t="s">
        <v>343</v>
      </c>
      <c r="D14177">
        <v>344</v>
      </c>
    </row>
    <row r="14178" spans="1:4" x14ac:dyDescent="0.2">
      <c r="A14178" t="s">
        <v>88</v>
      </c>
      <c r="B14178" t="s">
        <v>353</v>
      </c>
      <c r="C14178" t="s">
        <v>344</v>
      </c>
      <c r="D14178">
        <v>1577381</v>
      </c>
    </row>
    <row r="14179" spans="1:4" x14ac:dyDescent="0.2">
      <c r="A14179" t="s">
        <v>88</v>
      </c>
      <c r="B14179" t="s">
        <v>353</v>
      </c>
      <c r="C14179" t="s">
        <v>345</v>
      </c>
      <c r="D14179">
        <v>0</v>
      </c>
    </row>
    <row r="14180" spans="1:4" x14ac:dyDescent="0.2">
      <c r="A14180" t="s">
        <v>88</v>
      </c>
      <c r="B14180" t="s">
        <v>353</v>
      </c>
      <c r="C14180" t="s">
        <v>346</v>
      </c>
      <c r="D14180">
        <v>344</v>
      </c>
    </row>
    <row r="14181" spans="1:4" x14ac:dyDescent="0.2">
      <c r="A14181" t="s">
        <v>88</v>
      </c>
      <c r="B14181" t="s">
        <v>353</v>
      </c>
      <c r="C14181" t="s">
        <v>300</v>
      </c>
      <c r="D14181">
        <v>736035</v>
      </c>
    </row>
    <row r="14182" spans="1:4" x14ac:dyDescent="0.2">
      <c r="A14182" t="s">
        <v>88</v>
      </c>
      <c r="B14182" t="s">
        <v>353</v>
      </c>
      <c r="C14182" t="s">
        <v>301</v>
      </c>
      <c r="D14182">
        <v>769463</v>
      </c>
    </row>
    <row r="14183" spans="1:4" x14ac:dyDescent="0.2">
      <c r="A14183" t="s">
        <v>88</v>
      </c>
      <c r="B14183" t="s">
        <v>353</v>
      </c>
      <c r="C14183" t="s">
        <v>302</v>
      </c>
      <c r="D14183">
        <v>853527</v>
      </c>
    </row>
    <row r="14184" spans="1:4" x14ac:dyDescent="0.2">
      <c r="A14184" t="s">
        <v>88</v>
      </c>
      <c r="B14184" t="s">
        <v>353</v>
      </c>
      <c r="C14184" t="s">
        <v>303</v>
      </c>
      <c r="D14184">
        <v>523299</v>
      </c>
    </row>
    <row r="14185" spans="1:4" x14ac:dyDescent="0.2">
      <c r="A14185" t="s">
        <v>88</v>
      </c>
      <c r="B14185" t="s">
        <v>353</v>
      </c>
      <c r="C14185" t="s">
        <v>304</v>
      </c>
      <c r="D14185">
        <v>503698</v>
      </c>
    </row>
    <row r="14186" spans="1:4" x14ac:dyDescent="0.2">
      <c r="A14186" t="s">
        <v>88</v>
      </c>
      <c r="B14186" t="s">
        <v>353</v>
      </c>
      <c r="C14186" t="s">
        <v>305</v>
      </c>
      <c r="D14186">
        <v>102780</v>
      </c>
    </row>
    <row r="14187" spans="1:4" x14ac:dyDescent="0.2">
      <c r="A14187" t="s">
        <v>88</v>
      </c>
      <c r="B14187" t="s">
        <v>353</v>
      </c>
      <c r="C14187" t="s">
        <v>306</v>
      </c>
      <c r="D14187">
        <v>45688</v>
      </c>
    </row>
    <row r="14188" spans="1:4" x14ac:dyDescent="0.2">
      <c r="A14188" t="s">
        <v>88</v>
      </c>
      <c r="B14188" t="s">
        <v>353</v>
      </c>
      <c r="C14188" t="s">
        <v>307</v>
      </c>
      <c r="D14188">
        <v>876786</v>
      </c>
    </row>
    <row r="14189" spans="1:4" x14ac:dyDescent="0.2">
      <c r="A14189" t="s">
        <v>88</v>
      </c>
      <c r="B14189" t="s">
        <v>353</v>
      </c>
      <c r="C14189" t="s">
        <v>308</v>
      </c>
      <c r="D14189">
        <v>239528</v>
      </c>
    </row>
    <row r="14190" spans="1:4" x14ac:dyDescent="0.2">
      <c r="A14190" t="s">
        <v>88</v>
      </c>
      <c r="B14190" t="s">
        <v>353</v>
      </c>
      <c r="C14190" t="s">
        <v>309</v>
      </c>
      <c r="D14190">
        <v>105229</v>
      </c>
    </row>
    <row r="14191" spans="1:4" x14ac:dyDescent="0.2">
      <c r="A14191" t="s">
        <v>88</v>
      </c>
      <c r="B14191" t="s">
        <v>353</v>
      </c>
      <c r="C14191" t="s">
        <v>310</v>
      </c>
      <c r="D14191">
        <v>5445</v>
      </c>
    </row>
    <row r="14192" spans="1:4" x14ac:dyDescent="0.2">
      <c r="A14192" t="s">
        <v>88</v>
      </c>
      <c r="B14192" t="s">
        <v>353</v>
      </c>
      <c r="C14192" t="s">
        <v>311</v>
      </c>
      <c r="D14192">
        <v>127271</v>
      </c>
    </row>
    <row r="14193" spans="1:4" x14ac:dyDescent="0.2">
      <c r="A14193" t="s">
        <v>88</v>
      </c>
      <c r="B14193" t="s">
        <v>353</v>
      </c>
      <c r="C14193" t="s">
        <v>312</v>
      </c>
      <c r="D14193">
        <v>60</v>
      </c>
    </row>
    <row r="14194" spans="1:4" x14ac:dyDescent="0.2">
      <c r="A14194" t="s">
        <v>88</v>
      </c>
      <c r="B14194" t="s">
        <v>353</v>
      </c>
      <c r="C14194" t="s">
        <v>313</v>
      </c>
      <c r="D14194">
        <v>223</v>
      </c>
    </row>
    <row r="14195" spans="1:4" x14ac:dyDescent="0.2">
      <c r="A14195" t="s">
        <v>88</v>
      </c>
      <c r="B14195" t="s">
        <v>353</v>
      </c>
      <c r="C14195" t="s">
        <v>314</v>
      </c>
      <c r="D14195">
        <v>99</v>
      </c>
    </row>
    <row r="14196" spans="1:4" x14ac:dyDescent="0.2">
      <c r="A14196" t="s">
        <v>88</v>
      </c>
      <c r="B14196" t="s">
        <v>353</v>
      </c>
      <c r="C14196" t="s">
        <v>315</v>
      </c>
      <c r="D14196">
        <v>196</v>
      </c>
    </row>
    <row r="14197" spans="1:4" x14ac:dyDescent="0.2">
      <c r="A14197" t="s">
        <v>88</v>
      </c>
      <c r="B14197" t="s">
        <v>353</v>
      </c>
      <c r="C14197" t="s">
        <v>347</v>
      </c>
      <c r="D14197">
        <v>5303</v>
      </c>
    </row>
    <row r="14198" spans="1:4" x14ac:dyDescent="0.2">
      <c r="A14198" t="s">
        <v>88</v>
      </c>
      <c r="B14198" t="s">
        <v>354</v>
      </c>
      <c r="C14198" t="s">
        <v>225</v>
      </c>
      <c r="D14198">
        <v>0.44179299999999999</v>
      </c>
    </row>
    <row r="14199" spans="1:4" x14ac:dyDescent="0.2">
      <c r="A14199" t="s">
        <v>88</v>
      </c>
      <c r="B14199" t="s">
        <v>354</v>
      </c>
      <c r="C14199" t="s">
        <v>65</v>
      </c>
      <c r="D14199">
        <v>50000002</v>
      </c>
    </row>
    <row r="14200" spans="1:4" x14ac:dyDescent="0.2">
      <c r="A14200" t="s">
        <v>88</v>
      </c>
      <c r="B14200" t="s">
        <v>354</v>
      </c>
      <c r="C14200" t="s">
        <v>66</v>
      </c>
      <c r="D14200">
        <v>113175206</v>
      </c>
    </row>
    <row r="14201" spans="1:4" x14ac:dyDescent="0.2">
      <c r="A14201" t="s">
        <v>88</v>
      </c>
      <c r="B14201" t="s">
        <v>354</v>
      </c>
      <c r="C14201" t="s">
        <v>226</v>
      </c>
      <c r="D14201">
        <v>209529</v>
      </c>
    </row>
    <row r="14202" spans="1:4" x14ac:dyDescent="0.2">
      <c r="A14202" t="s">
        <v>88</v>
      </c>
      <c r="B14202" t="s">
        <v>354</v>
      </c>
      <c r="C14202" t="s">
        <v>227</v>
      </c>
      <c r="D14202">
        <v>363463</v>
      </c>
    </row>
    <row r="14203" spans="1:4" x14ac:dyDescent="0.2">
      <c r="A14203" t="s">
        <v>88</v>
      </c>
      <c r="B14203" t="s">
        <v>354</v>
      </c>
      <c r="C14203" t="s">
        <v>67</v>
      </c>
      <c r="D14203">
        <v>0</v>
      </c>
    </row>
    <row r="14204" spans="1:4" x14ac:dyDescent="0.2">
      <c r="A14204" t="s">
        <v>88</v>
      </c>
      <c r="B14204" t="s">
        <v>354</v>
      </c>
      <c r="C14204" t="s">
        <v>68</v>
      </c>
      <c r="D14204">
        <v>0</v>
      </c>
    </row>
    <row r="14205" spans="1:4" x14ac:dyDescent="0.2">
      <c r="A14205" t="s">
        <v>88</v>
      </c>
      <c r="B14205" t="s">
        <v>354</v>
      </c>
      <c r="C14205" t="s">
        <v>228</v>
      </c>
      <c r="D14205">
        <v>22192</v>
      </c>
    </row>
    <row r="14206" spans="1:4" x14ac:dyDescent="0.2">
      <c r="A14206" t="s">
        <v>88</v>
      </c>
      <c r="B14206" t="s">
        <v>354</v>
      </c>
      <c r="C14206" t="s">
        <v>229</v>
      </c>
      <c r="D14206">
        <v>538650</v>
      </c>
    </row>
    <row r="14207" spans="1:4" x14ac:dyDescent="0.2">
      <c r="A14207" t="s">
        <v>88</v>
      </c>
      <c r="B14207" t="s">
        <v>354</v>
      </c>
      <c r="C14207" t="s">
        <v>230</v>
      </c>
      <c r="D14207">
        <v>55461</v>
      </c>
    </row>
    <row r="14208" spans="1:4" x14ac:dyDescent="0.2">
      <c r="A14208" t="s">
        <v>88</v>
      </c>
      <c r="B14208" t="s">
        <v>354</v>
      </c>
      <c r="C14208" t="s">
        <v>231</v>
      </c>
      <c r="D14208">
        <v>623193</v>
      </c>
    </row>
    <row r="14209" spans="1:4" x14ac:dyDescent="0.2">
      <c r="A14209" t="s">
        <v>88</v>
      </c>
      <c r="B14209" t="s">
        <v>354</v>
      </c>
      <c r="C14209" t="s">
        <v>232</v>
      </c>
      <c r="D14209">
        <v>442323</v>
      </c>
    </row>
    <row r="14210" spans="1:4" x14ac:dyDescent="0.2">
      <c r="A14210" t="s">
        <v>88</v>
      </c>
      <c r="B14210" t="s">
        <v>354</v>
      </c>
      <c r="C14210" t="s">
        <v>319</v>
      </c>
      <c r="D14210">
        <v>124624</v>
      </c>
    </row>
    <row r="14211" spans="1:4" x14ac:dyDescent="0.2">
      <c r="A14211" t="s">
        <v>88</v>
      </c>
      <c r="B14211" t="s">
        <v>354</v>
      </c>
      <c r="C14211" t="s">
        <v>320</v>
      </c>
      <c r="D14211">
        <v>259303</v>
      </c>
    </row>
    <row r="14212" spans="1:4" x14ac:dyDescent="0.2">
      <c r="A14212" t="s">
        <v>88</v>
      </c>
      <c r="B14212" t="s">
        <v>354</v>
      </c>
      <c r="C14212" t="s">
        <v>318</v>
      </c>
      <c r="D14212">
        <v>58396</v>
      </c>
    </row>
    <row r="14213" spans="1:4" x14ac:dyDescent="0.2">
      <c r="A14213" t="s">
        <v>88</v>
      </c>
      <c r="B14213" t="s">
        <v>354</v>
      </c>
      <c r="C14213" t="s">
        <v>321</v>
      </c>
      <c r="D14213">
        <v>123846</v>
      </c>
    </row>
    <row r="14214" spans="1:4" x14ac:dyDescent="0.2">
      <c r="A14214" t="s">
        <v>88</v>
      </c>
      <c r="B14214" t="s">
        <v>354</v>
      </c>
      <c r="C14214" t="s">
        <v>322</v>
      </c>
      <c r="D14214">
        <v>0</v>
      </c>
    </row>
    <row r="14215" spans="1:4" x14ac:dyDescent="0.2">
      <c r="A14215" t="s">
        <v>88</v>
      </c>
      <c r="B14215" t="s">
        <v>354</v>
      </c>
      <c r="C14215" t="s">
        <v>323</v>
      </c>
      <c r="D14215">
        <v>0</v>
      </c>
    </row>
    <row r="14216" spans="1:4" x14ac:dyDescent="0.2">
      <c r="A14216" t="s">
        <v>88</v>
      </c>
      <c r="B14216" t="s">
        <v>354</v>
      </c>
      <c r="C14216" t="s">
        <v>324</v>
      </c>
      <c r="D14216">
        <v>0</v>
      </c>
    </row>
    <row r="14217" spans="1:4" x14ac:dyDescent="0.2">
      <c r="A14217" t="s">
        <v>88</v>
      </c>
      <c r="B14217" t="s">
        <v>354</v>
      </c>
      <c r="C14217" t="s">
        <v>325</v>
      </c>
      <c r="D14217">
        <v>0</v>
      </c>
    </row>
    <row r="14218" spans="1:4" x14ac:dyDescent="0.2">
      <c r="A14218" t="s">
        <v>88</v>
      </c>
      <c r="B14218" t="s">
        <v>354</v>
      </c>
      <c r="C14218" t="s">
        <v>326</v>
      </c>
      <c r="D14218">
        <v>0</v>
      </c>
    </row>
    <row r="14219" spans="1:4" x14ac:dyDescent="0.2">
      <c r="A14219" t="s">
        <v>88</v>
      </c>
      <c r="B14219" t="s">
        <v>354</v>
      </c>
      <c r="C14219" t="s">
        <v>327</v>
      </c>
      <c r="D14219">
        <v>25814</v>
      </c>
    </row>
    <row r="14220" spans="1:4" x14ac:dyDescent="0.2">
      <c r="A14220" t="s">
        <v>88</v>
      </c>
      <c r="B14220" t="s">
        <v>354</v>
      </c>
      <c r="C14220" t="s">
        <v>328</v>
      </c>
      <c r="D14220">
        <v>98032</v>
      </c>
    </row>
    <row r="14221" spans="1:4" x14ac:dyDescent="0.2">
      <c r="A14221" t="s">
        <v>88</v>
      </c>
      <c r="B14221" t="s">
        <v>354</v>
      </c>
      <c r="C14221" t="s">
        <v>329</v>
      </c>
      <c r="D14221">
        <v>0</v>
      </c>
    </row>
    <row r="14222" spans="1:4" x14ac:dyDescent="0.2">
      <c r="A14222" t="s">
        <v>88</v>
      </c>
      <c r="B14222" t="s">
        <v>354</v>
      </c>
      <c r="C14222" t="s">
        <v>339</v>
      </c>
      <c r="D14222">
        <v>5319828</v>
      </c>
    </row>
    <row r="14223" spans="1:4" x14ac:dyDescent="0.2">
      <c r="A14223" t="s">
        <v>88</v>
      </c>
      <c r="B14223" t="s">
        <v>354</v>
      </c>
      <c r="C14223" t="s">
        <v>340</v>
      </c>
      <c r="D14223">
        <v>1102</v>
      </c>
    </row>
    <row r="14224" spans="1:4" x14ac:dyDescent="0.2">
      <c r="A14224" t="s">
        <v>88</v>
      </c>
      <c r="B14224" t="s">
        <v>354</v>
      </c>
      <c r="C14224" t="s">
        <v>341</v>
      </c>
      <c r="D14224">
        <v>0</v>
      </c>
    </row>
    <row r="14225" spans="1:4" x14ac:dyDescent="0.2">
      <c r="A14225" t="s">
        <v>88</v>
      </c>
      <c r="B14225" t="s">
        <v>354</v>
      </c>
      <c r="C14225" t="s">
        <v>342</v>
      </c>
      <c r="D14225">
        <v>0</v>
      </c>
    </row>
    <row r="14226" spans="1:4" x14ac:dyDescent="0.2">
      <c r="A14226" t="s">
        <v>88</v>
      </c>
      <c r="B14226" t="s">
        <v>354</v>
      </c>
      <c r="C14226" t="s">
        <v>343</v>
      </c>
      <c r="D14226">
        <v>0</v>
      </c>
    </row>
    <row r="14227" spans="1:4" x14ac:dyDescent="0.2">
      <c r="A14227" t="s">
        <v>88</v>
      </c>
      <c r="B14227" t="s">
        <v>354</v>
      </c>
      <c r="C14227" t="s">
        <v>344</v>
      </c>
      <c r="D14227">
        <v>0</v>
      </c>
    </row>
    <row r="14228" spans="1:4" x14ac:dyDescent="0.2">
      <c r="A14228" t="s">
        <v>88</v>
      </c>
      <c r="B14228" t="s">
        <v>354</v>
      </c>
      <c r="C14228" t="s">
        <v>345</v>
      </c>
      <c r="D14228">
        <v>0</v>
      </c>
    </row>
    <row r="14229" spans="1:4" x14ac:dyDescent="0.2">
      <c r="A14229" t="s">
        <v>88</v>
      </c>
      <c r="B14229" t="s">
        <v>354</v>
      </c>
      <c r="C14229" t="s">
        <v>346</v>
      </c>
      <c r="D14229">
        <v>0</v>
      </c>
    </row>
    <row r="14230" spans="1:4" x14ac:dyDescent="0.2">
      <c r="A14230" t="s">
        <v>88</v>
      </c>
      <c r="B14230" t="s">
        <v>354</v>
      </c>
      <c r="C14230" t="s">
        <v>300</v>
      </c>
      <c r="D14230">
        <v>803563</v>
      </c>
    </row>
    <row r="14231" spans="1:4" x14ac:dyDescent="0.2">
      <c r="A14231" t="s">
        <v>88</v>
      </c>
      <c r="B14231" t="s">
        <v>354</v>
      </c>
      <c r="C14231" t="s">
        <v>301</v>
      </c>
      <c r="D14231">
        <v>875549</v>
      </c>
    </row>
    <row r="14232" spans="1:4" x14ac:dyDescent="0.2">
      <c r="A14232" t="s">
        <v>88</v>
      </c>
      <c r="B14232" t="s">
        <v>354</v>
      </c>
      <c r="C14232" t="s">
        <v>302</v>
      </c>
      <c r="D14232">
        <v>897997</v>
      </c>
    </row>
    <row r="14233" spans="1:4" x14ac:dyDescent="0.2">
      <c r="A14233" t="s">
        <v>88</v>
      </c>
      <c r="B14233" t="s">
        <v>354</v>
      </c>
      <c r="C14233" t="s">
        <v>303</v>
      </c>
      <c r="D14233">
        <v>523308</v>
      </c>
    </row>
    <row r="14234" spans="1:4" x14ac:dyDescent="0.2">
      <c r="A14234" t="s">
        <v>88</v>
      </c>
      <c r="B14234" t="s">
        <v>354</v>
      </c>
      <c r="C14234" t="s">
        <v>304</v>
      </c>
      <c r="D14234">
        <v>503706</v>
      </c>
    </row>
    <row r="14235" spans="1:4" x14ac:dyDescent="0.2">
      <c r="A14235" t="s">
        <v>88</v>
      </c>
      <c r="B14235" t="s">
        <v>354</v>
      </c>
      <c r="C14235" t="s">
        <v>305</v>
      </c>
      <c r="D14235">
        <v>102788</v>
      </c>
    </row>
    <row r="14236" spans="1:4" x14ac:dyDescent="0.2">
      <c r="A14236" t="s">
        <v>88</v>
      </c>
      <c r="B14236" t="s">
        <v>354</v>
      </c>
      <c r="C14236" t="s">
        <v>306</v>
      </c>
      <c r="D14236">
        <v>45550</v>
      </c>
    </row>
    <row r="14237" spans="1:4" x14ac:dyDescent="0.2">
      <c r="A14237" t="s">
        <v>88</v>
      </c>
      <c r="B14237" t="s">
        <v>354</v>
      </c>
      <c r="C14237" t="s">
        <v>307</v>
      </c>
      <c r="D14237">
        <v>876799</v>
      </c>
    </row>
    <row r="14238" spans="1:4" x14ac:dyDescent="0.2">
      <c r="A14238" t="s">
        <v>88</v>
      </c>
      <c r="B14238" t="s">
        <v>354</v>
      </c>
      <c r="C14238" t="s">
        <v>308</v>
      </c>
      <c r="D14238">
        <v>172003</v>
      </c>
    </row>
    <row r="14239" spans="1:4" x14ac:dyDescent="0.2">
      <c r="A14239" t="s">
        <v>88</v>
      </c>
      <c r="B14239" t="s">
        <v>354</v>
      </c>
      <c r="C14239" t="s">
        <v>309</v>
      </c>
      <c r="D14239">
        <v>152</v>
      </c>
    </row>
    <row r="14240" spans="1:4" x14ac:dyDescent="0.2">
      <c r="A14240" t="s">
        <v>88</v>
      </c>
      <c r="B14240" t="s">
        <v>354</v>
      </c>
      <c r="C14240" t="s">
        <v>310</v>
      </c>
      <c r="D14240">
        <v>2266</v>
      </c>
    </row>
    <row r="14241" spans="1:4" x14ac:dyDescent="0.2">
      <c r="A14241" t="s">
        <v>88</v>
      </c>
      <c r="B14241" t="s">
        <v>354</v>
      </c>
      <c r="C14241" t="s">
        <v>311</v>
      </c>
      <c r="D14241">
        <v>84974</v>
      </c>
    </row>
    <row r="14242" spans="1:4" x14ac:dyDescent="0.2">
      <c r="A14242" t="s">
        <v>88</v>
      </c>
      <c r="B14242" t="s">
        <v>354</v>
      </c>
      <c r="C14242" t="s">
        <v>312</v>
      </c>
      <c r="D14242">
        <v>57</v>
      </c>
    </row>
    <row r="14243" spans="1:4" x14ac:dyDescent="0.2">
      <c r="A14243" t="s">
        <v>88</v>
      </c>
      <c r="B14243" t="s">
        <v>354</v>
      </c>
      <c r="C14243" t="s">
        <v>313</v>
      </c>
      <c r="D14243">
        <v>212</v>
      </c>
    </row>
    <row r="14244" spans="1:4" x14ac:dyDescent="0.2">
      <c r="A14244" t="s">
        <v>88</v>
      </c>
      <c r="B14244" t="s">
        <v>354</v>
      </c>
      <c r="C14244" t="s">
        <v>314</v>
      </c>
      <c r="D14244">
        <v>229</v>
      </c>
    </row>
    <row r="14245" spans="1:4" x14ac:dyDescent="0.2">
      <c r="A14245" t="s">
        <v>88</v>
      </c>
      <c r="B14245" t="s">
        <v>354</v>
      </c>
      <c r="C14245" t="s">
        <v>315</v>
      </c>
      <c r="D14245">
        <v>186</v>
      </c>
    </row>
    <row r="14246" spans="1:4" x14ac:dyDescent="0.2">
      <c r="A14246" t="s">
        <v>88</v>
      </c>
      <c r="B14246" t="s">
        <v>354</v>
      </c>
      <c r="C14246" t="s">
        <v>347</v>
      </c>
      <c r="D14246">
        <v>5303</v>
      </c>
    </row>
    <row r="14247" spans="1:4" x14ac:dyDescent="0.2">
      <c r="A14247" t="s">
        <v>88</v>
      </c>
      <c r="B14247" t="s">
        <v>355</v>
      </c>
      <c r="C14247" t="s">
        <v>225</v>
      </c>
      <c r="D14247">
        <v>0.44228099999999998</v>
      </c>
    </row>
    <row r="14248" spans="1:4" x14ac:dyDescent="0.2">
      <c r="A14248" t="s">
        <v>88</v>
      </c>
      <c r="B14248" t="s">
        <v>355</v>
      </c>
      <c r="C14248" t="s">
        <v>65</v>
      </c>
      <c r="D14248">
        <v>50000002</v>
      </c>
    </row>
    <row r="14249" spans="1:4" x14ac:dyDescent="0.2">
      <c r="A14249" t="s">
        <v>88</v>
      </c>
      <c r="B14249" t="s">
        <v>355</v>
      </c>
      <c r="C14249" t="s">
        <v>66</v>
      </c>
      <c r="D14249">
        <v>113050421</v>
      </c>
    </row>
    <row r="14250" spans="1:4" x14ac:dyDescent="0.2">
      <c r="A14250" t="s">
        <v>88</v>
      </c>
      <c r="B14250" t="s">
        <v>355</v>
      </c>
      <c r="C14250" t="s">
        <v>226</v>
      </c>
      <c r="D14250">
        <v>210213</v>
      </c>
    </row>
    <row r="14251" spans="1:4" x14ac:dyDescent="0.2">
      <c r="A14251" t="s">
        <v>88</v>
      </c>
      <c r="B14251" t="s">
        <v>355</v>
      </c>
      <c r="C14251" t="s">
        <v>227</v>
      </c>
      <c r="D14251">
        <v>363378</v>
      </c>
    </row>
    <row r="14252" spans="1:4" x14ac:dyDescent="0.2">
      <c r="A14252" t="s">
        <v>88</v>
      </c>
      <c r="B14252" t="s">
        <v>355</v>
      </c>
      <c r="C14252" t="s">
        <v>67</v>
      </c>
      <c r="D14252">
        <v>0</v>
      </c>
    </row>
    <row r="14253" spans="1:4" x14ac:dyDescent="0.2">
      <c r="A14253" t="s">
        <v>88</v>
      </c>
      <c r="B14253" t="s">
        <v>355</v>
      </c>
      <c r="C14253" t="s">
        <v>68</v>
      </c>
      <c r="D14253">
        <v>0</v>
      </c>
    </row>
    <row r="14254" spans="1:4" x14ac:dyDescent="0.2">
      <c r="A14254" t="s">
        <v>88</v>
      </c>
      <c r="B14254" t="s">
        <v>355</v>
      </c>
      <c r="C14254" t="s">
        <v>228</v>
      </c>
      <c r="D14254">
        <v>22099</v>
      </c>
    </row>
    <row r="14255" spans="1:4" x14ac:dyDescent="0.2">
      <c r="A14255" t="s">
        <v>88</v>
      </c>
      <c r="B14255" t="s">
        <v>355</v>
      </c>
      <c r="C14255" t="s">
        <v>229</v>
      </c>
      <c r="D14255">
        <v>537965</v>
      </c>
    </row>
    <row r="14256" spans="1:4" x14ac:dyDescent="0.2">
      <c r="A14256" t="s">
        <v>88</v>
      </c>
      <c r="B14256" t="s">
        <v>355</v>
      </c>
      <c r="C14256" t="s">
        <v>230</v>
      </c>
      <c r="D14256">
        <v>55627</v>
      </c>
    </row>
    <row r="14257" spans="1:4" x14ac:dyDescent="0.2">
      <c r="A14257" t="s">
        <v>88</v>
      </c>
      <c r="B14257" t="s">
        <v>355</v>
      </c>
      <c r="C14257" t="s">
        <v>231</v>
      </c>
      <c r="D14257">
        <v>624701</v>
      </c>
    </row>
    <row r="14258" spans="1:4" x14ac:dyDescent="0.2">
      <c r="A14258" t="s">
        <v>88</v>
      </c>
      <c r="B14258" t="s">
        <v>355</v>
      </c>
      <c r="C14258" t="s">
        <v>232</v>
      </c>
      <c r="D14258">
        <v>444244</v>
      </c>
    </row>
    <row r="14259" spans="1:4" x14ac:dyDescent="0.2">
      <c r="A14259" t="s">
        <v>88</v>
      </c>
      <c r="B14259" t="s">
        <v>355</v>
      </c>
      <c r="C14259" t="s">
        <v>319</v>
      </c>
      <c r="D14259">
        <v>124426</v>
      </c>
    </row>
    <row r="14260" spans="1:4" x14ac:dyDescent="0.2">
      <c r="A14260" t="s">
        <v>88</v>
      </c>
      <c r="B14260" t="s">
        <v>355</v>
      </c>
      <c r="C14260" t="s">
        <v>320</v>
      </c>
      <c r="D14260">
        <v>261427</v>
      </c>
    </row>
    <row r="14261" spans="1:4" x14ac:dyDescent="0.2">
      <c r="A14261" t="s">
        <v>88</v>
      </c>
      <c r="B14261" t="s">
        <v>355</v>
      </c>
      <c r="C14261" t="s">
        <v>318</v>
      </c>
      <c r="D14261">
        <v>58391</v>
      </c>
    </row>
    <row r="14262" spans="1:4" x14ac:dyDescent="0.2">
      <c r="A14262" t="s">
        <v>88</v>
      </c>
      <c r="B14262" t="s">
        <v>355</v>
      </c>
      <c r="C14262" t="s">
        <v>321</v>
      </c>
      <c r="D14262">
        <v>123780</v>
      </c>
    </row>
    <row r="14263" spans="1:4" x14ac:dyDescent="0.2">
      <c r="A14263" t="s">
        <v>88</v>
      </c>
      <c r="B14263" t="s">
        <v>355</v>
      </c>
      <c r="C14263" t="s">
        <v>322</v>
      </c>
      <c r="D14263">
        <v>0</v>
      </c>
    </row>
    <row r="14264" spans="1:4" x14ac:dyDescent="0.2">
      <c r="A14264" t="s">
        <v>88</v>
      </c>
      <c r="B14264" t="s">
        <v>355</v>
      </c>
      <c r="C14264" t="s">
        <v>323</v>
      </c>
      <c r="D14264">
        <v>0</v>
      </c>
    </row>
    <row r="14265" spans="1:4" x14ac:dyDescent="0.2">
      <c r="A14265" t="s">
        <v>88</v>
      </c>
      <c r="B14265" t="s">
        <v>355</v>
      </c>
      <c r="C14265" t="s">
        <v>324</v>
      </c>
      <c r="D14265">
        <v>0</v>
      </c>
    </row>
    <row r="14266" spans="1:4" x14ac:dyDescent="0.2">
      <c r="A14266" t="s">
        <v>88</v>
      </c>
      <c r="B14266" t="s">
        <v>355</v>
      </c>
      <c r="C14266" t="s">
        <v>325</v>
      </c>
      <c r="D14266">
        <v>0</v>
      </c>
    </row>
    <row r="14267" spans="1:4" x14ac:dyDescent="0.2">
      <c r="A14267" t="s">
        <v>88</v>
      </c>
      <c r="B14267" t="s">
        <v>355</v>
      </c>
      <c r="C14267" t="s">
        <v>326</v>
      </c>
      <c r="D14267">
        <v>0</v>
      </c>
    </row>
    <row r="14268" spans="1:4" x14ac:dyDescent="0.2">
      <c r="A14268" t="s">
        <v>88</v>
      </c>
      <c r="B14268" t="s">
        <v>355</v>
      </c>
      <c r="C14268" t="s">
        <v>327</v>
      </c>
      <c r="D14268">
        <v>25814</v>
      </c>
    </row>
    <row r="14269" spans="1:4" x14ac:dyDescent="0.2">
      <c r="A14269" t="s">
        <v>88</v>
      </c>
      <c r="B14269" t="s">
        <v>355</v>
      </c>
      <c r="C14269" t="s">
        <v>328</v>
      </c>
      <c r="D14269">
        <v>97966</v>
      </c>
    </row>
    <row r="14270" spans="1:4" x14ac:dyDescent="0.2">
      <c r="A14270" t="s">
        <v>88</v>
      </c>
      <c r="B14270" t="s">
        <v>355</v>
      </c>
      <c r="C14270" t="s">
        <v>329</v>
      </c>
      <c r="D14270">
        <v>0</v>
      </c>
    </row>
    <row r="14271" spans="1:4" x14ac:dyDescent="0.2">
      <c r="A14271" t="s">
        <v>88</v>
      </c>
      <c r="B14271" t="s">
        <v>355</v>
      </c>
      <c r="C14271" t="s">
        <v>339</v>
      </c>
      <c r="D14271">
        <v>5342916</v>
      </c>
    </row>
    <row r="14272" spans="1:4" x14ac:dyDescent="0.2">
      <c r="A14272" t="s">
        <v>88</v>
      </c>
      <c r="B14272" t="s">
        <v>355</v>
      </c>
      <c r="C14272" t="s">
        <v>340</v>
      </c>
      <c r="D14272">
        <v>2978002</v>
      </c>
    </row>
    <row r="14273" spans="1:4" x14ac:dyDescent="0.2">
      <c r="A14273" t="s">
        <v>88</v>
      </c>
      <c r="B14273" t="s">
        <v>355</v>
      </c>
      <c r="C14273" t="s">
        <v>341</v>
      </c>
      <c r="D14273">
        <v>0</v>
      </c>
    </row>
    <row r="14274" spans="1:4" x14ac:dyDescent="0.2">
      <c r="A14274" t="s">
        <v>88</v>
      </c>
      <c r="B14274" t="s">
        <v>355</v>
      </c>
      <c r="C14274" t="s">
        <v>342</v>
      </c>
      <c r="D14274">
        <v>0</v>
      </c>
    </row>
    <row r="14275" spans="1:4" x14ac:dyDescent="0.2">
      <c r="A14275" t="s">
        <v>88</v>
      </c>
      <c r="B14275" t="s">
        <v>355</v>
      </c>
      <c r="C14275" t="s">
        <v>343</v>
      </c>
      <c r="D14275">
        <v>0</v>
      </c>
    </row>
    <row r="14276" spans="1:4" x14ac:dyDescent="0.2">
      <c r="A14276" t="s">
        <v>88</v>
      </c>
      <c r="B14276" t="s">
        <v>355</v>
      </c>
      <c r="C14276" t="s">
        <v>344</v>
      </c>
      <c r="D14276">
        <v>0</v>
      </c>
    </row>
    <row r="14277" spans="1:4" x14ac:dyDescent="0.2">
      <c r="A14277" t="s">
        <v>88</v>
      </c>
      <c r="B14277" t="s">
        <v>355</v>
      </c>
      <c r="C14277" t="s">
        <v>345</v>
      </c>
      <c r="D14277">
        <v>0</v>
      </c>
    </row>
    <row r="14278" spans="1:4" x14ac:dyDescent="0.2">
      <c r="A14278" t="s">
        <v>88</v>
      </c>
      <c r="B14278" t="s">
        <v>355</v>
      </c>
      <c r="C14278" t="s">
        <v>346</v>
      </c>
      <c r="D14278">
        <v>0</v>
      </c>
    </row>
    <row r="14279" spans="1:4" x14ac:dyDescent="0.2">
      <c r="A14279" t="s">
        <v>88</v>
      </c>
      <c r="B14279" t="s">
        <v>355</v>
      </c>
      <c r="C14279" t="s">
        <v>300</v>
      </c>
      <c r="D14279">
        <v>803572</v>
      </c>
    </row>
    <row r="14280" spans="1:4" x14ac:dyDescent="0.2">
      <c r="A14280" t="s">
        <v>88</v>
      </c>
      <c r="B14280" t="s">
        <v>355</v>
      </c>
      <c r="C14280" t="s">
        <v>301</v>
      </c>
      <c r="D14280">
        <v>875549</v>
      </c>
    </row>
    <row r="14281" spans="1:4" x14ac:dyDescent="0.2">
      <c r="A14281" t="s">
        <v>88</v>
      </c>
      <c r="B14281" t="s">
        <v>355</v>
      </c>
      <c r="C14281" t="s">
        <v>302</v>
      </c>
      <c r="D14281">
        <v>895865</v>
      </c>
    </row>
    <row r="14282" spans="1:4" x14ac:dyDescent="0.2">
      <c r="A14282" t="s">
        <v>88</v>
      </c>
      <c r="B14282" t="s">
        <v>355</v>
      </c>
      <c r="C14282" t="s">
        <v>303</v>
      </c>
      <c r="D14282">
        <v>523306</v>
      </c>
    </row>
    <row r="14283" spans="1:4" x14ac:dyDescent="0.2">
      <c r="A14283" t="s">
        <v>88</v>
      </c>
      <c r="B14283" t="s">
        <v>355</v>
      </c>
      <c r="C14283" t="s">
        <v>304</v>
      </c>
      <c r="D14283">
        <v>503704</v>
      </c>
    </row>
    <row r="14284" spans="1:4" x14ac:dyDescent="0.2">
      <c r="A14284" t="s">
        <v>88</v>
      </c>
      <c r="B14284" t="s">
        <v>355</v>
      </c>
      <c r="C14284" t="s">
        <v>305</v>
      </c>
      <c r="D14284">
        <v>102788</v>
      </c>
    </row>
    <row r="14285" spans="1:4" x14ac:dyDescent="0.2">
      <c r="A14285" t="s">
        <v>88</v>
      </c>
      <c r="B14285" t="s">
        <v>355</v>
      </c>
      <c r="C14285" t="s">
        <v>306</v>
      </c>
      <c r="D14285">
        <v>45687</v>
      </c>
    </row>
    <row r="14286" spans="1:4" x14ac:dyDescent="0.2">
      <c r="A14286" t="s">
        <v>88</v>
      </c>
      <c r="B14286" t="s">
        <v>355</v>
      </c>
      <c r="C14286" t="s">
        <v>307</v>
      </c>
      <c r="D14286">
        <v>876797</v>
      </c>
    </row>
    <row r="14287" spans="1:4" x14ac:dyDescent="0.2">
      <c r="A14287" t="s">
        <v>88</v>
      </c>
      <c r="B14287" t="s">
        <v>355</v>
      </c>
      <c r="C14287" t="s">
        <v>308</v>
      </c>
      <c r="D14287">
        <v>171994</v>
      </c>
    </row>
    <row r="14288" spans="1:4" x14ac:dyDescent="0.2">
      <c r="A14288" t="s">
        <v>88</v>
      </c>
      <c r="B14288" t="s">
        <v>355</v>
      </c>
      <c r="C14288" t="s">
        <v>309</v>
      </c>
      <c r="D14288">
        <v>152</v>
      </c>
    </row>
    <row r="14289" spans="1:4" x14ac:dyDescent="0.2">
      <c r="A14289" t="s">
        <v>88</v>
      </c>
      <c r="B14289" t="s">
        <v>355</v>
      </c>
      <c r="C14289" t="s">
        <v>310</v>
      </c>
      <c r="D14289">
        <v>4394</v>
      </c>
    </row>
    <row r="14290" spans="1:4" x14ac:dyDescent="0.2">
      <c r="A14290" t="s">
        <v>88</v>
      </c>
      <c r="B14290" t="s">
        <v>355</v>
      </c>
      <c r="C14290" t="s">
        <v>311</v>
      </c>
      <c r="D14290">
        <v>84978</v>
      </c>
    </row>
    <row r="14291" spans="1:4" x14ac:dyDescent="0.2">
      <c r="A14291" t="s">
        <v>88</v>
      </c>
      <c r="B14291" t="s">
        <v>355</v>
      </c>
      <c r="C14291" t="s">
        <v>312</v>
      </c>
      <c r="D14291">
        <v>59</v>
      </c>
    </row>
    <row r="14292" spans="1:4" x14ac:dyDescent="0.2">
      <c r="A14292" t="s">
        <v>88</v>
      </c>
      <c r="B14292" t="s">
        <v>355</v>
      </c>
      <c r="C14292" t="s">
        <v>313</v>
      </c>
      <c r="D14292">
        <v>212</v>
      </c>
    </row>
    <row r="14293" spans="1:4" x14ac:dyDescent="0.2">
      <c r="A14293" t="s">
        <v>88</v>
      </c>
      <c r="B14293" t="s">
        <v>355</v>
      </c>
      <c r="C14293" t="s">
        <v>314</v>
      </c>
      <c r="D14293">
        <v>94</v>
      </c>
    </row>
    <row r="14294" spans="1:4" x14ac:dyDescent="0.2">
      <c r="A14294" t="s">
        <v>88</v>
      </c>
      <c r="B14294" t="s">
        <v>355</v>
      </c>
      <c r="C14294" t="s">
        <v>315</v>
      </c>
      <c r="D14294">
        <v>188</v>
      </c>
    </row>
    <row r="14295" spans="1:4" x14ac:dyDescent="0.2">
      <c r="A14295" t="s">
        <v>88</v>
      </c>
      <c r="B14295" t="s">
        <v>355</v>
      </c>
      <c r="C14295" t="s">
        <v>347</v>
      </c>
      <c r="D14295">
        <v>5303</v>
      </c>
    </row>
    <row r="14296" spans="1:4" x14ac:dyDescent="0.2">
      <c r="A14296" t="s">
        <v>88</v>
      </c>
      <c r="B14296" t="s">
        <v>356</v>
      </c>
      <c r="C14296" t="s">
        <v>225</v>
      </c>
      <c r="D14296">
        <v>0.441556</v>
      </c>
    </row>
    <row r="14297" spans="1:4" x14ac:dyDescent="0.2">
      <c r="A14297" t="s">
        <v>88</v>
      </c>
      <c r="B14297" t="s">
        <v>356</v>
      </c>
      <c r="C14297" t="s">
        <v>65</v>
      </c>
      <c r="D14297">
        <v>50000002</v>
      </c>
    </row>
    <row r="14298" spans="1:4" x14ac:dyDescent="0.2">
      <c r="A14298" t="s">
        <v>88</v>
      </c>
      <c r="B14298" t="s">
        <v>356</v>
      </c>
      <c r="C14298" t="s">
        <v>66</v>
      </c>
      <c r="D14298">
        <v>113235891</v>
      </c>
    </row>
    <row r="14299" spans="1:4" x14ac:dyDescent="0.2">
      <c r="A14299" t="s">
        <v>88</v>
      </c>
      <c r="B14299" t="s">
        <v>356</v>
      </c>
      <c r="C14299" t="s">
        <v>226</v>
      </c>
      <c r="D14299">
        <v>210814</v>
      </c>
    </row>
    <row r="14300" spans="1:4" x14ac:dyDescent="0.2">
      <c r="A14300" t="s">
        <v>88</v>
      </c>
      <c r="B14300" t="s">
        <v>356</v>
      </c>
      <c r="C14300" t="s">
        <v>227</v>
      </c>
      <c r="D14300">
        <v>363331</v>
      </c>
    </row>
    <row r="14301" spans="1:4" x14ac:dyDescent="0.2">
      <c r="A14301" t="s">
        <v>88</v>
      </c>
      <c r="B14301" t="s">
        <v>356</v>
      </c>
      <c r="C14301" t="s">
        <v>67</v>
      </c>
      <c r="D14301">
        <v>0</v>
      </c>
    </row>
    <row r="14302" spans="1:4" x14ac:dyDescent="0.2">
      <c r="A14302" t="s">
        <v>88</v>
      </c>
      <c r="B14302" t="s">
        <v>356</v>
      </c>
      <c r="C14302" t="s">
        <v>68</v>
      </c>
      <c r="D14302">
        <v>0</v>
      </c>
    </row>
    <row r="14303" spans="1:4" x14ac:dyDescent="0.2">
      <c r="A14303" t="s">
        <v>88</v>
      </c>
      <c r="B14303" t="s">
        <v>356</v>
      </c>
      <c r="C14303" t="s">
        <v>228</v>
      </c>
      <c r="D14303">
        <v>22135</v>
      </c>
    </row>
    <row r="14304" spans="1:4" x14ac:dyDescent="0.2">
      <c r="A14304" t="s">
        <v>88</v>
      </c>
      <c r="B14304" t="s">
        <v>356</v>
      </c>
      <c r="C14304" t="s">
        <v>229</v>
      </c>
      <c r="D14304">
        <v>538153</v>
      </c>
    </row>
    <row r="14305" spans="1:4" x14ac:dyDescent="0.2">
      <c r="A14305" t="s">
        <v>88</v>
      </c>
      <c r="B14305" t="s">
        <v>356</v>
      </c>
      <c r="C14305" t="s">
        <v>230</v>
      </c>
      <c r="D14305">
        <v>55551</v>
      </c>
    </row>
    <row r="14306" spans="1:4" x14ac:dyDescent="0.2">
      <c r="A14306" t="s">
        <v>88</v>
      </c>
      <c r="B14306" t="s">
        <v>356</v>
      </c>
      <c r="C14306" t="s">
        <v>231</v>
      </c>
      <c r="D14306">
        <v>623877</v>
      </c>
    </row>
    <row r="14307" spans="1:4" x14ac:dyDescent="0.2">
      <c r="A14307" t="s">
        <v>88</v>
      </c>
      <c r="B14307" t="s">
        <v>356</v>
      </c>
      <c r="C14307" t="s">
        <v>232</v>
      </c>
      <c r="D14307">
        <v>439736</v>
      </c>
    </row>
    <row r="14308" spans="1:4" x14ac:dyDescent="0.2">
      <c r="A14308" t="s">
        <v>88</v>
      </c>
      <c r="B14308" t="s">
        <v>356</v>
      </c>
      <c r="C14308" t="s">
        <v>319</v>
      </c>
      <c r="D14308">
        <v>124480</v>
      </c>
    </row>
    <row r="14309" spans="1:4" x14ac:dyDescent="0.2">
      <c r="A14309" t="s">
        <v>88</v>
      </c>
      <c r="B14309" t="s">
        <v>356</v>
      </c>
      <c r="C14309" t="s">
        <v>320</v>
      </c>
      <c r="D14309">
        <v>256837</v>
      </c>
    </row>
    <row r="14310" spans="1:4" x14ac:dyDescent="0.2">
      <c r="A14310" t="s">
        <v>88</v>
      </c>
      <c r="B14310" t="s">
        <v>356</v>
      </c>
      <c r="C14310" t="s">
        <v>318</v>
      </c>
      <c r="D14310">
        <v>58419</v>
      </c>
    </row>
    <row r="14311" spans="1:4" x14ac:dyDescent="0.2">
      <c r="A14311" t="s">
        <v>88</v>
      </c>
      <c r="B14311" t="s">
        <v>356</v>
      </c>
      <c r="C14311" t="s">
        <v>321</v>
      </c>
      <c r="D14311">
        <v>123811</v>
      </c>
    </row>
    <row r="14312" spans="1:4" x14ac:dyDescent="0.2">
      <c r="A14312" t="s">
        <v>88</v>
      </c>
      <c r="B14312" t="s">
        <v>356</v>
      </c>
      <c r="C14312" t="s">
        <v>322</v>
      </c>
      <c r="D14312">
        <v>0</v>
      </c>
    </row>
    <row r="14313" spans="1:4" x14ac:dyDescent="0.2">
      <c r="A14313" t="s">
        <v>88</v>
      </c>
      <c r="B14313" t="s">
        <v>356</v>
      </c>
      <c r="C14313" t="s">
        <v>323</v>
      </c>
      <c r="D14313">
        <v>0</v>
      </c>
    </row>
    <row r="14314" spans="1:4" x14ac:dyDescent="0.2">
      <c r="A14314" t="s">
        <v>88</v>
      </c>
      <c r="B14314" t="s">
        <v>356</v>
      </c>
      <c r="C14314" t="s">
        <v>324</v>
      </c>
      <c r="D14314">
        <v>0</v>
      </c>
    </row>
    <row r="14315" spans="1:4" x14ac:dyDescent="0.2">
      <c r="A14315" t="s">
        <v>88</v>
      </c>
      <c r="B14315" t="s">
        <v>356</v>
      </c>
      <c r="C14315" t="s">
        <v>325</v>
      </c>
      <c r="D14315">
        <v>0</v>
      </c>
    </row>
    <row r="14316" spans="1:4" x14ac:dyDescent="0.2">
      <c r="A14316" t="s">
        <v>88</v>
      </c>
      <c r="B14316" t="s">
        <v>356</v>
      </c>
      <c r="C14316" t="s">
        <v>326</v>
      </c>
      <c r="D14316">
        <v>0</v>
      </c>
    </row>
    <row r="14317" spans="1:4" x14ac:dyDescent="0.2">
      <c r="A14317" t="s">
        <v>88</v>
      </c>
      <c r="B14317" t="s">
        <v>356</v>
      </c>
      <c r="C14317" t="s">
        <v>327</v>
      </c>
      <c r="D14317">
        <v>25814</v>
      </c>
    </row>
    <row r="14318" spans="1:4" x14ac:dyDescent="0.2">
      <c r="A14318" t="s">
        <v>88</v>
      </c>
      <c r="B14318" t="s">
        <v>356</v>
      </c>
      <c r="C14318" t="s">
        <v>328</v>
      </c>
      <c r="D14318">
        <v>97997</v>
      </c>
    </row>
    <row r="14319" spans="1:4" x14ac:dyDescent="0.2">
      <c r="A14319" t="s">
        <v>88</v>
      </c>
      <c r="B14319" t="s">
        <v>356</v>
      </c>
      <c r="C14319" t="s">
        <v>329</v>
      </c>
      <c r="D14319">
        <v>0</v>
      </c>
    </row>
    <row r="14320" spans="1:4" x14ac:dyDescent="0.2">
      <c r="A14320" t="s">
        <v>88</v>
      </c>
      <c r="B14320" t="s">
        <v>356</v>
      </c>
      <c r="C14320" t="s">
        <v>339</v>
      </c>
      <c r="D14320">
        <v>5288556</v>
      </c>
    </row>
    <row r="14321" spans="1:4" x14ac:dyDescent="0.2">
      <c r="A14321" t="s">
        <v>88</v>
      </c>
      <c r="B14321" t="s">
        <v>356</v>
      </c>
      <c r="C14321" t="s">
        <v>340</v>
      </c>
      <c r="D14321">
        <v>1005</v>
      </c>
    </row>
    <row r="14322" spans="1:4" x14ac:dyDescent="0.2">
      <c r="A14322" t="s">
        <v>88</v>
      </c>
      <c r="B14322" t="s">
        <v>356</v>
      </c>
      <c r="C14322" t="s">
        <v>341</v>
      </c>
      <c r="D14322">
        <v>1215315</v>
      </c>
    </row>
    <row r="14323" spans="1:4" x14ac:dyDescent="0.2">
      <c r="A14323" t="s">
        <v>88</v>
      </c>
      <c r="B14323" t="s">
        <v>356</v>
      </c>
      <c r="C14323" t="s">
        <v>342</v>
      </c>
      <c r="D14323">
        <v>67</v>
      </c>
    </row>
    <row r="14324" spans="1:4" x14ac:dyDescent="0.2">
      <c r="A14324" t="s">
        <v>88</v>
      </c>
      <c r="B14324" t="s">
        <v>356</v>
      </c>
      <c r="C14324" t="s">
        <v>343</v>
      </c>
      <c r="D14324">
        <v>337</v>
      </c>
    </row>
    <row r="14325" spans="1:4" x14ac:dyDescent="0.2">
      <c r="A14325" t="s">
        <v>88</v>
      </c>
      <c r="B14325" t="s">
        <v>356</v>
      </c>
      <c r="C14325" t="s">
        <v>344</v>
      </c>
      <c r="D14325">
        <v>1215315</v>
      </c>
    </row>
    <row r="14326" spans="1:4" x14ac:dyDescent="0.2">
      <c r="A14326" t="s">
        <v>88</v>
      </c>
      <c r="B14326" t="s">
        <v>356</v>
      </c>
      <c r="C14326" t="s">
        <v>345</v>
      </c>
      <c r="D14326">
        <v>0</v>
      </c>
    </row>
    <row r="14327" spans="1:4" x14ac:dyDescent="0.2">
      <c r="A14327" t="s">
        <v>88</v>
      </c>
      <c r="B14327" t="s">
        <v>356</v>
      </c>
      <c r="C14327" t="s">
        <v>346</v>
      </c>
      <c r="D14327">
        <v>337</v>
      </c>
    </row>
    <row r="14328" spans="1:4" x14ac:dyDescent="0.2">
      <c r="A14328" t="s">
        <v>88</v>
      </c>
      <c r="B14328" t="s">
        <v>356</v>
      </c>
      <c r="C14328" t="s">
        <v>300</v>
      </c>
      <c r="D14328">
        <v>806051</v>
      </c>
    </row>
    <row r="14329" spans="1:4" x14ac:dyDescent="0.2">
      <c r="A14329" t="s">
        <v>88</v>
      </c>
      <c r="B14329" t="s">
        <v>356</v>
      </c>
      <c r="C14329" t="s">
        <v>301</v>
      </c>
      <c r="D14329">
        <v>875542</v>
      </c>
    </row>
    <row r="14330" spans="1:4" x14ac:dyDescent="0.2">
      <c r="A14330" t="s">
        <v>88</v>
      </c>
      <c r="B14330" t="s">
        <v>356</v>
      </c>
      <c r="C14330" t="s">
        <v>302</v>
      </c>
      <c r="D14330">
        <v>897977</v>
      </c>
    </row>
    <row r="14331" spans="1:4" x14ac:dyDescent="0.2">
      <c r="A14331" t="s">
        <v>88</v>
      </c>
      <c r="B14331" t="s">
        <v>356</v>
      </c>
      <c r="C14331" t="s">
        <v>303</v>
      </c>
      <c r="D14331">
        <v>523301</v>
      </c>
    </row>
    <row r="14332" spans="1:4" x14ac:dyDescent="0.2">
      <c r="A14332" t="s">
        <v>88</v>
      </c>
      <c r="B14332" t="s">
        <v>356</v>
      </c>
      <c r="C14332" t="s">
        <v>304</v>
      </c>
      <c r="D14332">
        <v>503699</v>
      </c>
    </row>
    <row r="14333" spans="1:4" x14ac:dyDescent="0.2">
      <c r="A14333" t="s">
        <v>88</v>
      </c>
      <c r="B14333" t="s">
        <v>356</v>
      </c>
      <c r="C14333" t="s">
        <v>305</v>
      </c>
      <c r="D14333">
        <v>102787</v>
      </c>
    </row>
    <row r="14334" spans="1:4" x14ac:dyDescent="0.2">
      <c r="A14334" t="s">
        <v>88</v>
      </c>
      <c r="B14334" t="s">
        <v>356</v>
      </c>
      <c r="C14334" t="s">
        <v>306</v>
      </c>
      <c r="D14334">
        <v>45688</v>
      </c>
    </row>
    <row r="14335" spans="1:4" x14ac:dyDescent="0.2">
      <c r="A14335" t="s">
        <v>88</v>
      </c>
      <c r="B14335" t="s">
        <v>356</v>
      </c>
      <c r="C14335" t="s">
        <v>307</v>
      </c>
      <c r="D14335">
        <v>876790</v>
      </c>
    </row>
    <row r="14336" spans="1:4" x14ac:dyDescent="0.2">
      <c r="A14336" t="s">
        <v>88</v>
      </c>
      <c r="B14336" t="s">
        <v>356</v>
      </c>
      <c r="C14336" t="s">
        <v>308</v>
      </c>
      <c r="D14336">
        <v>169515</v>
      </c>
    </row>
    <row r="14337" spans="1:4" x14ac:dyDescent="0.2">
      <c r="A14337" t="s">
        <v>88</v>
      </c>
      <c r="B14337" t="s">
        <v>356</v>
      </c>
      <c r="C14337" t="s">
        <v>309</v>
      </c>
      <c r="D14337">
        <v>155</v>
      </c>
    </row>
    <row r="14338" spans="1:4" x14ac:dyDescent="0.2">
      <c r="A14338" t="s">
        <v>88</v>
      </c>
      <c r="B14338" t="s">
        <v>356</v>
      </c>
      <c r="C14338" t="s">
        <v>310</v>
      </c>
      <c r="D14338">
        <v>2271</v>
      </c>
    </row>
    <row r="14339" spans="1:4" x14ac:dyDescent="0.2">
      <c r="A14339" t="s">
        <v>88</v>
      </c>
      <c r="B14339" t="s">
        <v>356</v>
      </c>
      <c r="C14339" t="s">
        <v>311</v>
      </c>
      <c r="D14339">
        <v>84993</v>
      </c>
    </row>
    <row r="14340" spans="1:4" x14ac:dyDescent="0.2">
      <c r="A14340" t="s">
        <v>88</v>
      </c>
      <c r="B14340" t="s">
        <v>356</v>
      </c>
      <c r="C14340" t="s">
        <v>312</v>
      </c>
      <c r="D14340">
        <v>59</v>
      </c>
    </row>
    <row r="14341" spans="1:4" x14ac:dyDescent="0.2">
      <c r="A14341" t="s">
        <v>88</v>
      </c>
      <c r="B14341" t="s">
        <v>356</v>
      </c>
      <c r="C14341" t="s">
        <v>313</v>
      </c>
      <c r="D14341">
        <v>223</v>
      </c>
    </row>
    <row r="14342" spans="1:4" x14ac:dyDescent="0.2">
      <c r="A14342" t="s">
        <v>88</v>
      </c>
      <c r="B14342" t="s">
        <v>356</v>
      </c>
      <c r="C14342" t="s">
        <v>314</v>
      </c>
      <c r="D14342">
        <v>93</v>
      </c>
    </row>
    <row r="14343" spans="1:4" x14ac:dyDescent="0.2">
      <c r="A14343" t="s">
        <v>88</v>
      </c>
      <c r="B14343" t="s">
        <v>356</v>
      </c>
      <c r="C14343" t="s">
        <v>315</v>
      </c>
      <c r="D14343">
        <v>195</v>
      </c>
    </row>
    <row r="14344" spans="1:4" x14ac:dyDescent="0.2">
      <c r="A14344" t="s">
        <v>88</v>
      </c>
      <c r="B14344" t="s">
        <v>356</v>
      </c>
      <c r="C14344" t="s">
        <v>347</v>
      </c>
      <c r="D14344">
        <v>5303</v>
      </c>
    </row>
    <row r="14345" spans="1:4" x14ac:dyDescent="0.2">
      <c r="A14345" t="s">
        <v>89</v>
      </c>
      <c r="B14345" t="s">
        <v>351</v>
      </c>
      <c r="C14345" t="s">
        <v>225</v>
      </c>
      <c r="D14345">
        <v>0.51619800000000005</v>
      </c>
    </row>
    <row r="14346" spans="1:4" x14ac:dyDescent="0.2">
      <c r="A14346" t="s">
        <v>89</v>
      </c>
      <c r="B14346" t="s">
        <v>351</v>
      </c>
      <c r="C14346" t="s">
        <v>65</v>
      </c>
      <c r="D14346">
        <v>50000002</v>
      </c>
    </row>
    <row r="14347" spans="1:4" x14ac:dyDescent="0.2">
      <c r="A14347" t="s">
        <v>89</v>
      </c>
      <c r="B14347" t="s">
        <v>351</v>
      </c>
      <c r="C14347" t="s">
        <v>66</v>
      </c>
      <c r="D14347">
        <v>96861992</v>
      </c>
    </row>
    <row r="14348" spans="1:4" x14ac:dyDescent="0.2">
      <c r="A14348" t="s">
        <v>89</v>
      </c>
      <c r="B14348" t="s">
        <v>351</v>
      </c>
      <c r="C14348" t="s">
        <v>226</v>
      </c>
      <c r="D14348">
        <v>214560</v>
      </c>
    </row>
    <row r="14349" spans="1:4" x14ac:dyDescent="0.2">
      <c r="A14349" t="s">
        <v>89</v>
      </c>
      <c r="B14349" t="s">
        <v>351</v>
      </c>
      <c r="C14349" t="s">
        <v>227</v>
      </c>
      <c r="D14349">
        <v>340268</v>
      </c>
    </row>
    <row r="14350" spans="1:4" x14ac:dyDescent="0.2">
      <c r="A14350" t="s">
        <v>89</v>
      </c>
      <c r="B14350" t="s">
        <v>351</v>
      </c>
      <c r="C14350" t="s">
        <v>67</v>
      </c>
      <c r="D14350">
        <v>483262</v>
      </c>
    </row>
    <row r="14351" spans="1:4" x14ac:dyDescent="0.2">
      <c r="A14351" t="s">
        <v>89</v>
      </c>
      <c r="B14351" t="s">
        <v>351</v>
      </c>
      <c r="C14351" t="s">
        <v>68</v>
      </c>
      <c r="D14351">
        <v>289966</v>
      </c>
    </row>
    <row r="14352" spans="1:4" x14ac:dyDescent="0.2">
      <c r="A14352" t="s">
        <v>89</v>
      </c>
      <c r="B14352" t="s">
        <v>351</v>
      </c>
      <c r="C14352" t="s">
        <v>228</v>
      </c>
      <c r="D14352">
        <v>28219</v>
      </c>
    </row>
    <row r="14353" spans="1:4" x14ac:dyDescent="0.2">
      <c r="A14353" t="s">
        <v>89</v>
      </c>
      <c r="B14353" t="s">
        <v>351</v>
      </c>
      <c r="C14353" t="s">
        <v>229</v>
      </c>
      <c r="D14353">
        <v>560190</v>
      </c>
    </row>
    <row r="14354" spans="1:4" x14ac:dyDescent="0.2">
      <c r="A14354" t="s">
        <v>89</v>
      </c>
      <c r="B14354" t="s">
        <v>351</v>
      </c>
      <c r="C14354" t="s">
        <v>230</v>
      </c>
      <c r="D14354">
        <v>30550</v>
      </c>
    </row>
    <row r="14355" spans="1:4" x14ac:dyDescent="0.2">
      <c r="A14355" t="s">
        <v>89</v>
      </c>
      <c r="B14355" t="s">
        <v>351</v>
      </c>
      <c r="C14355" t="s">
        <v>231</v>
      </c>
      <c r="D14355">
        <v>491993</v>
      </c>
    </row>
    <row r="14356" spans="1:4" x14ac:dyDescent="0.2">
      <c r="A14356" t="s">
        <v>89</v>
      </c>
      <c r="B14356" t="s">
        <v>351</v>
      </c>
      <c r="C14356" t="s">
        <v>154</v>
      </c>
      <c r="D14356">
        <v>1783880</v>
      </c>
    </row>
    <row r="14357" spans="1:4" x14ac:dyDescent="0.2">
      <c r="A14357" t="s">
        <v>89</v>
      </c>
      <c r="B14357" t="s">
        <v>351</v>
      </c>
      <c r="C14357" t="s">
        <v>155</v>
      </c>
      <c r="D14357">
        <v>0</v>
      </c>
    </row>
    <row r="14358" spans="1:4" x14ac:dyDescent="0.2">
      <c r="A14358" t="s">
        <v>89</v>
      </c>
      <c r="B14358" t="s">
        <v>351</v>
      </c>
      <c r="C14358" t="s">
        <v>156</v>
      </c>
      <c r="D14358">
        <v>0</v>
      </c>
    </row>
    <row r="14359" spans="1:4" x14ac:dyDescent="0.2">
      <c r="A14359" t="s">
        <v>89</v>
      </c>
      <c r="B14359" t="s">
        <v>351</v>
      </c>
      <c r="C14359" t="s">
        <v>157</v>
      </c>
      <c r="D14359">
        <v>764317</v>
      </c>
    </row>
    <row r="14360" spans="1:4" x14ac:dyDescent="0.2">
      <c r="A14360" t="s">
        <v>89</v>
      </c>
      <c r="B14360" t="s">
        <v>351</v>
      </c>
      <c r="C14360" t="s">
        <v>158</v>
      </c>
      <c r="D14360">
        <v>1132647</v>
      </c>
    </row>
    <row r="14361" spans="1:4" x14ac:dyDescent="0.2">
      <c r="A14361" t="s">
        <v>89</v>
      </c>
      <c r="B14361" t="s">
        <v>351</v>
      </c>
      <c r="C14361" t="s">
        <v>159</v>
      </c>
      <c r="D14361">
        <v>1065400</v>
      </c>
    </row>
    <row r="14362" spans="1:4" x14ac:dyDescent="0.2">
      <c r="A14362" t="s">
        <v>89</v>
      </c>
      <c r="B14362" t="s">
        <v>351</v>
      </c>
      <c r="C14362" t="s">
        <v>160</v>
      </c>
      <c r="D14362">
        <v>1413272</v>
      </c>
    </row>
    <row r="14363" spans="1:4" x14ac:dyDescent="0.2">
      <c r="A14363" t="s">
        <v>89</v>
      </c>
      <c r="B14363" t="s">
        <v>351</v>
      </c>
      <c r="C14363" t="s">
        <v>161</v>
      </c>
      <c r="D14363">
        <v>611363</v>
      </c>
    </row>
    <row r="14364" spans="1:4" x14ac:dyDescent="0.2">
      <c r="A14364" t="s">
        <v>89</v>
      </c>
      <c r="B14364" t="s">
        <v>351</v>
      </c>
      <c r="C14364" t="s">
        <v>162</v>
      </c>
      <c r="D14364">
        <v>570902</v>
      </c>
    </row>
    <row r="14365" spans="1:4" x14ac:dyDescent="0.2">
      <c r="A14365" t="s">
        <v>89</v>
      </c>
      <c r="B14365" t="s">
        <v>351</v>
      </c>
      <c r="C14365" t="s">
        <v>163</v>
      </c>
      <c r="D14365">
        <v>363889</v>
      </c>
    </row>
    <row r="14366" spans="1:4" x14ac:dyDescent="0.2">
      <c r="A14366" t="s">
        <v>89</v>
      </c>
      <c r="B14366" t="s">
        <v>351</v>
      </c>
      <c r="C14366" t="s">
        <v>164</v>
      </c>
      <c r="D14366">
        <v>232564</v>
      </c>
    </row>
    <row r="14367" spans="1:4" x14ac:dyDescent="0.2">
      <c r="A14367" t="s">
        <v>89</v>
      </c>
      <c r="B14367" t="s">
        <v>351</v>
      </c>
      <c r="C14367" t="s">
        <v>165</v>
      </c>
      <c r="D14367">
        <v>205105</v>
      </c>
    </row>
    <row r="14368" spans="1:4" x14ac:dyDescent="0.2">
      <c r="A14368" t="s">
        <v>89</v>
      </c>
      <c r="B14368" t="s">
        <v>351</v>
      </c>
      <c r="C14368" t="s">
        <v>166</v>
      </c>
      <c r="D14368">
        <v>268261</v>
      </c>
    </row>
    <row r="14369" spans="1:4" x14ac:dyDescent="0.2">
      <c r="A14369" t="s">
        <v>89</v>
      </c>
      <c r="B14369" t="s">
        <v>351</v>
      </c>
      <c r="C14369" t="s">
        <v>167</v>
      </c>
      <c r="D14369">
        <v>119691</v>
      </c>
    </row>
    <row r="14370" spans="1:4" x14ac:dyDescent="0.2">
      <c r="A14370" t="s">
        <v>89</v>
      </c>
      <c r="B14370" t="s">
        <v>351</v>
      </c>
      <c r="C14370" t="s">
        <v>168</v>
      </c>
      <c r="D14370">
        <v>119379</v>
      </c>
    </row>
    <row r="14371" spans="1:4" x14ac:dyDescent="0.2">
      <c r="A14371" t="s">
        <v>89</v>
      </c>
      <c r="B14371" t="s">
        <v>351</v>
      </c>
      <c r="C14371" t="s">
        <v>169</v>
      </c>
      <c r="D14371">
        <v>132346</v>
      </c>
    </row>
    <row r="14372" spans="1:4" x14ac:dyDescent="0.2">
      <c r="A14372" t="s">
        <v>89</v>
      </c>
      <c r="B14372" t="s">
        <v>351</v>
      </c>
      <c r="C14372" t="s">
        <v>170</v>
      </c>
      <c r="D14372">
        <v>190891</v>
      </c>
    </row>
    <row r="14373" spans="1:4" x14ac:dyDescent="0.2">
      <c r="A14373" t="s">
        <v>89</v>
      </c>
      <c r="B14373" t="s">
        <v>351</v>
      </c>
      <c r="C14373" t="s">
        <v>171</v>
      </c>
      <c r="D14373">
        <v>67176</v>
      </c>
    </row>
    <row r="14374" spans="1:4" x14ac:dyDescent="0.2">
      <c r="A14374" t="s">
        <v>89</v>
      </c>
      <c r="B14374" t="s">
        <v>351</v>
      </c>
      <c r="C14374" t="s">
        <v>172</v>
      </c>
      <c r="D14374">
        <v>198418</v>
      </c>
    </row>
    <row r="14375" spans="1:4" x14ac:dyDescent="0.2">
      <c r="A14375" t="s">
        <v>89</v>
      </c>
      <c r="B14375" t="s">
        <v>351</v>
      </c>
      <c r="C14375" t="s">
        <v>173</v>
      </c>
      <c r="D14375">
        <v>156808</v>
      </c>
    </row>
    <row r="14376" spans="1:4" x14ac:dyDescent="0.2">
      <c r="A14376" t="s">
        <v>89</v>
      </c>
      <c r="B14376" t="s">
        <v>351</v>
      </c>
      <c r="C14376" t="s">
        <v>174</v>
      </c>
      <c r="D14376">
        <v>94837</v>
      </c>
    </row>
    <row r="14377" spans="1:4" x14ac:dyDescent="0.2">
      <c r="A14377" t="s">
        <v>89</v>
      </c>
      <c r="B14377" t="s">
        <v>351</v>
      </c>
      <c r="C14377" t="s">
        <v>175</v>
      </c>
      <c r="D14377">
        <v>30401</v>
      </c>
    </row>
    <row r="14378" spans="1:4" x14ac:dyDescent="0.2">
      <c r="A14378" t="s">
        <v>89</v>
      </c>
      <c r="B14378" t="s">
        <v>351</v>
      </c>
      <c r="C14378" t="s">
        <v>176</v>
      </c>
      <c r="D14378">
        <v>9050</v>
      </c>
    </row>
    <row r="14379" spans="1:4" x14ac:dyDescent="0.2">
      <c r="A14379" t="s">
        <v>89</v>
      </c>
      <c r="B14379" t="s">
        <v>351</v>
      </c>
      <c r="C14379" t="s">
        <v>177</v>
      </c>
      <c r="D14379">
        <v>186392</v>
      </c>
    </row>
    <row r="14380" spans="1:4" x14ac:dyDescent="0.2">
      <c r="A14380" t="s">
        <v>89</v>
      </c>
      <c r="B14380" t="s">
        <v>351</v>
      </c>
      <c r="C14380" t="s">
        <v>178</v>
      </c>
      <c r="D14380">
        <v>0</v>
      </c>
    </row>
    <row r="14381" spans="1:4" x14ac:dyDescent="0.2">
      <c r="A14381" t="s">
        <v>89</v>
      </c>
      <c r="B14381" t="s">
        <v>351</v>
      </c>
      <c r="C14381" t="s">
        <v>179</v>
      </c>
      <c r="D14381">
        <v>0</v>
      </c>
    </row>
    <row r="14382" spans="1:4" x14ac:dyDescent="0.2">
      <c r="A14382" t="s">
        <v>89</v>
      </c>
      <c r="B14382" t="s">
        <v>351</v>
      </c>
      <c r="C14382" t="s">
        <v>180</v>
      </c>
      <c r="D14382">
        <v>0</v>
      </c>
    </row>
    <row r="14383" spans="1:4" x14ac:dyDescent="0.2">
      <c r="A14383" t="s">
        <v>89</v>
      </c>
      <c r="B14383" t="s">
        <v>351</v>
      </c>
      <c r="C14383" t="s">
        <v>181</v>
      </c>
      <c r="D14383">
        <v>0</v>
      </c>
    </row>
    <row r="14384" spans="1:4" x14ac:dyDescent="0.2">
      <c r="A14384" t="s">
        <v>89</v>
      </c>
      <c r="B14384" t="s">
        <v>351</v>
      </c>
      <c r="C14384" t="s">
        <v>182</v>
      </c>
      <c r="D14384">
        <v>0</v>
      </c>
    </row>
    <row r="14385" spans="1:4" x14ac:dyDescent="0.2">
      <c r="A14385" t="s">
        <v>89</v>
      </c>
      <c r="B14385" t="s">
        <v>351</v>
      </c>
      <c r="C14385" t="s">
        <v>183</v>
      </c>
      <c r="D14385">
        <v>0</v>
      </c>
    </row>
    <row r="14386" spans="1:4" x14ac:dyDescent="0.2">
      <c r="A14386" t="s">
        <v>89</v>
      </c>
      <c r="B14386" t="s">
        <v>351</v>
      </c>
      <c r="C14386" t="s">
        <v>184</v>
      </c>
      <c r="D14386">
        <v>0</v>
      </c>
    </row>
    <row r="14387" spans="1:4" x14ac:dyDescent="0.2">
      <c r="A14387" t="s">
        <v>89</v>
      </c>
      <c r="B14387" t="s">
        <v>351</v>
      </c>
      <c r="C14387" t="s">
        <v>185</v>
      </c>
      <c r="D14387">
        <v>0</v>
      </c>
    </row>
    <row r="14388" spans="1:4" x14ac:dyDescent="0.2">
      <c r="A14388" t="s">
        <v>89</v>
      </c>
      <c r="B14388" t="s">
        <v>351</v>
      </c>
      <c r="C14388" t="s">
        <v>186</v>
      </c>
      <c r="D14388">
        <v>0</v>
      </c>
    </row>
    <row r="14389" spans="1:4" x14ac:dyDescent="0.2">
      <c r="A14389" t="s">
        <v>89</v>
      </c>
      <c r="B14389" t="s">
        <v>351</v>
      </c>
      <c r="C14389" t="s">
        <v>187</v>
      </c>
      <c r="D14389">
        <v>0</v>
      </c>
    </row>
    <row r="14390" spans="1:4" x14ac:dyDescent="0.2">
      <c r="A14390" t="s">
        <v>89</v>
      </c>
      <c r="B14390" t="s">
        <v>351</v>
      </c>
      <c r="C14390" t="s">
        <v>188</v>
      </c>
      <c r="D14390">
        <v>0</v>
      </c>
    </row>
    <row r="14391" spans="1:4" x14ac:dyDescent="0.2">
      <c r="A14391" t="s">
        <v>89</v>
      </c>
      <c r="B14391" t="s">
        <v>351</v>
      </c>
      <c r="C14391" t="s">
        <v>189</v>
      </c>
      <c r="D14391">
        <v>0</v>
      </c>
    </row>
    <row r="14392" spans="1:4" x14ac:dyDescent="0.2">
      <c r="A14392" t="s">
        <v>89</v>
      </c>
      <c r="B14392" t="s">
        <v>351</v>
      </c>
      <c r="C14392" t="s">
        <v>190</v>
      </c>
      <c r="D14392">
        <v>0</v>
      </c>
    </row>
    <row r="14393" spans="1:4" x14ac:dyDescent="0.2">
      <c r="A14393" t="s">
        <v>89</v>
      </c>
      <c r="B14393" t="s">
        <v>351</v>
      </c>
      <c r="C14393" t="s">
        <v>191</v>
      </c>
      <c r="D14393">
        <v>0</v>
      </c>
    </row>
    <row r="14394" spans="1:4" x14ac:dyDescent="0.2">
      <c r="A14394" t="s">
        <v>89</v>
      </c>
      <c r="B14394" t="s">
        <v>351</v>
      </c>
      <c r="C14394" t="s">
        <v>192</v>
      </c>
      <c r="D14394">
        <v>0</v>
      </c>
    </row>
    <row r="14395" spans="1:4" x14ac:dyDescent="0.2">
      <c r="A14395" t="s">
        <v>89</v>
      </c>
      <c r="B14395" t="s">
        <v>351</v>
      </c>
      <c r="C14395" t="s">
        <v>193</v>
      </c>
      <c r="D14395">
        <v>0</v>
      </c>
    </row>
    <row r="14396" spans="1:4" x14ac:dyDescent="0.2">
      <c r="A14396" t="s">
        <v>89</v>
      </c>
      <c r="B14396" t="s">
        <v>351</v>
      </c>
      <c r="C14396" t="s">
        <v>194</v>
      </c>
      <c r="D14396">
        <v>0</v>
      </c>
    </row>
    <row r="14397" spans="1:4" x14ac:dyDescent="0.2">
      <c r="A14397" t="s">
        <v>89</v>
      </c>
      <c r="B14397" t="s">
        <v>351</v>
      </c>
      <c r="C14397" t="s">
        <v>195</v>
      </c>
      <c r="D14397">
        <v>0</v>
      </c>
    </row>
    <row r="14398" spans="1:4" x14ac:dyDescent="0.2">
      <c r="A14398" t="s">
        <v>89</v>
      </c>
      <c r="B14398" t="s">
        <v>351</v>
      </c>
      <c r="C14398" t="s">
        <v>196</v>
      </c>
      <c r="D14398">
        <v>0</v>
      </c>
    </row>
    <row r="14399" spans="1:4" x14ac:dyDescent="0.2">
      <c r="A14399" t="s">
        <v>89</v>
      </c>
      <c r="B14399" t="s">
        <v>351</v>
      </c>
      <c r="C14399" t="s">
        <v>197</v>
      </c>
      <c r="D14399">
        <v>0</v>
      </c>
    </row>
    <row r="14400" spans="1:4" x14ac:dyDescent="0.2">
      <c r="A14400" t="s">
        <v>89</v>
      </c>
      <c r="B14400" t="s">
        <v>351</v>
      </c>
      <c r="C14400" t="s">
        <v>198</v>
      </c>
      <c r="D14400">
        <v>0</v>
      </c>
    </row>
    <row r="14401" spans="1:4" x14ac:dyDescent="0.2">
      <c r="A14401" t="s">
        <v>89</v>
      </c>
      <c r="B14401" t="s">
        <v>351</v>
      </c>
      <c r="C14401" t="s">
        <v>199</v>
      </c>
      <c r="D14401">
        <v>0</v>
      </c>
    </row>
    <row r="14402" spans="1:4" x14ac:dyDescent="0.2">
      <c r="A14402" t="s">
        <v>89</v>
      </c>
      <c r="B14402" t="s">
        <v>351</v>
      </c>
      <c r="C14402" t="s">
        <v>200</v>
      </c>
      <c r="D14402">
        <v>93041</v>
      </c>
    </row>
    <row r="14403" spans="1:4" x14ac:dyDescent="0.2">
      <c r="A14403" t="s">
        <v>89</v>
      </c>
      <c r="B14403" t="s">
        <v>351</v>
      </c>
      <c r="C14403" t="s">
        <v>201</v>
      </c>
      <c r="D14403">
        <v>0</v>
      </c>
    </row>
    <row r="14404" spans="1:4" x14ac:dyDescent="0.2">
      <c r="A14404" t="s">
        <v>89</v>
      </c>
      <c r="B14404" t="s">
        <v>351</v>
      </c>
      <c r="C14404" t="s">
        <v>202</v>
      </c>
      <c r="D14404">
        <v>0</v>
      </c>
    </row>
    <row r="14405" spans="1:4" x14ac:dyDescent="0.2">
      <c r="A14405" t="s">
        <v>89</v>
      </c>
      <c r="B14405" t="s">
        <v>351</v>
      </c>
      <c r="C14405" t="s">
        <v>203</v>
      </c>
      <c r="D14405">
        <v>0</v>
      </c>
    </row>
    <row r="14406" spans="1:4" x14ac:dyDescent="0.2">
      <c r="A14406" t="s">
        <v>89</v>
      </c>
      <c r="B14406" t="s">
        <v>351</v>
      </c>
      <c r="C14406" t="s">
        <v>204</v>
      </c>
      <c r="D14406">
        <v>0</v>
      </c>
    </row>
    <row r="14407" spans="1:4" x14ac:dyDescent="0.2">
      <c r="A14407" t="s">
        <v>89</v>
      </c>
      <c r="B14407" t="s">
        <v>351</v>
      </c>
      <c r="C14407" t="s">
        <v>205</v>
      </c>
      <c r="D14407">
        <v>0</v>
      </c>
    </row>
    <row r="14408" spans="1:4" x14ac:dyDescent="0.2">
      <c r="A14408" t="s">
        <v>89</v>
      </c>
      <c r="B14408" t="s">
        <v>351</v>
      </c>
      <c r="C14408" t="s">
        <v>206</v>
      </c>
      <c r="D14408">
        <v>0</v>
      </c>
    </row>
    <row r="14409" spans="1:4" x14ac:dyDescent="0.2">
      <c r="A14409" t="s">
        <v>89</v>
      </c>
      <c r="B14409" t="s">
        <v>351</v>
      </c>
      <c r="C14409" t="s">
        <v>207</v>
      </c>
      <c r="D14409">
        <v>0</v>
      </c>
    </row>
    <row r="14410" spans="1:4" x14ac:dyDescent="0.2">
      <c r="A14410" t="s">
        <v>89</v>
      </c>
      <c r="B14410" t="s">
        <v>351</v>
      </c>
      <c r="C14410" t="s">
        <v>208</v>
      </c>
      <c r="D14410">
        <v>0</v>
      </c>
    </row>
    <row r="14411" spans="1:4" x14ac:dyDescent="0.2">
      <c r="A14411" t="s">
        <v>89</v>
      </c>
      <c r="B14411" t="s">
        <v>351</v>
      </c>
      <c r="C14411" t="s">
        <v>209</v>
      </c>
      <c r="D14411">
        <v>0</v>
      </c>
    </row>
    <row r="14412" spans="1:4" x14ac:dyDescent="0.2">
      <c r="A14412" t="s">
        <v>89</v>
      </c>
      <c r="B14412" t="s">
        <v>351</v>
      </c>
      <c r="C14412" t="s">
        <v>210</v>
      </c>
      <c r="D14412">
        <v>0</v>
      </c>
    </row>
    <row r="14413" spans="1:4" x14ac:dyDescent="0.2">
      <c r="A14413" t="s">
        <v>89</v>
      </c>
      <c r="B14413" t="s">
        <v>351</v>
      </c>
      <c r="C14413" t="s">
        <v>211</v>
      </c>
      <c r="D14413">
        <v>0</v>
      </c>
    </row>
    <row r="14414" spans="1:4" x14ac:dyDescent="0.2">
      <c r="A14414" t="s">
        <v>89</v>
      </c>
      <c r="B14414" t="s">
        <v>351</v>
      </c>
      <c r="C14414" t="s">
        <v>212</v>
      </c>
      <c r="D14414">
        <v>0</v>
      </c>
    </row>
    <row r="14415" spans="1:4" x14ac:dyDescent="0.2">
      <c r="A14415" t="s">
        <v>89</v>
      </c>
      <c r="B14415" t="s">
        <v>351</v>
      </c>
      <c r="C14415" t="s">
        <v>213</v>
      </c>
      <c r="D14415">
        <v>0</v>
      </c>
    </row>
    <row r="14416" spans="1:4" x14ac:dyDescent="0.2">
      <c r="A14416" t="s">
        <v>89</v>
      </c>
      <c r="B14416" t="s">
        <v>351</v>
      </c>
      <c r="C14416" t="s">
        <v>214</v>
      </c>
      <c r="D14416">
        <v>0</v>
      </c>
    </row>
    <row r="14417" spans="1:4" x14ac:dyDescent="0.2">
      <c r="A14417" t="s">
        <v>89</v>
      </c>
      <c r="B14417" t="s">
        <v>351</v>
      </c>
      <c r="C14417" t="s">
        <v>215</v>
      </c>
      <c r="D14417">
        <v>0</v>
      </c>
    </row>
    <row r="14418" spans="1:4" x14ac:dyDescent="0.2">
      <c r="A14418" t="s">
        <v>89</v>
      </c>
      <c r="B14418" t="s">
        <v>351</v>
      </c>
      <c r="C14418" t="s">
        <v>216</v>
      </c>
      <c r="D14418">
        <v>0</v>
      </c>
    </row>
    <row r="14419" spans="1:4" x14ac:dyDescent="0.2">
      <c r="A14419" t="s">
        <v>89</v>
      </c>
      <c r="B14419" t="s">
        <v>351</v>
      </c>
      <c r="C14419" t="s">
        <v>217</v>
      </c>
      <c r="D14419">
        <v>0</v>
      </c>
    </row>
    <row r="14420" spans="1:4" x14ac:dyDescent="0.2">
      <c r="A14420" t="s">
        <v>89</v>
      </c>
      <c r="B14420" t="s">
        <v>351</v>
      </c>
      <c r="C14420" t="s">
        <v>218</v>
      </c>
      <c r="D14420">
        <v>0</v>
      </c>
    </row>
    <row r="14421" spans="1:4" x14ac:dyDescent="0.2">
      <c r="A14421" t="s">
        <v>89</v>
      </c>
      <c r="B14421" t="s">
        <v>351</v>
      </c>
      <c r="C14421" t="s">
        <v>219</v>
      </c>
      <c r="D14421">
        <v>0</v>
      </c>
    </row>
    <row r="14422" spans="1:4" x14ac:dyDescent="0.2">
      <c r="A14422" t="s">
        <v>89</v>
      </c>
      <c r="B14422" t="s">
        <v>351</v>
      </c>
      <c r="C14422" t="s">
        <v>233</v>
      </c>
      <c r="D14422">
        <v>1783880</v>
      </c>
    </row>
    <row r="14423" spans="1:4" x14ac:dyDescent="0.2">
      <c r="A14423" t="s">
        <v>89</v>
      </c>
      <c r="B14423" t="s">
        <v>351</v>
      </c>
      <c r="C14423" t="s">
        <v>234</v>
      </c>
      <c r="D14423">
        <v>0</v>
      </c>
    </row>
    <row r="14424" spans="1:4" x14ac:dyDescent="0.2">
      <c r="A14424" t="s">
        <v>89</v>
      </c>
      <c r="B14424" t="s">
        <v>351</v>
      </c>
      <c r="C14424" t="s">
        <v>235</v>
      </c>
      <c r="D14424">
        <v>645967</v>
      </c>
    </row>
    <row r="14425" spans="1:4" x14ac:dyDescent="0.2">
      <c r="A14425" t="s">
        <v>89</v>
      </c>
      <c r="B14425" t="s">
        <v>351</v>
      </c>
      <c r="C14425" t="s">
        <v>236</v>
      </c>
      <c r="D14425">
        <v>728273</v>
      </c>
    </row>
    <row r="14426" spans="1:4" x14ac:dyDescent="0.2">
      <c r="A14426" t="s">
        <v>89</v>
      </c>
      <c r="B14426" t="s">
        <v>351</v>
      </c>
      <c r="C14426" t="s">
        <v>237</v>
      </c>
      <c r="D14426">
        <v>446465</v>
      </c>
    </row>
    <row r="14427" spans="1:4" x14ac:dyDescent="0.2">
      <c r="A14427" t="s">
        <v>89</v>
      </c>
      <c r="B14427" t="s">
        <v>351</v>
      </c>
      <c r="C14427" t="s">
        <v>238</v>
      </c>
      <c r="D14427">
        <v>1010045</v>
      </c>
    </row>
    <row r="14428" spans="1:4" x14ac:dyDescent="0.2">
      <c r="A14428" t="s">
        <v>89</v>
      </c>
      <c r="B14428" t="s">
        <v>351</v>
      </c>
      <c r="C14428" t="s">
        <v>239</v>
      </c>
      <c r="D14428">
        <v>771425</v>
      </c>
    </row>
    <row r="14429" spans="1:4" x14ac:dyDescent="0.2">
      <c r="A14429" t="s">
        <v>89</v>
      </c>
      <c r="B14429" t="s">
        <v>351</v>
      </c>
      <c r="C14429" t="s">
        <v>240</v>
      </c>
      <c r="D14429">
        <v>546091</v>
      </c>
    </row>
    <row r="14430" spans="1:4" x14ac:dyDescent="0.2">
      <c r="A14430" t="s">
        <v>89</v>
      </c>
      <c r="B14430" t="s">
        <v>351</v>
      </c>
      <c r="C14430" t="s">
        <v>241</v>
      </c>
      <c r="D14430">
        <v>530794</v>
      </c>
    </row>
    <row r="14431" spans="1:4" x14ac:dyDescent="0.2">
      <c r="A14431" t="s">
        <v>89</v>
      </c>
      <c r="B14431" t="s">
        <v>351</v>
      </c>
      <c r="C14431" t="s">
        <v>242</v>
      </c>
      <c r="D14431">
        <v>988557</v>
      </c>
    </row>
    <row r="14432" spans="1:4" x14ac:dyDescent="0.2">
      <c r="A14432" t="s">
        <v>89</v>
      </c>
      <c r="B14432" t="s">
        <v>351</v>
      </c>
      <c r="C14432" t="s">
        <v>243</v>
      </c>
      <c r="D14432">
        <v>283677</v>
      </c>
    </row>
    <row r="14433" spans="1:4" x14ac:dyDescent="0.2">
      <c r="A14433" t="s">
        <v>89</v>
      </c>
      <c r="B14433" t="s">
        <v>351</v>
      </c>
      <c r="C14433" t="s">
        <v>244</v>
      </c>
      <c r="D14433">
        <v>328786</v>
      </c>
    </row>
    <row r="14434" spans="1:4" x14ac:dyDescent="0.2">
      <c r="A14434" t="s">
        <v>89</v>
      </c>
      <c r="B14434" t="s">
        <v>351</v>
      </c>
      <c r="C14434" t="s">
        <v>245</v>
      </c>
      <c r="D14434">
        <v>100345</v>
      </c>
    </row>
    <row r="14435" spans="1:4" x14ac:dyDescent="0.2">
      <c r="A14435" t="s">
        <v>89</v>
      </c>
      <c r="B14435" t="s">
        <v>351</v>
      </c>
      <c r="C14435" t="s">
        <v>246</v>
      </c>
      <c r="D14435">
        <v>282863</v>
      </c>
    </row>
    <row r="14436" spans="1:4" x14ac:dyDescent="0.2">
      <c r="A14436" t="s">
        <v>89</v>
      </c>
      <c r="B14436" t="s">
        <v>351</v>
      </c>
      <c r="C14436" t="s">
        <v>247</v>
      </c>
      <c r="D14436">
        <v>98571</v>
      </c>
    </row>
    <row r="14437" spans="1:4" x14ac:dyDescent="0.2">
      <c r="A14437" t="s">
        <v>89</v>
      </c>
      <c r="B14437" t="s">
        <v>351</v>
      </c>
      <c r="C14437" t="s">
        <v>248</v>
      </c>
      <c r="D14437">
        <v>133384</v>
      </c>
    </row>
    <row r="14438" spans="1:4" x14ac:dyDescent="0.2">
      <c r="A14438" t="s">
        <v>89</v>
      </c>
      <c r="B14438" t="s">
        <v>351</v>
      </c>
      <c r="C14438" t="s">
        <v>249</v>
      </c>
      <c r="D14438">
        <v>301763</v>
      </c>
    </row>
    <row r="14439" spans="1:4" x14ac:dyDescent="0.2">
      <c r="A14439" t="s">
        <v>89</v>
      </c>
      <c r="B14439" t="s">
        <v>351</v>
      </c>
      <c r="C14439" t="s">
        <v>250</v>
      </c>
      <c r="D14439">
        <v>33058</v>
      </c>
    </row>
    <row r="14440" spans="1:4" x14ac:dyDescent="0.2">
      <c r="A14440" t="s">
        <v>89</v>
      </c>
      <c r="B14440" t="s">
        <v>351</v>
      </c>
      <c r="C14440" t="s">
        <v>251</v>
      </c>
      <c r="D14440">
        <v>109258</v>
      </c>
    </row>
    <row r="14441" spans="1:4" x14ac:dyDescent="0.2">
      <c r="A14441" t="s">
        <v>89</v>
      </c>
      <c r="B14441" t="s">
        <v>351</v>
      </c>
      <c r="C14441" t="s">
        <v>252</v>
      </c>
      <c r="D14441">
        <v>283886</v>
      </c>
    </row>
    <row r="14442" spans="1:4" x14ac:dyDescent="0.2">
      <c r="A14442" t="s">
        <v>89</v>
      </c>
      <c r="B14442" t="s">
        <v>351</v>
      </c>
      <c r="C14442" t="s">
        <v>253</v>
      </c>
      <c r="D14442">
        <v>94016</v>
      </c>
    </row>
    <row r="14443" spans="1:4" x14ac:dyDescent="0.2">
      <c r="A14443" t="s">
        <v>89</v>
      </c>
      <c r="B14443" t="s">
        <v>351</v>
      </c>
      <c r="C14443" t="s">
        <v>254</v>
      </c>
      <c r="D14443">
        <v>29333</v>
      </c>
    </row>
    <row r="14444" spans="1:4" x14ac:dyDescent="0.2">
      <c r="A14444" t="s">
        <v>89</v>
      </c>
      <c r="B14444" t="s">
        <v>351</v>
      </c>
      <c r="C14444" t="s">
        <v>255</v>
      </c>
      <c r="D14444">
        <v>186552</v>
      </c>
    </row>
    <row r="14445" spans="1:4" x14ac:dyDescent="0.2">
      <c r="A14445" t="s">
        <v>89</v>
      </c>
      <c r="B14445" t="s">
        <v>351</v>
      </c>
      <c r="C14445" t="s">
        <v>256</v>
      </c>
      <c r="D14445">
        <v>0</v>
      </c>
    </row>
    <row r="14446" spans="1:4" x14ac:dyDescent="0.2">
      <c r="A14446" t="s">
        <v>89</v>
      </c>
      <c r="B14446" t="s">
        <v>351</v>
      </c>
      <c r="C14446" t="s">
        <v>257</v>
      </c>
      <c r="D14446">
        <v>0</v>
      </c>
    </row>
    <row r="14447" spans="1:4" x14ac:dyDescent="0.2">
      <c r="A14447" t="s">
        <v>89</v>
      </c>
      <c r="B14447" t="s">
        <v>351</v>
      </c>
      <c r="C14447" t="s">
        <v>258</v>
      </c>
      <c r="D14447">
        <v>0</v>
      </c>
    </row>
    <row r="14448" spans="1:4" x14ac:dyDescent="0.2">
      <c r="A14448" t="s">
        <v>89</v>
      </c>
      <c r="B14448" t="s">
        <v>351</v>
      </c>
      <c r="C14448" t="s">
        <v>259</v>
      </c>
      <c r="D14448">
        <v>0</v>
      </c>
    </row>
    <row r="14449" spans="1:4" x14ac:dyDescent="0.2">
      <c r="A14449" t="s">
        <v>89</v>
      </c>
      <c r="B14449" t="s">
        <v>351</v>
      </c>
      <c r="C14449" t="s">
        <v>260</v>
      </c>
      <c r="D14449">
        <v>0</v>
      </c>
    </row>
    <row r="14450" spans="1:4" x14ac:dyDescent="0.2">
      <c r="A14450" t="s">
        <v>89</v>
      </c>
      <c r="B14450" t="s">
        <v>351</v>
      </c>
      <c r="C14450" t="s">
        <v>261</v>
      </c>
      <c r="D14450">
        <v>0</v>
      </c>
    </row>
    <row r="14451" spans="1:4" x14ac:dyDescent="0.2">
      <c r="A14451" t="s">
        <v>89</v>
      </c>
      <c r="B14451" t="s">
        <v>351</v>
      </c>
      <c r="C14451" t="s">
        <v>262</v>
      </c>
      <c r="D14451">
        <v>0</v>
      </c>
    </row>
    <row r="14452" spans="1:4" x14ac:dyDescent="0.2">
      <c r="A14452" t="s">
        <v>89</v>
      </c>
      <c r="B14452" t="s">
        <v>351</v>
      </c>
      <c r="C14452" t="s">
        <v>263</v>
      </c>
      <c r="D14452">
        <v>0</v>
      </c>
    </row>
    <row r="14453" spans="1:4" x14ac:dyDescent="0.2">
      <c r="A14453" t="s">
        <v>89</v>
      </c>
      <c r="B14453" t="s">
        <v>351</v>
      </c>
      <c r="C14453" t="s">
        <v>264</v>
      </c>
      <c r="D14453">
        <v>0</v>
      </c>
    </row>
    <row r="14454" spans="1:4" x14ac:dyDescent="0.2">
      <c r="A14454" t="s">
        <v>89</v>
      </c>
      <c r="B14454" t="s">
        <v>351</v>
      </c>
      <c r="C14454" t="s">
        <v>265</v>
      </c>
      <c r="D14454">
        <v>0</v>
      </c>
    </row>
    <row r="14455" spans="1:4" x14ac:dyDescent="0.2">
      <c r="A14455" t="s">
        <v>89</v>
      </c>
      <c r="B14455" t="s">
        <v>351</v>
      </c>
      <c r="C14455" t="s">
        <v>266</v>
      </c>
      <c r="D14455">
        <v>0</v>
      </c>
    </row>
    <row r="14456" spans="1:4" x14ac:dyDescent="0.2">
      <c r="A14456" t="s">
        <v>89</v>
      </c>
      <c r="B14456" t="s">
        <v>351</v>
      </c>
      <c r="C14456" t="s">
        <v>267</v>
      </c>
      <c r="D14456">
        <v>0</v>
      </c>
    </row>
    <row r="14457" spans="1:4" x14ac:dyDescent="0.2">
      <c r="A14457" t="s">
        <v>89</v>
      </c>
      <c r="B14457" t="s">
        <v>351</v>
      </c>
      <c r="C14457" t="s">
        <v>268</v>
      </c>
      <c r="D14457">
        <v>0</v>
      </c>
    </row>
    <row r="14458" spans="1:4" x14ac:dyDescent="0.2">
      <c r="A14458" t="s">
        <v>89</v>
      </c>
      <c r="B14458" t="s">
        <v>351</v>
      </c>
      <c r="C14458" t="s">
        <v>269</v>
      </c>
      <c r="D14458">
        <v>0</v>
      </c>
    </row>
    <row r="14459" spans="1:4" x14ac:dyDescent="0.2">
      <c r="A14459" t="s">
        <v>89</v>
      </c>
      <c r="B14459" t="s">
        <v>351</v>
      </c>
      <c r="C14459" t="s">
        <v>270</v>
      </c>
      <c r="D14459">
        <v>0</v>
      </c>
    </row>
    <row r="14460" spans="1:4" x14ac:dyDescent="0.2">
      <c r="A14460" t="s">
        <v>89</v>
      </c>
      <c r="B14460" t="s">
        <v>351</v>
      </c>
      <c r="C14460" t="s">
        <v>271</v>
      </c>
      <c r="D14460">
        <v>0</v>
      </c>
    </row>
    <row r="14461" spans="1:4" x14ac:dyDescent="0.2">
      <c r="A14461" t="s">
        <v>89</v>
      </c>
      <c r="B14461" t="s">
        <v>351</v>
      </c>
      <c r="C14461" t="s">
        <v>272</v>
      </c>
      <c r="D14461">
        <v>0</v>
      </c>
    </row>
    <row r="14462" spans="1:4" x14ac:dyDescent="0.2">
      <c r="A14462" t="s">
        <v>89</v>
      </c>
      <c r="B14462" t="s">
        <v>351</v>
      </c>
      <c r="C14462" t="s">
        <v>273</v>
      </c>
      <c r="D14462">
        <v>0</v>
      </c>
    </row>
    <row r="14463" spans="1:4" x14ac:dyDescent="0.2">
      <c r="A14463" t="s">
        <v>89</v>
      </c>
      <c r="B14463" t="s">
        <v>351</v>
      </c>
      <c r="C14463" t="s">
        <v>274</v>
      </c>
      <c r="D14463">
        <v>0</v>
      </c>
    </row>
    <row r="14464" spans="1:4" x14ac:dyDescent="0.2">
      <c r="A14464" t="s">
        <v>89</v>
      </c>
      <c r="B14464" t="s">
        <v>351</v>
      </c>
      <c r="C14464" t="s">
        <v>275</v>
      </c>
      <c r="D14464">
        <v>0</v>
      </c>
    </row>
    <row r="14465" spans="1:4" x14ac:dyDescent="0.2">
      <c r="A14465" t="s">
        <v>89</v>
      </c>
      <c r="B14465" t="s">
        <v>351</v>
      </c>
      <c r="C14465" t="s">
        <v>276</v>
      </c>
      <c r="D14465">
        <v>0</v>
      </c>
    </row>
    <row r="14466" spans="1:4" x14ac:dyDescent="0.2">
      <c r="A14466" t="s">
        <v>89</v>
      </c>
      <c r="B14466" t="s">
        <v>351</v>
      </c>
      <c r="C14466" t="s">
        <v>277</v>
      </c>
      <c r="D14466">
        <v>0</v>
      </c>
    </row>
    <row r="14467" spans="1:4" x14ac:dyDescent="0.2">
      <c r="A14467" t="s">
        <v>89</v>
      </c>
      <c r="B14467" t="s">
        <v>351</v>
      </c>
      <c r="C14467" t="s">
        <v>278</v>
      </c>
      <c r="D14467">
        <v>93041</v>
      </c>
    </row>
    <row r="14468" spans="1:4" x14ac:dyDescent="0.2">
      <c r="A14468" t="s">
        <v>89</v>
      </c>
      <c r="B14468" t="s">
        <v>351</v>
      </c>
      <c r="C14468" t="s">
        <v>279</v>
      </c>
      <c r="D14468">
        <v>0</v>
      </c>
    </row>
    <row r="14469" spans="1:4" x14ac:dyDescent="0.2">
      <c r="A14469" t="s">
        <v>89</v>
      </c>
      <c r="B14469" t="s">
        <v>351</v>
      </c>
      <c r="C14469" t="s">
        <v>280</v>
      </c>
      <c r="D14469">
        <v>0</v>
      </c>
    </row>
    <row r="14470" spans="1:4" x14ac:dyDescent="0.2">
      <c r="A14470" t="s">
        <v>89</v>
      </c>
      <c r="B14470" t="s">
        <v>351</v>
      </c>
      <c r="C14470" t="s">
        <v>281</v>
      </c>
      <c r="D14470">
        <v>0</v>
      </c>
    </row>
    <row r="14471" spans="1:4" x14ac:dyDescent="0.2">
      <c r="A14471" t="s">
        <v>89</v>
      </c>
      <c r="B14471" t="s">
        <v>351</v>
      </c>
      <c r="C14471" t="s">
        <v>282</v>
      </c>
      <c r="D14471">
        <v>0</v>
      </c>
    </row>
    <row r="14472" spans="1:4" x14ac:dyDescent="0.2">
      <c r="A14472" t="s">
        <v>89</v>
      </c>
      <c r="B14472" t="s">
        <v>351</v>
      </c>
      <c r="C14472" t="s">
        <v>283</v>
      </c>
      <c r="D14472">
        <v>0</v>
      </c>
    </row>
    <row r="14473" spans="1:4" x14ac:dyDescent="0.2">
      <c r="A14473" t="s">
        <v>89</v>
      </c>
      <c r="B14473" t="s">
        <v>351</v>
      </c>
      <c r="C14473" t="s">
        <v>284</v>
      </c>
      <c r="D14473">
        <v>0</v>
      </c>
    </row>
    <row r="14474" spans="1:4" x14ac:dyDescent="0.2">
      <c r="A14474" t="s">
        <v>89</v>
      </c>
      <c r="B14474" t="s">
        <v>351</v>
      </c>
      <c r="C14474" t="s">
        <v>285</v>
      </c>
      <c r="D14474">
        <v>0</v>
      </c>
    </row>
    <row r="14475" spans="1:4" x14ac:dyDescent="0.2">
      <c r="A14475" t="s">
        <v>89</v>
      </c>
      <c r="B14475" t="s">
        <v>351</v>
      </c>
      <c r="C14475" t="s">
        <v>286</v>
      </c>
      <c r="D14475">
        <v>0</v>
      </c>
    </row>
    <row r="14476" spans="1:4" x14ac:dyDescent="0.2">
      <c r="A14476" t="s">
        <v>89</v>
      </c>
      <c r="B14476" t="s">
        <v>351</v>
      </c>
      <c r="C14476" t="s">
        <v>287</v>
      </c>
      <c r="D14476">
        <v>0</v>
      </c>
    </row>
    <row r="14477" spans="1:4" x14ac:dyDescent="0.2">
      <c r="A14477" t="s">
        <v>89</v>
      </c>
      <c r="B14477" t="s">
        <v>351</v>
      </c>
      <c r="C14477" t="s">
        <v>288</v>
      </c>
      <c r="D14477">
        <v>0</v>
      </c>
    </row>
    <row r="14478" spans="1:4" x14ac:dyDescent="0.2">
      <c r="A14478" t="s">
        <v>89</v>
      </c>
      <c r="B14478" t="s">
        <v>351</v>
      </c>
      <c r="C14478" t="s">
        <v>289</v>
      </c>
      <c r="D14478">
        <v>0</v>
      </c>
    </row>
    <row r="14479" spans="1:4" x14ac:dyDescent="0.2">
      <c r="A14479" t="s">
        <v>89</v>
      </c>
      <c r="B14479" t="s">
        <v>351</v>
      </c>
      <c r="C14479" t="s">
        <v>290</v>
      </c>
      <c r="D14479">
        <v>0</v>
      </c>
    </row>
    <row r="14480" spans="1:4" x14ac:dyDescent="0.2">
      <c r="A14480" t="s">
        <v>89</v>
      </c>
      <c r="B14480" t="s">
        <v>351</v>
      </c>
      <c r="C14480" t="s">
        <v>291</v>
      </c>
      <c r="D14480">
        <v>0</v>
      </c>
    </row>
    <row r="14481" spans="1:4" x14ac:dyDescent="0.2">
      <c r="A14481" t="s">
        <v>89</v>
      </c>
      <c r="B14481" t="s">
        <v>351</v>
      </c>
      <c r="C14481" t="s">
        <v>292</v>
      </c>
      <c r="D14481">
        <v>0</v>
      </c>
    </row>
    <row r="14482" spans="1:4" x14ac:dyDescent="0.2">
      <c r="A14482" t="s">
        <v>89</v>
      </c>
      <c r="B14482" t="s">
        <v>351</v>
      </c>
      <c r="C14482" t="s">
        <v>293</v>
      </c>
      <c r="D14482">
        <v>0</v>
      </c>
    </row>
    <row r="14483" spans="1:4" x14ac:dyDescent="0.2">
      <c r="A14483" t="s">
        <v>89</v>
      </c>
      <c r="B14483" t="s">
        <v>351</v>
      </c>
      <c r="C14483" t="s">
        <v>294</v>
      </c>
      <c r="D14483">
        <v>0</v>
      </c>
    </row>
    <row r="14484" spans="1:4" x14ac:dyDescent="0.2">
      <c r="A14484" t="s">
        <v>89</v>
      </c>
      <c r="B14484" t="s">
        <v>351</v>
      </c>
      <c r="C14484" t="s">
        <v>295</v>
      </c>
      <c r="D14484">
        <v>0</v>
      </c>
    </row>
    <row r="14485" spans="1:4" x14ac:dyDescent="0.2">
      <c r="A14485" t="s">
        <v>89</v>
      </c>
      <c r="B14485" t="s">
        <v>351</v>
      </c>
      <c r="C14485" t="s">
        <v>296</v>
      </c>
      <c r="D14485">
        <v>0</v>
      </c>
    </row>
    <row r="14486" spans="1:4" x14ac:dyDescent="0.2">
      <c r="A14486" t="s">
        <v>89</v>
      </c>
      <c r="B14486" t="s">
        <v>351</v>
      </c>
      <c r="C14486" t="s">
        <v>297</v>
      </c>
      <c r="D14486">
        <v>0</v>
      </c>
    </row>
    <row r="14487" spans="1:4" x14ac:dyDescent="0.2">
      <c r="A14487" t="s">
        <v>89</v>
      </c>
      <c r="B14487" t="s">
        <v>351</v>
      </c>
      <c r="C14487" t="s">
        <v>298</v>
      </c>
      <c r="D14487">
        <v>0</v>
      </c>
    </row>
    <row r="14488" spans="1:4" x14ac:dyDescent="0.2">
      <c r="A14488" t="s">
        <v>89</v>
      </c>
      <c r="B14488" t="s">
        <v>351</v>
      </c>
      <c r="C14488" t="s">
        <v>232</v>
      </c>
      <c r="D14488">
        <v>669800</v>
      </c>
    </row>
    <row r="14489" spans="1:4" x14ac:dyDescent="0.2">
      <c r="A14489" t="s">
        <v>89</v>
      </c>
      <c r="B14489" t="s">
        <v>351</v>
      </c>
      <c r="C14489" t="s">
        <v>319</v>
      </c>
      <c r="D14489">
        <v>179482</v>
      </c>
    </row>
    <row r="14490" spans="1:4" x14ac:dyDescent="0.2">
      <c r="A14490" t="s">
        <v>89</v>
      </c>
      <c r="B14490" t="s">
        <v>351</v>
      </c>
      <c r="C14490" t="s">
        <v>320</v>
      </c>
      <c r="D14490">
        <v>469128</v>
      </c>
    </row>
    <row r="14491" spans="1:4" x14ac:dyDescent="0.2">
      <c r="A14491" t="s">
        <v>89</v>
      </c>
      <c r="B14491" t="s">
        <v>351</v>
      </c>
      <c r="C14491" t="s">
        <v>318</v>
      </c>
      <c r="D14491">
        <v>21190</v>
      </c>
    </row>
    <row r="14492" spans="1:4" x14ac:dyDescent="0.2">
      <c r="A14492" t="s">
        <v>89</v>
      </c>
      <c r="B14492" t="s">
        <v>351</v>
      </c>
      <c r="C14492" t="s">
        <v>321</v>
      </c>
      <c r="D14492">
        <v>177942</v>
      </c>
    </row>
    <row r="14493" spans="1:4" x14ac:dyDescent="0.2">
      <c r="A14493" t="s">
        <v>89</v>
      </c>
      <c r="B14493" t="s">
        <v>351</v>
      </c>
      <c r="C14493" t="s">
        <v>322</v>
      </c>
      <c r="D14493">
        <v>0</v>
      </c>
    </row>
    <row r="14494" spans="1:4" x14ac:dyDescent="0.2">
      <c r="A14494" t="s">
        <v>89</v>
      </c>
      <c r="B14494" t="s">
        <v>351</v>
      </c>
      <c r="C14494" t="s">
        <v>323</v>
      </c>
      <c r="D14494">
        <v>0</v>
      </c>
    </row>
    <row r="14495" spans="1:4" x14ac:dyDescent="0.2">
      <c r="A14495" t="s">
        <v>89</v>
      </c>
      <c r="B14495" t="s">
        <v>351</v>
      </c>
      <c r="C14495" t="s">
        <v>324</v>
      </c>
      <c r="D14495">
        <v>0</v>
      </c>
    </row>
    <row r="14496" spans="1:4" x14ac:dyDescent="0.2">
      <c r="A14496" t="s">
        <v>89</v>
      </c>
      <c r="B14496" t="s">
        <v>351</v>
      </c>
      <c r="C14496" t="s">
        <v>325</v>
      </c>
      <c r="D14496">
        <v>0</v>
      </c>
    </row>
    <row r="14497" spans="1:4" x14ac:dyDescent="0.2">
      <c r="A14497" t="s">
        <v>89</v>
      </c>
      <c r="B14497" t="s">
        <v>351</v>
      </c>
      <c r="C14497" t="s">
        <v>326</v>
      </c>
      <c r="D14497">
        <v>0</v>
      </c>
    </row>
    <row r="14498" spans="1:4" x14ac:dyDescent="0.2">
      <c r="A14498" t="s">
        <v>89</v>
      </c>
      <c r="B14498" t="s">
        <v>351</v>
      </c>
      <c r="C14498" t="s">
        <v>327</v>
      </c>
      <c r="D14498">
        <v>28554</v>
      </c>
    </row>
    <row r="14499" spans="1:4" x14ac:dyDescent="0.2">
      <c r="A14499" t="s">
        <v>89</v>
      </c>
      <c r="B14499" t="s">
        <v>351</v>
      </c>
      <c r="C14499" t="s">
        <v>328</v>
      </c>
      <c r="D14499">
        <v>149388</v>
      </c>
    </row>
    <row r="14500" spans="1:4" x14ac:dyDescent="0.2">
      <c r="A14500" t="s">
        <v>89</v>
      </c>
      <c r="B14500" t="s">
        <v>351</v>
      </c>
      <c r="C14500" t="s">
        <v>329</v>
      </c>
      <c r="D14500">
        <v>0</v>
      </c>
    </row>
    <row r="14501" spans="1:4" x14ac:dyDescent="0.2">
      <c r="A14501" t="s">
        <v>89</v>
      </c>
      <c r="B14501" t="s">
        <v>351</v>
      </c>
      <c r="C14501" t="s">
        <v>339</v>
      </c>
      <c r="D14501">
        <v>50834198</v>
      </c>
    </row>
    <row r="14502" spans="1:4" x14ac:dyDescent="0.2">
      <c r="A14502" t="s">
        <v>89</v>
      </c>
      <c r="B14502" t="s">
        <v>351</v>
      </c>
      <c r="C14502" t="s">
        <v>340</v>
      </c>
      <c r="D14502">
        <v>443</v>
      </c>
    </row>
    <row r="14503" spans="1:4" x14ac:dyDescent="0.2">
      <c r="A14503" t="s">
        <v>89</v>
      </c>
      <c r="B14503" t="s">
        <v>351</v>
      </c>
      <c r="C14503" t="s">
        <v>341</v>
      </c>
      <c r="D14503">
        <v>0</v>
      </c>
    </row>
    <row r="14504" spans="1:4" x14ac:dyDescent="0.2">
      <c r="A14504" t="s">
        <v>89</v>
      </c>
      <c r="B14504" t="s">
        <v>351</v>
      </c>
      <c r="C14504" t="s">
        <v>342</v>
      </c>
      <c r="D14504">
        <v>0</v>
      </c>
    </row>
    <row r="14505" spans="1:4" x14ac:dyDescent="0.2">
      <c r="A14505" t="s">
        <v>89</v>
      </c>
      <c r="B14505" t="s">
        <v>351</v>
      </c>
      <c r="C14505" t="s">
        <v>343</v>
      </c>
      <c r="D14505">
        <v>0</v>
      </c>
    </row>
    <row r="14506" spans="1:4" x14ac:dyDescent="0.2">
      <c r="A14506" t="s">
        <v>89</v>
      </c>
      <c r="B14506" t="s">
        <v>351</v>
      </c>
      <c r="C14506" t="s">
        <v>344</v>
      </c>
      <c r="D14506">
        <v>0</v>
      </c>
    </row>
    <row r="14507" spans="1:4" x14ac:dyDescent="0.2">
      <c r="A14507" t="s">
        <v>89</v>
      </c>
      <c r="B14507" t="s">
        <v>351</v>
      </c>
      <c r="C14507" t="s">
        <v>345</v>
      </c>
      <c r="D14507">
        <v>0</v>
      </c>
    </row>
    <row r="14508" spans="1:4" x14ac:dyDescent="0.2">
      <c r="A14508" t="s">
        <v>89</v>
      </c>
      <c r="B14508" t="s">
        <v>351</v>
      </c>
      <c r="C14508" t="s">
        <v>346</v>
      </c>
      <c r="D14508">
        <v>0</v>
      </c>
    </row>
    <row r="14509" spans="1:4" x14ac:dyDescent="0.2">
      <c r="A14509" t="s">
        <v>89</v>
      </c>
      <c r="B14509" t="s">
        <v>351</v>
      </c>
      <c r="C14509" t="s">
        <v>300</v>
      </c>
      <c r="D14509">
        <v>622186</v>
      </c>
    </row>
    <row r="14510" spans="1:4" x14ac:dyDescent="0.2">
      <c r="A14510" t="s">
        <v>89</v>
      </c>
      <c r="B14510" t="s">
        <v>351</v>
      </c>
      <c r="C14510" t="s">
        <v>301</v>
      </c>
      <c r="D14510">
        <v>791367</v>
      </c>
    </row>
    <row r="14511" spans="1:4" x14ac:dyDescent="0.2">
      <c r="A14511" t="s">
        <v>89</v>
      </c>
      <c r="B14511" t="s">
        <v>351</v>
      </c>
      <c r="C14511" t="s">
        <v>302</v>
      </c>
      <c r="D14511">
        <v>942972</v>
      </c>
    </row>
    <row r="14512" spans="1:4" x14ac:dyDescent="0.2">
      <c r="A14512" t="s">
        <v>89</v>
      </c>
      <c r="B14512" t="s">
        <v>351</v>
      </c>
      <c r="C14512" t="s">
        <v>303</v>
      </c>
      <c r="D14512">
        <v>468191</v>
      </c>
    </row>
    <row r="14513" spans="1:4" x14ac:dyDescent="0.2">
      <c r="A14513" t="s">
        <v>89</v>
      </c>
      <c r="B14513" t="s">
        <v>351</v>
      </c>
      <c r="C14513" t="s">
        <v>304</v>
      </c>
      <c r="D14513">
        <v>554669</v>
      </c>
    </row>
    <row r="14514" spans="1:4" x14ac:dyDescent="0.2">
      <c r="A14514" t="s">
        <v>89</v>
      </c>
      <c r="B14514" t="s">
        <v>351</v>
      </c>
      <c r="C14514" t="s">
        <v>305</v>
      </c>
      <c r="D14514">
        <v>113684</v>
      </c>
    </row>
    <row r="14515" spans="1:4" x14ac:dyDescent="0.2">
      <c r="A14515" t="s">
        <v>89</v>
      </c>
      <c r="B14515" t="s">
        <v>351</v>
      </c>
      <c r="C14515" t="s">
        <v>306</v>
      </c>
      <c r="D14515">
        <v>48112</v>
      </c>
    </row>
    <row r="14516" spans="1:4" x14ac:dyDescent="0.2">
      <c r="A14516" t="s">
        <v>89</v>
      </c>
      <c r="B14516" t="s">
        <v>351</v>
      </c>
      <c r="C14516" t="s">
        <v>307</v>
      </c>
      <c r="D14516">
        <v>910558</v>
      </c>
    </row>
    <row r="14517" spans="1:4" x14ac:dyDescent="0.2">
      <c r="A14517" t="s">
        <v>89</v>
      </c>
      <c r="B14517" t="s">
        <v>351</v>
      </c>
      <c r="C14517" t="s">
        <v>308</v>
      </c>
      <c r="D14517">
        <v>205736</v>
      </c>
    </row>
    <row r="14518" spans="1:4" x14ac:dyDescent="0.2">
      <c r="A14518" t="s">
        <v>89</v>
      </c>
      <c r="B14518" t="s">
        <v>351</v>
      </c>
      <c r="C14518" t="s">
        <v>309</v>
      </c>
      <c r="D14518">
        <v>117367</v>
      </c>
    </row>
    <row r="14519" spans="1:4" x14ac:dyDescent="0.2">
      <c r="A14519" t="s">
        <v>89</v>
      </c>
      <c r="B14519" t="s">
        <v>351</v>
      </c>
      <c r="C14519" t="s">
        <v>310</v>
      </c>
      <c r="D14519">
        <v>6039</v>
      </c>
    </row>
    <row r="14520" spans="1:4" x14ac:dyDescent="0.2">
      <c r="A14520" t="s">
        <v>89</v>
      </c>
      <c r="B14520" t="s">
        <v>351</v>
      </c>
      <c r="C14520" t="s">
        <v>311</v>
      </c>
      <c r="D14520">
        <v>141198</v>
      </c>
    </row>
    <row r="14521" spans="1:4" x14ac:dyDescent="0.2">
      <c r="A14521" t="s">
        <v>89</v>
      </c>
      <c r="B14521" t="s">
        <v>351</v>
      </c>
      <c r="C14521" t="s">
        <v>312</v>
      </c>
      <c r="D14521">
        <v>39</v>
      </c>
    </row>
    <row r="14522" spans="1:4" x14ac:dyDescent="0.2">
      <c r="A14522" t="s">
        <v>89</v>
      </c>
      <c r="B14522" t="s">
        <v>351</v>
      </c>
      <c r="C14522" t="s">
        <v>313</v>
      </c>
      <c r="D14522">
        <v>78</v>
      </c>
    </row>
    <row r="14523" spans="1:4" x14ac:dyDescent="0.2">
      <c r="A14523" t="s">
        <v>89</v>
      </c>
      <c r="B14523" t="s">
        <v>351</v>
      </c>
      <c r="C14523" t="s">
        <v>314</v>
      </c>
      <c r="D14523">
        <v>182</v>
      </c>
    </row>
    <row r="14524" spans="1:4" x14ac:dyDescent="0.2">
      <c r="A14524" t="s">
        <v>89</v>
      </c>
      <c r="B14524" t="s">
        <v>351</v>
      </c>
      <c r="C14524" t="s">
        <v>315</v>
      </c>
      <c r="D14524">
        <v>29</v>
      </c>
    </row>
    <row r="14525" spans="1:4" x14ac:dyDescent="0.2">
      <c r="A14525" t="s">
        <v>89</v>
      </c>
      <c r="B14525" t="s">
        <v>351</v>
      </c>
      <c r="C14525" t="s">
        <v>347</v>
      </c>
      <c r="D14525">
        <v>4656</v>
      </c>
    </row>
    <row r="14526" spans="1:4" x14ac:dyDescent="0.2">
      <c r="A14526" t="s">
        <v>89</v>
      </c>
      <c r="B14526" t="s">
        <v>352</v>
      </c>
      <c r="C14526" t="s">
        <v>225</v>
      </c>
      <c r="D14526">
        <v>0.51666500000000004</v>
      </c>
    </row>
    <row r="14527" spans="1:4" x14ac:dyDescent="0.2">
      <c r="A14527" t="s">
        <v>89</v>
      </c>
      <c r="B14527" t="s">
        <v>352</v>
      </c>
      <c r="C14527" t="s">
        <v>65</v>
      </c>
      <c r="D14527">
        <v>50000002</v>
      </c>
    </row>
    <row r="14528" spans="1:4" x14ac:dyDescent="0.2">
      <c r="A14528" t="s">
        <v>89</v>
      </c>
      <c r="B14528" t="s">
        <v>352</v>
      </c>
      <c r="C14528" t="s">
        <v>66</v>
      </c>
      <c r="D14528">
        <v>96774463</v>
      </c>
    </row>
    <row r="14529" spans="1:4" x14ac:dyDescent="0.2">
      <c r="A14529" t="s">
        <v>89</v>
      </c>
      <c r="B14529" t="s">
        <v>352</v>
      </c>
      <c r="C14529" t="s">
        <v>226</v>
      </c>
      <c r="D14529">
        <v>214813</v>
      </c>
    </row>
    <row r="14530" spans="1:4" x14ac:dyDescent="0.2">
      <c r="A14530" t="s">
        <v>89</v>
      </c>
      <c r="B14530" t="s">
        <v>352</v>
      </c>
      <c r="C14530" t="s">
        <v>227</v>
      </c>
      <c r="D14530">
        <v>340250</v>
      </c>
    </row>
    <row r="14531" spans="1:4" x14ac:dyDescent="0.2">
      <c r="A14531" t="s">
        <v>89</v>
      </c>
      <c r="B14531" t="s">
        <v>352</v>
      </c>
      <c r="C14531" t="s">
        <v>67</v>
      </c>
      <c r="D14531">
        <v>479016</v>
      </c>
    </row>
    <row r="14532" spans="1:4" x14ac:dyDescent="0.2">
      <c r="A14532" t="s">
        <v>89</v>
      </c>
      <c r="B14532" t="s">
        <v>352</v>
      </c>
      <c r="C14532" t="s">
        <v>68</v>
      </c>
      <c r="D14532">
        <v>288432</v>
      </c>
    </row>
    <row r="14533" spans="1:4" x14ac:dyDescent="0.2">
      <c r="A14533" t="s">
        <v>89</v>
      </c>
      <c r="B14533" t="s">
        <v>352</v>
      </c>
      <c r="C14533" t="s">
        <v>228</v>
      </c>
      <c r="D14533">
        <v>28034</v>
      </c>
    </row>
    <row r="14534" spans="1:4" x14ac:dyDescent="0.2">
      <c r="A14534" t="s">
        <v>89</v>
      </c>
      <c r="B14534" t="s">
        <v>352</v>
      </c>
      <c r="C14534" t="s">
        <v>229</v>
      </c>
      <c r="D14534">
        <v>559648</v>
      </c>
    </row>
    <row r="14535" spans="1:4" x14ac:dyDescent="0.2">
      <c r="A14535" t="s">
        <v>89</v>
      </c>
      <c r="B14535" t="s">
        <v>352</v>
      </c>
      <c r="C14535" t="s">
        <v>230</v>
      </c>
      <c r="D14535">
        <v>30354</v>
      </c>
    </row>
    <row r="14536" spans="1:4" x14ac:dyDescent="0.2">
      <c r="A14536" t="s">
        <v>89</v>
      </c>
      <c r="B14536" t="s">
        <v>352</v>
      </c>
      <c r="C14536" t="s">
        <v>231</v>
      </c>
      <c r="D14536">
        <v>489403</v>
      </c>
    </row>
    <row r="14537" spans="1:4" x14ac:dyDescent="0.2">
      <c r="A14537" t="s">
        <v>89</v>
      </c>
      <c r="B14537" t="s">
        <v>352</v>
      </c>
      <c r="C14537" t="s">
        <v>154</v>
      </c>
      <c r="D14537">
        <v>1783880</v>
      </c>
    </row>
    <row r="14538" spans="1:4" x14ac:dyDescent="0.2">
      <c r="A14538" t="s">
        <v>89</v>
      </c>
      <c r="B14538" t="s">
        <v>352</v>
      </c>
      <c r="C14538" t="s">
        <v>155</v>
      </c>
      <c r="D14538">
        <v>0</v>
      </c>
    </row>
    <row r="14539" spans="1:4" x14ac:dyDescent="0.2">
      <c r="A14539" t="s">
        <v>89</v>
      </c>
      <c r="B14539" t="s">
        <v>352</v>
      </c>
      <c r="C14539" t="s">
        <v>156</v>
      </c>
      <c r="D14539">
        <v>0</v>
      </c>
    </row>
    <row r="14540" spans="1:4" x14ac:dyDescent="0.2">
      <c r="A14540" t="s">
        <v>89</v>
      </c>
      <c r="B14540" t="s">
        <v>352</v>
      </c>
      <c r="C14540" t="s">
        <v>157</v>
      </c>
      <c r="D14540">
        <v>764317</v>
      </c>
    </row>
    <row r="14541" spans="1:4" x14ac:dyDescent="0.2">
      <c r="A14541" t="s">
        <v>89</v>
      </c>
      <c r="B14541" t="s">
        <v>352</v>
      </c>
      <c r="C14541" t="s">
        <v>158</v>
      </c>
      <c r="D14541">
        <v>1132647</v>
      </c>
    </row>
    <row r="14542" spans="1:4" x14ac:dyDescent="0.2">
      <c r="A14542" t="s">
        <v>89</v>
      </c>
      <c r="B14542" t="s">
        <v>352</v>
      </c>
      <c r="C14542" t="s">
        <v>159</v>
      </c>
      <c r="D14542">
        <v>1065400</v>
      </c>
    </row>
    <row r="14543" spans="1:4" x14ac:dyDescent="0.2">
      <c r="A14543" t="s">
        <v>89</v>
      </c>
      <c r="B14543" t="s">
        <v>352</v>
      </c>
      <c r="C14543" t="s">
        <v>160</v>
      </c>
      <c r="D14543">
        <v>1413272</v>
      </c>
    </row>
    <row r="14544" spans="1:4" x14ac:dyDescent="0.2">
      <c r="A14544" t="s">
        <v>89</v>
      </c>
      <c r="B14544" t="s">
        <v>352</v>
      </c>
      <c r="C14544" t="s">
        <v>161</v>
      </c>
      <c r="D14544">
        <v>611363</v>
      </c>
    </row>
    <row r="14545" spans="1:4" x14ac:dyDescent="0.2">
      <c r="A14545" t="s">
        <v>89</v>
      </c>
      <c r="B14545" t="s">
        <v>352</v>
      </c>
      <c r="C14545" t="s">
        <v>162</v>
      </c>
      <c r="D14545">
        <v>570902</v>
      </c>
    </row>
    <row r="14546" spans="1:4" x14ac:dyDescent="0.2">
      <c r="A14546" t="s">
        <v>89</v>
      </c>
      <c r="B14546" t="s">
        <v>352</v>
      </c>
      <c r="C14546" t="s">
        <v>163</v>
      </c>
      <c r="D14546">
        <v>363889</v>
      </c>
    </row>
    <row r="14547" spans="1:4" x14ac:dyDescent="0.2">
      <c r="A14547" t="s">
        <v>89</v>
      </c>
      <c r="B14547" t="s">
        <v>352</v>
      </c>
      <c r="C14547" t="s">
        <v>164</v>
      </c>
      <c r="D14547">
        <v>232564</v>
      </c>
    </row>
    <row r="14548" spans="1:4" x14ac:dyDescent="0.2">
      <c r="A14548" t="s">
        <v>89</v>
      </c>
      <c r="B14548" t="s">
        <v>352</v>
      </c>
      <c r="C14548" t="s">
        <v>165</v>
      </c>
      <c r="D14548">
        <v>205105</v>
      </c>
    </row>
    <row r="14549" spans="1:4" x14ac:dyDescent="0.2">
      <c r="A14549" t="s">
        <v>89</v>
      </c>
      <c r="B14549" t="s">
        <v>352</v>
      </c>
      <c r="C14549" t="s">
        <v>166</v>
      </c>
      <c r="D14549">
        <v>268261</v>
      </c>
    </row>
    <row r="14550" spans="1:4" x14ac:dyDescent="0.2">
      <c r="A14550" t="s">
        <v>89</v>
      </c>
      <c r="B14550" t="s">
        <v>352</v>
      </c>
      <c r="C14550" t="s">
        <v>167</v>
      </c>
      <c r="D14550">
        <v>119691</v>
      </c>
    </row>
    <row r="14551" spans="1:4" x14ac:dyDescent="0.2">
      <c r="A14551" t="s">
        <v>89</v>
      </c>
      <c r="B14551" t="s">
        <v>352</v>
      </c>
      <c r="C14551" t="s">
        <v>168</v>
      </c>
      <c r="D14551">
        <v>119379</v>
      </c>
    </row>
    <row r="14552" spans="1:4" x14ac:dyDescent="0.2">
      <c r="A14552" t="s">
        <v>89</v>
      </c>
      <c r="B14552" t="s">
        <v>352</v>
      </c>
      <c r="C14552" t="s">
        <v>169</v>
      </c>
      <c r="D14552">
        <v>132346</v>
      </c>
    </row>
    <row r="14553" spans="1:4" x14ac:dyDescent="0.2">
      <c r="A14553" t="s">
        <v>89</v>
      </c>
      <c r="B14553" t="s">
        <v>352</v>
      </c>
      <c r="C14553" t="s">
        <v>170</v>
      </c>
      <c r="D14553">
        <v>190891</v>
      </c>
    </row>
    <row r="14554" spans="1:4" x14ac:dyDescent="0.2">
      <c r="A14554" t="s">
        <v>89</v>
      </c>
      <c r="B14554" t="s">
        <v>352</v>
      </c>
      <c r="C14554" t="s">
        <v>171</v>
      </c>
      <c r="D14554">
        <v>67176</v>
      </c>
    </row>
    <row r="14555" spans="1:4" x14ac:dyDescent="0.2">
      <c r="A14555" t="s">
        <v>89</v>
      </c>
      <c r="B14555" t="s">
        <v>352</v>
      </c>
      <c r="C14555" t="s">
        <v>172</v>
      </c>
      <c r="D14555">
        <v>198418</v>
      </c>
    </row>
    <row r="14556" spans="1:4" x14ac:dyDescent="0.2">
      <c r="A14556" t="s">
        <v>89</v>
      </c>
      <c r="B14556" t="s">
        <v>352</v>
      </c>
      <c r="C14556" t="s">
        <v>173</v>
      </c>
      <c r="D14556">
        <v>156808</v>
      </c>
    </row>
    <row r="14557" spans="1:4" x14ac:dyDescent="0.2">
      <c r="A14557" t="s">
        <v>89</v>
      </c>
      <c r="B14557" t="s">
        <v>352</v>
      </c>
      <c r="C14557" t="s">
        <v>174</v>
      </c>
      <c r="D14557">
        <v>94837</v>
      </c>
    </row>
    <row r="14558" spans="1:4" x14ac:dyDescent="0.2">
      <c r="A14558" t="s">
        <v>89</v>
      </c>
      <c r="B14558" t="s">
        <v>352</v>
      </c>
      <c r="C14558" t="s">
        <v>175</v>
      </c>
      <c r="D14558">
        <v>30401</v>
      </c>
    </row>
    <row r="14559" spans="1:4" x14ac:dyDescent="0.2">
      <c r="A14559" t="s">
        <v>89</v>
      </c>
      <c r="B14559" t="s">
        <v>352</v>
      </c>
      <c r="C14559" t="s">
        <v>176</v>
      </c>
      <c r="D14559">
        <v>9050</v>
      </c>
    </row>
    <row r="14560" spans="1:4" x14ac:dyDescent="0.2">
      <c r="A14560" t="s">
        <v>89</v>
      </c>
      <c r="B14560" t="s">
        <v>352</v>
      </c>
      <c r="C14560" t="s">
        <v>177</v>
      </c>
      <c r="D14560">
        <v>186392</v>
      </c>
    </row>
    <row r="14561" spans="1:4" x14ac:dyDescent="0.2">
      <c r="A14561" t="s">
        <v>89</v>
      </c>
      <c r="B14561" t="s">
        <v>352</v>
      </c>
      <c r="C14561" t="s">
        <v>178</v>
      </c>
      <c r="D14561">
        <v>0</v>
      </c>
    </row>
    <row r="14562" spans="1:4" x14ac:dyDescent="0.2">
      <c r="A14562" t="s">
        <v>89</v>
      </c>
      <c r="B14562" t="s">
        <v>352</v>
      </c>
      <c r="C14562" t="s">
        <v>179</v>
      </c>
      <c r="D14562">
        <v>0</v>
      </c>
    </row>
    <row r="14563" spans="1:4" x14ac:dyDescent="0.2">
      <c r="A14563" t="s">
        <v>89</v>
      </c>
      <c r="B14563" t="s">
        <v>352</v>
      </c>
      <c r="C14563" t="s">
        <v>180</v>
      </c>
      <c r="D14563">
        <v>0</v>
      </c>
    </row>
    <row r="14564" spans="1:4" x14ac:dyDescent="0.2">
      <c r="A14564" t="s">
        <v>89</v>
      </c>
      <c r="B14564" t="s">
        <v>352</v>
      </c>
      <c r="C14564" t="s">
        <v>181</v>
      </c>
      <c r="D14564">
        <v>0</v>
      </c>
    </row>
    <row r="14565" spans="1:4" x14ac:dyDescent="0.2">
      <c r="A14565" t="s">
        <v>89</v>
      </c>
      <c r="B14565" t="s">
        <v>352</v>
      </c>
      <c r="C14565" t="s">
        <v>182</v>
      </c>
      <c r="D14565">
        <v>0</v>
      </c>
    </row>
    <row r="14566" spans="1:4" x14ac:dyDescent="0.2">
      <c r="A14566" t="s">
        <v>89</v>
      </c>
      <c r="B14566" t="s">
        <v>352</v>
      </c>
      <c r="C14566" t="s">
        <v>183</v>
      </c>
      <c r="D14566">
        <v>0</v>
      </c>
    </row>
    <row r="14567" spans="1:4" x14ac:dyDescent="0.2">
      <c r="A14567" t="s">
        <v>89</v>
      </c>
      <c r="B14567" t="s">
        <v>352</v>
      </c>
      <c r="C14567" t="s">
        <v>184</v>
      </c>
      <c r="D14567">
        <v>0</v>
      </c>
    </row>
    <row r="14568" spans="1:4" x14ac:dyDescent="0.2">
      <c r="A14568" t="s">
        <v>89</v>
      </c>
      <c r="B14568" t="s">
        <v>352</v>
      </c>
      <c r="C14568" t="s">
        <v>185</v>
      </c>
      <c r="D14568">
        <v>0</v>
      </c>
    </row>
    <row r="14569" spans="1:4" x14ac:dyDescent="0.2">
      <c r="A14569" t="s">
        <v>89</v>
      </c>
      <c r="B14569" t="s">
        <v>352</v>
      </c>
      <c r="C14569" t="s">
        <v>186</v>
      </c>
      <c r="D14569">
        <v>0</v>
      </c>
    </row>
    <row r="14570" spans="1:4" x14ac:dyDescent="0.2">
      <c r="A14570" t="s">
        <v>89</v>
      </c>
      <c r="B14570" t="s">
        <v>352</v>
      </c>
      <c r="C14570" t="s">
        <v>187</v>
      </c>
      <c r="D14570">
        <v>0</v>
      </c>
    </row>
    <row r="14571" spans="1:4" x14ac:dyDescent="0.2">
      <c r="A14571" t="s">
        <v>89</v>
      </c>
      <c r="B14571" t="s">
        <v>352</v>
      </c>
      <c r="C14571" t="s">
        <v>188</v>
      </c>
      <c r="D14571">
        <v>0</v>
      </c>
    </row>
    <row r="14572" spans="1:4" x14ac:dyDescent="0.2">
      <c r="A14572" t="s">
        <v>89</v>
      </c>
      <c r="B14572" t="s">
        <v>352</v>
      </c>
      <c r="C14572" t="s">
        <v>189</v>
      </c>
      <c r="D14572">
        <v>0</v>
      </c>
    </row>
    <row r="14573" spans="1:4" x14ac:dyDescent="0.2">
      <c r="A14573" t="s">
        <v>89</v>
      </c>
      <c r="B14573" t="s">
        <v>352</v>
      </c>
      <c r="C14573" t="s">
        <v>190</v>
      </c>
      <c r="D14573">
        <v>0</v>
      </c>
    </row>
    <row r="14574" spans="1:4" x14ac:dyDescent="0.2">
      <c r="A14574" t="s">
        <v>89</v>
      </c>
      <c r="B14574" t="s">
        <v>352</v>
      </c>
      <c r="C14574" t="s">
        <v>191</v>
      </c>
      <c r="D14574">
        <v>0</v>
      </c>
    </row>
    <row r="14575" spans="1:4" x14ac:dyDescent="0.2">
      <c r="A14575" t="s">
        <v>89</v>
      </c>
      <c r="B14575" t="s">
        <v>352</v>
      </c>
      <c r="C14575" t="s">
        <v>192</v>
      </c>
      <c r="D14575">
        <v>0</v>
      </c>
    </row>
    <row r="14576" spans="1:4" x14ac:dyDescent="0.2">
      <c r="A14576" t="s">
        <v>89</v>
      </c>
      <c r="B14576" t="s">
        <v>352</v>
      </c>
      <c r="C14576" t="s">
        <v>193</v>
      </c>
      <c r="D14576">
        <v>0</v>
      </c>
    </row>
    <row r="14577" spans="1:4" x14ac:dyDescent="0.2">
      <c r="A14577" t="s">
        <v>89</v>
      </c>
      <c r="B14577" t="s">
        <v>352</v>
      </c>
      <c r="C14577" t="s">
        <v>194</v>
      </c>
      <c r="D14577">
        <v>0</v>
      </c>
    </row>
    <row r="14578" spans="1:4" x14ac:dyDescent="0.2">
      <c r="A14578" t="s">
        <v>89</v>
      </c>
      <c r="B14578" t="s">
        <v>352</v>
      </c>
      <c r="C14578" t="s">
        <v>195</v>
      </c>
      <c r="D14578">
        <v>0</v>
      </c>
    </row>
    <row r="14579" spans="1:4" x14ac:dyDescent="0.2">
      <c r="A14579" t="s">
        <v>89</v>
      </c>
      <c r="B14579" t="s">
        <v>352</v>
      </c>
      <c r="C14579" t="s">
        <v>196</v>
      </c>
      <c r="D14579">
        <v>0</v>
      </c>
    </row>
    <row r="14580" spans="1:4" x14ac:dyDescent="0.2">
      <c r="A14580" t="s">
        <v>89</v>
      </c>
      <c r="B14580" t="s">
        <v>352</v>
      </c>
      <c r="C14580" t="s">
        <v>197</v>
      </c>
      <c r="D14580">
        <v>0</v>
      </c>
    </row>
    <row r="14581" spans="1:4" x14ac:dyDescent="0.2">
      <c r="A14581" t="s">
        <v>89</v>
      </c>
      <c r="B14581" t="s">
        <v>352</v>
      </c>
      <c r="C14581" t="s">
        <v>198</v>
      </c>
      <c r="D14581">
        <v>0</v>
      </c>
    </row>
    <row r="14582" spans="1:4" x14ac:dyDescent="0.2">
      <c r="A14582" t="s">
        <v>89</v>
      </c>
      <c r="B14582" t="s">
        <v>352</v>
      </c>
      <c r="C14582" t="s">
        <v>199</v>
      </c>
      <c r="D14582">
        <v>0</v>
      </c>
    </row>
    <row r="14583" spans="1:4" x14ac:dyDescent="0.2">
      <c r="A14583" t="s">
        <v>89</v>
      </c>
      <c r="B14583" t="s">
        <v>352</v>
      </c>
      <c r="C14583" t="s">
        <v>200</v>
      </c>
      <c r="D14583">
        <v>93041</v>
      </c>
    </row>
    <row r="14584" spans="1:4" x14ac:dyDescent="0.2">
      <c r="A14584" t="s">
        <v>89</v>
      </c>
      <c r="B14584" t="s">
        <v>352</v>
      </c>
      <c r="C14584" t="s">
        <v>201</v>
      </c>
      <c r="D14584">
        <v>0</v>
      </c>
    </row>
    <row r="14585" spans="1:4" x14ac:dyDescent="0.2">
      <c r="A14585" t="s">
        <v>89</v>
      </c>
      <c r="B14585" t="s">
        <v>352</v>
      </c>
      <c r="C14585" t="s">
        <v>202</v>
      </c>
      <c r="D14585">
        <v>0</v>
      </c>
    </row>
    <row r="14586" spans="1:4" x14ac:dyDescent="0.2">
      <c r="A14586" t="s">
        <v>89</v>
      </c>
      <c r="B14586" t="s">
        <v>352</v>
      </c>
      <c r="C14586" t="s">
        <v>203</v>
      </c>
      <c r="D14586">
        <v>0</v>
      </c>
    </row>
    <row r="14587" spans="1:4" x14ac:dyDescent="0.2">
      <c r="A14587" t="s">
        <v>89</v>
      </c>
      <c r="B14587" t="s">
        <v>352</v>
      </c>
      <c r="C14587" t="s">
        <v>204</v>
      </c>
      <c r="D14587">
        <v>0</v>
      </c>
    </row>
    <row r="14588" spans="1:4" x14ac:dyDescent="0.2">
      <c r="A14588" t="s">
        <v>89</v>
      </c>
      <c r="B14588" t="s">
        <v>352</v>
      </c>
      <c r="C14588" t="s">
        <v>205</v>
      </c>
      <c r="D14588">
        <v>0</v>
      </c>
    </row>
    <row r="14589" spans="1:4" x14ac:dyDescent="0.2">
      <c r="A14589" t="s">
        <v>89</v>
      </c>
      <c r="B14589" t="s">
        <v>352</v>
      </c>
      <c r="C14589" t="s">
        <v>206</v>
      </c>
      <c r="D14589">
        <v>0</v>
      </c>
    </row>
    <row r="14590" spans="1:4" x14ac:dyDescent="0.2">
      <c r="A14590" t="s">
        <v>89</v>
      </c>
      <c r="B14590" t="s">
        <v>352</v>
      </c>
      <c r="C14590" t="s">
        <v>207</v>
      </c>
      <c r="D14590">
        <v>0</v>
      </c>
    </row>
    <row r="14591" spans="1:4" x14ac:dyDescent="0.2">
      <c r="A14591" t="s">
        <v>89</v>
      </c>
      <c r="B14591" t="s">
        <v>352</v>
      </c>
      <c r="C14591" t="s">
        <v>208</v>
      </c>
      <c r="D14591">
        <v>0</v>
      </c>
    </row>
    <row r="14592" spans="1:4" x14ac:dyDescent="0.2">
      <c r="A14592" t="s">
        <v>89</v>
      </c>
      <c r="B14592" t="s">
        <v>352</v>
      </c>
      <c r="C14592" t="s">
        <v>209</v>
      </c>
      <c r="D14592">
        <v>0</v>
      </c>
    </row>
    <row r="14593" spans="1:4" x14ac:dyDescent="0.2">
      <c r="A14593" t="s">
        <v>89</v>
      </c>
      <c r="B14593" t="s">
        <v>352</v>
      </c>
      <c r="C14593" t="s">
        <v>210</v>
      </c>
      <c r="D14593">
        <v>0</v>
      </c>
    </row>
    <row r="14594" spans="1:4" x14ac:dyDescent="0.2">
      <c r="A14594" t="s">
        <v>89</v>
      </c>
      <c r="B14594" t="s">
        <v>352</v>
      </c>
      <c r="C14594" t="s">
        <v>211</v>
      </c>
      <c r="D14594">
        <v>0</v>
      </c>
    </row>
    <row r="14595" spans="1:4" x14ac:dyDescent="0.2">
      <c r="A14595" t="s">
        <v>89</v>
      </c>
      <c r="B14595" t="s">
        <v>352</v>
      </c>
      <c r="C14595" t="s">
        <v>212</v>
      </c>
      <c r="D14595">
        <v>0</v>
      </c>
    </row>
    <row r="14596" spans="1:4" x14ac:dyDescent="0.2">
      <c r="A14596" t="s">
        <v>89</v>
      </c>
      <c r="B14596" t="s">
        <v>352</v>
      </c>
      <c r="C14596" t="s">
        <v>213</v>
      </c>
      <c r="D14596">
        <v>0</v>
      </c>
    </row>
    <row r="14597" spans="1:4" x14ac:dyDescent="0.2">
      <c r="A14597" t="s">
        <v>89</v>
      </c>
      <c r="B14597" t="s">
        <v>352</v>
      </c>
      <c r="C14597" t="s">
        <v>214</v>
      </c>
      <c r="D14597">
        <v>0</v>
      </c>
    </row>
    <row r="14598" spans="1:4" x14ac:dyDescent="0.2">
      <c r="A14598" t="s">
        <v>89</v>
      </c>
      <c r="B14598" t="s">
        <v>352</v>
      </c>
      <c r="C14598" t="s">
        <v>215</v>
      </c>
      <c r="D14598">
        <v>0</v>
      </c>
    </row>
    <row r="14599" spans="1:4" x14ac:dyDescent="0.2">
      <c r="A14599" t="s">
        <v>89</v>
      </c>
      <c r="B14599" t="s">
        <v>352</v>
      </c>
      <c r="C14599" t="s">
        <v>216</v>
      </c>
      <c r="D14599">
        <v>0</v>
      </c>
    </row>
    <row r="14600" spans="1:4" x14ac:dyDescent="0.2">
      <c r="A14600" t="s">
        <v>89</v>
      </c>
      <c r="B14600" t="s">
        <v>352</v>
      </c>
      <c r="C14600" t="s">
        <v>217</v>
      </c>
      <c r="D14600">
        <v>0</v>
      </c>
    </row>
    <row r="14601" spans="1:4" x14ac:dyDescent="0.2">
      <c r="A14601" t="s">
        <v>89</v>
      </c>
      <c r="B14601" t="s">
        <v>352</v>
      </c>
      <c r="C14601" t="s">
        <v>218</v>
      </c>
      <c r="D14601">
        <v>0</v>
      </c>
    </row>
    <row r="14602" spans="1:4" x14ac:dyDescent="0.2">
      <c r="A14602" t="s">
        <v>89</v>
      </c>
      <c r="B14602" t="s">
        <v>352</v>
      </c>
      <c r="C14602" t="s">
        <v>219</v>
      </c>
      <c r="D14602">
        <v>0</v>
      </c>
    </row>
    <row r="14603" spans="1:4" x14ac:dyDescent="0.2">
      <c r="A14603" t="s">
        <v>89</v>
      </c>
      <c r="B14603" t="s">
        <v>352</v>
      </c>
      <c r="C14603" t="s">
        <v>233</v>
      </c>
      <c r="D14603">
        <v>1783880</v>
      </c>
    </row>
    <row r="14604" spans="1:4" x14ac:dyDescent="0.2">
      <c r="A14604" t="s">
        <v>89</v>
      </c>
      <c r="B14604" t="s">
        <v>352</v>
      </c>
      <c r="C14604" t="s">
        <v>234</v>
      </c>
      <c r="D14604">
        <v>0</v>
      </c>
    </row>
    <row r="14605" spans="1:4" x14ac:dyDescent="0.2">
      <c r="A14605" t="s">
        <v>89</v>
      </c>
      <c r="B14605" t="s">
        <v>352</v>
      </c>
      <c r="C14605" t="s">
        <v>235</v>
      </c>
      <c r="D14605">
        <v>645967</v>
      </c>
    </row>
    <row r="14606" spans="1:4" x14ac:dyDescent="0.2">
      <c r="A14606" t="s">
        <v>89</v>
      </c>
      <c r="B14606" t="s">
        <v>352</v>
      </c>
      <c r="C14606" t="s">
        <v>236</v>
      </c>
      <c r="D14606">
        <v>728273</v>
      </c>
    </row>
    <row r="14607" spans="1:4" x14ac:dyDescent="0.2">
      <c r="A14607" t="s">
        <v>89</v>
      </c>
      <c r="B14607" t="s">
        <v>352</v>
      </c>
      <c r="C14607" t="s">
        <v>237</v>
      </c>
      <c r="D14607">
        <v>446465</v>
      </c>
    </row>
    <row r="14608" spans="1:4" x14ac:dyDescent="0.2">
      <c r="A14608" t="s">
        <v>89</v>
      </c>
      <c r="B14608" t="s">
        <v>352</v>
      </c>
      <c r="C14608" t="s">
        <v>238</v>
      </c>
      <c r="D14608">
        <v>1010045</v>
      </c>
    </row>
    <row r="14609" spans="1:4" x14ac:dyDescent="0.2">
      <c r="A14609" t="s">
        <v>89</v>
      </c>
      <c r="B14609" t="s">
        <v>352</v>
      </c>
      <c r="C14609" t="s">
        <v>239</v>
      </c>
      <c r="D14609">
        <v>771425</v>
      </c>
    </row>
    <row r="14610" spans="1:4" x14ac:dyDescent="0.2">
      <c r="A14610" t="s">
        <v>89</v>
      </c>
      <c r="B14610" t="s">
        <v>352</v>
      </c>
      <c r="C14610" t="s">
        <v>240</v>
      </c>
      <c r="D14610">
        <v>546091</v>
      </c>
    </row>
    <row r="14611" spans="1:4" x14ac:dyDescent="0.2">
      <c r="A14611" t="s">
        <v>89</v>
      </c>
      <c r="B14611" t="s">
        <v>352</v>
      </c>
      <c r="C14611" t="s">
        <v>241</v>
      </c>
      <c r="D14611">
        <v>530794</v>
      </c>
    </row>
    <row r="14612" spans="1:4" x14ac:dyDescent="0.2">
      <c r="A14612" t="s">
        <v>89</v>
      </c>
      <c r="B14612" t="s">
        <v>352</v>
      </c>
      <c r="C14612" t="s">
        <v>242</v>
      </c>
      <c r="D14612">
        <v>988557</v>
      </c>
    </row>
    <row r="14613" spans="1:4" x14ac:dyDescent="0.2">
      <c r="A14613" t="s">
        <v>89</v>
      </c>
      <c r="B14613" t="s">
        <v>352</v>
      </c>
      <c r="C14613" t="s">
        <v>243</v>
      </c>
      <c r="D14613">
        <v>283677</v>
      </c>
    </row>
    <row r="14614" spans="1:4" x14ac:dyDescent="0.2">
      <c r="A14614" t="s">
        <v>89</v>
      </c>
      <c r="B14614" t="s">
        <v>352</v>
      </c>
      <c r="C14614" t="s">
        <v>244</v>
      </c>
      <c r="D14614">
        <v>328786</v>
      </c>
    </row>
    <row r="14615" spans="1:4" x14ac:dyDescent="0.2">
      <c r="A14615" t="s">
        <v>89</v>
      </c>
      <c r="B14615" t="s">
        <v>352</v>
      </c>
      <c r="C14615" t="s">
        <v>245</v>
      </c>
      <c r="D14615">
        <v>100345</v>
      </c>
    </row>
    <row r="14616" spans="1:4" x14ac:dyDescent="0.2">
      <c r="A14616" t="s">
        <v>89</v>
      </c>
      <c r="B14616" t="s">
        <v>352</v>
      </c>
      <c r="C14616" t="s">
        <v>246</v>
      </c>
      <c r="D14616">
        <v>282863</v>
      </c>
    </row>
    <row r="14617" spans="1:4" x14ac:dyDescent="0.2">
      <c r="A14617" t="s">
        <v>89</v>
      </c>
      <c r="B14617" t="s">
        <v>352</v>
      </c>
      <c r="C14617" t="s">
        <v>247</v>
      </c>
      <c r="D14617">
        <v>98571</v>
      </c>
    </row>
    <row r="14618" spans="1:4" x14ac:dyDescent="0.2">
      <c r="A14618" t="s">
        <v>89</v>
      </c>
      <c r="B14618" t="s">
        <v>352</v>
      </c>
      <c r="C14618" t="s">
        <v>248</v>
      </c>
      <c r="D14618">
        <v>133384</v>
      </c>
    </row>
    <row r="14619" spans="1:4" x14ac:dyDescent="0.2">
      <c r="A14619" t="s">
        <v>89</v>
      </c>
      <c r="B14619" t="s">
        <v>352</v>
      </c>
      <c r="C14619" t="s">
        <v>249</v>
      </c>
      <c r="D14619">
        <v>301763</v>
      </c>
    </row>
    <row r="14620" spans="1:4" x14ac:dyDescent="0.2">
      <c r="A14620" t="s">
        <v>89</v>
      </c>
      <c r="B14620" t="s">
        <v>352</v>
      </c>
      <c r="C14620" t="s">
        <v>250</v>
      </c>
      <c r="D14620">
        <v>33058</v>
      </c>
    </row>
    <row r="14621" spans="1:4" x14ac:dyDescent="0.2">
      <c r="A14621" t="s">
        <v>89</v>
      </c>
      <c r="B14621" t="s">
        <v>352</v>
      </c>
      <c r="C14621" t="s">
        <v>251</v>
      </c>
      <c r="D14621">
        <v>109258</v>
      </c>
    </row>
    <row r="14622" spans="1:4" x14ac:dyDescent="0.2">
      <c r="A14622" t="s">
        <v>89</v>
      </c>
      <c r="B14622" t="s">
        <v>352</v>
      </c>
      <c r="C14622" t="s">
        <v>252</v>
      </c>
      <c r="D14622">
        <v>283886</v>
      </c>
    </row>
    <row r="14623" spans="1:4" x14ac:dyDescent="0.2">
      <c r="A14623" t="s">
        <v>89</v>
      </c>
      <c r="B14623" t="s">
        <v>352</v>
      </c>
      <c r="C14623" t="s">
        <v>253</v>
      </c>
      <c r="D14623">
        <v>94016</v>
      </c>
    </row>
    <row r="14624" spans="1:4" x14ac:dyDescent="0.2">
      <c r="A14624" t="s">
        <v>89</v>
      </c>
      <c r="B14624" t="s">
        <v>352</v>
      </c>
      <c r="C14624" t="s">
        <v>254</v>
      </c>
      <c r="D14624">
        <v>29333</v>
      </c>
    </row>
    <row r="14625" spans="1:4" x14ac:dyDescent="0.2">
      <c r="A14625" t="s">
        <v>89</v>
      </c>
      <c r="B14625" t="s">
        <v>352</v>
      </c>
      <c r="C14625" t="s">
        <v>255</v>
      </c>
      <c r="D14625">
        <v>186552</v>
      </c>
    </row>
    <row r="14626" spans="1:4" x14ac:dyDescent="0.2">
      <c r="A14626" t="s">
        <v>89</v>
      </c>
      <c r="B14626" t="s">
        <v>352</v>
      </c>
      <c r="C14626" t="s">
        <v>256</v>
      </c>
      <c r="D14626">
        <v>0</v>
      </c>
    </row>
    <row r="14627" spans="1:4" x14ac:dyDescent="0.2">
      <c r="A14627" t="s">
        <v>89</v>
      </c>
      <c r="B14627" t="s">
        <v>352</v>
      </c>
      <c r="C14627" t="s">
        <v>257</v>
      </c>
      <c r="D14627">
        <v>0</v>
      </c>
    </row>
    <row r="14628" spans="1:4" x14ac:dyDescent="0.2">
      <c r="A14628" t="s">
        <v>89</v>
      </c>
      <c r="B14628" t="s">
        <v>352</v>
      </c>
      <c r="C14628" t="s">
        <v>258</v>
      </c>
      <c r="D14628">
        <v>0</v>
      </c>
    </row>
    <row r="14629" spans="1:4" x14ac:dyDescent="0.2">
      <c r="A14629" t="s">
        <v>89</v>
      </c>
      <c r="B14629" t="s">
        <v>352</v>
      </c>
      <c r="C14629" t="s">
        <v>259</v>
      </c>
      <c r="D14629">
        <v>0</v>
      </c>
    </row>
    <row r="14630" spans="1:4" x14ac:dyDescent="0.2">
      <c r="A14630" t="s">
        <v>89</v>
      </c>
      <c r="B14630" t="s">
        <v>352</v>
      </c>
      <c r="C14630" t="s">
        <v>260</v>
      </c>
      <c r="D14630">
        <v>0</v>
      </c>
    </row>
    <row r="14631" spans="1:4" x14ac:dyDescent="0.2">
      <c r="A14631" t="s">
        <v>89</v>
      </c>
      <c r="B14631" t="s">
        <v>352</v>
      </c>
      <c r="C14631" t="s">
        <v>261</v>
      </c>
      <c r="D14631">
        <v>0</v>
      </c>
    </row>
    <row r="14632" spans="1:4" x14ac:dyDescent="0.2">
      <c r="A14632" t="s">
        <v>89</v>
      </c>
      <c r="B14632" t="s">
        <v>352</v>
      </c>
      <c r="C14632" t="s">
        <v>262</v>
      </c>
      <c r="D14632">
        <v>0</v>
      </c>
    </row>
    <row r="14633" spans="1:4" x14ac:dyDescent="0.2">
      <c r="A14633" t="s">
        <v>89</v>
      </c>
      <c r="B14633" t="s">
        <v>352</v>
      </c>
      <c r="C14633" t="s">
        <v>263</v>
      </c>
      <c r="D14633">
        <v>0</v>
      </c>
    </row>
    <row r="14634" spans="1:4" x14ac:dyDescent="0.2">
      <c r="A14634" t="s">
        <v>89</v>
      </c>
      <c r="B14634" t="s">
        <v>352</v>
      </c>
      <c r="C14634" t="s">
        <v>264</v>
      </c>
      <c r="D14634">
        <v>0</v>
      </c>
    </row>
    <row r="14635" spans="1:4" x14ac:dyDescent="0.2">
      <c r="A14635" t="s">
        <v>89</v>
      </c>
      <c r="B14635" t="s">
        <v>352</v>
      </c>
      <c r="C14635" t="s">
        <v>265</v>
      </c>
      <c r="D14635">
        <v>0</v>
      </c>
    </row>
    <row r="14636" spans="1:4" x14ac:dyDescent="0.2">
      <c r="A14636" t="s">
        <v>89</v>
      </c>
      <c r="B14636" t="s">
        <v>352</v>
      </c>
      <c r="C14636" t="s">
        <v>266</v>
      </c>
      <c r="D14636">
        <v>0</v>
      </c>
    </row>
    <row r="14637" spans="1:4" x14ac:dyDescent="0.2">
      <c r="A14637" t="s">
        <v>89</v>
      </c>
      <c r="B14637" t="s">
        <v>352</v>
      </c>
      <c r="C14637" t="s">
        <v>267</v>
      </c>
      <c r="D14637">
        <v>0</v>
      </c>
    </row>
    <row r="14638" spans="1:4" x14ac:dyDescent="0.2">
      <c r="A14638" t="s">
        <v>89</v>
      </c>
      <c r="B14638" t="s">
        <v>352</v>
      </c>
      <c r="C14638" t="s">
        <v>268</v>
      </c>
      <c r="D14638">
        <v>0</v>
      </c>
    </row>
    <row r="14639" spans="1:4" x14ac:dyDescent="0.2">
      <c r="A14639" t="s">
        <v>89</v>
      </c>
      <c r="B14639" t="s">
        <v>352</v>
      </c>
      <c r="C14639" t="s">
        <v>269</v>
      </c>
      <c r="D14639">
        <v>0</v>
      </c>
    </row>
    <row r="14640" spans="1:4" x14ac:dyDescent="0.2">
      <c r="A14640" t="s">
        <v>89</v>
      </c>
      <c r="B14640" t="s">
        <v>352</v>
      </c>
      <c r="C14640" t="s">
        <v>270</v>
      </c>
      <c r="D14640">
        <v>0</v>
      </c>
    </row>
    <row r="14641" spans="1:4" x14ac:dyDescent="0.2">
      <c r="A14641" t="s">
        <v>89</v>
      </c>
      <c r="B14641" t="s">
        <v>352</v>
      </c>
      <c r="C14641" t="s">
        <v>271</v>
      </c>
      <c r="D14641">
        <v>0</v>
      </c>
    </row>
    <row r="14642" spans="1:4" x14ac:dyDescent="0.2">
      <c r="A14642" t="s">
        <v>89</v>
      </c>
      <c r="B14642" t="s">
        <v>352</v>
      </c>
      <c r="C14642" t="s">
        <v>272</v>
      </c>
      <c r="D14642">
        <v>0</v>
      </c>
    </row>
    <row r="14643" spans="1:4" x14ac:dyDescent="0.2">
      <c r="A14643" t="s">
        <v>89</v>
      </c>
      <c r="B14643" t="s">
        <v>352</v>
      </c>
      <c r="C14643" t="s">
        <v>273</v>
      </c>
      <c r="D14643">
        <v>0</v>
      </c>
    </row>
    <row r="14644" spans="1:4" x14ac:dyDescent="0.2">
      <c r="A14644" t="s">
        <v>89</v>
      </c>
      <c r="B14644" t="s">
        <v>352</v>
      </c>
      <c r="C14644" t="s">
        <v>274</v>
      </c>
      <c r="D14644">
        <v>0</v>
      </c>
    </row>
    <row r="14645" spans="1:4" x14ac:dyDescent="0.2">
      <c r="A14645" t="s">
        <v>89</v>
      </c>
      <c r="B14645" t="s">
        <v>352</v>
      </c>
      <c r="C14645" t="s">
        <v>275</v>
      </c>
      <c r="D14645">
        <v>0</v>
      </c>
    </row>
    <row r="14646" spans="1:4" x14ac:dyDescent="0.2">
      <c r="A14646" t="s">
        <v>89</v>
      </c>
      <c r="B14646" t="s">
        <v>352</v>
      </c>
      <c r="C14646" t="s">
        <v>276</v>
      </c>
      <c r="D14646">
        <v>0</v>
      </c>
    </row>
    <row r="14647" spans="1:4" x14ac:dyDescent="0.2">
      <c r="A14647" t="s">
        <v>89</v>
      </c>
      <c r="B14647" t="s">
        <v>352</v>
      </c>
      <c r="C14647" t="s">
        <v>277</v>
      </c>
      <c r="D14647">
        <v>0</v>
      </c>
    </row>
    <row r="14648" spans="1:4" x14ac:dyDescent="0.2">
      <c r="A14648" t="s">
        <v>89</v>
      </c>
      <c r="B14648" t="s">
        <v>352</v>
      </c>
      <c r="C14648" t="s">
        <v>278</v>
      </c>
      <c r="D14648">
        <v>93041</v>
      </c>
    </row>
    <row r="14649" spans="1:4" x14ac:dyDescent="0.2">
      <c r="A14649" t="s">
        <v>89</v>
      </c>
      <c r="B14649" t="s">
        <v>352</v>
      </c>
      <c r="C14649" t="s">
        <v>279</v>
      </c>
      <c r="D14649">
        <v>0</v>
      </c>
    </row>
    <row r="14650" spans="1:4" x14ac:dyDescent="0.2">
      <c r="A14650" t="s">
        <v>89</v>
      </c>
      <c r="B14650" t="s">
        <v>352</v>
      </c>
      <c r="C14650" t="s">
        <v>280</v>
      </c>
      <c r="D14650">
        <v>0</v>
      </c>
    </row>
    <row r="14651" spans="1:4" x14ac:dyDescent="0.2">
      <c r="A14651" t="s">
        <v>89</v>
      </c>
      <c r="B14651" t="s">
        <v>352</v>
      </c>
      <c r="C14651" t="s">
        <v>281</v>
      </c>
      <c r="D14651">
        <v>0</v>
      </c>
    </row>
    <row r="14652" spans="1:4" x14ac:dyDescent="0.2">
      <c r="A14652" t="s">
        <v>89</v>
      </c>
      <c r="B14652" t="s">
        <v>352</v>
      </c>
      <c r="C14652" t="s">
        <v>282</v>
      </c>
      <c r="D14652">
        <v>0</v>
      </c>
    </row>
    <row r="14653" spans="1:4" x14ac:dyDescent="0.2">
      <c r="A14653" t="s">
        <v>89</v>
      </c>
      <c r="B14653" t="s">
        <v>352</v>
      </c>
      <c r="C14653" t="s">
        <v>283</v>
      </c>
      <c r="D14653">
        <v>0</v>
      </c>
    </row>
    <row r="14654" spans="1:4" x14ac:dyDescent="0.2">
      <c r="A14654" t="s">
        <v>89</v>
      </c>
      <c r="B14654" t="s">
        <v>352</v>
      </c>
      <c r="C14654" t="s">
        <v>284</v>
      </c>
      <c r="D14654">
        <v>0</v>
      </c>
    </row>
    <row r="14655" spans="1:4" x14ac:dyDescent="0.2">
      <c r="A14655" t="s">
        <v>89</v>
      </c>
      <c r="B14655" t="s">
        <v>352</v>
      </c>
      <c r="C14655" t="s">
        <v>285</v>
      </c>
      <c r="D14655">
        <v>0</v>
      </c>
    </row>
    <row r="14656" spans="1:4" x14ac:dyDescent="0.2">
      <c r="A14656" t="s">
        <v>89</v>
      </c>
      <c r="B14656" t="s">
        <v>352</v>
      </c>
      <c r="C14656" t="s">
        <v>286</v>
      </c>
      <c r="D14656">
        <v>0</v>
      </c>
    </row>
    <row r="14657" spans="1:4" x14ac:dyDescent="0.2">
      <c r="A14657" t="s">
        <v>89</v>
      </c>
      <c r="B14657" t="s">
        <v>352</v>
      </c>
      <c r="C14657" t="s">
        <v>287</v>
      </c>
      <c r="D14657">
        <v>0</v>
      </c>
    </row>
    <row r="14658" spans="1:4" x14ac:dyDescent="0.2">
      <c r="A14658" t="s">
        <v>89</v>
      </c>
      <c r="B14658" t="s">
        <v>352</v>
      </c>
      <c r="C14658" t="s">
        <v>288</v>
      </c>
      <c r="D14658">
        <v>0</v>
      </c>
    </row>
    <row r="14659" spans="1:4" x14ac:dyDescent="0.2">
      <c r="A14659" t="s">
        <v>89</v>
      </c>
      <c r="B14659" t="s">
        <v>352</v>
      </c>
      <c r="C14659" t="s">
        <v>289</v>
      </c>
      <c r="D14659">
        <v>0</v>
      </c>
    </row>
    <row r="14660" spans="1:4" x14ac:dyDescent="0.2">
      <c r="A14660" t="s">
        <v>89</v>
      </c>
      <c r="B14660" t="s">
        <v>352</v>
      </c>
      <c r="C14660" t="s">
        <v>290</v>
      </c>
      <c r="D14660">
        <v>0</v>
      </c>
    </row>
    <row r="14661" spans="1:4" x14ac:dyDescent="0.2">
      <c r="A14661" t="s">
        <v>89</v>
      </c>
      <c r="B14661" t="s">
        <v>352</v>
      </c>
      <c r="C14661" t="s">
        <v>291</v>
      </c>
      <c r="D14661">
        <v>0</v>
      </c>
    </row>
    <row r="14662" spans="1:4" x14ac:dyDescent="0.2">
      <c r="A14662" t="s">
        <v>89</v>
      </c>
      <c r="B14662" t="s">
        <v>352</v>
      </c>
      <c r="C14662" t="s">
        <v>292</v>
      </c>
      <c r="D14662">
        <v>0</v>
      </c>
    </row>
    <row r="14663" spans="1:4" x14ac:dyDescent="0.2">
      <c r="A14663" t="s">
        <v>89</v>
      </c>
      <c r="B14663" t="s">
        <v>352</v>
      </c>
      <c r="C14663" t="s">
        <v>293</v>
      </c>
      <c r="D14663">
        <v>0</v>
      </c>
    </row>
    <row r="14664" spans="1:4" x14ac:dyDescent="0.2">
      <c r="A14664" t="s">
        <v>89</v>
      </c>
      <c r="B14664" t="s">
        <v>352</v>
      </c>
      <c r="C14664" t="s">
        <v>294</v>
      </c>
      <c r="D14664">
        <v>0</v>
      </c>
    </row>
    <row r="14665" spans="1:4" x14ac:dyDescent="0.2">
      <c r="A14665" t="s">
        <v>89</v>
      </c>
      <c r="B14665" t="s">
        <v>352</v>
      </c>
      <c r="C14665" t="s">
        <v>295</v>
      </c>
      <c r="D14665">
        <v>0</v>
      </c>
    </row>
    <row r="14666" spans="1:4" x14ac:dyDescent="0.2">
      <c r="A14666" t="s">
        <v>89</v>
      </c>
      <c r="B14666" t="s">
        <v>352</v>
      </c>
      <c r="C14666" t="s">
        <v>296</v>
      </c>
      <c r="D14666">
        <v>0</v>
      </c>
    </row>
    <row r="14667" spans="1:4" x14ac:dyDescent="0.2">
      <c r="A14667" t="s">
        <v>89</v>
      </c>
      <c r="B14667" t="s">
        <v>352</v>
      </c>
      <c r="C14667" t="s">
        <v>297</v>
      </c>
      <c r="D14667">
        <v>0</v>
      </c>
    </row>
    <row r="14668" spans="1:4" x14ac:dyDescent="0.2">
      <c r="A14668" t="s">
        <v>89</v>
      </c>
      <c r="B14668" t="s">
        <v>352</v>
      </c>
      <c r="C14668" t="s">
        <v>298</v>
      </c>
      <c r="D14668">
        <v>0</v>
      </c>
    </row>
    <row r="14669" spans="1:4" x14ac:dyDescent="0.2">
      <c r="A14669" t="s">
        <v>89</v>
      </c>
      <c r="B14669" t="s">
        <v>352</v>
      </c>
      <c r="C14669" t="s">
        <v>232</v>
      </c>
      <c r="D14669">
        <v>670266</v>
      </c>
    </row>
    <row r="14670" spans="1:4" x14ac:dyDescent="0.2">
      <c r="A14670" t="s">
        <v>89</v>
      </c>
      <c r="B14670" t="s">
        <v>352</v>
      </c>
      <c r="C14670" t="s">
        <v>319</v>
      </c>
      <c r="D14670">
        <v>179201</v>
      </c>
    </row>
    <row r="14671" spans="1:4" x14ac:dyDescent="0.2">
      <c r="A14671" t="s">
        <v>89</v>
      </c>
      <c r="B14671" t="s">
        <v>352</v>
      </c>
      <c r="C14671" t="s">
        <v>320</v>
      </c>
      <c r="D14671">
        <v>469981</v>
      </c>
    </row>
    <row r="14672" spans="1:4" x14ac:dyDescent="0.2">
      <c r="A14672" t="s">
        <v>89</v>
      </c>
      <c r="B14672" t="s">
        <v>352</v>
      </c>
      <c r="C14672" t="s">
        <v>318</v>
      </c>
      <c r="D14672">
        <v>21084</v>
      </c>
    </row>
    <row r="14673" spans="1:4" x14ac:dyDescent="0.2">
      <c r="A14673" t="s">
        <v>89</v>
      </c>
      <c r="B14673" t="s">
        <v>352</v>
      </c>
      <c r="C14673" t="s">
        <v>321</v>
      </c>
      <c r="D14673">
        <v>177822</v>
      </c>
    </row>
    <row r="14674" spans="1:4" x14ac:dyDescent="0.2">
      <c r="A14674" t="s">
        <v>89</v>
      </c>
      <c r="B14674" t="s">
        <v>352</v>
      </c>
      <c r="C14674" t="s">
        <v>322</v>
      </c>
      <c r="D14674">
        <v>0</v>
      </c>
    </row>
    <row r="14675" spans="1:4" x14ac:dyDescent="0.2">
      <c r="A14675" t="s">
        <v>89</v>
      </c>
      <c r="B14675" t="s">
        <v>352</v>
      </c>
      <c r="C14675" t="s">
        <v>323</v>
      </c>
      <c r="D14675">
        <v>0</v>
      </c>
    </row>
    <row r="14676" spans="1:4" x14ac:dyDescent="0.2">
      <c r="A14676" t="s">
        <v>89</v>
      </c>
      <c r="B14676" t="s">
        <v>352</v>
      </c>
      <c r="C14676" t="s">
        <v>324</v>
      </c>
      <c r="D14676">
        <v>0</v>
      </c>
    </row>
    <row r="14677" spans="1:4" x14ac:dyDescent="0.2">
      <c r="A14677" t="s">
        <v>89</v>
      </c>
      <c r="B14677" t="s">
        <v>352</v>
      </c>
      <c r="C14677" t="s">
        <v>325</v>
      </c>
      <c r="D14677">
        <v>0</v>
      </c>
    </row>
    <row r="14678" spans="1:4" x14ac:dyDescent="0.2">
      <c r="A14678" t="s">
        <v>89</v>
      </c>
      <c r="B14678" t="s">
        <v>352</v>
      </c>
      <c r="C14678" t="s">
        <v>326</v>
      </c>
      <c r="D14678">
        <v>0</v>
      </c>
    </row>
    <row r="14679" spans="1:4" x14ac:dyDescent="0.2">
      <c r="A14679" t="s">
        <v>89</v>
      </c>
      <c r="B14679" t="s">
        <v>352</v>
      </c>
      <c r="C14679" t="s">
        <v>327</v>
      </c>
      <c r="D14679">
        <v>28554</v>
      </c>
    </row>
    <row r="14680" spans="1:4" x14ac:dyDescent="0.2">
      <c r="A14680" t="s">
        <v>89</v>
      </c>
      <c r="B14680" t="s">
        <v>352</v>
      </c>
      <c r="C14680" t="s">
        <v>328</v>
      </c>
      <c r="D14680">
        <v>149268</v>
      </c>
    </row>
    <row r="14681" spans="1:4" x14ac:dyDescent="0.2">
      <c r="A14681" t="s">
        <v>89</v>
      </c>
      <c r="B14681" t="s">
        <v>352</v>
      </c>
      <c r="C14681" t="s">
        <v>329</v>
      </c>
      <c r="D14681">
        <v>0</v>
      </c>
    </row>
    <row r="14682" spans="1:4" x14ac:dyDescent="0.2">
      <c r="A14682" t="s">
        <v>89</v>
      </c>
      <c r="B14682" t="s">
        <v>352</v>
      </c>
      <c r="C14682" t="s">
        <v>339</v>
      </c>
      <c r="D14682">
        <v>50864543</v>
      </c>
    </row>
    <row r="14683" spans="1:4" x14ac:dyDescent="0.2">
      <c r="A14683" t="s">
        <v>89</v>
      </c>
      <c r="B14683" t="s">
        <v>352</v>
      </c>
      <c r="C14683" t="s">
        <v>340</v>
      </c>
      <c r="D14683">
        <v>2892765</v>
      </c>
    </row>
    <row r="14684" spans="1:4" x14ac:dyDescent="0.2">
      <c r="A14684" t="s">
        <v>89</v>
      </c>
      <c r="B14684" t="s">
        <v>352</v>
      </c>
      <c r="C14684" t="s">
        <v>341</v>
      </c>
      <c r="D14684">
        <v>0</v>
      </c>
    </row>
    <row r="14685" spans="1:4" x14ac:dyDescent="0.2">
      <c r="A14685" t="s">
        <v>89</v>
      </c>
      <c r="B14685" t="s">
        <v>352</v>
      </c>
      <c r="C14685" t="s">
        <v>342</v>
      </c>
      <c r="D14685">
        <v>0</v>
      </c>
    </row>
    <row r="14686" spans="1:4" x14ac:dyDescent="0.2">
      <c r="A14686" t="s">
        <v>89</v>
      </c>
      <c r="B14686" t="s">
        <v>352</v>
      </c>
      <c r="C14686" t="s">
        <v>343</v>
      </c>
      <c r="D14686">
        <v>0</v>
      </c>
    </row>
    <row r="14687" spans="1:4" x14ac:dyDescent="0.2">
      <c r="A14687" t="s">
        <v>89</v>
      </c>
      <c r="B14687" t="s">
        <v>352</v>
      </c>
      <c r="C14687" t="s">
        <v>344</v>
      </c>
      <c r="D14687">
        <v>0</v>
      </c>
    </row>
    <row r="14688" spans="1:4" x14ac:dyDescent="0.2">
      <c r="A14688" t="s">
        <v>89</v>
      </c>
      <c r="B14688" t="s">
        <v>352</v>
      </c>
      <c r="C14688" t="s">
        <v>345</v>
      </c>
      <c r="D14688">
        <v>0</v>
      </c>
    </row>
    <row r="14689" spans="1:4" x14ac:dyDescent="0.2">
      <c r="A14689" t="s">
        <v>89</v>
      </c>
      <c r="B14689" t="s">
        <v>352</v>
      </c>
      <c r="C14689" t="s">
        <v>346</v>
      </c>
      <c r="D14689">
        <v>0</v>
      </c>
    </row>
    <row r="14690" spans="1:4" x14ac:dyDescent="0.2">
      <c r="A14690" t="s">
        <v>89</v>
      </c>
      <c r="B14690" t="s">
        <v>352</v>
      </c>
      <c r="C14690" t="s">
        <v>300</v>
      </c>
      <c r="D14690">
        <v>621339</v>
      </c>
    </row>
    <row r="14691" spans="1:4" x14ac:dyDescent="0.2">
      <c r="A14691" t="s">
        <v>89</v>
      </c>
      <c r="B14691" t="s">
        <v>352</v>
      </c>
      <c r="C14691" t="s">
        <v>301</v>
      </c>
      <c r="D14691">
        <v>791374</v>
      </c>
    </row>
    <row r="14692" spans="1:4" x14ac:dyDescent="0.2">
      <c r="A14692" t="s">
        <v>89</v>
      </c>
      <c r="B14692" t="s">
        <v>352</v>
      </c>
      <c r="C14692" t="s">
        <v>302</v>
      </c>
      <c r="D14692">
        <v>942957</v>
      </c>
    </row>
    <row r="14693" spans="1:4" x14ac:dyDescent="0.2">
      <c r="A14693" t="s">
        <v>89</v>
      </c>
      <c r="B14693" t="s">
        <v>352</v>
      </c>
      <c r="C14693" t="s">
        <v>303</v>
      </c>
      <c r="D14693">
        <v>468194</v>
      </c>
    </row>
    <row r="14694" spans="1:4" x14ac:dyDescent="0.2">
      <c r="A14694" t="s">
        <v>89</v>
      </c>
      <c r="B14694" t="s">
        <v>352</v>
      </c>
      <c r="C14694" t="s">
        <v>304</v>
      </c>
      <c r="D14694">
        <v>554671</v>
      </c>
    </row>
    <row r="14695" spans="1:4" x14ac:dyDescent="0.2">
      <c r="A14695" t="s">
        <v>89</v>
      </c>
      <c r="B14695" t="s">
        <v>352</v>
      </c>
      <c r="C14695" t="s">
        <v>305</v>
      </c>
      <c r="D14695">
        <v>113687</v>
      </c>
    </row>
    <row r="14696" spans="1:4" x14ac:dyDescent="0.2">
      <c r="A14696" t="s">
        <v>89</v>
      </c>
      <c r="B14696" t="s">
        <v>352</v>
      </c>
      <c r="C14696" t="s">
        <v>306</v>
      </c>
      <c r="D14696">
        <v>48271</v>
      </c>
    </row>
    <row r="14697" spans="1:4" x14ac:dyDescent="0.2">
      <c r="A14697" t="s">
        <v>89</v>
      </c>
      <c r="B14697" t="s">
        <v>352</v>
      </c>
      <c r="C14697" t="s">
        <v>307</v>
      </c>
      <c r="D14697">
        <v>910554</v>
      </c>
    </row>
    <row r="14698" spans="1:4" x14ac:dyDescent="0.2">
      <c r="A14698" t="s">
        <v>89</v>
      </c>
      <c r="B14698" t="s">
        <v>352</v>
      </c>
      <c r="C14698" t="s">
        <v>308</v>
      </c>
      <c r="D14698">
        <v>206583</v>
      </c>
    </row>
    <row r="14699" spans="1:4" x14ac:dyDescent="0.2">
      <c r="A14699" t="s">
        <v>89</v>
      </c>
      <c r="B14699" t="s">
        <v>352</v>
      </c>
      <c r="C14699" t="s">
        <v>309</v>
      </c>
      <c r="D14699">
        <v>117359</v>
      </c>
    </row>
    <row r="14700" spans="1:4" x14ac:dyDescent="0.2">
      <c r="A14700" t="s">
        <v>89</v>
      </c>
      <c r="B14700" t="s">
        <v>352</v>
      </c>
      <c r="C14700" t="s">
        <v>310</v>
      </c>
      <c r="D14700">
        <v>6043</v>
      </c>
    </row>
    <row r="14701" spans="1:4" x14ac:dyDescent="0.2">
      <c r="A14701" t="s">
        <v>89</v>
      </c>
      <c r="B14701" t="s">
        <v>352</v>
      </c>
      <c r="C14701" t="s">
        <v>311</v>
      </c>
      <c r="D14701">
        <v>141210</v>
      </c>
    </row>
    <row r="14702" spans="1:4" x14ac:dyDescent="0.2">
      <c r="A14702" t="s">
        <v>89</v>
      </c>
      <c r="B14702" t="s">
        <v>352</v>
      </c>
      <c r="C14702" t="s">
        <v>312</v>
      </c>
      <c r="D14702">
        <v>39</v>
      </c>
    </row>
    <row r="14703" spans="1:4" x14ac:dyDescent="0.2">
      <c r="A14703" t="s">
        <v>89</v>
      </c>
      <c r="B14703" t="s">
        <v>352</v>
      </c>
      <c r="C14703" t="s">
        <v>313</v>
      </c>
      <c r="D14703">
        <v>73</v>
      </c>
    </row>
    <row r="14704" spans="1:4" x14ac:dyDescent="0.2">
      <c r="A14704" t="s">
        <v>89</v>
      </c>
      <c r="B14704" t="s">
        <v>352</v>
      </c>
      <c r="C14704" t="s">
        <v>314</v>
      </c>
      <c r="D14704">
        <v>20</v>
      </c>
    </row>
    <row r="14705" spans="1:4" x14ac:dyDescent="0.2">
      <c r="A14705" t="s">
        <v>89</v>
      </c>
      <c r="B14705" t="s">
        <v>352</v>
      </c>
      <c r="C14705" t="s">
        <v>315</v>
      </c>
      <c r="D14705">
        <v>33</v>
      </c>
    </row>
    <row r="14706" spans="1:4" x14ac:dyDescent="0.2">
      <c r="A14706" t="s">
        <v>89</v>
      </c>
      <c r="B14706" t="s">
        <v>352</v>
      </c>
      <c r="C14706" t="s">
        <v>347</v>
      </c>
      <c r="D14706">
        <v>4656</v>
      </c>
    </row>
    <row r="14707" spans="1:4" x14ac:dyDescent="0.2">
      <c r="A14707" t="s">
        <v>89</v>
      </c>
      <c r="B14707" t="s">
        <v>353</v>
      </c>
      <c r="C14707" t="s">
        <v>225</v>
      </c>
      <c r="D14707">
        <v>0.51721899999999998</v>
      </c>
    </row>
    <row r="14708" spans="1:4" x14ac:dyDescent="0.2">
      <c r="A14708" t="s">
        <v>89</v>
      </c>
      <c r="B14708" t="s">
        <v>353</v>
      </c>
      <c r="C14708" t="s">
        <v>65</v>
      </c>
      <c r="D14708">
        <v>50000002</v>
      </c>
    </row>
    <row r="14709" spans="1:4" x14ac:dyDescent="0.2">
      <c r="A14709" t="s">
        <v>89</v>
      </c>
      <c r="B14709" t="s">
        <v>353</v>
      </c>
      <c r="C14709" t="s">
        <v>66</v>
      </c>
      <c r="D14709">
        <v>96670870</v>
      </c>
    </row>
    <row r="14710" spans="1:4" x14ac:dyDescent="0.2">
      <c r="A14710" t="s">
        <v>89</v>
      </c>
      <c r="B14710" t="s">
        <v>353</v>
      </c>
      <c r="C14710" t="s">
        <v>226</v>
      </c>
      <c r="D14710">
        <v>215434</v>
      </c>
    </row>
    <row r="14711" spans="1:4" x14ac:dyDescent="0.2">
      <c r="A14711" t="s">
        <v>89</v>
      </c>
      <c r="B14711" t="s">
        <v>353</v>
      </c>
      <c r="C14711" t="s">
        <v>227</v>
      </c>
      <c r="D14711">
        <v>340292</v>
      </c>
    </row>
    <row r="14712" spans="1:4" x14ac:dyDescent="0.2">
      <c r="A14712" t="s">
        <v>89</v>
      </c>
      <c r="B14712" t="s">
        <v>353</v>
      </c>
      <c r="C14712" t="s">
        <v>67</v>
      </c>
      <c r="D14712">
        <v>485301</v>
      </c>
    </row>
    <row r="14713" spans="1:4" x14ac:dyDescent="0.2">
      <c r="A14713" t="s">
        <v>89</v>
      </c>
      <c r="B14713" t="s">
        <v>353</v>
      </c>
      <c r="C14713" t="s">
        <v>68</v>
      </c>
      <c r="D14713">
        <v>279261</v>
      </c>
    </row>
    <row r="14714" spans="1:4" x14ac:dyDescent="0.2">
      <c r="A14714" t="s">
        <v>89</v>
      </c>
      <c r="B14714" t="s">
        <v>353</v>
      </c>
      <c r="C14714" t="s">
        <v>228</v>
      </c>
      <c r="D14714">
        <v>27950</v>
      </c>
    </row>
    <row r="14715" spans="1:4" x14ac:dyDescent="0.2">
      <c r="A14715" t="s">
        <v>89</v>
      </c>
      <c r="B14715" t="s">
        <v>353</v>
      </c>
      <c r="C14715" t="s">
        <v>229</v>
      </c>
      <c r="D14715">
        <v>559289</v>
      </c>
    </row>
    <row r="14716" spans="1:4" x14ac:dyDescent="0.2">
      <c r="A14716" t="s">
        <v>89</v>
      </c>
      <c r="B14716" t="s">
        <v>353</v>
      </c>
      <c r="C14716" t="s">
        <v>230</v>
      </c>
      <c r="D14716">
        <v>31011</v>
      </c>
    </row>
    <row r="14717" spans="1:4" x14ac:dyDescent="0.2">
      <c r="A14717" t="s">
        <v>89</v>
      </c>
      <c r="B14717" t="s">
        <v>353</v>
      </c>
      <c r="C14717" t="s">
        <v>231</v>
      </c>
      <c r="D14717">
        <v>492293</v>
      </c>
    </row>
    <row r="14718" spans="1:4" x14ac:dyDescent="0.2">
      <c r="A14718" t="s">
        <v>89</v>
      </c>
      <c r="B14718" t="s">
        <v>353</v>
      </c>
      <c r="C14718" t="s">
        <v>154</v>
      </c>
      <c r="D14718">
        <v>1783880</v>
      </c>
    </row>
    <row r="14719" spans="1:4" x14ac:dyDescent="0.2">
      <c r="A14719" t="s">
        <v>89</v>
      </c>
      <c r="B14719" t="s">
        <v>353</v>
      </c>
      <c r="C14719" t="s">
        <v>155</v>
      </c>
      <c r="D14719">
        <v>0</v>
      </c>
    </row>
    <row r="14720" spans="1:4" x14ac:dyDescent="0.2">
      <c r="A14720" t="s">
        <v>89</v>
      </c>
      <c r="B14720" t="s">
        <v>353</v>
      </c>
      <c r="C14720" t="s">
        <v>156</v>
      </c>
      <c r="D14720">
        <v>0</v>
      </c>
    </row>
    <row r="14721" spans="1:4" x14ac:dyDescent="0.2">
      <c r="A14721" t="s">
        <v>89</v>
      </c>
      <c r="B14721" t="s">
        <v>353</v>
      </c>
      <c r="C14721" t="s">
        <v>157</v>
      </c>
      <c r="D14721">
        <v>764317</v>
      </c>
    </row>
    <row r="14722" spans="1:4" x14ac:dyDescent="0.2">
      <c r="A14722" t="s">
        <v>89</v>
      </c>
      <c r="B14722" t="s">
        <v>353</v>
      </c>
      <c r="C14722" t="s">
        <v>158</v>
      </c>
      <c r="D14722">
        <v>1132647</v>
      </c>
    </row>
    <row r="14723" spans="1:4" x14ac:dyDescent="0.2">
      <c r="A14723" t="s">
        <v>89</v>
      </c>
      <c r="B14723" t="s">
        <v>353</v>
      </c>
      <c r="C14723" t="s">
        <v>159</v>
      </c>
      <c r="D14723">
        <v>1065400</v>
      </c>
    </row>
    <row r="14724" spans="1:4" x14ac:dyDescent="0.2">
      <c r="A14724" t="s">
        <v>89</v>
      </c>
      <c r="B14724" t="s">
        <v>353</v>
      </c>
      <c r="C14724" t="s">
        <v>160</v>
      </c>
      <c r="D14724">
        <v>1413273</v>
      </c>
    </row>
    <row r="14725" spans="1:4" x14ac:dyDescent="0.2">
      <c r="A14725" t="s">
        <v>89</v>
      </c>
      <c r="B14725" t="s">
        <v>353</v>
      </c>
      <c r="C14725" t="s">
        <v>161</v>
      </c>
      <c r="D14725">
        <v>611363</v>
      </c>
    </row>
    <row r="14726" spans="1:4" x14ac:dyDescent="0.2">
      <c r="A14726" t="s">
        <v>89</v>
      </c>
      <c r="B14726" t="s">
        <v>353</v>
      </c>
      <c r="C14726" t="s">
        <v>162</v>
      </c>
      <c r="D14726">
        <v>570902</v>
      </c>
    </row>
    <row r="14727" spans="1:4" x14ac:dyDescent="0.2">
      <c r="A14727" t="s">
        <v>89</v>
      </c>
      <c r="B14727" t="s">
        <v>353</v>
      </c>
      <c r="C14727" t="s">
        <v>163</v>
      </c>
      <c r="D14727">
        <v>363889</v>
      </c>
    </row>
    <row r="14728" spans="1:4" x14ac:dyDescent="0.2">
      <c r="A14728" t="s">
        <v>89</v>
      </c>
      <c r="B14728" t="s">
        <v>353</v>
      </c>
      <c r="C14728" t="s">
        <v>164</v>
      </c>
      <c r="D14728">
        <v>232564</v>
      </c>
    </row>
    <row r="14729" spans="1:4" x14ac:dyDescent="0.2">
      <c r="A14729" t="s">
        <v>89</v>
      </c>
      <c r="B14729" t="s">
        <v>353</v>
      </c>
      <c r="C14729" t="s">
        <v>165</v>
      </c>
      <c r="D14729">
        <v>205105</v>
      </c>
    </row>
    <row r="14730" spans="1:4" x14ac:dyDescent="0.2">
      <c r="A14730" t="s">
        <v>89</v>
      </c>
      <c r="B14730" t="s">
        <v>353</v>
      </c>
      <c r="C14730" t="s">
        <v>166</v>
      </c>
      <c r="D14730">
        <v>268261</v>
      </c>
    </row>
    <row r="14731" spans="1:4" x14ac:dyDescent="0.2">
      <c r="A14731" t="s">
        <v>89</v>
      </c>
      <c r="B14731" t="s">
        <v>353</v>
      </c>
      <c r="C14731" t="s">
        <v>167</v>
      </c>
      <c r="D14731">
        <v>119691</v>
      </c>
    </row>
    <row r="14732" spans="1:4" x14ac:dyDescent="0.2">
      <c r="A14732" t="s">
        <v>89</v>
      </c>
      <c r="B14732" t="s">
        <v>353</v>
      </c>
      <c r="C14732" t="s">
        <v>168</v>
      </c>
      <c r="D14732">
        <v>119379</v>
      </c>
    </row>
    <row r="14733" spans="1:4" x14ac:dyDescent="0.2">
      <c r="A14733" t="s">
        <v>89</v>
      </c>
      <c r="B14733" t="s">
        <v>353</v>
      </c>
      <c r="C14733" t="s">
        <v>169</v>
      </c>
      <c r="D14733">
        <v>132346</v>
      </c>
    </row>
    <row r="14734" spans="1:4" x14ac:dyDescent="0.2">
      <c r="A14734" t="s">
        <v>89</v>
      </c>
      <c r="B14734" t="s">
        <v>353</v>
      </c>
      <c r="C14734" t="s">
        <v>170</v>
      </c>
      <c r="D14734">
        <v>190891</v>
      </c>
    </row>
    <row r="14735" spans="1:4" x14ac:dyDescent="0.2">
      <c r="A14735" t="s">
        <v>89</v>
      </c>
      <c r="B14735" t="s">
        <v>353</v>
      </c>
      <c r="C14735" t="s">
        <v>171</v>
      </c>
      <c r="D14735">
        <v>67176</v>
      </c>
    </row>
    <row r="14736" spans="1:4" x14ac:dyDescent="0.2">
      <c r="A14736" t="s">
        <v>89</v>
      </c>
      <c r="B14736" t="s">
        <v>353</v>
      </c>
      <c r="C14736" t="s">
        <v>172</v>
      </c>
      <c r="D14736">
        <v>198418</v>
      </c>
    </row>
    <row r="14737" spans="1:4" x14ac:dyDescent="0.2">
      <c r="A14737" t="s">
        <v>89</v>
      </c>
      <c r="B14737" t="s">
        <v>353</v>
      </c>
      <c r="C14737" t="s">
        <v>173</v>
      </c>
      <c r="D14737">
        <v>156808</v>
      </c>
    </row>
    <row r="14738" spans="1:4" x14ac:dyDescent="0.2">
      <c r="A14738" t="s">
        <v>89</v>
      </c>
      <c r="B14738" t="s">
        <v>353</v>
      </c>
      <c r="C14738" t="s">
        <v>174</v>
      </c>
      <c r="D14738">
        <v>94837</v>
      </c>
    </row>
    <row r="14739" spans="1:4" x14ac:dyDescent="0.2">
      <c r="A14739" t="s">
        <v>89</v>
      </c>
      <c r="B14739" t="s">
        <v>353</v>
      </c>
      <c r="C14739" t="s">
        <v>175</v>
      </c>
      <c r="D14739">
        <v>30401</v>
      </c>
    </row>
    <row r="14740" spans="1:4" x14ac:dyDescent="0.2">
      <c r="A14740" t="s">
        <v>89</v>
      </c>
      <c r="B14740" t="s">
        <v>353</v>
      </c>
      <c r="C14740" t="s">
        <v>176</v>
      </c>
      <c r="D14740">
        <v>9050</v>
      </c>
    </row>
    <row r="14741" spans="1:4" x14ac:dyDescent="0.2">
      <c r="A14741" t="s">
        <v>89</v>
      </c>
      <c r="B14741" t="s">
        <v>353</v>
      </c>
      <c r="C14741" t="s">
        <v>177</v>
      </c>
      <c r="D14741">
        <v>186392</v>
      </c>
    </row>
    <row r="14742" spans="1:4" x14ac:dyDescent="0.2">
      <c r="A14742" t="s">
        <v>89</v>
      </c>
      <c r="B14742" t="s">
        <v>353</v>
      </c>
      <c r="C14742" t="s">
        <v>178</v>
      </c>
      <c r="D14742">
        <v>0</v>
      </c>
    </row>
    <row r="14743" spans="1:4" x14ac:dyDescent="0.2">
      <c r="A14743" t="s">
        <v>89</v>
      </c>
      <c r="B14743" t="s">
        <v>353</v>
      </c>
      <c r="C14743" t="s">
        <v>179</v>
      </c>
      <c r="D14743">
        <v>0</v>
      </c>
    </row>
    <row r="14744" spans="1:4" x14ac:dyDescent="0.2">
      <c r="A14744" t="s">
        <v>89</v>
      </c>
      <c r="B14744" t="s">
        <v>353</v>
      </c>
      <c r="C14744" t="s">
        <v>180</v>
      </c>
      <c r="D14744">
        <v>0</v>
      </c>
    </row>
    <row r="14745" spans="1:4" x14ac:dyDescent="0.2">
      <c r="A14745" t="s">
        <v>89</v>
      </c>
      <c r="B14745" t="s">
        <v>353</v>
      </c>
      <c r="C14745" t="s">
        <v>181</v>
      </c>
      <c r="D14745">
        <v>0</v>
      </c>
    </row>
    <row r="14746" spans="1:4" x14ac:dyDescent="0.2">
      <c r="A14746" t="s">
        <v>89</v>
      </c>
      <c r="B14746" t="s">
        <v>353</v>
      </c>
      <c r="C14746" t="s">
        <v>182</v>
      </c>
      <c r="D14746">
        <v>0</v>
      </c>
    </row>
    <row r="14747" spans="1:4" x14ac:dyDescent="0.2">
      <c r="A14747" t="s">
        <v>89</v>
      </c>
      <c r="B14747" t="s">
        <v>353</v>
      </c>
      <c r="C14747" t="s">
        <v>183</v>
      </c>
      <c r="D14747">
        <v>0</v>
      </c>
    </row>
    <row r="14748" spans="1:4" x14ac:dyDescent="0.2">
      <c r="A14748" t="s">
        <v>89</v>
      </c>
      <c r="B14748" t="s">
        <v>353</v>
      </c>
      <c r="C14748" t="s">
        <v>184</v>
      </c>
      <c r="D14748">
        <v>0</v>
      </c>
    </row>
    <row r="14749" spans="1:4" x14ac:dyDescent="0.2">
      <c r="A14749" t="s">
        <v>89</v>
      </c>
      <c r="B14749" t="s">
        <v>353</v>
      </c>
      <c r="C14749" t="s">
        <v>185</v>
      </c>
      <c r="D14749">
        <v>0</v>
      </c>
    </row>
    <row r="14750" spans="1:4" x14ac:dyDescent="0.2">
      <c r="A14750" t="s">
        <v>89</v>
      </c>
      <c r="B14750" t="s">
        <v>353</v>
      </c>
      <c r="C14750" t="s">
        <v>186</v>
      </c>
      <c r="D14750">
        <v>0</v>
      </c>
    </row>
    <row r="14751" spans="1:4" x14ac:dyDescent="0.2">
      <c r="A14751" t="s">
        <v>89</v>
      </c>
      <c r="B14751" t="s">
        <v>353</v>
      </c>
      <c r="C14751" t="s">
        <v>187</v>
      </c>
      <c r="D14751">
        <v>0</v>
      </c>
    </row>
    <row r="14752" spans="1:4" x14ac:dyDescent="0.2">
      <c r="A14752" t="s">
        <v>89</v>
      </c>
      <c r="B14752" t="s">
        <v>353</v>
      </c>
      <c r="C14752" t="s">
        <v>188</v>
      </c>
      <c r="D14752">
        <v>0</v>
      </c>
    </row>
    <row r="14753" spans="1:4" x14ac:dyDescent="0.2">
      <c r="A14753" t="s">
        <v>89</v>
      </c>
      <c r="B14753" t="s">
        <v>353</v>
      </c>
      <c r="C14753" t="s">
        <v>189</v>
      </c>
      <c r="D14753">
        <v>0</v>
      </c>
    </row>
    <row r="14754" spans="1:4" x14ac:dyDescent="0.2">
      <c r="A14754" t="s">
        <v>89</v>
      </c>
      <c r="B14754" t="s">
        <v>353</v>
      </c>
      <c r="C14754" t="s">
        <v>190</v>
      </c>
      <c r="D14754">
        <v>0</v>
      </c>
    </row>
    <row r="14755" spans="1:4" x14ac:dyDescent="0.2">
      <c r="A14755" t="s">
        <v>89</v>
      </c>
      <c r="B14755" t="s">
        <v>353</v>
      </c>
      <c r="C14755" t="s">
        <v>191</v>
      </c>
      <c r="D14755">
        <v>0</v>
      </c>
    </row>
    <row r="14756" spans="1:4" x14ac:dyDescent="0.2">
      <c r="A14756" t="s">
        <v>89</v>
      </c>
      <c r="B14756" t="s">
        <v>353</v>
      </c>
      <c r="C14756" t="s">
        <v>192</v>
      </c>
      <c r="D14756">
        <v>0</v>
      </c>
    </row>
    <row r="14757" spans="1:4" x14ac:dyDescent="0.2">
      <c r="A14757" t="s">
        <v>89</v>
      </c>
      <c r="B14757" t="s">
        <v>353</v>
      </c>
      <c r="C14757" t="s">
        <v>193</v>
      </c>
      <c r="D14757">
        <v>0</v>
      </c>
    </row>
    <row r="14758" spans="1:4" x14ac:dyDescent="0.2">
      <c r="A14758" t="s">
        <v>89</v>
      </c>
      <c r="B14758" t="s">
        <v>353</v>
      </c>
      <c r="C14758" t="s">
        <v>194</v>
      </c>
      <c r="D14758">
        <v>0</v>
      </c>
    </row>
    <row r="14759" spans="1:4" x14ac:dyDescent="0.2">
      <c r="A14759" t="s">
        <v>89</v>
      </c>
      <c r="B14759" t="s">
        <v>353</v>
      </c>
      <c r="C14759" t="s">
        <v>195</v>
      </c>
      <c r="D14759">
        <v>0</v>
      </c>
    </row>
    <row r="14760" spans="1:4" x14ac:dyDescent="0.2">
      <c r="A14760" t="s">
        <v>89</v>
      </c>
      <c r="B14760" t="s">
        <v>353</v>
      </c>
      <c r="C14760" t="s">
        <v>196</v>
      </c>
      <c r="D14760">
        <v>0</v>
      </c>
    </row>
    <row r="14761" spans="1:4" x14ac:dyDescent="0.2">
      <c r="A14761" t="s">
        <v>89</v>
      </c>
      <c r="B14761" t="s">
        <v>353</v>
      </c>
      <c r="C14761" t="s">
        <v>197</v>
      </c>
      <c r="D14761">
        <v>0</v>
      </c>
    </row>
    <row r="14762" spans="1:4" x14ac:dyDescent="0.2">
      <c r="A14762" t="s">
        <v>89</v>
      </c>
      <c r="B14762" t="s">
        <v>353</v>
      </c>
      <c r="C14762" t="s">
        <v>198</v>
      </c>
      <c r="D14762">
        <v>0</v>
      </c>
    </row>
    <row r="14763" spans="1:4" x14ac:dyDescent="0.2">
      <c r="A14763" t="s">
        <v>89</v>
      </c>
      <c r="B14763" t="s">
        <v>353</v>
      </c>
      <c r="C14763" t="s">
        <v>199</v>
      </c>
      <c r="D14763">
        <v>0</v>
      </c>
    </row>
    <row r="14764" spans="1:4" x14ac:dyDescent="0.2">
      <c r="A14764" t="s">
        <v>89</v>
      </c>
      <c r="B14764" t="s">
        <v>353</v>
      </c>
      <c r="C14764" t="s">
        <v>200</v>
      </c>
      <c r="D14764">
        <v>93041</v>
      </c>
    </row>
    <row r="14765" spans="1:4" x14ac:dyDescent="0.2">
      <c r="A14765" t="s">
        <v>89</v>
      </c>
      <c r="B14765" t="s">
        <v>353</v>
      </c>
      <c r="C14765" t="s">
        <v>201</v>
      </c>
      <c r="D14765">
        <v>0</v>
      </c>
    </row>
    <row r="14766" spans="1:4" x14ac:dyDescent="0.2">
      <c r="A14766" t="s">
        <v>89</v>
      </c>
      <c r="B14766" t="s">
        <v>353</v>
      </c>
      <c r="C14766" t="s">
        <v>202</v>
      </c>
      <c r="D14766">
        <v>0</v>
      </c>
    </row>
    <row r="14767" spans="1:4" x14ac:dyDescent="0.2">
      <c r="A14767" t="s">
        <v>89</v>
      </c>
      <c r="B14767" t="s">
        <v>353</v>
      </c>
      <c r="C14767" t="s">
        <v>203</v>
      </c>
      <c r="D14767">
        <v>0</v>
      </c>
    </row>
    <row r="14768" spans="1:4" x14ac:dyDescent="0.2">
      <c r="A14768" t="s">
        <v>89</v>
      </c>
      <c r="B14768" t="s">
        <v>353</v>
      </c>
      <c r="C14768" t="s">
        <v>204</v>
      </c>
      <c r="D14768">
        <v>0</v>
      </c>
    </row>
    <row r="14769" spans="1:4" x14ac:dyDescent="0.2">
      <c r="A14769" t="s">
        <v>89</v>
      </c>
      <c r="B14769" t="s">
        <v>353</v>
      </c>
      <c r="C14769" t="s">
        <v>205</v>
      </c>
      <c r="D14769">
        <v>0</v>
      </c>
    </row>
    <row r="14770" spans="1:4" x14ac:dyDescent="0.2">
      <c r="A14770" t="s">
        <v>89</v>
      </c>
      <c r="B14770" t="s">
        <v>353</v>
      </c>
      <c r="C14770" t="s">
        <v>206</v>
      </c>
      <c r="D14770">
        <v>0</v>
      </c>
    </row>
    <row r="14771" spans="1:4" x14ac:dyDescent="0.2">
      <c r="A14771" t="s">
        <v>89</v>
      </c>
      <c r="B14771" t="s">
        <v>353</v>
      </c>
      <c r="C14771" t="s">
        <v>207</v>
      </c>
      <c r="D14771">
        <v>0</v>
      </c>
    </row>
    <row r="14772" spans="1:4" x14ac:dyDescent="0.2">
      <c r="A14772" t="s">
        <v>89</v>
      </c>
      <c r="B14772" t="s">
        <v>353</v>
      </c>
      <c r="C14772" t="s">
        <v>208</v>
      </c>
      <c r="D14772">
        <v>0</v>
      </c>
    </row>
    <row r="14773" spans="1:4" x14ac:dyDescent="0.2">
      <c r="A14773" t="s">
        <v>89</v>
      </c>
      <c r="B14773" t="s">
        <v>353</v>
      </c>
      <c r="C14773" t="s">
        <v>209</v>
      </c>
      <c r="D14773">
        <v>0</v>
      </c>
    </row>
    <row r="14774" spans="1:4" x14ac:dyDescent="0.2">
      <c r="A14774" t="s">
        <v>89</v>
      </c>
      <c r="B14774" t="s">
        <v>353</v>
      </c>
      <c r="C14774" t="s">
        <v>210</v>
      </c>
      <c r="D14774">
        <v>0</v>
      </c>
    </row>
    <row r="14775" spans="1:4" x14ac:dyDescent="0.2">
      <c r="A14775" t="s">
        <v>89</v>
      </c>
      <c r="B14775" t="s">
        <v>353</v>
      </c>
      <c r="C14775" t="s">
        <v>211</v>
      </c>
      <c r="D14775">
        <v>0</v>
      </c>
    </row>
    <row r="14776" spans="1:4" x14ac:dyDescent="0.2">
      <c r="A14776" t="s">
        <v>89</v>
      </c>
      <c r="B14776" t="s">
        <v>353</v>
      </c>
      <c r="C14776" t="s">
        <v>212</v>
      </c>
      <c r="D14776">
        <v>0</v>
      </c>
    </row>
    <row r="14777" spans="1:4" x14ac:dyDescent="0.2">
      <c r="A14777" t="s">
        <v>89</v>
      </c>
      <c r="B14777" t="s">
        <v>353</v>
      </c>
      <c r="C14777" t="s">
        <v>213</v>
      </c>
      <c r="D14777">
        <v>0</v>
      </c>
    </row>
    <row r="14778" spans="1:4" x14ac:dyDescent="0.2">
      <c r="A14778" t="s">
        <v>89</v>
      </c>
      <c r="B14778" t="s">
        <v>353</v>
      </c>
      <c r="C14778" t="s">
        <v>214</v>
      </c>
      <c r="D14778">
        <v>0</v>
      </c>
    </row>
    <row r="14779" spans="1:4" x14ac:dyDescent="0.2">
      <c r="A14779" t="s">
        <v>89</v>
      </c>
      <c r="B14779" t="s">
        <v>353</v>
      </c>
      <c r="C14779" t="s">
        <v>215</v>
      </c>
      <c r="D14779">
        <v>0</v>
      </c>
    </row>
    <row r="14780" spans="1:4" x14ac:dyDescent="0.2">
      <c r="A14780" t="s">
        <v>89</v>
      </c>
      <c r="B14780" t="s">
        <v>353</v>
      </c>
      <c r="C14780" t="s">
        <v>216</v>
      </c>
      <c r="D14780">
        <v>0</v>
      </c>
    </row>
    <row r="14781" spans="1:4" x14ac:dyDescent="0.2">
      <c r="A14781" t="s">
        <v>89</v>
      </c>
      <c r="B14781" t="s">
        <v>353</v>
      </c>
      <c r="C14781" t="s">
        <v>217</v>
      </c>
      <c r="D14781">
        <v>0</v>
      </c>
    </row>
    <row r="14782" spans="1:4" x14ac:dyDescent="0.2">
      <c r="A14782" t="s">
        <v>89</v>
      </c>
      <c r="B14782" t="s">
        <v>353</v>
      </c>
      <c r="C14782" t="s">
        <v>218</v>
      </c>
      <c r="D14782">
        <v>0</v>
      </c>
    </row>
    <row r="14783" spans="1:4" x14ac:dyDescent="0.2">
      <c r="A14783" t="s">
        <v>89</v>
      </c>
      <c r="B14783" t="s">
        <v>353</v>
      </c>
      <c r="C14783" t="s">
        <v>219</v>
      </c>
      <c r="D14783">
        <v>0</v>
      </c>
    </row>
    <row r="14784" spans="1:4" x14ac:dyDescent="0.2">
      <c r="A14784" t="s">
        <v>89</v>
      </c>
      <c r="B14784" t="s">
        <v>353</v>
      </c>
      <c r="C14784" t="s">
        <v>233</v>
      </c>
      <c r="D14784">
        <v>1783880</v>
      </c>
    </row>
    <row r="14785" spans="1:4" x14ac:dyDescent="0.2">
      <c r="A14785" t="s">
        <v>89</v>
      </c>
      <c r="B14785" t="s">
        <v>353</v>
      </c>
      <c r="C14785" t="s">
        <v>234</v>
      </c>
      <c r="D14785">
        <v>0</v>
      </c>
    </row>
    <row r="14786" spans="1:4" x14ac:dyDescent="0.2">
      <c r="A14786" t="s">
        <v>89</v>
      </c>
      <c r="B14786" t="s">
        <v>353</v>
      </c>
      <c r="C14786" t="s">
        <v>235</v>
      </c>
      <c r="D14786">
        <v>645967</v>
      </c>
    </row>
    <row r="14787" spans="1:4" x14ac:dyDescent="0.2">
      <c r="A14787" t="s">
        <v>89</v>
      </c>
      <c r="B14787" t="s">
        <v>353</v>
      </c>
      <c r="C14787" t="s">
        <v>236</v>
      </c>
      <c r="D14787">
        <v>728273</v>
      </c>
    </row>
    <row r="14788" spans="1:4" x14ac:dyDescent="0.2">
      <c r="A14788" t="s">
        <v>89</v>
      </c>
      <c r="B14788" t="s">
        <v>353</v>
      </c>
      <c r="C14788" t="s">
        <v>237</v>
      </c>
      <c r="D14788">
        <v>446465</v>
      </c>
    </row>
    <row r="14789" spans="1:4" x14ac:dyDescent="0.2">
      <c r="A14789" t="s">
        <v>89</v>
      </c>
      <c r="B14789" t="s">
        <v>353</v>
      </c>
      <c r="C14789" t="s">
        <v>238</v>
      </c>
      <c r="D14789">
        <v>1010046</v>
      </c>
    </row>
    <row r="14790" spans="1:4" x14ac:dyDescent="0.2">
      <c r="A14790" t="s">
        <v>89</v>
      </c>
      <c r="B14790" t="s">
        <v>353</v>
      </c>
      <c r="C14790" t="s">
        <v>239</v>
      </c>
      <c r="D14790">
        <v>771425</v>
      </c>
    </row>
    <row r="14791" spans="1:4" x14ac:dyDescent="0.2">
      <c r="A14791" t="s">
        <v>89</v>
      </c>
      <c r="B14791" t="s">
        <v>353</v>
      </c>
      <c r="C14791" t="s">
        <v>240</v>
      </c>
      <c r="D14791">
        <v>546091</v>
      </c>
    </row>
    <row r="14792" spans="1:4" x14ac:dyDescent="0.2">
      <c r="A14792" t="s">
        <v>89</v>
      </c>
      <c r="B14792" t="s">
        <v>353</v>
      </c>
      <c r="C14792" t="s">
        <v>241</v>
      </c>
      <c r="D14792">
        <v>530794</v>
      </c>
    </row>
    <row r="14793" spans="1:4" x14ac:dyDescent="0.2">
      <c r="A14793" t="s">
        <v>89</v>
      </c>
      <c r="B14793" t="s">
        <v>353</v>
      </c>
      <c r="C14793" t="s">
        <v>242</v>
      </c>
      <c r="D14793">
        <v>988557</v>
      </c>
    </row>
    <row r="14794" spans="1:4" x14ac:dyDescent="0.2">
      <c r="A14794" t="s">
        <v>89</v>
      </c>
      <c r="B14794" t="s">
        <v>353</v>
      </c>
      <c r="C14794" t="s">
        <v>243</v>
      </c>
      <c r="D14794">
        <v>283677</v>
      </c>
    </row>
    <row r="14795" spans="1:4" x14ac:dyDescent="0.2">
      <c r="A14795" t="s">
        <v>89</v>
      </c>
      <c r="B14795" t="s">
        <v>353</v>
      </c>
      <c r="C14795" t="s">
        <v>244</v>
      </c>
      <c r="D14795">
        <v>328786</v>
      </c>
    </row>
    <row r="14796" spans="1:4" x14ac:dyDescent="0.2">
      <c r="A14796" t="s">
        <v>89</v>
      </c>
      <c r="B14796" t="s">
        <v>353</v>
      </c>
      <c r="C14796" t="s">
        <v>245</v>
      </c>
      <c r="D14796">
        <v>100345</v>
      </c>
    </row>
    <row r="14797" spans="1:4" x14ac:dyDescent="0.2">
      <c r="A14797" t="s">
        <v>89</v>
      </c>
      <c r="B14797" t="s">
        <v>353</v>
      </c>
      <c r="C14797" t="s">
        <v>246</v>
      </c>
      <c r="D14797">
        <v>282863</v>
      </c>
    </row>
    <row r="14798" spans="1:4" x14ac:dyDescent="0.2">
      <c r="A14798" t="s">
        <v>89</v>
      </c>
      <c r="B14798" t="s">
        <v>353</v>
      </c>
      <c r="C14798" t="s">
        <v>247</v>
      </c>
      <c r="D14798">
        <v>98571</v>
      </c>
    </row>
    <row r="14799" spans="1:4" x14ac:dyDescent="0.2">
      <c r="A14799" t="s">
        <v>89</v>
      </c>
      <c r="B14799" t="s">
        <v>353</v>
      </c>
      <c r="C14799" t="s">
        <v>248</v>
      </c>
      <c r="D14799">
        <v>133384</v>
      </c>
    </row>
    <row r="14800" spans="1:4" x14ac:dyDescent="0.2">
      <c r="A14800" t="s">
        <v>89</v>
      </c>
      <c r="B14800" t="s">
        <v>353</v>
      </c>
      <c r="C14800" t="s">
        <v>249</v>
      </c>
      <c r="D14800">
        <v>301763</v>
      </c>
    </row>
    <row r="14801" spans="1:4" x14ac:dyDescent="0.2">
      <c r="A14801" t="s">
        <v>89</v>
      </c>
      <c r="B14801" t="s">
        <v>353</v>
      </c>
      <c r="C14801" t="s">
        <v>250</v>
      </c>
      <c r="D14801">
        <v>33058</v>
      </c>
    </row>
    <row r="14802" spans="1:4" x14ac:dyDescent="0.2">
      <c r="A14802" t="s">
        <v>89</v>
      </c>
      <c r="B14802" t="s">
        <v>353</v>
      </c>
      <c r="C14802" t="s">
        <v>251</v>
      </c>
      <c r="D14802">
        <v>109258</v>
      </c>
    </row>
    <row r="14803" spans="1:4" x14ac:dyDescent="0.2">
      <c r="A14803" t="s">
        <v>89</v>
      </c>
      <c r="B14803" t="s">
        <v>353</v>
      </c>
      <c r="C14803" t="s">
        <v>252</v>
      </c>
      <c r="D14803">
        <v>283886</v>
      </c>
    </row>
    <row r="14804" spans="1:4" x14ac:dyDescent="0.2">
      <c r="A14804" t="s">
        <v>89</v>
      </c>
      <c r="B14804" t="s">
        <v>353</v>
      </c>
      <c r="C14804" t="s">
        <v>253</v>
      </c>
      <c r="D14804">
        <v>94016</v>
      </c>
    </row>
    <row r="14805" spans="1:4" x14ac:dyDescent="0.2">
      <c r="A14805" t="s">
        <v>89</v>
      </c>
      <c r="B14805" t="s">
        <v>353</v>
      </c>
      <c r="C14805" t="s">
        <v>254</v>
      </c>
      <c r="D14805">
        <v>29333</v>
      </c>
    </row>
    <row r="14806" spans="1:4" x14ac:dyDescent="0.2">
      <c r="A14806" t="s">
        <v>89</v>
      </c>
      <c r="B14806" t="s">
        <v>353</v>
      </c>
      <c r="C14806" t="s">
        <v>255</v>
      </c>
      <c r="D14806">
        <v>186552</v>
      </c>
    </row>
    <row r="14807" spans="1:4" x14ac:dyDescent="0.2">
      <c r="A14807" t="s">
        <v>89</v>
      </c>
      <c r="B14807" t="s">
        <v>353</v>
      </c>
      <c r="C14807" t="s">
        <v>256</v>
      </c>
      <c r="D14807">
        <v>0</v>
      </c>
    </row>
    <row r="14808" spans="1:4" x14ac:dyDescent="0.2">
      <c r="A14808" t="s">
        <v>89</v>
      </c>
      <c r="B14808" t="s">
        <v>353</v>
      </c>
      <c r="C14808" t="s">
        <v>257</v>
      </c>
      <c r="D14808">
        <v>0</v>
      </c>
    </row>
    <row r="14809" spans="1:4" x14ac:dyDescent="0.2">
      <c r="A14809" t="s">
        <v>89</v>
      </c>
      <c r="B14809" t="s">
        <v>353</v>
      </c>
      <c r="C14809" t="s">
        <v>258</v>
      </c>
      <c r="D14809">
        <v>0</v>
      </c>
    </row>
    <row r="14810" spans="1:4" x14ac:dyDescent="0.2">
      <c r="A14810" t="s">
        <v>89</v>
      </c>
      <c r="B14810" t="s">
        <v>353</v>
      </c>
      <c r="C14810" t="s">
        <v>259</v>
      </c>
      <c r="D14810">
        <v>0</v>
      </c>
    </row>
    <row r="14811" spans="1:4" x14ac:dyDescent="0.2">
      <c r="A14811" t="s">
        <v>89</v>
      </c>
      <c r="B14811" t="s">
        <v>353</v>
      </c>
      <c r="C14811" t="s">
        <v>260</v>
      </c>
      <c r="D14811">
        <v>0</v>
      </c>
    </row>
    <row r="14812" spans="1:4" x14ac:dyDescent="0.2">
      <c r="A14812" t="s">
        <v>89</v>
      </c>
      <c r="B14812" t="s">
        <v>353</v>
      </c>
      <c r="C14812" t="s">
        <v>261</v>
      </c>
      <c r="D14812">
        <v>0</v>
      </c>
    </row>
    <row r="14813" spans="1:4" x14ac:dyDescent="0.2">
      <c r="A14813" t="s">
        <v>89</v>
      </c>
      <c r="B14813" t="s">
        <v>353</v>
      </c>
      <c r="C14813" t="s">
        <v>262</v>
      </c>
      <c r="D14813">
        <v>0</v>
      </c>
    </row>
    <row r="14814" spans="1:4" x14ac:dyDescent="0.2">
      <c r="A14814" t="s">
        <v>89</v>
      </c>
      <c r="B14814" t="s">
        <v>353</v>
      </c>
      <c r="C14814" t="s">
        <v>263</v>
      </c>
      <c r="D14814">
        <v>0</v>
      </c>
    </row>
    <row r="14815" spans="1:4" x14ac:dyDescent="0.2">
      <c r="A14815" t="s">
        <v>89</v>
      </c>
      <c r="B14815" t="s">
        <v>353</v>
      </c>
      <c r="C14815" t="s">
        <v>264</v>
      </c>
      <c r="D14815">
        <v>0</v>
      </c>
    </row>
    <row r="14816" spans="1:4" x14ac:dyDescent="0.2">
      <c r="A14816" t="s">
        <v>89</v>
      </c>
      <c r="B14816" t="s">
        <v>353</v>
      </c>
      <c r="C14816" t="s">
        <v>265</v>
      </c>
      <c r="D14816">
        <v>0</v>
      </c>
    </row>
    <row r="14817" spans="1:4" x14ac:dyDescent="0.2">
      <c r="A14817" t="s">
        <v>89</v>
      </c>
      <c r="B14817" t="s">
        <v>353</v>
      </c>
      <c r="C14817" t="s">
        <v>266</v>
      </c>
      <c r="D14817">
        <v>0</v>
      </c>
    </row>
    <row r="14818" spans="1:4" x14ac:dyDescent="0.2">
      <c r="A14818" t="s">
        <v>89</v>
      </c>
      <c r="B14818" t="s">
        <v>353</v>
      </c>
      <c r="C14818" t="s">
        <v>267</v>
      </c>
      <c r="D14818">
        <v>0</v>
      </c>
    </row>
    <row r="14819" spans="1:4" x14ac:dyDescent="0.2">
      <c r="A14819" t="s">
        <v>89</v>
      </c>
      <c r="B14819" t="s">
        <v>353</v>
      </c>
      <c r="C14819" t="s">
        <v>268</v>
      </c>
      <c r="D14819">
        <v>0</v>
      </c>
    </row>
    <row r="14820" spans="1:4" x14ac:dyDescent="0.2">
      <c r="A14820" t="s">
        <v>89</v>
      </c>
      <c r="B14820" t="s">
        <v>353</v>
      </c>
      <c r="C14820" t="s">
        <v>269</v>
      </c>
      <c r="D14820">
        <v>0</v>
      </c>
    </row>
    <row r="14821" spans="1:4" x14ac:dyDescent="0.2">
      <c r="A14821" t="s">
        <v>89</v>
      </c>
      <c r="B14821" t="s">
        <v>353</v>
      </c>
      <c r="C14821" t="s">
        <v>270</v>
      </c>
      <c r="D14821">
        <v>0</v>
      </c>
    </row>
    <row r="14822" spans="1:4" x14ac:dyDescent="0.2">
      <c r="A14822" t="s">
        <v>89</v>
      </c>
      <c r="B14822" t="s">
        <v>353</v>
      </c>
      <c r="C14822" t="s">
        <v>271</v>
      </c>
      <c r="D14822">
        <v>0</v>
      </c>
    </row>
    <row r="14823" spans="1:4" x14ac:dyDescent="0.2">
      <c r="A14823" t="s">
        <v>89</v>
      </c>
      <c r="B14823" t="s">
        <v>353</v>
      </c>
      <c r="C14823" t="s">
        <v>272</v>
      </c>
      <c r="D14823">
        <v>0</v>
      </c>
    </row>
    <row r="14824" spans="1:4" x14ac:dyDescent="0.2">
      <c r="A14824" t="s">
        <v>89</v>
      </c>
      <c r="B14824" t="s">
        <v>353</v>
      </c>
      <c r="C14824" t="s">
        <v>273</v>
      </c>
      <c r="D14824">
        <v>0</v>
      </c>
    </row>
    <row r="14825" spans="1:4" x14ac:dyDescent="0.2">
      <c r="A14825" t="s">
        <v>89</v>
      </c>
      <c r="B14825" t="s">
        <v>353</v>
      </c>
      <c r="C14825" t="s">
        <v>274</v>
      </c>
      <c r="D14825">
        <v>0</v>
      </c>
    </row>
    <row r="14826" spans="1:4" x14ac:dyDescent="0.2">
      <c r="A14826" t="s">
        <v>89</v>
      </c>
      <c r="B14826" t="s">
        <v>353</v>
      </c>
      <c r="C14826" t="s">
        <v>275</v>
      </c>
      <c r="D14826">
        <v>0</v>
      </c>
    </row>
    <row r="14827" spans="1:4" x14ac:dyDescent="0.2">
      <c r="A14827" t="s">
        <v>89</v>
      </c>
      <c r="B14827" t="s">
        <v>353</v>
      </c>
      <c r="C14827" t="s">
        <v>276</v>
      </c>
      <c r="D14827">
        <v>0</v>
      </c>
    </row>
    <row r="14828" spans="1:4" x14ac:dyDescent="0.2">
      <c r="A14828" t="s">
        <v>89</v>
      </c>
      <c r="B14828" t="s">
        <v>353</v>
      </c>
      <c r="C14828" t="s">
        <v>277</v>
      </c>
      <c r="D14828">
        <v>0</v>
      </c>
    </row>
    <row r="14829" spans="1:4" x14ac:dyDescent="0.2">
      <c r="A14829" t="s">
        <v>89</v>
      </c>
      <c r="B14829" t="s">
        <v>353</v>
      </c>
      <c r="C14829" t="s">
        <v>278</v>
      </c>
      <c r="D14829">
        <v>93041</v>
      </c>
    </row>
    <row r="14830" spans="1:4" x14ac:dyDescent="0.2">
      <c r="A14830" t="s">
        <v>89</v>
      </c>
      <c r="B14830" t="s">
        <v>353</v>
      </c>
      <c r="C14830" t="s">
        <v>279</v>
      </c>
      <c r="D14830">
        <v>0</v>
      </c>
    </row>
    <row r="14831" spans="1:4" x14ac:dyDescent="0.2">
      <c r="A14831" t="s">
        <v>89</v>
      </c>
      <c r="B14831" t="s">
        <v>353</v>
      </c>
      <c r="C14831" t="s">
        <v>280</v>
      </c>
      <c r="D14831">
        <v>0</v>
      </c>
    </row>
    <row r="14832" spans="1:4" x14ac:dyDescent="0.2">
      <c r="A14832" t="s">
        <v>89</v>
      </c>
      <c r="B14832" t="s">
        <v>353</v>
      </c>
      <c r="C14832" t="s">
        <v>281</v>
      </c>
      <c r="D14832">
        <v>0</v>
      </c>
    </row>
    <row r="14833" spans="1:4" x14ac:dyDescent="0.2">
      <c r="A14833" t="s">
        <v>89</v>
      </c>
      <c r="B14833" t="s">
        <v>353</v>
      </c>
      <c r="C14833" t="s">
        <v>282</v>
      </c>
      <c r="D14833">
        <v>0</v>
      </c>
    </row>
    <row r="14834" spans="1:4" x14ac:dyDescent="0.2">
      <c r="A14834" t="s">
        <v>89</v>
      </c>
      <c r="B14834" t="s">
        <v>353</v>
      </c>
      <c r="C14834" t="s">
        <v>283</v>
      </c>
      <c r="D14834">
        <v>0</v>
      </c>
    </row>
    <row r="14835" spans="1:4" x14ac:dyDescent="0.2">
      <c r="A14835" t="s">
        <v>89</v>
      </c>
      <c r="B14835" t="s">
        <v>353</v>
      </c>
      <c r="C14835" t="s">
        <v>284</v>
      </c>
      <c r="D14835">
        <v>0</v>
      </c>
    </row>
    <row r="14836" spans="1:4" x14ac:dyDescent="0.2">
      <c r="A14836" t="s">
        <v>89</v>
      </c>
      <c r="B14836" t="s">
        <v>353</v>
      </c>
      <c r="C14836" t="s">
        <v>285</v>
      </c>
      <c r="D14836">
        <v>0</v>
      </c>
    </row>
    <row r="14837" spans="1:4" x14ac:dyDescent="0.2">
      <c r="A14837" t="s">
        <v>89</v>
      </c>
      <c r="B14837" t="s">
        <v>353</v>
      </c>
      <c r="C14837" t="s">
        <v>286</v>
      </c>
      <c r="D14837">
        <v>0</v>
      </c>
    </row>
    <row r="14838" spans="1:4" x14ac:dyDescent="0.2">
      <c r="A14838" t="s">
        <v>89</v>
      </c>
      <c r="B14838" t="s">
        <v>353</v>
      </c>
      <c r="C14838" t="s">
        <v>287</v>
      </c>
      <c r="D14838">
        <v>0</v>
      </c>
    </row>
    <row r="14839" spans="1:4" x14ac:dyDescent="0.2">
      <c r="A14839" t="s">
        <v>89</v>
      </c>
      <c r="B14839" t="s">
        <v>353</v>
      </c>
      <c r="C14839" t="s">
        <v>288</v>
      </c>
      <c r="D14839">
        <v>0</v>
      </c>
    </row>
    <row r="14840" spans="1:4" x14ac:dyDescent="0.2">
      <c r="A14840" t="s">
        <v>89</v>
      </c>
      <c r="B14840" t="s">
        <v>353</v>
      </c>
      <c r="C14840" t="s">
        <v>289</v>
      </c>
      <c r="D14840">
        <v>0</v>
      </c>
    </row>
    <row r="14841" spans="1:4" x14ac:dyDescent="0.2">
      <c r="A14841" t="s">
        <v>89</v>
      </c>
      <c r="B14841" t="s">
        <v>353</v>
      </c>
      <c r="C14841" t="s">
        <v>290</v>
      </c>
      <c r="D14841">
        <v>0</v>
      </c>
    </row>
    <row r="14842" spans="1:4" x14ac:dyDescent="0.2">
      <c r="A14842" t="s">
        <v>89</v>
      </c>
      <c r="B14842" t="s">
        <v>353</v>
      </c>
      <c r="C14842" t="s">
        <v>291</v>
      </c>
      <c r="D14842">
        <v>0</v>
      </c>
    </row>
    <row r="14843" spans="1:4" x14ac:dyDescent="0.2">
      <c r="A14843" t="s">
        <v>89</v>
      </c>
      <c r="B14843" t="s">
        <v>353</v>
      </c>
      <c r="C14843" t="s">
        <v>292</v>
      </c>
      <c r="D14843">
        <v>0</v>
      </c>
    </row>
    <row r="14844" spans="1:4" x14ac:dyDescent="0.2">
      <c r="A14844" t="s">
        <v>89</v>
      </c>
      <c r="B14844" t="s">
        <v>353</v>
      </c>
      <c r="C14844" t="s">
        <v>293</v>
      </c>
      <c r="D14844">
        <v>0</v>
      </c>
    </row>
    <row r="14845" spans="1:4" x14ac:dyDescent="0.2">
      <c r="A14845" t="s">
        <v>89</v>
      </c>
      <c r="B14845" t="s">
        <v>353</v>
      </c>
      <c r="C14845" t="s">
        <v>294</v>
      </c>
      <c r="D14845">
        <v>0</v>
      </c>
    </row>
    <row r="14846" spans="1:4" x14ac:dyDescent="0.2">
      <c r="A14846" t="s">
        <v>89</v>
      </c>
      <c r="B14846" t="s">
        <v>353</v>
      </c>
      <c r="C14846" t="s">
        <v>295</v>
      </c>
      <c r="D14846">
        <v>0</v>
      </c>
    </row>
    <row r="14847" spans="1:4" x14ac:dyDescent="0.2">
      <c r="A14847" t="s">
        <v>89</v>
      </c>
      <c r="B14847" t="s">
        <v>353</v>
      </c>
      <c r="C14847" t="s">
        <v>296</v>
      </c>
      <c r="D14847">
        <v>0</v>
      </c>
    </row>
    <row r="14848" spans="1:4" x14ac:dyDescent="0.2">
      <c r="A14848" t="s">
        <v>89</v>
      </c>
      <c r="B14848" t="s">
        <v>353</v>
      </c>
      <c r="C14848" t="s">
        <v>297</v>
      </c>
      <c r="D14848">
        <v>0</v>
      </c>
    </row>
    <row r="14849" spans="1:4" x14ac:dyDescent="0.2">
      <c r="A14849" t="s">
        <v>89</v>
      </c>
      <c r="B14849" t="s">
        <v>353</v>
      </c>
      <c r="C14849" t="s">
        <v>298</v>
      </c>
      <c r="D14849">
        <v>0</v>
      </c>
    </row>
    <row r="14850" spans="1:4" x14ac:dyDescent="0.2">
      <c r="A14850" t="s">
        <v>89</v>
      </c>
      <c r="B14850" t="s">
        <v>353</v>
      </c>
      <c r="C14850" t="s">
        <v>232</v>
      </c>
      <c r="D14850">
        <v>670215</v>
      </c>
    </row>
    <row r="14851" spans="1:4" x14ac:dyDescent="0.2">
      <c r="A14851" t="s">
        <v>89</v>
      </c>
      <c r="B14851" t="s">
        <v>353</v>
      </c>
      <c r="C14851" t="s">
        <v>319</v>
      </c>
      <c r="D14851">
        <v>179243</v>
      </c>
    </row>
    <row r="14852" spans="1:4" x14ac:dyDescent="0.2">
      <c r="A14852" t="s">
        <v>89</v>
      </c>
      <c r="B14852" t="s">
        <v>353</v>
      </c>
      <c r="C14852" t="s">
        <v>320</v>
      </c>
      <c r="D14852">
        <v>469776</v>
      </c>
    </row>
    <row r="14853" spans="1:4" x14ac:dyDescent="0.2">
      <c r="A14853" t="s">
        <v>89</v>
      </c>
      <c r="B14853" t="s">
        <v>353</v>
      </c>
      <c r="C14853" t="s">
        <v>318</v>
      </c>
      <c r="D14853">
        <v>21196</v>
      </c>
    </row>
    <row r="14854" spans="1:4" x14ac:dyDescent="0.2">
      <c r="A14854" t="s">
        <v>89</v>
      </c>
      <c r="B14854" t="s">
        <v>353</v>
      </c>
      <c r="C14854" t="s">
        <v>321</v>
      </c>
      <c r="D14854">
        <v>177848</v>
      </c>
    </row>
    <row r="14855" spans="1:4" x14ac:dyDescent="0.2">
      <c r="A14855" t="s">
        <v>89</v>
      </c>
      <c r="B14855" t="s">
        <v>353</v>
      </c>
      <c r="C14855" t="s">
        <v>322</v>
      </c>
      <c r="D14855">
        <v>0</v>
      </c>
    </row>
    <row r="14856" spans="1:4" x14ac:dyDescent="0.2">
      <c r="A14856" t="s">
        <v>89</v>
      </c>
      <c r="B14856" t="s">
        <v>353</v>
      </c>
      <c r="C14856" t="s">
        <v>323</v>
      </c>
      <c r="D14856">
        <v>0</v>
      </c>
    </row>
    <row r="14857" spans="1:4" x14ac:dyDescent="0.2">
      <c r="A14857" t="s">
        <v>89</v>
      </c>
      <c r="B14857" t="s">
        <v>353</v>
      </c>
      <c r="C14857" t="s">
        <v>324</v>
      </c>
      <c r="D14857">
        <v>0</v>
      </c>
    </row>
    <row r="14858" spans="1:4" x14ac:dyDescent="0.2">
      <c r="A14858" t="s">
        <v>89</v>
      </c>
      <c r="B14858" t="s">
        <v>353</v>
      </c>
      <c r="C14858" t="s">
        <v>325</v>
      </c>
      <c r="D14858">
        <v>0</v>
      </c>
    </row>
    <row r="14859" spans="1:4" x14ac:dyDescent="0.2">
      <c r="A14859" t="s">
        <v>89</v>
      </c>
      <c r="B14859" t="s">
        <v>353</v>
      </c>
      <c r="C14859" t="s">
        <v>326</v>
      </c>
      <c r="D14859">
        <v>0</v>
      </c>
    </row>
    <row r="14860" spans="1:4" x14ac:dyDescent="0.2">
      <c r="A14860" t="s">
        <v>89</v>
      </c>
      <c r="B14860" t="s">
        <v>353</v>
      </c>
      <c r="C14860" t="s">
        <v>327</v>
      </c>
      <c r="D14860">
        <v>28554</v>
      </c>
    </row>
    <row r="14861" spans="1:4" x14ac:dyDescent="0.2">
      <c r="A14861" t="s">
        <v>89</v>
      </c>
      <c r="B14861" t="s">
        <v>353</v>
      </c>
      <c r="C14861" t="s">
        <v>328</v>
      </c>
      <c r="D14861">
        <v>149294</v>
      </c>
    </row>
    <row r="14862" spans="1:4" x14ac:dyDescent="0.2">
      <c r="A14862" t="s">
        <v>89</v>
      </c>
      <c r="B14862" t="s">
        <v>353</v>
      </c>
      <c r="C14862" t="s">
        <v>329</v>
      </c>
      <c r="D14862">
        <v>0</v>
      </c>
    </row>
    <row r="14863" spans="1:4" x14ac:dyDescent="0.2">
      <c r="A14863" t="s">
        <v>89</v>
      </c>
      <c r="B14863" t="s">
        <v>353</v>
      </c>
      <c r="C14863" t="s">
        <v>339</v>
      </c>
      <c r="D14863">
        <v>49656096</v>
      </c>
    </row>
    <row r="14864" spans="1:4" x14ac:dyDescent="0.2">
      <c r="A14864" t="s">
        <v>89</v>
      </c>
      <c r="B14864" t="s">
        <v>353</v>
      </c>
      <c r="C14864" t="s">
        <v>340</v>
      </c>
      <c r="D14864">
        <v>318</v>
      </c>
    </row>
    <row r="14865" spans="1:4" x14ac:dyDescent="0.2">
      <c r="A14865" t="s">
        <v>89</v>
      </c>
      <c r="B14865" t="s">
        <v>353</v>
      </c>
      <c r="C14865" t="s">
        <v>341</v>
      </c>
      <c r="D14865">
        <v>1493448</v>
      </c>
    </row>
    <row r="14866" spans="1:4" x14ac:dyDescent="0.2">
      <c r="A14866" t="s">
        <v>89</v>
      </c>
      <c r="B14866" t="s">
        <v>353</v>
      </c>
      <c r="C14866" t="s">
        <v>342</v>
      </c>
      <c r="D14866">
        <v>4</v>
      </c>
    </row>
    <row r="14867" spans="1:4" x14ac:dyDescent="0.2">
      <c r="A14867" t="s">
        <v>89</v>
      </c>
      <c r="B14867" t="s">
        <v>353</v>
      </c>
      <c r="C14867" t="s">
        <v>343</v>
      </c>
      <c r="D14867">
        <v>132</v>
      </c>
    </row>
    <row r="14868" spans="1:4" x14ac:dyDescent="0.2">
      <c r="A14868" t="s">
        <v>89</v>
      </c>
      <c r="B14868" t="s">
        <v>353</v>
      </c>
      <c r="C14868" t="s">
        <v>344</v>
      </c>
      <c r="D14868">
        <v>1493448</v>
      </c>
    </row>
    <row r="14869" spans="1:4" x14ac:dyDescent="0.2">
      <c r="A14869" t="s">
        <v>89</v>
      </c>
      <c r="B14869" t="s">
        <v>353</v>
      </c>
      <c r="C14869" t="s">
        <v>345</v>
      </c>
      <c r="D14869">
        <v>0</v>
      </c>
    </row>
    <row r="14870" spans="1:4" x14ac:dyDescent="0.2">
      <c r="A14870" t="s">
        <v>89</v>
      </c>
      <c r="B14870" t="s">
        <v>353</v>
      </c>
      <c r="C14870" t="s">
        <v>346</v>
      </c>
      <c r="D14870">
        <v>132</v>
      </c>
    </row>
    <row r="14871" spans="1:4" x14ac:dyDescent="0.2">
      <c r="A14871" t="s">
        <v>89</v>
      </c>
      <c r="B14871" t="s">
        <v>353</v>
      </c>
      <c r="C14871" t="s">
        <v>300</v>
      </c>
      <c r="D14871">
        <v>621723</v>
      </c>
    </row>
    <row r="14872" spans="1:4" x14ac:dyDescent="0.2">
      <c r="A14872" t="s">
        <v>89</v>
      </c>
      <c r="B14872" t="s">
        <v>353</v>
      </c>
      <c r="C14872" t="s">
        <v>301</v>
      </c>
      <c r="D14872">
        <v>791198</v>
      </c>
    </row>
    <row r="14873" spans="1:4" x14ac:dyDescent="0.2">
      <c r="A14873" t="s">
        <v>89</v>
      </c>
      <c r="B14873" t="s">
        <v>353</v>
      </c>
      <c r="C14873" t="s">
        <v>302</v>
      </c>
      <c r="D14873">
        <v>942963</v>
      </c>
    </row>
    <row r="14874" spans="1:4" x14ac:dyDescent="0.2">
      <c r="A14874" t="s">
        <v>89</v>
      </c>
      <c r="B14874" t="s">
        <v>353</v>
      </c>
      <c r="C14874" t="s">
        <v>303</v>
      </c>
      <c r="D14874">
        <v>468185</v>
      </c>
    </row>
    <row r="14875" spans="1:4" x14ac:dyDescent="0.2">
      <c r="A14875" t="s">
        <v>89</v>
      </c>
      <c r="B14875" t="s">
        <v>353</v>
      </c>
      <c r="C14875" t="s">
        <v>304</v>
      </c>
      <c r="D14875">
        <v>554666</v>
      </c>
    </row>
    <row r="14876" spans="1:4" x14ac:dyDescent="0.2">
      <c r="A14876" t="s">
        <v>89</v>
      </c>
      <c r="B14876" t="s">
        <v>353</v>
      </c>
      <c r="C14876" t="s">
        <v>305</v>
      </c>
      <c r="D14876">
        <v>113680</v>
      </c>
    </row>
    <row r="14877" spans="1:4" x14ac:dyDescent="0.2">
      <c r="A14877" t="s">
        <v>89</v>
      </c>
      <c r="B14877" t="s">
        <v>353</v>
      </c>
      <c r="C14877" t="s">
        <v>306</v>
      </c>
      <c r="D14877">
        <v>48271</v>
      </c>
    </row>
    <row r="14878" spans="1:4" x14ac:dyDescent="0.2">
      <c r="A14878" t="s">
        <v>89</v>
      </c>
      <c r="B14878" t="s">
        <v>353</v>
      </c>
      <c r="C14878" t="s">
        <v>307</v>
      </c>
      <c r="D14878">
        <v>910551</v>
      </c>
    </row>
    <row r="14879" spans="1:4" x14ac:dyDescent="0.2">
      <c r="A14879" t="s">
        <v>89</v>
      </c>
      <c r="B14879" t="s">
        <v>353</v>
      </c>
      <c r="C14879" t="s">
        <v>308</v>
      </c>
      <c r="D14879">
        <v>206199</v>
      </c>
    </row>
    <row r="14880" spans="1:4" x14ac:dyDescent="0.2">
      <c r="A14880" t="s">
        <v>89</v>
      </c>
      <c r="B14880" t="s">
        <v>353</v>
      </c>
      <c r="C14880" t="s">
        <v>309</v>
      </c>
      <c r="D14880">
        <v>117536</v>
      </c>
    </row>
    <row r="14881" spans="1:4" x14ac:dyDescent="0.2">
      <c r="A14881" t="s">
        <v>89</v>
      </c>
      <c r="B14881" t="s">
        <v>353</v>
      </c>
      <c r="C14881" t="s">
        <v>310</v>
      </c>
      <c r="D14881">
        <v>6041</v>
      </c>
    </row>
    <row r="14882" spans="1:4" x14ac:dyDescent="0.2">
      <c r="A14882" t="s">
        <v>89</v>
      </c>
      <c r="B14882" t="s">
        <v>353</v>
      </c>
      <c r="C14882" t="s">
        <v>311</v>
      </c>
      <c r="D14882">
        <v>141206</v>
      </c>
    </row>
    <row r="14883" spans="1:4" x14ac:dyDescent="0.2">
      <c r="A14883" t="s">
        <v>89</v>
      </c>
      <c r="B14883" t="s">
        <v>353</v>
      </c>
      <c r="C14883" t="s">
        <v>312</v>
      </c>
      <c r="D14883">
        <v>43</v>
      </c>
    </row>
    <row r="14884" spans="1:4" x14ac:dyDescent="0.2">
      <c r="A14884" t="s">
        <v>89</v>
      </c>
      <c r="B14884" t="s">
        <v>353</v>
      </c>
      <c r="C14884" t="s">
        <v>313</v>
      </c>
      <c r="D14884">
        <v>83</v>
      </c>
    </row>
    <row r="14885" spans="1:4" x14ac:dyDescent="0.2">
      <c r="A14885" t="s">
        <v>89</v>
      </c>
      <c r="B14885" t="s">
        <v>353</v>
      </c>
      <c r="C14885" t="s">
        <v>314</v>
      </c>
      <c r="D14885">
        <v>27</v>
      </c>
    </row>
    <row r="14886" spans="1:4" x14ac:dyDescent="0.2">
      <c r="A14886" t="s">
        <v>89</v>
      </c>
      <c r="B14886" t="s">
        <v>353</v>
      </c>
      <c r="C14886" t="s">
        <v>315</v>
      </c>
      <c r="D14886">
        <v>36</v>
      </c>
    </row>
    <row r="14887" spans="1:4" x14ac:dyDescent="0.2">
      <c r="A14887" t="s">
        <v>89</v>
      </c>
      <c r="B14887" t="s">
        <v>353</v>
      </c>
      <c r="C14887" t="s">
        <v>347</v>
      </c>
      <c r="D14887">
        <v>4656</v>
      </c>
    </row>
    <row r="14888" spans="1:4" x14ac:dyDescent="0.2">
      <c r="A14888" t="s">
        <v>89</v>
      </c>
      <c r="B14888" t="s">
        <v>354</v>
      </c>
      <c r="C14888" t="s">
        <v>225</v>
      </c>
      <c r="D14888">
        <v>0.47659600000000002</v>
      </c>
    </row>
    <row r="14889" spans="1:4" x14ac:dyDescent="0.2">
      <c r="A14889" t="s">
        <v>89</v>
      </c>
      <c r="B14889" t="s">
        <v>354</v>
      </c>
      <c r="C14889" t="s">
        <v>65</v>
      </c>
      <c r="D14889">
        <v>50000002</v>
      </c>
    </row>
    <row r="14890" spans="1:4" x14ac:dyDescent="0.2">
      <c r="A14890" t="s">
        <v>89</v>
      </c>
      <c r="B14890" t="s">
        <v>354</v>
      </c>
      <c r="C14890" t="s">
        <v>66</v>
      </c>
      <c r="D14890">
        <v>104910619</v>
      </c>
    </row>
    <row r="14891" spans="1:4" x14ac:dyDescent="0.2">
      <c r="A14891" t="s">
        <v>89</v>
      </c>
      <c r="B14891" t="s">
        <v>354</v>
      </c>
      <c r="C14891" t="s">
        <v>226</v>
      </c>
      <c r="D14891">
        <v>212323</v>
      </c>
    </row>
    <row r="14892" spans="1:4" x14ac:dyDescent="0.2">
      <c r="A14892" t="s">
        <v>89</v>
      </c>
      <c r="B14892" t="s">
        <v>354</v>
      </c>
      <c r="C14892" t="s">
        <v>227</v>
      </c>
      <c r="D14892">
        <v>340685</v>
      </c>
    </row>
    <row r="14893" spans="1:4" x14ac:dyDescent="0.2">
      <c r="A14893" t="s">
        <v>89</v>
      </c>
      <c r="B14893" t="s">
        <v>354</v>
      </c>
      <c r="C14893" t="s">
        <v>67</v>
      </c>
      <c r="D14893">
        <v>0</v>
      </c>
    </row>
    <row r="14894" spans="1:4" x14ac:dyDescent="0.2">
      <c r="A14894" t="s">
        <v>89</v>
      </c>
      <c r="B14894" t="s">
        <v>354</v>
      </c>
      <c r="C14894" t="s">
        <v>68</v>
      </c>
      <c r="D14894">
        <v>0</v>
      </c>
    </row>
    <row r="14895" spans="1:4" x14ac:dyDescent="0.2">
      <c r="A14895" t="s">
        <v>89</v>
      </c>
      <c r="B14895" t="s">
        <v>354</v>
      </c>
      <c r="C14895" t="s">
        <v>228</v>
      </c>
      <c r="D14895">
        <v>23068</v>
      </c>
    </row>
    <row r="14896" spans="1:4" x14ac:dyDescent="0.2">
      <c r="A14896" t="s">
        <v>89</v>
      </c>
      <c r="B14896" t="s">
        <v>354</v>
      </c>
      <c r="C14896" t="s">
        <v>229</v>
      </c>
      <c r="D14896">
        <v>514889</v>
      </c>
    </row>
    <row r="14897" spans="1:4" x14ac:dyDescent="0.2">
      <c r="A14897" t="s">
        <v>89</v>
      </c>
      <c r="B14897" t="s">
        <v>354</v>
      </c>
      <c r="C14897" t="s">
        <v>230</v>
      </c>
      <c r="D14897">
        <v>34589</v>
      </c>
    </row>
    <row r="14898" spans="1:4" x14ac:dyDescent="0.2">
      <c r="A14898" t="s">
        <v>89</v>
      </c>
      <c r="B14898" t="s">
        <v>354</v>
      </c>
      <c r="C14898" t="s">
        <v>231</v>
      </c>
      <c r="D14898">
        <v>489232</v>
      </c>
    </row>
    <row r="14899" spans="1:4" x14ac:dyDescent="0.2">
      <c r="A14899" t="s">
        <v>89</v>
      </c>
      <c r="B14899" t="s">
        <v>354</v>
      </c>
      <c r="C14899" t="s">
        <v>232</v>
      </c>
      <c r="D14899">
        <v>439127</v>
      </c>
    </row>
    <row r="14900" spans="1:4" x14ac:dyDescent="0.2">
      <c r="A14900" t="s">
        <v>89</v>
      </c>
      <c r="B14900" t="s">
        <v>354</v>
      </c>
      <c r="C14900" t="s">
        <v>319</v>
      </c>
      <c r="D14900">
        <v>136241</v>
      </c>
    </row>
    <row r="14901" spans="1:4" x14ac:dyDescent="0.2">
      <c r="A14901" t="s">
        <v>89</v>
      </c>
      <c r="B14901" t="s">
        <v>354</v>
      </c>
      <c r="C14901" t="s">
        <v>320</v>
      </c>
      <c r="D14901">
        <v>280385</v>
      </c>
    </row>
    <row r="14902" spans="1:4" x14ac:dyDescent="0.2">
      <c r="A14902" t="s">
        <v>89</v>
      </c>
      <c r="B14902" t="s">
        <v>354</v>
      </c>
      <c r="C14902" t="s">
        <v>318</v>
      </c>
      <c r="D14902">
        <v>22501</v>
      </c>
    </row>
    <row r="14903" spans="1:4" x14ac:dyDescent="0.2">
      <c r="A14903" t="s">
        <v>89</v>
      </c>
      <c r="B14903" t="s">
        <v>354</v>
      </c>
      <c r="C14903" t="s">
        <v>321</v>
      </c>
      <c r="D14903">
        <v>135926</v>
      </c>
    </row>
    <row r="14904" spans="1:4" x14ac:dyDescent="0.2">
      <c r="A14904" t="s">
        <v>89</v>
      </c>
      <c r="B14904" t="s">
        <v>354</v>
      </c>
      <c r="C14904" t="s">
        <v>322</v>
      </c>
      <c r="D14904">
        <v>0</v>
      </c>
    </row>
    <row r="14905" spans="1:4" x14ac:dyDescent="0.2">
      <c r="A14905" t="s">
        <v>89</v>
      </c>
      <c r="B14905" t="s">
        <v>354</v>
      </c>
      <c r="C14905" t="s">
        <v>323</v>
      </c>
      <c r="D14905">
        <v>0</v>
      </c>
    </row>
    <row r="14906" spans="1:4" x14ac:dyDescent="0.2">
      <c r="A14906" t="s">
        <v>89</v>
      </c>
      <c r="B14906" t="s">
        <v>354</v>
      </c>
      <c r="C14906" t="s">
        <v>324</v>
      </c>
      <c r="D14906">
        <v>0</v>
      </c>
    </row>
    <row r="14907" spans="1:4" x14ac:dyDescent="0.2">
      <c r="A14907" t="s">
        <v>89</v>
      </c>
      <c r="B14907" t="s">
        <v>354</v>
      </c>
      <c r="C14907" t="s">
        <v>325</v>
      </c>
      <c r="D14907">
        <v>0</v>
      </c>
    </row>
    <row r="14908" spans="1:4" x14ac:dyDescent="0.2">
      <c r="A14908" t="s">
        <v>89</v>
      </c>
      <c r="B14908" t="s">
        <v>354</v>
      </c>
      <c r="C14908" t="s">
        <v>326</v>
      </c>
      <c r="D14908">
        <v>0</v>
      </c>
    </row>
    <row r="14909" spans="1:4" x14ac:dyDescent="0.2">
      <c r="A14909" t="s">
        <v>89</v>
      </c>
      <c r="B14909" t="s">
        <v>354</v>
      </c>
      <c r="C14909" t="s">
        <v>327</v>
      </c>
      <c r="D14909">
        <v>28554</v>
      </c>
    </row>
    <row r="14910" spans="1:4" x14ac:dyDescent="0.2">
      <c r="A14910" t="s">
        <v>89</v>
      </c>
      <c r="B14910" t="s">
        <v>354</v>
      </c>
      <c r="C14910" t="s">
        <v>328</v>
      </c>
      <c r="D14910">
        <v>107372</v>
      </c>
    </row>
    <row r="14911" spans="1:4" x14ac:dyDescent="0.2">
      <c r="A14911" t="s">
        <v>89</v>
      </c>
      <c r="B14911" t="s">
        <v>354</v>
      </c>
      <c r="C14911" t="s">
        <v>329</v>
      </c>
      <c r="D14911">
        <v>0</v>
      </c>
    </row>
    <row r="14912" spans="1:4" x14ac:dyDescent="0.2">
      <c r="A14912" t="s">
        <v>89</v>
      </c>
      <c r="B14912" t="s">
        <v>354</v>
      </c>
      <c r="C14912" t="s">
        <v>339</v>
      </c>
      <c r="D14912">
        <v>5278476</v>
      </c>
    </row>
    <row r="14913" spans="1:4" x14ac:dyDescent="0.2">
      <c r="A14913" t="s">
        <v>89</v>
      </c>
      <c r="B14913" t="s">
        <v>354</v>
      </c>
      <c r="C14913" t="s">
        <v>340</v>
      </c>
      <c r="D14913">
        <v>443</v>
      </c>
    </row>
    <row r="14914" spans="1:4" x14ac:dyDescent="0.2">
      <c r="A14914" t="s">
        <v>89</v>
      </c>
      <c r="B14914" t="s">
        <v>354</v>
      </c>
      <c r="C14914" t="s">
        <v>341</v>
      </c>
      <c r="D14914">
        <v>0</v>
      </c>
    </row>
    <row r="14915" spans="1:4" x14ac:dyDescent="0.2">
      <c r="A14915" t="s">
        <v>89</v>
      </c>
      <c r="B14915" t="s">
        <v>354</v>
      </c>
      <c r="C14915" t="s">
        <v>342</v>
      </c>
      <c r="D14915">
        <v>0</v>
      </c>
    </row>
    <row r="14916" spans="1:4" x14ac:dyDescent="0.2">
      <c r="A14916" t="s">
        <v>89</v>
      </c>
      <c r="B14916" t="s">
        <v>354</v>
      </c>
      <c r="C14916" t="s">
        <v>343</v>
      </c>
      <c r="D14916">
        <v>0</v>
      </c>
    </row>
    <row r="14917" spans="1:4" x14ac:dyDescent="0.2">
      <c r="A14917" t="s">
        <v>89</v>
      </c>
      <c r="B14917" t="s">
        <v>354</v>
      </c>
      <c r="C14917" t="s">
        <v>344</v>
      </c>
      <c r="D14917">
        <v>0</v>
      </c>
    </row>
    <row r="14918" spans="1:4" x14ac:dyDescent="0.2">
      <c r="A14918" t="s">
        <v>89</v>
      </c>
      <c r="B14918" t="s">
        <v>354</v>
      </c>
      <c r="C14918" t="s">
        <v>345</v>
      </c>
      <c r="D14918">
        <v>0</v>
      </c>
    </row>
    <row r="14919" spans="1:4" x14ac:dyDescent="0.2">
      <c r="A14919" t="s">
        <v>89</v>
      </c>
      <c r="B14919" t="s">
        <v>354</v>
      </c>
      <c r="C14919" t="s">
        <v>346</v>
      </c>
      <c r="D14919">
        <v>0</v>
      </c>
    </row>
    <row r="14920" spans="1:4" x14ac:dyDescent="0.2">
      <c r="A14920" t="s">
        <v>89</v>
      </c>
      <c r="B14920" t="s">
        <v>354</v>
      </c>
      <c r="C14920" t="s">
        <v>300</v>
      </c>
      <c r="D14920">
        <v>643961</v>
      </c>
    </row>
    <row r="14921" spans="1:4" x14ac:dyDescent="0.2">
      <c r="A14921" t="s">
        <v>89</v>
      </c>
      <c r="B14921" t="s">
        <v>354</v>
      </c>
      <c r="C14921" t="s">
        <v>301</v>
      </c>
      <c r="D14921">
        <v>909968</v>
      </c>
    </row>
    <row r="14922" spans="1:4" x14ac:dyDescent="0.2">
      <c r="A14922" t="s">
        <v>89</v>
      </c>
      <c r="B14922" t="s">
        <v>354</v>
      </c>
      <c r="C14922" t="s">
        <v>302</v>
      </c>
      <c r="D14922">
        <v>992564</v>
      </c>
    </row>
    <row r="14923" spans="1:4" x14ac:dyDescent="0.2">
      <c r="A14923" t="s">
        <v>89</v>
      </c>
      <c r="B14923" t="s">
        <v>354</v>
      </c>
      <c r="C14923" t="s">
        <v>303</v>
      </c>
      <c r="D14923">
        <v>468193</v>
      </c>
    </row>
    <row r="14924" spans="1:4" x14ac:dyDescent="0.2">
      <c r="A14924" t="s">
        <v>89</v>
      </c>
      <c r="B14924" t="s">
        <v>354</v>
      </c>
      <c r="C14924" t="s">
        <v>304</v>
      </c>
      <c r="D14924">
        <v>554669</v>
      </c>
    </row>
    <row r="14925" spans="1:4" x14ac:dyDescent="0.2">
      <c r="A14925" t="s">
        <v>89</v>
      </c>
      <c r="B14925" t="s">
        <v>354</v>
      </c>
      <c r="C14925" t="s">
        <v>305</v>
      </c>
      <c r="D14925">
        <v>113684</v>
      </c>
    </row>
    <row r="14926" spans="1:4" x14ac:dyDescent="0.2">
      <c r="A14926" t="s">
        <v>89</v>
      </c>
      <c r="B14926" t="s">
        <v>354</v>
      </c>
      <c r="C14926" t="s">
        <v>306</v>
      </c>
      <c r="D14926">
        <v>48112</v>
      </c>
    </row>
    <row r="14927" spans="1:4" x14ac:dyDescent="0.2">
      <c r="A14927" t="s">
        <v>89</v>
      </c>
      <c r="B14927" t="s">
        <v>354</v>
      </c>
      <c r="C14927" t="s">
        <v>307</v>
      </c>
      <c r="D14927">
        <v>910560</v>
      </c>
    </row>
    <row r="14928" spans="1:4" x14ac:dyDescent="0.2">
      <c r="A14928" t="s">
        <v>89</v>
      </c>
      <c r="B14928" t="s">
        <v>354</v>
      </c>
      <c r="C14928" t="s">
        <v>308</v>
      </c>
      <c r="D14928">
        <v>183961</v>
      </c>
    </row>
    <row r="14929" spans="1:4" x14ac:dyDescent="0.2">
      <c r="A14929" t="s">
        <v>89</v>
      </c>
      <c r="B14929" t="s">
        <v>354</v>
      </c>
      <c r="C14929" t="s">
        <v>309</v>
      </c>
      <c r="D14929">
        <v>23</v>
      </c>
    </row>
    <row r="14930" spans="1:4" x14ac:dyDescent="0.2">
      <c r="A14930" t="s">
        <v>89</v>
      </c>
      <c r="B14930" t="s">
        <v>354</v>
      </c>
      <c r="C14930" t="s">
        <v>310</v>
      </c>
      <c r="D14930">
        <v>2398</v>
      </c>
    </row>
    <row r="14931" spans="1:4" x14ac:dyDescent="0.2">
      <c r="A14931" t="s">
        <v>89</v>
      </c>
      <c r="B14931" t="s">
        <v>354</v>
      </c>
      <c r="C14931" t="s">
        <v>311</v>
      </c>
      <c r="D14931">
        <v>93990</v>
      </c>
    </row>
    <row r="14932" spans="1:4" x14ac:dyDescent="0.2">
      <c r="A14932" t="s">
        <v>89</v>
      </c>
      <c r="B14932" t="s">
        <v>354</v>
      </c>
      <c r="C14932" t="s">
        <v>312</v>
      </c>
      <c r="D14932">
        <v>39</v>
      </c>
    </row>
    <row r="14933" spans="1:4" x14ac:dyDescent="0.2">
      <c r="A14933" t="s">
        <v>89</v>
      </c>
      <c r="B14933" t="s">
        <v>354</v>
      </c>
      <c r="C14933" t="s">
        <v>313</v>
      </c>
      <c r="D14933">
        <v>78</v>
      </c>
    </row>
    <row r="14934" spans="1:4" x14ac:dyDescent="0.2">
      <c r="A14934" t="s">
        <v>89</v>
      </c>
      <c r="B14934" t="s">
        <v>354</v>
      </c>
      <c r="C14934" t="s">
        <v>314</v>
      </c>
      <c r="D14934">
        <v>182</v>
      </c>
    </row>
    <row r="14935" spans="1:4" x14ac:dyDescent="0.2">
      <c r="A14935" t="s">
        <v>89</v>
      </c>
      <c r="B14935" t="s">
        <v>354</v>
      </c>
      <c r="C14935" t="s">
        <v>315</v>
      </c>
      <c r="D14935">
        <v>29</v>
      </c>
    </row>
    <row r="14936" spans="1:4" x14ac:dyDescent="0.2">
      <c r="A14936" t="s">
        <v>89</v>
      </c>
      <c r="B14936" t="s">
        <v>354</v>
      </c>
      <c r="C14936" t="s">
        <v>347</v>
      </c>
      <c r="D14936">
        <v>4656</v>
      </c>
    </row>
    <row r="14937" spans="1:4" x14ac:dyDescent="0.2">
      <c r="A14937" t="s">
        <v>89</v>
      </c>
      <c r="B14937" t="s">
        <v>355</v>
      </c>
      <c r="C14937" t="s">
        <v>225</v>
      </c>
      <c r="D14937">
        <v>0.476134</v>
      </c>
    </row>
    <row r="14938" spans="1:4" x14ac:dyDescent="0.2">
      <c r="A14938" t="s">
        <v>89</v>
      </c>
      <c r="B14938" t="s">
        <v>355</v>
      </c>
      <c r="C14938" t="s">
        <v>65</v>
      </c>
      <c r="D14938">
        <v>50000002</v>
      </c>
    </row>
    <row r="14939" spans="1:4" x14ac:dyDescent="0.2">
      <c r="A14939" t="s">
        <v>89</v>
      </c>
      <c r="B14939" t="s">
        <v>355</v>
      </c>
      <c r="C14939" t="s">
        <v>66</v>
      </c>
      <c r="D14939">
        <v>105012442</v>
      </c>
    </row>
    <row r="14940" spans="1:4" x14ac:dyDescent="0.2">
      <c r="A14940" t="s">
        <v>89</v>
      </c>
      <c r="B14940" t="s">
        <v>355</v>
      </c>
      <c r="C14940" t="s">
        <v>226</v>
      </c>
      <c r="D14940">
        <v>212189</v>
      </c>
    </row>
    <row r="14941" spans="1:4" x14ac:dyDescent="0.2">
      <c r="A14941" t="s">
        <v>89</v>
      </c>
      <c r="B14941" t="s">
        <v>355</v>
      </c>
      <c r="C14941" t="s">
        <v>227</v>
      </c>
      <c r="D14941">
        <v>340559</v>
      </c>
    </row>
    <row r="14942" spans="1:4" x14ac:dyDescent="0.2">
      <c r="A14942" t="s">
        <v>89</v>
      </c>
      <c r="B14942" t="s">
        <v>355</v>
      </c>
      <c r="C14942" t="s">
        <v>67</v>
      </c>
      <c r="D14942">
        <v>0</v>
      </c>
    </row>
    <row r="14943" spans="1:4" x14ac:dyDescent="0.2">
      <c r="A14943" t="s">
        <v>89</v>
      </c>
      <c r="B14943" t="s">
        <v>355</v>
      </c>
      <c r="C14943" t="s">
        <v>68</v>
      </c>
      <c r="D14943">
        <v>0</v>
      </c>
    </row>
    <row r="14944" spans="1:4" x14ac:dyDescent="0.2">
      <c r="A14944" t="s">
        <v>89</v>
      </c>
      <c r="B14944" t="s">
        <v>355</v>
      </c>
      <c r="C14944" t="s">
        <v>228</v>
      </c>
      <c r="D14944">
        <v>23119</v>
      </c>
    </row>
    <row r="14945" spans="1:4" x14ac:dyDescent="0.2">
      <c r="A14945" t="s">
        <v>89</v>
      </c>
      <c r="B14945" t="s">
        <v>355</v>
      </c>
      <c r="C14945" t="s">
        <v>229</v>
      </c>
      <c r="D14945">
        <v>514756</v>
      </c>
    </row>
    <row r="14946" spans="1:4" x14ac:dyDescent="0.2">
      <c r="A14946" t="s">
        <v>89</v>
      </c>
      <c r="B14946" t="s">
        <v>355</v>
      </c>
      <c r="C14946" t="s">
        <v>230</v>
      </c>
      <c r="D14946">
        <v>34626</v>
      </c>
    </row>
    <row r="14947" spans="1:4" x14ac:dyDescent="0.2">
      <c r="A14947" t="s">
        <v>89</v>
      </c>
      <c r="B14947" t="s">
        <v>355</v>
      </c>
      <c r="C14947" t="s">
        <v>231</v>
      </c>
      <c r="D14947">
        <v>489138</v>
      </c>
    </row>
    <row r="14948" spans="1:4" x14ac:dyDescent="0.2">
      <c r="A14948" t="s">
        <v>89</v>
      </c>
      <c r="B14948" t="s">
        <v>355</v>
      </c>
      <c r="C14948" t="s">
        <v>232</v>
      </c>
      <c r="D14948">
        <v>441253</v>
      </c>
    </row>
    <row r="14949" spans="1:4" x14ac:dyDescent="0.2">
      <c r="A14949" t="s">
        <v>89</v>
      </c>
      <c r="B14949" t="s">
        <v>355</v>
      </c>
      <c r="C14949" t="s">
        <v>319</v>
      </c>
      <c r="D14949">
        <v>136001</v>
      </c>
    </row>
    <row r="14950" spans="1:4" x14ac:dyDescent="0.2">
      <c r="A14950" t="s">
        <v>89</v>
      </c>
      <c r="B14950" t="s">
        <v>355</v>
      </c>
      <c r="C14950" t="s">
        <v>320</v>
      </c>
      <c r="D14950">
        <v>282750</v>
      </c>
    </row>
    <row r="14951" spans="1:4" x14ac:dyDescent="0.2">
      <c r="A14951" t="s">
        <v>89</v>
      </c>
      <c r="B14951" t="s">
        <v>355</v>
      </c>
      <c r="C14951" t="s">
        <v>318</v>
      </c>
      <c r="D14951">
        <v>22502</v>
      </c>
    </row>
    <row r="14952" spans="1:4" x14ac:dyDescent="0.2">
      <c r="A14952" t="s">
        <v>89</v>
      </c>
      <c r="B14952" t="s">
        <v>355</v>
      </c>
      <c r="C14952" t="s">
        <v>321</v>
      </c>
      <c r="D14952">
        <v>135847</v>
      </c>
    </row>
    <row r="14953" spans="1:4" x14ac:dyDescent="0.2">
      <c r="A14953" t="s">
        <v>89</v>
      </c>
      <c r="B14953" t="s">
        <v>355</v>
      </c>
      <c r="C14953" t="s">
        <v>322</v>
      </c>
      <c r="D14953">
        <v>0</v>
      </c>
    </row>
    <row r="14954" spans="1:4" x14ac:dyDescent="0.2">
      <c r="A14954" t="s">
        <v>89</v>
      </c>
      <c r="B14954" t="s">
        <v>355</v>
      </c>
      <c r="C14954" t="s">
        <v>323</v>
      </c>
      <c r="D14954">
        <v>0</v>
      </c>
    </row>
    <row r="14955" spans="1:4" x14ac:dyDescent="0.2">
      <c r="A14955" t="s">
        <v>89</v>
      </c>
      <c r="B14955" t="s">
        <v>355</v>
      </c>
      <c r="C14955" t="s">
        <v>324</v>
      </c>
      <c r="D14955">
        <v>0</v>
      </c>
    </row>
    <row r="14956" spans="1:4" x14ac:dyDescent="0.2">
      <c r="A14956" t="s">
        <v>89</v>
      </c>
      <c r="B14956" t="s">
        <v>355</v>
      </c>
      <c r="C14956" t="s">
        <v>325</v>
      </c>
      <c r="D14956">
        <v>0</v>
      </c>
    </row>
    <row r="14957" spans="1:4" x14ac:dyDescent="0.2">
      <c r="A14957" t="s">
        <v>89</v>
      </c>
      <c r="B14957" t="s">
        <v>355</v>
      </c>
      <c r="C14957" t="s">
        <v>326</v>
      </c>
      <c r="D14957">
        <v>0</v>
      </c>
    </row>
    <row r="14958" spans="1:4" x14ac:dyDescent="0.2">
      <c r="A14958" t="s">
        <v>89</v>
      </c>
      <c r="B14958" t="s">
        <v>355</v>
      </c>
      <c r="C14958" t="s">
        <v>327</v>
      </c>
      <c r="D14958">
        <v>28554</v>
      </c>
    </row>
    <row r="14959" spans="1:4" x14ac:dyDescent="0.2">
      <c r="A14959" t="s">
        <v>89</v>
      </c>
      <c r="B14959" t="s">
        <v>355</v>
      </c>
      <c r="C14959" t="s">
        <v>328</v>
      </c>
      <c r="D14959">
        <v>107293</v>
      </c>
    </row>
    <row r="14960" spans="1:4" x14ac:dyDescent="0.2">
      <c r="A14960" t="s">
        <v>89</v>
      </c>
      <c r="B14960" t="s">
        <v>355</v>
      </c>
      <c r="C14960" t="s">
        <v>329</v>
      </c>
      <c r="D14960">
        <v>0</v>
      </c>
    </row>
    <row r="14961" spans="1:4" x14ac:dyDescent="0.2">
      <c r="A14961" t="s">
        <v>89</v>
      </c>
      <c r="B14961" t="s">
        <v>355</v>
      </c>
      <c r="C14961" t="s">
        <v>339</v>
      </c>
      <c r="D14961">
        <v>5304000</v>
      </c>
    </row>
    <row r="14962" spans="1:4" x14ac:dyDescent="0.2">
      <c r="A14962" t="s">
        <v>89</v>
      </c>
      <c r="B14962" t="s">
        <v>355</v>
      </c>
      <c r="C14962" t="s">
        <v>340</v>
      </c>
      <c r="D14962">
        <v>2892771</v>
      </c>
    </row>
    <row r="14963" spans="1:4" x14ac:dyDescent="0.2">
      <c r="A14963" t="s">
        <v>89</v>
      </c>
      <c r="B14963" t="s">
        <v>355</v>
      </c>
      <c r="C14963" t="s">
        <v>341</v>
      </c>
      <c r="D14963">
        <v>0</v>
      </c>
    </row>
    <row r="14964" spans="1:4" x14ac:dyDescent="0.2">
      <c r="A14964" t="s">
        <v>89</v>
      </c>
      <c r="B14964" t="s">
        <v>355</v>
      </c>
      <c r="C14964" t="s">
        <v>342</v>
      </c>
      <c r="D14964">
        <v>0</v>
      </c>
    </row>
    <row r="14965" spans="1:4" x14ac:dyDescent="0.2">
      <c r="A14965" t="s">
        <v>89</v>
      </c>
      <c r="B14965" t="s">
        <v>355</v>
      </c>
      <c r="C14965" t="s">
        <v>343</v>
      </c>
      <c r="D14965">
        <v>0</v>
      </c>
    </row>
    <row r="14966" spans="1:4" x14ac:dyDescent="0.2">
      <c r="A14966" t="s">
        <v>89</v>
      </c>
      <c r="B14966" t="s">
        <v>355</v>
      </c>
      <c r="C14966" t="s">
        <v>344</v>
      </c>
      <c r="D14966">
        <v>0</v>
      </c>
    </row>
    <row r="14967" spans="1:4" x14ac:dyDescent="0.2">
      <c r="A14967" t="s">
        <v>89</v>
      </c>
      <c r="B14967" t="s">
        <v>355</v>
      </c>
      <c r="C14967" t="s">
        <v>345</v>
      </c>
      <c r="D14967">
        <v>0</v>
      </c>
    </row>
    <row r="14968" spans="1:4" x14ac:dyDescent="0.2">
      <c r="A14968" t="s">
        <v>89</v>
      </c>
      <c r="B14968" t="s">
        <v>355</v>
      </c>
      <c r="C14968" t="s">
        <v>346</v>
      </c>
      <c r="D14968">
        <v>0</v>
      </c>
    </row>
    <row r="14969" spans="1:4" x14ac:dyDescent="0.2">
      <c r="A14969" t="s">
        <v>89</v>
      </c>
      <c r="B14969" t="s">
        <v>355</v>
      </c>
      <c r="C14969" t="s">
        <v>300</v>
      </c>
      <c r="D14969">
        <v>643956</v>
      </c>
    </row>
    <row r="14970" spans="1:4" x14ac:dyDescent="0.2">
      <c r="A14970" t="s">
        <v>89</v>
      </c>
      <c r="B14970" t="s">
        <v>355</v>
      </c>
      <c r="C14970" t="s">
        <v>301</v>
      </c>
      <c r="D14970">
        <v>909967</v>
      </c>
    </row>
    <row r="14971" spans="1:4" x14ac:dyDescent="0.2">
      <c r="A14971" t="s">
        <v>89</v>
      </c>
      <c r="B14971" t="s">
        <v>355</v>
      </c>
      <c r="C14971" t="s">
        <v>302</v>
      </c>
      <c r="D14971">
        <v>990203</v>
      </c>
    </row>
    <row r="14972" spans="1:4" x14ac:dyDescent="0.2">
      <c r="A14972" t="s">
        <v>89</v>
      </c>
      <c r="B14972" t="s">
        <v>355</v>
      </c>
      <c r="C14972" t="s">
        <v>303</v>
      </c>
      <c r="D14972">
        <v>468196</v>
      </c>
    </row>
    <row r="14973" spans="1:4" x14ac:dyDescent="0.2">
      <c r="A14973" t="s">
        <v>89</v>
      </c>
      <c r="B14973" t="s">
        <v>355</v>
      </c>
      <c r="C14973" t="s">
        <v>304</v>
      </c>
      <c r="D14973">
        <v>554671</v>
      </c>
    </row>
    <row r="14974" spans="1:4" x14ac:dyDescent="0.2">
      <c r="A14974" t="s">
        <v>89</v>
      </c>
      <c r="B14974" t="s">
        <v>355</v>
      </c>
      <c r="C14974" t="s">
        <v>305</v>
      </c>
      <c r="D14974">
        <v>113687</v>
      </c>
    </row>
    <row r="14975" spans="1:4" x14ac:dyDescent="0.2">
      <c r="A14975" t="s">
        <v>89</v>
      </c>
      <c r="B14975" t="s">
        <v>355</v>
      </c>
      <c r="C14975" t="s">
        <v>306</v>
      </c>
      <c r="D14975">
        <v>48271</v>
      </c>
    </row>
    <row r="14976" spans="1:4" x14ac:dyDescent="0.2">
      <c r="A14976" t="s">
        <v>89</v>
      </c>
      <c r="B14976" t="s">
        <v>355</v>
      </c>
      <c r="C14976" t="s">
        <v>307</v>
      </c>
      <c r="D14976">
        <v>910556</v>
      </c>
    </row>
    <row r="14977" spans="1:4" x14ac:dyDescent="0.2">
      <c r="A14977" t="s">
        <v>89</v>
      </c>
      <c r="B14977" t="s">
        <v>355</v>
      </c>
      <c r="C14977" t="s">
        <v>308</v>
      </c>
      <c r="D14977">
        <v>183966</v>
      </c>
    </row>
    <row r="14978" spans="1:4" x14ac:dyDescent="0.2">
      <c r="A14978" t="s">
        <v>89</v>
      </c>
      <c r="B14978" t="s">
        <v>355</v>
      </c>
      <c r="C14978" t="s">
        <v>309</v>
      </c>
      <c r="D14978">
        <v>24</v>
      </c>
    </row>
    <row r="14979" spans="1:4" x14ac:dyDescent="0.2">
      <c r="A14979" t="s">
        <v>89</v>
      </c>
      <c r="B14979" t="s">
        <v>355</v>
      </c>
      <c r="C14979" t="s">
        <v>310</v>
      </c>
      <c r="D14979">
        <v>4756</v>
      </c>
    </row>
    <row r="14980" spans="1:4" x14ac:dyDescent="0.2">
      <c r="A14980" t="s">
        <v>89</v>
      </c>
      <c r="B14980" t="s">
        <v>355</v>
      </c>
      <c r="C14980" t="s">
        <v>311</v>
      </c>
      <c r="D14980">
        <v>93993</v>
      </c>
    </row>
    <row r="14981" spans="1:4" x14ac:dyDescent="0.2">
      <c r="A14981" t="s">
        <v>89</v>
      </c>
      <c r="B14981" t="s">
        <v>355</v>
      </c>
      <c r="C14981" t="s">
        <v>312</v>
      </c>
      <c r="D14981">
        <v>39</v>
      </c>
    </row>
    <row r="14982" spans="1:4" x14ac:dyDescent="0.2">
      <c r="A14982" t="s">
        <v>89</v>
      </c>
      <c r="B14982" t="s">
        <v>355</v>
      </c>
      <c r="C14982" t="s">
        <v>313</v>
      </c>
      <c r="D14982">
        <v>73</v>
      </c>
    </row>
    <row r="14983" spans="1:4" x14ac:dyDescent="0.2">
      <c r="A14983" t="s">
        <v>89</v>
      </c>
      <c r="B14983" t="s">
        <v>355</v>
      </c>
      <c r="C14983" t="s">
        <v>314</v>
      </c>
      <c r="D14983">
        <v>20</v>
      </c>
    </row>
    <row r="14984" spans="1:4" x14ac:dyDescent="0.2">
      <c r="A14984" t="s">
        <v>89</v>
      </c>
      <c r="B14984" t="s">
        <v>355</v>
      </c>
      <c r="C14984" t="s">
        <v>315</v>
      </c>
      <c r="D14984">
        <v>33</v>
      </c>
    </row>
    <row r="14985" spans="1:4" x14ac:dyDescent="0.2">
      <c r="A14985" t="s">
        <v>89</v>
      </c>
      <c r="B14985" t="s">
        <v>355</v>
      </c>
      <c r="C14985" t="s">
        <v>347</v>
      </c>
      <c r="D14985">
        <v>4656</v>
      </c>
    </row>
    <row r="14986" spans="1:4" x14ac:dyDescent="0.2">
      <c r="A14986" t="s">
        <v>89</v>
      </c>
      <c r="B14986" t="s">
        <v>356</v>
      </c>
      <c r="C14986" t="s">
        <v>225</v>
      </c>
      <c r="D14986">
        <v>0.47540300000000002</v>
      </c>
    </row>
    <row r="14987" spans="1:4" x14ac:dyDescent="0.2">
      <c r="A14987" t="s">
        <v>89</v>
      </c>
      <c r="B14987" t="s">
        <v>356</v>
      </c>
      <c r="C14987" t="s">
        <v>65</v>
      </c>
      <c r="D14987">
        <v>50000002</v>
      </c>
    </row>
    <row r="14988" spans="1:4" x14ac:dyDescent="0.2">
      <c r="A14988" t="s">
        <v>89</v>
      </c>
      <c r="B14988" t="s">
        <v>356</v>
      </c>
      <c r="C14988" t="s">
        <v>66</v>
      </c>
      <c r="D14988">
        <v>105173840</v>
      </c>
    </row>
    <row r="14989" spans="1:4" x14ac:dyDescent="0.2">
      <c r="A14989" t="s">
        <v>89</v>
      </c>
      <c r="B14989" t="s">
        <v>356</v>
      </c>
      <c r="C14989" t="s">
        <v>226</v>
      </c>
      <c r="D14989">
        <v>211767</v>
      </c>
    </row>
    <row r="14990" spans="1:4" x14ac:dyDescent="0.2">
      <c r="A14990" t="s">
        <v>89</v>
      </c>
      <c r="B14990" t="s">
        <v>356</v>
      </c>
      <c r="C14990" t="s">
        <v>227</v>
      </c>
      <c r="D14990">
        <v>340652</v>
      </c>
    </row>
    <row r="14991" spans="1:4" x14ac:dyDescent="0.2">
      <c r="A14991" t="s">
        <v>89</v>
      </c>
      <c r="B14991" t="s">
        <v>356</v>
      </c>
      <c r="C14991" t="s">
        <v>67</v>
      </c>
      <c r="D14991">
        <v>0</v>
      </c>
    </row>
    <row r="14992" spans="1:4" x14ac:dyDescent="0.2">
      <c r="A14992" t="s">
        <v>89</v>
      </c>
      <c r="B14992" t="s">
        <v>356</v>
      </c>
      <c r="C14992" t="s">
        <v>68</v>
      </c>
      <c r="D14992">
        <v>0</v>
      </c>
    </row>
    <row r="14993" spans="1:4" x14ac:dyDescent="0.2">
      <c r="A14993" t="s">
        <v>89</v>
      </c>
      <c r="B14993" t="s">
        <v>356</v>
      </c>
      <c r="C14993" t="s">
        <v>228</v>
      </c>
      <c r="D14993">
        <v>23024</v>
      </c>
    </row>
    <row r="14994" spans="1:4" x14ac:dyDescent="0.2">
      <c r="A14994" t="s">
        <v>89</v>
      </c>
      <c r="B14994" t="s">
        <v>356</v>
      </c>
      <c r="C14994" t="s">
        <v>229</v>
      </c>
      <c r="D14994">
        <v>514515</v>
      </c>
    </row>
    <row r="14995" spans="1:4" x14ac:dyDescent="0.2">
      <c r="A14995" t="s">
        <v>89</v>
      </c>
      <c r="B14995" t="s">
        <v>356</v>
      </c>
      <c r="C14995" t="s">
        <v>230</v>
      </c>
      <c r="D14995">
        <v>34408</v>
      </c>
    </row>
    <row r="14996" spans="1:4" x14ac:dyDescent="0.2">
      <c r="A14996" t="s">
        <v>89</v>
      </c>
      <c r="B14996" t="s">
        <v>356</v>
      </c>
      <c r="C14996" t="s">
        <v>231</v>
      </c>
      <c r="D14996">
        <v>488601</v>
      </c>
    </row>
    <row r="14997" spans="1:4" x14ac:dyDescent="0.2">
      <c r="A14997" t="s">
        <v>89</v>
      </c>
      <c r="B14997" t="s">
        <v>356</v>
      </c>
      <c r="C14997" t="s">
        <v>232</v>
      </c>
      <c r="D14997">
        <v>436460</v>
      </c>
    </row>
    <row r="14998" spans="1:4" x14ac:dyDescent="0.2">
      <c r="A14998" t="s">
        <v>89</v>
      </c>
      <c r="B14998" t="s">
        <v>356</v>
      </c>
      <c r="C14998" t="s">
        <v>319</v>
      </c>
      <c r="D14998">
        <v>136004</v>
      </c>
    </row>
    <row r="14999" spans="1:4" x14ac:dyDescent="0.2">
      <c r="A14999" t="s">
        <v>89</v>
      </c>
      <c r="B14999" t="s">
        <v>356</v>
      </c>
      <c r="C14999" t="s">
        <v>320</v>
      </c>
      <c r="D14999">
        <v>277950</v>
      </c>
    </row>
    <row r="15000" spans="1:4" x14ac:dyDescent="0.2">
      <c r="A15000" t="s">
        <v>89</v>
      </c>
      <c r="B15000" t="s">
        <v>356</v>
      </c>
      <c r="C15000" t="s">
        <v>318</v>
      </c>
      <c r="D15000">
        <v>22506</v>
      </c>
    </row>
    <row r="15001" spans="1:4" x14ac:dyDescent="0.2">
      <c r="A15001" t="s">
        <v>89</v>
      </c>
      <c r="B15001" t="s">
        <v>356</v>
      </c>
      <c r="C15001" t="s">
        <v>321</v>
      </c>
      <c r="D15001">
        <v>135827</v>
      </c>
    </row>
    <row r="15002" spans="1:4" x14ac:dyDescent="0.2">
      <c r="A15002" t="s">
        <v>89</v>
      </c>
      <c r="B15002" t="s">
        <v>356</v>
      </c>
      <c r="C15002" t="s">
        <v>322</v>
      </c>
      <c r="D15002">
        <v>0</v>
      </c>
    </row>
    <row r="15003" spans="1:4" x14ac:dyDescent="0.2">
      <c r="A15003" t="s">
        <v>89</v>
      </c>
      <c r="B15003" t="s">
        <v>356</v>
      </c>
      <c r="C15003" t="s">
        <v>323</v>
      </c>
      <c r="D15003">
        <v>0</v>
      </c>
    </row>
    <row r="15004" spans="1:4" x14ac:dyDescent="0.2">
      <c r="A15004" t="s">
        <v>89</v>
      </c>
      <c r="B15004" t="s">
        <v>356</v>
      </c>
      <c r="C15004" t="s">
        <v>324</v>
      </c>
      <c r="D15004">
        <v>0</v>
      </c>
    </row>
    <row r="15005" spans="1:4" x14ac:dyDescent="0.2">
      <c r="A15005" t="s">
        <v>89</v>
      </c>
      <c r="B15005" t="s">
        <v>356</v>
      </c>
      <c r="C15005" t="s">
        <v>325</v>
      </c>
      <c r="D15005">
        <v>0</v>
      </c>
    </row>
    <row r="15006" spans="1:4" x14ac:dyDescent="0.2">
      <c r="A15006" t="s">
        <v>89</v>
      </c>
      <c r="B15006" t="s">
        <v>356</v>
      </c>
      <c r="C15006" t="s">
        <v>326</v>
      </c>
      <c r="D15006">
        <v>0</v>
      </c>
    </row>
    <row r="15007" spans="1:4" x14ac:dyDescent="0.2">
      <c r="A15007" t="s">
        <v>89</v>
      </c>
      <c r="B15007" t="s">
        <v>356</v>
      </c>
      <c r="C15007" t="s">
        <v>327</v>
      </c>
      <c r="D15007">
        <v>28554</v>
      </c>
    </row>
    <row r="15008" spans="1:4" x14ac:dyDescent="0.2">
      <c r="A15008" t="s">
        <v>89</v>
      </c>
      <c r="B15008" t="s">
        <v>356</v>
      </c>
      <c r="C15008" t="s">
        <v>328</v>
      </c>
      <c r="D15008">
        <v>107273</v>
      </c>
    </row>
    <row r="15009" spans="1:4" x14ac:dyDescent="0.2">
      <c r="A15009" t="s">
        <v>89</v>
      </c>
      <c r="B15009" t="s">
        <v>356</v>
      </c>
      <c r="C15009" t="s">
        <v>329</v>
      </c>
      <c r="D15009">
        <v>0</v>
      </c>
    </row>
    <row r="15010" spans="1:4" x14ac:dyDescent="0.2">
      <c r="A15010" t="s">
        <v>89</v>
      </c>
      <c r="B15010" t="s">
        <v>356</v>
      </c>
      <c r="C15010" t="s">
        <v>339</v>
      </c>
      <c r="D15010">
        <v>5246435</v>
      </c>
    </row>
    <row r="15011" spans="1:4" x14ac:dyDescent="0.2">
      <c r="A15011" t="s">
        <v>89</v>
      </c>
      <c r="B15011" t="s">
        <v>356</v>
      </c>
      <c r="C15011" t="s">
        <v>340</v>
      </c>
      <c r="D15011">
        <v>317</v>
      </c>
    </row>
    <row r="15012" spans="1:4" x14ac:dyDescent="0.2">
      <c r="A15012" t="s">
        <v>89</v>
      </c>
      <c r="B15012" t="s">
        <v>356</v>
      </c>
      <c r="C15012" t="s">
        <v>341</v>
      </c>
      <c r="D15012">
        <v>1189069</v>
      </c>
    </row>
    <row r="15013" spans="1:4" x14ac:dyDescent="0.2">
      <c r="A15013" t="s">
        <v>89</v>
      </c>
      <c r="B15013" t="s">
        <v>356</v>
      </c>
      <c r="C15013" t="s">
        <v>342</v>
      </c>
      <c r="D15013">
        <v>4</v>
      </c>
    </row>
    <row r="15014" spans="1:4" x14ac:dyDescent="0.2">
      <c r="A15014" t="s">
        <v>89</v>
      </c>
      <c r="B15014" t="s">
        <v>356</v>
      </c>
      <c r="C15014" t="s">
        <v>343</v>
      </c>
      <c r="D15014">
        <v>131</v>
      </c>
    </row>
    <row r="15015" spans="1:4" x14ac:dyDescent="0.2">
      <c r="A15015" t="s">
        <v>89</v>
      </c>
      <c r="B15015" t="s">
        <v>356</v>
      </c>
      <c r="C15015" t="s">
        <v>344</v>
      </c>
      <c r="D15015">
        <v>1189069</v>
      </c>
    </row>
    <row r="15016" spans="1:4" x14ac:dyDescent="0.2">
      <c r="A15016" t="s">
        <v>89</v>
      </c>
      <c r="B15016" t="s">
        <v>356</v>
      </c>
      <c r="C15016" t="s">
        <v>345</v>
      </c>
      <c r="D15016">
        <v>0</v>
      </c>
    </row>
    <row r="15017" spans="1:4" x14ac:dyDescent="0.2">
      <c r="A15017" t="s">
        <v>89</v>
      </c>
      <c r="B15017" t="s">
        <v>356</v>
      </c>
      <c r="C15017" t="s">
        <v>346</v>
      </c>
      <c r="D15017">
        <v>131</v>
      </c>
    </row>
    <row r="15018" spans="1:4" x14ac:dyDescent="0.2">
      <c r="A15018" t="s">
        <v>89</v>
      </c>
      <c r="B15018" t="s">
        <v>356</v>
      </c>
      <c r="C15018" t="s">
        <v>300</v>
      </c>
      <c r="D15018">
        <v>646449</v>
      </c>
    </row>
    <row r="15019" spans="1:4" x14ac:dyDescent="0.2">
      <c r="A15019" t="s">
        <v>89</v>
      </c>
      <c r="B15019" t="s">
        <v>356</v>
      </c>
      <c r="C15019" t="s">
        <v>301</v>
      </c>
      <c r="D15019">
        <v>909961</v>
      </c>
    </row>
    <row r="15020" spans="1:4" x14ac:dyDescent="0.2">
      <c r="A15020" t="s">
        <v>89</v>
      </c>
      <c r="B15020" t="s">
        <v>356</v>
      </c>
      <c r="C15020" t="s">
        <v>302</v>
      </c>
      <c r="D15020">
        <v>992516</v>
      </c>
    </row>
    <row r="15021" spans="1:4" x14ac:dyDescent="0.2">
      <c r="A15021" t="s">
        <v>89</v>
      </c>
      <c r="B15021" t="s">
        <v>356</v>
      </c>
      <c r="C15021" t="s">
        <v>303</v>
      </c>
      <c r="D15021">
        <v>468186</v>
      </c>
    </row>
    <row r="15022" spans="1:4" x14ac:dyDescent="0.2">
      <c r="A15022" t="s">
        <v>89</v>
      </c>
      <c r="B15022" t="s">
        <v>356</v>
      </c>
      <c r="C15022" t="s">
        <v>304</v>
      </c>
      <c r="D15022">
        <v>554666</v>
      </c>
    </row>
    <row r="15023" spans="1:4" x14ac:dyDescent="0.2">
      <c r="A15023" t="s">
        <v>89</v>
      </c>
      <c r="B15023" t="s">
        <v>356</v>
      </c>
      <c r="C15023" t="s">
        <v>305</v>
      </c>
      <c r="D15023">
        <v>113682</v>
      </c>
    </row>
    <row r="15024" spans="1:4" x14ac:dyDescent="0.2">
      <c r="A15024" t="s">
        <v>89</v>
      </c>
      <c r="B15024" t="s">
        <v>356</v>
      </c>
      <c r="C15024" t="s">
        <v>306</v>
      </c>
      <c r="D15024">
        <v>48271</v>
      </c>
    </row>
    <row r="15025" spans="1:4" x14ac:dyDescent="0.2">
      <c r="A15025" t="s">
        <v>89</v>
      </c>
      <c r="B15025" t="s">
        <v>356</v>
      </c>
      <c r="C15025" t="s">
        <v>307</v>
      </c>
      <c r="D15025">
        <v>910553</v>
      </c>
    </row>
    <row r="15026" spans="1:4" x14ac:dyDescent="0.2">
      <c r="A15026" t="s">
        <v>89</v>
      </c>
      <c r="B15026" t="s">
        <v>356</v>
      </c>
      <c r="C15026" t="s">
        <v>308</v>
      </c>
      <c r="D15026">
        <v>181473</v>
      </c>
    </row>
    <row r="15027" spans="1:4" x14ac:dyDescent="0.2">
      <c r="A15027" t="s">
        <v>89</v>
      </c>
      <c r="B15027" t="s">
        <v>356</v>
      </c>
      <c r="C15027" t="s">
        <v>309</v>
      </c>
      <c r="D15027">
        <v>26</v>
      </c>
    </row>
    <row r="15028" spans="1:4" x14ac:dyDescent="0.2">
      <c r="A15028" t="s">
        <v>89</v>
      </c>
      <c r="B15028" t="s">
        <v>356</v>
      </c>
      <c r="C15028" t="s">
        <v>310</v>
      </c>
      <c r="D15028">
        <v>2403</v>
      </c>
    </row>
    <row r="15029" spans="1:4" x14ac:dyDescent="0.2">
      <c r="A15029" t="s">
        <v>89</v>
      </c>
      <c r="B15029" t="s">
        <v>356</v>
      </c>
      <c r="C15029" t="s">
        <v>311</v>
      </c>
      <c r="D15029">
        <v>94037</v>
      </c>
    </row>
    <row r="15030" spans="1:4" x14ac:dyDescent="0.2">
      <c r="A15030" t="s">
        <v>89</v>
      </c>
      <c r="B15030" t="s">
        <v>356</v>
      </c>
      <c r="C15030" t="s">
        <v>312</v>
      </c>
      <c r="D15030">
        <v>43</v>
      </c>
    </row>
    <row r="15031" spans="1:4" x14ac:dyDescent="0.2">
      <c r="A15031" t="s">
        <v>89</v>
      </c>
      <c r="B15031" t="s">
        <v>356</v>
      </c>
      <c r="C15031" t="s">
        <v>313</v>
      </c>
      <c r="D15031">
        <v>84</v>
      </c>
    </row>
    <row r="15032" spans="1:4" x14ac:dyDescent="0.2">
      <c r="A15032" t="s">
        <v>89</v>
      </c>
      <c r="B15032" t="s">
        <v>356</v>
      </c>
      <c r="C15032" t="s">
        <v>314</v>
      </c>
      <c r="D15032">
        <v>25</v>
      </c>
    </row>
    <row r="15033" spans="1:4" x14ac:dyDescent="0.2">
      <c r="A15033" t="s">
        <v>89</v>
      </c>
      <c r="B15033" t="s">
        <v>356</v>
      </c>
      <c r="C15033" t="s">
        <v>315</v>
      </c>
      <c r="D15033">
        <v>36</v>
      </c>
    </row>
    <row r="15034" spans="1:4" x14ac:dyDescent="0.2">
      <c r="A15034" t="s">
        <v>89</v>
      </c>
      <c r="B15034" t="s">
        <v>356</v>
      </c>
      <c r="C15034" t="s">
        <v>347</v>
      </c>
      <c r="D15034">
        <v>4656</v>
      </c>
    </row>
    <row r="15035" spans="1:4" x14ac:dyDescent="0.2">
      <c r="A15035" t="s">
        <v>90</v>
      </c>
      <c r="B15035" t="s">
        <v>351</v>
      </c>
      <c r="C15035" t="s">
        <v>225</v>
      </c>
      <c r="D15035">
        <v>0.46394999999999997</v>
      </c>
    </row>
    <row r="15036" spans="1:4" x14ac:dyDescent="0.2">
      <c r="A15036" t="s">
        <v>90</v>
      </c>
      <c r="B15036" t="s">
        <v>351</v>
      </c>
      <c r="C15036" t="s">
        <v>65</v>
      </c>
      <c r="D15036">
        <v>50000001</v>
      </c>
    </row>
    <row r="15037" spans="1:4" x14ac:dyDescent="0.2">
      <c r="A15037" t="s">
        <v>90</v>
      </c>
      <c r="B15037" t="s">
        <v>351</v>
      </c>
      <c r="C15037" t="s">
        <v>66</v>
      </c>
      <c r="D15037">
        <v>107770163</v>
      </c>
    </row>
    <row r="15038" spans="1:4" x14ac:dyDescent="0.2">
      <c r="A15038" t="s">
        <v>90</v>
      </c>
      <c r="B15038" t="s">
        <v>351</v>
      </c>
      <c r="C15038" t="s">
        <v>226</v>
      </c>
      <c r="D15038">
        <v>213033</v>
      </c>
    </row>
    <row r="15039" spans="1:4" x14ac:dyDescent="0.2">
      <c r="A15039" t="s">
        <v>90</v>
      </c>
      <c r="B15039" t="s">
        <v>351</v>
      </c>
      <c r="C15039" t="s">
        <v>227</v>
      </c>
      <c r="D15039">
        <v>369379</v>
      </c>
    </row>
    <row r="15040" spans="1:4" x14ac:dyDescent="0.2">
      <c r="A15040" t="s">
        <v>90</v>
      </c>
      <c r="B15040" t="s">
        <v>351</v>
      </c>
      <c r="C15040" t="s">
        <v>67</v>
      </c>
      <c r="D15040">
        <v>438264</v>
      </c>
    </row>
    <row r="15041" spans="1:4" x14ac:dyDescent="0.2">
      <c r="A15041" t="s">
        <v>90</v>
      </c>
      <c r="B15041" t="s">
        <v>351</v>
      </c>
      <c r="C15041" t="s">
        <v>68</v>
      </c>
      <c r="D15041">
        <v>264042</v>
      </c>
    </row>
    <row r="15042" spans="1:4" x14ac:dyDescent="0.2">
      <c r="A15042" t="s">
        <v>90</v>
      </c>
      <c r="B15042" t="s">
        <v>351</v>
      </c>
      <c r="C15042" t="s">
        <v>228</v>
      </c>
      <c r="D15042">
        <v>26931</v>
      </c>
    </row>
    <row r="15043" spans="1:4" x14ac:dyDescent="0.2">
      <c r="A15043" t="s">
        <v>90</v>
      </c>
      <c r="B15043" t="s">
        <v>351</v>
      </c>
      <c r="C15043" t="s">
        <v>229</v>
      </c>
      <c r="D15043">
        <v>576171</v>
      </c>
    </row>
    <row r="15044" spans="1:4" x14ac:dyDescent="0.2">
      <c r="A15044" t="s">
        <v>90</v>
      </c>
      <c r="B15044" t="s">
        <v>351</v>
      </c>
      <c r="C15044" t="s">
        <v>230</v>
      </c>
      <c r="D15044">
        <v>52717</v>
      </c>
    </row>
    <row r="15045" spans="1:4" x14ac:dyDescent="0.2">
      <c r="A15045" t="s">
        <v>90</v>
      </c>
      <c r="B15045" t="s">
        <v>351</v>
      </c>
      <c r="C15045" t="s">
        <v>231</v>
      </c>
      <c r="D15045">
        <v>586408</v>
      </c>
    </row>
    <row r="15046" spans="1:4" x14ac:dyDescent="0.2">
      <c r="A15046" t="s">
        <v>90</v>
      </c>
      <c r="B15046" t="s">
        <v>351</v>
      </c>
      <c r="C15046" t="s">
        <v>154</v>
      </c>
      <c r="D15046">
        <v>1787933</v>
      </c>
    </row>
    <row r="15047" spans="1:4" x14ac:dyDescent="0.2">
      <c r="A15047" t="s">
        <v>90</v>
      </c>
      <c r="B15047" t="s">
        <v>351</v>
      </c>
      <c r="C15047" t="s">
        <v>155</v>
      </c>
      <c r="D15047">
        <v>0</v>
      </c>
    </row>
    <row r="15048" spans="1:4" x14ac:dyDescent="0.2">
      <c r="A15048" t="s">
        <v>90</v>
      </c>
      <c r="B15048" t="s">
        <v>351</v>
      </c>
      <c r="C15048" t="s">
        <v>156</v>
      </c>
      <c r="D15048">
        <v>0</v>
      </c>
    </row>
    <row r="15049" spans="1:4" x14ac:dyDescent="0.2">
      <c r="A15049" t="s">
        <v>90</v>
      </c>
      <c r="B15049" t="s">
        <v>351</v>
      </c>
      <c r="C15049" t="s">
        <v>157</v>
      </c>
      <c r="D15049">
        <v>839498</v>
      </c>
    </row>
    <row r="15050" spans="1:4" x14ac:dyDescent="0.2">
      <c r="A15050" t="s">
        <v>90</v>
      </c>
      <c r="B15050" t="s">
        <v>351</v>
      </c>
      <c r="C15050" t="s">
        <v>158</v>
      </c>
      <c r="D15050">
        <v>1104598</v>
      </c>
    </row>
    <row r="15051" spans="1:4" x14ac:dyDescent="0.2">
      <c r="A15051" t="s">
        <v>90</v>
      </c>
      <c r="B15051" t="s">
        <v>351</v>
      </c>
      <c r="C15051" t="s">
        <v>159</v>
      </c>
      <c r="D15051">
        <v>1071515</v>
      </c>
    </row>
    <row r="15052" spans="1:4" x14ac:dyDescent="0.2">
      <c r="A15052" t="s">
        <v>90</v>
      </c>
      <c r="B15052" t="s">
        <v>351</v>
      </c>
      <c r="C15052" t="s">
        <v>160</v>
      </c>
      <c r="D15052">
        <v>1403088</v>
      </c>
    </row>
    <row r="15053" spans="1:4" x14ac:dyDescent="0.2">
      <c r="A15053" t="s">
        <v>90</v>
      </c>
      <c r="B15053" t="s">
        <v>351</v>
      </c>
      <c r="C15053" t="s">
        <v>161</v>
      </c>
      <c r="D15053">
        <v>609072</v>
      </c>
    </row>
    <row r="15054" spans="1:4" x14ac:dyDescent="0.2">
      <c r="A15054" t="s">
        <v>90</v>
      </c>
      <c r="B15054" t="s">
        <v>351</v>
      </c>
      <c r="C15054" t="s">
        <v>162</v>
      </c>
      <c r="D15054">
        <v>576478</v>
      </c>
    </row>
    <row r="15055" spans="1:4" x14ac:dyDescent="0.2">
      <c r="A15055" t="s">
        <v>90</v>
      </c>
      <c r="B15055" t="s">
        <v>351</v>
      </c>
      <c r="C15055" t="s">
        <v>163</v>
      </c>
      <c r="D15055">
        <v>367400</v>
      </c>
    </row>
    <row r="15056" spans="1:4" x14ac:dyDescent="0.2">
      <c r="A15056" t="s">
        <v>90</v>
      </c>
      <c r="B15056" t="s">
        <v>351</v>
      </c>
      <c r="C15056" t="s">
        <v>164</v>
      </c>
      <c r="D15056">
        <v>232608</v>
      </c>
    </row>
    <row r="15057" spans="1:4" x14ac:dyDescent="0.2">
      <c r="A15057" t="s">
        <v>90</v>
      </c>
      <c r="B15057" t="s">
        <v>351</v>
      </c>
      <c r="C15057" t="s">
        <v>165</v>
      </c>
      <c r="D15057">
        <v>203360</v>
      </c>
    </row>
    <row r="15058" spans="1:4" x14ac:dyDescent="0.2">
      <c r="A15058" t="s">
        <v>90</v>
      </c>
      <c r="B15058" t="s">
        <v>351</v>
      </c>
      <c r="C15058" t="s">
        <v>166</v>
      </c>
      <c r="D15058">
        <v>250140</v>
      </c>
    </row>
    <row r="15059" spans="1:4" x14ac:dyDescent="0.2">
      <c r="A15059" t="s">
        <v>90</v>
      </c>
      <c r="B15059" t="s">
        <v>351</v>
      </c>
      <c r="C15059" t="s">
        <v>167</v>
      </c>
      <c r="D15059">
        <v>121106</v>
      </c>
    </row>
    <row r="15060" spans="1:4" x14ac:dyDescent="0.2">
      <c r="A15060" t="s">
        <v>90</v>
      </c>
      <c r="B15060" t="s">
        <v>351</v>
      </c>
      <c r="C15060" t="s">
        <v>168</v>
      </c>
      <c r="D15060">
        <v>123033</v>
      </c>
    </row>
    <row r="15061" spans="1:4" x14ac:dyDescent="0.2">
      <c r="A15061" t="s">
        <v>90</v>
      </c>
      <c r="B15061" t="s">
        <v>351</v>
      </c>
      <c r="C15061" t="s">
        <v>169</v>
      </c>
      <c r="D15061">
        <v>133356</v>
      </c>
    </row>
    <row r="15062" spans="1:4" x14ac:dyDescent="0.2">
      <c r="A15062" t="s">
        <v>90</v>
      </c>
      <c r="B15062" t="s">
        <v>351</v>
      </c>
      <c r="C15062" t="s">
        <v>170</v>
      </c>
      <c r="D15062">
        <v>192658</v>
      </c>
    </row>
    <row r="15063" spans="1:4" x14ac:dyDescent="0.2">
      <c r="A15063" t="s">
        <v>90</v>
      </c>
      <c r="B15063" t="s">
        <v>351</v>
      </c>
      <c r="C15063" t="s">
        <v>171</v>
      </c>
      <c r="D15063">
        <v>67980</v>
      </c>
    </row>
    <row r="15064" spans="1:4" x14ac:dyDescent="0.2">
      <c r="A15064" t="s">
        <v>90</v>
      </c>
      <c r="B15064" t="s">
        <v>351</v>
      </c>
      <c r="C15064" t="s">
        <v>172</v>
      </c>
      <c r="D15064">
        <v>200415</v>
      </c>
    </row>
    <row r="15065" spans="1:4" x14ac:dyDescent="0.2">
      <c r="A15065" t="s">
        <v>90</v>
      </c>
      <c r="B15065" t="s">
        <v>351</v>
      </c>
      <c r="C15065" t="s">
        <v>173</v>
      </c>
      <c r="D15065">
        <v>158004</v>
      </c>
    </row>
    <row r="15066" spans="1:4" x14ac:dyDescent="0.2">
      <c r="A15066" t="s">
        <v>90</v>
      </c>
      <c r="B15066" t="s">
        <v>351</v>
      </c>
      <c r="C15066" t="s">
        <v>174</v>
      </c>
      <c r="D15066">
        <v>95787</v>
      </c>
    </row>
    <row r="15067" spans="1:4" x14ac:dyDescent="0.2">
      <c r="A15067" t="s">
        <v>90</v>
      </c>
      <c r="B15067" t="s">
        <v>351</v>
      </c>
      <c r="C15067" t="s">
        <v>175</v>
      </c>
      <c r="D15067">
        <v>30835</v>
      </c>
    </row>
    <row r="15068" spans="1:4" x14ac:dyDescent="0.2">
      <c r="A15068" t="s">
        <v>90</v>
      </c>
      <c r="B15068" t="s">
        <v>351</v>
      </c>
      <c r="C15068" t="s">
        <v>176</v>
      </c>
      <c r="D15068">
        <v>9129</v>
      </c>
    </row>
    <row r="15069" spans="1:4" x14ac:dyDescent="0.2">
      <c r="A15069" t="s">
        <v>90</v>
      </c>
      <c r="B15069" t="s">
        <v>351</v>
      </c>
      <c r="C15069" t="s">
        <v>177</v>
      </c>
      <c r="D15069">
        <v>188322</v>
      </c>
    </row>
    <row r="15070" spans="1:4" x14ac:dyDescent="0.2">
      <c r="A15070" t="s">
        <v>90</v>
      </c>
      <c r="B15070" t="s">
        <v>351</v>
      </c>
      <c r="C15070" t="s">
        <v>178</v>
      </c>
      <c r="D15070">
        <v>0</v>
      </c>
    </row>
    <row r="15071" spans="1:4" x14ac:dyDescent="0.2">
      <c r="A15071" t="s">
        <v>90</v>
      </c>
      <c r="B15071" t="s">
        <v>351</v>
      </c>
      <c r="C15071" t="s">
        <v>179</v>
      </c>
      <c r="D15071">
        <v>0</v>
      </c>
    </row>
    <row r="15072" spans="1:4" x14ac:dyDescent="0.2">
      <c r="A15072" t="s">
        <v>90</v>
      </c>
      <c r="B15072" t="s">
        <v>351</v>
      </c>
      <c r="C15072" t="s">
        <v>180</v>
      </c>
      <c r="D15072">
        <v>0</v>
      </c>
    </row>
    <row r="15073" spans="1:4" x14ac:dyDescent="0.2">
      <c r="A15073" t="s">
        <v>90</v>
      </c>
      <c r="B15073" t="s">
        <v>351</v>
      </c>
      <c r="C15073" t="s">
        <v>181</v>
      </c>
      <c r="D15073">
        <v>0</v>
      </c>
    </row>
    <row r="15074" spans="1:4" x14ac:dyDescent="0.2">
      <c r="A15074" t="s">
        <v>90</v>
      </c>
      <c r="B15074" t="s">
        <v>351</v>
      </c>
      <c r="C15074" t="s">
        <v>182</v>
      </c>
      <c r="D15074">
        <v>0</v>
      </c>
    </row>
    <row r="15075" spans="1:4" x14ac:dyDescent="0.2">
      <c r="A15075" t="s">
        <v>90</v>
      </c>
      <c r="B15075" t="s">
        <v>351</v>
      </c>
      <c r="C15075" t="s">
        <v>183</v>
      </c>
      <c r="D15075">
        <v>0</v>
      </c>
    </row>
    <row r="15076" spans="1:4" x14ac:dyDescent="0.2">
      <c r="A15076" t="s">
        <v>90</v>
      </c>
      <c r="B15076" t="s">
        <v>351</v>
      </c>
      <c r="C15076" t="s">
        <v>184</v>
      </c>
      <c r="D15076">
        <v>0</v>
      </c>
    </row>
    <row r="15077" spans="1:4" x14ac:dyDescent="0.2">
      <c r="A15077" t="s">
        <v>90</v>
      </c>
      <c r="B15077" t="s">
        <v>351</v>
      </c>
      <c r="C15077" t="s">
        <v>185</v>
      </c>
      <c r="D15077">
        <v>0</v>
      </c>
    </row>
    <row r="15078" spans="1:4" x14ac:dyDescent="0.2">
      <c r="A15078" t="s">
        <v>90</v>
      </c>
      <c r="B15078" t="s">
        <v>351</v>
      </c>
      <c r="C15078" t="s">
        <v>186</v>
      </c>
      <c r="D15078">
        <v>0</v>
      </c>
    </row>
    <row r="15079" spans="1:4" x14ac:dyDescent="0.2">
      <c r="A15079" t="s">
        <v>90</v>
      </c>
      <c r="B15079" t="s">
        <v>351</v>
      </c>
      <c r="C15079" t="s">
        <v>187</v>
      </c>
      <c r="D15079">
        <v>0</v>
      </c>
    </row>
    <row r="15080" spans="1:4" x14ac:dyDescent="0.2">
      <c r="A15080" t="s">
        <v>90</v>
      </c>
      <c r="B15080" t="s">
        <v>351</v>
      </c>
      <c r="C15080" t="s">
        <v>188</v>
      </c>
      <c r="D15080">
        <v>0</v>
      </c>
    </row>
    <row r="15081" spans="1:4" x14ac:dyDescent="0.2">
      <c r="A15081" t="s">
        <v>90</v>
      </c>
      <c r="B15081" t="s">
        <v>351</v>
      </c>
      <c r="C15081" t="s">
        <v>189</v>
      </c>
      <c r="D15081">
        <v>0</v>
      </c>
    </row>
    <row r="15082" spans="1:4" x14ac:dyDescent="0.2">
      <c r="A15082" t="s">
        <v>90</v>
      </c>
      <c r="B15082" t="s">
        <v>351</v>
      </c>
      <c r="C15082" t="s">
        <v>190</v>
      </c>
      <c r="D15082">
        <v>0</v>
      </c>
    </row>
    <row r="15083" spans="1:4" x14ac:dyDescent="0.2">
      <c r="A15083" t="s">
        <v>90</v>
      </c>
      <c r="B15083" t="s">
        <v>351</v>
      </c>
      <c r="C15083" t="s">
        <v>191</v>
      </c>
      <c r="D15083">
        <v>0</v>
      </c>
    </row>
    <row r="15084" spans="1:4" x14ac:dyDescent="0.2">
      <c r="A15084" t="s">
        <v>90</v>
      </c>
      <c r="B15084" t="s">
        <v>351</v>
      </c>
      <c r="C15084" t="s">
        <v>192</v>
      </c>
      <c r="D15084">
        <v>0</v>
      </c>
    </row>
    <row r="15085" spans="1:4" x14ac:dyDescent="0.2">
      <c r="A15085" t="s">
        <v>90</v>
      </c>
      <c r="B15085" t="s">
        <v>351</v>
      </c>
      <c r="C15085" t="s">
        <v>193</v>
      </c>
      <c r="D15085">
        <v>0</v>
      </c>
    </row>
    <row r="15086" spans="1:4" x14ac:dyDescent="0.2">
      <c r="A15086" t="s">
        <v>90</v>
      </c>
      <c r="B15086" t="s">
        <v>351</v>
      </c>
      <c r="C15086" t="s">
        <v>194</v>
      </c>
      <c r="D15086">
        <v>0</v>
      </c>
    </row>
    <row r="15087" spans="1:4" x14ac:dyDescent="0.2">
      <c r="A15087" t="s">
        <v>90</v>
      </c>
      <c r="B15087" t="s">
        <v>351</v>
      </c>
      <c r="C15087" t="s">
        <v>195</v>
      </c>
      <c r="D15087">
        <v>0</v>
      </c>
    </row>
    <row r="15088" spans="1:4" x14ac:dyDescent="0.2">
      <c r="A15088" t="s">
        <v>90</v>
      </c>
      <c r="B15088" t="s">
        <v>351</v>
      </c>
      <c r="C15088" t="s">
        <v>196</v>
      </c>
      <c r="D15088">
        <v>0</v>
      </c>
    </row>
    <row r="15089" spans="1:4" x14ac:dyDescent="0.2">
      <c r="A15089" t="s">
        <v>90</v>
      </c>
      <c r="B15089" t="s">
        <v>351</v>
      </c>
      <c r="C15089" t="s">
        <v>197</v>
      </c>
      <c r="D15089">
        <v>0</v>
      </c>
    </row>
    <row r="15090" spans="1:4" x14ac:dyDescent="0.2">
      <c r="A15090" t="s">
        <v>90</v>
      </c>
      <c r="B15090" t="s">
        <v>351</v>
      </c>
      <c r="C15090" t="s">
        <v>198</v>
      </c>
      <c r="D15090">
        <v>0</v>
      </c>
    </row>
    <row r="15091" spans="1:4" x14ac:dyDescent="0.2">
      <c r="A15091" t="s">
        <v>90</v>
      </c>
      <c r="B15091" t="s">
        <v>351</v>
      </c>
      <c r="C15091" t="s">
        <v>199</v>
      </c>
      <c r="D15091">
        <v>0</v>
      </c>
    </row>
    <row r="15092" spans="1:4" x14ac:dyDescent="0.2">
      <c r="A15092" t="s">
        <v>90</v>
      </c>
      <c r="B15092" t="s">
        <v>351</v>
      </c>
      <c r="C15092" t="s">
        <v>200</v>
      </c>
      <c r="D15092">
        <v>96169</v>
      </c>
    </row>
    <row r="15093" spans="1:4" x14ac:dyDescent="0.2">
      <c r="A15093" t="s">
        <v>90</v>
      </c>
      <c r="B15093" t="s">
        <v>351</v>
      </c>
      <c r="C15093" t="s">
        <v>201</v>
      </c>
      <c r="D15093">
        <v>0</v>
      </c>
    </row>
    <row r="15094" spans="1:4" x14ac:dyDescent="0.2">
      <c r="A15094" t="s">
        <v>90</v>
      </c>
      <c r="B15094" t="s">
        <v>351</v>
      </c>
      <c r="C15094" t="s">
        <v>202</v>
      </c>
      <c r="D15094">
        <v>0</v>
      </c>
    </row>
    <row r="15095" spans="1:4" x14ac:dyDescent="0.2">
      <c r="A15095" t="s">
        <v>90</v>
      </c>
      <c r="B15095" t="s">
        <v>351</v>
      </c>
      <c r="C15095" t="s">
        <v>203</v>
      </c>
      <c r="D15095">
        <v>0</v>
      </c>
    </row>
    <row r="15096" spans="1:4" x14ac:dyDescent="0.2">
      <c r="A15096" t="s">
        <v>90</v>
      </c>
      <c r="B15096" t="s">
        <v>351</v>
      </c>
      <c r="C15096" t="s">
        <v>204</v>
      </c>
      <c r="D15096">
        <v>0</v>
      </c>
    </row>
    <row r="15097" spans="1:4" x14ac:dyDescent="0.2">
      <c r="A15097" t="s">
        <v>90</v>
      </c>
      <c r="B15097" t="s">
        <v>351</v>
      </c>
      <c r="C15097" t="s">
        <v>205</v>
      </c>
      <c r="D15097">
        <v>0</v>
      </c>
    </row>
    <row r="15098" spans="1:4" x14ac:dyDescent="0.2">
      <c r="A15098" t="s">
        <v>90</v>
      </c>
      <c r="B15098" t="s">
        <v>351</v>
      </c>
      <c r="C15098" t="s">
        <v>206</v>
      </c>
      <c r="D15098">
        <v>0</v>
      </c>
    </row>
    <row r="15099" spans="1:4" x14ac:dyDescent="0.2">
      <c r="A15099" t="s">
        <v>90</v>
      </c>
      <c r="B15099" t="s">
        <v>351</v>
      </c>
      <c r="C15099" t="s">
        <v>207</v>
      </c>
      <c r="D15099">
        <v>0</v>
      </c>
    </row>
    <row r="15100" spans="1:4" x14ac:dyDescent="0.2">
      <c r="A15100" t="s">
        <v>90</v>
      </c>
      <c r="B15100" t="s">
        <v>351</v>
      </c>
      <c r="C15100" t="s">
        <v>208</v>
      </c>
      <c r="D15100">
        <v>0</v>
      </c>
    </row>
    <row r="15101" spans="1:4" x14ac:dyDescent="0.2">
      <c r="A15101" t="s">
        <v>90</v>
      </c>
      <c r="B15101" t="s">
        <v>351</v>
      </c>
      <c r="C15101" t="s">
        <v>209</v>
      </c>
      <c r="D15101">
        <v>0</v>
      </c>
    </row>
    <row r="15102" spans="1:4" x14ac:dyDescent="0.2">
      <c r="A15102" t="s">
        <v>90</v>
      </c>
      <c r="B15102" t="s">
        <v>351</v>
      </c>
      <c r="C15102" t="s">
        <v>210</v>
      </c>
      <c r="D15102">
        <v>0</v>
      </c>
    </row>
    <row r="15103" spans="1:4" x14ac:dyDescent="0.2">
      <c r="A15103" t="s">
        <v>90</v>
      </c>
      <c r="B15103" t="s">
        <v>351</v>
      </c>
      <c r="C15103" t="s">
        <v>211</v>
      </c>
      <c r="D15103">
        <v>0</v>
      </c>
    </row>
    <row r="15104" spans="1:4" x14ac:dyDescent="0.2">
      <c r="A15104" t="s">
        <v>90</v>
      </c>
      <c r="B15104" t="s">
        <v>351</v>
      </c>
      <c r="C15104" t="s">
        <v>212</v>
      </c>
      <c r="D15104">
        <v>0</v>
      </c>
    </row>
    <row r="15105" spans="1:4" x14ac:dyDescent="0.2">
      <c r="A15105" t="s">
        <v>90</v>
      </c>
      <c r="B15105" t="s">
        <v>351</v>
      </c>
      <c r="C15105" t="s">
        <v>213</v>
      </c>
      <c r="D15105">
        <v>0</v>
      </c>
    </row>
    <row r="15106" spans="1:4" x14ac:dyDescent="0.2">
      <c r="A15106" t="s">
        <v>90</v>
      </c>
      <c r="B15106" t="s">
        <v>351</v>
      </c>
      <c r="C15106" t="s">
        <v>214</v>
      </c>
      <c r="D15106">
        <v>0</v>
      </c>
    </row>
    <row r="15107" spans="1:4" x14ac:dyDescent="0.2">
      <c r="A15107" t="s">
        <v>90</v>
      </c>
      <c r="B15107" t="s">
        <v>351</v>
      </c>
      <c r="C15107" t="s">
        <v>215</v>
      </c>
      <c r="D15107">
        <v>0</v>
      </c>
    </row>
    <row r="15108" spans="1:4" x14ac:dyDescent="0.2">
      <c r="A15108" t="s">
        <v>90</v>
      </c>
      <c r="B15108" t="s">
        <v>351</v>
      </c>
      <c r="C15108" t="s">
        <v>216</v>
      </c>
      <c r="D15108">
        <v>0</v>
      </c>
    </row>
    <row r="15109" spans="1:4" x14ac:dyDescent="0.2">
      <c r="A15109" t="s">
        <v>90</v>
      </c>
      <c r="B15109" t="s">
        <v>351</v>
      </c>
      <c r="C15109" t="s">
        <v>217</v>
      </c>
      <c r="D15109">
        <v>0</v>
      </c>
    </row>
    <row r="15110" spans="1:4" x14ac:dyDescent="0.2">
      <c r="A15110" t="s">
        <v>90</v>
      </c>
      <c r="B15110" t="s">
        <v>351</v>
      </c>
      <c r="C15110" t="s">
        <v>218</v>
      </c>
      <c r="D15110">
        <v>0</v>
      </c>
    </row>
    <row r="15111" spans="1:4" x14ac:dyDescent="0.2">
      <c r="A15111" t="s">
        <v>90</v>
      </c>
      <c r="B15111" t="s">
        <v>351</v>
      </c>
      <c r="C15111" t="s">
        <v>219</v>
      </c>
      <c r="D15111">
        <v>0</v>
      </c>
    </row>
    <row r="15112" spans="1:4" x14ac:dyDescent="0.2">
      <c r="A15112" t="s">
        <v>90</v>
      </c>
      <c r="B15112" t="s">
        <v>351</v>
      </c>
      <c r="C15112" t="s">
        <v>233</v>
      </c>
      <c r="D15112">
        <v>1787933</v>
      </c>
    </row>
    <row r="15113" spans="1:4" x14ac:dyDescent="0.2">
      <c r="A15113" t="s">
        <v>90</v>
      </c>
      <c r="B15113" t="s">
        <v>351</v>
      </c>
      <c r="C15113" t="s">
        <v>234</v>
      </c>
      <c r="D15113">
        <v>0</v>
      </c>
    </row>
    <row r="15114" spans="1:4" x14ac:dyDescent="0.2">
      <c r="A15114" t="s">
        <v>90</v>
      </c>
      <c r="B15114" t="s">
        <v>351</v>
      </c>
      <c r="C15114" t="s">
        <v>235</v>
      </c>
      <c r="D15114">
        <v>719884</v>
      </c>
    </row>
    <row r="15115" spans="1:4" x14ac:dyDescent="0.2">
      <c r="A15115" t="s">
        <v>90</v>
      </c>
      <c r="B15115" t="s">
        <v>351</v>
      </c>
      <c r="C15115" t="s">
        <v>236</v>
      </c>
      <c r="D15115">
        <v>705410</v>
      </c>
    </row>
    <row r="15116" spans="1:4" x14ac:dyDescent="0.2">
      <c r="A15116" t="s">
        <v>90</v>
      </c>
      <c r="B15116" t="s">
        <v>351</v>
      </c>
      <c r="C15116" t="s">
        <v>237</v>
      </c>
      <c r="D15116">
        <v>437011</v>
      </c>
    </row>
    <row r="15117" spans="1:4" x14ac:dyDescent="0.2">
      <c r="A15117" t="s">
        <v>90</v>
      </c>
      <c r="B15117" t="s">
        <v>351</v>
      </c>
      <c r="C15117" t="s">
        <v>238</v>
      </c>
      <c r="D15117">
        <v>1019837</v>
      </c>
    </row>
    <row r="15118" spans="1:4" x14ac:dyDescent="0.2">
      <c r="A15118" t="s">
        <v>90</v>
      </c>
      <c r="B15118" t="s">
        <v>351</v>
      </c>
      <c r="C15118" t="s">
        <v>239</v>
      </c>
      <c r="D15118">
        <v>778022</v>
      </c>
    </row>
    <row r="15119" spans="1:4" x14ac:dyDescent="0.2">
      <c r="A15119" t="s">
        <v>90</v>
      </c>
      <c r="B15119" t="s">
        <v>351</v>
      </c>
      <c r="C15119" t="s">
        <v>240</v>
      </c>
      <c r="D15119">
        <v>549682</v>
      </c>
    </row>
    <row r="15120" spans="1:4" x14ac:dyDescent="0.2">
      <c r="A15120" t="s">
        <v>90</v>
      </c>
      <c r="B15120" t="s">
        <v>351</v>
      </c>
      <c r="C15120" t="s">
        <v>241</v>
      </c>
      <c r="D15120">
        <v>535104</v>
      </c>
    </row>
    <row r="15121" spans="1:4" x14ac:dyDescent="0.2">
      <c r="A15121" t="s">
        <v>90</v>
      </c>
      <c r="B15121" t="s">
        <v>351</v>
      </c>
      <c r="C15121" t="s">
        <v>242</v>
      </c>
      <c r="D15121">
        <v>968129</v>
      </c>
    </row>
    <row r="15122" spans="1:4" x14ac:dyDescent="0.2">
      <c r="A15122" t="s">
        <v>90</v>
      </c>
      <c r="B15122" t="s">
        <v>351</v>
      </c>
      <c r="C15122" t="s">
        <v>243</v>
      </c>
      <c r="D15122">
        <v>286611</v>
      </c>
    </row>
    <row r="15123" spans="1:4" x14ac:dyDescent="0.2">
      <c r="A15123" t="s">
        <v>90</v>
      </c>
      <c r="B15123" t="s">
        <v>351</v>
      </c>
      <c r="C15123" t="s">
        <v>244</v>
      </c>
      <c r="D15123">
        <v>334228</v>
      </c>
    </row>
    <row r="15124" spans="1:4" x14ac:dyDescent="0.2">
      <c r="A15124" t="s">
        <v>90</v>
      </c>
      <c r="B15124" t="s">
        <v>351</v>
      </c>
      <c r="C15124" t="s">
        <v>245</v>
      </c>
      <c r="D15124">
        <v>101524</v>
      </c>
    </row>
    <row r="15125" spans="1:4" x14ac:dyDescent="0.2">
      <c r="A15125" t="s">
        <v>90</v>
      </c>
      <c r="B15125" t="s">
        <v>351</v>
      </c>
      <c r="C15125" t="s">
        <v>246</v>
      </c>
      <c r="D15125">
        <v>258474</v>
      </c>
    </row>
    <row r="15126" spans="1:4" x14ac:dyDescent="0.2">
      <c r="A15126" t="s">
        <v>90</v>
      </c>
      <c r="B15126" t="s">
        <v>351</v>
      </c>
      <c r="C15126" t="s">
        <v>247</v>
      </c>
      <c r="D15126">
        <v>102332</v>
      </c>
    </row>
    <row r="15127" spans="1:4" x14ac:dyDescent="0.2">
      <c r="A15127" t="s">
        <v>90</v>
      </c>
      <c r="B15127" t="s">
        <v>351</v>
      </c>
      <c r="C15127" t="s">
        <v>248</v>
      </c>
      <c r="D15127">
        <v>134526</v>
      </c>
    </row>
    <row r="15128" spans="1:4" x14ac:dyDescent="0.2">
      <c r="A15128" t="s">
        <v>90</v>
      </c>
      <c r="B15128" t="s">
        <v>351</v>
      </c>
      <c r="C15128" t="s">
        <v>249</v>
      </c>
      <c r="D15128">
        <v>304032</v>
      </c>
    </row>
    <row r="15129" spans="1:4" x14ac:dyDescent="0.2">
      <c r="A15129" t="s">
        <v>90</v>
      </c>
      <c r="B15129" t="s">
        <v>351</v>
      </c>
      <c r="C15129" t="s">
        <v>250</v>
      </c>
      <c r="D15129">
        <v>33458</v>
      </c>
    </row>
    <row r="15130" spans="1:4" x14ac:dyDescent="0.2">
      <c r="A15130" t="s">
        <v>90</v>
      </c>
      <c r="B15130" t="s">
        <v>351</v>
      </c>
      <c r="C15130" t="s">
        <v>251</v>
      </c>
      <c r="D15130">
        <v>110111</v>
      </c>
    </row>
    <row r="15131" spans="1:4" x14ac:dyDescent="0.2">
      <c r="A15131" t="s">
        <v>90</v>
      </c>
      <c r="B15131" t="s">
        <v>351</v>
      </c>
      <c r="C15131" t="s">
        <v>252</v>
      </c>
      <c r="D15131">
        <v>286048</v>
      </c>
    </row>
    <row r="15132" spans="1:4" x14ac:dyDescent="0.2">
      <c r="A15132" t="s">
        <v>90</v>
      </c>
      <c r="B15132" t="s">
        <v>351</v>
      </c>
      <c r="C15132" t="s">
        <v>253</v>
      </c>
      <c r="D15132">
        <v>95720</v>
      </c>
    </row>
    <row r="15133" spans="1:4" x14ac:dyDescent="0.2">
      <c r="A15133" t="s">
        <v>90</v>
      </c>
      <c r="B15133" t="s">
        <v>351</v>
      </c>
      <c r="C15133" t="s">
        <v>254</v>
      </c>
      <c r="D15133">
        <v>29750</v>
      </c>
    </row>
    <row r="15134" spans="1:4" x14ac:dyDescent="0.2">
      <c r="A15134" t="s">
        <v>90</v>
      </c>
      <c r="B15134" t="s">
        <v>351</v>
      </c>
      <c r="C15134" t="s">
        <v>255</v>
      </c>
      <c r="D15134">
        <v>188489</v>
      </c>
    </row>
    <row r="15135" spans="1:4" x14ac:dyDescent="0.2">
      <c r="A15135" t="s">
        <v>90</v>
      </c>
      <c r="B15135" t="s">
        <v>351</v>
      </c>
      <c r="C15135" t="s">
        <v>256</v>
      </c>
      <c r="D15135">
        <v>0</v>
      </c>
    </row>
    <row r="15136" spans="1:4" x14ac:dyDescent="0.2">
      <c r="A15136" t="s">
        <v>90</v>
      </c>
      <c r="B15136" t="s">
        <v>351</v>
      </c>
      <c r="C15136" t="s">
        <v>257</v>
      </c>
      <c r="D15136">
        <v>0</v>
      </c>
    </row>
    <row r="15137" spans="1:4" x14ac:dyDescent="0.2">
      <c r="A15137" t="s">
        <v>90</v>
      </c>
      <c r="B15137" t="s">
        <v>351</v>
      </c>
      <c r="C15137" t="s">
        <v>258</v>
      </c>
      <c r="D15137">
        <v>0</v>
      </c>
    </row>
    <row r="15138" spans="1:4" x14ac:dyDescent="0.2">
      <c r="A15138" t="s">
        <v>90</v>
      </c>
      <c r="B15138" t="s">
        <v>351</v>
      </c>
      <c r="C15138" t="s">
        <v>259</v>
      </c>
      <c r="D15138">
        <v>0</v>
      </c>
    </row>
    <row r="15139" spans="1:4" x14ac:dyDescent="0.2">
      <c r="A15139" t="s">
        <v>90</v>
      </c>
      <c r="B15139" t="s">
        <v>351</v>
      </c>
      <c r="C15139" t="s">
        <v>260</v>
      </c>
      <c r="D15139">
        <v>0</v>
      </c>
    </row>
    <row r="15140" spans="1:4" x14ac:dyDescent="0.2">
      <c r="A15140" t="s">
        <v>90</v>
      </c>
      <c r="B15140" t="s">
        <v>351</v>
      </c>
      <c r="C15140" t="s">
        <v>261</v>
      </c>
      <c r="D15140">
        <v>0</v>
      </c>
    </row>
    <row r="15141" spans="1:4" x14ac:dyDescent="0.2">
      <c r="A15141" t="s">
        <v>90</v>
      </c>
      <c r="B15141" t="s">
        <v>351</v>
      </c>
      <c r="C15141" t="s">
        <v>262</v>
      </c>
      <c r="D15141">
        <v>0</v>
      </c>
    </row>
    <row r="15142" spans="1:4" x14ac:dyDescent="0.2">
      <c r="A15142" t="s">
        <v>90</v>
      </c>
      <c r="B15142" t="s">
        <v>351</v>
      </c>
      <c r="C15142" t="s">
        <v>263</v>
      </c>
      <c r="D15142">
        <v>0</v>
      </c>
    </row>
    <row r="15143" spans="1:4" x14ac:dyDescent="0.2">
      <c r="A15143" t="s">
        <v>90</v>
      </c>
      <c r="B15143" t="s">
        <v>351</v>
      </c>
      <c r="C15143" t="s">
        <v>264</v>
      </c>
      <c r="D15143">
        <v>0</v>
      </c>
    </row>
    <row r="15144" spans="1:4" x14ac:dyDescent="0.2">
      <c r="A15144" t="s">
        <v>90</v>
      </c>
      <c r="B15144" t="s">
        <v>351</v>
      </c>
      <c r="C15144" t="s">
        <v>265</v>
      </c>
      <c r="D15144">
        <v>0</v>
      </c>
    </row>
    <row r="15145" spans="1:4" x14ac:dyDescent="0.2">
      <c r="A15145" t="s">
        <v>90</v>
      </c>
      <c r="B15145" t="s">
        <v>351</v>
      </c>
      <c r="C15145" t="s">
        <v>266</v>
      </c>
      <c r="D15145">
        <v>0</v>
      </c>
    </row>
    <row r="15146" spans="1:4" x14ac:dyDescent="0.2">
      <c r="A15146" t="s">
        <v>90</v>
      </c>
      <c r="B15146" t="s">
        <v>351</v>
      </c>
      <c r="C15146" t="s">
        <v>267</v>
      </c>
      <c r="D15146">
        <v>0</v>
      </c>
    </row>
    <row r="15147" spans="1:4" x14ac:dyDescent="0.2">
      <c r="A15147" t="s">
        <v>90</v>
      </c>
      <c r="B15147" t="s">
        <v>351</v>
      </c>
      <c r="C15147" t="s">
        <v>268</v>
      </c>
      <c r="D15147">
        <v>0</v>
      </c>
    </row>
    <row r="15148" spans="1:4" x14ac:dyDescent="0.2">
      <c r="A15148" t="s">
        <v>90</v>
      </c>
      <c r="B15148" t="s">
        <v>351</v>
      </c>
      <c r="C15148" t="s">
        <v>269</v>
      </c>
      <c r="D15148">
        <v>0</v>
      </c>
    </row>
    <row r="15149" spans="1:4" x14ac:dyDescent="0.2">
      <c r="A15149" t="s">
        <v>90</v>
      </c>
      <c r="B15149" t="s">
        <v>351</v>
      </c>
      <c r="C15149" t="s">
        <v>270</v>
      </c>
      <c r="D15149">
        <v>0</v>
      </c>
    </row>
    <row r="15150" spans="1:4" x14ac:dyDescent="0.2">
      <c r="A15150" t="s">
        <v>90</v>
      </c>
      <c r="B15150" t="s">
        <v>351</v>
      </c>
      <c r="C15150" t="s">
        <v>271</v>
      </c>
      <c r="D15150">
        <v>0</v>
      </c>
    </row>
    <row r="15151" spans="1:4" x14ac:dyDescent="0.2">
      <c r="A15151" t="s">
        <v>90</v>
      </c>
      <c r="B15151" t="s">
        <v>351</v>
      </c>
      <c r="C15151" t="s">
        <v>272</v>
      </c>
      <c r="D15151">
        <v>0</v>
      </c>
    </row>
    <row r="15152" spans="1:4" x14ac:dyDescent="0.2">
      <c r="A15152" t="s">
        <v>90</v>
      </c>
      <c r="B15152" t="s">
        <v>351</v>
      </c>
      <c r="C15152" t="s">
        <v>273</v>
      </c>
      <c r="D15152">
        <v>0</v>
      </c>
    </row>
    <row r="15153" spans="1:4" x14ac:dyDescent="0.2">
      <c r="A15153" t="s">
        <v>90</v>
      </c>
      <c r="B15153" t="s">
        <v>351</v>
      </c>
      <c r="C15153" t="s">
        <v>274</v>
      </c>
      <c r="D15153">
        <v>0</v>
      </c>
    </row>
    <row r="15154" spans="1:4" x14ac:dyDescent="0.2">
      <c r="A15154" t="s">
        <v>90</v>
      </c>
      <c r="B15154" t="s">
        <v>351</v>
      </c>
      <c r="C15154" t="s">
        <v>275</v>
      </c>
      <c r="D15154">
        <v>0</v>
      </c>
    </row>
    <row r="15155" spans="1:4" x14ac:dyDescent="0.2">
      <c r="A15155" t="s">
        <v>90</v>
      </c>
      <c r="B15155" t="s">
        <v>351</v>
      </c>
      <c r="C15155" t="s">
        <v>276</v>
      </c>
      <c r="D15155">
        <v>0</v>
      </c>
    </row>
    <row r="15156" spans="1:4" x14ac:dyDescent="0.2">
      <c r="A15156" t="s">
        <v>90</v>
      </c>
      <c r="B15156" t="s">
        <v>351</v>
      </c>
      <c r="C15156" t="s">
        <v>277</v>
      </c>
      <c r="D15156">
        <v>0</v>
      </c>
    </row>
    <row r="15157" spans="1:4" x14ac:dyDescent="0.2">
      <c r="A15157" t="s">
        <v>90</v>
      </c>
      <c r="B15157" t="s">
        <v>351</v>
      </c>
      <c r="C15157" t="s">
        <v>278</v>
      </c>
      <c r="D15157">
        <v>96169</v>
      </c>
    </row>
    <row r="15158" spans="1:4" x14ac:dyDescent="0.2">
      <c r="A15158" t="s">
        <v>90</v>
      </c>
      <c r="B15158" t="s">
        <v>351</v>
      </c>
      <c r="C15158" t="s">
        <v>279</v>
      </c>
      <c r="D15158">
        <v>0</v>
      </c>
    </row>
    <row r="15159" spans="1:4" x14ac:dyDescent="0.2">
      <c r="A15159" t="s">
        <v>90</v>
      </c>
      <c r="B15159" t="s">
        <v>351</v>
      </c>
      <c r="C15159" t="s">
        <v>280</v>
      </c>
      <c r="D15159">
        <v>0</v>
      </c>
    </row>
    <row r="15160" spans="1:4" x14ac:dyDescent="0.2">
      <c r="A15160" t="s">
        <v>90</v>
      </c>
      <c r="B15160" t="s">
        <v>351</v>
      </c>
      <c r="C15160" t="s">
        <v>281</v>
      </c>
      <c r="D15160">
        <v>0</v>
      </c>
    </row>
    <row r="15161" spans="1:4" x14ac:dyDescent="0.2">
      <c r="A15161" t="s">
        <v>90</v>
      </c>
      <c r="B15161" t="s">
        <v>351</v>
      </c>
      <c r="C15161" t="s">
        <v>282</v>
      </c>
      <c r="D15161">
        <v>0</v>
      </c>
    </row>
    <row r="15162" spans="1:4" x14ac:dyDescent="0.2">
      <c r="A15162" t="s">
        <v>90</v>
      </c>
      <c r="B15162" t="s">
        <v>351</v>
      </c>
      <c r="C15162" t="s">
        <v>283</v>
      </c>
      <c r="D15162">
        <v>0</v>
      </c>
    </row>
    <row r="15163" spans="1:4" x14ac:dyDescent="0.2">
      <c r="A15163" t="s">
        <v>90</v>
      </c>
      <c r="B15163" t="s">
        <v>351</v>
      </c>
      <c r="C15163" t="s">
        <v>284</v>
      </c>
      <c r="D15163">
        <v>0</v>
      </c>
    </row>
    <row r="15164" spans="1:4" x14ac:dyDescent="0.2">
      <c r="A15164" t="s">
        <v>90</v>
      </c>
      <c r="B15164" t="s">
        <v>351</v>
      </c>
      <c r="C15164" t="s">
        <v>285</v>
      </c>
      <c r="D15164">
        <v>0</v>
      </c>
    </row>
    <row r="15165" spans="1:4" x14ac:dyDescent="0.2">
      <c r="A15165" t="s">
        <v>90</v>
      </c>
      <c r="B15165" t="s">
        <v>351</v>
      </c>
      <c r="C15165" t="s">
        <v>286</v>
      </c>
      <c r="D15165">
        <v>0</v>
      </c>
    </row>
    <row r="15166" spans="1:4" x14ac:dyDescent="0.2">
      <c r="A15166" t="s">
        <v>90</v>
      </c>
      <c r="B15166" t="s">
        <v>351</v>
      </c>
      <c r="C15166" t="s">
        <v>287</v>
      </c>
      <c r="D15166">
        <v>0</v>
      </c>
    </row>
    <row r="15167" spans="1:4" x14ac:dyDescent="0.2">
      <c r="A15167" t="s">
        <v>90</v>
      </c>
      <c r="B15167" t="s">
        <v>351</v>
      </c>
      <c r="C15167" t="s">
        <v>288</v>
      </c>
      <c r="D15167">
        <v>0</v>
      </c>
    </row>
    <row r="15168" spans="1:4" x14ac:dyDescent="0.2">
      <c r="A15168" t="s">
        <v>90</v>
      </c>
      <c r="B15168" t="s">
        <v>351</v>
      </c>
      <c r="C15168" t="s">
        <v>289</v>
      </c>
      <c r="D15168">
        <v>0</v>
      </c>
    </row>
    <row r="15169" spans="1:4" x14ac:dyDescent="0.2">
      <c r="A15169" t="s">
        <v>90</v>
      </c>
      <c r="B15169" t="s">
        <v>351</v>
      </c>
      <c r="C15169" t="s">
        <v>290</v>
      </c>
      <c r="D15169">
        <v>0</v>
      </c>
    </row>
    <row r="15170" spans="1:4" x14ac:dyDescent="0.2">
      <c r="A15170" t="s">
        <v>90</v>
      </c>
      <c r="B15170" t="s">
        <v>351</v>
      </c>
      <c r="C15170" t="s">
        <v>291</v>
      </c>
      <c r="D15170">
        <v>0</v>
      </c>
    </row>
    <row r="15171" spans="1:4" x14ac:dyDescent="0.2">
      <c r="A15171" t="s">
        <v>90</v>
      </c>
      <c r="B15171" t="s">
        <v>351</v>
      </c>
      <c r="C15171" t="s">
        <v>292</v>
      </c>
      <c r="D15171">
        <v>0</v>
      </c>
    </row>
    <row r="15172" spans="1:4" x14ac:dyDescent="0.2">
      <c r="A15172" t="s">
        <v>90</v>
      </c>
      <c r="B15172" t="s">
        <v>351</v>
      </c>
      <c r="C15172" t="s">
        <v>293</v>
      </c>
      <c r="D15172">
        <v>0</v>
      </c>
    </row>
    <row r="15173" spans="1:4" x14ac:dyDescent="0.2">
      <c r="A15173" t="s">
        <v>90</v>
      </c>
      <c r="B15173" t="s">
        <v>351</v>
      </c>
      <c r="C15173" t="s">
        <v>294</v>
      </c>
      <c r="D15173">
        <v>0</v>
      </c>
    </row>
    <row r="15174" spans="1:4" x14ac:dyDescent="0.2">
      <c r="A15174" t="s">
        <v>90</v>
      </c>
      <c r="B15174" t="s">
        <v>351</v>
      </c>
      <c r="C15174" t="s">
        <v>295</v>
      </c>
      <c r="D15174">
        <v>0</v>
      </c>
    </row>
    <row r="15175" spans="1:4" x14ac:dyDescent="0.2">
      <c r="A15175" t="s">
        <v>90</v>
      </c>
      <c r="B15175" t="s">
        <v>351</v>
      </c>
      <c r="C15175" t="s">
        <v>296</v>
      </c>
      <c r="D15175">
        <v>0</v>
      </c>
    </row>
    <row r="15176" spans="1:4" x14ac:dyDescent="0.2">
      <c r="A15176" t="s">
        <v>90</v>
      </c>
      <c r="B15176" t="s">
        <v>351</v>
      </c>
      <c r="C15176" t="s">
        <v>297</v>
      </c>
      <c r="D15176">
        <v>0</v>
      </c>
    </row>
    <row r="15177" spans="1:4" x14ac:dyDescent="0.2">
      <c r="A15177" t="s">
        <v>90</v>
      </c>
      <c r="B15177" t="s">
        <v>351</v>
      </c>
      <c r="C15177" t="s">
        <v>298</v>
      </c>
      <c r="D15177">
        <v>0</v>
      </c>
    </row>
    <row r="15178" spans="1:4" x14ac:dyDescent="0.2">
      <c r="A15178" t="s">
        <v>90</v>
      </c>
      <c r="B15178" t="s">
        <v>351</v>
      </c>
      <c r="C15178" t="s">
        <v>232</v>
      </c>
      <c r="D15178">
        <v>730149</v>
      </c>
    </row>
    <row r="15179" spans="1:4" x14ac:dyDescent="0.2">
      <c r="A15179" t="s">
        <v>90</v>
      </c>
      <c r="B15179" t="s">
        <v>351</v>
      </c>
      <c r="C15179" t="s">
        <v>319</v>
      </c>
      <c r="D15179">
        <v>161931</v>
      </c>
    </row>
    <row r="15180" spans="1:4" x14ac:dyDescent="0.2">
      <c r="A15180" t="s">
        <v>90</v>
      </c>
      <c r="B15180" t="s">
        <v>351</v>
      </c>
      <c r="C15180" t="s">
        <v>320</v>
      </c>
      <c r="D15180">
        <v>504913</v>
      </c>
    </row>
    <row r="15181" spans="1:4" x14ac:dyDescent="0.2">
      <c r="A15181" t="s">
        <v>90</v>
      </c>
      <c r="B15181" t="s">
        <v>351</v>
      </c>
      <c r="C15181" t="s">
        <v>318</v>
      </c>
      <c r="D15181">
        <v>63305</v>
      </c>
    </row>
    <row r="15182" spans="1:4" x14ac:dyDescent="0.2">
      <c r="A15182" t="s">
        <v>90</v>
      </c>
      <c r="B15182" t="s">
        <v>351</v>
      </c>
      <c r="C15182" t="s">
        <v>321</v>
      </c>
      <c r="D15182">
        <v>160249</v>
      </c>
    </row>
    <row r="15183" spans="1:4" x14ac:dyDescent="0.2">
      <c r="A15183" t="s">
        <v>90</v>
      </c>
      <c r="B15183" t="s">
        <v>351</v>
      </c>
      <c r="C15183" t="s">
        <v>322</v>
      </c>
      <c r="D15183">
        <v>0</v>
      </c>
    </row>
    <row r="15184" spans="1:4" x14ac:dyDescent="0.2">
      <c r="A15184" t="s">
        <v>90</v>
      </c>
      <c r="B15184" t="s">
        <v>351</v>
      </c>
      <c r="C15184" t="s">
        <v>323</v>
      </c>
      <c r="D15184">
        <v>0</v>
      </c>
    </row>
    <row r="15185" spans="1:4" x14ac:dyDescent="0.2">
      <c r="A15185" t="s">
        <v>90</v>
      </c>
      <c r="B15185" t="s">
        <v>351</v>
      </c>
      <c r="C15185" t="s">
        <v>324</v>
      </c>
      <c r="D15185">
        <v>0</v>
      </c>
    </row>
    <row r="15186" spans="1:4" x14ac:dyDescent="0.2">
      <c r="A15186" t="s">
        <v>90</v>
      </c>
      <c r="B15186" t="s">
        <v>351</v>
      </c>
      <c r="C15186" t="s">
        <v>325</v>
      </c>
      <c r="D15186">
        <v>0</v>
      </c>
    </row>
    <row r="15187" spans="1:4" x14ac:dyDescent="0.2">
      <c r="A15187" t="s">
        <v>90</v>
      </c>
      <c r="B15187" t="s">
        <v>351</v>
      </c>
      <c r="C15187" t="s">
        <v>326</v>
      </c>
      <c r="D15187">
        <v>0</v>
      </c>
    </row>
    <row r="15188" spans="1:4" x14ac:dyDescent="0.2">
      <c r="A15188" t="s">
        <v>90</v>
      </c>
      <c r="B15188" t="s">
        <v>351</v>
      </c>
      <c r="C15188" t="s">
        <v>327</v>
      </c>
      <c r="D15188">
        <v>25323</v>
      </c>
    </row>
    <row r="15189" spans="1:4" x14ac:dyDescent="0.2">
      <c r="A15189" t="s">
        <v>90</v>
      </c>
      <c r="B15189" t="s">
        <v>351</v>
      </c>
      <c r="C15189" t="s">
        <v>328</v>
      </c>
      <c r="D15189">
        <v>134926</v>
      </c>
    </row>
    <row r="15190" spans="1:4" x14ac:dyDescent="0.2">
      <c r="A15190" t="s">
        <v>90</v>
      </c>
      <c r="B15190" t="s">
        <v>351</v>
      </c>
      <c r="C15190" t="s">
        <v>329</v>
      </c>
      <c r="D15190">
        <v>0</v>
      </c>
    </row>
    <row r="15191" spans="1:4" x14ac:dyDescent="0.2">
      <c r="A15191" t="s">
        <v>90</v>
      </c>
      <c r="B15191" t="s">
        <v>351</v>
      </c>
      <c r="C15191" t="s">
        <v>339</v>
      </c>
      <c r="D15191">
        <v>54555064</v>
      </c>
    </row>
    <row r="15192" spans="1:4" x14ac:dyDescent="0.2">
      <c r="A15192" t="s">
        <v>90</v>
      </c>
      <c r="B15192" t="s">
        <v>351</v>
      </c>
      <c r="C15192" t="s">
        <v>340</v>
      </c>
      <c r="D15192">
        <v>1280</v>
      </c>
    </row>
    <row r="15193" spans="1:4" x14ac:dyDescent="0.2">
      <c r="A15193" t="s">
        <v>90</v>
      </c>
      <c r="B15193" t="s">
        <v>351</v>
      </c>
      <c r="C15193" t="s">
        <v>341</v>
      </c>
      <c r="D15193">
        <v>0</v>
      </c>
    </row>
    <row r="15194" spans="1:4" x14ac:dyDescent="0.2">
      <c r="A15194" t="s">
        <v>90</v>
      </c>
      <c r="B15194" t="s">
        <v>351</v>
      </c>
      <c r="C15194" t="s">
        <v>342</v>
      </c>
      <c r="D15194">
        <v>0</v>
      </c>
    </row>
    <row r="15195" spans="1:4" x14ac:dyDescent="0.2">
      <c r="A15195" t="s">
        <v>90</v>
      </c>
      <c r="B15195" t="s">
        <v>351</v>
      </c>
      <c r="C15195" t="s">
        <v>343</v>
      </c>
      <c r="D15195">
        <v>0</v>
      </c>
    </row>
    <row r="15196" spans="1:4" x14ac:dyDescent="0.2">
      <c r="A15196" t="s">
        <v>90</v>
      </c>
      <c r="B15196" t="s">
        <v>351</v>
      </c>
      <c r="C15196" t="s">
        <v>344</v>
      </c>
      <c r="D15196">
        <v>0</v>
      </c>
    </row>
    <row r="15197" spans="1:4" x14ac:dyDescent="0.2">
      <c r="A15197" t="s">
        <v>90</v>
      </c>
      <c r="B15197" t="s">
        <v>351</v>
      </c>
      <c r="C15197" t="s">
        <v>345</v>
      </c>
      <c r="D15197">
        <v>0</v>
      </c>
    </row>
    <row r="15198" spans="1:4" x14ac:dyDescent="0.2">
      <c r="A15198" t="s">
        <v>90</v>
      </c>
      <c r="B15198" t="s">
        <v>351</v>
      </c>
      <c r="C15198" t="s">
        <v>346</v>
      </c>
      <c r="D15198">
        <v>0</v>
      </c>
    </row>
    <row r="15199" spans="1:4" x14ac:dyDescent="0.2">
      <c r="A15199" t="s">
        <v>90</v>
      </c>
      <c r="B15199" t="s">
        <v>351</v>
      </c>
      <c r="C15199" t="s">
        <v>300</v>
      </c>
      <c r="D15199">
        <v>781823</v>
      </c>
    </row>
    <row r="15200" spans="1:4" x14ac:dyDescent="0.2">
      <c r="A15200" t="s">
        <v>90</v>
      </c>
      <c r="B15200" t="s">
        <v>351</v>
      </c>
      <c r="C15200" t="s">
        <v>301</v>
      </c>
      <c r="D15200">
        <v>762487</v>
      </c>
    </row>
    <row r="15201" spans="1:4" x14ac:dyDescent="0.2">
      <c r="A15201" t="s">
        <v>90</v>
      </c>
      <c r="B15201" t="s">
        <v>351</v>
      </c>
      <c r="C15201" t="s">
        <v>302</v>
      </c>
      <c r="D15201">
        <v>838321</v>
      </c>
    </row>
    <row r="15202" spans="1:4" x14ac:dyDescent="0.2">
      <c r="A15202" t="s">
        <v>90</v>
      </c>
      <c r="B15202" t="s">
        <v>351</v>
      </c>
      <c r="C15202" t="s">
        <v>303</v>
      </c>
      <c r="D15202">
        <v>527466</v>
      </c>
    </row>
    <row r="15203" spans="1:4" x14ac:dyDescent="0.2">
      <c r="A15203" t="s">
        <v>90</v>
      </c>
      <c r="B15203" t="s">
        <v>351</v>
      </c>
      <c r="C15203" t="s">
        <v>304</v>
      </c>
      <c r="D15203">
        <v>496308</v>
      </c>
    </row>
    <row r="15204" spans="1:4" x14ac:dyDescent="0.2">
      <c r="A15204" t="s">
        <v>90</v>
      </c>
      <c r="B15204" t="s">
        <v>351</v>
      </c>
      <c r="C15204" t="s">
        <v>305</v>
      </c>
      <c r="D15204">
        <v>101572</v>
      </c>
    </row>
    <row r="15205" spans="1:4" x14ac:dyDescent="0.2">
      <c r="A15205" t="s">
        <v>90</v>
      </c>
      <c r="B15205" t="s">
        <v>351</v>
      </c>
      <c r="C15205" t="s">
        <v>306</v>
      </c>
      <c r="D15205">
        <v>45298</v>
      </c>
    </row>
    <row r="15206" spans="1:4" x14ac:dyDescent="0.2">
      <c r="A15206" t="s">
        <v>90</v>
      </c>
      <c r="B15206" t="s">
        <v>351</v>
      </c>
      <c r="C15206" t="s">
        <v>307</v>
      </c>
      <c r="D15206">
        <v>870769</v>
      </c>
    </row>
    <row r="15207" spans="1:4" x14ac:dyDescent="0.2">
      <c r="A15207" t="s">
        <v>90</v>
      </c>
      <c r="B15207" t="s">
        <v>351</v>
      </c>
      <c r="C15207" t="s">
        <v>308</v>
      </c>
      <c r="D15207">
        <v>274738</v>
      </c>
    </row>
    <row r="15208" spans="1:4" x14ac:dyDescent="0.2">
      <c r="A15208" t="s">
        <v>90</v>
      </c>
      <c r="B15208" t="s">
        <v>351</v>
      </c>
      <c r="C15208" t="s">
        <v>309</v>
      </c>
      <c r="D15208">
        <v>102539</v>
      </c>
    </row>
    <row r="15209" spans="1:4" x14ac:dyDescent="0.2">
      <c r="A15209" t="s">
        <v>90</v>
      </c>
      <c r="B15209" t="s">
        <v>351</v>
      </c>
      <c r="C15209" t="s">
        <v>310</v>
      </c>
      <c r="D15209">
        <v>5202</v>
      </c>
    </row>
    <row r="15210" spans="1:4" x14ac:dyDescent="0.2">
      <c r="A15210" t="s">
        <v>90</v>
      </c>
      <c r="B15210" t="s">
        <v>351</v>
      </c>
      <c r="C15210" t="s">
        <v>311</v>
      </c>
      <c r="D15210">
        <v>123313</v>
      </c>
    </row>
    <row r="15211" spans="1:4" x14ac:dyDescent="0.2">
      <c r="A15211" t="s">
        <v>90</v>
      </c>
      <c r="B15211" t="s">
        <v>351</v>
      </c>
      <c r="C15211" t="s">
        <v>312</v>
      </c>
      <c r="D15211">
        <v>82</v>
      </c>
    </row>
    <row r="15212" spans="1:4" x14ac:dyDescent="0.2">
      <c r="A15212" t="s">
        <v>90</v>
      </c>
      <c r="B15212" t="s">
        <v>351</v>
      </c>
      <c r="C15212" t="s">
        <v>313</v>
      </c>
      <c r="D15212">
        <v>268</v>
      </c>
    </row>
    <row r="15213" spans="1:4" x14ac:dyDescent="0.2">
      <c r="A15213" t="s">
        <v>90</v>
      </c>
      <c r="B15213" t="s">
        <v>351</v>
      </c>
      <c r="C15213" t="s">
        <v>314</v>
      </c>
      <c r="D15213">
        <v>248</v>
      </c>
    </row>
    <row r="15214" spans="1:4" x14ac:dyDescent="0.2">
      <c r="A15214" t="s">
        <v>90</v>
      </c>
      <c r="B15214" t="s">
        <v>351</v>
      </c>
      <c r="C15214" t="s">
        <v>315</v>
      </c>
      <c r="D15214">
        <v>204</v>
      </c>
    </row>
    <row r="15215" spans="1:4" x14ac:dyDescent="0.2">
      <c r="A15215" t="s">
        <v>90</v>
      </c>
      <c r="B15215" t="s">
        <v>351</v>
      </c>
      <c r="C15215" t="s">
        <v>347</v>
      </c>
      <c r="D15215">
        <v>5688</v>
      </c>
    </row>
    <row r="15216" spans="1:4" x14ac:dyDescent="0.2">
      <c r="A15216" t="s">
        <v>90</v>
      </c>
      <c r="B15216" t="s">
        <v>352</v>
      </c>
      <c r="C15216" t="s">
        <v>225</v>
      </c>
      <c r="D15216">
        <v>0.463814</v>
      </c>
    </row>
    <row r="15217" spans="1:4" x14ac:dyDescent="0.2">
      <c r="A15217" t="s">
        <v>90</v>
      </c>
      <c r="B15217" t="s">
        <v>352</v>
      </c>
      <c r="C15217" t="s">
        <v>65</v>
      </c>
      <c r="D15217">
        <v>50000001</v>
      </c>
    </row>
    <row r="15218" spans="1:4" x14ac:dyDescent="0.2">
      <c r="A15218" t="s">
        <v>90</v>
      </c>
      <c r="B15218" t="s">
        <v>352</v>
      </c>
      <c r="C15218" t="s">
        <v>66</v>
      </c>
      <c r="D15218">
        <v>107801728</v>
      </c>
    </row>
    <row r="15219" spans="1:4" x14ac:dyDescent="0.2">
      <c r="A15219" t="s">
        <v>90</v>
      </c>
      <c r="B15219" t="s">
        <v>352</v>
      </c>
      <c r="C15219" t="s">
        <v>226</v>
      </c>
      <c r="D15219">
        <v>212727</v>
      </c>
    </row>
    <row r="15220" spans="1:4" x14ac:dyDescent="0.2">
      <c r="A15220" t="s">
        <v>90</v>
      </c>
      <c r="B15220" t="s">
        <v>352</v>
      </c>
      <c r="C15220" t="s">
        <v>227</v>
      </c>
      <c r="D15220">
        <v>369435</v>
      </c>
    </row>
    <row r="15221" spans="1:4" x14ac:dyDescent="0.2">
      <c r="A15221" t="s">
        <v>90</v>
      </c>
      <c r="B15221" t="s">
        <v>352</v>
      </c>
      <c r="C15221" t="s">
        <v>67</v>
      </c>
      <c r="D15221">
        <v>436839</v>
      </c>
    </row>
    <row r="15222" spans="1:4" x14ac:dyDescent="0.2">
      <c r="A15222" t="s">
        <v>90</v>
      </c>
      <c r="B15222" t="s">
        <v>352</v>
      </c>
      <c r="C15222" t="s">
        <v>68</v>
      </c>
      <c r="D15222">
        <v>263028</v>
      </c>
    </row>
    <row r="15223" spans="1:4" x14ac:dyDescent="0.2">
      <c r="A15223" t="s">
        <v>90</v>
      </c>
      <c r="B15223" t="s">
        <v>352</v>
      </c>
      <c r="C15223" t="s">
        <v>228</v>
      </c>
      <c r="D15223">
        <v>26883</v>
      </c>
    </row>
    <row r="15224" spans="1:4" x14ac:dyDescent="0.2">
      <c r="A15224" t="s">
        <v>90</v>
      </c>
      <c r="B15224" t="s">
        <v>352</v>
      </c>
      <c r="C15224" t="s">
        <v>229</v>
      </c>
      <c r="D15224">
        <v>575555</v>
      </c>
    </row>
    <row r="15225" spans="1:4" x14ac:dyDescent="0.2">
      <c r="A15225" t="s">
        <v>90</v>
      </c>
      <c r="B15225" t="s">
        <v>352</v>
      </c>
      <c r="C15225" t="s">
        <v>230</v>
      </c>
      <c r="D15225">
        <v>52651</v>
      </c>
    </row>
    <row r="15226" spans="1:4" x14ac:dyDescent="0.2">
      <c r="A15226" t="s">
        <v>90</v>
      </c>
      <c r="B15226" t="s">
        <v>352</v>
      </c>
      <c r="C15226" t="s">
        <v>231</v>
      </c>
      <c r="D15226">
        <v>584615</v>
      </c>
    </row>
    <row r="15227" spans="1:4" x14ac:dyDescent="0.2">
      <c r="A15227" t="s">
        <v>90</v>
      </c>
      <c r="B15227" t="s">
        <v>352</v>
      </c>
      <c r="C15227" t="s">
        <v>154</v>
      </c>
      <c r="D15227">
        <v>1787933</v>
      </c>
    </row>
    <row r="15228" spans="1:4" x14ac:dyDescent="0.2">
      <c r="A15228" t="s">
        <v>90</v>
      </c>
      <c r="B15228" t="s">
        <v>352</v>
      </c>
      <c r="C15228" t="s">
        <v>155</v>
      </c>
      <c r="D15228">
        <v>0</v>
      </c>
    </row>
    <row r="15229" spans="1:4" x14ac:dyDescent="0.2">
      <c r="A15229" t="s">
        <v>90</v>
      </c>
      <c r="B15229" t="s">
        <v>352</v>
      </c>
      <c r="C15229" t="s">
        <v>156</v>
      </c>
      <c r="D15229">
        <v>0</v>
      </c>
    </row>
    <row r="15230" spans="1:4" x14ac:dyDescent="0.2">
      <c r="A15230" t="s">
        <v>90</v>
      </c>
      <c r="B15230" t="s">
        <v>352</v>
      </c>
      <c r="C15230" t="s">
        <v>157</v>
      </c>
      <c r="D15230">
        <v>839498</v>
      </c>
    </row>
    <row r="15231" spans="1:4" x14ac:dyDescent="0.2">
      <c r="A15231" t="s">
        <v>90</v>
      </c>
      <c r="B15231" t="s">
        <v>352</v>
      </c>
      <c r="C15231" t="s">
        <v>158</v>
      </c>
      <c r="D15231">
        <v>1104598</v>
      </c>
    </row>
    <row r="15232" spans="1:4" x14ac:dyDescent="0.2">
      <c r="A15232" t="s">
        <v>90</v>
      </c>
      <c r="B15232" t="s">
        <v>352</v>
      </c>
      <c r="C15232" t="s">
        <v>159</v>
      </c>
      <c r="D15232">
        <v>1071515</v>
      </c>
    </row>
    <row r="15233" spans="1:4" x14ac:dyDescent="0.2">
      <c r="A15233" t="s">
        <v>90</v>
      </c>
      <c r="B15233" t="s">
        <v>352</v>
      </c>
      <c r="C15233" t="s">
        <v>160</v>
      </c>
      <c r="D15233">
        <v>1403088</v>
      </c>
    </row>
    <row r="15234" spans="1:4" x14ac:dyDescent="0.2">
      <c r="A15234" t="s">
        <v>90</v>
      </c>
      <c r="B15234" t="s">
        <v>352</v>
      </c>
      <c r="C15234" t="s">
        <v>161</v>
      </c>
      <c r="D15234">
        <v>609072</v>
      </c>
    </row>
    <row r="15235" spans="1:4" x14ac:dyDescent="0.2">
      <c r="A15235" t="s">
        <v>90</v>
      </c>
      <c r="B15235" t="s">
        <v>352</v>
      </c>
      <c r="C15235" t="s">
        <v>162</v>
      </c>
      <c r="D15235">
        <v>576478</v>
      </c>
    </row>
    <row r="15236" spans="1:4" x14ac:dyDescent="0.2">
      <c r="A15236" t="s">
        <v>90</v>
      </c>
      <c r="B15236" t="s">
        <v>352</v>
      </c>
      <c r="C15236" t="s">
        <v>163</v>
      </c>
      <c r="D15236">
        <v>367400</v>
      </c>
    </row>
    <row r="15237" spans="1:4" x14ac:dyDescent="0.2">
      <c r="A15237" t="s">
        <v>90</v>
      </c>
      <c r="B15237" t="s">
        <v>352</v>
      </c>
      <c r="C15237" t="s">
        <v>164</v>
      </c>
      <c r="D15237">
        <v>232608</v>
      </c>
    </row>
    <row r="15238" spans="1:4" x14ac:dyDescent="0.2">
      <c r="A15238" t="s">
        <v>90</v>
      </c>
      <c r="B15238" t="s">
        <v>352</v>
      </c>
      <c r="C15238" t="s">
        <v>165</v>
      </c>
      <c r="D15238">
        <v>203360</v>
      </c>
    </row>
    <row r="15239" spans="1:4" x14ac:dyDescent="0.2">
      <c r="A15239" t="s">
        <v>90</v>
      </c>
      <c r="B15239" t="s">
        <v>352</v>
      </c>
      <c r="C15239" t="s">
        <v>166</v>
      </c>
      <c r="D15239">
        <v>250140</v>
      </c>
    </row>
    <row r="15240" spans="1:4" x14ac:dyDescent="0.2">
      <c r="A15240" t="s">
        <v>90</v>
      </c>
      <c r="B15240" t="s">
        <v>352</v>
      </c>
      <c r="C15240" t="s">
        <v>167</v>
      </c>
      <c r="D15240">
        <v>121106</v>
      </c>
    </row>
    <row r="15241" spans="1:4" x14ac:dyDescent="0.2">
      <c r="A15241" t="s">
        <v>90</v>
      </c>
      <c r="B15241" t="s">
        <v>352</v>
      </c>
      <c r="C15241" t="s">
        <v>168</v>
      </c>
      <c r="D15241">
        <v>123033</v>
      </c>
    </row>
    <row r="15242" spans="1:4" x14ac:dyDescent="0.2">
      <c r="A15242" t="s">
        <v>90</v>
      </c>
      <c r="B15242" t="s">
        <v>352</v>
      </c>
      <c r="C15242" t="s">
        <v>169</v>
      </c>
      <c r="D15242">
        <v>133356</v>
      </c>
    </row>
    <row r="15243" spans="1:4" x14ac:dyDescent="0.2">
      <c r="A15243" t="s">
        <v>90</v>
      </c>
      <c r="B15243" t="s">
        <v>352</v>
      </c>
      <c r="C15243" t="s">
        <v>170</v>
      </c>
      <c r="D15243">
        <v>192658</v>
      </c>
    </row>
    <row r="15244" spans="1:4" x14ac:dyDescent="0.2">
      <c r="A15244" t="s">
        <v>90</v>
      </c>
      <c r="B15244" t="s">
        <v>352</v>
      </c>
      <c r="C15244" t="s">
        <v>171</v>
      </c>
      <c r="D15244">
        <v>67980</v>
      </c>
    </row>
    <row r="15245" spans="1:4" x14ac:dyDescent="0.2">
      <c r="A15245" t="s">
        <v>90</v>
      </c>
      <c r="B15245" t="s">
        <v>352</v>
      </c>
      <c r="C15245" t="s">
        <v>172</v>
      </c>
      <c r="D15245">
        <v>200415</v>
      </c>
    </row>
    <row r="15246" spans="1:4" x14ac:dyDescent="0.2">
      <c r="A15246" t="s">
        <v>90</v>
      </c>
      <c r="B15246" t="s">
        <v>352</v>
      </c>
      <c r="C15246" t="s">
        <v>173</v>
      </c>
      <c r="D15246">
        <v>158004</v>
      </c>
    </row>
    <row r="15247" spans="1:4" x14ac:dyDescent="0.2">
      <c r="A15247" t="s">
        <v>90</v>
      </c>
      <c r="B15247" t="s">
        <v>352</v>
      </c>
      <c r="C15247" t="s">
        <v>174</v>
      </c>
      <c r="D15247">
        <v>95787</v>
      </c>
    </row>
    <row r="15248" spans="1:4" x14ac:dyDescent="0.2">
      <c r="A15248" t="s">
        <v>90</v>
      </c>
      <c r="B15248" t="s">
        <v>352</v>
      </c>
      <c r="C15248" t="s">
        <v>175</v>
      </c>
      <c r="D15248">
        <v>30835</v>
      </c>
    </row>
    <row r="15249" spans="1:4" x14ac:dyDescent="0.2">
      <c r="A15249" t="s">
        <v>90</v>
      </c>
      <c r="B15249" t="s">
        <v>352</v>
      </c>
      <c r="C15249" t="s">
        <v>176</v>
      </c>
      <c r="D15249">
        <v>9129</v>
      </c>
    </row>
    <row r="15250" spans="1:4" x14ac:dyDescent="0.2">
      <c r="A15250" t="s">
        <v>90</v>
      </c>
      <c r="B15250" t="s">
        <v>352</v>
      </c>
      <c r="C15250" t="s">
        <v>177</v>
      </c>
      <c r="D15250">
        <v>188322</v>
      </c>
    </row>
    <row r="15251" spans="1:4" x14ac:dyDescent="0.2">
      <c r="A15251" t="s">
        <v>90</v>
      </c>
      <c r="B15251" t="s">
        <v>352</v>
      </c>
      <c r="C15251" t="s">
        <v>178</v>
      </c>
      <c r="D15251">
        <v>0</v>
      </c>
    </row>
    <row r="15252" spans="1:4" x14ac:dyDescent="0.2">
      <c r="A15252" t="s">
        <v>90</v>
      </c>
      <c r="B15252" t="s">
        <v>352</v>
      </c>
      <c r="C15252" t="s">
        <v>179</v>
      </c>
      <c r="D15252">
        <v>0</v>
      </c>
    </row>
    <row r="15253" spans="1:4" x14ac:dyDescent="0.2">
      <c r="A15253" t="s">
        <v>90</v>
      </c>
      <c r="B15253" t="s">
        <v>352</v>
      </c>
      <c r="C15253" t="s">
        <v>180</v>
      </c>
      <c r="D15253">
        <v>0</v>
      </c>
    </row>
    <row r="15254" spans="1:4" x14ac:dyDescent="0.2">
      <c r="A15254" t="s">
        <v>90</v>
      </c>
      <c r="B15254" t="s">
        <v>352</v>
      </c>
      <c r="C15254" t="s">
        <v>181</v>
      </c>
      <c r="D15254">
        <v>0</v>
      </c>
    </row>
    <row r="15255" spans="1:4" x14ac:dyDescent="0.2">
      <c r="A15255" t="s">
        <v>90</v>
      </c>
      <c r="B15255" t="s">
        <v>352</v>
      </c>
      <c r="C15255" t="s">
        <v>182</v>
      </c>
      <c r="D15255">
        <v>0</v>
      </c>
    </row>
    <row r="15256" spans="1:4" x14ac:dyDescent="0.2">
      <c r="A15256" t="s">
        <v>90</v>
      </c>
      <c r="B15256" t="s">
        <v>352</v>
      </c>
      <c r="C15256" t="s">
        <v>183</v>
      </c>
      <c r="D15256">
        <v>0</v>
      </c>
    </row>
    <row r="15257" spans="1:4" x14ac:dyDescent="0.2">
      <c r="A15257" t="s">
        <v>90</v>
      </c>
      <c r="B15257" t="s">
        <v>352</v>
      </c>
      <c r="C15257" t="s">
        <v>184</v>
      </c>
      <c r="D15257">
        <v>0</v>
      </c>
    </row>
    <row r="15258" spans="1:4" x14ac:dyDescent="0.2">
      <c r="A15258" t="s">
        <v>90</v>
      </c>
      <c r="B15258" t="s">
        <v>352</v>
      </c>
      <c r="C15258" t="s">
        <v>185</v>
      </c>
      <c r="D15258">
        <v>0</v>
      </c>
    </row>
    <row r="15259" spans="1:4" x14ac:dyDescent="0.2">
      <c r="A15259" t="s">
        <v>90</v>
      </c>
      <c r="B15259" t="s">
        <v>352</v>
      </c>
      <c r="C15259" t="s">
        <v>186</v>
      </c>
      <c r="D15259">
        <v>0</v>
      </c>
    </row>
    <row r="15260" spans="1:4" x14ac:dyDescent="0.2">
      <c r="A15260" t="s">
        <v>90</v>
      </c>
      <c r="B15260" t="s">
        <v>352</v>
      </c>
      <c r="C15260" t="s">
        <v>187</v>
      </c>
      <c r="D15260">
        <v>0</v>
      </c>
    </row>
    <row r="15261" spans="1:4" x14ac:dyDescent="0.2">
      <c r="A15261" t="s">
        <v>90</v>
      </c>
      <c r="B15261" t="s">
        <v>352</v>
      </c>
      <c r="C15261" t="s">
        <v>188</v>
      </c>
      <c r="D15261">
        <v>0</v>
      </c>
    </row>
    <row r="15262" spans="1:4" x14ac:dyDescent="0.2">
      <c r="A15262" t="s">
        <v>90</v>
      </c>
      <c r="B15262" t="s">
        <v>352</v>
      </c>
      <c r="C15262" t="s">
        <v>189</v>
      </c>
      <c r="D15262">
        <v>0</v>
      </c>
    </row>
    <row r="15263" spans="1:4" x14ac:dyDescent="0.2">
      <c r="A15263" t="s">
        <v>90</v>
      </c>
      <c r="B15263" t="s">
        <v>352</v>
      </c>
      <c r="C15263" t="s">
        <v>190</v>
      </c>
      <c r="D15263">
        <v>0</v>
      </c>
    </row>
    <row r="15264" spans="1:4" x14ac:dyDescent="0.2">
      <c r="A15264" t="s">
        <v>90</v>
      </c>
      <c r="B15264" t="s">
        <v>352</v>
      </c>
      <c r="C15264" t="s">
        <v>191</v>
      </c>
      <c r="D15264">
        <v>0</v>
      </c>
    </row>
    <row r="15265" spans="1:4" x14ac:dyDescent="0.2">
      <c r="A15265" t="s">
        <v>90</v>
      </c>
      <c r="B15265" t="s">
        <v>352</v>
      </c>
      <c r="C15265" t="s">
        <v>192</v>
      </c>
      <c r="D15265">
        <v>0</v>
      </c>
    </row>
    <row r="15266" spans="1:4" x14ac:dyDescent="0.2">
      <c r="A15266" t="s">
        <v>90</v>
      </c>
      <c r="B15266" t="s">
        <v>352</v>
      </c>
      <c r="C15266" t="s">
        <v>193</v>
      </c>
      <c r="D15266">
        <v>0</v>
      </c>
    </row>
    <row r="15267" spans="1:4" x14ac:dyDescent="0.2">
      <c r="A15267" t="s">
        <v>90</v>
      </c>
      <c r="B15267" t="s">
        <v>352</v>
      </c>
      <c r="C15267" t="s">
        <v>194</v>
      </c>
      <c r="D15267">
        <v>0</v>
      </c>
    </row>
    <row r="15268" spans="1:4" x14ac:dyDescent="0.2">
      <c r="A15268" t="s">
        <v>90</v>
      </c>
      <c r="B15268" t="s">
        <v>352</v>
      </c>
      <c r="C15268" t="s">
        <v>195</v>
      </c>
      <c r="D15268">
        <v>0</v>
      </c>
    </row>
    <row r="15269" spans="1:4" x14ac:dyDescent="0.2">
      <c r="A15269" t="s">
        <v>90</v>
      </c>
      <c r="B15269" t="s">
        <v>352</v>
      </c>
      <c r="C15269" t="s">
        <v>196</v>
      </c>
      <c r="D15269">
        <v>0</v>
      </c>
    </row>
    <row r="15270" spans="1:4" x14ac:dyDescent="0.2">
      <c r="A15270" t="s">
        <v>90</v>
      </c>
      <c r="B15270" t="s">
        <v>352</v>
      </c>
      <c r="C15270" t="s">
        <v>197</v>
      </c>
      <c r="D15270">
        <v>0</v>
      </c>
    </row>
    <row r="15271" spans="1:4" x14ac:dyDescent="0.2">
      <c r="A15271" t="s">
        <v>90</v>
      </c>
      <c r="B15271" t="s">
        <v>352</v>
      </c>
      <c r="C15271" t="s">
        <v>198</v>
      </c>
      <c r="D15271">
        <v>0</v>
      </c>
    </row>
    <row r="15272" spans="1:4" x14ac:dyDescent="0.2">
      <c r="A15272" t="s">
        <v>90</v>
      </c>
      <c r="B15272" t="s">
        <v>352</v>
      </c>
      <c r="C15272" t="s">
        <v>199</v>
      </c>
      <c r="D15272">
        <v>0</v>
      </c>
    </row>
    <row r="15273" spans="1:4" x14ac:dyDescent="0.2">
      <c r="A15273" t="s">
        <v>90</v>
      </c>
      <c r="B15273" t="s">
        <v>352</v>
      </c>
      <c r="C15273" t="s">
        <v>200</v>
      </c>
      <c r="D15273">
        <v>96169</v>
      </c>
    </row>
    <row r="15274" spans="1:4" x14ac:dyDescent="0.2">
      <c r="A15274" t="s">
        <v>90</v>
      </c>
      <c r="B15274" t="s">
        <v>352</v>
      </c>
      <c r="C15274" t="s">
        <v>201</v>
      </c>
      <c r="D15274">
        <v>0</v>
      </c>
    </row>
    <row r="15275" spans="1:4" x14ac:dyDescent="0.2">
      <c r="A15275" t="s">
        <v>90</v>
      </c>
      <c r="B15275" t="s">
        <v>352</v>
      </c>
      <c r="C15275" t="s">
        <v>202</v>
      </c>
      <c r="D15275">
        <v>0</v>
      </c>
    </row>
    <row r="15276" spans="1:4" x14ac:dyDescent="0.2">
      <c r="A15276" t="s">
        <v>90</v>
      </c>
      <c r="B15276" t="s">
        <v>352</v>
      </c>
      <c r="C15276" t="s">
        <v>203</v>
      </c>
      <c r="D15276">
        <v>0</v>
      </c>
    </row>
    <row r="15277" spans="1:4" x14ac:dyDescent="0.2">
      <c r="A15277" t="s">
        <v>90</v>
      </c>
      <c r="B15277" t="s">
        <v>352</v>
      </c>
      <c r="C15277" t="s">
        <v>204</v>
      </c>
      <c r="D15277">
        <v>0</v>
      </c>
    </row>
    <row r="15278" spans="1:4" x14ac:dyDescent="0.2">
      <c r="A15278" t="s">
        <v>90</v>
      </c>
      <c r="B15278" t="s">
        <v>352</v>
      </c>
      <c r="C15278" t="s">
        <v>205</v>
      </c>
      <c r="D15278">
        <v>0</v>
      </c>
    </row>
    <row r="15279" spans="1:4" x14ac:dyDescent="0.2">
      <c r="A15279" t="s">
        <v>90</v>
      </c>
      <c r="B15279" t="s">
        <v>352</v>
      </c>
      <c r="C15279" t="s">
        <v>206</v>
      </c>
      <c r="D15279">
        <v>0</v>
      </c>
    </row>
    <row r="15280" spans="1:4" x14ac:dyDescent="0.2">
      <c r="A15280" t="s">
        <v>90</v>
      </c>
      <c r="B15280" t="s">
        <v>352</v>
      </c>
      <c r="C15280" t="s">
        <v>207</v>
      </c>
      <c r="D15280">
        <v>0</v>
      </c>
    </row>
    <row r="15281" spans="1:4" x14ac:dyDescent="0.2">
      <c r="A15281" t="s">
        <v>90</v>
      </c>
      <c r="B15281" t="s">
        <v>352</v>
      </c>
      <c r="C15281" t="s">
        <v>208</v>
      </c>
      <c r="D15281">
        <v>0</v>
      </c>
    </row>
    <row r="15282" spans="1:4" x14ac:dyDescent="0.2">
      <c r="A15282" t="s">
        <v>90</v>
      </c>
      <c r="B15282" t="s">
        <v>352</v>
      </c>
      <c r="C15282" t="s">
        <v>209</v>
      </c>
      <c r="D15282">
        <v>0</v>
      </c>
    </row>
    <row r="15283" spans="1:4" x14ac:dyDescent="0.2">
      <c r="A15283" t="s">
        <v>90</v>
      </c>
      <c r="B15283" t="s">
        <v>352</v>
      </c>
      <c r="C15283" t="s">
        <v>210</v>
      </c>
      <c r="D15283">
        <v>0</v>
      </c>
    </row>
    <row r="15284" spans="1:4" x14ac:dyDescent="0.2">
      <c r="A15284" t="s">
        <v>90</v>
      </c>
      <c r="B15284" t="s">
        <v>352</v>
      </c>
      <c r="C15284" t="s">
        <v>211</v>
      </c>
      <c r="D15284">
        <v>0</v>
      </c>
    </row>
    <row r="15285" spans="1:4" x14ac:dyDescent="0.2">
      <c r="A15285" t="s">
        <v>90</v>
      </c>
      <c r="B15285" t="s">
        <v>352</v>
      </c>
      <c r="C15285" t="s">
        <v>212</v>
      </c>
      <c r="D15285">
        <v>0</v>
      </c>
    </row>
    <row r="15286" spans="1:4" x14ac:dyDescent="0.2">
      <c r="A15286" t="s">
        <v>90</v>
      </c>
      <c r="B15286" t="s">
        <v>352</v>
      </c>
      <c r="C15286" t="s">
        <v>213</v>
      </c>
      <c r="D15286">
        <v>0</v>
      </c>
    </row>
    <row r="15287" spans="1:4" x14ac:dyDescent="0.2">
      <c r="A15287" t="s">
        <v>90</v>
      </c>
      <c r="B15287" t="s">
        <v>352</v>
      </c>
      <c r="C15287" t="s">
        <v>214</v>
      </c>
      <c r="D15287">
        <v>0</v>
      </c>
    </row>
    <row r="15288" spans="1:4" x14ac:dyDescent="0.2">
      <c r="A15288" t="s">
        <v>90</v>
      </c>
      <c r="B15288" t="s">
        <v>352</v>
      </c>
      <c r="C15288" t="s">
        <v>215</v>
      </c>
      <c r="D15288">
        <v>0</v>
      </c>
    </row>
    <row r="15289" spans="1:4" x14ac:dyDescent="0.2">
      <c r="A15289" t="s">
        <v>90</v>
      </c>
      <c r="B15289" t="s">
        <v>352</v>
      </c>
      <c r="C15289" t="s">
        <v>216</v>
      </c>
      <c r="D15289">
        <v>0</v>
      </c>
    </row>
    <row r="15290" spans="1:4" x14ac:dyDescent="0.2">
      <c r="A15290" t="s">
        <v>90</v>
      </c>
      <c r="B15290" t="s">
        <v>352</v>
      </c>
      <c r="C15290" t="s">
        <v>217</v>
      </c>
      <c r="D15290">
        <v>0</v>
      </c>
    </row>
    <row r="15291" spans="1:4" x14ac:dyDescent="0.2">
      <c r="A15291" t="s">
        <v>90</v>
      </c>
      <c r="B15291" t="s">
        <v>352</v>
      </c>
      <c r="C15291" t="s">
        <v>218</v>
      </c>
      <c r="D15291">
        <v>0</v>
      </c>
    </row>
    <row r="15292" spans="1:4" x14ac:dyDescent="0.2">
      <c r="A15292" t="s">
        <v>90</v>
      </c>
      <c r="B15292" t="s">
        <v>352</v>
      </c>
      <c r="C15292" t="s">
        <v>219</v>
      </c>
      <c r="D15292">
        <v>0</v>
      </c>
    </row>
    <row r="15293" spans="1:4" x14ac:dyDescent="0.2">
      <c r="A15293" t="s">
        <v>90</v>
      </c>
      <c r="B15293" t="s">
        <v>352</v>
      </c>
      <c r="C15293" t="s">
        <v>233</v>
      </c>
      <c r="D15293">
        <v>1787933</v>
      </c>
    </row>
    <row r="15294" spans="1:4" x14ac:dyDescent="0.2">
      <c r="A15294" t="s">
        <v>90</v>
      </c>
      <c r="B15294" t="s">
        <v>352</v>
      </c>
      <c r="C15294" t="s">
        <v>234</v>
      </c>
      <c r="D15294">
        <v>0</v>
      </c>
    </row>
    <row r="15295" spans="1:4" x14ac:dyDescent="0.2">
      <c r="A15295" t="s">
        <v>90</v>
      </c>
      <c r="B15295" t="s">
        <v>352</v>
      </c>
      <c r="C15295" t="s">
        <v>235</v>
      </c>
      <c r="D15295">
        <v>719884</v>
      </c>
    </row>
    <row r="15296" spans="1:4" x14ac:dyDescent="0.2">
      <c r="A15296" t="s">
        <v>90</v>
      </c>
      <c r="B15296" t="s">
        <v>352</v>
      </c>
      <c r="C15296" t="s">
        <v>236</v>
      </c>
      <c r="D15296">
        <v>705410</v>
      </c>
    </row>
    <row r="15297" spans="1:4" x14ac:dyDescent="0.2">
      <c r="A15297" t="s">
        <v>90</v>
      </c>
      <c r="B15297" t="s">
        <v>352</v>
      </c>
      <c r="C15297" t="s">
        <v>237</v>
      </c>
      <c r="D15297">
        <v>437011</v>
      </c>
    </row>
    <row r="15298" spans="1:4" x14ac:dyDescent="0.2">
      <c r="A15298" t="s">
        <v>90</v>
      </c>
      <c r="B15298" t="s">
        <v>352</v>
      </c>
      <c r="C15298" t="s">
        <v>238</v>
      </c>
      <c r="D15298">
        <v>1019837</v>
      </c>
    </row>
    <row r="15299" spans="1:4" x14ac:dyDescent="0.2">
      <c r="A15299" t="s">
        <v>90</v>
      </c>
      <c r="B15299" t="s">
        <v>352</v>
      </c>
      <c r="C15299" t="s">
        <v>239</v>
      </c>
      <c r="D15299">
        <v>778022</v>
      </c>
    </row>
    <row r="15300" spans="1:4" x14ac:dyDescent="0.2">
      <c r="A15300" t="s">
        <v>90</v>
      </c>
      <c r="B15300" t="s">
        <v>352</v>
      </c>
      <c r="C15300" t="s">
        <v>240</v>
      </c>
      <c r="D15300">
        <v>549682</v>
      </c>
    </row>
    <row r="15301" spans="1:4" x14ac:dyDescent="0.2">
      <c r="A15301" t="s">
        <v>90</v>
      </c>
      <c r="B15301" t="s">
        <v>352</v>
      </c>
      <c r="C15301" t="s">
        <v>241</v>
      </c>
      <c r="D15301">
        <v>535104</v>
      </c>
    </row>
    <row r="15302" spans="1:4" x14ac:dyDescent="0.2">
      <c r="A15302" t="s">
        <v>90</v>
      </c>
      <c r="B15302" t="s">
        <v>352</v>
      </c>
      <c r="C15302" t="s">
        <v>242</v>
      </c>
      <c r="D15302">
        <v>968129</v>
      </c>
    </row>
    <row r="15303" spans="1:4" x14ac:dyDescent="0.2">
      <c r="A15303" t="s">
        <v>90</v>
      </c>
      <c r="B15303" t="s">
        <v>352</v>
      </c>
      <c r="C15303" t="s">
        <v>243</v>
      </c>
      <c r="D15303">
        <v>286611</v>
      </c>
    </row>
    <row r="15304" spans="1:4" x14ac:dyDescent="0.2">
      <c r="A15304" t="s">
        <v>90</v>
      </c>
      <c r="B15304" t="s">
        <v>352</v>
      </c>
      <c r="C15304" t="s">
        <v>244</v>
      </c>
      <c r="D15304">
        <v>334228</v>
      </c>
    </row>
    <row r="15305" spans="1:4" x14ac:dyDescent="0.2">
      <c r="A15305" t="s">
        <v>90</v>
      </c>
      <c r="B15305" t="s">
        <v>352</v>
      </c>
      <c r="C15305" t="s">
        <v>245</v>
      </c>
      <c r="D15305">
        <v>101524</v>
      </c>
    </row>
    <row r="15306" spans="1:4" x14ac:dyDescent="0.2">
      <c r="A15306" t="s">
        <v>90</v>
      </c>
      <c r="B15306" t="s">
        <v>352</v>
      </c>
      <c r="C15306" t="s">
        <v>246</v>
      </c>
      <c r="D15306">
        <v>258474</v>
      </c>
    </row>
    <row r="15307" spans="1:4" x14ac:dyDescent="0.2">
      <c r="A15307" t="s">
        <v>90</v>
      </c>
      <c r="B15307" t="s">
        <v>352</v>
      </c>
      <c r="C15307" t="s">
        <v>247</v>
      </c>
      <c r="D15307">
        <v>102332</v>
      </c>
    </row>
    <row r="15308" spans="1:4" x14ac:dyDescent="0.2">
      <c r="A15308" t="s">
        <v>90</v>
      </c>
      <c r="B15308" t="s">
        <v>352</v>
      </c>
      <c r="C15308" t="s">
        <v>248</v>
      </c>
      <c r="D15308">
        <v>134526</v>
      </c>
    </row>
    <row r="15309" spans="1:4" x14ac:dyDescent="0.2">
      <c r="A15309" t="s">
        <v>90</v>
      </c>
      <c r="B15309" t="s">
        <v>352</v>
      </c>
      <c r="C15309" t="s">
        <v>249</v>
      </c>
      <c r="D15309">
        <v>304032</v>
      </c>
    </row>
    <row r="15310" spans="1:4" x14ac:dyDescent="0.2">
      <c r="A15310" t="s">
        <v>90</v>
      </c>
      <c r="B15310" t="s">
        <v>352</v>
      </c>
      <c r="C15310" t="s">
        <v>250</v>
      </c>
      <c r="D15310">
        <v>33458</v>
      </c>
    </row>
    <row r="15311" spans="1:4" x14ac:dyDescent="0.2">
      <c r="A15311" t="s">
        <v>90</v>
      </c>
      <c r="B15311" t="s">
        <v>352</v>
      </c>
      <c r="C15311" t="s">
        <v>251</v>
      </c>
      <c r="D15311">
        <v>110111</v>
      </c>
    </row>
    <row r="15312" spans="1:4" x14ac:dyDescent="0.2">
      <c r="A15312" t="s">
        <v>90</v>
      </c>
      <c r="B15312" t="s">
        <v>352</v>
      </c>
      <c r="C15312" t="s">
        <v>252</v>
      </c>
      <c r="D15312">
        <v>286048</v>
      </c>
    </row>
    <row r="15313" spans="1:4" x14ac:dyDescent="0.2">
      <c r="A15313" t="s">
        <v>90</v>
      </c>
      <c r="B15313" t="s">
        <v>352</v>
      </c>
      <c r="C15313" t="s">
        <v>253</v>
      </c>
      <c r="D15313">
        <v>95720</v>
      </c>
    </row>
    <row r="15314" spans="1:4" x14ac:dyDescent="0.2">
      <c r="A15314" t="s">
        <v>90</v>
      </c>
      <c r="B15314" t="s">
        <v>352</v>
      </c>
      <c r="C15314" t="s">
        <v>254</v>
      </c>
      <c r="D15314">
        <v>29750</v>
      </c>
    </row>
    <row r="15315" spans="1:4" x14ac:dyDescent="0.2">
      <c r="A15315" t="s">
        <v>90</v>
      </c>
      <c r="B15315" t="s">
        <v>352</v>
      </c>
      <c r="C15315" t="s">
        <v>255</v>
      </c>
      <c r="D15315">
        <v>188489</v>
      </c>
    </row>
    <row r="15316" spans="1:4" x14ac:dyDescent="0.2">
      <c r="A15316" t="s">
        <v>90</v>
      </c>
      <c r="B15316" t="s">
        <v>352</v>
      </c>
      <c r="C15316" t="s">
        <v>256</v>
      </c>
      <c r="D15316">
        <v>0</v>
      </c>
    </row>
    <row r="15317" spans="1:4" x14ac:dyDescent="0.2">
      <c r="A15317" t="s">
        <v>90</v>
      </c>
      <c r="B15317" t="s">
        <v>352</v>
      </c>
      <c r="C15317" t="s">
        <v>257</v>
      </c>
      <c r="D15317">
        <v>0</v>
      </c>
    </row>
    <row r="15318" spans="1:4" x14ac:dyDescent="0.2">
      <c r="A15318" t="s">
        <v>90</v>
      </c>
      <c r="B15318" t="s">
        <v>352</v>
      </c>
      <c r="C15318" t="s">
        <v>258</v>
      </c>
      <c r="D15318">
        <v>0</v>
      </c>
    </row>
    <row r="15319" spans="1:4" x14ac:dyDescent="0.2">
      <c r="A15319" t="s">
        <v>90</v>
      </c>
      <c r="B15319" t="s">
        <v>352</v>
      </c>
      <c r="C15319" t="s">
        <v>259</v>
      </c>
      <c r="D15319">
        <v>0</v>
      </c>
    </row>
    <row r="15320" spans="1:4" x14ac:dyDescent="0.2">
      <c r="A15320" t="s">
        <v>90</v>
      </c>
      <c r="B15320" t="s">
        <v>352</v>
      </c>
      <c r="C15320" t="s">
        <v>260</v>
      </c>
      <c r="D15320">
        <v>0</v>
      </c>
    </row>
    <row r="15321" spans="1:4" x14ac:dyDescent="0.2">
      <c r="A15321" t="s">
        <v>90</v>
      </c>
      <c r="B15321" t="s">
        <v>352</v>
      </c>
      <c r="C15321" t="s">
        <v>261</v>
      </c>
      <c r="D15321">
        <v>0</v>
      </c>
    </row>
    <row r="15322" spans="1:4" x14ac:dyDescent="0.2">
      <c r="A15322" t="s">
        <v>90</v>
      </c>
      <c r="B15322" t="s">
        <v>352</v>
      </c>
      <c r="C15322" t="s">
        <v>262</v>
      </c>
      <c r="D15322">
        <v>0</v>
      </c>
    </row>
    <row r="15323" spans="1:4" x14ac:dyDescent="0.2">
      <c r="A15323" t="s">
        <v>90</v>
      </c>
      <c r="B15323" t="s">
        <v>352</v>
      </c>
      <c r="C15323" t="s">
        <v>263</v>
      </c>
      <c r="D15323">
        <v>0</v>
      </c>
    </row>
    <row r="15324" spans="1:4" x14ac:dyDescent="0.2">
      <c r="A15324" t="s">
        <v>90</v>
      </c>
      <c r="B15324" t="s">
        <v>352</v>
      </c>
      <c r="C15324" t="s">
        <v>264</v>
      </c>
      <c r="D15324">
        <v>0</v>
      </c>
    </row>
    <row r="15325" spans="1:4" x14ac:dyDescent="0.2">
      <c r="A15325" t="s">
        <v>90</v>
      </c>
      <c r="B15325" t="s">
        <v>352</v>
      </c>
      <c r="C15325" t="s">
        <v>265</v>
      </c>
      <c r="D15325">
        <v>0</v>
      </c>
    </row>
    <row r="15326" spans="1:4" x14ac:dyDescent="0.2">
      <c r="A15326" t="s">
        <v>90</v>
      </c>
      <c r="B15326" t="s">
        <v>352</v>
      </c>
      <c r="C15326" t="s">
        <v>266</v>
      </c>
      <c r="D15326">
        <v>0</v>
      </c>
    </row>
    <row r="15327" spans="1:4" x14ac:dyDescent="0.2">
      <c r="A15327" t="s">
        <v>90</v>
      </c>
      <c r="B15327" t="s">
        <v>352</v>
      </c>
      <c r="C15327" t="s">
        <v>267</v>
      </c>
      <c r="D15327">
        <v>0</v>
      </c>
    </row>
    <row r="15328" spans="1:4" x14ac:dyDescent="0.2">
      <c r="A15328" t="s">
        <v>90</v>
      </c>
      <c r="B15328" t="s">
        <v>352</v>
      </c>
      <c r="C15328" t="s">
        <v>268</v>
      </c>
      <c r="D15328">
        <v>0</v>
      </c>
    </row>
    <row r="15329" spans="1:4" x14ac:dyDescent="0.2">
      <c r="A15329" t="s">
        <v>90</v>
      </c>
      <c r="B15329" t="s">
        <v>352</v>
      </c>
      <c r="C15329" t="s">
        <v>269</v>
      </c>
      <c r="D15329">
        <v>0</v>
      </c>
    </row>
    <row r="15330" spans="1:4" x14ac:dyDescent="0.2">
      <c r="A15330" t="s">
        <v>90</v>
      </c>
      <c r="B15330" t="s">
        <v>352</v>
      </c>
      <c r="C15330" t="s">
        <v>270</v>
      </c>
      <c r="D15330">
        <v>0</v>
      </c>
    </row>
    <row r="15331" spans="1:4" x14ac:dyDescent="0.2">
      <c r="A15331" t="s">
        <v>90</v>
      </c>
      <c r="B15331" t="s">
        <v>352</v>
      </c>
      <c r="C15331" t="s">
        <v>271</v>
      </c>
      <c r="D15331">
        <v>0</v>
      </c>
    </row>
    <row r="15332" spans="1:4" x14ac:dyDescent="0.2">
      <c r="A15332" t="s">
        <v>90</v>
      </c>
      <c r="B15332" t="s">
        <v>352</v>
      </c>
      <c r="C15332" t="s">
        <v>272</v>
      </c>
      <c r="D15332">
        <v>0</v>
      </c>
    </row>
    <row r="15333" spans="1:4" x14ac:dyDescent="0.2">
      <c r="A15333" t="s">
        <v>90</v>
      </c>
      <c r="B15333" t="s">
        <v>352</v>
      </c>
      <c r="C15333" t="s">
        <v>273</v>
      </c>
      <c r="D15333">
        <v>0</v>
      </c>
    </row>
    <row r="15334" spans="1:4" x14ac:dyDescent="0.2">
      <c r="A15334" t="s">
        <v>90</v>
      </c>
      <c r="B15334" t="s">
        <v>352</v>
      </c>
      <c r="C15334" t="s">
        <v>274</v>
      </c>
      <c r="D15334">
        <v>0</v>
      </c>
    </row>
    <row r="15335" spans="1:4" x14ac:dyDescent="0.2">
      <c r="A15335" t="s">
        <v>90</v>
      </c>
      <c r="B15335" t="s">
        <v>352</v>
      </c>
      <c r="C15335" t="s">
        <v>275</v>
      </c>
      <c r="D15335">
        <v>0</v>
      </c>
    </row>
    <row r="15336" spans="1:4" x14ac:dyDescent="0.2">
      <c r="A15336" t="s">
        <v>90</v>
      </c>
      <c r="B15336" t="s">
        <v>352</v>
      </c>
      <c r="C15336" t="s">
        <v>276</v>
      </c>
      <c r="D15336">
        <v>0</v>
      </c>
    </row>
    <row r="15337" spans="1:4" x14ac:dyDescent="0.2">
      <c r="A15337" t="s">
        <v>90</v>
      </c>
      <c r="B15337" t="s">
        <v>352</v>
      </c>
      <c r="C15337" t="s">
        <v>277</v>
      </c>
      <c r="D15337">
        <v>0</v>
      </c>
    </row>
    <row r="15338" spans="1:4" x14ac:dyDescent="0.2">
      <c r="A15338" t="s">
        <v>90</v>
      </c>
      <c r="B15338" t="s">
        <v>352</v>
      </c>
      <c r="C15338" t="s">
        <v>278</v>
      </c>
      <c r="D15338">
        <v>96169</v>
      </c>
    </row>
    <row r="15339" spans="1:4" x14ac:dyDescent="0.2">
      <c r="A15339" t="s">
        <v>90</v>
      </c>
      <c r="B15339" t="s">
        <v>352</v>
      </c>
      <c r="C15339" t="s">
        <v>279</v>
      </c>
      <c r="D15339">
        <v>0</v>
      </c>
    </row>
    <row r="15340" spans="1:4" x14ac:dyDescent="0.2">
      <c r="A15340" t="s">
        <v>90</v>
      </c>
      <c r="B15340" t="s">
        <v>352</v>
      </c>
      <c r="C15340" t="s">
        <v>280</v>
      </c>
      <c r="D15340">
        <v>0</v>
      </c>
    </row>
    <row r="15341" spans="1:4" x14ac:dyDescent="0.2">
      <c r="A15341" t="s">
        <v>90</v>
      </c>
      <c r="B15341" t="s">
        <v>352</v>
      </c>
      <c r="C15341" t="s">
        <v>281</v>
      </c>
      <c r="D15341">
        <v>0</v>
      </c>
    </row>
    <row r="15342" spans="1:4" x14ac:dyDescent="0.2">
      <c r="A15342" t="s">
        <v>90</v>
      </c>
      <c r="B15342" t="s">
        <v>352</v>
      </c>
      <c r="C15342" t="s">
        <v>282</v>
      </c>
      <c r="D15342">
        <v>0</v>
      </c>
    </row>
    <row r="15343" spans="1:4" x14ac:dyDescent="0.2">
      <c r="A15343" t="s">
        <v>90</v>
      </c>
      <c r="B15343" t="s">
        <v>352</v>
      </c>
      <c r="C15343" t="s">
        <v>283</v>
      </c>
      <c r="D15343">
        <v>0</v>
      </c>
    </row>
    <row r="15344" spans="1:4" x14ac:dyDescent="0.2">
      <c r="A15344" t="s">
        <v>90</v>
      </c>
      <c r="B15344" t="s">
        <v>352</v>
      </c>
      <c r="C15344" t="s">
        <v>284</v>
      </c>
      <c r="D15344">
        <v>0</v>
      </c>
    </row>
    <row r="15345" spans="1:4" x14ac:dyDescent="0.2">
      <c r="A15345" t="s">
        <v>90</v>
      </c>
      <c r="B15345" t="s">
        <v>352</v>
      </c>
      <c r="C15345" t="s">
        <v>285</v>
      </c>
      <c r="D15345">
        <v>0</v>
      </c>
    </row>
    <row r="15346" spans="1:4" x14ac:dyDescent="0.2">
      <c r="A15346" t="s">
        <v>90</v>
      </c>
      <c r="B15346" t="s">
        <v>352</v>
      </c>
      <c r="C15346" t="s">
        <v>286</v>
      </c>
      <c r="D15346">
        <v>0</v>
      </c>
    </row>
    <row r="15347" spans="1:4" x14ac:dyDescent="0.2">
      <c r="A15347" t="s">
        <v>90</v>
      </c>
      <c r="B15347" t="s">
        <v>352</v>
      </c>
      <c r="C15347" t="s">
        <v>287</v>
      </c>
      <c r="D15347">
        <v>0</v>
      </c>
    </row>
    <row r="15348" spans="1:4" x14ac:dyDescent="0.2">
      <c r="A15348" t="s">
        <v>90</v>
      </c>
      <c r="B15348" t="s">
        <v>352</v>
      </c>
      <c r="C15348" t="s">
        <v>288</v>
      </c>
      <c r="D15348">
        <v>0</v>
      </c>
    </row>
    <row r="15349" spans="1:4" x14ac:dyDescent="0.2">
      <c r="A15349" t="s">
        <v>90</v>
      </c>
      <c r="B15349" t="s">
        <v>352</v>
      </c>
      <c r="C15349" t="s">
        <v>289</v>
      </c>
      <c r="D15349">
        <v>0</v>
      </c>
    </row>
    <row r="15350" spans="1:4" x14ac:dyDescent="0.2">
      <c r="A15350" t="s">
        <v>90</v>
      </c>
      <c r="B15350" t="s">
        <v>352</v>
      </c>
      <c r="C15350" t="s">
        <v>290</v>
      </c>
      <c r="D15350">
        <v>0</v>
      </c>
    </row>
    <row r="15351" spans="1:4" x14ac:dyDescent="0.2">
      <c r="A15351" t="s">
        <v>90</v>
      </c>
      <c r="B15351" t="s">
        <v>352</v>
      </c>
      <c r="C15351" t="s">
        <v>291</v>
      </c>
      <c r="D15351">
        <v>0</v>
      </c>
    </row>
    <row r="15352" spans="1:4" x14ac:dyDescent="0.2">
      <c r="A15352" t="s">
        <v>90</v>
      </c>
      <c r="B15352" t="s">
        <v>352</v>
      </c>
      <c r="C15352" t="s">
        <v>292</v>
      </c>
      <c r="D15352">
        <v>0</v>
      </c>
    </row>
    <row r="15353" spans="1:4" x14ac:dyDescent="0.2">
      <c r="A15353" t="s">
        <v>90</v>
      </c>
      <c r="B15353" t="s">
        <v>352</v>
      </c>
      <c r="C15353" t="s">
        <v>293</v>
      </c>
      <c r="D15353">
        <v>0</v>
      </c>
    </row>
    <row r="15354" spans="1:4" x14ac:dyDescent="0.2">
      <c r="A15354" t="s">
        <v>90</v>
      </c>
      <c r="B15354" t="s">
        <v>352</v>
      </c>
      <c r="C15354" t="s">
        <v>294</v>
      </c>
      <c r="D15354">
        <v>0</v>
      </c>
    </row>
    <row r="15355" spans="1:4" x14ac:dyDescent="0.2">
      <c r="A15355" t="s">
        <v>90</v>
      </c>
      <c r="B15355" t="s">
        <v>352</v>
      </c>
      <c r="C15355" t="s">
        <v>295</v>
      </c>
      <c r="D15355">
        <v>0</v>
      </c>
    </row>
    <row r="15356" spans="1:4" x14ac:dyDescent="0.2">
      <c r="A15356" t="s">
        <v>90</v>
      </c>
      <c r="B15356" t="s">
        <v>352</v>
      </c>
      <c r="C15356" t="s">
        <v>296</v>
      </c>
      <c r="D15356">
        <v>0</v>
      </c>
    </row>
    <row r="15357" spans="1:4" x14ac:dyDescent="0.2">
      <c r="A15357" t="s">
        <v>90</v>
      </c>
      <c r="B15357" t="s">
        <v>352</v>
      </c>
      <c r="C15357" t="s">
        <v>297</v>
      </c>
      <c r="D15357">
        <v>0</v>
      </c>
    </row>
    <row r="15358" spans="1:4" x14ac:dyDescent="0.2">
      <c r="A15358" t="s">
        <v>90</v>
      </c>
      <c r="B15358" t="s">
        <v>352</v>
      </c>
      <c r="C15358" t="s">
        <v>298</v>
      </c>
      <c r="D15358">
        <v>0</v>
      </c>
    </row>
    <row r="15359" spans="1:4" x14ac:dyDescent="0.2">
      <c r="A15359" t="s">
        <v>90</v>
      </c>
      <c r="B15359" t="s">
        <v>352</v>
      </c>
      <c r="C15359" t="s">
        <v>232</v>
      </c>
      <c r="D15359">
        <v>730188</v>
      </c>
    </row>
    <row r="15360" spans="1:4" x14ac:dyDescent="0.2">
      <c r="A15360" t="s">
        <v>90</v>
      </c>
      <c r="B15360" t="s">
        <v>352</v>
      </c>
      <c r="C15360" t="s">
        <v>319</v>
      </c>
      <c r="D15360">
        <v>161708</v>
      </c>
    </row>
    <row r="15361" spans="1:4" x14ac:dyDescent="0.2">
      <c r="A15361" t="s">
        <v>90</v>
      </c>
      <c r="B15361" t="s">
        <v>352</v>
      </c>
      <c r="C15361" t="s">
        <v>320</v>
      </c>
      <c r="D15361">
        <v>505231</v>
      </c>
    </row>
    <row r="15362" spans="1:4" x14ac:dyDescent="0.2">
      <c r="A15362" t="s">
        <v>90</v>
      </c>
      <c r="B15362" t="s">
        <v>352</v>
      </c>
      <c r="C15362" t="s">
        <v>318</v>
      </c>
      <c r="D15362">
        <v>63249</v>
      </c>
    </row>
    <row r="15363" spans="1:4" x14ac:dyDescent="0.2">
      <c r="A15363" t="s">
        <v>90</v>
      </c>
      <c r="B15363" t="s">
        <v>352</v>
      </c>
      <c r="C15363" t="s">
        <v>321</v>
      </c>
      <c r="D15363">
        <v>160163</v>
      </c>
    </row>
    <row r="15364" spans="1:4" x14ac:dyDescent="0.2">
      <c r="A15364" t="s">
        <v>90</v>
      </c>
      <c r="B15364" t="s">
        <v>352</v>
      </c>
      <c r="C15364" t="s">
        <v>322</v>
      </c>
      <c r="D15364">
        <v>0</v>
      </c>
    </row>
    <row r="15365" spans="1:4" x14ac:dyDescent="0.2">
      <c r="A15365" t="s">
        <v>90</v>
      </c>
      <c r="B15365" t="s">
        <v>352</v>
      </c>
      <c r="C15365" t="s">
        <v>323</v>
      </c>
      <c r="D15365">
        <v>0</v>
      </c>
    </row>
    <row r="15366" spans="1:4" x14ac:dyDescent="0.2">
      <c r="A15366" t="s">
        <v>90</v>
      </c>
      <c r="B15366" t="s">
        <v>352</v>
      </c>
      <c r="C15366" t="s">
        <v>324</v>
      </c>
      <c r="D15366">
        <v>0</v>
      </c>
    </row>
    <row r="15367" spans="1:4" x14ac:dyDescent="0.2">
      <c r="A15367" t="s">
        <v>90</v>
      </c>
      <c r="B15367" t="s">
        <v>352</v>
      </c>
      <c r="C15367" t="s">
        <v>325</v>
      </c>
      <c r="D15367">
        <v>0</v>
      </c>
    </row>
    <row r="15368" spans="1:4" x14ac:dyDescent="0.2">
      <c r="A15368" t="s">
        <v>90</v>
      </c>
      <c r="B15368" t="s">
        <v>352</v>
      </c>
      <c r="C15368" t="s">
        <v>326</v>
      </c>
      <c r="D15368">
        <v>0</v>
      </c>
    </row>
    <row r="15369" spans="1:4" x14ac:dyDescent="0.2">
      <c r="A15369" t="s">
        <v>90</v>
      </c>
      <c r="B15369" t="s">
        <v>352</v>
      </c>
      <c r="C15369" t="s">
        <v>327</v>
      </c>
      <c r="D15369">
        <v>25323</v>
      </c>
    </row>
    <row r="15370" spans="1:4" x14ac:dyDescent="0.2">
      <c r="A15370" t="s">
        <v>90</v>
      </c>
      <c r="B15370" t="s">
        <v>352</v>
      </c>
      <c r="C15370" t="s">
        <v>328</v>
      </c>
      <c r="D15370">
        <v>134840</v>
      </c>
    </row>
    <row r="15371" spans="1:4" x14ac:dyDescent="0.2">
      <c r="A15371" t="s">
        <v>90</v>
      </c>
      <c r="B15371" t="s">
        <v>352</v>
      </c>
      <c r="C15371" t="s">
        <v>329</v>
      </c>
      <c r="D15371">
        <v>0</v>
      </c>
    </row>
    <row r="15372" spans="1:4" x14ac:dyDescent="0.2">
      <c r="A15372" t="s">
        <v>90</v>
      </c>
      <c r="B15372" t="s">
        <v>352</v>
      </c>
      <c r="C15372" t="s">
        <v>339</v>
      </c>
      <c r="D15372">
        <v>54559367</v>
      </c>
    </row>
    <row r="15373" spans="1:4" x14ac:dyDescent="0.2">
      <c r="A15373" t="s">
        <v>90</v>
      </c>
      <c r="B15373" t="s">
        <v>352</v>
      </c>
      <c r="C15373" t="s">
        <v>340</v>
      </c>
      <c r="D15373">
        <v>2942575</v>
      </c>
    </row>
    <row r="15374" spans="1:4" x14ac:dyDescent="0.2">
      <c r="A15374" t="s">
        <v>90</v>
      </c>
      <c r="B15374" t="s">
        <v>352</v>
      </c>
      <c r="C15374" t="s">
        <v>341</v>
      </c>
      <c r="D15374">
        <v>0</v>
      </c>
    </row>
    <row r="15375" spans="1:4" x14ac:dyDescent="0.2">
      <c r="A15375" t="s">
        <v>90</v>
      </c>
      <c r="B15375" t="s">
        <v>352</v>
      </c>
      <c r="C15375" t="s">
        <v>342</v>
      </c>
      <c r="D15375">
        <v>0</v>
      </c>
    </row>
    <row r="15376" spans="1:4" x14ac:dyDescent="0.2">
      <c r="A15376" t="s">
        <v>90</v>
      </c>
      <c r="B15376" t="s">
        <v>352</v>
      </c>
      <c r="C15376" t="s">
        <v>343</v>
      </c>
      <c r="D15376">
        <v>0</v>
      </c>
    </row>
    <row r="15377" spans="1:4" x14ac:dyDescent="0.2">
      <c r="A15377" t="s">
        <v>90</v>
      </c>
      <c r="B15377" t="s">
        <v>352</v>
      </c>
      <c r="C15377" t="s">
        <v>344</v>
      </c>
      <c r="D15377">
        <v>0</v>
      </c>
    </row>
    <row r="15378" spans="1:4" x14ac:dyDescent="0.2">
      <c r="A15378" t="s">
        <v>90</v>
      </c>
      <c r="B15378" t="s">
        <v>352</v>
      </c>
      <c r="C15378" t="s">
        <v>345</v>
      </c>
      <c r="D15378">
        <v>0</v>
      </c>
    </row>
    <row r="15379" spans="1:4" x14ac:dyDescent="0.2">
      <c r="A15379" t="s">
        <v>90</v>
      </c>
      <c r="B15379" t="s">
        <v>352</v>
      </c>
      <c r="C15379" t="s">
        <v>346</v>
      </c>
      <c r="D15379">
        <v>0</v>
      </c>
    </row>
    <row r="15380" spans="1:4" x14ac:dyDescent="0.2">
      <c r="A15380" t="s">
        <v>90</v>
      </c>
      <c r="B15380" t="s">
        <v>352</v>
      </c>
      <c r="C15380" t="s">
        <v>300</v>
      </c>
      <c r="D15380">
        <v>781489</v>
      </c>
    </row>
    <row r="15381" spans="1:4" x14ac:dyDescent="0.2">
      <c r="A15381" t="s">
        <v>90</v>
      </c>
      <c r="B15381" t="s">
        <v>352</v>
      </c>
      <c r="C15381" t="s">
        <v>301</v>
      </c>
      <c r="D15381">
        <v>762499</v>
      </c>
    </row>
    <row r="15382" spans="1:4" x14ac:dyDescent="0.2">
      <c r="A15382" t="s">
        <v>90</v>
      </c>
      <c r="B15382" t="s">
        <v>352</v>
      </c>
      <c r="C15382" t="s">
        <v>302</v>
      </c>
      <c r="D15382">
        <v>838323</v>
      </c>
    </row>
    <row r="15383" spans="1:4" x14ac:dyDescent="0.2">
      <c r="A15383" t="s">
        <v>90</v>
      </c>
      <c r="B15383" t="s">
        <v>352</v>
      </c>
      <c r="C15383" t="s">
        <v>303</v>
      </c>
      <c r="D15383">
        <v>527467</v>
      </c>
    </row>
    <row r="15384" spans="1:4" x14ac:dyDescent="0.2">
      <c r="A15384" t="s">
        <v>90</v>
      </c>
      <c r="B15384" t="s">
        <v>352</v>
      </c>
      <c r="C15384" t="s">
        <v>304</v>
      </c>
      <c r="D15384">
        <v>496305</v>
      </c>
    </row>
    <row r="15385" spans="1:4" x14ac:dyDescent="0.2">
      <c r="A15385" t="s">
        <v>90</v>
      </c>
      <c r="B15385" t="s">
        <v>352</v>
      </c>
      <c r="C15385" t="s">
        <v>305</v>
      </c>
      <c r="D15385">
        <v>101573</v>
      </c>
    </row>
    <row r="15386" spans="1:4" x14ac:dyDescent="0.2">
      <c r="A15386" t="s">
        <v>90</v>
      </c>
      <c r="B15386" t="s">
        <v>352</v>
      </c>
      <c r="C15386" t="s">
        <v>306</v>
      </c>
      <c r="D15386">
        <v>45441</v>
      </c>
    </row>
    <row r="15387" spans="1:4" x14ac:dyDescent="0.2">
      <c r="A15387" t="s">
        <v>90</v>
      </c>
      <c r="B15387" t="s">
        <v>352</v>
      </c>
      <c r="C15387" t="s">
        <v>307</v>
      </c>
      <c r="D15387">
        <v>870766</v>
      </c>
    </row>
    <row r="15388" spans="1:4" x14ac:dyDescent="0.2">
      <c r="A15388" t="s">
        <v>90</v>
      </c>
      <c r="B15388" t="s">
        <v>352</v>
      </c>
      <c r="C15388" t="s">
        <v>308</v>
      </c>
      <c r="D15388">
        <v>275072</v>
      </c>
    </row>
    <row r="15389" spans="1:4" x14ac:dyDescent="0.2">
      <c r="A15389" t="s">
        <v>90</v>
      </c>
      <c r="B15389" t="s">
        <v>352</v>
      </c>
      <c r="C15389" t="s">
        <v>309</v>
      </c>
      <c r="D15389">
        <v>102526</v>
      </c>
    </row>
    <row r="15390" spans="1:4" x14ac:dyDescent="0.2">
      <c r="A15390" t="s">
        <v>90</v>
      </c>
      <c r="B15390" t="s">
        <v>352</v>
      </c>
      <c r="C15390" t="s">
        <v>310</v>
      </c>
      <c r="D15390">
        <v>5205</v>
      </c>
    </row>
    <row r="15391" spans="1:4" x14ac:dyDescent="0.2">
      <c r="A15391" t="s">
        <v>90</v>
      </c>
      <c r="B15391" t="s">
        <v>352</v>
      </c>
      <c r="C15391" t="s">
        <v>311</v>
      </c>
      <c r="D15391">
        <v>123309</v>
      </c>
    </row>
    <row r="15392" spans="1:4" x14ac:dyDescent="0.2">
      <c r="A15392" t="s">
        <v>90</v>
      </c>
      <c r="B15392" t="s">
        <v>352</v>
      </c>
      <c r="C15392" t="s">
        <v>312</v>
      </c>
      <c r="D15392">
        <v>81</v>
      </c>
    </row>
    <row r="15393" spans="1:4" x14ac:dyDescent="0.2">
      <c r="A15393" t="s">
        <v>90</v>
      </c>
      <c r="B15393" t="s">
        <v>352</v>
      </c>
      <c r="C15393" t="s">
        <v>313</v>
      </c>
      <c r="D15393">
        <v>269</v>
      </c>
    </row>
    <row r="15394" spans="1:4" x14ac:dyDescent="0.2">
      <c r="A15394" t="s">
        <v>90</v>
      </c>
      <c r="B15394" t="s">
        <v>352</v>
      </c>
      <c r="C15394" t="s">
        <v>314</v>
      </c>
      <c r="D15394">
        <v>106</v>
      </c>
    </row>
    <row r="15395" spans="1:4" x14ac:dyDescent="0.2">
      <c r="A15395" t="s">
        <v>90</v>
      </c>
      <c r="B15395" t="s">
        <v>352</v>
      </c>
      <c r="C15395" t="s">
        <v>315</v>
      </c>
      <c r="D15395">
        <v>207</v>
      </c>
    </row>
    <row r="15396" spans="1:4" x14ac:dyDescent="0.2">
      <c r="A15396" t="s">
        <v>90</v>
      </c>
      <c r="B15396" t="s">
        <v>352</v>
      </c>
      <c r="C15396" t="s">
        <v>347</v>
      </c>
      <c r="D15396">
        <v>5688</v>
      </c>
    </row>
    <row r="15397" spans="1:4" x14ac:dyDescent="0.2">
      <c r="A15397" t="s">
        <v>90</v>
      </c>
      <c r="B15397" t="s">
        <v>353</v>
      </c>
      <c r="C15397" t="s">
        <v>225</v>
      </c>
      <c r="D15397">
        <v>0.46488699999999999</v>
      </c>
    </row>
    <row r="15398" spans="1:4" x14ac:dyDescent="0.2">
      <c r="A15398" t="s">
        <v>90</v>
      </c>
      <c r="B15398" t="s">
        <v>353</v>
      </c>
      <c r="C15398" t="s">
        <v>65</v>
      </c>
      <c r="D15398">
        <v>50000001</v>
      </c>
    </row>
    <row r="15399" spans="1:4" x14ac:dyDescent="0.2">
      <c r="A15399" t="s">
        <v>90</v>
      </c>
      <c r="B15399" t="s">
        <v>353</v>
      </c>
      <c r="C15399" t="s">
        <v>66</v>
      </c>
      <c r="D15399">
        <v>107552970</v>
      </c>
    </row>
    <row r="15400" spans="1:4" x14ac:dyDescent="0.2">
      <c r="A15400" t="s">
        <v>90</v>
      </c>
      <c r="B15400" t="s">
        <v>353</v>
      </c>
      <c r="C15400" t="s">
        <v>226</v>
      </c>
      <c r="D15400">
        <v>214102</v>
      </c>
    </row>
    <row r="15401" spans="1:4" x14ac:dyDescent="0.2">
      <c r="A15401" t="s">
        <v>90</v>
      </c>
      <c r="B15401" t="s">
        <v>353</v>
      </c>
      <c r="C15401" t="s">
        <v>227</v>
      </c>
      <c r="D15401">
        <v>369472</v>
      </c>
    </row>
    <row r="15402" spans="1:4" x14ac:dyDescent="0.2">
      <c r="A15402" t="s">
        <v>90</v>
      </c>
      <c r="B15402" t="s">
        <v>353</v>
      </c>
      <c r="C15402" t="s">
        <v>67</v>
      </c>
      <c r="D15402">
        <v>440927</v>
      </c>
    </row>
    <row r="15403" spans="1:4" x14ac:dyDescent="0.2">
      <c r="A15403" t="s">
        <v>90</v>
      </c>
      <c r="B15403" t="s">
        <v>353</v>
      </c>
      <c r="C15403" t="s">
        <v>68</v>
      </c>
      <c r="D15403">
        <v>258246</v>
      </c>
    </row>
    <row r="15404" spans="1:4" x14ac:dyDescent="0.2">
      <c r="A15404" t="s">
        <v>90</v>
      </c>
      <c r="B15404" t="s">
        <v>353</v>
      </c>
      <c r="C15404" t="s">
        <v>228</v>
      </c>
      <c r="D15404">
        <v>27120</v>
      </c>
    </row>
    <row r="15405" spans="1:4" x14ac:dyDescent="0.2">
      <c r="A15405" t="s">
        <v>90</v>
      </c>
      <c r="B15405" t="s">
        <v>353</v>
      </c>
      <c r="C15405" t="s">
        <v>229</v>
      </c>
      <c r="D15405">
        <v>574988</v>
      </c>
    </row>
    <row r="15406" spans="1:4" x14ac:dyDescent="0.2">
      <c r="A15406" t="s">
        <v>90</v>
      </c>
      <c r="B15406" t="s">
        <v>353</v>
      </c>
      <c r="C15406" t="s">
        <v>230</v>
      </c>
      <c r="D15406">
        <v>53054</v>
      </c>
    </row>
    <row r="15407" spans="1:4" x14ac:dyDescent="0.2">
      <c r="A15407" t="s">
        <v>90</v>
      </c>
      <c r="B15407" t="s">
        <v>353</v>
      </c>
      <c r="C15407" t="s">
        <v>231</v>
      </c>
      <c r="D15407">
        <v>587979</v>
      </c>
    </row>
    <row r="15408" spans="1:4" x14ac:dyDescent="0.2">
      <c r="A15408" t="s">
        <v>90</v>
      </c>
      <c r="B15408" t="s">
        <v>353</v>
      </c>
      <c r="C15408" t="s">
        <v>154</v>
      </c>
      <c r="D15408">
        <v>1787933</v>
      </c>
    </row>
    <row r="15409" spans="1:4" x14ac:dyDescent="0.2">
      <c r="A15409" t="s">
        <v>90</v>
      </c>
      <c r="B15409" t="s">
        <v>353</v>
      </c>
      <c r="C15409" t="s">
        <v>155</v>
      </c>
      <c r="D15409">
        <v>0</v>
      </c>
    </row>
    <row r="15410" spans="1:4" x14ac:dyDescent="0.2">
      <c r="A15410" t="s">
        <v>90</v>
      </c>
      <c r="B15410" t="s">
        <v>353</v>
      </c>
      <c r="C15410" t="s">
        <v>156</v>
      </c>
      <c r="D15410">
        <v>0</v>
      </c>
    </row>
    <row r="15411" spans="1:4" x14ac:dyDescent="0.2">
      <c r="A15411" t="s">
        <v>90</v>
      </c>
      <c r="B15411" t="s">
        <v>353</v>
      </c>
      <c r="C15411" t="s">
        <v>157</v>
      </c>
      <c r="D15411">
        <v>839498</v>
      </c>
    </row>
    <row r="15412" spans="1:4" x14ac:dyDescent="0.2">
      <c r="A15412" t="s">
        <v>90</v>
      </c>
      <c r="B15412" t="s">
        <v>353</v>
      </c>
      <c r="C15412" t="s">
        <v>158</v>
      </c>
      <c r="D15412">
        <v>1104598</v>
      </c>
    </row>
    <row r="15413" spans="1:4" x14ac:dyDescent="0.2">
      <c r="A15413" t="s">
        <v>90</v>
      </c>
      <c r="B15413" t="s">
        <v>353</v>
      </c>
      <c r="C15413" t="s">
        <v>159</v>
      </c>
      <c r="D15413">
        <v>1071515</v>
      </c>
    </row>
    <row r="15414" spans="1:4" x14ac:dyDescent="0.2">
      <c r="A15414" t="s">
        <v>90</v>
      </c>
      <c r="B15414" t="s">
        <v>353</v>
      </c>
      <c r="C15414" t="s">
        <v>160</v>
      </c>
      <c r="D15414">
        <v>1403088</v>
      </c>
    </row>
    <row r="15415" spans="1:4" x14ac:dyDescent="0.2">
      <c r="A15415" t="s">
        <v>90</v>
      </c>
      <c r="B15415" t="s">
        <v>353</v>
      </c>
      <c r="C15415" t="s">
        <v>161</v>
      </c>
      <c r="D15415">
        <v>609072</v>
      </c>
    </row>
    <row r="15416" spans="1:4" x14ac:dyDescent="0.2">
      <c r="A15416" t="s">
        <v>90</v>
      </c>
      <c r="B15416" t="s">
        <v>353</v>
      </c>
      <c r="C15416" t="s">
        <v>162</v>
      </c>
      <c r="D15416">
        <v>576478</v>
      </c>
    </row>
    <row r="15417" spans="1:4" x14ac:dyDescent="0.2">
      <c r="A15417" t="s">
        <v>90</v>
      </c>
      <c r="B15417" t="s">
        <v>353</v>
      </c>
      <c r="C15417" t="s">
        <v>163</v>
      </c>
      <c r="D15417">
        <v>367400</v>
      </c>
    </row>
    <row r="15418" spans="1:4" x14ac:dyDescent="0.2">
      <c r="A15418" t="s">
        <v>90</v>
      </c>
      <c r="B15418" t="s">
        <v>353</v>
      </c>
      <c r="C15418" t="s">
        <v>164</v>
      </c>
      <c r="D15418">
        <v>232608</v>
      </c>
    </row>
    <row r="15419" spans="1:4" x14ac:dyDescent="0.2">
      <c r="A15419" t="s">
        <v>90</v>
      </c>
      <c r="B15419" t="s">
        <v>353</v>
      </c>
      <c r="C15419" t="s">
        <v>165</v>
      </c>
      <c r="D15419">
        <v>203360</v>
      </c>
    </row>
    <row r="15420" spans="1:4" x14ac:dyDescent="0.2">
      <c r="A15420" t="s">
        <v>90</v>
      </c>
      <c r="B15420" t="s">
        <v>353</v>
      </c>
      <c r="C15420" t="s">
        <v>166</v>
      </c>
      <c r="D15420">
        <v>250140</v>
      </c>
    </row>
    <row r="15421" spans="1:4" x14ac:dyDescent="0.2">
      <c r="A15421" t="s">
        <v>90</v>
      </c>
      <c r="B15421" t="s">
        <v>353</v>
      </c>
      <c r="C15421" t="s">
        <v>167</v>
      </c>
      <c r="D15421">
        <v>121106</v>
      </c>
    </row>
    <row r="15422" spans="1:4" x14ac:dyDescent="0.2">
      <c r="A15422" t="s">
        <v>90</v>
      </c>
      <c r="B15422" t="s">
        <v>353</v>
      </c>
      <c r="C15422" t="s">
        <v>168</v>
      </c>
      <c r="D15422">
        <v>123033</v>
      </c>
    </row>
    <row r="15423" spans="1:4" x14ac:dyDescent="0.2">
      <c r="A15423" t="s">
        <v>90</v>
      </c>
      <c r="B15423" t="s">
        <v>353</v>
      </c>
      <c r="C15423" t="s">
        <v>169</v>
      </c>
      <c r="D15423">
        <v>133356</v>
      </c>
    </row>
    <row r="15424" spans="1:4" x14ac:dyDescent="0.2">
      <c r="A15424" t="s">
        <v>90</v>
      </c>
      <c r="B15424" t="s">
        <v>353</v>
      </c>
      <c r="C15424" t="s">
        <v>170</v>
      </c>
      <c r="D15424">
        <v>192658</v>
      </c>
    </row>
    <row r="15425" spans="1:4" x14ac:dyDescent="0.2">
      <c r="A15425" t="s">
        <v>90</v>
      </c>
      <c r="B15425" t="s">
        <v>353</v>
      </c>
      <c r="C15425" t="s">
        <v>171</v>
      </c>
      <c r="D15425">
        <v>67980</v>
      </c>
    </row>
    <row r="15426" spans="1:4" x14ac:dyDescent="0.2">
      <c r="A15426" t="s">
        <v>90</v>
      </c>
      <c r="B15426" t="s">
        <v>353</v>
      </c>
      <c r="C15426" t="s">
        <v>172</v>
      </c>
      <c r="D15426">
        <v>200415</v>
      </c>
    </row>
    <row r="15427" spans="1:4" x14ac:dyDescent="0.2">
      <c r="A15427" t="s">
        <v>90</v>
      </c>
      <c r="B15427" t="s">
        <v>353</v>
      </c>
      <c r="C15427" t="s">
        <v>173</v>
      </c>
      <c r="D15427">
        <v>158004</v>
      </c>
    </row>
    <row r="15428" spans="1:4" x14ac:dyDescent="0.2">
      <c r="A15428" t="s">
        <v>90</v>
      </c>
      <c r="B15428" t="s">
        <v>353</v>
      </c>
      <c r="C15428" t="s">
        <v>174</v>
      </c>
      <c r="D15428">
        <v>95787</v>
      </c>
    </row>
    <row r="15429" spans="1:4" x14ac:dyDescent="0.2">
      <c r="A15429" t="s">
        <v>90</v>
      </c>
      <c r="B15429" t="s">
        <v>353</v>
      </c>
      <c r="C15429" t="s">
        <v>175</v>
      </c>
      <c r="D15429">
        <v>30835</v>
      </c>
    </row>
    <row r="15430" spans="1:4" x14ac:dyDescent="0.2">
      <c r="A15430" t="s">
        <v>90</v>
      </c>
      <c r="B15430" t="s">
        <v>353</v>
      </c>
      <c r="C15430" t="s">
        <v>176</v>
      </c>
      <c r="D15430">
        <v>9129</v>
      </c>
    </row>
    <row r="15431" spans="1:4" x14ac:dyDescent="0.2">
      <c r="A15431" t="s">
        <v>90</v>
      </c>
      <c r="B15431" t="s">
        <v>353</v>
      </c>
      <c r="C15431" t="s">
        <v>177</v>
      </c>
      <c r="D15431">
        <v>188322</v>
      </c>
    </row>
    <row r="15432" spans="1:4" x14ac:dyDescent="0.2">
      <c r="A15432" t="s">
        <v>90</v>
      </c>
      <c r="B15432" t="s">
        <v>353</v>
      </c>
      <c r="C15432" t="s">
        <v>178</v>
      </c>
      <c r="D15432">
        <v>0</v>
      </c>
    </row>
    <row r="15433" spans="1:4" x14ac:dyDescent="0.2">
      <c r="A15433" t="s">
        <v>90</v>
      </c>
      <c r="B15433" t="s">
        <v>353</v>
      </c>
      <c r="C15433" t="s">
        <v>179</v>
      </c>
      <c r="D15433">
        <v>0</v>
      </c>
    </row>
    <row r="15434" spans="1:4" x14ac:dyDescent="0.2">
      <c r="A15434" t="s">
        <v>90</v>
      </c>
      <c r="B15434" t="s">
        <v>353</v>
      </c>
      <c r="C15434" t="s">
        <v>180</v>
      </c>
      <c r="D15434">
        <v>0</v>
      </c>
    </row>
    <row r="15435" spans="1:4" x14ac:dyDescent="0.2">
      <c r="A15435" t="s">
        <v>90</v>
      </c>
      <c r="B15435" t="s">
        <v>353</v>
      </c>
      <c r="C15435" t="s">
        <v>181</v>
      </c>
      <c r="D15435">
        <v>0</v>
      </c>
    </row>
    <row r="15436" spans="1:4" x14ac:dyDescent="0.2">
      <c r="A15436" t="s">
        <v>90</v>
      </c>
      <c r="B15436" t="s">
        <v>353</v>
      </c>
      <c r="C15436" t="s">
        <v>182</v>
      </c>
      <c r="D15436">
        <v>0</v>
      </c>
    </row>
    <row r="15437" spans="1:4" x14ac:dyDescent="0.2">
      <c r="A15437" t="s">
        <v>90</v>
      </c>
      <c r="B15437" t="s">
        <v>353</v>
      </c>
      <c r="C15437" t="s">
        <v>183</v>
      </c>
      <c r="D15437">
        <v>0</v>
      </c>
    </row>
    <row r="15438" spans="1:4" x14ac:dyDescent="0.2">
      <c r="A15438" t="s">
        <v>90</v>
      </c>
      <c r="B15438" t="s">
        <v>353</v>
      </c>
      <c r="C15438" t="s">
        <v>184</v>
      </c>
      <c r="D15438">
        <v>0</v>
      </c>
    </row>
    <row r="15439" spans="1:4" x14ac:dyDescent="0.2">
      <c r="A15439" t="s">
        <v>90</v>
      </c>
      <c r="B15439" t="s">
        <v>353</v>
      </c>
      <c r="C15439" t="s">
        <v>185</v>
      </c>
      <c r="D15439">
        <v>0</v>
      </c>
    </row>
    <row r="15440" spans="1:4" x14ac:dyDescent="0.2">
      <c r="A15440" t="s">
        <v>90</v>
      </c>
      <c r="B15440" t="s">
        <v>353</v>
      </c>
      <c r="C15440" t="s">
        <v>186</v>
      </c>
      <c r="D15440">
        <v>0</v>
      </c>
    </row>
    <row r="15441" spans="1:4" x14ac:dyDescent="0.2">
      <c r="A15441" t="s">
        <v>90</v>
      </c>
      <c r="B15441" t="s">
        <v>353</v>
      </c>
      <c r="C15441" t="s">
        <v>187</v>
      </c>
      <c r="D15441">
        <v>0</v>
      </c>
    </row>
    <row r="15442" spans="1:4" x14ac:dyDescent="0.2">
      <c r="A15442" t="s">
        <v>90</v>
      </c>
      <c r="B15442" t="s">
        <v>353</v>
      </c>
      <c r="C15442" t="s">
        <v>188</v>
      </c>
      <c r="D15442">
        <v>0</v>
      </c>
    </row>
    <row r="15443" spans="1:4" x14ac:dyDescent="0.2">
      <c r="A15443" t="s">
        <v>90</v>
      </c>
      <c r="B15443" t="s">
        <v>353</v>
      </c>
      <c r="C15443" t="s">
        <v>189</v>
      </c>
      <c r="D15443">
        <v>0</v>
      </c>
    </row>
    <row r="15444" spans="1:4" x14ac:dyDescent="0.2">
      <c r="A15444" t="s">
        <v>90</v>
      </c>
      <c r="B15444" t="s">
        <v>353</v>
      </c>
      <c r="C15444" t="s">
        <v>190</v>
      </c>
      <c r="D15444">
        <v>0</v>
      </c>
    </row>
    <row r="15445" spans="1:4" x14ac:dyDescent="0.2">
      <c r="A15445" t="s">
        <v>90</v>
      </c>
      <c r="B15445" t="s">
        <v>353</v>
      </c>
      <c r="C15445" t="s">
        <v>191</v>
      </c>
      <c r="D15445">
        <v>0</v>
      </c>
    </row>
    <row r="15446" spans="1:4" x14ac:dyDescent="0.2">
      <c r="A15446" t="s">
        <v>90</v>
      </c>
      <c r="B15446" t="s">
        <v>353</v>
      </c>
      <c r="C15446" t="s">
        <v>192</v>
      </c>
      <c r="D15446">
        <v>0</v>
      </c>
    </row>
    <row r="15447" spans="1:4" x14ac:dyDescent="0.2">
      <c r="A15447" t="s">
        <v>90</v>
      </c>
      <c r="B15447" t="s">
        <v>353</v>
      </c>
      <c r="C15447" t="s">
        <v>193</v>
      </c>
      <c r="D15447">
        <v>0</v>
      </c>
    </row>
    <row r="15448" spans="1:4" x14ac:dyDescent="0.2">
      <c r="A15448" t="s">
        <v>90</v>
      </c>
      <c r="B15448" t="s">
        <v>353</v>
      </c>
      <c r="C15448" t="s">
        <v>194</v>
      </c>
      <c r="D15448">
        <v>0</v>
      </c>
    </row>
    <row r="15449" spans="1:4" x14ac:dyDescent="0.2">
      <c r="A15449" t="s">
        <v>90</v>
      </c>
      <c r="B15449" t="s">
        <v>353</v>
      </c>
      <c r="C15449" t="s">
        <v>195</v>
      </c>
      <c r="D15449">
        <v>0</v>
      </c>
    </row>
    <row r="15450" spans="1:4" x14ac:dyDescent="0.2">
      <c r="A15450" t="s">
        <v>90</v>
      </c>
      <c r="B15450" t="s">
        <v>353</v>
      </c>
      <c r="C15450" t="s">
        <v>196</v>
      </c>
      <c r="D15450">
        <v>0</v>
      </c>
    </row>
    <row r="15451" spans="1:4" x14ac:dyDescent="0.2">
      <c r="A15451" t="s">
        <v>90</v>
      </c>
      <c r="B15451" t="s">
        <v>353</v>
      </c>
      <c r="C15451" t="s">
        <v>197</v>
      </c>
      <c r="D15451">
        <v>0</v>
      </c>
    </row>
    <row r="15452" spans="1:4" x14ac:dyDescent="0.2">
      <c r="A15452" t="s">
        <v>90</v>
      </c>
      <c r="B15452" t="s">
        <v>353</v>
      </c>
      <c r="C15452" t="s">
        <v>198</v>
      </c>
      <c r="D15452">
        <v>0</v>
      </c>
    </row>
    <row r="15453" spans="1:4" x14ac:dyDescent="0.2">
      <c r="A15453" t="s">
        <v>90</v>
      </c>
      <c r="B15453" t="s">
        <v>353</v>
      </c>
      <c r="C15453" t="s">
        <v>199</v>
      </c>
      <c r="D15453">
        <v>0</v>
      </c>
    </row>
    <row r="15454" spans="1:4" x14ac:dyDescent="0.2">
      <c r="A15454" t="s">
        <v>90</v>
      </c>
      <c r="B15454" t="s">
        <v>353</v>
      </c>
      <c r="C15454" t="s">
        <v>200</v>
      </c>
      <c r="D15454">
        <v>96169</v>
      </c>
    </row>
    <row r="15455" spans="1:4" x14ac:dyDescent="0.2">
      <c r="A15455" t="s">
        <v>90</v>
      </c>
      <c r="B15455" t="s">
        <v>353</v>
      </c>
      <c r="C15455" t="s">
        <v>201</v>
      </c>
      <c r="D15455">
        <v>0</v>
      </c>
    </row>
    <row r="15456" spans="1:4" x14ac:dyDescent="0.2">
      <c r="A15456" t="s">
        <v>90</v>
      </c>
      <c r="B15456" t="s">
        <v>353</v>
      </c>
      <c r="C15456" t="s">
        <v>202</v>
      </c>
      <c r="D15456">
        <v>0</v>
      </c>
    </row>
    <row r="15457" spans="1:4" x14ac:dyDescent="0.2">
      <c r="A15457" t="s">
        <v>90</v>
      </c>
      <c r="B15457" t="s">
        <v>353</v>
      </c>
      <c r="C15457" t="s">
        <v>203</v>
      </c>
      <c r="D15457">
        <v>0</v>
      </c>
    </row>
    <row r="15458" spans="1:4" x14ac:dyDescent="0.2">
      <c r="A15458" t="s">
        <v>90</v>
      </c>
      <c r="B15458" t="s">
        <v>353</v>
      </c>
      <c r="C15458" t="s">
        <v>204</v>
      </c>
      <c r="D15458">
        <v>0</v>
      </c>
    </row>
    <row r="15459" spans="1:4" x14ac:dyDescent="0.2">
      <c r="A15459" t="s">
        <v>90</v>
      </c>
      <c r="B15459" t="s">
        <v>353</v>
      </c>
      <c r="C15459" t="s">
        <v>205</v>
      </c>
      <c r="D15459">
        <v>0</v>
      </c>
    </row>
    <row r="15460" spans="1:4" x14ac:dyDescent="0.2">
      <c r="A15460" t="s">
        <v>90</v>
      </c>
      <c r="B15460" t="s">
        <v>353</v>
      </c>
      <c r="C15460" t="s">
        <v>206</v>
      </c>
      <c r="D15460">
        <v>0</v>
      </c>
    </row>
    <row r="15461" spans="1:4" x14ac:dyDescent="0.2">
      <c r="A15461" t="s">
        <v>90</v>
      </c>
      <c r="B15461" t="s">
        <v>353</v>
      </c>
      <c r="C15461" t="s">
        <v>207</v>
      </c>
      <c r="D15461">
        <v>0</v>
      </c>
    </row>
    <row r="15462" spans="1:4" x14ac:dyDescent="0.2">
      <c r="A15462" t="s">
        <v>90</v>
      </c>
      <c r="B15462" t="s">
        <v>353</v>
      </c>
      <c r="C15462" t="s">
        <v>208</v>
      </c>
      <c r="D15462">
        <v>0</v>
      </c>
    </row>
    <row r="15463" spans="1:4" x14ac:dyDescent="0.2">
      <c r="A15463" t="s">
        <v>90</v>
      </c>
      <c r="B15463" t="s">
        <v>353</v>
      </c>
      <c r="C15463" t="s">
        <v>209</v>
      </c>
      <c r="D15463">
        <v>0</v>
      </c>
    </row>
    <row r="15464" spans="1:4" x14ac:dyDescent="0.2">
      <c r="A15464" t="s">
        <v>90</v>
      </c>
      <c r="B15464" t="s">
        <v>353</v>
      </c>
      <c r="C15464" t="s">
        <v>210</v>
      </c>
      <c r="D15464">
        <v>0</v>
      </c>
    </row>
    <row r="15465" spans="1:4" x14ac:dyDescent="0.2">
      <c r="A15465" t="s">
        <v>90</v>
      </c>
      <c r="B15465" t="s">
        <v>353</v>
      </c>
      <c r="C15465" t="s">
        <v>211</v>
      </c>
      <c r="D15465">
        <v>0</v>
      </c>
    </row>
    <row r="15466" spans="1:4" x14ac:dyDescent="0.2">
      <c r="A15466" t="s">
        <v>90</v>
      </c>
      <c r="B15466" t="s">
        <v>353</v>
      </c>
      <c r="C15466" t="s">
        <v>212</v>
      </c>
      <c r="D15466">
        <v>0</v>
      </c>
    </row>
    <row r="15467" spans="1:4" x14ac:dyDescent="0.2">
      <c r="A15467" t="s">
        <v>90</v>
      </c>
      <c r="B15467" t="s">
        <v>353</v>
      </c>
      <c r="C15467" t="s">
        <v>213</v>
      </c>
      <c r="D15467">
        <v>0</v>
      </c>
    </row>
    <row r="15468" spans="1:4" x14ac:dyDescent="0.2">
      <c r="A15468" t="s">
        <v>90</v>
      </c>
      <c r="B15468" t="s">
        <v>353</v>
      </c>
      <c r="C15468" t="s">
        <v>214</v>
      </c>
      <c r="D15468">
        <v>0</v>
      </c>
    </row>
    <row r="15469" spans="1:4" x14ac:dyDescent="0.2">
      <c r="A15469" t="s">
        <v>90</v>
      </c>
      <c r="B15469" t="s">
        <v>353</v>
      </c>
      <c r="C15469" t="s">
        <v>215</v>
      </c>
      <c r="D15469">
        <v>0</v>
      </c>
    </row>
    <row r="15470" spans="1:4" x14ac:dyDescent="0.2">
      <c r="A15470" t="s">
        <v>90</v>
      </c>
      <c r="B15470" t="s">
        <v>353</v>
      </c>
      <c r="C15470" t="s">
        <v>216</v>
      </c>
      <c r="D15470">
        <v>0</v>
      </c>
    </row>
    <row r="15471" spans="1:4" x14ac:dyDescent="0.2">
      <c r="A15471" t="s">
        <v>90</v>
      </c>
      <c r="B15471" t="s">
        <v>353</v>
      </c>
      <c r="C15471" t="s">
        <v>217</v>
      </c>
      <c r="D15471">
        <v>0</v>
      </c>
    </row>
    <row r="15472" spans="1:4" x14ac:dyDescent="0.2">
      <c r="A15472" t="s">
        <v>90</v>
      </c>
      <c r="B15472" t="s">
        <v>353</v>
      </c>
      <c r="C15472" t="s">
        <v>218</v>
      </c>
      <c r="D15472">
        <v>0</v>
      </c>
    </row>
    <row r="15473" spans="1:4" x14ac:dyDescent="0.2">
      <c r="A15473" t="s">
        <v>90</v>
      </c>
      <c r="B15473" t="s">
        <v>353</v>
      </c>
      <c r="C15473" t="s">
        <v>219</v>
      </c>
      <c r="D15473">
        <v>0</v>
      </c>
    </row>
    <row r="15474" spans="1:4" x14ac:dyDescent="0.2">
      <c r="A15474" t="s">
        <v>90</v>
      </c>
      <c r="B15474" t="s">
        <v>353</v>
      </c>
      <c r="C15474" t="s">
        <v>233</v>
      </c>
      <c r="D15474">
        <v>1787933</v>
      </c>
    </row>
    <row r="15475" spans="1:4" x14ac:dyDescent="0.2">
      <c r="A15475" t="s">
        <v>90</v>
      </c>
      <c r="B15475" t="s">
        <v>353</v>
      </c>
      <c r="C15475" t="s">
        <v>234</v>
      </c>
      <c r="D15475">
        <v>0</v>
      </c>
    </row>
    <row r="15476" spans="1:4" x14ac:dyDescent="0.2">
      <c r="A15476" t="s">
        <v>90</v>
      </c>
      <c r="B15476" t="s">
        <v>353</v>
      </c>
      <c r="C15476" t="s">
        <v>235</v>
      </c>
      <c r="D15476">
        <v>719884</v>
      </c>
    </row>
    <row r="15477" spans="1:4" x14ac:dyDescent="0.2">
      <c r="A15477" t="s">
        <v>90</v>
      </c>
      <c r="B15477" t="s">
        <v>353</v>
      </c>
      <c r="C15477" t="s">
        <v>236</v>
      </c>
      <c r="D15477">
        <v>705410</v>
      </c>
    </row>
    <row r="15478" spans="1:4" x14ac:dyDescent="0.2">
      <c r="A15478" t="s">
        <v>90</v>
      </c>
      <c r="B15478" t="s">
        <v>353</v>
      </c>
      <c r="C15478" t="s">
        <v>237</v>
      </c>
      <c r="D15478">
        <v>437011</v>
      </c>
    </row>
    <row r="15479" spans="1:4" x14ac:dyDescent="0.2">
      <c r="A15479" t="s">
        <v>90</v>
      </c>
      <c r="B15479" t="s">
        <v>353</v>
      </c>
      <c r="C15479" t="s">
        <v>238</v>
      </c>
      <c r="D15479">
        <v>1019837</v>
      </c>
    </row>
    <row r="15480" spans="1:4" x14ac:dyDescent="0.2">
      <c r="A15480" t="s">
        <v>90</v>
      </c>
      <c r="B15480" t="s">
        <v>353</v>
      </c>
      <c r="C15480" t="s">
        <v>239</v>
      </c>
      <c r="D15480">
        <v>778022</v>
      </c>
    </row>
    <row r="15481" spans="1:4" x14ac:dyDescent="0.2">
      <c r="A15481" t="s">
        <v>90</v>
      </c>
      <c r="B15481" t="s">
        <v>353</v>
      </c>
      <c r="C15481" t="s">
        <v>240</v>
      </c>
      <c r="D15481">
        <v>549682</v>
      </c>
    </row>
    <row r="15482" spans="1:4" x14ac:dyDescent="0.2">
      <c r="A15482" t="s">
        <v>90</v>
      </c>
      <c r="B15482" t="s">
        <v>353</v>
      </c>
      <c r="C15482" t="s">
        <v>241</v>
      </c>
      <c r="D15482">
        <v>535104</v>
      </c>
    </row>
    <row r="15483" spans="1:4" x14ac:dyDescent="0.2">
      <c r="A15483" t="s">
        <v>90</v>
      </c>
      <c r="B15483" t="s">
        <v>353</v>
      </c>
      <c r="C15483" t="s">
        <v>242</v>
      </c>
      <c r="D15483">
        <v>968129</v>
      </c>
    </row>
    <row r="15484" spans="1:4" x14ac:dyDescent="0.2">
      <c r="A15484" t="s">
        <v>90</v>
      </c>
      <c r="B15484" t="s">
        <v>353</v>
      </c>
      <c r="C15484" t="s">
        <v>243</v>
      </c>
      <c r="D15484">
        <v>286611</v>
      </c>
    </row>
    <row r="15485" spans="1:4" x14ac:dyDescent="0.2">
      <c r="A15485" t="s">
        <v>90</v>
      </c>
      <c r="B15485" t="s">
        <v>353</v>
      </c>
      <c r="C15485" t="s">
        <v>244</v>
      </c>
      <c r="D15485">
        <v>334228</v>
      </c>
    </row>
    <row r="15486" spans="1:4" x14ac:dyDescent="0.2">
      <c r="A15486" t="s">
        <v>90</v>
      </c>
      <c r="B15486" t="s">
        <v>353</v>
      </c>
      <c r="C15486" t="s">
        <v>245</v>
      </c>
      <c r="D15486">
        <v>101524</v>
      </c>
    </row>
    <row r="15487" spans="1:4" x14ac:dyDescent="0.2">
      <c r="A15487" t="s">
        <v>90</v>
      </c>
      <c r="B15487" t="s">
        <v>353</v>
      </c>
      <c r="C15487" t="s">
        <v>246</v>
      </c>
      <c r="D15487">
        <v>258474</v>
      </c>
    </row>
    <row r="15488" spans="1:4" x14ac:dyDescent="0.2">
      <c r="A15488" t="s">
        <v>90</v>
      </c>
      <c r="B15488" t="s">
        <v>353</v>
      </c>
      <c r="C15488" t="s">
        <v>247</v>
      </c>
      <c r="D15488">
        <v>102332</v>
      </c>
    </row>
    <row r="15489" spans="1:4" x14ac:dyDescent="0.2">
      <c r="A15489" t="s">
        <v>90</v>
      </c>
      <c r="B15489" t="s">
        <v>353</v>
      </c>
      <c r="C15489" t="s">
        <v>248</v>
      </c>
      <c r="D15489">
        <v>134526</v>
      </c>
    </row>
    <row r="15490" spans="1:4" x14ac:dyDescent="0.2">
      <c r="A15490" t="s">
        <v>90</v>
      </c>
      <c r="B15490" t="s">
        <v>353</v>
      </c>
      <c r="C15490" t="s">
        <v>249</v>
      </c>
      <c r="D15490">
        <v>304032</v>
      </c>
    </row>
    <row r="15491" spans="1:4" x14ac:dyDescent="0.2">
      <c r="A15491" t="s">
        <v>90</v>
      </c>
      <c r="B15491" t="s">
        <v>353</v>
      </c>
      <c r="C15491" t="s">
        <v>250</v>
      </c>
      <c r="D15491">
        <v>33458</v>
      </c>
    </row>
    <row r="15492" spans="1:4" x14ac:dyDescent="0.2">
      <c r="A15492" t="s">
        <v>90</v>
      </c>
      <c r="B15492" t="s">
        <v>353</v>
      </c>
      <c r="C15492" t="s">
        <v>251</v>
      </c>
      <c r="D15492">
        <v>110111</v>
      </c>
    </row>
    <row r="15493" spans="1:4" x14ac:dyDescent="0.2">
      <c r="A15493" t="s">
        <v>90</v>
      </c>
      <c r="B15493" t="s">
        <v>353</v>
      </c>
      <c r="C15493" t="s">
        <v>252</v>
      </c>
      <c r="D15493">
        <v>286048</v>
      </c>
    </row>
    <row r="15494" spans="1:4" x14ac:dyDescent="0.2">
      <c r="A15494" t="s">
        <v>90</v>
      </c>
      <c r="B15494" t="s">
        <v>353</v>
      </c>
      <c r="C15494" t="s">
        <v>253</v>
      </c>
      <c r="D15494">
        <v>95720</v>
      </c>
    </row>
    <row r="15495" spans="1:4" x14ac:dyDescent="0.2">
      <c r="A15495" t="s">
        <v>90</v>
      </c>
      <c r="B15495" t="s">
        <v>353</v>
      </c>
      <c r="C15495" t="s">
        <v>254</v>
      </c>
      <c r="D15495">
        <v>29750</v>
      </c>
    </row>
    <row r="15496" spans="1:4" x14ac:dyDescent="0.2">
      <c r="A15496" t="s">
        <v>90</v>
      </c>
      <c r="B15496" t="s">
        <v>353</v>
      </c>
      <c r="C15496" t="s">
        <v>255</v>
      </c>
      <c r="D15496">
        <v>188489</v>
      </c>
    </row>
    <row r="15497" spans="1:4" x14ac:dyDescent="0.2">
      <c r="A15497" t="s">
        <v>90</v>
      </c>
      <c r="B15497" t="s">
        <v>353</v>
      </c>
      <c r="C15497" t="s">
        <v>256</v>
      </c>
      <c r="D15497">
        <v>0</v>
      </c>
    </row>
    <row r="15498" spans="1:4" x14ac:dyDescent="0.2">
      <c r="A15498" t="s">
        <v>90</v>
      </c>
      <c r="B15498" t="s">
        <v>353</v>
      </c>
      <c r="C15498" t="s">
        <v>257</v>
      </c>
      <c r="D15498">
        <v>0</v>
      </c>
    </row>
    <row r="15499" spans="1:4" x14ac:dyDescent="0.2">
      <c r="A15499" t="s">
        <v>90</v>
      </c>
      <c r="B15499" t="s">
        <v>353</v>
      </c>
      <c r="C15499" t="s">
        <v>258</v>
      </c>
      <c r="D15499">
        <v>0</v>
      </c>
    </row>
    <row r="15500" spans="1:4" x14ac:dyDescent="0.2">
      <c r="A15500" t="s">
        <v>90</v>
      </c>
      <c r="B15500" t="s">
        <v>353</v>
      </c>
      <c r="C15500" t="s">
        <v>259</v>
      </c>
      <c r="D15500">
        <v>0</v>
      </c>
    </row>
    <row r="15501" spans="1:4" x14ac:dyDescent="0.2">
      <c r="A15501" t="s">
        <v>90</v>
      </c>
      <c r="B15501" t="s">
        <v>353</v>
      </c>
      <c r="C15501" t="s">
        <v>260</v>
      </c>
      <c r="D15501">
        <v>0</v>
      </c>
    </row>
    <row r="15502" spans="1:4" x14ac:dyDescent="0.2">
      <c r="A15502" t="s">
        <v>90</v>
      </c>
      <c r="B15502" t="s">
        <v>353</v>
      </c>
      <c r="C15502" t="s">
        <v>261</v>
      </c>
      <c r="D15502">
        <v>0</v>
      </c>
    </row>
    <row r="15503" spans="1:4" x14ac:dyDescent="0.2">
      <c r="A15503" t="s">
        <v>90</v>
      </c>
      <c r="B15503" t="s">
        <v>353</v>
      </c>
      <c r="C15503" t="s">
        <v>262</v>
      </c>
      <c r="D15503">
        <v>0</v>
      </c>
    </row>
    <row r="15504" spans="1:4" x14ac:dyDescent="0.2">
      <c r="A15504" t="s">
        <v>90</v>
      </c>
      <c r="B15504" t="s">
        <v>353</v>
      </c>
      <c r="C15504" t="s">
        <v>263</v>
      </c>
      <c r="D15504">
        <v>0</v>
      </c>
    </row>
    <row r="15505" spans="1:4" x14ac:dyDescent="0.2">
      <c r="A15505" t="s">
        <v>90</v>
      </c>
      <c r="B15505" t="s">
        <v>353</v>
      </c>
      <c r="C15505" t="s">
        <v>264</v>
      </c>
      <c r="D15505">
        <v>0</v>
      </c>
    </row>
    <row r="15506" spans="1:4" x14ac:dyDescent="0.2">
      <c r="A15506" t="s">
        <v>90</v>
      </c>
      <c r="B15506" t="s">
        <v>353</v>
      </c>
      <c r="C15506" t="s">
        <v>265</v>
      </c>
      <c r="D15506">
        <v>0</v>
      </c>
    </row>
    <row r="15507" spans="1:4" x14ac:dyDescent="0.2">
      <c r="A15507" t="s">
        <v>90</v>
      </c>
      <c r="B15507" t="s">
        <v>353</v>
      </c>
      <c r="C15507" t="s">
        <v>266</v>
      </c>
      <c r="D15507">
        <v>0</v>
      </c>
    </row>
    <row r="15508" spans="1:4" x14ac:dyDescent="0.2">
      <c r="A15508" t="s">
        <v>90</v>
      </c>
      <c r="B15508" t="s">
        <v>353</v>
      </c>
      <c r="C15508" t="s">
        <v>267</v>
      </c>
      <c r="D15508">
        <v>0</v>
      </c>
    </row>
    <row r="15509" spans="1:4" x14ac:dyDescent="0.2">
      <c r="A15509" t="s">
        <v>90</v>
      </c>
      <c r="B15509" t="s">
        <v>353</v>
      </c>
      <c r="C15509" t="s">
        <v>268</v>
      </c>
      <c r="D15509">
        <v>0</v>
      </c>
    </row>
    <row r="15510" spans="1:4" x14ac:dyDescent="0.2">
      <c r="A15510" t="s">
        <v>90</v>
      </c>
      <c r="B15510" t="s">
        <v>353</v>
      </c>
      <c r="C15510" t="s">
        <v>269</v>
      </c>
      <c r="D15510">
        <v>0</v>
      </c>
    </row>
    <row r="15511" spans="1:4" x14ac:dyDescent="0.2">
      <c r="A15511" t="s">
        <v>90</v>
      </c>
      <c r="B15511" t="s">
        <v>353</v>
      </c>
      <c r="C15511" t="s">
        <v>270</v>
      </c>
      <c r="D15511">
        <v>0</v>
      </c>
    </row>
    <row r="15512" spans="1:4" x14ac:dyDescent="0.2">
      <c r="A15512" t="s">
        <v>90</v>
      </c>
      <c r="B15512" t="s">
        <v>353</v>
      </c>
      <c r="C15512" t="s">
        <v>271</v>
      </c>
      <c r="D15512">
        <v>0</v>
      </c>
    </row>
    <row r="15513" spans="1:4" x14ac:dyDescent="0.2">
      <c r="A15513" t="s">
        <v>90</v>
      </c>
      <c r="B15513" t="s">
        <v>353</v>
      </c>
      <c r="C15513" t="s">
        <v>272</v>
      </c>
      <c r="D15513">
        <v>0</v>
      </c>
    </row>
    <row r="15514" spans="1:4" x14ac:dyDescent="0.2">
      <c r="A15514" t="s">
        <v>90</v>
      </c>
      <c r="B15514" t="s">
        <v>353</v>
      </c>
      <c r="C15514" t="s">
        <v>273</v>
      </c>
      <c r="D15514">
        <v>0</v>
      </c>
    </row>
    <row r="15515" spans="1:4" x14ac:dyDescent="0.2">
      <c r="A15515" t="s">
        <v>90</v>
      </c>
      <c r="B15515" t="s">
        <v>353</v>
      </c>
      <c r="C15515" t="s">
        <v>274</v>
      </c>
      <c r="D15515">
        <v>0</v>
      </c>
    </row>
    <row r="15516" spans="1:4" x14ac:dyDescent="0.2">
      <c r="A15516" t="s">
        <v>90</v>
      </c>
      <c r="B15516" t="s">
        <v>353</v>
      </c>
      <c r="C15516" t="s">
        <v>275</v>
      </c>
      <c r="D15516">
        <v>0</v>
      </c>
    </row>
    <row r="15517" spans="1:4" x14ac:dyDescent="0.2">
      <c r="A15517" t="s">
        <v>90</v>
      </c>
      <c r="B15517" t="s">
        <v>353</v>
      </c>
      <c r="C15517" t="s">
        <v>276</v>
      </c>
      <c r="D15517">
        <v>0</v>
      </c>
    </row>
    <row r="15518" spans="1:4" x14ac:dyDescent="0.2">
      <c r="A15518" t="s">
        <v>90</v>
      </c>
      <c r="B15518" t="s">
        <v>353</v>
      </c>
      <c r="C15518" t="s">
        <v>277</v>
      </c>
      <c r="D15518">
        <v>0</v>
      </c>
    </row>
    <row r="15519" spans="1:4" x14ac:dyDescent="0.2">
      <c r="A15519" t="s">
        <v>90</v>
      </c>
      <c r="B15519" t="s">
        <v>353</v>
      </c>
      <c r="C15519" t="s">
        <v>278</v>
      </c>
      <c r="D15519">
        <v>96169</v>
      </c>
    </row>
    <row r="15520" spans="1:4" x14ac:dyDescent="0.2">
      <c r="A15520" t="s">
        <v>90</v>
      </c>
      <c r="B15520" t="s">
        <v>353</v>
      </c>
      <c r="C15520" t="s">
        <v>279</v>
      </c>
      <c r="D15520">
        <v>0</v>
      </c>
    </row>
    <row r="15521" spans="1:4" x14ac:dyDescent="0.2">
      <c r="A15521" t="s">
        <v>90</v>
      </c>
      <c r="B15521" t="s">
        <v>353</v>
      </c>
      <c r="C15521" t="s">
        <v>280</v>
      </c>
      <c r="D15521">
        <v>0</v>
      </c>
    </row>
    <row r="15522" spans="1:4" x14ac:dyDescent="0.2">
      <c r="A15522" t="s">
        <v>90</v>
      </c>
      <c r="B15522" t="s">
        <v>353</v>
      </c>
      <c r="C15522" t="s">
        <v>281</v>
      </c>
      <c r="D15522">
        <v>0</v>
      </c>
    </row>
    <row r="15523" spans="1:4" x14ac:dyDescent="0.2">
      <c r="A15523" t="s">
        <v>90</v>
      </c>
      <c r="B15523" t="s">
        <v>353</v>
      </c>
      <c r="C15523" t="s">
        <v>282</v>
      </c>
      <c r="D15523">
        <v>0</v>
      </c>
    </row>
    <row r="15524" spans="1:4" x14ac:dyDescent="0.2">
      <c r="A15524" t="s">
        <v>90</v>
      </c>
      <c r="B15524" t="s">
        <v>353</v>
      </c>
      <c r="C15524" t="s">
        <v>283</v>
      </c>
      <c r="D15524">
        <v>0</v>
      </c>
    </row>
    <row r="15525" spans="1:4" x14ac:dyDescent="0.2">
      <c r="A15525" t="s">
        <v>90</v>
      </c>
      <c r="B15525" t="s">
        <v>353</v>
      </c>
      <c r="C15525" t="s">
        <v>284</v>
      </c>
      <c r="D15525">
        <v>0</v>
      </c>
    </row>
    <row r="15526" spans="1:4" x14ac:dyDescent="0.2">
      <c r="A15526" t="s">
        <v>90</v>
      </c>
      <c r="B15526" t="s">
        <v>353</v>
      </c>
      <c r="C15526" t="s">
        <v>285</v>
      </c>
      <c r="D15526">
        <v>0</v>
      </c>
    </row>
    <row r="15527" spans="1:4" x14ac:dyDescent="0.2">
      <c r="A15527" t="s">
        <v>90</v>
      </c>
      <c r="B15527" t="s">
        <v>353</v>
      </c>
      <c r="C15527" t="s">
        <v>286</v>
      </c>
      <c r="D15527">
        <v>0</v>
      </c>
    </row>
    <row r="15528" spans="1:4" x14ac:dyDescent="0.2">
      <c r="A15528" t="s">
        <v>90</v>
      </c>
      <c r="B15528" t="s">
        <v>353</v>
      </c>
      <c r="C15528" t="s">
        <v>287</v>
      </c>
      <c r="D15528">
        <v>0</v>
      </c>
    </row>
    <row r="15529" spans="1:4" x14ac:dyDescent="0.2">
      <c r="A15529" t="s">
        <v>90</v>
      </c>
      <c r="B15529" t="s">
        <v>353</v>
      </c>
      <c r="C15529" t="s">
        <v>288</v>
      </c>
      <c r="D15529">
        <v>0</v>
      </c>
    </row>
    <row r="15530" spans="1:4" x14ac:dyDescent="0.2">
      <c r="A15530" t="s">
        <v>90</v>
      </c>
      <c r="B15530" t="s">
        <v>353</v>
      </c>
      <c r="C15530" t="s">
        <v>289</v>
      </c>
      <c r="D15530">
        <v>0</v>
      </c>
    </row>
    <row r="15531" spans="1:4" x14ac:dyDescent="0.2">
      <c r="A15531" t="s">
        <v>90</v>
      </c>
      <c r="B15531" t="s">
        <v>353</v>
      </c>
      <c r="C15531" t="s">
        <v>290</v>
      </c>
      <c r="D15531">
        <v>0</v>
      </c>
    </row>
    <row r="15532" spans="1:4" x14ac:dyDescent="0.2">
      <c r="A15532" t="s">
        <v>90</v>
      </c>
      <c r="B15532" t="s">
        <v>353</v>
      </c>
      <c r="C15532" t="s">
        <v>291</v>
      </c>
      <c r="D15532">
        <v>0</v>
      </c>
    </row>
    <row r="15533" spans="1:4" x14ac:dyDescent="0.2">
      <c r="A15533" t="s">
        <v>90</v>
      </c>
      <c r="B15533" t="s">
        <v>353</v>
      </c>
      <c r="C15533" t="s">
        <v>292</v>
      </c>
      <c r="D15533">
        <v>0</v>
      </c>
    </row>
    <row r="15534" spans="1:4" x14ac:dyDescent="0.2">
      <c r="A15534" t="s">
        <v>90</v>
      </c>
      <c r="B15534" t="s">
        <v>353</v>
      </c>
      <c r="C15534" t="s">
        <v>293</v>
      </c>
      <c r="D15534">
        <v>0</v>
      </c>
    </row>
    <row r="15535" spans="1:4" x14ac:dyDescent="0.2">
      <c r="A15535" t="s">
        <v>90</v>
      </c>
      <c r="B15535" t="s">
        <v>353</v>
      </c>
      <c r="C15535" t="s">
        <v>294</v>
      </c>
      <c r="D15535">
        <v>0</v>
      </c>
    </row>
    <row r="15536" spans="1:4" x14ac:dyDescent="0.2">
      <c r="A15536" t="s">
        <v>90</v>
      </c>
      <c r="B15536" t="s">
        <v>353</v>
      </c>
      <c r="C15536" t="s">
        <v>295</v>
      </c>
      <c r="D15536">
        <v>0</v>
      </c>
    </row>
    <row r="15537" spans="1:4" x14ac:dyDescent="0.2">
      <c r="A15537" t="s">
        <v>90</v>
      </c>
      <c r="B15537" t="s">
        <v>353</v>
      </c>
      <c r="C15537" t="s">
        <v>296</v>
      </c>
      <c r="D15537">
        <v>0</v>
      </c>
    </row>
    <row r="15538" spans="1:4" x14ac:dyDescent="0.2">
      <c r="A15538" t="s">
        <v>90</v>
      </c>
      <c r="B15538" t="s">
        <v>353</v>
      </c>
      <c r="C15538" t="s">
        <v>297</v>
      </c>
      <c r="D15538">
        <v>0</v>
      </c>
    </row>
    <row r="15539" spans="1:4" x14ac:dyDescent="0.2">
      <c r="A15539" t="s">
        <v>90</v>
      </c>
      <c r="B15539" t="s">
        <v>353</v>
      </c>
      <c r="C15539" t="s">
        <v>298</v>
      </c>
      <c r="D15539">
        <v>0</v>
      </c>
    </row>
    <row r="15540" spans="1:4" x14ac:dyDescent="0.2">
      <c r="A15540" t="s">
        <v>90</v>
      </c>
      <c r="B15540" t="s">
        <v>353</v>
      </c>
      <c r="C15540" t="s">
        <v>232</v>
      </c>
      <c r="D15540">
        <v>730277</v>
      </c>
    </row>
    <row r="15541" spans="1:4" x14ac:dyDescent="0.2">
      <c r="A15541" t="s">
        <v>90</v>
      </c>
      <c r="B15541" t="s">
        <v>353</v>
      </c>
      <c r="C15541" t="s">
        <v>319</v>
      </c>
      <c r="D15541">
        <v>161780</v>
      </c>
    </row>
    <row r="15542" spans="1:4" x14ac:dyDescent="0.2">
      <c r="A15542" t="s">
        <v>90</v>
      </c>
      <c r="B15542" t="s">
        <v>353</v>
      </c>
      <c r="C15542" t="s">
        <v>320</v>
      </c>
      <c r="D15542">
        <v>505189</v>
      </c>
    </row>
    <row r="15543" spans="1:4" x14ac:dyDescent="0.2">
      <c r="A15543" t="s">
        <v>90</v>
      </c>
      <c r="B15543" t="s">
        <v>353</v>
      </c>
      <c r="C15543" t="s">
        <v>318</v>
      </c>
      <c r="D15543">
        <v>63308</v>
      </c>
    </row>
    <row r="15544" spans="1:4" x14ac:dyDescent="0.2">
      <c r="A15544" t="s">
        <v>90</v>
      </c>
      <c r="B15544" t="s">
        <v>353</v>
      </c>
      <c r="C15544" t="s">
        <v>321</v>
      </c>
      <c r="D15544">
        <v>160198</v>
      </c>
    </row>
    <row r="15545" spans="1:4" x14ac:dyDescent="0.2">
      <c r="A15545" t="s">
        <v>90</v>
      </c>
      <c r="B15545" t="s">
        <v>353</v>
      </c>
      <c r="C15545" t="s">
        <v>322</v>
      </c>
      <c r="D15545">
        <v>0</v>
      </c>
    </row>
    <row r="15546" spans="1:4" x14ac:dyDescent="0.2">
      <c r="A15546" t="s">
        <v>90</v>
      </c>
      <c r="B15546" t="s">
        <v>353</v>
      </c>
      <c r="C15546" t="s">
        <v>323</v>
      </c>
      <c r="D15546">
        <v>0</v>
      </c>
    </row>
    <row r="15547" spans="1:4" x14ac:dyDescent="0.2">
      <c r="A15547" t="s">
        <v>90</v>
      </c>
      <c r="B15547" t="s">
        <v>353</v>
      </c>
      <c r="C15547" t="s">
        <v>324</v>
      </c>
      <c r="D15547">
        <v>0</v>
      </c>
    </row>
    <row r="15548" spans="1:4" x14ac:dyDescent="0.2">
      <c r="A15548" t="s">
        <v>90</v>
      </c>
      <c r="B15548" t="s">
        <v>353</v>
      </c>
      <c r="C15548" t="s">
        <v>325</v>
      </c>
      <c r="D15548">
        <v>0</v>
      </c>
    </row>
    <row r="15549" spans="1:4" x14ac:dyDescent="0.2">
      <c r="A15549" t="s">
        <v>90</v>
      </c>
      <c r="B15549" t="s">
        <v>353</v>
      </c>
      <c r="C15549" t="s">
        <v>326</v>
      </c>
      <c r="D15549">
        <v>0</v>
      </c>
    </row>
    <row r="15550" spans="1:4" x14ac:dyDescent="0.2">
      <c r="A15550" t="s">
        <v>90</v>
      </c>
      <c r="B15550" t="s">
        <v>353</v>
      </c>
      <c r="C15550" t="s">
        <v>327</v>
      </c>
      <c r="D15550">
        <v>25323</v>
      </c>
    </row>
    <row r="15551" spans="1:4" x14ac:dyDescent="0.2">
      <c r="A15551" t="s">
        <v>90</v>
      </c>
      <c r="B15551" t="s">
        <v>353</v>
      </c>
      <c r="C15551" t="s">
        <v>328</v>
      </c>
      <c r="D15551">
        <v>134875</v>
      </c>
    </row>
    <row r="15552" spans="1:4" x14ac:dyDescent="0.2">
      <c r="A15552" t="s">
        <v>90</v>
      </c>
      <c r="B15552" t="s">
        <v>353</v>
      </c>
      <c r="C15552" t="s">
        <v>329</v>
      </c>
      <c r="D15552">
        <v>0</v>
      </c>
    </row>
    <row r="15553" spans="1:4" x14ac:dyDescent="0.2">
      <c r="A15553" t="s">
        <v>90</v>
      </c>
      <c r="B15553" t="s">
        <v>353</v>
      </c>
      <c r="C15553" t="s">
        <v>339</v>
      </c>
      <c r="D15553">
        <v>53000150</v>
      </c>
    </row>
    <row r="15554" spans="1:4" x14ac:dyDescent="0.2">
      <c r="A15554" t="s">
        <v>90</v>
      </c>
      <c r="B15554" t="s">
        <v>353</v>
      </c>
      <c r="C15554" t="s">
        <v>340</v>
      </c>
      <c r="D15554">
        <v>1195</v>
      </c>
    </row>
    <row r="15555" spans="1:4" x14ac:dyDescent="0.2">
      <c r="A15555" t="s">
        <v>90</v>
      </c>
      <c r="B15555" t="s">
        <v>353</v>
      </c>
      <c r="C15555" t="s">
        <v>341</v>
      </c>
      <c r="D15555">
        <v>1581993</v>
      </c>
    </row>
    <row r="15556" spans="1:4" x14ac:dyDescent="0.2">
      <c r="A15556" t="s">
        <v>90</v>
      </c>
      <c r="B15556" t="s">
        <v>353</v>
      </c>
      <c r="C15556" t="s">
        <v>342</v>
      </c>
      <c r="D15556">
        <v>76</v>
      </c>
    </row>
    <row r="15557" spans="1:4" x14ac:dyDescent="0.2">
      <c r="A15557" t="s">
        <v>90</v>
      </c>
      <c r="B15557" t="s">
        <v>353</v>
      </c>
      <c r="C15557" t="s">
        <v>343</v>
      </c>
      <c r="D15557">
        <v>438</v>
      </c>
    </row>
    <row r="15558" spans="1:4" x14ac:dyDescent="0.2">
      <c r="A15558" t="s">
        <v>90</v>
      </c>
      <c r="B15558" t="s">
        <v>353</v>
      </c>
      <c r="C15558" t="s">
        <v>344</v>
      </c>
      <c r="D15558">
        <v>1581993</v>
      </c>
    </row>
    <row r="15559" spans="1:4" x14ac:dyDescent="0.2">
      <c r="A15559" t="s">
        <v>90</v>
      </c>
      <c r="B15559" t="s">
        <v>353</v>
      </c>
      <c r="C15559" t="s">
        <v>345</v>
      </c>
      <c r="D15559">
        <v>0</v>
      </c>
    </row>
    <row r="15560" spans="1:4" x14ac:dyDescent="0.2">
      <c r="A15560" t="s">
        <v>90</v>
      </c>
      <c r="B15560" t="s">
        <v>353</v>
      </c>
      <c r="C15560" t="s">
        <v>346</v>
      </c>
      <c r="D15560">
        <v>438</v>
      </c>
    </row>
    <row r="15561" spans="1:4" x14ac:dyDescent="0.2">
      <c r="A15561" t="s">
        <v>90</v>
      </c>
      <c r="B15561" t="s">
        <v>353</v>
      </c>
      <c r="C15561" t="s">
        <v>300</v>
      </c>
      <c r="D15561">
        <v>781595</v>
      </c>
    </row>
    <row r="15562" spans="1:4" x14ac:dyDescent="0.2">
      <c r="A15562" t="s">
        <v>90</v>
      </c>
      <c r="B15562" t="s">
        <v>353</v>
      </c>
      <c r="C15562" t="s">
        <v>301</v>
      </c>
      <c r="D15562">
        <v>762432</v>
      </c>
    </row>
    <row r="15563" spans="1:4" x14ac:dyDescent="0.2">
      <c r="A15563" t="s">
        <v>90</v>
      </c>
      <c r="B15563" t="s">
        <v>353</v>
      </c>
      <c r="C15563" t="s">
        <v>302</v>
      </c>
      <c r="D15563">
        <v>838324</v>
      </c>
    </row>
    <row r="15564" spans="1:4" x14ac:dyDescent="0.2">
      <c r="A15564" t="s">
        <v>90</v>
      </c>
      <c r="B15564" t="s">
        <v>353</v>
      </c>
      <c r="C15564" t="s">
        <v>303</v>
      </c>
      <c r="D15564">
        <v>527459</v>
      </c>
    </row>
    <row r="15565" spans="1:4" x14ac:dyDescent="0.2">
      <c r="A15565" t="s">
        <v>90</v>
      </c>
      <c r="B15565" t="s">
        <v>353</v>
      </c>
      <c r="C15565" t="s">
        <v>304</v>
      </c>
      <c r="D15565">
        <v>496292</v>
      </c>
    </row>
    <row r="15566" spans="1:4" x14ac:dyDescent="0.2">
      <c r="A15566" t="s">
        <v>90</v>
      </c>
      <c r="B15566" t="s">
        <v>353</v>
      </c>
      <c r="C15566" t="s">
        <v>305</v>
      </c>
      <c r="D15566">
        <v>101566</v>
      </c>
    </row>
    <row r="15567" spans="1:4" x14ac:dyDescent="0.2">
      <c r="A15567" t="s">
        <v>90</v>
      </c>
      <c r="B15567" t="s">
        <v>353</v>
      </c>
      <c r="C15567" t="s">
        <v>306</v>
      </c>
      <c r="D15567">
        <v>45442</v>
      </c>
    </row>
    <row r="15568" spans="1:4" x14ac:dyDescent="0.2">
      <c r="A15568" t="s">
        <v>90</v>
      </c>
      <c r="B15568" t="s">
        <v>353</v>
      </c>
      <c r="C15568" t="s">
        <v>307</v>
      </c>
      <c r="D15568">
        <v>870758</v>
      </c>
    </row>
    <row r="15569" spans="1:4" x14ac:dyDescent="0.2">
      <c r="A15569" t="s">
        <v>90</v>
      </c>
      <c r="B15569" t="s">
        <v>353</v>
      </c>
      <c r="C15569" t="s">
        <v>308</v>
      </c>
      <c r="D15569">
        <v>274966</v>
      </c>
    </row>
    <row r="15570" spans="1:4" x14ac:dyDescent="0.2">
      <c r="A15570" t="s">
        <v>90</v>
      </c>
      <c r="B15570" t="s">
        <v>353</v>
      </c>
      <c r="C15570" t="s">
        <v>309</v>
      </c>
      <c r="D15570">
        <v>102584</v>
      </c>
    </row>
    <row r="15571" spans="1:4" x14ac:dyDescent="0.2">
      <c r="A15571" t="s">
        <v>90</v>
      </c>
      <c r="B15571" t="s">
        <v>353</v>
      </c>
      <c r="C15571" t="s">
        <v>310</v>
      </c>
      <c r="D15571">
        <v>5214</v>
      </c>
    </row>
    <row r="15572" spans="1:4" x14ac:dyDescent="0.2">
      <c r="A15572" t="s">
        <v>90</v>
      </c>
      <c r="B15572" t="s">
        <v>353</v>
      </c>
      <c r="C15572" t="s">
        <v>311</v>
      </c>
      <c r="D15572">
        <v>123308</v>
      </c>
    </row>
    <row r="15573" spans="1:4" x14ac:dyDescent="0.2">
      <c r="A15573" t="s">
        <v>90</v>
      </c>
      <c r="B15573" t="s">
        <v>353</v>
      </c>
      <c r="C15573" t="s">
        <v>312</v>
      </c>
      <c r="D15573">
        <v>85</v>
      </c>
    </row>
    <row r="15574" spans="1:4" x14ac:dyDescent="0.2">
      <c r="A15574" t="s">
        <v>90</v>
      </c>
      <c r="B15574" t="s">
        <v>353</v>
      </c>
      <c r="C15574" t="s">
        <v>313</v>
      </c>
      <c r="D15574">
        <v>288</v>
      </c>
    </row>
    <row r="15575" spans="1:4" x14ac:dyDescent="0.2">
      <c r="A15575" t="s">
        <v>90</v>
      </c>
      <c r="B15575" t="s">
        <v>353</v>
      </c>
      <c r="C15575" t="s">
        <v>314</v>
      </c>
      <c r="D15575">
        <v>110</v>
      </c>
    </row>
    <row r="15576" spans="1:4" x14ac:dyDescent="0.2">
      <c r="A15576" t="s">
        <v>90</v>
      </c>
      <c r="B15576" t="s">
        <v>353</v>
      </c>
      <c r="C15576" t="s">
        <v>315</v>
      </c>
      <c r="D15576">
        <v>215</v>
      </c>
    </row>
    <row r="15577" spans="1:4" x14ac:dyDescent="0.2">
      <c r="A15577" t="s">
        <v>90</v>
      </c>
      <c r="B15577" t="s">
        <v>353</v>
      </c>
      <c r="C15577" t="s">
        <v>347</v>
      </c>
      <c r="D15577">
        <v>5688</v>
      </c>
    </row>
    <row r="15578" spans="1:4" x14ac:dyDescent="0.2">
      <c r="A15578" t="s">
        <v>90</v>
      </c>
      <c r="B15578" t="s">
        <v>354</v>
      </c>
      <c r="C15578" t="s">
        <v>225</v>
      </c>
      <c r="D15578">
        <v>0.42945</v>
      </c>
    </row>
    <row r="15579" spans="1:4" x14ac:dyDescent="0.2">
      <c r="A15579" t="s">
        <v>90</v>
      </c>
      <c r="B15579" t="s">
        <v>354</v>
      </c>
      <c r="C15579" t="s">
        <v>65</v>
      </c>
      <c r="D15579">
        <v>50000001</v>
      </c>
    </row>
    <row r="15580" spans="1:4" x14ac:dyDescent="0.2">
      <c r="A15580" t="s">
        <v>90</v>
      </c>
      <c r="B15580" t="s">
        <v>354</v>
      </c>
      <c r="C15580" t="s">
        <v>66</v>
      </c>
      <c r="D15580">
        <v>116428054</v>
      </c>
    </row>
    <row r="15581" spans="1:4" x14ac:dyDescent="0.2">
      <c r="A15581" t="s">
        <v>90</v>
      </c>
      <c r="B15581" t="s">
        <v>354</v>
      </c>
      <c r="C15581" t="s">
        <v>226</v>
      </c>
      <c r="D15581">
        <v>208863</v>
      </c>
    </row>
    <row r="15582" spans="1:4" x14ac:dyDescent="0.2">
      <c r="A15582" t="s">
        <v>90</v>
      </c>
      <c r="B15582" t="s">
        <v>354</v>
      </c>
      <c r="C15582" t="s">
        <v>227</v>
      </c>
      <c r="D15582">
        <v>369760</v>
      </c>
    </row>
    <row r="15583" spans="1:4" x14ac:dyDescent="0.2">
      <c r="A15583" t="s">
        <v>90</v>
      </c>
      <c r="B15583" t="s">
        <v>354</v>
      </c>
      <c r="C15583" t="s">
        <v>67</v>
      </c>
      <c r="D15583">
        <v>0</v>
      </c>
    </row>
    <row r="15584" spans="1:4" x14ac:dyDescent="0.2">
      <c r="A15584" t="s">
        <v>90</v>
      </c>
      <c r="B15584" t="s">
        <v>354</v>
      </c>
      <c r="C15584" t="s">
        <v>68</v>
      </c>
      <c r="D15584">
        <v>0</v>
      </c>
    </row>
    <row r="15585" spans="1:4" x14ac:dyDescent="0.2">
      <c r="A15585" t="s">
        <v>90</v>
      </c>
      <c r="B15585" t="s">
        <v>354</v>
      </c>
      <c r="C15585" t="s">
        <v>228</v>
      </c>
      <c r="D15585">
        <v>22507</v>
      </c>
    </row>
    <row r="15586" spans="1:4" x14ac:dyDescent="0.2">
      <c r="A15586" t="s">
        <v>90</v>
      </c>
      <c r="B15586" t="s">
        <v>354</v>
      </c>
      <c r="C15586" t="s">
        <v>229</v>
      </c>
      <c r="D15586">
        <v>536540</v>
      </c>
    </row>
    <row r="15587" spans="1:4" x14ac:dyDescent="0.2">
      <c r="A15587" t="s">
        <v>90</v>
      </c>
      <c r="B15587" t="s">
        <v>354</v>
      </c>
      <c r="C15587" t="s">
        <v>230</v>
      </c>
      <c r="D15587">
        <v>58531</v>
      </c>
    </row>
    <row r="15588" spans="1:4" x14ac:dyDescent="0.2">
      <c r="A15588" t="s">
        <v>90</v>
      </c>
      <c r="B15588" t="s">
        <v>354</v>
      </c>
      <c r="C15588" t="s">
        <v>231</v>
      </c>
      <c r="D15588">
        <v>607045</v>
      </c>
    </row>
    <row r="15589" spans="1:4" x14ac:dyDescent="0.2">
      <c r="A15589" t="s">
        <v>90</v>
      </c>
      <c r="B15589" t="s">
        <v>354</v>
      </c>
      <c r="C15589" t="s">
        <v>232</v>
      </c>
      <c r="D15589">
        <v>474204</v>
      </c>
    </row>
    <row r="15590" spans="1:4" x14ac:dyDescent="0.2">
      <c r="A15590" t="s">
        <v>90</v>
      </c>
      <c r="B15590" t="s">
        <v>354</v>
      </c>
      <c r="C15590" t="s">
        <v>319</v>
      </c>
      <c r="D15590">
        <v>122943</v>
      </c>
    </row>
    <row r="15591" spans="1:4" x14ac:dyDescent="0.2">
      <c r="A15591" t="s">
        <v>90</v>
      </c>
      <c r="B15591" t="s">
        <v>354</v>
      </c>
      <c r="C15591" t="s">
        <v>320</v>
      </c>
      <c r="D15591">
        <v>287424</v>
      </c>
    </row>
    <row r="15592" spans="1:4" x14ac:dyDescent="0.2">
      <c r="A15592" t="s">
        <v>90</v>
      </c>
      <c r="B15592" t="s">
        <v>354</v>
      </c>
      <c r="C15592" t="s">
        <v>318</v>
      </c>
      <c r="D15592">
        <v>63837</v>
      </c>
    </row>
    <row r="15593" spans="1:4" x14ac:dyDescent="0.2">
      <c r="A15593" t="s">
        <v>90</v>
      </c>
      <c r="B15593" t="s">
        <v>354</v>
      </c>
      <c r="C15593" t="s">
        <v>321</v>
      </c>
      <c r="D15593">
        <v>122054</v>
      </c>
    </row>
    <row r="15594" spans="1:4" x14ac:dyDescent="0.2">
      <c r="A15594" t="s">
        <v>90</v>
      </c>
      <c r="B15594" t="s">
        <v>354</v>
      </c>
      <c r="C15594" t="s">
        <v>322</v>
      </c>
      <c r="D15594">
        <v>0</v>
      </c>
    </row>
    <row r="15595" spans="1:4" x14ac:dyDescent="0.2">
      <c r="A15595" t="s">
        <v>90</v>
      </c>
      <c r="B15595" t="s">
        <v>354</v>
      </c>
      <c r="C15595" t="s">
        <v>323</v>
      </c>
      <c r="D15595">
        <v>0</v>
      </c>
    </row>
    <row r="15596" spans="1:4" x14ac:dyDescent="0.2">
      <c r="A15596" t="s">
        <v>90</v>
      </c>
      <c r="B15596" t="s">
        <v>354</v>
      </c>
      <c r="C15596" t="s">
        <v>324</v>
      </c>
      <c r="D15596">
        <v>0</v>
      </c>
    </row>
    <row r="15597" spans="1:4" x14ac:dyDescent="0.2">
      <c r="A15597" t="s">
        <v>90</v>
      </c>
      <c r="B15597" t="s">
        <v>354</v>
      </c>
      <c r="C15597" t="s">
        <v>325</v>
      </c>
      <c r="D15597">
        <v>0</v>
      </c>
    </row>
    <row r="15598" spans="1:4" x14ac:dyDescent="0.2">
      <c r="A15598" t="s">
        <v>90</v>
      </c>
      <c r="B15598" t="s">
        <v>354</v>
      </c>
      <c r="C15598" t="s">
        <v>326</v>
      </c>
      <c r="D15598">
        <v>0</v>
      </c>
    </row>
    <row r="15599" spans="1:4" x14ac:dyDescent="0.2">
      <c r="A15599" t="s">
        <v>90</v>
      </c>
      <c r="B15599" t="s">
        <v>354</v>
      </c>
      <c r="C15599" t="s">
        <v>327</v>
      </c>
      <c r="D15599">
        <v>25323</v>
      </c>
    </row>
    <row r="15600" spans="1:4" x14ac:dyDescent="0.2">
      <c r="A15600" t="s">
        <v>90</v>
      </c>
      <c r="B15600" t="s">
        <v>354</v>
      </c>
      <c r="C15600" t="s">
        <v>328</v>
      </c>
      <c r="D15600">
        <v>96731</v>
      </c>
    </row>
    <row r="15601" spans="1:4" x14ac:dyDescent="0.2">
      <c r="A15601" t="s">
        <v>90</v>
      </c>
      <c r="B15601" t="s">
        <v>354</v>
      </c>
      <c r="C15601" t="s">
        <v>329</v>
      </c>
      <c r="D15601">
        <v>0</v>
      </c>
    </row>
    <row r="15602" spans="1:4" x14ac:dyDescent="0.2">
      <c r="A15602" t="s">
        <v>90</v>
      </c>
      <c r="B15602" t="s">
        <v>354</v>
      </c>
      <c r="C15602" t="s">
        <v>339</v>
      </c>
      <c r="D15602">
        <v>5704974</v>
      </c>
    </row>
    <row r="15603" spans="1:4" x14ac:dyDescent="0.2">
      <c r="A15603" t="s">
        <v>90</v>
      </c>
      <c r="B15603" t="s">
        <v>354</v>
      </c>
      <c r="C15603" t="s">
        <v>340</v>
      </c>
      <c r="D15603">
        <v>1280</v>
      </c>
    </row>
    <row r="15604" spans="1:4" x14ac:dyDescent="0.2">
      <c r="A15604" t="s">
        <v>90</v>
      </c>
      <c r="B15604" t="s">
        <v>354</v>
      </c>
      <c r="C15604" t="s">
        <v>341</v>
      </c>
      <c r="D15604">
        <v>0</v>
      </c>
    </row>
    <row r="15605" spans="1:4" x14ac:dyDescent="0.2">
      <c r="A15605" t="s">
        <v>90</v>
      </c>
      <c r="B15605" t="s">
        <v>354</v>
      </c>
      <c r="C15605" t="s">
        <v>342</v>
      </c>
      <c r="D15605">
        <v>0</v>
      </c>
    </row>
    <row r="15606" spans="1:4" x14ac:dyDescent="0.2">
      <c r="A15606" t="s">
        <v>90</v>
      </c>
      <c r="B15606" t="s">
        <v>354</v>
      </c>
      <c r="C15606" t="s">
        <v>343</v>
      </c>
      <c r="D15606">
        <v>0</v>
      </c>
    </row>
    <row r="15607" spans="1:4" x14ac:dyDescent="0.2">
      <c r="A15607" t="s">
        <v>90</v>
      </c>
      <c r="B15607" t="s">
        <v>354</v>
      </c>
      <c r="C15607" t="s">
        <v>344</v>
      </c>
      <c r="D15607">
        <v>0</v>
      </c>
    </row>
    <row r="15608" spans="1:4" x14ac:dyDescent="0.2">
      <c r="A15608" t="s">
        <v>90</v>
      </c>
      <c r="B15608" t="s">
        <v>354</v>
      </c>
      <c r="C15608" t="s">
        <v>345</v>
      </c>
      <c r="D15608">
        <v>0</v>
      </c>
    </row>
    <row r="15609" spans="1:4" x14ac:dyDescent="0.2">
      <c r="A15609" t="s">
        <v>90</v>
      </c>
      <c r="B15609" t="s">
        <v>354</v>
      </c>
      <c r="C15609" t="s">
        <v>346</v>
      </c>
      <c r="D15609">
        <v>0</v>
      </c>
    </row>
    <row r="15610" spans="1:4" x14ac:dyDescent="0.2">
      <c r="A15610" t="s">
        <v>90</v>
      </c>
      <c r="B15610" t="s">
        <v>354</v>
      </c>
      <c r="C15610" t="s">
        <v>300</v>
      </c>
      <c r="D15610">
        <v>854008</v>
      </c>
    </row>
    <row r="15611" spans="1:4" x14ac:dyDescent="0.2">
      <c r="A15611" t="s">
        <v>90</v>
      </c>
      <c r="B15611" t="s">
        <v>354</v>
      </c>
      <c r="C15611" t="s">
        <v>301</v>
      </c>
      <c r="D15611">
        <v>865720</v>
      </c>
    </row>
    <row r="15612" spans="1:4" x14ac:dyDescent="0.2">
      <c r="A15612" t="s">
        <v>90</v>
      </c>
      <c r="B15612" t="s">
        <v>354</v>
      </c>
      <c r="C15612" t="s">
        <v>302</v>
      </c>
      <c r="D15612">
        <v>881189</v>
      </c>
    </row>
    <row r="15613" spans="1:4" x14ac:dyDescent="0.2">
      <c r="A15613" t="s">
        <v>90</v>
      </c>
      <c r="B15613" t="s">
        <v>354</v>
      </c>
      <c r="C15613" t="s">
        <v>303</v>
      </c>
      <c r="D15613">
        <v>527466</v>
      </c>
    </row>
    <row r="15614" spans="1:4" x14ac:dyDescent="0.2">
      <c r="A15614" t="s">
        <v>90</v>
      </c>
      <c r="B15614" t="s">
        <v>354</v>
      </c>
      <c r="C15614" t="s">
        <v>304</v>
      </c>
      <c r="D15614">
        <v>496308</v>
      </c>
    </row>
    <row r="15615" spans="1:4" x14ac:dyDescent="0.2">
      <c r="A15615" t="s">
        <v>90</v>
      </c>
      <c r="B15615" t="s">
        <v>354</v>
      </c>
      <c r="C15615" t="s">
        <v>305</v>
      </c>
      <c r="D15615">
        <v>101573</v>
      </c>
    </row>
    <row r="15616" spans="1:4" x14ac:dyDescent="0.2">
      <c r="A15616" t="s">
        <v>90</v>
      </c>
      <c r="B15616" t="s">
        <v>354</v>
      </c>
      <c r="C15616" t="s">
        <v>306</v>
      </c>
      <c r="D15616">
        <v>45298</v>
      </c>
    </row>
    <row r="15617" spans="1:4" x14ac:dyDescent="0.2">
      <c r="A15617" t="s">
        <v>90</v>
      </c>
      <c r="B15617" t="s">
        <v>354</v>
      </c>
      <c r="C15617" t="s">
        <v>307</v>
      </c>
      <c r="D15617">
        <v>870769</v>
      </c>
    </row>
    <row r="15618" spans="1:4" x14ac:dyDescent="0.2">
      <c r="A15618" t="s">
        <v>90</v>
      </c>
      <c r="B15618" t="s">
        <v>354</v>
      </c>
      <c r="C15618" t="s">
        <v>308</v>
      </c>
      <c r="D15618">
        <v>202553</v>
      </c>
    </row>
    <row r="15619" spans="1:4" x14ac:dyDescent="0.2">
      <c r="A15619" t="s">
        <v>90</v>
      </c>
      <c r="B15619" t="s">
        <v>354</v>
      </c>
      <c r="C15619" t="s">
        <v>309</v>
      </c>
      <c r="D15619">
        <v>161</v>
      </c>
    </row>
    <row r="15620" spans="1:4" x14ac:dyDescent="0.2">
      <c r="A15620" t="s">
        <v>90</v>
      </c>
      <c r="B15620" t="s">
        <v>354</v>
      </c>
      <c r="C15620" t="s">
        <v>310</v>
      </c>
      <c r="D15620">
        <v>2231</v>
      </c>
    </row>
    <row r="15621" spans="1:4" x14ac:dyDescent="0.2">
      <c r="A15621" t="s">
        <v>90</v>
      </c>
      <c r="B15621" t="s">
        <v>354</v>
      </c>
      <c r="C15621" t="s">
        <v>311</v>
      </c>
      <c r="D15621">
        <v>82565</v>
      </c>
    </row>
    <row r="15622" spans="1:4" x14ac:dyDescent="0.2">
      <c r="A15622" t="s">
        <v>90</v>
      </c>
      <c r="B15622" t="s">
        <v>354</v>
      </c>
      <c r="C15622" t="s">
        <v>312</v>
      </c>
      <c r="D15622">
        <v>82</v>
      </c>
    </row>
    <row r="15623" spans="1:4" x14ac:dyDescent="0.2">
      <c r="A15623" t="s">
        <v>90</v>
      </c>
      <c r="B15623" t="s">
        <v>354</v>
      </c>
      <c r="C15623" t="s">
        <v>313</v>
      </c>
      <c r="D15623">
        <v>268</v>
      </c>
    </row>
    <row r="15624" spans="1:4" x14ac:dyDescent="0.2">
      <c r="A15624" t="s">
        <v>90</v>
      </c>
      <c r="B15624" t="s">
        <v>354</v>
      </c>
      <c r="C15624" t="s">
        <v>314</v>
      </c>
      <c r="D15624">
        <v>247</v>
      </c>
    </row>
    <row r="15625" spans="1:4" x14ac:dyDescent="0.2">
      <c r="A15625" t="s">
        <v>90</v>
      </c>
      <c r="B15625" t="s">
        <v>354</v>
      </c>
      <c r="C15625" t="s">
        <v>315</v>
      </c>
      <c r="D15625">
        <v>204</v>
      </c>
    </row>
    <row r="15626" spans="1:4" x14ac:dyDescent="0.2">
      <c r="A15626" t="s">
        <v>90</v>
      </c>
      <c r="B15626" t="s">
        <v>354</v>
      </c>
      <c r="C15626" t="s">
        <v>347</v>
      </c>
      <c r="D15626">
        <v>5688</v>
      </c>
    </row>
    <row r="15627" spans="1:4" x14ac:dyDescent="0.2">
      <c r="A15627" t="s">
        <v>90</v>
      </c>
      <c r="B15627" t="s">
        <v>355</v>
      </c>
      <c r="C15627" t="s">
        <v>225</v>
      </c>
      <c r="D15627">
        <v>0.43027500000000002</v>
      </c>
    </row>
    <row r="15628" spans="1:4" x14ac:dyDescent="0.2">
      <c r="A15628" t="s">
        <v>90</v>
      </c>
      <c r="B15628" t="s">
        <v>355</v>
      </c>
      <c r="C15628" t="s">
        <v>65</v>
      </c>
      <c r="D15628">
        <v>50000001</v>
      </c>
    </row>
    <row r="15629" spans="1:4" x14ac:dyDescent="0.2">
      <c r="A15629" t="s">
        <v>90</v>
      </c>
      <c r="B15629" t="s">
        <v>355</v>
      </c>
      <c r="C15629" t="s">
        <v>66</v>
      </c>
      <c r="D15629">
        <v>116204627</v>
      </c>
    </row>
    <row r="15630" spans="1:4" x14ac:dyDescent="0.2">
      <c r="A15630" t="s">
        <v>90</v>
      </c>
      <c r="B15630" t="s">
        <v>355</v>
      </c>
      <c r="C15630" t="s">
        <v>226</v>
      </c>
      <c r="D15630">
        <v>210170</v>
      </c>
    </row>
    <row r="15631" spans="1:4" x14ac:dyDescent="0.2">
      <c r="A15631" t="s">
        <v>90</v>
      </c>
      <c r="B15631" t="s">
        <v>355</v>
      </c>
      <c r="C15631" t="s">
        <v>227</v>
      </c>
      <c r="D15631">
        <v>369793</v>
      </c>
    </row>
    <row r="15632" spans="1:4" x14ac:dyDescent="0.2">
      <c r="A15632" t="s">
        <v>90</v>
      </c>
      <c r="B15632" t="s">
        <v>355</v>
      </c>
      <c r="C15632" t="s">
        <v>67</v>
      </c>
      <c r="D15632">
        <v>0</v>
      </c>
    </row>
    <row r="15633" spans="1:4" x14ac:dyDescent="0.2">
      <c r="A15633" t="s">
        <v>90</v>
      </c>
      <c r="B15633" t="s">
        <v>355</v>
      </c>
      <c r="C15633" t="s">
        <v>68</v>
      </c>
      <c r="D15633">
        <v>0</v>
      </c>
    </row>
    <row r="15634" spans="1:4" x14ac:dyDescent="0.2">
      <c r="A15634" t="s">
        <v>90</v>
      </c>
      <c r="B15634" t="s">
        <v>355</v>
      </c>
      <c r="C15634" t="s">
        <v>228</v>
      </c>
      <c r="D15634">
        <v>22433</v>
      </c>
    </row>
    <row r="15635" spans="1:4" x14ac:dyDescent="0.2">
      <c r="A15635" t="s">
        <v>90</v>
      </c>
      <c r="B15635" t="s">
        <v>355</v>
      </c>
      <c r="C15635" t="s">
        <v>229</v>
      </c>
      <c r="D15635">
        <v>535832</v>
      </c>
    </row>
    <row r="15636" spans="1:4" x14ac:dyDescent="0.2">
      <c r="A15636" t="s">
        <v>90</v>
      </c>
      <c r="B15636" t="s">
        <v>355</v>
      </c>
      <c r="C15636" t="s">
        <v>230</v>
      </c>
      <c r="D15636">
        <v>58075</v>
      </c>
    </row>
    <row r="15637" spans="1:4" x14ac:dyDescent="0.2">
      <c r="A15637" t="s">
        <v>90</v>
      </c>
      <c r="B15637" t="s">
        <v>355</v>
      </c>
      <c r="C15637" t="s">
        <v>231</v>
      </c>
      <c r="D15637">
        <v>600471</v>
      </c>
    </row>
    <row r="15638" spans="1:4" x14ac:dyDescent="0.2">
      <c r="A15638" t="s">
        <v>90</v>
      </c>
      <c r="B15638" t="s">
        <v>355</v>
      </c>
      <c r="C15638" t="s">
        <v>232</v>
      </c>
      <c r="D15638">
        <v>476046</v>
      </c>
    </row>
    <row r="15639" spans="1:4" x14ac:dyDescent="0.2">
      <c r="A15639" t="s">
        <v>90</v>
      </c>
      <c r="B15639" t="s">
        <v>355</v>
      </c>
      <c r="C15639" t="s">
        <v>319</v>
      </c>
      <c r="D15639">
        <v>122735</v>
      </c>
    </row>
    <row r="15640" spans="1:4" x14ac:dyDescent="0.2">
      <c r="A15640" t="s">
        <v>90</v>
      </c>
      <c r="B15640" t="s">
        <v>355</v>
      </c>
      <c r="C15640" t="s">
        <v>320</v>
      </c>
      <c r="D15640">
        <v>289479</v>
      </c>
    </row>
    <row r="15641" spans="1:4" x14ac:dyDescent="0.2">
      <c r="A15641" t="s">
        <v>90</v>
      </c>
      <c r="B15641" t="s">
        <v>355</v>
      </c>
      <c r="C15641" t="s">
        <v>318</v>
      </c>
      <c r="D15641">
        <v>63832</v>
      </c>
    </row>
    <row r="15642" spans="1:4" x14ac:dyDescent="0.2">
      <c r="A15642" t="s">
        <v>90</v>
      </c>
      <c r="B15642" t="s">
        <v>355</v>
      </c>
      <c r="C15642" t="s">
        <v>321</v>
      </c>
      <c r="D15642">
        <v>121983</v>
      </c>
    </row>
    <row r="15643" spans="1:4" x14ac:dyDescent="0.2">
      <c r="A15643" t="s">
        <v>90</v>
      </c>
      <c r="B15643" t="s">
        <v>355</v>
      </c>
      <c r="C15643" t="s">
        <v>322</v>
      </c>
      <c r="D15643">
        <v>0</v>
      </c>
    </row>
    <row r="15644" spans="1:4" x14ac:dyDescent="0.2">
      <c r="A15644" t="s">
        <v>90</v>
      </c>
      <c r="B15644" t="s">
        <v>355</v>
      </c>
      <c r="C15644" t="s">
        <v>323</v>
      </c>
      <c r="D15644">
        <v>0</v>
      </c>
    </row>
    <row r="15645" spans="1:4" x14ac:dyDescent="0.2">
      <c r="A15645" t="s">
        <v>90</v>
      </c>
      <c r="B15645" t="s">
        <v>355</v>
      </c>
      <c r="C15645" t="s">
        <v>324</v>
      </c>
      <c r="D15645">
        <v>0</v>
      </c>
    </row>
    <row r="15646" spans="1:4" x14ac:dyDescent="0.2">
      <c r="A15646" t="s">
        <v>90</v>
      </c>
      <c r="B15646" t="s">
        <v>355</v>
      </c>
      <c r="C15646" t="s">
        <v>325</v>
      </c>
      <c r="D15646">
        <v>0</v>
      </c>
    </row>
    <row r="15647" spans="1:4" x14ac:dyDescent="0.2">
      <c r="A15647" t="s">
        <v>90</v>
      </c>
      <c r="B15647" t="s">
        <v>355</v>
      </c>
      <c r="C15647" t="s">
        <v>326</v>
      </c>
      <c r="D15647">
        <v>0</v>
      </c>
    </row>
    <row r="15648" spans="1:4" x14ac:dyDescent="0.2">
      <c r="A15648" t="s">
        <v>90</v>
      </c>
      <c r="B15648" t="s">
        <v>355</v>
      </c>
      <c r="C15648" t="s">
        <v>327</v>
      </c>
      <c r="D15648">
        <v>25323</v>
      </c>
    </row>
    <row r="15649" spans="1:4" x14ac:dyDescent="0.2">
      <c r="A15649" t="s">
        <v>90</v>
      </c>
      <c r="B15649" t="s">
        <v>355</v>
      </c>
      <c r="C15649" t="s">
        <v>328</v>
      </c>
      <c r="D15649">
        <v>96660</v>
      </c>
    </row>
    <row r="15650" spans="1:4" x14ac:dyDescent="0.2">
      <c r="A15650" t="s">
        <v>90</v>
      </c>
      <c r="B15650" t="s">
        <v>355</v>
      </c>
      <c r="C15650" t="s">
        <v>329</v>
      </c>
      <c r="D15650">
        <v>0</v>
      </c>
    </row>
    <row r="15651" spans="1:4" x14ac:dyDescent="0.2">
      <c r="A15651" t="s">
        <v>90</v>
      </c>
      <c r="B15651" t="s">
        <v>355</v>
      </c>
      <c r="C15651" t="s">
        <v>339</v>
      </c>
      <c r="D15651">
        <v>5727120</v>
      </c>
    </row>
    <row r="15652" spans="1:4" x14ac:dyDescent="0.2">
      <c r="A15652" t="s">
        <v>90</v>
      </c>
      <c r="B15652" t="s">
        <v>355</v>
      </c>
      <c r="C15652" t="s">
        <v>340</v>
      </c>
      <c r="D15652">
        <v>2942575</v>
      </c>
    </row>
    <row r="15653" spans="1:4" x14ac:dyDescent="0.2">
      <c r="A15653" t="s">
        <v>90</v>
      </c>
      <c r="B15653" t="s">
        <v>355</v>
      </c>
      <c r="C15653" t="s">
        <v>341</v>
      </c>
      <c r="D15653">
        <v>0</v>
      </c>
    </row>
    <row r="15654" spans="1:4" x14ac:dyDescent="0.2">
      <c r="A15654" t="s">
        <v>90</v>
      </c>
      <c r="B15654" t="s">
        <v>355</v>
      </c>
      <c r="C15654" t="s">
        <v>342</v>
      </c>
      <c r="D15654">
        <v>0</v>
      </c>
    </row>
    <row r="15655" spans="1:4" x14ac:dyDescent="0.2">
      <c r="A15655" t="s">
        <v>90</v>
      </c>
      <c r="B15655" t="s">
        <v>355</v>
      </c>
      <c r="C15655" t="s">
        <v>343</v>
      </c>
      <c r="D15655">
        <v>0</v>
      </c>
    </row>
    <row r="15656" spans="1:4" x14ac:dyDescent="0.2">
      <c r="A15656" t="s">
        <v>90</v>
      </c>
      <c r="B15656" t="s">
        <v>355</v>
      </c>
      <c r="C15656" t="s">
        <v>344</v>
      </c>
      <c r="D15656">
        <v>0</v>
      </c>
    </row>
    <row r="15657" spans="1:4" x14ac:dyDescent="0.2">
      <c r="A15657" t="s">
        <v>90</v>
      </c>
      <c r="B15657" t="s">
        <v>355</v>
      </c>
      <c r="C15657" t="s">
        <v>345</v>
      </c>
      <c r="D15657">
        <v>0</v>
      </c>
    </row>
    <row r="15658" spans="1:4" x14ac:dyDescent="0.2">
      <c r="A15658" t="s">
        <v>90</v>
      </c>
      <c r="B15658" t="s">
        <v>355</v>
      </c>
      <c r="C15658" t="s">
        <v>346</v>
      </c>
      <c r="D15658">
        <v>0</v>
      </c>
    </row>
    <row r="15659" spans="1:4" x14ac:dyDescent="0.2">
      <c r="A15659" t="s">
        <v>90</v>
      </c>
      <c r="B15659" t="s">
        <v>355</v>
      </c>
      <c r="C15659" t="s">
        <v>300</v>
      </c>
      <c r="D15659">
        <v>854020</v>
      </c>
    </row>
    <row r="15660" spans="1:4" x14ac:dyDescent="0.2">
      <c r="A15660" t="s">
        <v>90</v>
      </c>
      <c r="B15660" t="s">
        <v>355</v>
      </c>
      <c r="C15660" t="s">
        <v>301</v>
      </c>
      <c r="D15660">
        <v>865719</v>
      </c>
    </row>
    <row r="15661" spans="1:4" x14ac:dyDescent="0.2">
      <c r="A15661" t="s">
        <v>90</v>
      </c>
      <c r="B15661" t="s">
        <v>355</v>
      </c>
      <c r="C15661" t="s">
        <v>302</v>
      </c>
      <c r="D15661">
        <v>879121</v>
      </c>
    </row>
    <row r="15662" spans="1:4" x14ac:dyDescent="0.2">
      <c r="A15662" t="s">
        <v>90</v>
      </c>
      <c r="B15662" t="s">
        <v>355</v>
      </c>
      <c r="C15662" t="s">
        <v>303</v>
      </c>
      <c r="D15662">
        <v>527467</v>
      </c>
    </row>
    <row r="15663" spans="1:4" x14ac:dyDescent="0.2">
      <c r="A15663" t="s">
        <v>90</v>
      </c>
      <c r="B15663" t="s">
        <v>355</v>
      </c>
      <c r="C15663" t="s">
        <v>304</v>
      </c>
      <c r="D15663">
        <v>496305</v>
      </c>
    </row>
    <row r="15664" spans="1:4" x14ac:dyDescent="0.2">
      <c r="A15664" t="s">
        <v>90</v>
      </c>
      <c r="B15664" t="s">
        <v>355</v>
      </c>
      <c r="C15664" t="s">
        <v>305</v>
      </c>
      <c r="D15664">
        <v>101574</v>
      </c>
    </row>
    <row r="15665" spans="1:4" x14ac:dyDescent="0.2">
      <c r="A15665" t="s">
        <v>90</v>
      </c>
      <c r="B15665" t="s">
        <v>355</v>
      </c>
      <c r="C15665" t="s">
        <v>306</v>
      </c>
      <c r="D15665">
        <v>45441</v>
      </c>
    </row>
    <row r="15666" spans="1:4" x14ac:dyDescent="0.2">
      <c r="A15666" t="s">
        <v>90</v>
      </c>
      <c r="B15666" t="s">
        <v>355</v>
      </c>
      <c r="C15666" t="s">
        <v>307</v>
      </c>
      <c r="D15666">
        <v>870766</v>
      </c>
    </row>
    <row r="15667" spans="1:4" x14ac:dyDescent="0.2">
      <c r="A15667" t="s">
        <v>90</v>
      </c>
      <c r="B15667" t="s">
        <v>355</v>
      </c>
      <c r="C15667" t="s">
        <v>308</v>
      </c>
      <c r="D15667">
        <v>202541</v>
      </c>
    </row>
    <row r="15668" spans="1:4" x14ac:dyDescent="0.2">
      <c r="A15668" t="s">
        <v>90</v>
      </c>
      <c r="B15668" t="s">
        <v>355</v>
      </c>
      <c r="C15668" t="s">
        <v>309</v>
      </c>
      <c r="D15668">
        <v>161</v>
      </c>
    </row>
    <row r="15669" spans="1:4" x14ac:dyDescent="0.2">
      <c r="A15669" t="s">
        <v>90</v>
      </c>
      <c r="B15669" t="s">
        <v>355</v>
      </c>
      <c r="C15669" t="s">
        <v>310</v>
      </c>
      <c r="D15669">
        <v>4300</v>
      </c>
    </row>
    <row r="15670" spans="1:4" x14ac:dyDescent="0.2">
      <c r="A15670" t="s">
        <v>90</v>
      </c>
      <c r="B15670" t="s">
        <v>355</v>
      </c>
      <c r="C15670" t="s">
        <v>311</v>
      </c>
      <c r="D15670">
        <v>82565</v>
      </c>
    </row>
    <row r="15671" spans="1:4" x14ac:dyDescent="0.2">
      <c r="A15671" t="s">
        <v>90</v>
      </c>
      <c r="B15671" t="s">
        <v>355</v>
      </c>
      <c r="C15671" t="s">
        <v>312</v>
      </c>
      <c r="D15671">
        <v>81</v>
      </c>
    </row>
    <row r="15672" spans="1:4" x14ac:dyDescent="0.2">
      <c r="A15672" t="s">
        <v>90</v>
      </c>
      <c r="B15672" t="s">
        <v>355</v>
      </c>
      <c r="C15672" t="s">
        <v>313</v>
      </c>
      <c r="D15672">
        <v>269</v>
      </c>
    </row>
    <row r="15673" spans="1:4" x14ac:dyDescent="0.2">
      <c r="A15673" t="s">
        <v>90</v>
      </c>
      <c r="B15673" t="s">
        <v>355</v>
      </c>
      <c r="C15673" t="s">
        <v>314</v>
      </c>
      <c r="D15673">
        <v>105</v>
      </c>
    </row>
    <row r="15674" spans="1:4" x14ac:dyDescent="0.2">
      <c r="A15674" t="s">
        <v>90</v>
      </c>
      <c r="B15674" t="s">
        <v>355</v>
      </c>
      <c r="C15674" t="s">
        <v>315</v>
      </c>
      <c r="D15674">
        <v>207</v>
      </c>
    </row>
    <row r="15675" spans="1:4" x14ac:dyDescent="0.2">
      <c r="A15675" t="s">
        <v>90</v>
      </c>
      <c r="B15675" t="s">
        <v>355</v>
      </c>
      <c r="C15675" t="s">
        <v>347</v>
      </c>
      <c r="D15675">
        <v>5688</v>
      </c>
    </row>
    <row r="15676" spans="1:4" x14ac:dyDescent="0.2">
      <c r="A15676" t="s">
        <v>90</v>
      </c>
      <c r="B15676" t="s">
        <v>356</v>
      </c>
      <c r="C15676" t="s">
        <v>225</v>
      </c>
      <c r="D15676">
        <v>0.42879899999999999</v>
      </c>
    </row>
    <row r="15677" spans="1:4" x14ac:dyDescent="0.2">
      <c r="A15677" t="s">
        <v>90</v>
      </c>
      <c r="B15677" t="s">
        <v>356</v>
      </c>
      <c r="C15677" t="s">
        <v>65</v>
      </c>
      <c r="D15677">
        <v>50000001</v>
      </c>
    </row>
    <row r="15678" spans="1:4" x14ac:dyDescent="0.2">
      <c r="A15678" t="s">
        <v>90</v>
      </c>
      <c r="B15678" t="s">
        <v>356</v>
      </c>
      <c r="C15678" t="s">
        <v>66</v>
      </c>
      <c r="D15678">
        <v>116604698</v>
      </c>
    </row>
    <row r="15679" spans="1:4" x14ac:dyDescent="0.2">
      <c r="A15679" t="s">
        <v>90</v>
      </c>
      <c r="B15679" t="s">
        <v>356</v>
      </c>
      <c r="C15679" t="s">
        <v>226</v>
      </c>
      <c r="D15679">
        <v>208517</v>
      </c>
    </row>
    <row r="15680" spans="1:4" x14ac:dyDescent="0.2">
      <c r="A15680" t="s">
        <v>90</v>
      </c>
      <c r="B15680" t="s">
        <v>356</v>
      </c>
      <c r="C15680" t="s">
        <v>227</v>
      </c>
      <c r="D15680">
        <v>369764</v>
      </c>
    </row>
    <row r="15681" spans="1:4" x14ac:dyDescent="0.2">
      <c r="A15681" t="s">
        <v>90</v>
      </c>
      <c r="B15681" t="s">
        <v>356</v>
      </c>
      <c r="C15681" t="s">
        <v>67</v>
      </c>
      <c r="D15681">
        <v>0</v>
      </c>
    </row>
    <row r="15682" spans="1:4" x14ac:dyDescent="0.2">
      <c r="A15682" t="s">
        <v>90</v>
      </c>
      <c r="B15682" t="s">
        <v>356</v>
      </c>
      <c r="C15682" t="s">
        <v>68</v>
      </c>
      <c r="D15682">
        <v>0</v>
      </c>
    </row>
    <row r="15683" spans="1:4" x14ac:dyDescent="0.2">
      <c r="A15683" t="s">
        <v>90</v>
      </c>
      <c r="B15683" t="s">
        <v>356</v>
      </c>
      <c r="C15683" t="s">
        <v>228</v>
      </c>
      <c r="D15683">
        <v>22554</v>
      </c>
    </row>
    <row r="15684" spans="1:4" x14ac:dyDescent="0.2">
      <c r="A15684" t="s">
        <v>90</v>
      </c>
      <c r="B15684" t="s">
        <v>356</v>
      </c>
      <c r="C15684" t="s">
        <v>229</v>
      </c>
      <c r="D15684">
        <v>536138</v>
      </c>
    </row>
    <row r="15685" spans="1:4" x14ac:dyDescent="0.2">
      <c r="A15685" t="s">
        <v>90</v>
      </c>
      <c r="B15685" t="s">
        <v>356</v>
      </c>
      <c r="C15685" t="s">
        <v>230</v>
      </c>
      <c r="D15685">
        <v>57713</v>
      </c>
    </row>
    <row r="15686" spans="1:4" x14ac:dyDescent="0.2">
      <c r="A15686" t="s">
        <v>90</v>
      </c>
      <c r="B15686" t="s">
        <v>356</v>
      </c>
      <c r="C15686" t="s">
        <v>231</v>
      </c>
      <c r="D15686">
        <v>599954</v>
      </c>
    </row>
    <row r="15687" spans="1:4" x14ac:dyDescent="0.2">
      <c r="A15687" t="s">
        <v>90</v>
      </c>
      <c r="B15687" t="s">
        <v>356</v>
      </c>
      <c r="C15687" t="s">
        <v>232</v>
      </c>
      <c r="D15687">
        <v>471591</v>
      </c>
    </row>
    <row r="15688" spans="1:4" x14ac:dyDescent="0.2">
      <c r="A15688" t="s">
        <v>90</v>
      </c>
      <c r="B15688" t="s">
        <v>356</v>
      </c>
      <c r="C15688" t="s">
        <v>319</v>
      </c>
      <c r="D15688">
        <v>122770</v>
      </c>
    </row>
    <row r="15689" spans="1:4" x14ac:dyDescent="0.2">
      <c r="A15689" t="s">
        <v>90</v>
      </c>
      <c r="B15689" t="s">
        <v>356</v>
      </c>
      <c r="C15689" t="s">
        <v>320</v>
      </c>
      <c r="D15689">
        <v>284983</v>
      </c>
    </row>
    <row r="15690" spans="1:4" x14ac:dyDescent="0.2">
      <c r="A15690" t="s">
        <v>90</v>
      </c>
      <c r="B15690" t="s">
        <v>356</v>
      </c>
      <c r="C15690" t="s">
        <v>318</v>
      </c>
      <c r="D15690">
        <v>63838</v>
      </c>
    </row>
    <row r="15691" spans="1:4" x14ac:dyDescent="0.2">
      <c r="A15691" t="s">
        <v>90</v>
      </c>
      <c r="B15691" t="s">
        <v>356</v>
      </c>
      <c r="C15691" t="s">
        <v>321</v>
      </c>
      <c r="D15691">
        <v>121981</v>
      </c>
    </row>
    <row r="15692" spans="1:4" x14ac:dyDescent="0.2">
      <c r="A15692" t="s">
        <v>90</v>
      </c>
      <c r="B15692" t="s">
        <v>356</v>
      </c>
      <c r="C15692" t="s">
        <v>322</v>
      </c>
      <c r="D15692">
        <v>0</v>
      </c>
    </row>
    <row r="15693" spans="1:4" x14ac:dyDescent="0.2">
      <c r="A15693" t="s">
        <v>90</v>
      </c>
      <c r="B15693" t="s">
        <v>356</v>
      </c>
      <c r="C15693" t="s">
        <v>323</v>
      </c>
      <c r="D15693">
        <v>0</v>
      </c>
    </row>
    <row r="15694" spans="1:4" x14ac:dyDescent="0.2">
      <c r="A15694" t="s">
        <v>90</v>
      </c>
      <c r="B15694" t="s">
        <v>356</v>
      </c>
      <c r="C15694" t="s">
        <v>324</v>
      </c>
      <c r="D15694">
        <v>0</v>
      </c>
    </row>
    <row r="15695" spans="1:4" x14ac:dyDescent="0.2">
      <c r="A15695" t="s">
        <v>90</v>
      </c>
      <c r="B15695" t="s">
        <v>356</v>
      </c>
      <c r="C15695" t="s">
        <v>325</v>
      </c>
      <c r="D15695">
        <v>0</v>
      </c>
    </row>
    <row r="15696" spans="1:4" x14ac:dyDescent="0.2">
      <c r="A15696" t="s">
        <v>90</v>
      </c>
      <c r="B15696" t="s">
        <v>356</v>
      </c>
      <c r="C15696" t="s">
        <v>326</v>
      </c>
      <c r="D15696">
        <v>0</v>
      </c>
    </row>
    <row r="15697" spans="1:4" x14ac:dyDescent="0.2">
      <c r="A15697" t="s">
        <v>90</v>
      </c>
      <c r="B15697" t="s">
        <v>356</v>
      </c>
      <c r="C15697" t="s">
        <v>327</v>
      </c>
      <c r="D15697">
        <v>25323</v>
      </c>
    </row>
    <row r="15698" spans="1:4" x14ac:dyDescent="0.2">
      <c r="A15698" t="s">
        <v>90</v>
      </c>
      <c r="B15698" t="s">
        <v>356</v>
      </c>
      <c r="C15698" t="s">
        <v>328</v>
      </c>
      <c r="D15698">
        <v>96658</v>
      </c>
    </row>
    <row r="15699" spans="1:4" x14ac:dyDescent="0.2">
      <c r="A15699" t="s">
        <v>90</v>
      </c>
      <c r="B15699" t="s">
        <v>356</v>
      </c>
      <c r="C15699" t="s">
        <v>329</v>
      </c>
      <c r="D15699">
        <v>0</v>
      </c>
    </row>
    <row r="15700" spans="1:4" x14ac:dyDescent="0.2">
      <c r="A15700" t="s">
        <v>90</v>
      </c>
      <c r="B15700" t="s">
        <v>356</v>
      </c>
      <c r="C15700" t="s">
        <v>339</v>
      </c>
      <c r="D15700">
        <v>5673600</v>
      </c>
    </row>
    <row r="15701" spans="1:4" x14ac:dyDescent="0.2">
      <c r="A15701" t="s">
        <v>90</v>
      </c>
      <c r="B15701" t="s">
        <v>356</v>
      </c>
      <c r="C15701" t="s">
        <v>340</v>
      </c>
      <c r="D15701">
        <v>1196</v>
      </c>
    </row>
    <row r="15702" spans="1:4" x14ac:dyDescent="0.2">
      <c r="A15702" t="s">
        <v>90</v>
      </c>
      <c r="B15702" t="s">
        <v>356</v>
      </c>
      <c r="C15702" t="s">
        <v>341</v>
      </c>
      <c r="D15702">
        <v>1215970</v>
      </c>
    </row>
    <row r="15703" spans="1:4" x14ac:dyDescent="0.2">
      <c r="A15703" t="s">
        <v>90</v>
      </c>
      <c r="B15703" t="s">
        <v>356</v>
      </c>
      <c r="C15703" t="s">
        <v>342</v>
      </c>
      <c r="D15703">
        <v>76</v>
      </c>
    </row>
    <row r="15704" spans="1:4" x14ac:dyDescent="0.2">
      <c r="A15704" t="s">
        <v>90</v>
      </c>
      <c r="B15704" t="s">
        <v>356</v>
      </c>
      <c r="C15704" t="s">
        <v>343</v>
      </c>
      <c r="D15704">
        <v>438</v>
      </c>
    </row>
    <row r="15705" spans="1:4" x14ac:dyDescent="0.2">
      <c r="A15705" t="s">
        <v>90</v>
      </c>
      <c r="B15705" t="s">
        <v>356</v>
      </c>
      <c r="C15705" t="s">
        <v>344</v>
      </c>
      <c r="D15705">
        <v>1215970</v>
      </c>
    </row>
    <row r="15706" spans="1:4" x14ac:dyDescent="0.2">
      <c r="A15706" t="s">
        <v>90</v>
      </c>
      <c r="B15706" t="s">
        <v>356</v>
      </c>
      <c r="C15706" t="s">
        <v>345</v>
      </c>
      <c r="D15706">
        <v>0</v>
      </c>
    </row>
    <row r="15707" spans="1:4" x14ac:dyDescent="0.2">
      <c r="A15707" t="s">
        <v>90</v>
      </c>
      <c r="B15707" t="s">
        <v>356</v>
      </c>
      <c r="C15707" t="s">
        <v>346</v>
      </c>
      <c r="D15707">
        <v>438</v>
      </c>
    </row>
    <row r="15708" spans="1:4" x14ac:dyDescent="0.2">
      <c r="A15708" t="s">
        <v>90</v>
      </c>
      <c r="B15708" t="s">
        <v>356</v>
      </c>
      <c r="C15708" t="s">
        <v>300</v>
      </c>
      <c r="D15708">
        <v>856515</v>
      </c>
    </row>
    <row r="15709" spans="1:4" x14ac:dyDescent="0.2">
      <c r="A15709" t="s">
        <v>90</v>
      </c>
      <c r="B15709" t="s">
        <v>356</v>
      </c>
      <c r="C15709" t="s">
        <v>301</v>
      </c>
      <c r="D15709">
        <v>865711</v>
      </c>
    </row>
    <row r="15710" spans="1:4" x14ac:dyDescent="0.2">
      <c r="A15710" t="s">
        <v>90</v>
      </c>
      <c r="B15710" t="s">
        <v>356</v>
      </c>
      <c r="C15710" t="s">
        <v>302</v>
      </c>
      <c r="D15710">
        <v>881128</v>
      </c>
    </row>
    <row r="15711" spans="1:4" x14ac:dyDescent="0.2">
      <c r="A15711" t="s">
        <v>90</v>
      </c>
      <c r="B15711" t="s">
        <v>356</v>
      </c>
      <c r="C15711" t="s">
        <v>303</v>
      </c>
      <c r="D15711">
        <v>527458</v>
      </c>
    </row>
    <row r="15712" spans="1:4" x14ac:dyDescent="0.2">
      <c r="A15712" t="s">
        <v>90</v>
      </c>
      <c r="B15712" t="s">
        <v>356</v>
      </c>
      <c r="C15712" t="s">
        <v>304</v>
      </c>
      <c r="D15712">
        <v>496293</v>
      </c>
    </row>
    <row r="15713" spans="1:4" x14ac:dyDescent="0.2">
      <c r="A15713" t="s">
        <v>90</v>
      </c>
      <c r="B15713" t="s">
        <v>356</v>
      </c>
      <c r="C15713" t="s">
        <v>305</v>
      </c>
      <c r="D15713">
        <v>101567</v>
      </c>
    </row>
    <row r="15714" spans="1:4" x14ac:dyDescent="0.2">
      <c r="A15714" t="s">
        <v>90</v>
      </c>
      <c r="B15714" t="s">
        <v>356</v>
      </c>
      <c r="C15714" t="s">
        <v>306</v>
      </c>
      <c r="D15714">
        <v>45442</v>
      </c>
    </row>
    <row r="15715" spans="1:4" x14ac:dyDescent="0.2">
      <c r="A15715" t="s">
        <v>90</v>
      </c>
      <c r="B15715" t="s">
        <v>356</v>
      </c>
      <c r="C15715" t="s">
        <v>307</v>
      </c>
      <c r="D15715">
        <v>870758</v>
      </c>
    </row>
    <row r="15716" spans="1:4" x14ac:dyDescent="0.2">
      <c r="A15716" t="s">
        <v>90</v>
      </c>
      <c r="B15716" t="s">
        <v>356</v>
      </c>
      <c r="C15716" t="s">
        <v>308</v>
      </c>
      <c r="D15716">
        <v>200046</v>
      </c>
    </row>
    <row r="15717" spans="1:4" x14ac:dyDescent="0.2">
      <c r="A15717" t="s">
        <v>90</v>
      </c>
      <c r="B15717" t="s">
        <v>356</v>
      </c>
      <c r="C15717" t="s">
        <v>309</v>
      </c>
      <c r="D15717">
        <v>165</v>
      </c>
    </row>
    <row r="15718" spans="1:4" x14ac:dyDescent="0.2">
      <c r="A15718" t="s">
        <v>90</v>
      </c>
      <c r="B15718" t="s">
        <v>356</v>
      </c>
      <c r="C15718" t="s">
        <v>310</v>
      </c>
      <c r="D15718">
        <v>2238</v>
      </c>
    </row>
    <row r="15719" spans="1:4" x14ac:dyDescent="0.2">
      <c r="A15719" t="s">
        <v>90</v>
      </c>
      <c r="B15719" t="s">
        <v>356</v>
      </c>
      <c r="C15719" t="s">
        <v>311</v>
      </c>
      <c r="D15719">
        <v>82624</v>
      </c>
    </row>
    <row r="15720" spans="1:4" x14ac:dyDescent="0.2">
      <c r="A15720" t="s">
        <v>90</v>
      </c>
      <c r="B15720" t="s">
        <v>356</v>
      </c>
      <c r="C15720" t="s">
        <v>312</v>
      </c>
      <c r="D15720">
        <v>85</v>
      </c>
    </row>
    <row r="15721" spans="1:4" x14ac:dyDescent="0.2">
      <c r="A15721" t="s">
        <v>90</v>
      </c>
      <c r="B15721" t="s">
        <v>356</v>
      </c>
      <c r="C15721" t="s">
        <v>313</v>
      </c>
      <c r="D15721">
        <v>288</v>
      </c>
    </row>
    <row r="15722" spans="1:4" x14ac:dyDescent="0.2">
      <c r="A15722" t="s">
        <v>90</v>
      </c>
      <c r="B15722" t="s">
        <v>356</v>
      </c>
      <c r="C15722" t="s">
        <v>314</v>
      </c>
      <c r="D15722">
        <v>109</v>
      </c>
    </row>
    <row r="15723" spans="1:4" x14ac:dyDescent="0.2">
      <c r="A15723" t="s">
        <v>90</v>
      </c>
      <c r="B15723" t="s">
        <v>356</v>
      </c>
      <c r="C15723" t="s">
        <v>315</v>
      </c>
      <c r="D15723">
        <v>215</v>
      </c>
    </row>
    <row r="15724" spans="1:4" x14ac:dyDescent="0.2">
      <c r="A15724" t="s">
        <v>90</v>
      </c>
      <c r="B15724" t="s">
        <v>356</v>
      </c>
      <c r="C15724" t="s">
        <v>347</v>
      </c>
      <c r="D15724">
        <v>5688</v>
      </c>
    </row>
    <row r="15725" spans="1:4" x14ac:dyDescent="0.2">
      <c r="A15725" t="s">
        <v>91</v>
      </c>
      <c r="B15725" t="s">
        <v>351</v>
      </c>
      <c r="C15725" t="s">
        <v>225</v>
      </c>
      <c r="D15725">
        <v>0.51809099999999997</v>
      </c>
    </row>
    <row r="15726" spans="1:4" x14ac:dyDescent="0.2">
      <c r="A15726" t="s">
        <v>91</v>
      </c>
      <c r="B15726" t="s">
        <v>351</v>
      </c>
      <c r="C15726" t="s">
        <v>65</v>
      </c>
      <c r="D15726">
        <v>50000001</v>
      </c>
    </row>
    <row r="15727" spans="1:4" x14ac:dyDescent="0.2">
      <c r="A15727" t="s">
        <v>91</v>
      </c>
      <c r="B15727" t="s">
        <v>351</v>
      </c>
      <c r="C15727" t="s">
        <v>66</v>
      </c>
      <c r="D15727">
        <v>96508090</v>
      </c>
    </row>
    <row r="15728" spans="1:4" x14ac:dyDescent="0.2">
      <c r="A15728" t="s">
        <v>91</v>
      </c>
      <c r="B15728" t="s">
        <v>351</v>
      </c>
      <c r="C15728" t="s">
        <v>226</v>
      </c>
      <c r="D15728">
        <v>213091</v>
      </c>
    </row>
    <row r="15729" spans="1:4" x14ac:dyDescent="0.2">
      <c r="A15729" t="s">
        <v>91</v>
      </c>
      <c r="B15729" t="s">
        <v>351</v>
      </c>
      <c r="C15729" t="s">
        <v>227</v>
      </c>
      <c r="D15729">
        <v>339845</v>
      </c>
    </row>
    <row r="15730" spans="1:4" x14ac:dyDescent="0.2">
      <c r="A15730" t="s">
        <v>91</v>
      </c>
      <c r="B15730" t="s">
        <v>351</v>
      </c>
      <c r="C15730" t="s">
        <v>67</v>
      </c>
      <c r="D15730">
        <v>481716</v>
      </c>
    </row>
    <row r="15731" spans="1:4" x14ac:dyDescent="0.2">
      <c r="A15731" t="s">
        <v>91</v>
      </c>
      <c r="B15731" t="s">
        <v>351</v>
      </c>
      <c r="C15731" t="s">
        <v>68</v>
      </c>
      <c r="D15731">
        <v>287610</v>
      </c>
    </row>
    <row r="15732" spans="1:4" x14ac:dyDescent="0.2">
      <c r="A15732" t="s">
        <v>91</v>
      </c>
      <c r="B15732" t="s">
        <v>351</v>
      </c>
      <c r="C15732" t="s">
        <v>228</v>
      </c>
      <c r="D15732">
        <v>28470</v>
      </c>
    </row>
    <row r="15733" spans="1:4" x14ac:dyDescent="0.2">
      <c r="A15733" t="s">
        <v>91</v>
      </c>
      <c r="B15733" t="s">
        <v>351</v>
      </c>
      <c r="C15733" t="s">
        <v>229</v>
      </c>
      <c r="D15733">
        <v>556702</v>
      </c>
    </row>
    <row r="15734" spans="1:4" x14ac:dyDescent="0.2">
      <c r="A15734" t="s">
        <v>91</v>
      </c>
      <c r="B15734" t="s">
        <v>351</v>
      </c>
      <c r="C15734" t="s">
        <v>230</v>
      </c>
      <c r="D15734">
        <v>32638</v>
      </c>
    </row>
    <row r="15735" spans="1:4" x14ac:dyDescent="0.2">
      <c r="A15735" t="s">
        <v>91</v>
      </c>
      <c r="B15735" t="s">
        <v>351</v>
      </c>
      <c r="C15735" t="s">
        <v>231</v>
      </c>
      <c r="D15735">
        <v>495306</v>
      </c>
    </row>
    <row r="15736" spans="1:4" x14ac:dyDescent="0.2">
      <c r="A15736" t="s">
        <v>91</v>
      </c>
      <c r="B15736" t="s">
        <v>351</v>
      </c>
      <c r="C15736" t="s">
        <v>154</v>
      </c>
      <c r="D15736">
        <v>1822415</v>
      </c>
    </row>
    <row r="15737" spans="1:4" x14ac:dyDescent="0.2">
      <c r="A15737" t="s">
        <v>91</v>
      </c>
      <c r="B15737" t="s">
        <v>351</v>
      </c>
      <c r="C15737" t="s">
        <v>155</v>
      </c>
      <c r="D15737">
        <v>0</v>
      </c>
    </row>
    <row r="15738" spans="1:4" x14ac:dyDescent="0.2">
      <c r="A15738" t="s">
        <v>91</v>
      </c>
      <c r="B15738" t="s">
        <v>351</v>
      </c>
      <c r="C15738" t="s">
        <v>156</v>
      </c>
      <c r="D15738">
        <v>0</v>
      </c>
    </row>
    <row r="15739" spans="1:4" x14ac:dyDescent="0.2">
      <c r="A15739" t="s">
        <v>91</v>
      </c>
      <c r="B15739" t="s">
        <v>351</v>
      </c>
      <c r="C15739" t="s">
        <v>157</v>
      </c>
      <c r="D15739">
        <v>803308</v>
      </c>
    </row>
    <row r="15740" spans="1:4" x14ac:dyDescent="0.2">
      <c r="A15740" t="s">
        <v>91</v>
      </c>
      <c r="B15740" t="s">
        <v>351</v>
      </c>
      <c r="C15740" t="s">
        <v>158</v>
      </c>
      <c r="D15740">
        <v>961479</v>
      </c>
    </row>
    <row r="15741" spans="1:4" x14ac:dyDescent="0.2">
      <c r="A15741" t="s">
        <v>91</v>
      </c>
      <c r="B15741" t="s">
        <v>351</v>
      </c>
      <c r="C15741" t="s">
        <v>159</v>
      </c>
      <c r="D15741">
        <v>1121871</v>
      </c>
    </row>
    <row r="15742" spans="1:4" x14ac:dyDescent="0.2">
      <c r="A15742" t="s">
        <v>91</v>
      </c>
      <c r="B15742" t="s">
        <v>351</v>
      </c>
      <c r="C15742" t="s">
        <v>160</v>
      </c>
      <c r="D15742">
        <v>1428258</v>
      </c>
    </row>
    <row r="15743" spans="1:4" x14ac:dyDescent="0.2">
      <c r="A15743" t="s">
        <v>91</v>
      </c>
      <c r="B15743" t="s">
        <v>351</v>
      </c>
      <c r="C15743" t="s">
        <v>161</v>
      </c>
      <c r="D15743">
        <v>644824</v>
      </c>
    </row>
    <row r="15744" spans="1:4" x14ac:dyDescent="0.2">
      <c r="A15744" t="s">
        <v>91</v>
      </c>
      <c r="B15744" t="s">
        <v>351</v>
      </c>
      <c r="C15744" t="s">
        <v>162</v>
      </c>
      <c r="D15744">
        <v>599299</v>
      </c>
    </row>
    <row r="15745" spans="1:4" x14ac:dyDescent="0.2">
      <c r="A15745" t="s">
        <v>91</v>
      </c>
      <c r="B15745" t="s">
        <v>351</v>
      </c>
      <c r="C15745" t="s">
        <v>163</v>
      </c>
      <c r="D15745">
        <v>382650</v>
      </c>
    </row>
    <row r="15746" spans="1:4" x14ac:dyDescent="0.2">
      <c r="A15746" t="s">
        <v>91</v>
      </c>
      <c r="B15746" t="s">
        <v>351</v>
      </c>
      <c r="C15746" t="s">
        <v>164</v>
      </c>
      <c r="D15746">
        <v>244384</v>
      </c>
    </row>
    <row r="15747" spans="1:4" x14ac:dyDescent="0.2">
      <c r="A15747" t="s">
        <v>91</v>
      </c>
      <c r="B15747" t="s">
        <v>351</v>
      </c>
      <c r="C15747" t="s">
        <v>165</v>
      </c>
      <c r="D15747">
        <v>216982</v>
      </c>
    </row>
    <row r="15748" spans="1:4" x14ac:dyDescent="0.2">
      <c r="A15748" t="s">
        <v>91</v>
      </c>
      <c r="B15748" t="s">
        <v>351</v>
      </c>
      <c r="C15748" t="s">
        <v>166</v>
      </c>
      <c r="D15748">
        <v>170507</v>
      </c>
    </row>
    <row r="15749" spans="1:4" x14ac:dyDescent="0.2">
      <c r="A15749" t="s">
        <v>91</v>
      </c>
      <c r="B15749" t="s">
        <v>351</v>
      </c>
      <c r="C15749" t="s">
        <v>167</v>
      </c>
      <c r="D15749">
        <v>126150</v>
      </c>
    </row>
    <row r="15750" spans="1:4" x14ac:dyDescent="0.2">
      <c r="A15750" t="s">
        <v>91</v>
      </c>
      <c r="B15750" t="s">
        <v>351</v>
      </c>
      <c r="C15750" t="s">
        <v>168</v>
      </c>
      <c r="D15750">
        <v>127009</v>
      </c>
    </row>
    <row r="15751" spans="1:4" x14ac:dyDescent="0.2">
      <c r="A15751" t="s">
        <v>91</v>
      </c>
      <c r="B15751" t="s">
        <v>351</v>
      </c>
      <c r="C15751" t="s">
        <v>169</v>
      </c>
      <c r="D15751">
        <v>139121</v>
      </c>
    </row>
    <row r="15752" spans="1:4" x14ac:dyDescent="0.2">
      <c r="A15752" t="s">
        <v>91</v>
      </c>
      <c r="B15752" t="s">
        <v>351</v>
      </c>
      <c r="C15752" t="s">
        <v>170</v>
      </c>
      <c r="D15752">
        <v>200512</v>
      </c>
    </row>
    <row r="15753" spans="1:4" x14ac:dyDescent="0.2">
      <c r="A15753" t="s">
        <v>91</v>
      </c>
      <c r="B15753" t="s">
        <v>351</v>
      </c>
      <c r="C15753" t="s">
        <v>171</v>
      </c>
      <c r="D15753">
        <v>70615</v>
      </c>
    </row>
    <row r="15754" spans="1:4" x14ac:dyDescent="0.2">
      <c r="A15754" t="s">
        <v>91</v>
      </c>
      <c r="B15754" t="s">
        <v>351</v>
      </c>
      <c r="C15754" t="s">
        <v>172</v>
      </c>
      <c r="D15754">
        <v>208687</v>
      </c>
    </row>
    <row r="15755" spans="1:4" x14ac:dyDescent="0.2">
      <c r="A15755" t="s">
        <v>91</v>
      </c>
      <c r="B15755" t="s">
        <v>351</v>
      </c>
      <c r="C15755" t="s">
        <v>173</v>
      </c>
      <c r="D15755">
        <v>164704</v>
      </c>
    </row>
    <row r="15756" spans="1:4" x14ac:dyDescent="0.2">
      <c r="A15756" t="s">
        <v>91</v>
      </c>
      <c r="B15756" t="s">
        <v>351</v>
      </c>
      <c r="C15756" t="s">
        <v>174</v>
      </c>
      <c r="D15756">
        <v>99471</v>
      </c>
    </row>
    <row r="15757" spans="1:4" x14ac:dyDescent="0.2">
      <c r="A15757" t="s">
        <v>91</v>
      </c>
      <c r="B15757" t="s">
        <v>351</v>
      </c>
      <c r="C15757" t="s">
        <v>175</v>
      </c>
      <c r="D15757">
        <v>31675</v>
      </c>
    </row>
    <row r="15758" spans="1:4" x14ac:dyDescent="0.2">
      <c r="A15758" t="s">
        <v>91</v>
      </c>
      <c r="B15758" t="s">
        <v>351</v>
      </c>
      <c r="C15758" t="s">
        <v>176</v>
      </c>
      <c r="D15758">
        <v>9527</v>
      </c>
    </row>
    <row r="15759" spans="1:4" x14ac:dyDescent="0.2">
      <c r="A15759" t="s">
        <v>91</v>
      </c>
      <c r="B15759" t="s">
        <v>351</v>
      </c>
      <c r="C15759" t="s">
        <v>177</v>
      </c>
      <c r="D15759">
        <v>196249</v>
      </c>
    </row>
    <row r="15760" spans="1:4" x14ac:dyDescent="0.2">
      <c r="A15760" t="s">
        <v>91</v>
      </c>
      <c r="B15760" t="s">
        <v>351</v>
      </c>
      <c r="C15760" t="s">
        <v>178</v>
      </c>
      <c r="D15760">
        <v>0</v>
      </c>
    </row>
    <row r="15761" spans="1:4" x14ac:dyDescent="0.2">
      <c r="A15761" t="s">
        <v>91</v>
      </c>
      <c r="B15761" t="s">
        <v>351</v>
      </c>
      <c r="C15761" t="s">
        <v>179</v>
      </c>
      <c r="D15761">
        <v>0</v>
      </c>
    </row>
    <row r="15762" spans="1:4" x14ac:dyDescent="0.2">
      <c r="A15762" t="s">
        <v>91</v>
      </c>
      <c r="B15762" t="s">
        <v>351</v>
      </c>
      <c r="C15762" t="s">
        <v>180</v>
      </c>
      <c r="D15762">
        <v>0</v>
      </c>
    </row>
    <row r="15763" spans="1:4" x14ac:dyDescent="0.2">
      <c r="A15763" t="s">
        <v>91</v>
      </c>
      <c r="B15763" t="s">
        <v>351</v>
      </c>
      <c r="C15763" t="s">
        <v>181</v>
      </c>
      <c r="D15763">
        <v>0</v>
      </c>
    </row>
    <row r="15764" spans="1:4" x14ac:dyDescent="0.2">
      <c r="A15764" t="s">
        <v>91</v>
      </c>
      <c r="B15764" t="s">
        <v>351</v>
      </c>
      <c r="C15764" t="s">
        <v>182</v>
      </c>
      <c r="D15764">
        <v>0</v>
      </c>
    </row>
    <row r="15765" spans="1:4" x14ac:dyDescent="0.2">
      <c r="A15765" t="s">
        <v>91</v>
      </c>
      <c r="B15765" t="s">
        <v>351</v>
      </c>
      <c r="C15765" t="s">
        <v>183</v>
      </c>
      <c r="D15765">
        <v>0</v>
      </c>
    </row>
    <row r="15766" spans="1:4" x14ac:dyDescent="0.2">
      <c r="A15766" t="s">
        <v>91</v>
      </c>
      <c r="B15766" t="s">
        <v>351</v>
      </c>
      <c r="C15766" t="s">
        <v>184</v>
      </c>
      <c r="D15766">
        <v>0</v>
      </c>
    </row>
    <row r="15767" spans="1:4" x14ac:dyDescent="0.2">
      <c r="A15767" t="s">
        <v>91</v>
      </c>
      <c r="B15767" t="s">
        <v>351</v>
      </c>
      <c r="C15767" t="s">
        <v>185</v>
      </c>
      <c r="D15767">
        <v>0</v>
      </c>
    </row>
    <row r="15768" spans="1:4" x14ac:dyDescent="0.2">
      <c r="A15768" t="s">
        <v>91</v>
      </c>
      <c r="B15768" t="s">
        <v>351</v>
      </c>
      <c r="C15768" t="s">
        <v>186</v>
      </c>
      <c r="D15768">
        <v>0</v>
      </c>
    </row>
    <row r="15769" spans="1:4" x14ac:dyDescent="0.2">
      <c r="A15769" t="s">
        <v>91</v>
      </c>
      <c r="B15769" t="s">
        <v>351</v>
      </c>
      <c r="C15769" t="s">
        <v>187</v>
      </c>
      <c r="D15769">
        <v>0</v>
      </c>
    </row>
    <row r="15770" spans="1:4" x14ac:dyDescent="0.2">
      <c r="A15770" t="s">
        <v>91</v>
      </c>
      <c r="B15770" t="s">
        <v>351</v>
      </c>
      <c r="C15770" t="s">
        <v>188</v>
      </c>
      <c r="D15770">
        <v>0</v>
      </c>
    </row>
    <row r="15771" spans="1:4" x14ac:dyDescent="0.2">
      <c r="A15771" t="s">
        <v>91</v>
      </c>
      <c r="B15771" t="s">
        <v>351</v>
      </c>
      <c r="C15771" t="s">
        <v>189</v>
      </c>
      <c r="D15771">
        <v>0</v>
      </c>
    </row>
    <row r="15772" spans="1:4" x14ac:dyDescent="0.2">
      <c r="A15772" t="s">
        <v>91</v>
      </c>
      <c r="B15772" t="s">
        <v>351</v>
      </c>
      <c r="C15772" t="s">
        <v>190</v>
      </c>
      <c r="D15772">
        <v>0</v>
      </c>
    </row>
    <row r="15773" spans="1:4" x14ac:dyDescent="0.2">
      <c r="A15773" t="s">
        <v>91</v>
      </c>
      <c r="B15773" t="s">
        <v>351</v>
      </c>
      <c r="C15773" t="s">
        <v>191</v>
      </c>
      <c r="D15773">
        <v>0</v>
      </c>
    </row>
    <row r="15774" spans="1:4" x14ac:dyDescent="0.2">
      <c r="A15774" t="s">
        <v>91</v>
      </c>
      <c r="B15774" t="s">
        <v>351</v>
      </c>
      <c r="C15774" t="s">
        <v>192</v>
      </c>
      <c r="D15774">
        <v>0</v>
      </c>
    </row>
    <row r="15775" spans="1:4" x14ac:dyDescent="0.2">
      <c r="A15775" t="s">
        <v>91</v>
      </c>
      <c r="B15775" t="s">
        <v>351</v>
      </c>
      <c r="C15775" t="s">
        <v>193</v>
      </c>
      <c r="D15775">
        <v>0</v>
      </c>
    </row>
    <row r="15776" spans="1:4" x14ac:dyDescent="0.2">
      <c r="A15776" t="s">
        <v>91</v>
      </c>
      <c r="B15776" t="s">
        <v>351</v>
      </c>
      <c r="C15776" t="s">
        <v>194</v>
      </c>
      <c r="D15776">
        <v>0</v>
      </c>
    </row>
    <row r="15777" spans="1:4" x14ac:dyDescent="0.2">
      <c r="A15777" t="s">
        <v>91</v>
      </c>
      <c r="B15777" t="s">
        <v>351</v>
      </c>
      <c r="C15777" t="s">
        <v>195</v>
      </c>
      <c r="D15777">
        <v>0</v>
      </c>
    </row>
    <row r="15778" spans="1:4" x14ac:dyDescent="0.2">
      <c r="A15778" t="s">
        <v>91</v>
      </c>
      <c r="B15778" t="s">
        <v>351</v>
      </c>
      <c r="C15778" t="s">
        <v>196</v>
      </c>
      <c r="D15778">
        <v>0</v>
      </c>
    </row>
    <row r="15779" spans="1:4" x14ac:dyDescent="0.2">
      <c r="A15779" t="s">
        <v>91</v>
      </c>
      <c r="B15779" t="s">
        <v>351</v>
      </c>
      <c r="C15779" t="s">
        <v>197</v>
      </c>
      <c r="D15779">
        <v>0</v>
      </c>
    </row>
    <row r="15780" spans="1:4" x14ac:dyDescent="0.2">
      <c r="A15780" t="s">
        <v>91</v>
      </c>
      <c r="B15780" t="s">
        <v>351</v>
      </c>
      <c r="C15780" t="s">
        <v>198</v>
      </c>
      <c r="D15780">
        <v>0</v>
      </c>
    </row>
    <row r="15781" spans="1:4" x14ac:dyDescent="0.2">
      <c r="A15781" t="s">
        <v>91</v>
      </c>
      <c r="B15781" t="s">
        <v>351</v>
      </c>
      <c r="C15781" t="s">
        <v>199</v>
      </c>
      <c r="D15781">
        <v>0</v>
      </c>
    </row>
    <row r="15782" spans="1:4" x14ac:dyDescent="0.2">
      <c r="A15782" t="s">
        <v>91</v>
      </c>
      <c r="B15782" t="s">
        <v>351</v>
      </c>
      <c r="C15782" t="s">
        <v>200</v>
      </c>
      <c r="D15782">
        <v>99103</v>
      </c>
    </row>
    <row r="15783" spans="1:4" x14ac:dyDescent="0.2">
      <c r="A15783" t="s">
        <v>91</v>
      </c>
      <c r="B15783" t="s">
        <v>351</v>
      </c>
      <c r="C15783" t="s">
        <v>201</v>
      </c>
      <c r="D15783">
        <v>0</v>
      </c>
    </row>
    <row r="15784" spans="1:4" x14ac:dyDescent="0.2">
      <c r="A15784" t="s">
        <v>91</v>
      </c>
      <c r="B15784" t="s">
        <v>351</v>
      </c>
      <c r="C15784" t="s">
        <v>202</v>
      </c>
      <c r="D15784">
        <v>0</v>
      </c>
    </row>
    <row r="15785" spans="1:4" x14ac:dyDescent="0.2">
      <c r="A15785" t="s">
        <v>91</v>
      </c>
      <c r="B15785" t="s">
        <v>351</v>
      </c>
      <c r="C15785" t="s">
        <v>203</v>
      </c>
      <c r="D15785">
        <v>0</v>
      </c>
    </row>
    <row r="15786" spans="1:4" x14ac:dyDescent="0.2">
      <c r="A15786" t="s">
        <v>91</v>
      </c>
      <c r="B15786" t="s">
        <v>351</v>
      </c>
      <c r="C15786" t="s">
        <v>204</v>
      </c>
      <c r="D15786">
        <v>0</v>
      </c>
    </row>
    <row r="15787" spans="1:4" x14ac:dyDescent="0.2">
      <c r="A15787" t="s">
        <v>91</v>
      </c>
      <c r="B15787" t="s">
        <v>351</v>
      </c>
      <c r="C15787" t="s">
        <v>205</v>
      </c>
      <c r="D15787">
        <v>0</v>
      </c>
    </row>
    <row r="15788" spans="1:4" x14ac:dyDescent="0.2">
      <c r="A15788" t="s">
        <v>91</v>
      </c>
      <c r="B15788" t="s">
        <v>351</v>
      </c>
      <c r="C15788" t="s">
        <v>206</v>
      </c>
      <c r="D15788">
        <v>0</v>
      </c>
    </row>
    <row r="15789" spans="1:4" x14ac:dyDescent="0.2">
      <c r="A15789" t="s">
        <v>91</v>
      </c>
      <c r="B15789" t="s">
        <v>351</v>
      </c>
      <c r="C15789" t="s">
        <v>207</v>
      </c>
      <c r="D15789">
        <v>0</v>
      </c>
    </row>
    <row r="15790" spans="1:4" x14ac:dyDescent="0.2">
      <c r="A15790" t="s">
        <v>91</v>
      </c>
      <c r="B15790" t="s">
        <v>351</v>
      </c>
      <c r="C15790" t="s">
        <v>208</v>
      </c>
      <c r="D15790">
        <v>0</v>
      </c>
    </row>
    <row r="15791" spans="1:4" x14ac:dyDescent="0.2">
      <c r="A15791" t="s">
        <v>91</v>
      </c>
      <c r="B15791" t="s">
        <v>351</v>
      </c>
      <c r="C15791" t="s">
        <v>209</v>
      </c>
      <c r="D15791">
        <v>0</v>
      </c>
    </row>
    <row r="15792" spans="1:4" x14ac:dyDescent="0.2">
      <c r="A15792" t="s">
        <v>91</v>
      </c>
      <c r="B15792" t="s">
        <v>351</v>
      </c>
      <c r="C15792" t="s">
        <v>210</v>
      </c>
      <c r="D15792">
        <v>0</v>
      </c>
    </row>
    <row r="15793" spans="1:4" x14ac:dyDescent="0.2">
      <c r="A15793" t="s">
        <v>91</v>
      </c>
      <c r="B15793" t="s">
        <v>351</v>
      </c>
      <c r="C15793" t="s">
        <v>211</v>
      </c>
      <c r="D15793">
        <v>0</v>
      </c>
    </row>
    <row r="15794" spans="1:4" x14ac:dyDescent="0.2">
      <c r="A15794" t="s">
        <v>91</v>
      </c>
      <c r="B15794" t="s">
        <v>351</v>
      </c>
      <c r="C15794" t="s">
        <v>212</v>
      </c>
      <c r="D15794">
        <v>0</v>
      </c>
    </row>
    <row r="15795" spans="1:4" x14ac:dyDescent="0.2">
      <c r="A15795" t="s">
        <v>91</v>
      </c>
      <c r="B15795" t="s">
        <v>351</v>
      </c>
      <c r="C15795" t="s">
        <v>213</v>
      </c>
      <c r="D15795">
        <v>0</v>
      </c>
    </row>
    <row r="15796" spans="1:4" x14ac:dyDescent="0.2">
      <c r="A15796" t="s">
        <v>91</v>
      </c>
      <c r="B15796" t="s">
        <v>351</v>
      </c>
      <c r="C15796" t="s">
        <v>214</v>
      </c>
      <c r="D15796">
        <v>0</v>
      </c>
    </row>
    <row r="15797" spans="1:4" x14ac:dyDescent="0.2">
      <c r="A15797" t="s">
        <v>91</v>
      </c>
      <c r="B15797" t="s">
        <v>351</v>
      </c>
      <c r="C15797" t="s">
        <v>215</v>
      </c>
      <c r="D15797">
        <v>0</v>
      </c>
    </row>
    <row r="15798" spans="1:4" x14ac:dyDescent="0.2">
      <c r="A15798" t="s">
        <v>91</v>
      </c>
      <c r="B15798" t="s">
        <v>351</v>
      </c>
      <c r="C15798" t="s">
        <v>216</v>
      </c>
      <c r="D15798">
        <v>0</v>
      </c>
    </row>
    <row r="15799" spans="1:4" x14ac:dyDescent="0.2">
      <c r="A15799" t="s">
        <v>91</v>
      </c>
      <c r="B15799" t="s">
        <v>351</v>
      </c>
      <c r="C15799" t="s">
        <v>217</v>
      </c>
      <c r="D15799">
        <v>0</v>
      </c>
    </row>
    <row r="15800" spans="1:4" x14ac:dyDescent="0.2">
      <c r="A15800" t="s">
        <v>91</v>
      </c>
      <c r="B15800" t="s">
        <v>351</v>
      </c>
      <c r="C15800" t="s">
        <v>218</v>
      </c>
      <c r="D15800">
        <v>0</v>
      </c>
    </row>
    <row r="15801" spans="1:4" x14ac:dyDescent="0.2">
      <c r="A15801" t="s">
        <v>91</v>
      </c>
      <c r="B15801" t="s">
        <v>351</v>
      </c>
      <c r="C15801" t="s">
        <v>219</v>
      </c>
      <c r="D15801">
        <v>0</v>
      </c>
    </row>
    <row r="15802" spans="1:4" x14ac:dyDescent="0.2">
      <c r="A15802" t="s">
        <v>91</v>
      </c>
      <c r="B15802" t="s">
        <v>351</v>
      </c>
      <c r="C15802" t="s">
        <v>233</v>
      </c>
      <c r="D15802">
        <v>1822415</v>
      </c>
    </row>
    <row r="15803" spans="1:4" x14ac:dyDescent="0.2">
      <c r="A15803" t="s">
        <v>91</v>
      </c>
      <c r="B15803" t="s">
        <v>351</v>
      </c>
      <c r="C15803" t="s">
        <v>234</v>
      </c>
      <c r="D15803">
        <v>0</v>
      </c>
    </row>
    <row r="15804" spans="1:4" x14ac:dyDescent="0.2">
      <c r="A15804" t="s">
        <v>91</v>
      </c>
      <c r="B15804" t="s">
        <v>351</v>
      </c>
      <c r="C15804" t="s">
        <v>235</v>
      </c>
      <c r="D15804">
        <v>679404</v>
      </c>
    </row>
    <row r="15805" spans="1:4" x14ac:dyDescent="0.2">
      <c r="A15805" t="s">
        <v>91</v>
      </c>
      <c r="B15805" t="s">
        <v>351</v>
      </c>
      <c r="C15805" t="s">
        <v>236</v>
      </c>
      <c r="D15805">
        <v>555568</v>
      </c>
    </row>
    <row r="15806" spans="1:4" x14ac:dyDescent="0.2">
      <c r="A15806" t="s">
        <v>91</v>
      </c>
      <c r="B15806" t="s">
        <v>351</v>
      </c>
      <c r="C15806" t="s">
        <v>237</v>
      </c>
      <c r="D15806">
        <v>450986</v>
      </c>
    </row>
    <row r="15807" spans="1:4" x14ac:dyDescent="0.2">
      <c r="A15807" t="s">
        <v>91</v>
      </c>
      <c r="B15807" t="s">
        <v>351</v>
      </c>
      <c r="C15807" t="s">
        <v>238</v>
      </c>
      <c r="D15807">
        <v>1062911</v>
      </c>
    </row>
    <row r="15808" spans="1:4" x14ac:dyDescent="0.2">
      <c r="A15808" t="s">
        <v>91</v>
      </c>
      <c r="B15808" t="s">
        <v>351</v>
      </c>
      <c r="C15808" t="s">
        <v>239</v>
      </c>
      <c r="D15808">
        <v>755782</v>
      </c>
    </row>
    <row r="15809" spans="1:4" x14ac:dyDescent="0.2">
      <c r="A15809" t="s">
        <v>91</v>
      </c>
      <c r="B15809" t="s">
        <v>351</v>
      </c>
      <c r="C15809" t="s">
        <v>240</v>
      </c>
      <c r="D15809">
        <v>575907</v>
      </c>
    </row>
    <row r="15810" spans="1:4" x14ac:dyDescent="0.2">
      <c r="A15810" t="s">
        <v>91</v>
      </c>
      <c r="B15810" t="s">
        <v>351</v>
      </c>
      <c r="C15810" t="s">
        <v>241</v>
      </c>
      <c r="D15810">
        <v>556936</v>
      </c>
    </row>
    <row r="15811" spans="1:4" x14ac:dyDescent="0.2">
      <c r="A15811" t="s">
        <v>91</v>
      </c>
      <c r="B15811" t="s">
        <v>351</v>
      </c>
      <c r="C15811" t="s">
        <v>242</v>
      </c>
      <c r="D15811">
        <v>1036754</v>
      </c>
    </row>
    <row r="15812" spans="1:4" x14ac:dyDescent="0.2">
      <c r="A15812" t="s">
        <v>91</v>
      </c>
      <c r="B15812" t="s">
        <v>351</v>
      </c>
      <c r="C15812" t="s">
        <v>243</v>
      </c>
      <c r="D15812">
        <v>298444</v>
      </c>
    </row>
    <row r="15813" spans="1:4" x14ac:dyDescent="0.2">
      <c r="A15813" t="s">
        <v>91</v>
      </c>
      <c r="B15813" t="s">
        <v>351</v>
      </c>
      <c r="C15813" t="s">
        <v>244</v>
      </c>
      <c r="D15813">
        <v>347508</v>
      </c>
    </row>
    <row r="15814" spans="1:4" x14ac:dyDescent="0.2">
      <c r="A15814" t="s">
        <v>91</v>
      </c>
      <c r="B15814" t="s">
        <v>351</v>
      </c>
      <c r="C15814" t="s">
        <v>245</v>
      </c>
      <c r="D15814">
        <v>105891</v>
      </c>
    </row>
    <row r="15815" spans="1:4" x14ac:dyDescent="0.2">
      <c r="A15815" t="s">
        <v>91</v>
      </c>
      <c r="B15815" t="s">
        <v>351</v>
      </c>
      <c r="C15815" t="s">
        <v>246</v>
      </c>
      <c r="D15815">
        <v>185233</v>
      </c>
    </row>
    <row r="15816" spans="1:4" x14ac:dyDescent="0.2">
      <c r="A15816" t="s">
        <v>91</v>
      </c>
      <c r="B15816" t="s">
        <v>351</v>
      </c>
      <c r="C15816" t="s">
        <v>247</v>
      </c>
      <c r="D15816">
        <v>105145</v>
      </c>
    </row>
    <row r="15817" spans="1:4" x14ac:dyDescent="0.2">
      <c r="A15817" t="s">
        <v>91</v>
      </c>
      <c r="B15817" t="s">
        <v>351</v>
      </c>
      <c r="C15817" t="s">
        <v>248</v>
      </c>
      <c r="D15817">
        <v>140196</v>
      </c>
    </row>
    <row r="15818" spans="1:4" x14ac:dyDescent="0.2">
      <c r="A15818" t="s">
        <v>91</v>
      </c>
      <c r="B15818" t="s">
        <v>351</v>
      </c>
      <c r="C15818" t="s">
        <v>249</v>
      </c>
      <c r="D15818">
        <v>316987</v>
      </c>
    </row>
    <row r="15819" spans="1:4" x14ac:dyDescent="0.2">
      <c r="A15819" t="s">
        <v>91</v>
      </c>
      <c r="B15819" t="s">
        <v>351</v>
      </c>
      <c r="C15819" t="s">
        <v>250</v>
      </c>
      <c r="D15819">
        <v>34799</v>
      </c>
    </row>
    <row r="15820" spans="1:4" x14ac:dyDescent="0.2">
      <c r="A15820" t="s">
        <v>91</v>
      </c>
      <c r="B15820" t="s">
        <v>351</v>
      </c>
      <c r="C15820" t="s">
        <v>251</v>
      </c>
      <c r="D15820">
        <v>114867</v>
      </c>
    </row>
    <row r="15821" spans="1:4" x14ac:dyDescent="0.2">
      <c r="A15821" t="s">
        <v>91</v>
      </c>
      <c r="B15821" t="s">
        <v>351</v>
      </c>
      <c r="C15821" t="s">
        <v>252</v>
      </c>
      <c r="D15821">
        <v>298345</v>
      </c>
    </row>
    <row r="15822" spans="1:4" x14ac:dyDescent="0.2">
      <c r="A15822" t="s">
        <v>91</v>
      </c>
      <c r="B15822" t="s">
        <v>351</v>
      </c>
      <c r="C15822" t="s">
        <v>253</v>
      </c>
      <c r="D15822">
        <v>98412</v>
      </c>
    </row>
    <row r="15823" spans="1:4" x14ac:dyDescent="0.2">
      <c r="A15823" t="s">
        <v>91</v>
      </c>
      <c r="B15823" t="s">
        <v>351</v>
      </c>
      <c r="C15823" t="s">
        <v>254</v>
      </c>
      <c r="D15823">
        <v>30787</v>
      </c>
    </row>
    <row r="15824" spans="1:4" x14ac:dyDescent="0.2">
      <c r="A15824" t="s">
        <v>91</v>
      </c>
      <c r="B15824" t="s">
        <v>351</v>
      </c>
      <c r="C15824" t="s">
        <v>255</v>
      </c>
      <c r="D15824">
        <v>196420</v>
      </c>
    </row>
    <row r="15825" spans="1:4" x14ac:dyDescent="0.2">
      <c r="A15825" t="s">
        <v>91</v>
      </c>
      <c r="B15825" t="s">
        <v>351</v>
      </c>
      <c r="C15825" t="s">
        <v>256</v>
      </c>
      <c r="D15825">
        <v>0</v>
      </c>
    </row>
    <row r="15826" spans="1:4" x14ac:dyDescent="0.2">
      <c r="A15826" t="s">
        <v>91</v>
      </c>
      <c r="B15826" t="s">
        <v>351</v>
      </c>
      <c r="C15826" t="s">
        <v>257</v>
      </c>
      <c r="D15826">
        <v>0</v>
      </c>
    </row>
    <row r="15827" spans="1:4" x14ac:dyDescent="0.2">
      <c r="A15827" t="s">
        <v>91</v>
      </c>
      <c r="B15827" t="s">
        <v>351</v>
      </c>
      <c r="C15827" t="s">
        <v>258</v>
      </c>
      <c r="D15827">
        <v>0</v>
      </c>
    </row>
    <row r="15828" spans="1:4" x14ac:dyDescent="0.2">
      <c r="A15828" t="s">
        <v>91</v>
      </c>
      <c r="B15828" t="s">
        <v>351</v>
      </c>
      <c r="C15828" t="s">
        <v>259</v>
      </c>
      <c r="D15828">
        <v>0</v>
      </c>
    </row>
    <row r="15829" spans="1:4" x14ac:dyDescent="0.2">
      <c r="A15829" t="s">
        <v>91</v>
      </c>
      <c r="B15829" t="s">
        <v>351</v>
      </c>
      <c r="C15829" t="s">
        <v>260</v>
      </c>
      <c r="D15829">
        <v>0</v>
      </c>
    </row>
    <row r="15830" spans="1:4" x14ac:dyDescent="0.2">
      <c r="A15830" t="s">
        <v>91</v>
      </c>
      <c r="B15830" t="s">
        <v>351</v>
      </c>
      <c r="C15830" t="s">
        <v>261</v>
      </c>
      <c r="D15830">
        <v>0</v>
      </c>
    </row>
    <row r="15831" spans="1:4" x14ac:dyDescent="0.2">
      <c r="A15831" t="s">
        <v>91</v>
      </c>
      <c r="B15831" t="s">
        <v>351</v>
      </c>
      <c r="C15831" t="s">
        <v>262</v>
      </c>
      <c r="D15831">
        <v>0</v>
      </c>
    </row>
    <row r="15832" spans="1:4" x14ac:dyDescent="0.2">
      <c r="A15832" t="s">
        <v>91</v>
      </c>
      <c r="B15832" t="s">
        <v>351</v>
      </c>
      <c r="C15832" t="s">
        <v>263</v>
      </c>
      <c r="D15832">
        <v>0</v>
      </c>
    </row>
    <row r="15833" spans="1:4" x14ac:dyDescent="0.2">
      <c r="A15833" t="s">
        <v>91</v>
      </c>
      <c r="B15833" t="s">
        <v>351</v>
      </c>
      <c r="C15833" t="s">
        <v>264</v>
      </c>
      <c r="D15833">
        <v>0</v>
      </c>
    </row>
    <row r="15834" spans="1:4" x14ac:dyDescent="0.2">
      <c r="A15834" t="s">
        <v>91</v>
      </c>
      <c r="B15834" t="s">
        <v>351</v>
      </c>
      <c r="C15834" t="s">
        <v>265</v>
      </c>
      <c r="D15834">
        <v>0</v>
      </c>
    </row>
    <row r="15835" spans="1:4" x14ac:dyDescent="0.2">
      <c r="A15835" t="s">
        <v>91</v>
      </c>
      <c r="B15835" t="s">
        <v>351</v>
      </c>
      <c r="C15835" t="s">
        <v>266</v>
      </c>
      <c r="D15835">
        <v>0</v>
      </c>
    </row>
    <row r="15836" spans="1:4" x14ac:dyDescent="0.2">
      <c r="A15836" t="s">
        <v>91</v>
      </c>
      <c r="B15836" t="s">
        <v>351</v>
      </c>
      <c r="C15836" t="s">
        <v>267</v>
      </c>
      <c r="D15836">
        <v>0</v>
      </c>
    </row>
    <row r="15837" spans="1:4" x14ac:dyDescent="0.2">
      <c r="A15837" t="s">
        <v>91</v>
      </c>
      <c r="B15837" t="s">
        <v>351</v>
      </c>
      <c r="C15837" t="s">
        <v>268</v>
      </c>
      <c r="D15837">
        <v>0</v>
      </c>
    </row>
    <row r="15838" spans="1:4" x14ac:dyDescent="0.2">
      <c r="A15838" t="s">
        <v>91</v>
      </c>
      <c r="B15838" t="s">
        <v>351</v>
      </c>
      <c r="C15838" t="s">
        <v>269</v>
      </c>
      <c r="D15838">
        <v>0</v>
      </c>
    </row>
    <row r="15839" spans="1:4" x14ac:dyDescent="0.2">
      <c r="A15839" t="s">
        <v>91</v>
      </c>
      <c r="B15839" t="s">
        <v>351</v>
      </c>
      <c r="C15839" t="s">
        <v>270</v>
      </c>
      <c r="D15839">
        <v>0</v>
      </c>
    </row>
    <row r="15840" spans="1:4" x14ac:dyDescent="0.2">
      <c r="A15840" t="s">
        <v>91</v>
      </c>
      <c r="B15840" t="s">
        <v>351</v>
      </c>
      <c r="C15840" t="s">
        <v>271</v>
      </c>
      <c r="D15840">
        <v>0</v>
      </c>
    </row>
    <row r="15841" spans="1:4" x14ac:dyDescent="0.2">
      <c r="A15841" t="s">
        <v>91</v>
      </c>
      <c r="B15841" t="s">
        <v>351</v>
      </c>
      <c r="C15841" t="s">
        <v>272</v>
      </c>
      <c r="D15841">
        <v>0</v>
      </c>
    </row>
    <row r="15842" spans="1:4" x14ac:dyDescent="0.2">
      <c r="A15842" t="s">
        <v>91</v>
      </c>
      <c r="B15842" t="s">
        <v>351</v>
      </c>
      <c r="C15842" t="s">
        <v>273</v>
      </c>
      <c r="D15842">
        <v>0</v>
      </c>
    </row>
    <row r="15843" spans="1:4" x14ac:dyDescent="0.2">
      <c r="A15843" t="s">
        <v>91</v>
      </c>
      <c r="B15843" t="s">
        <v>351</v>
      </c>
      <c r="C15843" t="s">
        <v>274</v>
      </c>
      <c r="D15843">
        <v>0</v>
      </c>
    </row>
    <row r="15844" spans="1:4" x14ac:dyDescent="0.2">
      <c r="A15844" t="s">
        <v>91</v>
      </c>
      <c r="B15844" t="s">
        <v>351</v>
      </c>
      <c r="C15844" t="s">
        <v>275</v>
      </c>
      <c r="D15844">
        <v>0</v>
      </c>
    </row>
    <row r="15845" spans="1:4" x14ac:dyDescent="0.2">
      <c r="A15845" t="s">
        <v>91</v>
      </c>
      <c r="B15845" t="s">
        <v>351</v>
      </c>
      <c r="C15845" t="s">
        <v>276</v>
      </c>
      <c r="D15845">
        <v>0</v>
      </c>
    </row>
    <row r="15846" spans="1:4" x14ac:dyDescent="0.2">
      <c r="A15846" t="s">
        <v>91</v>
      </c>
      <c r="B15846" t="s">
        <v>351</v>
      </c>
      <c r="C15846" t="s">
        <v>277</v>
      </c>
      <c r="D15846">
        <v>0</v>
      </c>
    </row>
    <row r="15847" spans="1:4" x14ac:dyDescent="0.2">
      <c r="A15847" t="s">
        <v>91</v>
      </c>
      <c r="B15847" t="s">
        <v>351</v>
      </c>
      <c r="C15847" t="s">
        <v>278</v>
      </c>
      <c r="D15847">
        <v>99103</v>
      </c>
    </row>
    <row r="15848" spans="1:4" x14ac:dyDescent="0.2">
      <c r="A15848" t="s">
        <v>91</v>
      </c>
      <c r="B15848" t="s">
        <v>351</v>
      </c>
      <c r="C15848" t="s">
        <v>279</v>
      </c>
      <c r="D15848">
        <v>0</v>
      </c>
    </row>
    <row r="15849" spans="1:4" x14ac:dyDescent="0.2">
      <c r="A15849" t="s">
        <v>91</v>
      </c>
      <c r="B15849" t="s">
        <v>351</v>
      </c>
      <c r="C15849" t="s">
        <v>280</v>
      </c>
      <c r="D15849">
        <v>0</v>
      </c>
    </row>
    <row r="15850" spans="1:4" x14ac:dyDescent="0.2">
      <c r="A15850" t="s">
        <v>91</v>
      </c>
      <c r="B15850" t="s">
        <v>351</v>
      </c>
      <c r="C15850" t="s">
        <v>281</v>
      </c>
      <c r="D15850">
        <v>0</v>
      </c>
    </row>
    <row r="15851" spans="1:4" x14ac:dyDescent="0.2">
      <c r="A15851" t="s">
        <v>91</v>
      </c>
      <c r="B15851" t="s">
        <v>351</v>
      </c>
      <c r="C15851" t="s">
        <v>282</v>
      </c>
      <c r="D15851">
        <v>0</v>
      </c>
    </row>
    <row r="15852" spans="1:4" x14ac:dyDescent="0.2">
      <c r="A15852" t="s">
        <v>91</v>
      </c>
      <c r="B15852" t="s">
        <v>351</v>
      </c>
      <c r="C15852" t="s">
        <v>283</v>
      </c>
      <c r="D15852">
        <v>0</v>
      </c>
    </row>
    <row r="15853" spans="1:4" x14ac:dyDescent="0.2">
      <c r="A15853" t="s">
        <v>91</v>
      </c>
      <c r="B15853" t="s">
        <v>351</v>
      </c>
      <c r="C15853" t="s">
        <v>284</v>
      </c>
      <c r="D15853">
        <v>0</v>
      </c>
    </row>
    <row r="15854" spans="1:4" x14ac:dyDescent="0.2">
      <c r="A15854" t="s">
        <v>91</v>
      </c>
      <c r="B15854" t="s">
        <v>351</v>
      </c>
      <c r="C15854" t="s">
        <v>285</v>
      </c>
      <c r="D15854">
        <v>0</v>
      </c>
    </row>
    <row r="15855" spans="1:4" x14ac:dyDescent="0.2">
      <c r="A15855" t="s">
        <v>91</v>
      </c>
      <c r="B15855" t="s">
        <v>351</v>
      </c>
      <c r="C15855" t="s">
        <v>286</v>
      </c>
      <c r="D15855">
        <v>0</v>
      </c>
    </row>
    <row r="15856" spans="1:4" x14ac:dyDescent="0.2">
      <c r="A15856" t="s">
        <v>91</v>
      </c>
      <c r="B15856" t="s">
        <v>351</v>
      </c>
      <c r="C15856" t="s">
        <v>287</v>
      </c>
      <c r="D15856">
        <v>0</v>
      </c>
    </row>
    <row r="15857" spans="1:4" x14ac:dyDescent="0.2">
      <c r="A15857" t="s">
        <v>91</v>
      </c>
      <c r="B15857" t="s">
        <v>351</v>
      </c>
      <c r="C15857" t="s">
        <v>288</v>
      </c>
      <c r="D15857">
        <v>0</v>
      </c>
    </row>
    <row r="15858" spans="1:4" x14ac:dyDescent="0.2">
      <c r="A15858" t="s">
        <v>91</v>
      </c>
      <c r="B15858" t="s">
        <v>351</v>
      </c>
      <c r="C15858" t="s">
        <v>289</v>
      </c>
      <c r="D15858">
        <v>0</v>
      </c>
    </row>
    <row r="15859" spans="1:4" x14ac:dyDescent="0.2">
      <c r="A15859" t="s">
        <v>91</v>
      </c>
      <c r="B15859" t="s">
        <v>351</v>
      </c>
      <c r="C15859" t="s">
        <v>290</v>
      </c>
      <c r="D15859">
        <v>0</v>
      </c>
    </row>
    <row r="15860" spans="1:4" x14ac:dyDescent="0.2">
      <c r="A15860" t="s">
        <v>91</v>
      </c>
      <c r="B15860" t="s">
        <v>351</v>
      </c>
      <c r="C15860" t="s">
        <v>291</v>
      </c>
      <c r="D15860">
        <v>0</v>
      </c>
    </row>
    <row r="15861" spans="1:4" x14ac:dyDescent="0.2">
      <c r="A15861" t="s">
        <v>91</v>
      </c>
      <c r="B15861" t="s">
        <v>351</v>
      </c>
      <c r="C15861" t="s">
        <v>292</v>
      </c>
      <c r="D15861">
        <v>0</v>
      </c>
    </row>
    <row r="15862" spans="1:4" x14ac:dyDescent="0.2">
      <c r="A15862" t="s">
        <v>91</v>
      </c>
      <c r="B15862" t="s">
        <v>351</v>
      </c>
      <c r="C15862" t="s">
        <v>293</v>
      </c>
      <c r="D15862">
        <v>0</v>
      </c>
    </row>
    <row r="15863" spans="1:4" x14ac:dyDescent="0.2">
      <c r="A15863" t="s">
        <v>91</v>
      </c>
      <c r="B15863" t="s">
        <v>351</v>
      </c>
      <c r="C15863" t="s">
        <v>294</v>
      </c>
      <c r="D15863">
        <v>0</v>
      </c>
    </row>
    <row r="15864" spans="1:4" x14ac:dyDescent="0.2">
      <c r="A15864" t="s">
        <v>91</v>
      </c>
      <c r="B15864" t="s">
        <v>351</v>
      </c>
      <c r="C15864" t="s">
        <v>295</v>
      </c>
      <c r="D15864">
        <v>0</v>
      </c>
    </row>
    <row r="15865" spans="1:4" x14ac:dyDescent="0.2">
      <c r="A15865" t="s">
        <v>91</v>
      </c>
      <c r="B15865" t="s">
        <v>351</v>
      </c>
      <c r="C15865" t="s">
        <v>296</v>
      </c>
      <c r="D15865">
        <v>0</v>
      </c>
    </row>
    <row r="15866" spans="1:4" x14ac:dyDescent="0.2">
      <c r="A15866" t="s">
        <v>91</v>
      </c>
      <c r="B15866" t="s">
        <v>351</v>
      </c>
      <c r="C15866" t="s">
        <v>297</v>
      </c>
      <c r="D15866">
        <v>0</v>
      </c>
    </row>
    <row r="15867" spans="1:4" x14ac:dyDescent="0.2">
      <c r="A15867" t="s">
        <v>91</v>
      </c>
      <c r="B15867" t="s">
        <v>351</v>
      </c>
      <c r="C15867" t="s">
        <v>298</v>
      </c>
      <c r="D15867">
        <v>0</v>
      </c>
    </row>
    <row r="15868" spans="1:4" x14ac:dyDescent="0.2">
      <c r="A15868" t="s">
        <v>91</v>
      </c>
      <c r="B15868" t="s">
        <v>351</v>
      </c>
      <c r="C15868" t="s">
        <v>232</v>
      </c>
      <c r="D15868">
        <v>668778</v>
      </c>
    </row>
    <row r="15869" spans="1:4" x14ac:dyDescent="0.2">
      <c r="A15869" t="s">
        <v>91</v>
      </c>
      <c r="B15869" t="s">
        <v>351</v>
      </c>
      <c r="C15869" t="s">
        <v>319</v>
      </c>
      <c r="D15869">
        <v>179530</v>
      </c>
    </row>
    <row r="15870" spans="1:4" x14ac:dyDescent="0.2">
      <c r="A15870" t="s">
        <v>91</v>
      </c>
      <c r="B15870" t="s">
        <v>351</v>
      </c>
      <c r="C15870" t="s">
        <v>320</v>
      </c>
      <c r="D15870">
        <v>467237</v>
      </c>
    </row>
    <row r="15871" spans="1:4" x14ac:dyDescent="0.2">
      <c r="A15871" t="s">
        <v>91</v>
      </c>
      <c r="B15871" t="s">
        <v>351</v>
      </c>
      <c r="C15871" t="s">
        <v>318</v>
      </c>
      <c r="D15871">
        <v>22011</v>
      </c>
    </row>
    <row r="15872" spans="1:4" x14ac:dyDescent="0.2">
      <c r="A15872" t="s">
        <v>91</v>
      </c>
      <c r="B15872" t="s">
        <v>351</v>
      </c>
      <c r="C15872" t="s">
        <v>321</v>
      </c>
      <c r="D15872">
        <v>178197</v>
      </c>
    </row>
    <row r="15873" spans="1:4" x14ac:dyDescent="0.2">
      <c r="A15873" t="s">
        <v>91</v>
      </c>
      <c r="B15873" t="s">
        <v>351</v>
      </c>
      <c r="C15873" t="s">
        <v>322</v>
      </c>
      <c r="D15873">
        <v>0</v>
      </c>
    </row>
    <row r="15874" spans="1:4" x14ac:dyDescent="0.2">
      <c r="A15874" t="s">
        <v>91</v>
      </c>
      <c r="B15874" t="s">
        <v>351</v>
      </c>
      <c r="C15874" t="s">
        <v>323</v>
      </c>
      <c r="D15874">
        <v>0</v>
      </c>
    </row>
    <row r="15875" spans="1:4" x14ac:dyDescent="0.2">
      <c r="A15875" t="s">
        <v>91</v>
      </c>
      <c r="B15875" t="s">
        <v>351</v>
      </c>
      <c r="C15875" t="s">
        <v>324</v>
      </c>
      <c r="D15875">
        <v>0</v>
      </c>
    </row>
    <row r="15876" spans="1:4" x14ac:dyDescent="0.2">
      <c r="A15876" t="s">
        <v>91</v>
      </c>
      <c r="B15876" t="s">
        <v>351</v>
      </c>
      <c r="C15876" t="s">
        <v>325</v>
      </c>
      <c r="D15876">
        <v>0</v>
      </c>
    </row>
    <row r="15877" spans="1:4" x14ac:dyDescent="0.2">
      <c r="A15877" t="s">
        <v>91</v>
      </c>
      <c r="B15877" t="s">
        <v>351</v>
      </c>
      <c r="C15877" t="s">
        <v>326</v>
      </c>
      <c r="D15877">
        <v>0</v>
      </c>
    </row>
    <row r="15878" spans="1:4" x14ac:dyDescent="0.2">
      <c r="A15878" t="s">
        <v>91</v>
      </c>
      <c r="B15878" t="s">
        <v>351</v>
      </c>
      <c r="C15878" t="s">
        <v>327</v>
      </c>
      <c r="D15878">
        <v>28578</v>
      </c>
    </row>
    <row r="15879" spans="1:4" x14ac:dyDescent="0.2">
      <c r="A15879" t="s">
        <v>91</v>
      </c>
      <c r="B15879" t="s">
        <v>351</v>
      </c>
      <c r="C15879" t="s">
        <v>328</v>
      </c>
      <c r="D15879">
        <v>149619</v>
      </c>
    </row>
    <row r="15880" spans="1:4" x14ac:dyDescent="0.2">
      <c r="A15880" t="s">
        <v>91</v>
      </c>
      <c r="B15880" t="s">
        <v>351</v>
      </c>
      <c r="C15880" t="s">
        <v>329</v>
      </c>
      <c r="D15880">
        <v>0</v>
      </c>
    </row>
    <row r="15881" spans="1:4" x14ac:dyDescent="0.2">
      <c r="A15881" t="s">
        <v>91</v>
      </c>
      <c r="B15881" t="s">
        <v>351</v>
      </c>
      <c r="C15881" t="s">
        <v>339</v>
      </c>
      <c r="D15881">
        <v>50876514</v>
      </c>
    </row>
    <row r="15882" spans="1:4" x14ac:dyDescent="0.2">
      <c r="A15882" t="s">
        <v>91</v>
      </c>
      <c r="B15882" t="s">
        <v>351</v>
      </c>
      <c r="C15882" t="s">
        <v>340</v>
      </c>
      <c r="D15882">
        <v>271</v>
      </c>
    </row>
    <row r="15883" spans="1:4" x14ac:dyDescent="0.2">
      <c r="A15883" t="s">
        <v>91</v>
      </c>
      <c r="B15883" t="s">
        <v>351</v>
      </c>
      <c r="C15883" t="s">
        <v>341</v>
      </c>
      <c r="D15883">
        <v>0</v>
      </c>
    </row>
    <row r="15884" spans="1:4" x14ac:dyDescent="0.2">
      <c r="A15884" t="s">
        <v>91</v>
      </c>
      <c r="B15884" t="s">
        <v>351</v>
      </c>
      <c r="C15884" t="s">
        <v>342</v>
      </c>
      <c r="D15884">
        <v>0</v>
      </c>
    </row>
    <row r="15885" spans="1:4" x14ac:dyDescent="0.2">
      <c r="A15885" t="s">
        <v>91</v>
      </c>
      <c r="B15885" t="s">
        <v>351</v>
      </c>
      <c r="C15885" t="s">
        <v>343</v>
      </c>
      <c r="D15885">
        <v>0</v>
      </c>
    </row>
    <row r="15886" spans="1:4" x14ac:dyDescent="0.2">
      <c r="A15886" t="s">
        <v>91</v>
      </c>
      <c r="B15886" t="s">
        <v>351</v>
      </c>
      <c r="C15886" t="s">
        <v>344</v>
      </c>
      <c r="D15886">
        <v>0</v>
      </c>
    </row>
    <row r="15887" spans="1:4" x14ac:dyDescent="0.2">
      <c r="A15887" t="s">
        <v>91</v>
      </c>
      <c r="B15887" t="s">
        <v>351</v>
      </c>
      <c r="C15887" t="s">
        <v>345</v>
      </c>
      <c r="D15887">
        <v>0</v>
      </c>
    </row>
    <row r="15888" spans="1:4" x14ac:dyDescent="0.2">
      <c r="A15888" t="s">
        <v>91</v>
      </c>
      <c r="B15888" t="s">
        <v>351</v>
      </c>
      <c r="C15888" t="s">
        <v>346</v>
      </c>
      <c r="D15888">
        <v>0</v>
      </c>
    </row>
    <row r="15889" spans="1:4" x14ac:dyDescent="0.2">
      <c r="A15889" t="s">
        <v>91</v>
      </c>
      <c r="B15889" t="s">
        <v>351</v>
      </c>
      <c r="C15889" t="s">
        <v>300</v>
      </c>
      <c r="D15889">
        <v>625427</v>
      </c>
    </row>
    <row r="15890" spans="1:4" x14ac:dyDescent="0.2">
      <c r="A15890" t="s">
        <v>91</v>
      </c>
      <c r="B15890" t="s">
        <v>351</v>
      </c>
      <c r="C15890" t="s">
        <v>301</v>
      </c>
      <c r="D15890">
        <v>793464</v>
      </c>
    </row>
    <row r="15891" spans="1:4" x14ac:dyDescent="0.2">
      <c r="A15891" t="s">
        <v>91</v>
      </c>
      <c r="B15891" t="s">
        <v>351</v>
      </c>
      <c r="C15891" t="s">
        <v>302</v>
      </c>
      <c r="D15891">
        <v>941357</v>
      </c>
    </row>
    <row r="15892" spans="1:4" x14ac:dyDescent="0.2">
      <c r="A15892" t="s">
        <v>91</v>
      </c>
      <c r="B15892" t="s">
        <v>351</v>
      </c>
      <c r="C15892" t="s">
        <v>303</v>
      </c>
      <c r="D15892">
        <v>469669</v>
      </c>
    </row>
    <row r="15893" spans="1:4" x14ac:dyDescent="0.2">
      <c r="A15893" t="s">
        <v>91</v>
      </c>
      <c r="B15893" t="s">
        <v>351</v>
      </c>
      <c r="C15893" t="s">
        <v>304</v>
      </c>
      <c r="D15893">
        <v>555039</v>
      </c>
    </row>
    <row r="15894" spans="1:4" x14ac:dyDescent="0.2">
      <c r="A15894" t="s">
        <v>91</v>
      </c>
      <c r="B15894" t="s">
        <v>351</v>
      </c>
      <c r="C15894" t="s">
        <v>305</v>
      </c>
      <c r="D15894">
        <v>113808</v>
      </c>
    </row>
    <row r="15895" spans="1:4" x14ac:dyDescent="0.2">
      <c r="A15895" t="s">
        <v>91</v>
      </c>
      <c r="B15895" t="s">
        <v>351</v>
      </c>
      <c r="C15895" t="s">
        <v>306</v>
      </c>
      <c r="D15895">
        <v>48927</v>
      </c>
    </row>
    <row r="15896" spans="1:4" x14ac:dyDescent="0.2">
      <c r="A15896" t="s">
        <v>91</v>
      </c>
      <c r="B15896" t="s">
        <v>351</v>
      </c>
      <c r="C15896" t="s">
        <v>307</v>
      </c>
      <c r="D15896">
        <v>912205</v>
      </c>
    </row>
    <row r="15897" spans="1:4" x14ac:dyDescent="0.2">
      <c r="A15897" t="s">
        <v>91</v>
      </c>
      <c r="B15897" t="s">
        <v>351</v>
      </c>
      <c r="C15897" t="s">
        <v>308</v>
      </c>
      <c r="D15897">
        <v>206764</v>
      </c>
    </row>
    <row r="15898" spans="1:4" x14ac:dyDescent="0.2">
      <c r="A15898" t="s">
        <v>91</v>
      </c>
      <c r="B15898" t="s">
        <v>351</v>
      </c>
      <c r="C15898" t="s">
        <v>309</v>
      </c>
      <c r="D15898">
        <v>115556</v>
      </c>
    </row>
    <row r="15899" spans="1:4" x14ac:dyDescent="0.2">
      <c r="A15899" t="s">
        <v>91</v>
      </c>
      <c r="B15899" t="s">
        <v>351</v>
      </c>
      <c r="C15899" t="s">
        <v>310</v>
      </c>
      <c r="D15899">
        <v>5894</v>
      </c>
    </row>
    <row r="15900" spans="1:4" x14ac:dyDescent="0.2">
      <c r="A15900" t="s">
        <v>91</v>
      </c>
      <c r="B15900" t="s">
        <v>351</v>
      </c>
      <c r="C15900" t="s">
        <v>311</v>
      </c>
      <c r="D15900">
        <v>140144</v>
      </c>
    </row>
    <row r="15901" spans="1:4" x14ac:dyDescent="0.2">
      <c r="A15901" t="s">
        <v>91</v>
      </c>
      <c r="B15901" t="s">
        <v>351</v>
      </c>
      <c r="C15901" t="s">
        <v>312</v>
      </c>
      <c r="D15901">
        <v>11</v>
      </c>
    </row>
    <row r="15902" spans="1:4" x14ac:dyDescent="0.2">
      <c r="A15902" t="s">
        <v>91</v>
      </c>
      <c r="B15902" t="s">
        <v>351</v>
      </c>
      <c r="C15902" t="s">
        <v>313</v>
      </c>
      <c r="D15902">
        <v>31</v>
      </c>
    </row>
    <row r="15903" spans="1:4" x14ac:dyDescent="0.2">
      <c r="A15903" t="s">
        <v>91</v>
      </c>
      <c r="B15903" t="s">
        <v>351</v>
      </c>
      <c r="C15903" t="s">
        <v>314</v>
      </c>
      <c r="D15903">
        <v>160</v>
      </c>
    </row>
    <row r="15904" spans="1:4" x14ac:dyDescent="0.2">
      <c r="A15904" t="s">
        <v>91</v>
      </c>
      <c r="B15904" t="s">
        <v>351</v>
      </c>
      <c r="C15904" t="s">
        <v>315</v>
      </c>
      <c r="D15904">
        <v>10</v>
      </c>
    </row>
    <row r="15905" spans="1:4" x14ac:dyDescent="0.2">
      <c r="A15905" t="s">
        <v>91</v>
      </c>
      <c r="B15905" t="s">
        <v>351</v>
      </c>
      <c r="C15905" t="s">
        <v>347</v>
      </c>
      <c r="D15905">
        <v>4432</v>
      </c>
    </row>
    <row r="15906" spans="1:4" x14ac:dyDescent="0.2">
      <c r="A15906" t="s">
        <v>91</v>
      </c>
      <c r="B15906" t="s">
        <v>352</v>
      </c>
      <c r="C15906" t="s">
        <v>225</v>
      </c>
      <c r="D15906">
        <v>0.51844199999999996</v>
      </c>
    </row>
    <row r="15907" spans="1:4" x14ac:dyDescent="0.2">
      <c r="A15907" t="s">
        <v>91</v>
      </c>
      <c r="B15907" t="s">
        <v>352</v>
      </c>
      <c r="C15907" t="s">
        <v>65</v>
      </c>
      <c r="D15907">
        <v>50000001</v>
      </c>
    </row>
    <row r="15908" spans="1:4" x14ac:dyDescent="0.2">
      <c r="A15908" t="s">
        <v>91</v>
      </c>
      <c r="B15908" t="s">
        <v>352</v>
      </c>
      <c r="C15908" t="s">
        <v>66</v>
      </c>
      <c r="D15908">
        <v>96442739</v>
      </c>
    </row>
    <row r="15909" spans="1:4" x14ac:dyDescent="0.2">
      <c r="A15909" t="s">
        <v>91</v>
      </c>
      <c r="B15909" t="s">
        <v>352</v>
      </c>
      <c r="C15909" t="s">
        <v>226</v>
      </c>
      <c r="D15909">
        <v>213148</v>
      </c>
    </row>
    <row r="15910" spans="1:4" x14ac:dyDescent="0.2">
      <c r="A15910" t="s">
        <v>91</v>
      </c>
      <c r="B15910" t="s">
        <v>352</v>
      </c>
      <c r="C15910" t="s">
        <v>227</v>
      </c>
      <c r="D15910">
        <v>339888</v>
      </c>
    </row>
    <row r="15911" spans="1:4" x14ac:dyDescent="0.2">
      <c r="A15911" t="s">
        <v>91</v>
      </c>
      <c r="B15911" t="s">
        <v>352</v>
      </c>
      <c r="C15911" t="s">
        <v>67</v>
      </c>
      <c r="D15911">
        <v>481209</v>
      </c>
    </row>
    <row r="15912" spans="1:4" x14ac:dyDescent="0.2">
      <c r="A15912" t="s">
        <v>91</v>
      </c>
      <c r="B15912" t="s">
        <v>352</v>
      </c>
      <c r="C15912" t="s">
        <v>68</v>
      </c>
      <c r="D15912">
        <v>286819</v>
      </c>
    </row>
    <row r="15913" spans="1:4" x14ac:dyDescent="0.2">
      <c r="A15913" t="s">
        <v>91</v>
      </c>
      <c r="B15913" t="s">
        <v>352</v>
      </c>
      <c r="C15913" t="s">
        <v>228</v>
      </c>
      <c r="D15913">
        <v>28340</v>
      </c>
    </row>
    <row r="15914" spans="1:4" x14ac:dyDescent="0.2">
      <c r="A15914" t="s">
        <v>91</v>
      </c>
      <c r="B15914" t="s">
        <v>352</v>
      </c>
      <c r="C15914" t="s">
        <v>229</v>
      </c>
      <c r="D15914">
        <v>556228</v>
      </c>
    </row>
    <row r="15915" spans="1:4" x14ac:dyDescent="0.2">
      <c r="A15915" t="s">
        <v>91</v>
      </c>
      <c r="B15915" t="s">
        <v>352</v>
      </c>
      <c r="C15915" t="s">
        <v>230</v>
      </c>
      <c r="D15915">
        <v>32556</v>
      </c>
    </row>
    <row r="15916" spans="1:4" x14ac:dyDescent="0.2">
      <c r="A15916" t="s">
        <v>91</v>
      </c>
      <c r="B15916" t="s">
        <v>352</v>
      </c>
      <c r="C15916" t="s">
        <v>231</v>
      </c>
      <c r="D15916">
        <v>493756</v>
      </c>
    </row>
    <row r="15917" spans="1:4" x14ac:dyDescent="0.2">
      <c r="A15917" t="s">
        <v>91</v>
      </c>
      <c r="B15917" t="s">
        <v>352</v>
      </c>
      <c r="C15917" t="s">
        <v>154</v>
      </c>
      <c r="D15917">
        <v>1822415</v>
      </c>
    </row>
    <row r="15918" spans="1:4" x14ac:dyDescent="0.2">
      <c r="A15918" t="s">
        <v>91</v>
      </c>
      <c r="B15918" t="s">
        <v>352</v>
      </c>
      <c r="C15918" t="s">
        <v>155</v>
      </c>
      <c r="D15918">
        <v>0</v>
      </c>
    </row>
    <row r="15919" spans="1:4" x14ac:dyDescent="0.2">
      <c r="A15919" t="s">
        <v>91</v>
      </c>
      <c r="B15919" t="s">
        <v>352</v>
      </c>
      <c r="C15919" t="s">
        <v>156</v>
      </c>
      <c r="D15919">
        <v>0</v>
      </c>
    </row>
    <row r="15920" spans="1:4" x14ac:dyDescent="0.2">
      <c r="A15920" t="s">
        <v>91</v>
      </c>
      <c r="B15920" t="s">
        <v>352</v>
      </c>
      <c r="C15920" t="s">
        <v>157</v>
      </c>
      <c r="D15920">
        <v>803308</v>
      </c>
    </row>
    <row r="15921" spans="1:4" x14ac:dyDescent="0.2">
      <c r="A15921" t="s">
        <v>91</v>
      </c>
      <c r="B15921" t="s">
        <v>352</v>
      </c>
      <c r="C15921" t="s">
        <v>158</v>
      </c>
      <c r="D15921">
        <v>961479</v>
      </c>
    </row>
    <row r="15922" spans="1:4" x14ac:dyDescent="0.2">
      <c r="A15922" t="s">
        <v>91</v>
      </c>
      <c r="B15922" t="s">
        <v>352</v>
      </c>
      <c r="C15922" t="s">
        <v>159</v>
      </c>
      <c r="D15922">
        <v>1121871</v>
      </c>
    </row>
    <row r="15923" spans="1:4" x14ac:dyDescent="0.2">
      <c r="A15923" t="s">
        <v>91</v>
      </c>
      <c r="B15923" t="s">
        <v>352</v>
      </c>
      <c r="C15923" t="s">
        <v>160</v>
      </c>
      <c r="D15923">
        <v>1428258</v>
      </c>
    </row>
    <row r="15924" spans="1:4" x14ac:dyDescent="0.2">
      <c r="A15924" t="s">
        <v>91</v>
      </c>
      <c r="B15924" t="s">
        <v>352</v>
      </c>
      <c r="C15924" t="s">
        <v>161</v>
      </c>
      <c r="D15924">
        <v>644824</v>
      </c>
    </row>
    <row r="15925" spans="1:4" x14ac:dyDescent="0.2">
      <c r="A15925" t="s">
        <v>91</v>
      </c>
      <c r="B15925" t="s">
        <v>352</v>
      </c>
      <c r="C15925" t="s">
        <v>162</v>
      </c>
      <c r="D15925">
        <v>599299</v>
      </c>
    </row>
    <row r="15926" spans="1:4" x14ac:dyDescent="0.2">
      <c r="A15926" t="s">
        <v>91</v>
      </c>
      <c r="B15926" t="s">
        <v>352</v>
      </c>
      <c r="C15926" t="s">
        <v>163</v>
      </c>
      <c r="D15926">
        <v>382650</v>
      </c>
    </row>
    <row r="15927" spans="1:4" x14ac:dyDescent="0.2">
      <c r="A15927" t="s">
        <v>91</v>
      </c>
      <c r="B15927" t="s">
        <v>352</v>
      </c>
      <c r="C15927" t="s">
        <v>164</v>
      </c>
      <c r="D15927">
        <v>244384</v>
      </c>
    </row>
    <row r="15928" spans="1:4" x14ac:dyDescent="0.2">
      <c r="A15928" t="s">
        <v>91</v>
      </c>
      <c r="B15928" t="s">
        <v>352</v>
      </c>
      <c r="C15928" t="s">
        <v>165</v>
      </c>
      <c r="D15928">
        <v>216982</v>
      </c>
    </row>
    <row r="15929" spans="1:4" x14ac:dyDescent="0.2">
      <c r="A15929" t="s">
        <v>91</v>
      </c>
      <c r="B15929" t="s">
        <v>352</v>
      </c>
      <c r="C15929" t="s">
        <v>166</v>
      </c>
      <c r="D15929">
        <v>170507</v>
      </c>
    </row>
    <row r="15930" spans="1:4" x14ac:dyDescent="0.2">
      <c r="A15930" t="s">
        <v>91</v>
      </c>
      <c r="B15930" t="s">
        <v>352</v>
      </c>
      <c r="C15930" t="s">
        <v>167</v>
      </c>
      <c r="D15930">
        <v>126150</v>
      </c>
    </row>
    <row r="15931" spans="1:4" x14ac:dyDescent="0.2">
      <c r="A15931" t="s">
        <v>91</v>
      </c>
      <c r="B15931" t="s">
        <v>352</v>
      </c>
      <c r="C15931" t="s">
        <v>168</v>
      </c>
      <c r="D15931">
        <v>127009</v>
      </c>
    </row>
    <row r="15932" spans="1:4" x14ac:dyDescent="0.2">
      <c r="A15932" t="s">
        <v>91</v>
      </c>
      <c r="B15932" t="s">
        <v>352</v>
      </c>
      <c r="C15932" t="s">
        <v>169</v>
      </c>
      <c r="D15932">
        <v>139121</v>
      </c>
    </row>
    <row r="15933" spans="1:4" x14ac:dyDescent="0.2">
      <c r="A15933" t="s">
        <v>91</v>
      </c>
      <c r="B15933" t="s">
        <v>352</v>
      </c>
      <c r="C15933" t="s">
        <v>170</v>
      </c>
      <c r="D15933">
        <v>200512</v>
      </c>
    </row>
    <row r="15934" spans="1:4" x14ac:dyDescent="0.2">
      <c r="A15934" t="s">
        <v>91</v>
      </c>
      <c r="B15934" t="s">
        <v>352</v>
      </c>
      <c r="C15934" t="s">
        <v>171</v>
      </c>
      <c r="D15934">
        <v>70615</v>
      </c>
    </row>
    <row r="15935" spans="1:4" x14ac:dyDescent="0.2">
      <c r="A15935" t="s">
        <v>91</v>
      </c>
      <c r="B15935" t="s">
        <v>352</v>
      </c>
      <c r="C15935" t="s">
        <v>172</v>
      </c>
      <c r="D15935">
        <v>208687</v>
      </c>
    </row>
    <row r="15936" spans="1:4" x14ac:dyDescent="0.2">
      <c r="A15936" t="s">
        <v>91</v>
      </c>
      <c r="B15936" t="s">
        <v>352</v>
      </c>
      <c r="C15936" t="s">
        <v>173</v>
      </c>
      <c r="D15936">
        <v>164704</v>
      </c>
    </row>
    <row r="15937" spans="1:4" x14ac:dyDescent="0.2">
      <c r="A15937" t="s">
        <v>91</v>
      </c>
      <c r="B15937" t="s">
        <v>352</v>
      </c>
      <c r="C15937" t="s">
        <v>174</v>
      </c>
      <c r="D15937">
        <v>99471</v>
      </c>
    </row>
    <row r="15938" spans="1:4" x14ac:dyDescent="0.2">
      <c r="A15938" t="s">
        <v>91</v>
      </c>
      <c r="B15938" t="s">
        <v>352</v>
      </c>
      <c r="C15938" t="s">
        <v>175</v>
      </c>
      <c r="D15938">
        <v>31675</v>
      </c>
    </row>
    <row r="15939" spans="1:4" x14ac:dyDescent="0.2">
      <c r="A15939" t="s">
        <v>91</v>
      </c>
      <c r="B15939" t="s">
        <v>352</v>
      </c>
      <c r="C15939" t="s">
        <v>176</v>
      </c>
      <c r="D15939">
        <v>9527</v>
      </c>
    </row>
    <row r="15940" spans="1:4" x14ac:dyDescent="0.2">
      <c r="A15940" t="s">
        <v>91</v>
      </c>
      <c r="B15940" t="s">
        <v>352</v>
      </c>
      <c r="C15940" t="s">
        <v>177</v>
      </c>
      <c r="D15940">
        <v>196249</v>
      </c>
    </row>
    <row r="15941" spans="1:4" x14ac:dyDescent="0.2">
      <c r="A15941" t="s">
        <v>91</v>
      </c>
      <c r="B15941" t="s">
        <v>352</v>
      </c>
      <c r="C15941" t="s">
        <v>178</v>
      </c>
      <c r="D15941">
        <v>0</v>
      </c>
    </row>
    <row r="15942" spans="1:4" x14ac:dyDescent="0.2">
      <c r="A15942" t="s">
        <v>91</v>
      </c>
      <c r="B15942" t="s">
        <v>352</v>
      </c>
      <c r="C15942" t="s">
        <v>179</v>
      </c>
      <c r="D15942">
        <v>0</v>
      </c>
    </row>
    <row r="15943" spans="1:4" x14ac:dyDescent="0.2">
      <c r="A15943" t="s">
        <v>91</v>
      </c>
      <c r="B15943" t="s">
        <v>352</v>
      </c>
      <c r="C15943" t="s">
        <v>180</v>
      </c>
      <c r="D15943">
        <v>0</v>
      </c>
    </row>
    <row r="15944" spans="1:4" x14ac:dyDescent="0.2">
      <c r="A15944" t="s">
        <v>91</v>
      </c>
      <c r="B15944" t="s">
        <v>352</v>
      </c>
      <c r="C15944" t="s">
        <v>181</v>
      </c>
      <c r="D15944">
        <v>0</v>
      </c>
    </row>
    <row r="15945" spans="1:4" x14ac:dyDescent="0.2">
      <c r="A15945" t="s">
        <v>91</v>
      </c>
      <c r="B15945" t="s">
        <v>352</v>
      </c>
      <c r="C15945" t="s">
        <v>182</v>
      </c>
      <c r="D15945">
        <v>0</v>
      </c>
    </row>
    <row r="15946" spans="1:4" x14ac:dyDescent="0.2">
      <c r="A15946" t="s">
        <v>91</v>
      </c>
      <c r="B15946" t="s">
        <v>352</v>
      </c>
      <c r="C15946" t="s">
        <v>183</v>
      </c>
      <c r="D15946">
        <v>0</v>
      </c>
    </row>
    <row r="15947" spans="1:4" x14ac:dyDescent="0.2">
      <c r="A15947" t="s">
        <v>91</v>
      </c>
      <c r="B15947" t="s">
        <v>352</v>
      </c>
      <c r="C15947" t="s">
        <v>184</v>
      </c>
      <c r="D15947">
        <v>0</v>
      </c>
    </row>
    <row r="15948" spans="1:4" x14ac:dyDescent="0.2">
      <c r="A15948" t="s">
        <v>91</v>
      </c>
      <c r="B15948" t="s">
        <v>352</v>
      </c>
      <c r="C15948" t="s">
        <v>185</v>
      </c>
      <c r="D15948">
        <v>0</v>
      </c>
    </row>
    <row r="15949" spans="1:4" x14ac:dyDescent="0.2">
      <c r="A15949" t="s">
        <v>91</v>
      </c>
      <c r="B15949" t="s">
        <v>352</v>
      </c>
      <c r="C15949" t="s">
        <v>186</v>
      </c>
      <c r="D15949">
        <v>0</v>
      </c>
    </row>
    <row r="15950" spans="1:4" x14ac:dyDescent="0.2">
      <c r="A15950" t="s">
        <v>91</v>
      </c>
      <c r="B15950" t="s">
        <v>352</v>
      </c>
      <c r="C15950" t="s">
        <v>187</v>
      </c>
      <c r="D15950">
        <v>0</v>
      </c>
    </row>
    <row r="15951" spans="1:4" x14ac:dyDescent="0.2">
      <c r="A15951" t="s">
        <v>91</v>
      </c>
      <c r="B15951" t="s">
        <v>352</v>
      </c>
      <c r="C15951" t="s">
        <v>188</v>
      </c>
      <c r="D15951">
        <v>0</v>
      </c>
    </row>
    <row r="15952" spans="1:4" x14ac:dyDescent="0.2">
      <c r="A15952" t="s">
        <v>91</v>
      </c>
      <c r="B15952" t="s">
        <v>352</v>
      </c>
      <c r="C15952" t="s">
        <v>189</v>
      </c>
      <c r="D15952">
        <v>0</v>
      </c>
    </row>
    <row r="15953" spans="1:4" x14ac:dyDescent="0.2">
      <c r="A15953" t="s">
        <v>91</v>
      </c>
      <c r="B15953" t="s">
        <v>352</v>
      </c>
      <c r="C15953" t="s">
        <v>190</v>
      </c>
      <c r="D15953">
        <v>0</v>
      </c>
    </row>
    <row r="15954" spans="1:4" x14ac:dyDescent="0.2">
      <c r="A15954" t="s">
        <v>91</v>
      </c>
      <c r="B15954" t="s">
        <v>352</v>
      </c>
      <c r="C15954" t="s">
        <v>191</v>
      </c>
      <c r="D15954">
        <v>0</v>
      </c>
    </row>
    <row r="15955" spans="1:4" x14ac:dyDescent="0.2">
      <c r="A15955" t="s">
        <v>91</v>
      </c>
      <c r="B15955" t="s">
        <v>352</v>
      </c>
      <c r="C15955" t="s">
        <v>192</v>
      </c>
      <c r="D15955">
        <v>0</v>
      </c>
    </row>
    <row r="15956" spans="1:4" x14ac:dyDescent="0.2">
      <c r="A15956" t="s">
        <v>91</v>
      </c>
      <c r="B15956" t="s">
        <v>352</v>
      </c>
      <c r="C15956" t="s">
        <v>193</v>
      </c>
      <c r="D15956">
        <v>0</v>
      </c>
    </row>
    <row r="15957" spans="1:4" x14ac:dyDescent="0.2">
      <c r="A15957" t="s">
        <v>91</v>
      </c>
      <c r="B15957" t="s">
        <v>352</v>
      </c>
      <c r="C15957" t="s">
        <v>194</v>
      </c>
      <c r="D15957">
        <v>0</v>
      </c>
    </row>
    <row r="15958" spans="1:4" x14ac:dyDescent="0.2">
      <c r="A15958" t="s">
        <v>91</v>
      </c>
      <c r="B15958" t="s">
        <v>352</v>
      </c>
      <c r="C15958" t="s">
        <v>195</v>
      </c>
      <c r="D15958">
        <v>0</v>
      </c>
    </row>
    <row r="15959" spans="1:4" x14ac:dyDescent="0.2">
      <c r="A15959" t="s">
        <v>91</v>
      </c>
      <c r="B15959" t="s">
        <v>352</v>
      </c>
      <c r="C15959" t="s">
        <v>196</v>
      </c>
      <c r="D15959">
        <v>0</v>
      </c>
    </row>
    <row r="15960" spans="1:4" x14ac:dyDescent="0.2">
      <c r="A15960" t="s">
        <v>91</v>
      </c>
      <c r="B15960" t="s">
        <v>352</v>
      </c>
      <c r="C15960" t="s">
        <v>197</v>
      </c>
      <c r="D15960">
        <v>0</v>
      </c>
    </row>
    <row r="15961" spans="1:4" x14ac:dyDescent="0.2">
      <c r="A15961" t="s">
        <v>91</v>
      </c>
      <c r="B15961" t="s">
        <v>352</v>
      </c>
      <c r="C15961" t="s">
        <v>198</v>
      </c>
      <c r="D15961">
        <v>0</v>
      </c>
    </row>
    <row r="15962" spans="1:4" x14ac:dyDescent="0.2">
      <c r="A15962" t="s">
        <v>91</v>
      </c>
      <c r="B15962" t="s">
        <v>352</v>
      </c>
      <c r="C15962" t="s">
        <v>199</v>
      </c>
      <c r="D15962">
        <v>0</v>
      </c>
    </row>
    <row r="15963" spans="1:4" x14ac:dyDescent="0.2">
      <c r="A15963" t="s">
        <v>91</v>
      </c>
      <c r="B15963" t="s">
        <v>352</v>
      </c>
      <c r="C15963" t="s">
        <v>200</v>
      </c>
      <c r="D15963">
        <v>99103</v>
      </c>
    </row>
    <row r="15964" spans="1:4" x14ac:dyDescent="0.2">
      <c r="A15964" t="s">
        <v>91</v>
      </c>
      <c r="B15964" t="s">
        <v>352</v>
      </c>
      <c r="C15964" t="s">
        <v>201</v>
      </c>
      <c r="D15964">
        <v>0</v>
      </c>
    </row>
    <row r="15965" spans="1:4" x14ac:dyDescent="0.2">
      <c r="A15965" t="s">
        <v>91</v>
      </c>
      <c r="B15965" t="s">
        <v>352</v>
      </c>
      <c r="C15965" t="s">
        <v>202</v>
      </c>
      <c r="D15965">
        <v>0</v>
      </c>
    </row>
    <row r="15966" spans="1:4" x14ac:dyDescent="0.2">
      <c r="A15966" t="s">
        <v>91</v>
      </c>
      <c r="B15966" t="s">
        <v>352</v>
      </c>
      <c r="C15966" t="s">
        <v>203</v>
      </c>
      <c r="D15966">
        <v>0</v>
      </c>
    </row>
    <row r="15967" spans="1:4" x14ac:dyDescent="0.2">
      <c r="A15967" t="s">
        <v>91</v>
      </c>
      <c r="B15967" t="s">
        <v>352</v>
      </c>
      <c r="C15967" t="s">
        <v>204</v>
      </c>
      <c r="D15967">
        <v>0</v>
      </c>
    </row>
    <row r="15968" spans="1:4" x14ac:dyDescent="0.2">
      <c r="A15968" t="s">
        <v>91</v>
      </c>
      <c r="B15968" t="s">
        <v>352</v>
      </c>
      <c r="C15968" t="s">
        <v>205</v>
      </c>
      <c r="D15968">
        <v>0</v>
      </c>
    </row>
    <row r="15969" spans="1:4" x14ac:dyDescent="0.2">
      <c r="A15969" t="s">
        <v>91</v>
      </c>
      <c r="B15969" t="s">
        <v>352</v>
      </c>
      <c r="C15969" t="s">
        <v>206</v>
      </c>
      <c r="D15969">
        <v>0</v>
      </c>
    </row>
    <row r="15970" spans="1:4" x14ac:dyDescent="0.2">
      <c r="A15970" t="s">
        <v>91</v>
      </c>
      <c r="B15970" t="s">
        <v>352</v>
      </c>
      <c r="C15970" t="s">
        <v>207</v>
      </c>
      <c r="D15970">
        <v>0</v>
      </c>
    </row>
    <row r="15971" spans="1:4" x14ac:dyDescent="0.2">
      <c r="A15971" t="s">
        <v>91</v>
      </c>
      <c r="B15971" t="s">
        <v>352</v>
      </c>
      <c r="C15971" t="s">
        <v>208</v>
      </c>
      <c r="D15971">
        <v>0</v>
      </c>
    </row>
    <row r="15972" spans="1:4" x14ac:dyDescent="0.2">
      <c r="A15972" t="s">
        <v>91</v>
      </c>
      <c r="B15972" t="s">
        <v>352</v>
      </c>
      <c r="C15972" t="s">
        <v>209</v>
      </c>
      <c r="D15972">
        <v>0</v>
      </c>
    </row>
    <row r="15973" spans="1:4" x14ac:dyDescent="0.2">
      <c r="A15973" t="s">
        <v>91</v>
      </c>
      <c r="B15973" t="s">
        <v>352</v>
      </c>
      <c r="C15973" t="s">
        <v>210</v>
      </c>
      <c r="D15973">
        <v>0</v>
      </c>
    </row>
    <row r="15974" spans="1:4" x14ac:dyDescent="0.2">
      <c r="A15974" t="s">
        <v>91</v>
      </c>
      <c r="B15974" t="s">
        <v>352</v>
      </c>
      <c r="C15974" t="s">
        <v>211</v>
      </c>
      <c r="D15974">
        <v>0</v>
      </c>
    </row>
    <row r="15975" spans="1:4" x14ac:dyDescent="0.2">
      <c r="A15975" t="s">
        <v>91</v>
      </c>
      <c r="B15975" t="s">
        <v>352</v>
      </c>
      <c r="C15975" t="s">
        <v>212</v>
      </c>
      <c r="D15975">
        <v>0</v>
      </c>
    </row>
    <row r="15976" spans="1:4" x14ac:dyDescent="0.2">
      <c r="A15976" t="s">
        <v>91</v>
      </c>
      <c r="B15976" t="s">
        <v>352</v>
      </c>
      <c r="C15976" t="s">
        <v>213</v>
      </c>
      <c r="D15976">
        <v>0</v>
      </c>
    </row>
    <row r="15977" spans="1:4" x14ac:dyDescent="0.2">
      <c r="A15977" t="s">
        <v>91</v>
      </c>
      <c r="B15977" t="s">
        <v>352</v>
      </c>
      <c r="C15977" t="s">
        <v>214</v>
      </c>
      <c r="D15977">
        <v>0</v>
      </c>
    </row>
    <row r="15978" spans="1:4" x14ac:dyDescent="0.2">
      <c r="A15978" t="s">
        <v>91</v>
      </c>
      <c r="B15978" t="s">
        <v>352</v>
      </c>
      <c r="C15978" t="s">
        <v>215</v>
      </c>
      <c r="D15978">
        <v>0</v>
      </c>
    </row>
    <row r="15979" spans="1:4" x14ac:dyDescent="0.2">
      <c r="A15979" t="s">
        <v>91</v>
      </c>
      <c r="B15979" t="s">
        <v>352</v>
      </c>
      <c r="C15979" t="s">
        <v>216</v>
      </c>
      <c r="D15979">
        <v>0</v>
      </c>
    </row>
    <row r="15980" spans="1:4" x14ac:dyDescent="0.2">
      <c r="A15980" t="s">
        <v>91</v>
      </c>
      <c r="B15980" t="s">
        <v>352</v>
      </c>
      <c r="C15980" t="s">
        <v>217</v>
      </c>
      <c r="D15980">
        <v>0</v>
      </c>
    </row>
    <row r="15981" spans="1:4" x14ac:dyDescent="0.2">
      <c r="A15981" t="s">
        <v>91</v>
      </c>
      <c r="B15981" t="s">
        <v>352</v>
      </c>
      <c r="C15981" t="s">
        <v>218</v>
      </c>
      <c r="D15981">
        <v>0</v>
      </c>
    </row>
    <row r="15982" spans="1:4" x14ac:dyDescent="0.2">
      <c r="A15982" t="s">
        <v>91</v>
      </c>
      <c r="B15982" t="s">
        <v>352</v>
      </c>
      <c r="C15982" t="s">
        <v>219</v>
      </c>
      <c r="D15982">
        <v>0</v>
      </c>
    </row>
    <row r="15983" spans="1:4" x14ac:dyDescent="0.2">
      <c r="A15983" t="s">
        <v>91</v>
      </c>
      <c r="B15983" t="s">
        <v>352</v>
      </c>
      <c r="C15983" t="s">
        <v>233</v>
      </c>
      <c r="D15983">
        <v>1822415</v>
      </c>
    </row>
    <row r="15984" spans="1:4" x14ac:dyDescent="0.2">
      <c r="A15984" t="s">
        <v>91</v>
      </c>
      <c r="B15984" t="s">
        <v>352</v>
      </c>
      <c r="C15984" t="s">
        <v>234</v>
      </c>
      <c r="D15984">
        <v>0</v>
      </c>
    </row>
    <row r="15985" spans="1:4" x14ac:dyDescent="0.2">
      <c r="A15985" t="s">
        <v>91</v>
      </c>
      <c r="B15985" t="s">
        <v>352</v>
      </c>
      <c r="C15985" t="s">
        <v>235</v>
      </c>
      <c r="D15985">
        <v>679404</v>
      </c>
    </row>
    <row r="15986" spans="1:4" x14ac:dyDescent="0.2">
      <c r="A15986" t="s">
        <v>91</v>
      </c>
      <c r="B15986" t="s">
        <v>352</v>
      </c>
      <c r="C15986" t="s">
        <v>236</v>
      </c>
      <c r="D15986">
        <v>555568</v>
      </c>
    </row>
    <row r="15987" spans="1:4" x14ac:dyDescent="0.2">
      <c r="A15987" t="s">
        <v>91</v>
      </c>
      <c r="B15987" t="s">
        <v>352</v>
      </c>
      <c r="C15987" t="s">
        <v>237</v>
      </c>
      <c r="D15987">
        <v>450986</v>
      </c>
    </row>
    <row r="15988" spans="1:4" x14ac:dyDescent="0.2">
      <c r="A15988" t="s">
        <v>91</v>
      </c>
      <c r="B15988" t="s">
        <v>352</v>
      </c>
      <c r="C15988" t="s">
        <v>238</v>
      </c>
      <c r="D15988">
        <v>1062911</v>
      </c>
    </row>
    <row r="15989" spans="1:4" x14ac:dyDescent="0.2">
      <c r="A15989" t="s">
        <v>91</v>
      </c>
      <c r="B15989" t="s">
        <v>352</v>
      </c>
      <c r="C15989" t="s">
        <v>239</v>
      </c>
      <c r="D15989">
        <v>755782</v>
      </c>
    </row>
    <row r="15990" spans="1:4" x14ac:dyDescent="0.2">
      <c r="A15990" t="s">
        <v>91</v>
      </c>
      <c r="B15990" t="s">
        <v>352</v>
      </c>
      <c r="C15990" t="s">
        <v>240</v>
      </c>
      <c r="D15990">
        <v>575907</v>
      </c>
    </row>
    <row r="15991" spans="1:4" x14ac:dyDescent="0.2">
      <c r="A15991" t="s">
        <v>91</v>
      </c>
      <c r="B15991" t="s">
        <v>352</v>
      </c>
      <c r="C15991" t="s">
        <v>241</v>
      </c>
      <c r="D15991">
        <v>556936</v>
      </c>
    </row>
    <row r="15992" spans="1:4" x14ac:dyDescent="0.2">
      <c r="A15992" t="s">
        <v>91</v>
      </c>
      <c r="B15992" t="s">
        <v>352</v>
      </c>
      <c r="C15992" t="s">
        <v>242</v>
      </c>
      <c r="D15992">
        <v>1036754</v>
      </c>
    </row>
    <row r="15993" spans="1:4" x14ac:dyDescent="0.2">
      <c r="A15993" t="s">
        <v>91</v>
      </c>
      <c r="B15993" t="s">
        <v>352</v>
      </c>
      <c r="C15993" t="s">
        <v>243</v>
      </c>
      <c r="D15993">
        <v>298444</v>
      </c>
    </row>
    <row r="15994" spans="1:4" x14ac:dyDescent="0.2">
      <c r="A15994" t="s">
        <v>91</v>
      </c>
      <c r="B15994" t="s">
        <v>352</v>
      </c>
      <c r="C15994" t="s">
        <v>244</v>
      </c>
      <c r="D15994">
        <v>347508</v>
      </c>
    </row>
    <row r="15995" spans="1:4" x14ac:dyDescent="0.2">
      <c r="A15995" t="s">
        <v>91</v>
      </c>
      <c r="B15995" t="s">
        <v>352</v>
      </c>
      <c r="C15995" t="s">
        <v>245</v>
      </c>
      <c r="D15995">
        <v>105891</v>
      </c>
    </row>
    <row r="15996" spans="1:4" x14ac:dyDescent="0.2">
      <c r="A15996" t="s">
        <v>91</v>
      </c>
      <c r="B15996" t="s">
        <v>352</v>
      </c>
      <c r="C15996" t="s">
        <v>246</v>
      </c>
      <c r="D15996">
        <v>185233</v>
      </c>
    </row>
    <row r="15997" spans="1:4" x14ac:dyDescent="0.2">
      <c r="A15997" t="s">
        <v>91</v>
      </c>
      <c r="B15997" t="s">
        <v>352</v>
      </c>
      <c r="C15997" t="s">
        <v>247</v>
      </c>
      <c r="D15997">
        <v>105145</v>
      </c>
    </row>
    <row r="15998" spans="1:4" x14ac:dyDescent="0.2">
      <c r="A15998" t="s">
        <v>91</v>
      </c>
      <c r="B15998" t="s">
        <v>352</v>
      </c>
      <c r="C15998" t="s">
        <v>248</v>
      </c>
      <c r="D15998">
        <v>140196</v>
      </c>
    </row>
    <row r="15999" spans="1:4" x14ac:dyDescent="0.2">
      <c r="A15999" t="s">
        <v>91</v>
      </c>
      <c r="B15999" t="s">
        <v>352</v>
      </c>
      <c r="C15999" t="s">
        <v>249</v>
      </c>
      <c r="D15999">
        <v>316987</v>
      </c>
    </row>
    <row r="16000" spans="1:4" x14ac:dyDescent="0.2">
      <c r="A16000" t="s">
        <v>91</v>
      </c>
      <c r="B16000" t="s">
        <v>352</v>
      </c>
      <c r="C16000" t="s">
        <v>250</v>
      </c>
      <c r="D16000">
        <v>34799</v>
      </c>
    </row>
    <row r="16001" spans="1:4" x14ac:dyDescent="0.2">
      <c r="A16001" t="s">
        <v>91</v>
      </c>
      <c r="B16001" t="s">
        <v>352</v>
      </c>
      <c r="C16001" t="s">
        <v>251</v>
      </c>
      <c r="D16001">
        <v>114867</v>
      </c>
    </row>
    <row r="16002" spans="1:4" x14ac:dyDescent="0.2">
      <c r="A16002" t="s">
        <v>91</v>
      </c>
      <c r="B16002" t="s">
        <v>352</v>
      </c>
      <c r="C16002" t="s">
        <v>252</v>
      </c>
      <c r="D16002">
        <v>298345</v>
      </c>
    </row>
    <row r="16003" spans="1:4" x14ac:dyDescent="0.2">
      <c r="A16003" t="s">
        <v>91</v>
      </c>
      <c r="B16003" t="s">
        <v>352</v>
      </c>
      <c r="C16003" t="s">
        <v>253</v>
      </c>
      <c r="D16003">
        <v>98412</v>
      </c>
    </row>
    <row r="16004" spans="1:4" x14ac:dyDescent="0.2">
      <c r="A16004" t="s">
        <v>91</v>
      </c>
      <c r="B16004" t="s">
        <v>352</v>
      </c>
      <c r="C16004" t="s">
        <v>254</v>
      </c>
      <c r="D16004">
        <v>30787</v>
      </c>
    </row>
    <row r="16005" spans="1:4" x14ac:dyDescent="0.2">
      <c r="A16005" t="s">
        <v>91</v>
      </c>
      <c r="B16005" t="s">
        <v>352</v>
      </c>
      <c r="C16005" t="s">
        <v>255</v>
      </c>
      <c r="D16005">
        <v>196420</v>
      </c>
    </row>
    <row r="16006" spans="1:4" x14ac:dyDescent="0.2">
      <c r="A16006" t="s">
        <v>91</v>
      </c>
      <c r="B16006" t="s">
        <v>352</v>
      </c>
      <c r="C16006" t="s">
        <v>256</v>
      </c>
      <c r="D16006">
        <v>0</v>
      </c>
    </row>
    <row r="16007" spans="1:4" x14ac:dyDescent="0.2">
      <c r="A16007" t="s">
        <v>91</v>
      </c>
      <c r="B16007" t="s">
        <v>352</v>
      </c>
      <c r="C16007" t="s">
        <v>257</v>
      </c>
      <c r="D16007">
        <v>0</v>
      </c>
    </row>
    <row r="16008" spans="1:4" x14ac:dyDescent="0.2">
      <c r="A16008" t="s">
        <v>91</v>
      </c>
      <c r="B16008" t="s">
        <v>352</v>
      </c>
      <c r="C16008" t="s">
        <v>258</v>
      </c>
      <c r="D16008">
        <v>0</v>
      </c>
    </row>
    <row r="16009" spans="1:4" x14ac:dyDescent="0.2">
      <c r="A16009" t="s">
        <v>91</v>
      </c>
      <c r="B16009" t="s">
        <v>352</v>
      </c>
      <c r="C16009" t="s">
        <v>259</v>
      </c>
      <c r="D16009">
        <v>0</v>
      </c>
    </row>
    <row r="16010" spans="1:4" x14ac:dyDescent="0.2">
      <c r="A16010" t="s">
        <v>91</v>
      </c>
      <c r="B16010" t="s">
        <v>352</v>
      </c>
      <c r="C16010" t="s">
        <v>260</v>
      </c>
      <c r="D16010">
        <v>0</v>
      </c>
    </row>
    <row r="16011" spans="1:4" x14ac:dyDescent="0.2">
      <c r="A16011" t="s">
        <v>91</v>
      </c>
      <c r="B16011" t="s">
        <v>352</v>
      </c>
      <c r="C16011" t="s">
        <v>261</v>
      </c>
      <c r="D16011">
        <v>0</v>
      </c>
    </row>
    <row r="16012" spans="1:4" x14ac:dyDescent="0.2">
      <c r="A16012" t="s">
        <v>91</v>
      </c>
      <c r="B16012" t="s">
        <v>352</v>
      </c>
      <c r="C16012" t="s">
        <v>262</v>
      </c>
      <c r="D16012">
        <v>0</v>
      </c>
    </row>
    <row r="16013" spans="1:4" x14ac:dyDescent="0.2">
      <c r="A16013" t="s">
        <v>91</v>
      </c>
      <c r="B16013" t="s">
        <v>352</v>
      </c>
      <c r="C16013" t="s">
        <v>263</v>
      </c>
      <c r="D16013">
        <v>0</v>
      </c>
    </row>
    <row r="16014" spans="1:4" x14ac:dyDescent="0.2">
      <c r="A16014" t="s">
        <v>91</v>
      </c>
      <c r="B16014" t="s">
        <v>352</v>
      </c>
      <c r="C16014" t="s">
        <v>264</v>
      </c>
      <c r="D16014">
        <v>0</v>
      </c>
    </row>
    <row r="16015" spans="1:4" x14ac:dyDescent="0.2">
      <c r="A16015" t="s">
        <v>91</v>
      </c>
      <c r="B16015" t="s">
        <v>352</v>
      </c>
      <c r="C16015" t="s">
        <v>265</v>
      </c>
      <c r="D16015">
        <v>0</v>
      </c>
    </row>
    <row r="16016" spans="1:4" x14ac:dyDescent="0.2">
      <c r="A16016" t="s">
        <v>91</v>
      </c>
      <c r="B16016" t="s">
        <v>352</v>
      </c>
      <c r="C16016" t="s">
        <v>266</v>
      </c>
      <c r="D16016">
        <v>0</v>
      </c>
    </row>
    <row r="16017" spans="1:4" x14ac:dyDescent="0.2">
      <c r="A16017" t="s">
        <v>91</v>
      </c>
      <c r="B16017" t="s">
        <v>352</v>
      </c>
      <c r="C16017" t="s">
        <v>267</v>
      </c>
      <c r="D16017">
        <v>0</v>
      </c>
    </row>
    <row r="16018" spans="1:4" x14ac:dyDescent="0.2">
      <c r="A16018" t="s">
        <v>91</v>
      </c>
      <c r="B16018" t="s">
        <v>352</v>
      </c>
      <c r="C16018" t="s">
        <v>268</v>
      </c>
      <c r="D16018">
        <v>0</v>
      </c>
    </row>
    <row r="16019" spans="1:4" x14ac:dyDescent="0.2">
      <c r="A16019" t="s">
        <v>91</v>
      </c>
      <c r="B16019" t="s">
        <v>352</v>
      </c>
      <c r="C16019" t="s">
        <v>269</v>
      </c>
      <c r="D16019">
        <v>0</v>
      </c>
    </row>
    <row r="16020" spans="1:4" x14ac:dyDescent="0.2">
      <c r="A16020" t="s">
        <v>91</v>
      </c>
      <c r="B16020" t="s">
        <v>352</v>
      </c>
      <c r="C16020" t="s">
        <v>270</v>
      </c>
      <c r="D16020">
        <v>0</v>
      </c>
    </row>
    <row r="16021" spans="1:4" x14ac:dyDescent="0.2">
      <c r="A16021" t="s">
        <v>91</v>
      </c>
      <c r="B16021" t="s">
        <v>352</v>
      </c>
      <c r="C16021" t="s">
        <v>271</v>
      </c>
      <c r="D16021">
        <v>0</v>
      </c>
    </row>
    <row r="16022" spans="1:4" x14ac:dyDescent="0.2">
      <c r="A16022" t="s">
        <v>91</v>
      </c>
      <c r="B16022" t="s">
        <v>352</v>
      </c>
      <c r="C16022" t="s">
        <v>272</v>
      </c>
      <c r="D16022">
        <v>0</v>
      </c>
    </row>
    <row r="16023" spans="1:4" x14ac:dyDescent="0.2">
      <c r="A16023" t="s">
        <v>91</v>
      </c>
      <c r="B16023" t="s">
        <v>352</v>
      </c>
      <c r="C16023" t="s">
        <v>273</v>
      </c>
      <c r="D16023">
        <v>0</v>
      </c>
    </row>
    <row r="16024" spans="1:4" x14ac:dyDescent="0.2">
      <c r="A16024" t="s">
        <v>91</v>
      </c>
      <c r="B16024" t="s">
        <v>352</v>
      </c>
      <c r="C16024" t="s">
        <v>274</v>
      </c>
      <c r="D16024">
        <v>0</v>
      </c>
    </row>
    <row r="16025" spans="1:4" x14ac:dyDescent="0.2">
      <c r="A16025" t="s">
        <v>91</v>
      </c>
      <c r="B16025" t="s">
        <v>352</v>
      </c>
      <c r="C16025" t="s">
        <v>275</v>
      </c>
      <c r="D16025">
        <v>0</v>
      </c>
    </row>
    <row r="16026" spans="1:4" x14ac:dyDescent="0.2">
      <c r="A16026" t="s">
        <v>91</v>
      </c>
      <c r="B16026" t="s">
        <v>352</v>
      </c>
      <c r="C16026" t="s">
        <v>276</v>
      </c>
      <c r="D16026">
        <v>0</v>
      </c>
    </row>
    <row r="16027" spans="1:4" x14ac:dyDescent="0.2">
      <c r="A16027" t="s">
        <v>91</v>
      </c>
      <c r="B16027" t="s">
        <v>352</v>
      </c>
      <c r="C16027" t="s">
        <v>277</v>
      </c>
      <c r="D16027">
        <v>0</v>
      </c>
    </row>
    <row r="16028" spans="1:4" x14ac:dyDescent="0.2">
      <c r="A16028" t="s">
        <v>91</v>
      </c>
      <c r="B16028" t="s">
        <v>352</v>
      </c>
      <c r="C16028" t="s">
        <v>278</v>
      </c>
      <c r="D16028">
        <v>99103</v>
      </c>
    </row>
    <row r="16029" spans="1:4" x14ac:dyDescent="0.2">
      <c r="A16029" t="s">
        <v>91</v>
      </c>
      <c r="B16029" t="s">
        <v>352</v>
      </c>
      <c r="C16029" t="s">
        <v>279</v>
      </c>
      <c r="D16029">
        <v>0</v>
      </c>
    </row>
    <row r="16030" spans="1:4" x14ac:dyDescent="0.2">
      <c r="A16030" t="s">
        <v>91</v>
      </c>
      <c r="B16030" t="s">
        <v>352</v>
      </c>
      <c r="C16030" t="s">
        <v>280</v>
      </c>
      <c r="D16030">
        <v>0</v>
      </c>
    </row>
    <row r="16031" spans="1:4" x14ac:dyDescent="0.2">
      <c r="A16031" t="s">
        <v>91</v>
      </c>
      <c r="B16031" t="s">
        <v>352</v>
      </c>
      <c r="C16031" t="s">
        <v>281</v>
      </c>
      <c r="D16031">
        <v>0</v>
      </c>
    </row>
    <row r="16032" spans="1:4" x14ac:dyDescent="0.2">
      <c r="A16032" t="s">
        <v>91</v>
      </c>
      <c r="B16032" t="s">
        <v>352</v>
      </c>
      <c r="C16032" t="s">
        <v>282</v>
      </c>
      <c r="D16032">
        <v>0</v>
      </c>
    </row>
    <row r="16033" spans="1:4" x14ac:dyDescent="0.2">
      <c r="A16033" t="s">
        <v>91</v>
      </c>
      <c r="B16033" t="s">
        <v>352</v>
      </c>
      <c r="C16033" t="s">
        <v>283</v>
      </c>
      <c r="D16033">
        <v>0</v>
      </c>
    </row>
    <row r="16034" spans="1:4" x14ac:dyDescent="0.2">
      <c r="A16034" t="s">
        <v>91</v>
      </c>
      <c r="B16034" t="s">
        <v>352</v>
      </c>
      <c r="C16034" t="s">
        <v>284</v>
      </c>
      <c r="D16034">
        <v>0</v>
      </c>
    </row>
    <row r="16035" spans="1:4" x14ac:dyDescent="0.2">
      <c r="A16035" t="s">
        <v>91</v>
      </c>
      <c r="B16035" t="s">
        <v>352</v>
      </c>
      <c r="C16035" t="s">
        <v>285</v>
      </c>
      <c r="D16035">
        <v>0</v>
      </c>
    </row>
    <row r="16036" spans="1:4" x14ac:dyDescent="0.2">
      <c r="A16036" t="s">
        <v>91</v>
      </c>
      <c r="B16036" t="s">
        <v>352</v>
      </c>
      <c r="C16036" t="s">
        <v>286</v>
      </c>
      <c r="D16036">
        <v>0</v>
      </c>
    </row>
    <row r="16037" spans="1:4" x14ac:dyDescent="0.2">
      <c r="A16037" t="s">
        <v>91</v>
      </c>
      <c r="B16037" t="s">
        <v>352</v>
      </c>
      <c r="C16037" t="s">
        <v>287</v>
      </c>
      <c r="D16037">
        <v>0</v>
      </c>
    </row>
    <row r="16038" spans="1:4" x14ac:dyDescent="0.2">
      <c r="A16038" t="s">
        <v>91</v>
      </c>
      <c r="B16038" t="s">
        <v>352</v>
      </c>
      <c r="C16038" t="s">
        <v>288</v>
      </c>
      <c r="D16038">
        <v>0</v>
      </c>
    </row>
    <row r="16039" spans="1:4" x14ac:dyDescent="0.2">
      <c r="A16039" t="s">
        <v>91</v>
      </c>
      <c r="B16039" t="s">
        <v>352</v>
      </c>
      <c r="C16039" t="s">
        <v>289</v>
      </c>
      <c r="D16039">
        <v>0</v>
      </c>
    </row>
    <row r="16040" spans="1:4" x14ac:dyDescent="0.2">
      <c r="A16040" t="s">
        <v>91</v>
      </c>
      <c r="B16040" t="s">
        <v>352</v>
      </c>
      <c r="C16040" t="s">
        <v>290</v>
      </c>
      <c r="D16040">
        <v>0</v>
      </c>
    </row>
    <row r="16041" spans="1:4" x14ac:dyDescent="0.2">
      <c r="A16041" t="s">
        <v>91</v>
      </c>
      <c r="B16041" t="s">
        <v>352</v>
      </c>
      <c r="C16041" t="s">
        <v>291</v>
      </c>
      <c r="D16041">
        <v>0</v>
      </c>
    </row>
    <row r="16042" spans="1:4" x14ac:dyDescent="0.2">
      <c r="A16042" t="s">
        <v>91</v>
      </c>
      <c r="B16042" t="s">
        <v>352</v>
      </c>
      <c r="C16042" t="s">
        <v>292</v>
      </c>
      <c r="D16042">
        <v>0</v>
      </c>
    </row>
    <row r="16043" spans="1:4" x14ac:dyDescent="0.2">
      <c r="A16043" t="s">
        <v>91</v>
      </c>
      <c r="B16043" t="s">
        <v>352</v>
      </c>
      <c r="C16043" t="s">
        <v>293</v>
      </c>
      <c r="D16043">
        <v>0</v>
      </c>
    </row>
    <row r="16044" spans="1:4" x14ac:dyDescent="0.2">
      <c r="A16044" t="s">
        <v>91</v>
      </c>
      <c r="B16044" t="s">
        <v>352</v>
      </c>
      <c r="C16044" t="s">
        <v>294</v>
      </c>
      <c r="D16044">
        <v>0</v>
      </c>
    </row>
    <row r="16045" spans="1:4" x14ac:dyDescent="0.2">
      <c r="A16045" t="s">
        <v>91</v>
      </c>
      <c r="B16045" t="s">
        <v>352</v>
      </c>
      <c r="C16045" t="s">
        <v>295</v>
      </c>
      <c r="D16045">
        <v>0</v>
      </c>
    </row>
    <row r="16046" spans="1:4" x14ac:dyDescent="0.2">
      <c r="A16046" t="s">
        <v>91</v>
      </c>
      <c r="B16046" t="s">
        <v>352</v>
      </c>
      <c r="C16046" t="s">
        <v>296</v>
      </c>
      <c r="D16046">
        <v>0</v>
      </c>
    </row>
    <row r="16047" spans="1:4" x14ac:dyDescent="0.2">
      <c r="A16047" t="s">
        <v>91</v>
      </c>
      <c r="B16047" t="s">
        <v>352</v>
      </c>
      <c r="C16047" t="s">
        <v>297</v>
      </c>
      <c r="D16047">
        <v>0</v>
      </c>
    </row>
    <row r="16048" spans="1:4" x14ac:dyDescent="0.2">
      <c r="A16048" t="s">
        <v>91</v>
      </c>
      <c r="B16048" t="s">
        <v>352</v>
      </c>
      <c r="C16048" t="s">
        <v>298</v>
      </c>
      <c r="D16048">
        <v>0</v>
      </c>
    </row>
    <row r="16049" spans="1:4" x14ac:dyDescent="0.2">
      <c r="A16049" t="s">
        <v>91</v>
      </c>
      <c r="B16049" t="s">
        <v>352</v>
      </c>
      <c r="C16049" t="s">
        <v>232</v>
      </c>
      <c r="D16049">
        <v>669009</v>
      </c>
    </row>
    <row r="16050" spans="1:4" x14ac:dyDescent="0.2">
      <c r="A16050" t="s">
        <v>91</v>
      </c>
      <c r="B16050" t="s">
        <v>352</v>
      </c>
      <c r="C16050" t="s">
        <v>319</v>
      </c>
      <c r="D16050">
        <v>179290</v>
      </c>
    </row>
    <row r="16051" spans="1:4" x14ac:dyDescent="0.2">
      <c r="A16051" t="s">
        <v>91</v>
      </c>
      <c r="B16051" t="s">
        <v>352</v>
      </c>
      <c r="C16051" t="s">
        <v>320</v>
      </c>
      <c r="D16051">
        <v>467789</v>
      </c>
    </row>
    <row r="16052" spans="1:4" x14ac:dyDescent="0.2">
      <c r="A16052" t="s">
        <v>91</v>
      </c>
      <c r="B16052" t="s">
        <v>352</v>
      </c>
      <c r="C16052" t="s">
        <v>318</v>
      </c>
      <c r="D16052">
        <v>21930</v>
      </c>
    </row>
    <row r="16053" spans="1:4" x14ac:dyDescent="0.2">
      <c r="A16053" t="s">
        <v>91</v>
      </c>
      <c r="B16053" t="s">
        <v>352</v>
      </c>
      <c r="C16053" t="s">
        <v>321</v>
      </c>
      <c r="D16053">
        <v>178109</v>
      </c>
    </row>
    <row r="16054" spans="1:4" x14ac:dyDescent="0.2">
      <c r="A16054" t="s">
        <v>91</v>
      </c>
      <c r="B16054" t="s">
        <v>352</v>
      </c>
      <c r="C16054" t="s">
        <v>322</v>
      </c>
      <c r="D16054">
        <v>0</v>
      </c>
    </row>
    <row r="16055" spans="1:4" x14ac:dyDescent="0.2">
      <c r="A16055" t="s">
        <v>91</v>
      </c>
      <c r="B16055" t="s">
        <v>352</v>
      </c>
      <c r="C16055" t="s">
        <v>323</v>
      </c>
      <c r="D16055">
        <v>0</v>
      </c>
    </row>
    <row r="16056" spans="1:4" x14ac:dyDescent="0.2">
      <c r="A16056" t="s">
        <v>91</v>
      </c>
      <c r="B16056" t="s">
        <v>352</v>
      </c>
      <c r="C16056" t="s">
        <v>324</v>
      </c>
      <c r="D16056">
        <v>0</v>
      </c>
    </row>
    <row r="16057" spans="1:4" x14ac:dyDescent="0.2">
      <c r="A16057" t="s">
        <v>91</v>
      </c>
      <c r="B16057" t="s">
        <v>352</v>
      </c>
      <c r="C16057" t="s">
        <v>325</v>
      </c>
      <c r="D16057">
        <v>0</v>
      </c>
    </row>
    <row r="16058" spans="1:4" x14ac:dyDescent="0.2">
      <c r="A16058" t="s">
        <v>91</v>
      </c>
      <c r="B16058" t="s">
        <v>352</v>
      </c>
      <c r="C16058" t="s">
        <v>326</v>
      </c>
      <c r="D16058">
        <v>0</v>
      </c>
    </row>
    <row r="16059" spans="1:4" x14ac:dyDescent="0.2">
      <c r="A16059" t="s">
        <v>91</v>
      </c>
      <c r="B16059" t="s">
        <v>352</v>
      </c>
      <c r="C16059" t="s">
        <v>327</v>
      </c>
      <c r="D16059">
        <v>28578</v>
      </c>
    </row>
    <row r="16060" spans="1:4" x14ac:dyDescent="0.2">
      <c r="A16060" t="s">
        <v>91</v>
      </c>
      <c r="B16060" t="s">
        <v>352</v>
      </c>
      <c r="C16060" t="s">
        <v>328</v>
      </c>
      <c r="D16060">
        <v>149531</v>
      </c>
    </row>
    <row r="16061" spans="1:4" x14ac:dyDescent="0.2">
      <c r="A16061" t="s">
        <v>91</v>
      </c>
      <c r="B16061" t="s">
        <v>352</v>
      </c>
      <c r="C16061" t="s">
        <v>329</v>
      </c>
      <c r="D16061">
        <v>0</v>
      </c>
    </row>
    <row r="16062" spans="1:4" x14ac:dyDescent="0.2">
      <c r="A16062" t="s">
        <v>91</v>
      </c>
      <c r="B16062" t="s">
        <v>352</v>
      </c>
      <c r="C16062" t="s">
        <v>339</v>
      </c>
      <c r="D16062">
        <v>50888235</v>
      </c>
    </row>
    <row r="16063" spans="1:4" x14ac:dyDescent="0.2">
      <c r="A16063" t="s">
        <v>91</v>
      </c>
      <c r="B16063" t="s">
        <v>352</v>
      </c>
      <c r="C16063" t="s">
        <v>340</v>
      </c>
      <c r="D16063">
        <v>2914102</v>
      </c>
    </row>
    <row r="16064" spans="1:4" x14ac:dyDescent="0.2">
      <c r="A16064" t="s">
        <v>91</v>
      </c>
      <c r="B16064" t="s">
        <v>352</v>
      </c>
      <c r="C16064" t="s">
        <v>341</v>
      </c>
      <c r="D16064">
        <v>0</v>
      </c>
    </row>
    <row r="16065" spans="1:4" x14ac:dyDescent="0.2">
      <c r="A16065" t="s">
        <v>91</v>
      </c>
      <c r="B16065" t="s">
        <v>352</v>
      </c>
      <c r="C16065" t="s">
        <v>342</v>
      </c>
      <c r="D16065">
        <v>0</v>
      </c>
    </row>
    <row r="16066" spans="1:4" x14ac:dyDescent="0.2">
      <c r="A16066" t="s">
        <v>91</v>
      </c>
      <c r="B16066" t="s">
        <v>352</v>
      </c>
      <c r="C16066" t="s">
        <v>343</v>
      </c>
      <c r="D16066">
        <v>0</v>
      </c>
    </row>
    <row r="16067" spans="1:4" x14ac:dyDescent="0.2">
      <c r="A16067" t="s">
        <v>91</v>
      </c>
      <c r="B16067" t="s">
        <v>352</v>
      </c>
      <c r="C16067" t="s">
        <v>344</v>
      </c>
      <c r="D16067">
        <v>0</v>
      </c>
    </row>
    <row r="16068" spans="1:4" x14ac:dyDescent="0.2">
      <c r="A16068" t="s">
        <v>91</v>
      </c>
      <c r="B16068" t="s">
        <v>352</v>
      </c>
      <c r="C16068" t="s">
        <v>345</v>
      </c>
      <c r="D16068">
        <v>0</v>
      </c>
    </row>
    <row r="16069" spans="1:4" x14ac:dyDescent="0.2">
      <c r="A16069" t="s">
        <v>91</v>
      </c>
      <c r="B16069" t="s">
        <v>352</v>
      </c>
      <c r="C16069" t="s">
        <v>346</v>
      </c>
      <c r="D16069">
        <v>0</v>
      </c>
    </row>
    <row r="16070" spans="1:4" x14ac:dyDescent="0.2">
      <c r="A16070" t="s">
        <v>91</v>
      </c>
      <c r="B16070" t="s">
        <v>352</v>
      </c>
      <c r="C16070" t="s">
        <v>300</v>
      </c>
      <c r="D16070">
        <v>624882</v>
      </c>
    </row>
    <row r="16071" spans="1:4" x14ac:dyDescent="0.2">
      <c r="A16071" t="s">
        <v>91</v>
      </c>
      <c r="B16071" t="s">
        <v>352</v>
      </c>
      <c r="C16071" t="s">
        <v>301</v>
      </c>
      <c r="D16071">
        <v>793468</v>
      </c>
    </row>
    <row r="16072" spans="1:4" x14ac:dyDescent="0.2">
      <c r="A16072" t="s">
        <v>91</v>
      </c>
      <c r="B16072" t="s">
        <v>352</v>
      </c>
      <c r="C16072" t="s">
        <v>302</v>
      </c>
      <c r="D16072">
        <v>941345</v>
      </c>
    </row>
    <row r="16073" spans="1:4" x14ac:dyDescent="0.2">
      <c r="A16073" t="s">
        <v>91</v>
      </c>
      <c r="B16073" t="s">
        <v>352</v>
      </c>
      <c r="C16073" t="s">
        <v>303</v>
      </c>
      <c r="D16073">
        <v>469669</v>
      </c>
    </row>
    <row r="16074" spans="1:4" x14ac:dyDescent="0.2">
      <c r="A16074" t="s">
        <v>91</v>
      </c>
      <c r="B16074" t="s">
        <v>352</v>
      </c>
      <c r="C16074" t="s">
        <v>304</v>
      </c>
      <c r="D16074">
        <v>555041</v>
      </c>
    </row>
    <row r="16075" spans="1:4" x14ac:dyDescent="0.2">
      <c r="A16075" t="s">
        <v>91</v>
      </c>
      <c r="B16075" t="s">
        <v>352</v>
      </c>
      <c r="C16075" t="s">
        <v>305</v>
      </c>
      <c r="D16075">
        <v>113810</v>
      </c>
    </row>
    <row r="16076" spans="1:4" x14ac:dyDescent="0.2">
      <c r="A16076" t="s">
        <v>91</v>
      </c>
      <c r="B16076" t="s">
        <v>352</v>
      </c>
      <c r="C16076" t="s">
        <v>306</v>
      </c>
      <c r="D16076">
        <v>49078</v>
      </c>
    </row>
    <row r="16077" spans="1:4" x14ac:dyDescent="0.2">
      <c r="A16077" t="s">
        <v>91</v>
      </c>
      <c r="B16077" t="s">
        <v>352</v>
      </c>
      <c r="C16077" t="s">
        <v>307</v>
      </c>
      <c r="D16077">
        <v>912203</v>
      </c>
    </row>
    <row r="16078" spans="1:4" x14ac:dyDescent="0.2">
      <c r="A16078" t="s">
        <v>91</v>
      </c>
      <c r="B16078" t="s">
        <v>352</v>
      </c>
      <c r="C16078" t="s">
        <v>308</v>
      </c>
      <c r="D16078">
        <v>207309</v>
      </c>
    </row>
    <row r="16079" spans="1:4" x14ac:dyDescent="0.2">
      <c r="A16079" t="s">
        <v>91</v>
      </c>
      <c r="B16079" t="s">
        <v>352</v>
      </c>
      <c r="C16079" t="s">
        <v>309</v>
      </c>
      <c r="D16079">
        <v>115549</v>
      </c>
    </row>
    <row r="16080" spans="1:4" x14ac:dyDescent="0.2">
      <c r="A16080" t="s">
        <v>91</v>
      </c>
      <c r="B16080" t="s">
        <v>352</v>
      </c>
      <c r="C16080" t="s">
        <v>310</v>
      </c>
      <c r="D16080">
        <v>5899</v>
      </c>
    </row>
    <row r="16081" spans="1:4" x14ac:dyDescent="0.2">
      <c r="A16081" t="s">
        <v>91</v>
      </c>
      <c r="B16081" t="s">
        <v>352</v>
      </c>
      <c r="C16081" t="s">
        <v>311</v>
      </c>
      <c r="D16081">
        <v>140154</v>
      </c>
    </row>
    <row r="16082" spans="1:4" x14ac:dyDescent="0.2">
      <c r="A16082" t="s">
        <v>91</v>
      </c>
      <c r="B16082" t="s">
        <v>352</v>
      </c>
      <c r="C16082" t="s">
        <v>312</v>
      </c>
      <c r="D16082">
        <v>13</v>
      </c>
    </row>
    <row r="16083" spans="1:4" x14ac:dyDescent="0.2">
      <c r="A16083" t="s">
        <v>91</v>
      </c>
      <c r="B16083" t="s">
        <v>352</v>
      </c>
      <c r="C16083" t="s">
        <v>313</v>
      </c>
      <c r="D16083">
        <v>27</v>
      </c>
    </row>
    <row r="16084" spans="1:4" x14ac:dyDescent="0.2">
      <c r="A16084" t="s">
        <v>91</v>
      </c>
      <c r="B16084" t="s">
        <v>352</v>
      </c>
      <c r="C16084" t="s">
        <v>314</v>
      </c>
      <c r="D16084">
        <v>7</v>
      </c>
    </row>
    <row r="16085" spans="1:4" x14ac:dyDescent="0.2">
      <c r="A16085" t="s">
        <v>91</v>
      </c>
      <c r="B16085" t="s">
        <v>352</v>
      </c>
      <c r="C16085" t="s">
        <v>315</v>
      </c>
      <c r="D16085">
        <v>12</v>
      </c>
    </row>
    <row r="16086" spans="1:4" x14ac:dyDescent="0.2">
      <c r="A16086" t="s">
        <v>91</v>
      </c>
      <c r="B16086" t="s">
        <v>352</v>
      </c>
      <c r="C16086" t="s">
        <v>347</v>
      </c>
      <c r="D16086">
        <v>4432</v>
      </c>
    </row>
    <row r="16087" spans="1:4" x14ac:dyDescent="0.2">
      <c r="A16087" t="s">
        <v>91</v>
      </c>
      <c r="B16087" t="s">
        <v>353</v>
      </c>
      <c r="C16087" t="s">
        <v>225</v>
      </c>
      <c r="D16087">
        <v>0.51879900000000001</v>
      </c>
    </row>
    <row r="16088" spans="1:4" x14ac:dyDescent="0.2">
      <c r="A16088" t="s">
        <v>91</v>
      </c>
      <c r="B16088" t="s">
        <v>353</v>
      </c>
      <c r="C16088" t="s">
        <v>65</v>
      </c>
      <c r="D16088">
        <v>50000001</v>
      </c>
    </row>
    <row r="16089" spans="1:4" x14ac:dyDescent="0.2">
      <c r="A16089" t="s">
        <v>91</v>
      </c>
      <c r="B16089" t="s">
        <v>353</v>
      </c>
      <c r="C16089" t="s">
        <v>66</v>
      </c>
      <c r="D16089">
        <v>96376394</v>
      </c>
    </row>
    <row r="16090" spans="1:4" x14ac:dyDescent="0.2">
      <c r="A16090" t="s">
        <v>91</v>
      </c>
      <c r="B16090" t="s">
        <v>353</v>
      </c>
      <c r="C16090" t="s">
        <v>226</v>
      </c>
      <c r="D16090">
        <v>214195</v>
      </c>
    </row>
    <row r="16091" spans="1:4" x14ac:dyDescent="0.2">
      <c r="A16091" t="s">
        <v>91</v>
      </c>
      <c r="B16091" t="s">
        <v>353</v>
      </c>
      <c r="C16091" t="s">
        <v>227</v>
      </c>
      <c r="D16091">
        <v>339882</v>
      </c>
    </row>
    <row r="16092" spans="1:4" x14ac:dyDescent="0.2">
      <c r="A16092" t="s">
        <v>91</v>
      </c>
      <c r="B16092" t="s">
        <v>353</v>
      </c>
      <c r="C16092" t="s">
        <v>67</v>
      </c>
      <c r="D16092">
        <v>483663</v>
      </c>
    </row>
    <row r="16093" spans="1:4" x14ac:dyDescent="0.2">
      <c r="A16093" t="s">
        <v>91</v>
      </c>
      <c r="B16093" t="s">
        <v>353</v>
      </c>
      <c r="C16093" t="s">
        <v>68</v>
      </c>
      <c r="D16093">
        <v>283681</v>
      </c>
    </row>
    <row r="16094" spans="1:4" x14ac:dyDescent="0.2">
      <c r="A16094" t="s">
        <v>91</v>
      </c>
      <c r="B16094" t="s">
        <v>353</v>
      </c>
      <c r="C16094" t="s">
        <v>228</v>
      </c>
      <c r="D16094">
        <v>28398</v>
      </c>
    </row>
    <row r="16095" spans="1:4" x14ac:dyDescent="0.2">
      <c r="A16095" t="s">
        <v>91</v>
      </c>
      <c r="B16095" t="s">
        <v>353</v>
      </c>
      <c r="C16095" t="s">
        <v>229</v>
      </c>
      <c r="D16095">
        <v>556012</v>
      </c>
    </row>
    <row r="16096" spans="1:4" x14ac:dyDescent="0.2">
      <c r="A16096" t="s">
        <v>91</v>
      </c>
      <c r="B16096" t="s">
        <v>353</v>
      </c>
      <c r="C16096" t="s">
        <v>230</v>
      </c>
      <c r="D16096">
        <v>32620</v>
      </c>
    </row>
    <row r="16097" spans="1:4" x14ac:dyDescent="0.2">
      <c r="A16097" t="s">
        <v>91</v>
      </c>
      <c r="B16097" t="s">
        <v>353</v>
      </c>
      <c r="C16097" t="s">
        <v>231</v>
      </c>
      <c r="D16097">
        <v>495315</v>
      </c>
    </row>
    <row r="16098" spans="1:4" x14ac:dyDescent="0.2">
      <c r="A16098" t="s">
        <v>91</v>
      </c>
      <c r="B16098" t="s">
        <v>353</v>
      </c>
      <c r="C16098" t="s">
        <v>154</v>
      </c>
      <c r="D16098">
        <v>1822415</v>
      </c>
    </row>
    <row r="16099" spans="1:4" x14ac:dyDescent="0.2">
      <c r="A16099" t="s">
        <v>91</v>
      </c>
      <c r="B16099" t="s">
        <v>353</v>
      </c>
      <c r="C16099" t="s">
        <v>155</v>
      </c>
      <c r="D16099">
        <v>0</v>
      </c>
    </row>
    <row r="16100" spans="1:4" x14ac:dyDescent="0.2">
      <c r="A16100" t="s">
        <v>91</v>
      </c>
      <c r="B16100" t="s">
        <v>353</v>
      </c>
      <c r="C16100" t="s">
        <v>156</v>
      </c>
      <c r="D16100">
        <v>0</v>
      </c>
    </row>
    <row r="16101" spans="1:4" x14ac:dyDescent="0.2">
      <c r="A16101" t="s">
        <v>91</v>
      </c>
      <c r="B16101" t="s">
        <v>353</v>
      </c>
      <c r="C16101" t="s">
        <v>157</v>
      </c>
      <c r="D16101">
        <v>803308</v>
      </c>
    </row>
    <row r="16102" spans="1:4" x14ac:dyDescent="0.2">
      <c r="A16102" t="s">
        <v>91</v>
      </c>
      <c r="B16102" t="s">
        <v>353</v>
      </c>
      <c r="C16102" t="s">
        <v>158</v>
      </c>
      <c r="D16102">
        <v>961479</v>
      </c>
    </row>
    <row r="16103" spans="1:4" x14ac:dyDescent="0.2">
      <c r="A16103" t="s">
        <v>91</v>
      </c>
      <c r="B16103" t="s">
        <v>353</v>
      </c>
      <c r="C16103" t="s">
        <v>159</v>
      </c>
      <c r="D16103">
        <v>1121871</v>
      </c>
    </row>
    <row r="16104" spans="1:4" x14ac:dyDescent="0.2">
      <c r="A16104" t="s">
        <v>91</v>
      </c>
      <c r="B16104" t="s">
        <v>353</v>
      </c>
      <c r="C16104" t="s">
        <v>160</v>
      </c>
      <c r="D16104">
        <v>1428258</v>
      </c>
    </row>
    <row r="16105" spans="1:4" x14ac:dyDescent="0.2">
      <c r="A16105" t="s">
        <v>91</v>
      </c>
      <c r="B16105" t="s">
        <v>353</v>
      </c>
      <c r="C16105" t="s">
        <v>161</v>
      </c>
      <c r="D16105">
        <v>644824</v>
      </c>
    </row>
    <row r="16106" spans="1:4" x14ac:dyDescent="0.2">
      <c r="A16106" t="s">
        <v>91</v>
      </c>
      <c r="B16106" t="s">
        <v>353</v>
      </c>
      <c r="C16106" t="s">
        <v>162</v>
      </c>
      <c r="D16106">
        <v>599299</v>
      </c>
    </row>
    <row r="16107" spans="1:4" x14ac:dyDescent="0.2">
      <c r="A16107" t="s">
        <v>91</v>
      </c>
      <c r="B16107" t="s">
        <v>353</v>
      </c>
      <c r="C16107" t="s">
        <v>163</v>
      </c>
      <c r="D16107">
        <v>382650</v>
      </c>
    </row>
    <row r="16108" spans="1:4" x14ac:dyDescent="0.2">
      <c r="A16108" t="s">
        <v>91</v>
      </c>
      <c r="B16108" t="s">
        <v>353</v>
      </c>
      <c r="C16108" t="s">
        <v>164</v>
      </c>
      <c r="D16108">
        <v>244384</v>
      </c>
    </row>
    <row r="16109" spans="1:4" x14ac:dyDescent="0.2">
      <c r="A16109" t="s">
        <v>91</v>
      </c>
      <c r="B16109" t="s">
        <v>353</v>
      </c>
      <c r="C16109" t="s">
        <v>165</v>
      </c>
      <c r="D16109">
        <v>216982</v>
      </c>
    </row>
    <row r="16110" spans="1:4" x14ac:dyDescent="0.2">
      <c r="A16110" t="s">
        <v>91</v>
      </c>
      <c r="B16110" t="s">
        <v>353</v>
      </c>
      <c r="C16110" t="s">
        <v>166</v>
      </c>
      <c r="D16110">
        <v>170507</v>
      </c>
    </row>
    <row r="16111" spans="1:4" x14ac:dyDescent="0.2">
      <c r="A16111" t="s">
        <v>91</v>
      </c>
      <c r="B16111" t="s">
        <v>353</v>
      </c>
      <c r="C16111" t="s">
        <v>167</v>
      </c>
      <c r="D16111">
        <v>126150</v>
      </c>
    </row>
    <row r="16112" spans="1:4" x14ac:dyDescent="0.2">
      <c r="A16112" t="s">
        <v>91</v>
      </c>
      <c r="B16112" t="s">
        <v>353</v>
      </c>
      <c r="C16112" t="s">
        <v>168</v>
      </c>
      <c r="D16112">
        <v>127009</v>
      </c>
    </row>
    <row r="16113" spans="1:4" x14ac:dyDescent="0.2">
      <c r="A16113" t="s">
        <v>91</v>
      </c>
      <c r="B16113" t="s">
        <v>353</v>
      </c>
      <c r="C16113" t="s">
        <v>169</v>
      </c>
      <c r="D16113">
        <v>139121</v>
      </c>
    </row>
    <row r="16114" spans="1:4" x14ac:dyDescent="0.2">
      <c r="A16114" t="s">
        <v>91</v>
      </c>
      <c r="B16114" t="s">
        <v>353</v>
      </c>
      <c r="C16114" t="s">
        <v>170</v>
      </c>
      <c r="D16114">
        <v>200512</v>
      </c>
    </row>
    <row r="16115" spans="1:4" x14ac:dyDescent="0.2">
      <c r="A16115" t="s">
        <v>91</v>
      </c>
      <c r="B16115" t="s">
        <v>353</v>
      </c>
      <c r="C16115" t="s">
        <v>171</v>
      </c>
      <c r="D16115">
        <v>70615</v>
      </c>
    </row>
    <row r="16116" spans="1:4" x14ac:dyDescent="0.2">
      <c r="A16116" t="s">
        <v>91</v>
      </c>
      <c r="B16116" t="s">
        <v>353</v>
      </c>
      <c r="C16116" t="s">
        <v>172</v>
      </c>
      <c r="D16116">
        <v>208687</v>
      </c>
    </row>
    <row r="16117" spans="1:4" x14ac:dyDescent="0.2">
      <c r="A16117" t="s">
        <v>91</v>
      </c>
      <c r="B16117" t="s">
        <v>353</v>
      </c>
      <c r="C16117" t="s">
        <v>173</v>
      </c>
      <c r="D16117">
        <v>164704</v>
      </c>
    </row>
    <row r="16118" spans="1:4" x14ac:dyDescent="0.2">
      <c r="A16118" t="s">
        <v>91</v>
      </c>
      <c r="B16118" t="s">
        <v>353</v>
      </c>
      <c r="C16118" t="s">
        <v>174</v>
      </c>
      <c r="D16118">
        <v>99471</v>
      </c>
    </row>
    <row r="16119" spans="1:4" x14ac:dyDescent="0.2">
      <c r="A16119" t="s">
        <v>91</v>
      </c>
      <c r="B16119" t="s">
        <v>353</v>
      </c>
      <c r="C16119" t="s">
        <v>175</v>
      </c>
      <c r="D16119">
        <v>31675</v>
      </c>
    </row>
    <row r="16120" spans="1:4" x14ac:dyDescent="0.2">
      <c r="A16120" t="s">
        <v>91</v>
      </c>
      <c r="B16120" t="s">
        <v>353</v>
      </c>
      <c r="C16120" t="s">
        <v>176</v>
      </c>
      <c r="D16120">
        <v>9527</v>
      </c>
    </row>
    <row r="16121" spans="1:4" x14ac:dyDescent="0.2">
      <c r="A16121" t="s">
        <v>91</v>
      </c>
      <c r="B16121" t="s">
        <v>353</v>
      </c>
      <c r="C16121" t="s">
        <v>177</v>
      </c>
      <c r="D16121">
        <v>196249</v>
      </c>
    </row>
    <row r="16122" spans="1:4" x14ac:dyDescent="0.2">
      <c r="A16122" t="s">
        <v>91</v>
      </c>
      <c r="B16122" t="s">
        <v>353</v>
      </c>
      <c r="C16122" t="s">
        <v>178</v>
      </c>
      <c r="D16122">
        <v>0</v>
      </c>
    </row>
    <row r="16123" spans="1:4" x14ac:dyDescent="0.2">
      <c r="A16123" t="s">
        <v>91</v>
      </c>
      <c r="B16123" t="s">
        <v>353</v>
      </c>
      <c r="C16123" t="s">
        <v>179</v>
      </c>
      <c r="D16123">
        <v>0</v>
      </c>
    </row>
    <row r="16124" spans="1:4" x14ac:dyDescent="0.2">
      <c r="A16124" t="s">
        <v>91</v>
      </c>
      <c r="B16124" t="s">
        <v>353</v>
      </c>
      <c r="C16124" t="s">
        <v>180</v>
      </c>
      <c r="D16124">
        <v>0</v>
      </c>
    </row>
    <row r="16125" spans="1:4" x14ac:dyDescent="0.2">
      <c r="A16125" t="s">
        <v>91</v>
      </c>
      <c r="B16125" t="s">
        <v>353</v>
      </c>
      <c r="C16125" t="s">
        <v>181</v>
      </c>
      <c r="D16125">
        <v>0</v>
      </c>
    </row>
    <row r="16126" spans="1:4" x14ac:dyDescent="0.2">
      <c r="A16126" t="s">
        <v>91</v>
      </c>
      <c r="B16126" t="s">
        <v>353</v>
      </c>
      <c r="C16126" t="s">
        <v>182</v>
      </c>
      <c r="D16126">
        <v>0</v>
      </c>
    </row>
    <row r="16127" spans="1:4" x14ac:dyDescent="0.2">
      <c r="A16127" t="s">
        <v>91</v>
      </c>
      <c r="B16127" t="s">
        <v>353</v>
      </c>
      <c r="C16127" t="s">
        <v>183</v>
      </c>
      <c r="D16127">
        <v>0</v>
      </c>
    </row>
    <row r="16128" spans="1:4" x14ac:dyDescent="0.2">
      <c r="A16128" t="s">
        <v>91</v>
      </c>
      <c r="B16128" t="s">
        <v>353</v>
      </c>
      <c r="C16128" t="s">
        <v>184</v>
      </c>
      <c r="D16128">
        <v>0</v>
      </c>
    </row>
    <row r="16129" spans="1:4" x14ac:dyDescent="0.2">
      <c r="A16129" t="s">
        <v>91</v>
      </c>
      <c r="B16129" t="s">
        <v>353</v>
      </c>
      <c r="C16129" t="s">
        <v>185</v>
      </c>
      <c r="D16129">
        <v>0</v>
      </c>
    </row>
    <row r="16130" spans="1:4" x14ac:dyDescent="0.2">
      <c r="A16130" t="s">
        <v>91</v>
      </c>
      <c r="B16130" t="s">
        <v>353</v>
      </c>
      <c r="C16130" t="s">
        <v>186</v>
      </c>
      <c r="D16130">
        <v>0</v>
      </c>
    </row>
    <row r="16131" spans="1:4" x14ac:dyDescent="0.2">
      <c r="A16131" t="s">
        <v>91</v>
      </c>
      <c r="B16131" t="s">
        <v>353</v>
      </c>
      <c r="C16131" t="s">
        <v>187</v>
      </c>
      <c r="D16131">
        <v>0</v>
      </c>
    </row>
    <row r="16132" spans="1:4" x14ac:dyDescent="0.2">
      <c r="A16132" t="s">
        <v>91</v>
      </c>
      <c r="B16132" t="s">
        <v>353</v>
      </c>
      <c r="C16132" t="s">
        <v>188</v>
      </c>
      <c r="D16132">
        <v>0</v>
      </c>
    </row>
    <row r="16133" spans="1:4" x14ac:dyDescent="0.2">
      <c r="A16133" t="s">
        <v>91</v>
      </c>
      <c r="B16133" t="s">
        <v>353</v>
      </c>
      <c r="C16133" t="s">
        <v>189</v>
      </c>
      <c r="D16133">
        <v>0</v>
      </c>
    </row>
    <row r="16134" spans="1:4" x14ac:dyDescent="0.2">
      <c r="A16134" t="s">
        <v>91</v>
      </c>
      <c r="B16134" t="s">
        <v>353</v>
      </c>
      <c r="C16134" t="s">
        <v>190</v>
      </c>
      <c r="D16134">
        <v>0</v>
      </c>
    </row>
    <row r="16135" spans="1:4" x14ac:dyDescent="0.2">
      <c r="A16135" t="s">
        <v>91</v>
      </c>
      <c r="B16135" t="s">
        <v>353</v>
      </c>
      <c r="C16135" t="s">
        <v>191</v>
      </c>
      <c r="D16135">
        <v>0</v>
      </c>
    </row>
    <row r="16136" spans="1:4" x14ac:dyDescent="0.2">
      <c r="A16136" t="s">
        <v>91</v>
      </c>
      <c r="B16136" t="s">
        <v>353</v>
      </c>
      <c r="C16136" t="s">
        <v>192</v>
      </c>
      <c r="D16136">
        <v>0</v>
      </c>
    </row>
    <row r="16137" spans="1:4" x14ac:dyDescent="0.2">
      <c r="A16137" t="s">
        <v>91</v>
      </c>
      <c r="B16137" t="s">
        <v>353</v>
      </c>
      <c r="C16137" t="s">
        <v>193</v>
      </c>
      <c r="D16137">
        <v>0</v>
      </c>
    </row>
    <row r="16138" spans="1:4" x14ac:dyDescent="0.2">
      <c r="A16138" t="s">
        <v>91</v>
      </c>
      <c r="B16138" t="s">
        <v>353</v>
      </c>
      <c r="C16138" t="s">
        <v>194</v>
      </c>
      <c r="D16138">
        <v>0</v>
      </c>
    </row>
    <row r="16139" spans="1:4" x14ac:dyDescent="0.2">
      <c r="A16139" t="s">
        <v>91</v>
      </c>
      <c r="B16139" t="s">
        <v>353</v>
      </c>
      <c r="C16139" t="s">
        <v>195</v>
      </c>
      <c r="D16139">
        <v>0</v>
      </c>
    </row>
    <row r="16140" spans="1:4" x14ac:dyDescent="0.2">
      <c r="A16140" t="s">
        <v>91</v>
      </c>
      <c r="B16140" t="s">
        <v>353</v>
      </c>
      <c r="C16140" t="s">
        <v>196</v>
      </c>
      <c r="D16140">
        <v>0</v>
      </c>
    </row>
    <row r="16141" spans="1:4" x14ac:dyDescent="0.2">
      <c r="A16141" t="s">
        <v>91</v>
      </c>
      <c r="B16141" t="s">
        <v>353</v>
      </c>
      <c r="C16141" t="s">
        <v>197</v>
      </c>
      <c r="D16141">
        <v>0</v>
      </c>
    </row>
    <row r="16142" spans="1:4" x14ac:dyDescent="0.2">
      <c r="A16142" t="s">
        <v>91</v>
      </c>
      <c r="B16142" t="s">
        <v>353</v>
      </c>
      <c r="C16142" t="s">
        <v>198</v>
      </c>
      <c r="D16142">
        <v>0</v>
      </c>
    </row>
    <row r="16143" spans="1:4" x14ac:dyDescent="0.2">
      <c r="A16143" t="s">
        <v>91</v>
      </c>
      <c r="B16143" t="s">
        <v>353</v>
      </c>
      <c r="C16143" t="s">
        <v>199</v>
      </c>
      <c r="D16143">
        <v>0</v>
      </c>
    </row>
    <row r="16144" spans="1:4" x14ac:dyDescent="0.2">
      <c r="A16144" t="s">
        <v>91</v>
      </c>
      <c r="B16144" t="s">
        <v>353</v>
      </c>
      <c r="C16144" t="s">
        <v>200</v>
      </c>
      <c r="D16144">
        <v>99103</v>
      </c>
    </row>
    <row r="16145" spans="1:4" x14ac:dyDescent="0.2">
      <c r="A16145" t="s">
        <v>91</v>
      </c>
      <c r="B16145" t="s">
        <v>353</v>
      </c>
      <c r="C16145" t="s">
        <v>201</v>
      </c>
      <c r="D16145">
        <v>0</v>
      </c>
    </row>
    <row r="16146" spans="1:4" x14ac:dyDescent="0.2">
      <c r="A16146" t="s">
        <v>91</v>
      </c>
      <c r="B16146" t="s">
        <v>353</v>
      </c>
      <c r="C16146" t="s">
        <v>202</v>
      </c>
      <c r="D16146">
        <v>0</v>
      </c>
    </row>
    <row r="16147" spans="1:4" x14ac:dyDescent="0.2">
      <c r="A16147" t="s">
        <v>91</v>
      </c>
      <c r="B16147" t="s">
        <v>353</v>
      </c>
      <c r="C16147" t="s">
        <v>203</v>
      </c>
      <c r="D16147">
        <v>0</v>
      </c>
    </row>
    <row r="16148" spans="1:4" x14ac:dyDescent="0.2">
      <c r="A16148" t="s">
        <v>91</v>
      </c>
      <c r="B16148" t="s">
        <v>353</v>
      </c>
      <c r="C16148" t="s">
        <v>204</v>
      </c>
      <c r="D16148">
        <v>0</v>
      </c>
    </row>
    <row r="16149" spans="1:4" x14ac:dyDescent="0.2">
      <c r="A16149" t="s">
        <v>91</v>
      </c>
      <c r="B16149" t="s">
        <v>353</v>
      </c>
      <c r="C16149" t="s">
        <v>205</v>
      </c>
      <c r="D16149">
        <v>0</v>
      </c>
    </row>
    <row r="16150" spans="1:4" x14ac:dyDescent="0.2">
      <c r="A16150" t="s">
        <v>91</v>
      </c>
      <c r="B16150" t="s">
        <v>353</v>
      </c>
      <c r="C16150" t="s">
        <v>206</v>
      </c>
      <c r="D16150">
        <v>0</v>
      </c>
    </row>
    <row r="16151" spans="1:4" x14ac:dyDescent="0.2">
      <c r="A16151" t="s">
        <v>91</v>
      </c>
      <c r="B16151" t="s">
        <v>353</v>
      </c>
      <c r="C16151" t="s">
        <v>207</v>
      </c>
      <c r="D16151">
        <v>0</v>
      </c>
    </row>
    <row r="16152" spans="1:4" x14ac:dyDescent="0.2">
      <c r="A16152" t="s">
        <v>91</v>
      </c>
      <c r="B16152" t="s">
        <v>353</v>
      </c>
      <c r="C16152" t="s">
        <v>208</v>
      </c>
      <c r="D16152">
        <v>0</v>
      </c>
    </row>
    <row r="16153" spans="1:4" x14ac:dyDescent="0.2">
      <c r="A16153" t="s">
        <v>91</v>
      </c>
      <c r="B16153" t="s">
        <v>353</v>
      </c>
      <c r="C16153" t="s">
        <v>209</v>
      </c>
      <c r="D16153">
        <v>0</v>
      </c>
    </row>
    <row r="16154" spans="1:4" x14ac:dyDescent="0.2">
      <c r="A16154" t="s">
        <v>91</v>
      </c>
      <c r="B16154" t="s">
        <v>353</v>
      </c>
      <c r="C16154" t="s">
        <v>210</v>
      </c>
      <c r="D16154">
        <v>0</v>
      </c>
    </row>
    <row r="16155" spans="1:4" x14ac:dyDescent="0.2">
      <c r="A16155" t="s">
        <v>91</v>
      </c>
      <c r="B16155" t="s">
        <v>353</v>
      </c>
      <c r="C16155" t="s">
        <v>211</v>
      </c>
      <c r="D16155">
        <v>0</v>
      </c>
    </row>
    <row r="16156" spans="1:4" x14ac:dyDescent="0.2">
      <c r="A16156" t="s">
        <v>91</v>
      </c>
      <c r="B16156" t="s">
        <v>353</v>
      </c>
      <c r="C16156" t="s">
        <v>212</v>
      </c>
      <c r="D16156">
        <v>0</v>
      </c>
    </row>
    <row r="16157" spans="1:4" x14ac:dyDescent="0.2">
      <c r="A16157" t="s">
        <v>91</v>
      </c>
      <c r="B16157" t="s">
        <v>353</v>
      </c>
      <c r="C16157" t="s">
        <v>213</v>
      </c>
      <c r="D16157">
        <v>0</v>
      </c>
    </row>
    <row r="16158" spans="1:4" x14ac:dyDescent="0.2">
      <c r="A16158" t="s">
        <v>91</v>
      </c>
      <c r="B16158" t="s">
        <v>353</v>
      </c>
      <c r="C16158" t="s">
        <v>214</v>
      </c>
      <c r="D16158">
        <v>0</v>
      </c>
    </row>
    <row r="16159" spans="1:4" x14ac:dyDescent="0.2">
      <c r="A16159" t="s">
        <v>91</v>
      </c>
      <c r="B16159" t="s">
        <v>353</v>
      </c>
      <c r="C16159" t="s">
        <v>215</v>
      </c>
      <c r="D16159">
        <v>0</v>
      </c>
    </row>
    <row r="16160" spans="1:4" x14ac:dyDescent="0.2">
      <c r="A16160" t="s">
        <v>91</v>
      </c>
      <c r="B16160" t="s">
        <v>353</v>
      </c>
      <c r="C16160" t="s">
        <v>216</v>
      </c>
      <c r="D16160">
        <v>0</v>
      </c>
    </row>
    <row r="16161" spans="1:4" x14ac:dyDescent="0.2">
      <c r="A16161" t="s">
        <v>91</v>
      </c>
      <c r="B16161" t="s">
        <v>353</v>
      </c>
      <c r="C16161" t="s">
        <v>217</v>
      </c>
      <c r="D16161">
        <v>0</v>
      </c>
    </row>
    <row r="16162" spans="1:4" x14ac:dyDescent="0.2">
      <c r="A16162" t="s">
        <v>91</v>
      </c>
      <c r="B16162" t="s">
        <v>353</v>
      </c>
      <c r="C16162" t="s">
        <v>218</v>
      </c>
      <c r="D16162">
        <v>0</v>
      </c>
    </row>
    <row r="16163" spans="1:4" x14ac:dyDescent="0.2">
      <c r="A16163" t="s">
        <v>91</v>
      </c>
      <c r="B16163" t="s">
        <v>353</v>
      </c>
      <c r="C16163" t="s">
        <v>219</v>
      </c>
      <c r="D16163">
        <v>0</v>
      </c>
    </row>
    <row r="16164" spans="1:4" x14ac:dyDescent="0.2">
      <c r="A16164" t="s">
        <v>91</v>
      </c>
      <c r="B16164" t="s">
        <v>353</v>
      </c>
      <c r="C16164" t="s">
        <v>233</v>
      </c>
      <c r="D16164">
        <v>1822415</v>
      </c>
    </row>
    <row r="16165" spans="1:4" x14ac:dyDescent="0.2">
      <c r="A16165" t="s">
        <v>91</v>
      </c>
      <c r="B16165" t="s">
        <v>353</v>
      </c>
      <c r="C16165" t="s">
        <v>234</v>
      </c>
      <c r="D16165">
        <v>0</v>
      </c>
    </row>
    <row r="16166" spans="1:4" x14ac:dyDescent="0.2">
      <c r="A16166" t="s">
        <v>91</v>
      </c>
      <c r="B16166" t="s">
        <v>353</v>
      </c>
      <c r="C16166" t="s">
        <v>235</v>
      </c>
      <c r="D16166">
        <v>679404</v>
      </c>
    </row>
    <row r="16167" spans="1:4" x14ac:dyDescent="0.2">
      <c r="A16167" t="s">
        <v>91</v>
      </c>
      <c r="B16167" t="s">
        <v>353</v>
      </c>
      <c r="C16167" t="s">
        <v>236</v>
      </c>
      <c r="D16167">
        <v>555568</v>
      </c>
    </row>
    <row r="16168" spans="1:4" x14ac:dyDescent="0.2">
      <c r="A16168" t="s">
        <v>91</v>
      </c>
      <c r="B16168" t="s">
        <v>353</v>
      </c>
      <c r="C16168" t="s">
        <v>237</v>
      </c>
      <c r="D16168">
        <v>450986</v>
      </c>
    </row>
    <row r="16169" spans="1:4" x14ac:dyDescent="0.2">
      <c r="A16169" t="s">
        <v>91</v>
      </c>
      <c r="B16169" t="s">
        <v>353</v>
      </c>
      <c r="C16169" t="s">
        <v>238</v>
      </c>
      <c r="D16169">
        <v>1062911</v>
      </c>
    </row>
    <row r="16170" spans="1:4" x14ac:dyDescent="0.2">
      <c r="A16170" t="s">
        <v>91</v>
      </c>
      <c r="B16170" t="s">
        <v>353</v>
      </c>
      <c r="C16170" t="s">
        <v>239</v>
      </c>
      <c r="D16170">
        <v>755782</v>
      </c>
    </row>
    <row r="16171" spans="1:4" x14ac:dyDescent="0.2">
      <c r="A16171" t="s">
        <v>91</v>
      </c>
      <c r="B16171" t="s">
        <v>353</v>
      </c>
      <c r="C16171" t="s">
        <v>240</v>
      </c>
      <c r="D16171">
        <v>575907</v>
      </c>
    </row>
    <row r="16172" spans="1:4" x14ac:dyDescent="0.2">
      <c r="A16172" t="s">
        <v>91</v>
      </c>
      <c r="B16172" t="s">
        <v>353</v>
      </c>
      <c r="C16172" t="s">
        <v>241</v>
      </c>
      <c r="D16172">
        <v>556936</v>
      </c>
    </row>
    <row r="16173" spans="1:4" x14ac:dyDescent="0.2">
      <c r="A16173" t="s">
        <v>91</v>
      </c>
      <c r="B16173" t="s">
        <v>353</v>
      </c>
      <c r="C16173" t="s">
        <v>242</v>
      </c>
      <c r="D16173">
        <v>1036754</v>
      </c>
    </row>
    <row r="16174" spans="1:4" x14ac:dyDescent="0.2">
      <c r="A16174" t="s">
        <v>91</v>
      </c>
      <c r="B16174" t="s">
        <v>353</v>
      </c>
      <c r="C16174" t="s">
        <v>243</v>
      </c>
      <c r="D16174">
        <v>298444</v>
      </c>
    </row>
    <row r="16175" spans="1:4" x14ac:dyDescent="0.2">
      <c r="A16175" t="s">
        <v>91</v>
      </c>
      <c r="B16175" t="s">
        <v>353</v>
      </c>
      <c r="C16175" t="s">
        <v>244</v>
      </c>
      <c r="D16175">
        <v>347508</v>
      </c>
    </row>
    <row r="16176" spans="1:4" x14ac:dyDescent="0.2">
      <c r="A16176" t="s">
        <v>91</v>
      </c>
      <c r="B16176" t="s">
        <v>353</v>
      </c>
      <c r="C16176" t="s">
        <v>245</v>
      </c>
      <c r="D16176">
        <v>105891</v>
      </c>
    </row>
    <row r="16177" spans="1:4" x14ac:dyDescent="0.2">
      <c r="A16177" t="s">
        <v>91</v>
      </c>
      <c r="B16177" t="s">
        <v>353</v>
      </c>
      <c r="C16177" t="s">
        <v>246</v>
      </c>
      <c r="D16177">
        <v>185233</v>
      </c>
    </row>
    <row r="16178" spans="1:4" x14ac:dyDescent="0.2">
      <c r="A16178" t="s">
        <v>91</v>
      </c>
      <c r="B16178" t="s">
        <v>353</v>
      </c>
      <c r="C16178" t="s">
        <v>247</v>
      </c>
      <c r="D16178">
        <v>105145</v>
      </c>
    </row>
    <row r="16179" spans="1:4" x14ac:dyDescent="0.2">
      <c r="A16179" t="s">
        <v>91</v>
      </c>
      <c r="B16179" t="s">
        <v>353</v>
      </c>
      <c r="C16179" t="s">
        <v>248</v>
      </c>
      <c r="D16179">
        <v>140196</v>
      </c>
    </row>
    <row r="16180" spans="1:4" x14ac:dyDescent="0.2">
      <c r="A16180" t="s">
        <v>91</v>
      </c>
      <c r="B16180" t="s">
        <v>353</v>
      </c>
      <c r="C16180" t="s">
        <v>249</v>
      </c>
      <c r="D16180">
        <v>316987</v>
      </c>
    </row>
    <row r="16181" spans="1:4" x14ac:dyDescent="0.2">
      <c r="A16181" t="s">
        <v>91</v>
      </c>
      <c r="B16181" t="s">
        <v>353</v>
      </c>
      <c r="C16181" t="s">
        <v>250</v>
      </c>
      <c r="D16181">
        <v>34799</v>
      </c>
    </row>
    <row r="16182" spans="1:4" x14ac:dyDescent="0.2">
      <c r="A16182" t="s">
        <v>91</v>
      </c>
      <c r="B16182" t="s">
        <v>353</v>
      </c>
      <c r="C16182" t="s">
        <v>251</v>
      </c>
      <c r="D16182">
        <v>114867</v>
      </c>
    </row>
    <row r="16183" spans="1:4" x14ac:dyDescent="0.2">
      <c r="A16183" t="s">
        <v>91</v>
      </c>
      <c r="B16183" t="s">
        <v>353</v>
      </c>
      <c r="C16183" t="s">
        <v>252</v>
      </c>
      <c r="D16183">
        <v>298345</v>
      </c>
    </row>
    <row r="16184" spans="1:4" x14ac:dyDescent="0.2">
      <c r="A16184" t="s">
        <v>91</v>
      </c>
      <c r="B16184" t="s">
        <v>353</v>
      </c>
      <c r="C16184" t="s">
        <v>253</v>
      </c>
      <c r="D16184">
        <v>98412</v>
      </c>
    </row>
    <row r="16185" spans="1:4" x14ac:dyDescent="0.2">
      <c r="A16185" t="s">
        <v>91</v>
      </c>
      <c r="B16185" t="s">
        <v>353</v>
      </c>
      <c r="C16185" t="s">
        <v>254</v>
      </c>
      <c r="D16185">
        <v>30787</v>
      </c>
    </row>
    <row r="16186" spans="1:4" x14ac:dyDescent="0.2">
      <c r="A16186" t="s">
        <v>91</v>
      </c>
      <c r="B16186" t="s">
        <v>353</v>
      </c>
      <c r="C16186" t="s">
        <v>255</v>
      </c>
      <c r="D16186">
        <v>196420</v>
      </c>
    </row>
    <row r="16187" spans="1:4" x14ac:dyDescent="0.2">
      <c r="A16187" t="s">
        <v>91</v>
      </c>
      <c r="B16187" t="s">
        <v>353</v>
      </c>
      <c r="C16187" t="s">
        <v>256</v>
      </c>
      <c r="D16187">
        <v>0</v>
      </c>
    </row>
    <row r="16188" spans="1:4" x14ac:dyDescent="0.2">
      <c r="A16188" t="s">
        <v>91</v>
      </c>
      <c r="B16188" t="s">
        <v>353</v>
      </c>
      <c r="C16188" t="s">
        <v>257</v>
      </c>
      <c r="D16188">
        <v>0</v>
      </c>
    </row>
    <row r="16189" spans="1:4" x14ac:dyDescent="0.2">
      <c r="A16189" t="s">
        <v>91</v>
      </c>
      <c r="B16189" t="s">
        <v>353</v>
      </c>
      <c r="C16189" t="s">
        <v>258</v>
      </c>
      <c r="D16189">
        <v>0</v>
      </c>
    </row>
    <row r="16190" spans="1:4" x14ac:dyDescent="0.2">
      <c r="A16190" t="s">
        <v>91</v>
      </c>
      <c r="B16190" t="s">
        <v>353</v>
      </c>
      <c r="C16190" t="s">
        <v>259</v>
      </c>
      <c r="D16190">
        <v>0</v>
      </c>
    </row>
    <row r="16191" spans="1:4" x14ac:dyDescent="0.2">
      <c r="A16191" t="s">
        <v>91</v>
      </c>
      <c r="B16191" t="s">
        <v>353</v>
      </c>
      <c r="C16191" t="s">
        <v>260</v>
      </c>
      <c r="D16191">
        <v>0</v>
      </c>
    </row>
    <row r="16192" spans="1:4" x14ac:dyDescent="0.2">
      <c r="A16192" t="s">
        <v>91</v>
      </c>
      <c r="B16192" t="s">
        <v>353</v>
      </c>
      <c r="C16192" t="s">
        <v>261</v>
      </c>
      <c r="D16192">
        <v>0</v>
      </c>
    </row>
    <row r="16193" spans="1:4" x14ac:dyDescent="0.2">
      <c r="A16193" t="s">
        <v>91</v>
      </c>
      <c r="B16193" t="s">
        <v>353</v>
      </c>
      <c r="C16193" t="s">
        <v>262</v>
      </c>
      <c r="D16193">
        <v>0</v>
      </c>
    </row>
    <row r="16194" spans="1:4" x14ac:dyDescent="0.2">
      <c r="A16194" t="s">
        <v>91</v>
      </c>
      <c r="B16194" t="s">
        <v>353</v>
      </c>
      <c r="C16194" t="s">
        <v>263</v>
      </c>
      <c r="D16194">
        <v>0</v>
      </c>
    </row>
    <row r="16195" spans="1:4" x14ac:dyDescent="0.2">
      <c r="A16195" t="s">
        <v>91</v>
      </c>
      <c r="B16195" t="s">
        <v>353</v>
      </c>
      <c r="C16195" t="s">
        <v>264</v>
      </c>
      <c r="D16195">
        <v>0</v>
      </c>
    </row>
    <row r="16196" spans="1:4" x14ac:dyDescent="0.2">
      <c r="A16196" t="s">
        <v>91</v>
      </c>
      <c r="B16196" t="s">
        <v>353</v>
      </c>
      <c r="C16196" t="s">
        <v>265</v>
      </c>
      <c r="D16196">
        <v>0</v>
      </c>
    </row>
    <row r="16197" spans="1:4" x14ac:dyDescent="0.2">
      <c r="A16197" t="s">
        <v>91</v>
      </c>
      <c r="B16197" t="s">
        <v>353</v>
      </c>
      <c r="C16197" t="s">
        <v>266</v>
      </c>
      <c r="D16197">
        <v>0</v>
      </c>
    </row>
    <row r="16198" spans="1:4" x14ac:dyDescent="0.2">
      <c r="A16198" t="s">
        <v>91</v>
      </c>
      <c r="B16198" t="s">
        <v>353</v>
      </c>
      <c r="C16198" t="s">
        <v>267</v>
      </c>
      <c r="D16198">
        <v>0</v>
      </c>
    </row>
    <row r="16199" spans="1:4" x14ac:dyDescent="0.2">
      <c r="A16199" t="s">
        <v>91</v>
      </c>
      <c r="B16199" t="s">
        <v>353</v>
      </c>
      <c r="C16199" t="s">
        <v>268</v>
      </c>
      <c r="D16199">
        <v>0</v>
      </c>
    </row>
    <row r="16200" spans="1:4" x14ac:dyDescent="0.2">
      <c r="A16200" t="s">
        <v>91</v>
      </c>
      <c r="B16200" t="s">
        <v>353</v>
      </c>
      <c r="C16200" t="s">
        <v>269</v>
      </c>
      <c r="D16200">
        <v>0</v>
      </c>
    </row>
    <row r="16201" spans="1:4" x14ac:dyDescent="0.2">
      <c r="A16201" t="s">
        <v>91</v>
      </c>
      <c r="B16201" t="s">
        <v>353</v>
      </c>
      <c r="C16201" t="s">
        <v>270</v>
      </c>
      <c r="D16201">
        <v>0</v>
      </c>
    </row>
    <row r="16202" spans="1:4" x14ac:dyDescent="0.2">
      <c r="A16202" t="s">
        <v>91</v>
      </c>
      <c r="B16202" t="s">
        <v>353</v>
      </c>
      <c r="C16202" t="s">
        <v>271</v>
      </c>
      <c r="D16202">
        <v>0</v>
      </c>
    </row>
    <row r="16203" spans="1:4" x14ac:dyDescent="0.2">
      <c r="A16203" t="s">
        <v>91</v>
      </c>
      <c r="B16203" t="s">
        <v>353</v>
      </c>
      <c r="C16203" t="s">
        <v>272</v>
      </c>
      <c r="D16203">
        <v>0</v>
      </c>
    </row>
    <row r="16204" spans="1:4" x14ac:dyDescent="0.2">
      <c r="A16204" t="s">
        <v>91</v>
      </c>
      <c r="B16204" t="s">
        <v>353</v>
      </c>
      <c r="C16204" t="s">
        <v>273</v>
      </c>
      <c r="D16204">
        <v>0</v>
      </c>
    </row>
    <row r="16205" spans="1:4" x14ac:dyDescent="0.2">
      <c r="A16205" t="s">
        <v>91</v>
      </c>
      <c r="B16205" t="s">
        <v>353</v>
      </c>
      <c r="C16205" t="s">
        <v>274</v>
      </c>
      <c r="D16205">
        <v>0</v>
      </c>
    </row>
    <row r="16206" spans="1:4" x14ac:dyDescent="0.2">
      <c r="A16206" t="s">
        <v>91</v>
      </c>
      <c r="B16206" t="s">
        <v>353</v>
      </c>
      <c r="C16206" t="s">
        <v>275</v>
      </c>
      <c r="D16206">
        <v>0</v>
      </c>
    </row>
    <row r="16207" spans="1:4" x14ac:dyDescent="0.2">
      <c r="A16207" t="s">
        <v>91</v>
      </c>
      <c r="B16207" t="s">
        <v>353</v>
      </c>
      <c r="C16207" t="s">
        <v>276</v>
      </c>
      <c r="D16207">
        <v>0</v>
      </c>
    </row>
    <row r="16208" spans="1:4" x14ac:dyDescent="0.2">
      <c r="A16208" t="s">
        <v>91</v>
      </c>
      <c r="B16208" t="s">
        <v>353</v>
      </c>
      <c r="C16208" t="s">
        <v>277</v>
      </c>
      <c r="D16208">
        <v>0</v>
      </c>
    </row>
    <row r="16209" spans="1:4" x14ac:dyDescent="0.2">
      <c r="A16209" t="s">
        <v>91</v>
      </c>
      <c r="B16209" t="s">
        <v>353</v>
      </c>
      <c r="C16209" t="s">
        <v>278</v>
      </c>
      <c r="D16209">
        <v>99103</v>
      </c>
    </row>
    <row r="16210" spans="1:4" x14ac:dyDescent="0.2">
      <c r="A16210" t="s">
        <v>91</v>
      </c>
      <c r="B16210" t="s">
        <v>353</v>
      </c>
      <c r="C16210" t="s">
        <v>279</v>
      </c>
      <c r="D16210">
        <v>0</v>
      </c>
    </row>
    <row r="16211" spans="1:4" x14ac:dyDescent="0.2">
      <c r="A16211" t="s">
        <v>91</v>
      </c>
      <c r="B16211" t="s">
        <v>353</v>
      </c>
      <c r="C16211" t="s">
        <v>280</v>
      </c>
      <c r="D16211">
        <v>0</v>
      </c>
    </row>
    <row r="16212" spans="1:4" x14ac:dyDescent="0.2">
      <c r="A16212" t="s">
        <v>91</v>
      </c>
      <c r="B16212" t="s">
        <v>353</v>
      </c>
      <c r="C16212" t="s">
        <v>281</v>
      </c>
      <c r="D16212">
        <v>0</v>
      </c>
    </row>
    <row r="16213" spans="1:4" x14ac:dyDescent="0.2">
      <c r="A16213" t="s">
        <v>91</v>
      </c>
      <c r="B16213" t="s">
        <v>353</v>
      </c>
      <c r="C16213" t="s">
        <v>282</v>
      </c>
      <c r="D16213">
        <v>0</v>
      </c>
    </row>
    <row r="16214" spans="1:4" x14ac:dyDescent="0.2">
      <c r="A16214" t="s">
        <v>91</v>
      </c>
      <c r="B16214" t="s">
        <v>353</v>
      </c>
      <c r="C16214" t="s">
        <v>283</v>
      </c>
      <c r="D16214">
        <v>0</v>
      </c>
    </row>
    <row r="16215" spans="1:4" x14ac:dyDescent="0.2">
      <c r="A16215" t="s">
        <v>91</v>
      </c>
      <c r="B16215" t="s">
        <v>353</v>
      </c>
      <c r="C16215" t="s">
        <v>284</v>
      </c>
      <c r="D16215">
        <v>0</v>
      </c>
    </row>
    <row r="16216" spans="1:4" x14ac:dyDescent="0.2">
      <c r="A16216" t="s">
        <v>91</v>
      </c>
      <c r="B16216" t="s">
        <v>353</v>
      </c>
      <c r="C16216" t="s">
        <v>285</v>
      </c>
      <c r="D16216">
        <v>0</v>
      </c>
    </row>
    <row r="16217" spans="1:4" x14ac:dyDescent="0.2">
      <c r="A16217" t="s">
        <v>91</v>
      </c>
      <c r="B16217" t="s">
        <v>353</v>
      </c>
      <c r="C16217" t="s">
        <v>286</v>
      </c>
      <c r="D16217">
        <v>0</v>
      </c>
    </row>
    <row r="16218" spans="1:4" x14ac:dyDescent="0.2">
      <c r="A16218" t="s">
        <v>91</v>
      </c>
      <c r="B16218" t="s">
        <v>353</v>
      </c>
      <c r="C16218" t="s">
        <v>287</v>
      </c>
      <c r="D16218">
        <v>0</v>
      </c>
    </row>
    <row r="16219" spans="1:4" x14ac:dyDescent="0.2">
      <c r="A16219" t="s">
        <v>91</v>
      </c>
      <c r="B16219" t="s">
        <v>353</v>
      </c>
      <c r="C16219" t="s">
        <v>288</v>
      </c>
      <c r="D16219">
        <v>0</v>
      </c>
    </row>
    <row r="16220" spans="1:4" x14ac:dyDescent="0.2">
      <c r="A16220" t="s">
        <v>91</v>
      </c>
      <c r="B16220" t="s">
        <v>353</v>
      </c>
      <c r="C16220" t="s">
        <v>289</v>
      </c>
      <c r="D16220">
        <v>0</v>
      </c>
    </row>
    <row r="16221" spans="1:4" x14ac:dyDescent="0.2">
      <c r="A16221" t="s">
        <v>91</v>
      </c>
      <c r="B16221" t="s">
        <v>353</v>
      </c>
      <c r="C16221" t="s">
        <v>290</v>
      </c>
      <c r="D16221">
        <v>0</v>
      </c>
    </row>
    <row r="16222" spans="1:4" x14ac:dyDescent="0.2">
      <c r="A16222" t="s">
        <v>91</v>
      </c>
      <c r="B16222" t="s">
        <v>353</v>
      </c>
      <c r="C16222" t="s">
        <v>291</v>
      </c>
      <c r="D16222">
        <v>0</v>
      </c>
    </row>
    <row r="16223" spans="1:4" x14ac:dyDescent="0.2">
      <c r="A16223" t="s">
        <v>91</v>
      </c>
      <c r="B16223" t="s">
        <v>353</v>
      </c>
      <c r="C16223" t="s">
        <v>292</v>
      </c>
      <c r="D16223">
        <v>0</v>
      </c>
    </row>
    <row r="16224" spans="1:4" x14ac:dyDescent="0.2">
      <c r="A16224" t="s">
        <v>91</v>
      </c>
      <c r="B16224" t="s">
        <v>353</v>
      </c>
      <c r="C16224" t="s">
        <v>293</v>
      </c>
      <c r="D16224">
        <v>0</v>
      </c>
    </row>
    <row r="16225" spans="1:4" x14ac:dyDescent="0.2">
      <c r="A16225" t="s">
        <v>91</v>
      </c>
      <c r="B16225" t="s">
        <v>353</v>
      </c>
      <c r="C16225" t="s">
        <v>294</v>
      </c>
      <c r="D16225">
        <v>0</v>
      </c>
    </row>
    <row r="16226" spans="1:4" x14ac:dyDescent="0.2">
      <c r="A16226" t="s">
        <v>91</v>
      </c>
      <c r="B16226" t="s">
        <v>353</v>
      </c>
      <c r="C16226" t="s">
        <v>295</v>
      </c>
      <c r="D16226">
        <v>0</v>
      </c>
    </row>
    <row r="16227" spans="1:4" x14ac:dyDescent="0.2">
      <c r="A16227" t="s">
        <v>91</v>
      </c>
      <c r="B16227" t="s">
        <v>353</v>
      </c>
      <c r="C16227" t="s">
        <v>296</v>
      </c>
      <c r="D16227">
        <v>0</v>
      </c>
    </row>
    <row r="16228" spans="1:4" x14ac:dyDescent="0.2">
      <c r="A16228" t="s">
        <v>91</v>
      </c>
      <c r="B16228" t="s">
        <v>353</v>
      </c>
      <c r="C16228" t="s">
        <v>297</v>
      </c>
      <c r="D16228">
        <v>0</v>
      </c>
    </row>
    <row r="16229" spans="1:4" x14ac:dyDescent="0.2">
      <c r="A16229" t="s">
        <v>91</v>
      </c>
      <c r="B16229" t="s">
        <v>353</v>
      </c>
      <c r="C16229" t="s">
        <v>298</v>
      </c>
      <c r="D16229">
        <v>0</v>
      </c>
    </row>
    <row r="16230" spans="1:4" x14ac:dyDescent="0.2">
      <c r="A16230" t="s">
        <v>91</v>
      </c>
      <c r="B16230" t="s">
        <v>353</v>
      </c>
      <c r="C16230" t="s">
        <v>232</v>
      </c>
      <c r="D16230">
        <v>668638</v>
      </c>
    </row>
    <row r="16231" spans="1:4" x14ac:dyDescent="0.2">
      <c r="A16231" t="s">
        <v>91</v>
      </c>
      <c r="B16231" t="s">
        <v>353</v>
      </c>
      <c r="C16231" t="s">
        <v>319</v>
      </c>
      <c r="D16231">
        <v>179335</v>
      </c>
    </row>
    <row r="16232" spans="1:4" x14ac:dyDescent="0.2">
      <c r="A16232" t="s">
        <v>91</v>
      </c>
      <c r="B16232" t="s">
        <v>353</v>
      </c>
      <c r="C16232" t="s">
        <v>320</v>
      </c>
      <c r="D16232">
        <v>467280</v>
      </c>
    </row>
    <row r="16233" spans="1:4" x14ac:dyDescent="0.2">
      <c r="A16233" t="s">
        <v>91</v>
      </c>
      <c r="B16233" t="s">
        <v>353</v>
      </c>
      <c r="C16233" t="s">
        <v>318</v>
      </c>
      <c r="D16233">
        <v>22023</v>
      </c>
    </row>
    <row r="16234" spans="1:4" x14ac:dyDescent="0.2">
      <c r="A16234" t="s">
        <v>91</v>
      </c>
      <c r="B16234" t="s">
        <v>353</v>
      </c>
      <c r="C16234" t="s">
        <v>321</v>
      </c>
      <c r="D16234">
        <v>178155</v>
      </c>
    </row>
    <row r="16235" spans="1:4" x14ac:dyDescent="0.2">
      <c r="A16235" t="s">
        <v>91</v>
      </c>
      <c r="B16235" t="s">
        <v>353</v>
      </c>
      <c r="C16235" t="s">
        <v>322</v>
      </c>
      <c r="D16235">
        <v>0</v>
      </c>
    </row>
    <row r="16236" spans="1:4" x14ac:dyDescent="0.2">
      <c r="A16236" t="s">
        <v>91</v>
      </c>
      <c r="B16236" t="s">
        <v>353</v>
      </c>
      <c r="C16236" t="s">
        <v>323</v>
      </c>
      <c r="D16236">
        <v>0</v>
      </c>
    </row>
    <row r="16237" spans="1:4" x14ac:dyDescent="0.2">
      <c r="A16237" t="s">
        <v>91</v>
      </c>
      <c r="B16237" t="s">
        <v>353</v>
      </c>
      <c r="C16237" t="s">
        <v>324</v>
      </c>
      <c r="D16237">
        <v>0</v>
      </c>
    </row>
    <row r="16238" spans="1:4" x14ac:dyDescent="0.2">
      <c r="A16238" t="s">
        <v>91</v>
      </c>
      <c r="B16238" t="s">
        <v>353</v>
      </c>
      <c r="C16238" t="s">
        <v>325</v>
      </c>
      <c r="D16238">
        <v>0</v>
      </c>
    </row>
    <row r="16239" spans="1:4" x14ac:dyDescent="0.2">
      <c r="A16239" t="s">
        <v>91</v>
      </c>
      <c r="B16239" t="s">
        <v>353</v>
      </c>
      <c r="C16239" t="s">
        <v>326</v>
      </c>
      <c r="D16239">
        <v>0</v>
      </c>
    </row>
    <row r="16240" spans="1:4" x14ac:dyDescent="0.2">
      <c r="A16240" t="s">
        <v>91</v>
      </c>
      <c r="B16240" t="s">
        <v>353</v>
      </c>
      <c r="C16240" t="s">
        <v>327</v>
      </c>
      <c r="D16240">
        <v>28578</v>
      </c>
    </row>
    <row r="16241" spans="1:4" x14ac:dyDescent="0.2">
      <c r="A16241" t="s">
        <v>91</v>
      </c>
      <c r="B16241" t="s">
        <v>353</v>
      </c>
      <c r="C16241" t="s">
        <v>328</v>
      </c>
      <c r="D16241">
        <v>149577</v>
      </c>
    </row>
    <row r="16242" spans="1:4" x14ac:dyDescent="0.2">
      <c r="A16242" t="s">
        <v>91</v>
      </c>
      <c r="B16242" t="s">
        <v>353</v>
      </c>
      <c r="C16242" t="s">
        <v>329</v>
      </c>
      <c r="D16242">
        <v>0</v>
      </c>
    </row>
    <row r="16243" spans="1:4" x14ac:dyDescent="0.2">
      <c r="A16243" t="s">
        <v>91</v>
      </c>
      <c r="B16243" t="s">
        <v>353</v>
      </c>
      <c r="C16243" t="s">
        <v>339</v>
      </c>
      <c r="D16243">
        <v>49761490</v>
      </c>
    </row>
    <row r="16244" spans="1:4" x14ac:dyDescent="0.2">
      <c r="A16244" t="s">
        <v>91</v>
      </c>
      <c r="B16244" t="s">
        <v>353</v>
      </c>
      <c r="C16244" t="s">
        <v>340</v>
      </c>
      <c r="D16244">
        <v>126</v>
      </c>
    </row>
    <row r="16245" spans="1:4" x14ac:dyDescent="0.2">
      <c r="A16245" t="s">
        <v>91</v>
      </c>
      <c r="B16245" t="s">
        <v>353</v>
      </c>
      <c r="C16245" t="s">
        <v>341</v>
      </c>
      <c r="D16245">
        <v>1478572</v>
      </c>
    </row>
    <row r="16246" spans="1:4" x14ac:dyDescent="0.2">
      <c r="A16246" t="s">
        <v>91</v>
      </c>
      <c r="B16246" t="s">
        <v>353</v>
      </c>
      <c r="C16246" t="s">
        <v>342</v>
      </c>
      <c r="D16246">
        <v>1</v>
      </c>
    </row>
    <row r="16247" spans="1:4" x14ac:dyDescent="0.2">
      <c r="A16247" t="s">
        <v>91</v>
      </c>
      <c r="B16247" t="s">
        <v>353</v>
      </c>
      <c r="C16247" t="s">
        <v>343</v>
      </c>
      <c r="D16247">
        <v>48</v>
      </c>
    </row>
    <row r="16248" spans="1:4" x14ac:dyDescent="0.2">
      <c r="A16248" t="s">
        <v>91</v>
      </c>
      <c r="B16248" t="s">
        <v>353</v>
      </c>
      <c r="C16248" t="s">
        <v>344</v>
      </c>
      <c r="D16248">
        <v>1478572</v>
      </c>
    </row>
    <row r="16249" spans="1:4" x14ac:dyDescent="0.2">
      <c r="A16249" t="s">
        <v>91</v>
      </c>
      <c r="B16249" t="s">
        <v>353</v>
      </c>
      <c r="C16249" t="s">
        <v>345</v>
      </c>
      <c r="D16249">
        <v>0</v>
      </c>
    </row>
    <row r="16250" spans="1:4" x14ac:dyDescent="0.2">
      <c r="A16250" t="s">
        <v>91</v>
      </c>
      <c r="B16250" t="s">
        <v>353</v>
      </c>
      <c r="C16250" t="s">
        <v>346</v>
      </c>
      <c r="D16250">
        <v>48</v>
      </c>
    </row>
    <row r="16251" spans="1:4" x14ac:dyDescent="0.2">
      <c r="A16251" t="s">
        <v>91</v>
      </c>
      <c r="B16251" t="s">
        <v>353</v>
      </c>
      <c r="C16251" t="s">
        <v>300</v>
      </c>
      <c r="D16251">
        <v>625460</v>
      </c>
    </row>
    <row r="16252" spans="1:4" x14ac:dyDescent="0.2">
      <c r="A16252" t="s">
        <v>91</v>
      </c>
      <c r="B16252" t="s">
        <v>353</v>
      </c>
      <c r="C16252" t="s">
        <v>301</v>
      </c>
      <c r="D16252">
        <v>793395</v>
      </c>
    </row>
    <row r="16253" spans="1:4" x14ac:dyDescent="0.2">
      <c r="A16253" t="s">
        <v>91</v>
      </c>
      <c r="B16253" t="s">
        <v>353</v>
      </c>
      <c r="C16253" t="s">
        <v>302</v>
      </c>
      <c r="D16253">
        <v>941358</v>
      </c>
    </row>
    <row r="16254" spans="1:4" x14ac:dyDescent="0.2">
      <c r="A16254" t="s">
        <v>91</v>
      </c>
      <c r="B16254" t="s">
        <v>353</v>
      </c>
      <c r="C16254" t="s">
        <v>303</v>
      </c>
      <c r="D16254">
        <v>469666</v>
      </c>
    </row>
    <row r="16255" spans="1:4" x14ac:dyDescent="0.2">
      <c r="A16255" t="s">
        <v>91</v>
      </c>
      <c r="B16255" t="s">
        <v>353</v>
      </c>
      <c r="C16255" t="s">
        <v>304</v>
      </c>
      <c r="D16255">
        <v>555039</v>
      </c>
    </row>
    <row r="16256" spans="1:4" x14ac:dyDescent="0.2">
      <c r="A16256" t="s">
        <v>91</v>
      </c>
      <c r="B16256" t="s">
        <v>353</v>
      </c>
      <c r="C16256" t="s">
        <v>305</v>
      </c>
      <c r="D16256">
        <v>113805</v>
      </c>
    </row>
    <row r="16257" spans="1:4" x14ac:dyDescent="0.2">
      <c r="A16257" t="s">
        <v>91</v>
      </c>
      <c r="B16257" t="s">
        <v>353</v>
      </c>
      <c r="C16257" t="s">
        <v>306</v>
      </c>
      <c r="D16257">
        <v>49078</v>
      </c>
    </row>
    <row r="16258" spans="1:4" x14ac:dyDescent="0.2">
      <c r="A16258" t="s">
        <v>91</v>
      </c>
      <c r="B16258" t="s">
        <v>353</v>
      </c>
      <c r="C16258" t="s">
        <v>307</v>
      </c>
      <c r="D16258">
        <v>912205</v>
      </c>
    </row>
    <row r="16259" spans="1:4" x14ac:dyDescent="0.2">
      <c r="A16259" t="s">
        <v>91</v>
      </c>
      <c r="B16259" t="s">
        <v>353</v>
      </c>
      <c r="C16259" t="s">
        <v>308</v>
      </c>
      <c r="D16259">
        <v>206731</v>
      </c>
    </row>
    <row r="16260" spans="1:4" x14ac:dyDescent="0.2">
      <c r="A16260" t="s">
        <v>91</v>
      </c>
      <c r="B16260" t="s">
        <v>353</v>
      </c>
      <c r="C16260" t="s">
        <v>309</v>
      </c>
      <c r="D16260">
        <v>115625</v>
      </c>
    </row>
    <row r="16261" spans="1:4" x14ac:dyDescent="0.2">
      <c r="A16261" t="s">
        <v>91</v>
      </c>
      <c r="B16261" t="s">
        <v>353</v>
      </c>
      <c r="C16261" t="s">
        <v>310</v>
      </c>
      <c r="D16261">
        <v>5894</v>
      </c>
    </row>
    <row r="16262" spans="1:4" x14ac:dyDescent="0.2">
      <c r="A16262" t="s">
        <v>91</v>
      </c>
      <c r="B16262" t="s">
        <v>353</v>
      </c>
      <c r="C16262" t="s">
        <v>311</v>
      </c>
      <c r="D16262">
        <v>140143</v>
      </c>
    </row>
    <row r="16263" spans="1:4" x14ac:dyDescent="0.2">
      <c r="A16263" t="s">
        <v>91</v>
      </c>
      <c r="B16263" t="s">
        <v>353</v>
      </c>
      <c r="C16263" t="s">
        <v>312</v>
      </c>
      <c r="D16263">
        <v>14</v>
      </c>
    </row>
    <row r="16264" spans="1:4" x14ac:dyDescent="0.2">
      <c r="A16264" t="s">
        <v>91</v>
      </c>
      <c r="B16264" t="s">
        <v>353</v>
      </c>
      <c r="C16264" t="s">
        <v>313</v>
      </c>
      <c r="D16264">
        <v>31</v>
      </c>
    </row>
    <row r="16265" spans="1:4" x14ac:dyDescent="0.2">
      <c r="A16265" t="s">
        <v>91</v>
      </c>
      <c r="B16265" t="s">
        <v>353</v>
      </c>
      <c r="C16265" t="s">
        <v>314</v>
      </c>
      <c r="D16265">
        <v>12</v>
      </c>
    </row>
    <row r="16266" spans="1:4" x14ac:dyDescent="0.2">
      <c r="A16266" t="s">
        <v>91</v>
      </c>
      <c r="B16266" t="s">
        <v>353</v>
      </c>
      <c r="C16266" t="s">
        <v>315</v>
      </c>
      <c r="D16266">
        <v>10</v>
      </c>
    </row>
    <row r="16267" spans="1:4" x14ac:dyDescent="0.2">
      <c r="A16267" t="s">
        <v>91</v>
      </c>
      <c r="B16267" t="s">
        <v>353</v>
      </c>
      <c r="C16267" t="s">
        <v>347</v>
      </c>
      <c r="D16267">
        <v>4432</v>
      </c>
    </row>
    <row r="16268" spans="1:4" x14ac:dyDescent="0.2">
      <c r="A16268" t="s">
        <v>91</v>
      </c>
      <c r="B16268" t="s">
        <v>354</v>
      </c>
      <c r="C16268" t="s">
        <v>225</v>
      </c>
      <c r="D16268">
        <v>0.47562900000000002</v>
      </c>
    </row>
    <row r="16269" spans="1:4" x14ac:dyDescent="0.2">
      <c r="A16269" t="s">
        <v>91</v>
      </c>
      <c r="B16269" t="s">
        <v>354</v>
      </c>
      <c r="C16269" t="s">
        <v>65</v>
      </c>
      <c r="D16269">
        <v>50000001</v>
      </c>
    </row>
    <row r="16270" spans="1:4" x14ac:dyDescent="0.2">
      <c r="A16270" t="s">
        <v>91</v>
      </c>
      <c r="B16270" t="s">
        <v>354</v>
      </c>
      <c r="C16270" t="s">
        <v>66</v>
      </c>
      <c r="D16270">
        <v>105124044</v>
      </c>
    </row>
    <row r="16271" spans="1:4" x14ac:dyDescent="0.2">
      <c r="A16271" t="s">
        <v>91</v>
      </c>
      <c r="B16271" t="s">
        <v>354</v>
      </c>
      <c r="C16271" t="s">
        <v>226</v>
      </c>
      <c r="D16271">
        <v>210417</v>
      </c>
    </row>
    <row r="16272" spans="1:4" x14ac:dyDescent="0.2">
      <c r="A16272" t="s">
        <v>91</v>
      </c>
      <c r="B16272" t="s">
        <v>354</v>
      </c>
      <c r="C16272" t="s">
        <v>227</v>
      </c>
      <c r="D16272">
        <v>340162</v>
      </c>
    </row>
    <row r="16273" spans="1:4" x14ac:dyDescent="0.2">
      <c r="A16273" t="s">
        <v>91</v>
      </c>
      <c r="B16273" t="s">
        <v>354</v>
      </c>
      <c r="C16273" t="s">
        <v>67</v>
      </c>
      <c r="D16273">
        <v>0</v>
      </c>
    </row>
    <row r="16274" spans="1:4" x14ac:dyDescent="0.2">
      <c r="A16274" t="s">
        <v>91</v>
      </c>
      <c r="B16274" t="s">
        <v>354</v>
      </c>
      <c r="C16274" t="s">
        <v>68</v>
      </c>
      <c r="D16274">
        <v>0</v>
      </c>
    </row>
    <row r="16275" spans="1:4" x14ac:dyDescent="0.2">
      <c r="A16275" t="s">
        <v>91</v>
      </c>
      <c r="B16275" t="s">
        <v>354</v>
      </c>
      <c r="C16275" t="s">
        <v>228</v>
      </c>
      <c r="D16275">
        <v>23514</v>
      </c>
    </row>
    <row r="16276" spans="1:4" x14ac:dyDescent="0.2">
      <c r="A16276" t="s">
        <v>91</v>
      </c>
      <c r="B16276" t="s">
        <v>354</v>
      </c>
      <c r="C16276" t="s">
        <v>229</v>
      </c>
      <c r="D16276">
        <v>517443</v>
      </c>
    </row>
    <row r="16277" spans="1:4" x14ac:dyDescent="0.2">
      <c r="A16277" t="s">
        <v>91</v>
      </c>
      <c r="B16277" t="s">
        <v>354</v>
      </c>
      <c r="C16277" t="s">
        <v>230</v>
      </c>
      <c r="D16277">
        <v>38037</v>
      </c>
    </row>
    <row r="16278" spans="1:4" x14ac:dyDescent="0.2">
      <c r="A16278" t="s">
        <v>91</v>
      </c>
      <c r="B16278" t="s">
        <v>354</v>
      </c>
      <c r="C16278" t="s">
        <v>231</v>
      </c>
      <c r="D16278">
        <v>496474</v>
      </c>
    </row>
    <row r="16279" spans="1:4" x14ac:dyDescent="0.2">
      <c r="A16279" t="s">
        <v>91</v>
      </c>
      <c r="B16279" t="s">
        <v>354</v>
      </c>
      <c r="C16279" t="s">
        <v>232</v>
      </c>
      <c r="D16279">
        <v>441340</v>
      </c>
    </row>
    <row r="16280" spans="1:4" x14ac:dyDescent="0.2">
      <c r="A16280" t="s">
        <v>91</v>
      </c>
      <c r="B16280" t="s">
        <v>354</v>
      </c>
      <c r="C16280" t="s">
        <v>319</v>
      </c>
      <c r="D16280">
        <v>136427</v>
      </c>
    </row>
    <row r="16281" spans="1:4" x14ac:dyDescent="0.2">
      <c r="A16281" t="s">
        <v>91</v>
      </c>
      <c r="B16281" t="s">
        <v>354</v>
      </c>
      <c r="C16281" t="s">
        <v>320</v>
      </c>
      <c r="D16281">
        <v>281998</v>
      </c>
    </row>
    <row r="16282" spans="1:4" x14ac:dyDescent="0.2">
      <c r="A16282" t="s">
        <v>91</v>
      </c>
      <c r="B16282" t="s">
        <v>354</v>
      </c>
      <c r="C16282" t="s">
        <v>318</v>
      </c>
      <c r="D16282">
        <v>22915</v>
      </c>
    </row>
    <row r="16283" spans="1:4" x14ac:dyDescent="0.2">
      <c r="A16283" t="s">
        <v>91</v>
      </c>
      <c r="B16283" t="s">
        <v>354</v>
      </c>
      <c r="C16283" t="s">
        <v>321</v>
      </c>
      <c r="D16283">
        <v>136219</v>
      </c>
    </row>
    <row r="16284" spans="1:4" x14ac:dyDescent="0.2">
      <c r="A16284" t="s">
        <v>91</v>
      </c>
      <c r="B16284" t="s">
        <v>354</v>
      </c>
      <c r="C16284" t="s">
        <v>322</v>
      </c>
      <c r="D16284">
        <v>0</v>
      </c>
    </row>
    <row r="16285" spans="1:4" x14ac:dyDescent="0.2">
      <c r="A16285" t="s">
        <v>91</v>
      </c>
      <c r="B16285" t="s">
        <v>354</v>
      </c>
      <c r="C16285" t="s">
        <v>323</v>
      </c>
      <c r="D16285">
        <v>0</v>
      </c>
    </row>
    <row r="16286" spans="1:4" x14ac:dyDescent="0.2">
      <c r="A16286" t="s">
        <v>91</v>
      </c>
      <c r="B16286" t="s">
        <v>354</v>
      </c>
      <c r="C16286" t="s">
        <v>324</v>
      </c>
      <c r="D16286">
        <v>0</v>
      </c>
    </row>
    <row r="16287" spans="1:4" x14ac:dyDescent="0.2">
      <c r="A16287" t="s">
        <v>91</v>
      </c>
      <c r="B16287" t="s">
        <v>354</v>
      </c>
      <c r="C16287" t="s">
        <v>325</v>
      </c>
      <c r="D16287">
        <v>0</v>
      </c>
    </row>
    <row r="16288" spans="1:4" x14ac:dyDescent="0.2">
      <c r="A16288" t="s">
        <v>91</v>
      </c>
      <c r="B16288" t="s">
        <v>354</v>
      </c>
      <c r="C16288" t="s">
        <v>326</v>
      </c>
      <c r="D16288">
        <v>0</v>
      </c>
    </row>
    <row r="16289" spans="1:4" x14ac:dyDescent="0.2">
      <c r="A16289" t="s">
        <v>91</v>
      </c>
      <c r="B16289" t="s">
        <v>354</v>
      </c>
      <c r="C16289" t="s">
        <v>327</v>
      </c>
      <c r="D16289">
        <v>28577</v>
      </c>
    </row>
    <row r="16290" spans="1:4" x14ac:dyDescent="0.2">
      <c r="A16290" t="s">
        <v>91</v>
      </c>
      <c r="B16290" t="s">
        <v>354</v>
      </c>
      <c r="C16290" t="s">
        <v>328</v>
      </c>
      <c r="D16290">
        <v>107642</v>
      </c>
    </row>
    <row r="16291" spans="1:4" x14ac:dyDescent="0.2">
      <c r="A16291" t="s">
        <v>91</v>
      </c>
      <c r="B16291" t="s">
        <v>354</v>
      </c>
      <c r="C16291" t="s">
        <v>329</v>
      </c>
      <c r="D16291">
        <v>0</v>
      </c>
    </row>
    <row r="16292" spans="1:4" x14ac:dyDescent="0.2">
      <c r="A16292" t="s">
        <v>91</v>
      </c>
      <c r="B16292" t="s">
        <v>354</v>
      </c>
      <c r="C16292" t="s">
        <v>339</v>
      </c>
      <c r="D16292">
        <v>5302323</v>
      </c>
    </row>
    <row r="16293" spans="1:4" x14ac:dyDescent="0.2">
      <c r="A16293" t="s">
        <v>91</v>
      </c>
      <c r="B16293" t="s">
        <v>354</v>
      </c>
      <c r="C16293" t="s">
        <v>340</v>
      </c>
      <c r="D16293">
        <v>271</v>
      </c>
    </row>
    <row r="16294" spans="1:4" x14ac:dyDescent="0.2">
      <c r="A16294" t="s">
        <v>91</v>
      </c>
      <c r="B16294" t="s">
        <v>354</v>
      </c>
      <c r="C16294" t="s">
        <v>341</v>
      </c>
      <c r="D16294">
        <v>0</v>
      </c>
    </row>
    <row r="16295" spans="1:4" x14ac:dyDescent="0.2">
      <c r="A16295" t="s">
        <v>91</v>
      </c>
      <c r="B16295" t="s">
        <v>354</v>
      </c>
      <c r="C16295" t="s">
        <v>342</v>
      </c>
      <c r="D16295">
        <v>0</v>
      </c>
    </row>
    <row r="16296" spans="1:4" x14ac:dyDescent="0.2">
      <c r="A16296" t="s">
        <v>91</v>
      </c>
      <c r="B16296" t="s">
        <v>354</v>
      </c>
      <c r="C16296" t="s">
        <v>343</v>
      </c>
      <c r="D16296">
        <v>0</v>
      </c>
    </row>
    <row r="16297" spans="1:4" x14ac:dyDescent="0.2">
      <c r="A16297" t="s">
        <v>91</v>
      </c>
      <c r="B16297" t="s">
        <v>354</v>
      </c>
      <c r="C16297" t="s">
        <v>344</v>
      </c>
      <c r="D16297">
        <v>0</v>
      </c>
    </row>
    <row r="16298" spans="1:4" x14ac:dyDescent="0.2">
      <c r="A16298" t="s">
        <v>91</v>
      </c>
      <c r="B16298" t="s">
        <v>354</v>
      </c>
      <c r="C16298" t="s">
        <v>345</v>
      </c>
      <c r="D16298">
        <v>0</v>
      </c>
    </row>
    <row r="16299" spans="1:4" x14ac:dyDescent="0.2">
      <c r="A16299" t="s">
        <v>91</v>
      </c>
      <c r="B16299" t="s">
        <v>354</v>
      </c>
      <c r="C16299" t="s">
        <v>346</v>
      </c>
      <c r="D16299">
        <v>0</v>
      </c>
    </row>
    <row r="16300" spans="1:4" x14ac:dyDescent="0.2">
      <c r="A16300" t="s">
        <v>91</v>
      </c>
      <c r="B16300" t="s">
        <v>354</v>
      </c>
      <c r="C16300" t="s">
        <v>300</v>
      </c>
      <c r="D16300">
        <v>646078</v>
      </c>
    </row>
    <row r="16301" spans="1:4" x14ac:dyDescent="0.2">
      <c r="A16301" t="s">
        <v>91</v>
      </c>
      <c r="B16301" t="s">
        <v>354</v>
      </c>
      <c r="C16301" t="s">
        <v>301</v>
      </c>
      <c r="D16301">
        <v>910164</v>
      </c>
    </row>
    <row r="16302" spans="1:4" x14ac:dyDescent="0.2">
      <c r="A16302" t="s">
        <v>91</v>
      </c>
      <c r="B16302" t="s">
        <v>354</v>
      </c>
      <c r="C16302" t="s">
        <v>302</v>
      </c>
      <c r="D16302">
        <v>990373</v>
      </c>
    </row>
    <row r="16303" spans="1:4" x14ac:dyDescent="0.2">
      <c r="A16303" t="s">
        <v>91</v>
      </c>
      <c r="B16303" t="s">
        <v>354</v>
      </c>
      <c r="C16303" t="s">
        <v>303</v>
      </c>
      <c r="D16303">
        <v>469667</v>
      </c>
    </row>
    <row r="16304" spans="1:4" x14ac:dyDescent="0.2">
      <c r="A16304" t="s">
        <v>91</v>
      </c>
      <c r="B16304" t="s">
        <v>354</v>
      </c>
      <c r="C16304" t="s">
        <v>304</v>
      </c>
      <c r="D16304">
        <v>555039</v>
      </c>
    </row>
    <row r="16305" spans="1:4" x14ac:dyDescent="0.2">
      <c r="A16305" t="s">
        <v>91</v>
      </c>
      <c r="B16305" t="s">
        <v>354</v>
      </c>
      <c r="C16305" t="s">
        <v>305</v>
      </c>
      <c r="D16305">
        <v>113808</v>
      </c>
    </row>
    <row r="16306" spans="1:4" x14ac:dyDescent="0.2">
      <c r="A16306" t="s">
        <v>91</v>
      </c>
      <c r="B16306" t="s">
        <v>354</v>
      </c>
      <c r="C16306" t="s">
        <v>306</v>
      </c>
      <c r="D16306">
        <v>48927</v>
      </c>
    </row>
    <row r="16307" spans="1:4" x14ac:dyDescent="0.2">
      <c r="A16307" t="s">
        <v>91</v>
      </c>
      <c r="B16307" t="s">
        <v>354</v>
      </c>
      <c r="C16307" t="s">
        <v>307</v>
      </c>
      <c r="D16307">
        <v>912209</v>
      </c>
    </row>
    <row r="16308" spans="1:4" x14ac:dyDescent="0.2">
      <c r="A16308" t="s">
        <v>91</v>
      </c>
      <c r="B16308" t="s">
        <v>354</v>
      </c>
      <c r="C16308" t="s">
        <v>308</v>
      </c>
      <c r="D16308">
        <v>186114</v>
      </c>
    </row>
    <row r="16309" spans="1:4" x14ac:dyDescent="0.2">
      <c r="A16309" t="s">
        <v>91</v>
      </c>
      <c r="B16309" t="s">
        <v>354</v>
      </c>
      <c r="C16309" t="s">
        <v>309</v>
      </c>
      <c r="D16309">
        <v>14</v>
      </c>
    </row>
    <row r="16310" spans="1:4" x14ac:dyDescent="0.2">
      <c r="A16310" t="s">
        <v>91</v>
      </c>
      <c r="B16310" t="s">
        <v>354</v>
      </c>
      <c r="C16310" t="s">
        <v>310</v>
      </c>
      <c r="D16310">
        <v>2360</v>
      </c>
    </row>
    <row r="16311" spans="1:4" x14ac:dyDescent="0.2">
      <c r="A16311" t="s">
        <v>91</v>
      </c>
      <c r="B16311" t="s">
        <v>354</v>
      </c>
      <c r="C16311" t="s">
        <v>311</v>
      </c>
      <c r="D16311">
        <v>93506</v>
      </c>
    </row>
    <row r="16312" spans="1:4" x14ac:dyDescent="0.2">
      <c r="A16312" t="s">
        <v>91</v>
      </c>
      <c r="B16312" t="s">
        <v>354</v>
      </c>
      <c r="C16312" t="s">
        <v>312</v>
      </c>
      <c r="D16312">
        <v>11</v>
      </c>
    </row>
    <row r="16313" spans="1:4" x14ac:dyDescent="0.2">
      <c r="A16313" t="s">
        <v>91</v>
      </c>
      <c r="B16313" t="s">
        <v>354</v>
      </c>
      <c r="C16313" t="s">
        <v>313</v>
      </c>
      <c r="D16313">
        <v>31</v>
      </c>
    </row>
    <row r="16314" spans="1:4" x14ac:dyDescent="0.2">
      <c r="A16314" t="s">
        <v>91</v>
      </c>
      <c r="B16314" t="s">
        <v>354</v>
      </c>
      <c r="C16314" t="s">
        <v>314</v>
      </c>
      <c r="D16314">
        <v>160</v>
      </c>
    </row>
    <row r="16315" spans="1:4" x14ac:dyDescent="0.2">
      <c r="A16315" t="s">
        <v>91</v>
      </c>
      <c r="B16315" t="s">
        <v>354</v>
      </c>
      <c r="C16315" t="s">
        <v>315</v>
      </c>
      <c r="D16315">
        <v>10</v>
      </c>
    </row>
    <row r="16316" spans="1:4" x14ac:dyDescent="0.2">
      <c r="A16316" t="s">
        <v>91</v>
      </c>
      <c r="B16316" t="s">
        <v>354</v>
      </c>
      <c r="C16316" t="s">
        <v>347</v>
      </c>
      <c r="D16316">
        <v>4432</v>
      </c>
    </row>
    <row r="16317" spans="1:4" x14ac:dyDescent="0.2">
      <c r="A16317" t="s">
        <v>91</v>
      </c>
      <c r="B16317" t="s">
        <v>355</v>
      </c>
      <c r="C16317" t="s">
        <v>225</v>
      </c>
      <c r="D16317">
        <v>0.47580699999999998</v>
      </c>
    </row>
    <row r="16318" spans="1:4" x14ac:dyDescent="0.2">
      <c r="A16318" t="s">
        <v>91</v>
      </c>
      <c r="B16318" t="s">
        <v>355</v>
      </c>
      <c r="C16318" t="s">
        <v>65</v>
      </c>
      <c r="D16318">
        <v>50000001</v>
      </c>
    </row>
    <row r="16319" spans="1:4" x14ac:dyDescent="0.2">
      <c r="A16319" t="s">
        <v>91</v>
      </c>
      <c r="B16319" t="s">
        <v>355</v>
      </c>
      <c r="C16319" t="s">
        <v>66</v>
      </c>
      <c r="D16319">
        <v>105084560</v>
      </c>
    </row>
    <row r="16320" spans="1:4" x14ac:dyDescent="0.2">
      <c r="A16320" t="s">
        <v>91</v>
      </c>
      <c r="B16320" t="s">
        <v>355</v>
      </c>
      <c r="C16320" t="s">
        <v>226</v>
      </c>
      <c r="D16320">
        <v>210023</v>
      </c>
    </row>
    <row r="16321" spans="1:4" x14ac:dyDescent="0.2">
      <c r="A16321" t="s">
        <v>91</v>
      </c>
      <c r="B16321" t="s">
        <v>355</v>
      </c>
      <c r="C16321" t="s">
        <v>227</v>
      </c>
      <c r="D16321">
        <v>340115</v>
      </c>
    </row>
    <row r="16322" spans="1:4" x14ac:dyDescent="0.2">
      <c r="A16322" t="s">
        <v>91</v>
      </c>
      <c r="B16322" t="s">
        <v>355</v>
      </c>
      <c r="C16322" t="s">
        <v>67</v>
      </c>
      <c r="D16322">
        <v>0</v>
      </c>
    </row>
    <row r="16323" spans="1:4" x14ac:dyDescent="0.2">
      <c r="A16323" t="s">
        <v>91</v>
      </c>
      <c r="B16323" t="s">
        <v>355</v>
      </c>
      <c r="C16323" t="s">
        <v>68</v>
      </c>
      <c r="D16323">
        <v>0</v>
      </c>
    </row>
    <row r="16324" spans="1:4" x14ac:dyDescent="0.2">
      <c r="A16324" t="s">
        <v>91</v>
      </c>
      <c r="B16324" t="s">
        <v>355</v>
      </c>
      <c r="C16324" t="s">
        <v>228</v>
      </c>
      <c r="D16324">
        <v>23431</v>
      </c>
    </row>
    <row r="16325" spans="1:4" x14ac:dyDescent="0.2">
      <c r="A16325" t="s">
        <v>91</v>
      </c>
      <c r="B16325" t="s">
        <v>355</v>
      </c>
      <c r="C16325" t="s">
        <v>229</v>
      </c>
      <c r="D16325">
        <v>517064</v>
      </c>
    </row>
    <row r="16326" spans="1:4" x14ac:dyDescent="0.2">
      <c r="A16326" t="s">
        <v>91</v>
      </c>
      <c r="B16326" t="s">
        <v>355</v>
      </c>
      <c r="C16326" t="s">
        <v>230</v>
      </c>
      <c r="D16326">
        <v>37934</v>
      </c>
    </row>
    <row r="16327" spans="1:4" x14ac:dyDescent="0.2">
      <c r="A16327" t="s">
        <v>91</v>
      </c>
      <c r="B16327" t="s">
        <v>355</v>
      </c>
      <c r="C16327" t="s">
        <v>231</v>
      </c>
      <c r="D16327">
        <v>496477</v>
      </c>
    </row>
    <row r="16328" spans="1:4" x14ac:dyDescent="0.2">
      <c r="A16328" t="s">
        <v>91</v>
      </c>
      <c r="B16328" t="s">
        <v>355</v>
      </c>
      <c r="C16328" t="s">
        <v>232</v>
      </c>
      <c r="D16328">
        <v>443474</v>
      </c>
    </row>
    <row r="16329" spans="1:4" x14ac:dyDescent="0.2">
      <c r="A16329" t="s">
        <v>91</v>
      </c>
      <c r="B16329" t="s">
        <v>355</v>
      </c>
      <c r="C16329" t="s">
        <v>319</v>
      </c>
      <c r="D16329">
        <v>136204</v>
      </c>
    </row>
    <row r="16330" spans="1:4" x14ac:dyDescent="0.2">
      <c r="A16330" t="s">
        <v>91</v>
      </c>
      <c r="B16330" t="s">
        <v>355</v>
      </c>
      <c r="C16330" t="s">
        <v>320</v>
      </c>
      <c r="D16330">
        <v>284361</v>
      </c>
    </row>
    <row r="16331" spans="1:4" x14ac:dyDescent="0.2">
      <c r="A16331" t="s">
        <v>91</v>
      </c>
      <c r="B16331" t="s">
        <v>355</v>
      </c>
      <c r="C16331" t="s">
        <v>318</v>
      </c>
      <c r="D16331">
        <v>22909</v>
      </c>
    </row>
    <row r="16332" spans="1:4" x14ac:dyDescent="0.2">
      <c r="A16332" t="s">
        <v>91</v>
      </c>
      <c r="B16332" t="s">
        <v>355</v>
      </c>
      <c r="C16332" t="s">
        <v>321</v>
      </c>
      <c r="D16332">
        <v>136148</v>
      </c>
    </row>
    <row r="16333" spans="1:4" x14ac:dyDescent="0.2">
      <c r="A16333" t="s">
        <v>91</v>
      </c>
      <c r="B16333" t="s">
        <v>355</v>
      </c>
      <c r="C16333" t="s">
        <v>322</v>
      </c>
      <c r="D16333">
        <v>0</v>
      </c>
    </row>
    <row r="16334" spans="1:4" x14ac:dyDescent="0.2">
      <c r="A16334" t="s">
        <v>91</v>
      </c>
      <c r="B16334" t="s">
        <v>355</v>
      </c>
      <c r="C16334" t="s">
        <v>323</v>
      </c>
      <c r="D16334">
        <v>0</v>
      </c>
    </row>
    <row r="16335" spans="1:4" x14ac:dyDescent="0.2">
      <c r="A16335" t="s">
        <v>91</v>
      </c>
      <c r="B16335" t="s">
        <v>355</v>
      </c>
      <c r="C16335" t="s">
        <v>324</v>
      </c>
      <c r="D16335">
        <v>0</v>
      </c>
    </row>
    <row r="16336" spans="1:4" x14ac:dyDescent="0.2">
      <c r="A16336" t="s">
        <v>91</v>
      </c>
      <c r="B16336" t="s">
        <v>355</v>
      </c>
      <c r="C16336" t="s">
        <v>325</v>
      </c>
      <c r="D16336">
        <v>0</v>
      </c>
    </row>
    <row r="16337" spans="1:4" x14ac:dyDescent="0.2">
      <c r="A16337" t="s">
        <v>91</v>
      </c>
      <c r="B16337" t="s">
        <v>355</v>
      </c>
      <c r="C16337" t="s">
        <v>326</v>
      </c>
      <c r="D16337">
        <v>0</v>
      </c>
    </row>
    <row r="16338" spans="1:4" x14ac:dyDescent="0.2">
      <c r="A16338" t="s">
        <v>91</v>
      </c>
      <c r="B16338" t="s">
        <v>355</v>
      </c>
      <c r="C16338" t="s">
        <v>327</v>
      </c>
      <c r="D16338">
        <v>28577</v>
      </c>
    </row>
    <row r="16339" spans="1:4" x14ac:dyDescent="0.2">
      <c r="A16339" t="s">
        <v>91</v>
      </c>
      <c r="B16339" t="s">
        <v>355</v>
      </c>
      <c r="C16339" t="s">
        <v>328</v>
      </c>
      <c r="D16339">
        <v>107571</v>
      </c>
    </row>
    <row r="16340" spans="1:4" x14ac:dyDescent="0.2">
      <c r="A16340" t="s">
        <v>91</v>
      </c>
      <c r="B16340" t="s">
        <v>355</v>
      </c>
      <c r="C16340" t="s">
        <v>329</v>
      </c>
      <c r="D16340">
        <v>0</v>
      </c>
    </row>
    <row r="16341" spans="1:4" x14ac:dyDescent="0.2">
      <c r="A16341" t="s">
        <v>91</v>
      </c>
      <c r="B16341" t="s">
        <v>355</v>
      </c>
      <c r="C16341" t="s">
        <v>339</v>
      </c>
      <c r="D16341">
        <v>5327991</v>
      </c>
    </row>
    <row r="16342" spans="1:4" x14ac:dyDescent="0.2">
      <c r="A16342" t="s">
        <v>91</v>
      </c>
      <c r="B16342" t="s">
        <v>355</v>
      </c>
      <c r="C16342" t="s">
        <v>340</v>
      </c>
      <c r="D16342">
        <v>2914100</v>
      </c>
    </row>
    <row r="16343" spans="1:4" x14ac:dyDescent="0.2">
      <c r="A16343" t="s">
        <v>91</v>
      </c>
      <c r="B16343" t="s">
        <v>355</v>
      </c>
      <c r="C16343" t="s">
        <v>341</v>
      </c>
      <c r="D16343">
        <v>0</v>
      </c>
    </row>
    <row r="16344" spans="1:4" x14ac:dyDescent="0.2">
      <c r="A16344" t="s">
        <v>91</v>
      </c>
      <c r="B16344" t="s">
        <v>355</v>
      </c>
      <c r="C16344" t="s">
        <v>342</v>
      </c>
      <c r="D16344">
        <v>0</v>
      </c>
    </row>
    <row r="16345" spans="1:4" x14ac:dyDescent="0.2">
      <c r="A16345" t="s">
        <v>91</v>
      </c>
      <c r="B16345" t="s">
        <v>355</v>
      </c>
      <c r="C16345" t="s">
        <v>343</v>
      </c>
      <c r="D16345">
        <v>0</v>
      </c>
    </row>
    <row r="16346" spans="1:4" x14ac:dyDescent="0.2">
      <c r="A16346" t="s">
        <v>91</v>
      </c>
      <c r="B16346" t="s">
        <v>355</v>
      </c>
      <c r="C16346" t="s">
        <v>344</v>
      </c>
      <c r="D16346">
        <v>0</v>
      </c>
    </row>
    <row r="16347" spans="1:4" x14ac:dyDescent="0.2">
      <c r="A16347" t="s">
        <v>91</v>
      </c>
      <c r="B16347" t="s">
        <v>355</v>
      </c>
      <c r="C16347" t="s">
        <v>345</v>
      </c>
      <c r="D16347">
        <v>0</v>
      </c>
    </row>
    <row r="16348" spans="1:4" x14ac:dyDescent="0.2">
      <c r="A16348" t="s">
        <v>91</v>
      </c>
      <c r="B16348" t="s">
        <v>355</v>
      </c>
      <c r="C16348" t="s">
        <v>346</v>
      </c>
      <c r="D16348">
        <v>0</v>
      </c>
    </row>
    <row r="16349" spans="1:4" x14ac:dyDescent="0.2">
      <c r="A16349" t="s">
        <v>91</v>
      </c>
      <c r="B16349" t="s">
        <v>355</v>
      </c>
      <c r="C16349" t="s">
        <v>300</v>
      </c>
      <c r="D16349">
        <v>646074</v>
      </c>
    </row>
    <row r="16350" spans="1:4" x14ac:dyDescent="0.2">
      <c r="A16350" t="s">
        <v>91</v>
      </c>
      <c r="B16350" t="s">
        <v>355</v>
      </c>
      <c r="C16350" t="s">
        <v>301</v>
      </c>
      <c r="D16350">
        <v>910163</v>
      </c>
    </row>
    <row r="16351" spans="1:4" x14ac:dyDescent="0.2">
      <c r="A16351" t="s">
        <v>91</v>
      </c>
      <c r="B16351" t="s">
        <v>355</v>
      </c>
      <c r="C16351" t="s">
        <v>302</v>
      </c>
      <c r="D16351">
        <v>988014</v>
      </c>
    </row>
    <row r="16352" spans="1:4" x14ac:dyDescent="0.2">
      <c r="A16352" t="s">
        <v>91</v>
      </c>
      <c r="B16352" t="s">
        <v>355</v>
      </c>
      <c r="C16352" t="s">
        <v>303</v>
      </c>
      <c r="D16352">
        <v>469667</v>
      </c>
    </row>
    <row r="16353" spans="1:4" x14ac:dyDescent="0.2">
      <c r="A16353" t="s">
        <v>91</v>
      </c>
      <c r="B16353" t="s">
        <v>355</v>
      </c>
      <c r="C16353" t="s">
        <v>304</v>
      </c>
      <c r="D16353">
        <v>555041</v>
      </c>
    </row>
    <row r="16354" spans="1:4" x14ac:dyDescent="0.2">
      <c r="A16354" t="s">
        <v>91</v>
      </c>
      <c r="B16354" t="s">
        <v>355</v>
      </c>
      <c r="C16354" t="s">
        <v>305</v>
      </c>
      <c r="D16354">
        <v>113810</v>
      </c>
    </row>
    <row r="16355" spans="1:4" x14ac:dyDescent="0.2">
      <c r="A16355" t="s">
        <v>91</v>
      </c>
      <c r="B16355" t="s">
        <v>355</v>
      </c>
      <c r="C16355" t="s">
        <v>306</v>
      </c>
      <c r="D16355">
        <v>49078</v>
      </c>
    </row>
    <row r="16356" spans="1:4" x14ac:dyDescent="0.2">
      <c r="A16356" t="s">
        <v>91</v>
      </c>
      <c r="B16356" t="s">
        <v>355</v>
      </c>
      <c r="C16356" t="s">
        <v>307</v>
      </c>
      <c r="D16356">
        <v>912207</v>
      </c>
    </row>
    <row r="16357" spans="1:4" x14ac:dyDescent="0.2">
      <c r="A16357" t="s">
        <v>91</v>
      </c>
      <c r="B16357" t="s">
        <v>355</v>
      </c>
      <c r="C16357" t="s">
        <v>308</v>
      </c>
      <c r="D16357">
        <v>186118</v>
      </c>
    </row>
    <row r="16358" spans="1:4" x14ac:dyDescent="0.2">
      <c r="A16358" t="s">
        <v>91</v>
      </c>
      <c r="B16358" t="s">
        <v>355</v>
      </c>
      <c r="C16358" t="s">
        <v>309</v>
      </c>
      <c r="D16358">
        <v>14</v>
      </c>
    </row>
    <row r="16359" spans="1:4" x14ac:dyDescent="0.2">
      <c r="A16359" t="s">
        <v>91</v>
      </c>
      <c r="B16359" t="s">
        <v>355</v>
      </c>
      <c r="C16359" t="s">
        <v>310</v>
      </c>
      <c r="D16359">
        <v>4703</v>
      </c>
    </row>
    <row r="16360" spans="1:4" x14ac:dyDescent="0.2">
      <c r="A16360" t="s">
        <v>91</v>
      </c>
      <c r="B16360" t="s">
        <v>355</v>
      </c>
      <c r="C16360" t="s">
        <v>311</v>
      </c>
      <c r="D16360">
        <v>93523</v>
      </c>
    </row>
    <row r="16361" spans="1:4" x14ac:dyDescent="0.2">
      <c r="A16361" t="s">
        <v>91</v>
      </c>
      <c r="B16361" t="s">
        <v>355</v>
      </c>
      <c r="C16361" t="s">
        <v>312</v>
      </c>
      <c r="D16361">
        <v>13</v>
      </c>
    </row>
    <row r="16362" spans="1:4" x14ac:dyDescent="0.2">
      <c r="A16362" t="s">
        <v>91</v>
      </c>
      <c r="B16362" t="s">
        <v>355</v>
      </c>
      <c r="C16362" t="s">
        <v>313</v>
      </c>
      <c r="D16362">
        <v>27</v>
      </c>
    </row>
    <row r="16363" spans="1:4" x14ac:dyDescent="0.2">
      <c r="A16363" t="s">
        <v>91</v>
      </c>
      <c r="B16363" t="s">
        <v>355</v>
      </c>
      <c r="C16363" t="s">
        <v>314</v>
      </c>
      <c r="D16363">
        <v>7</v>
      </c>
    </row>
    <row r="16364" spans="1:4" x14ac:dyDescent="0.2">
      <c r="A16364" t="s">
        <v>91</v>
      </c>
      <c r="B16364" t="s">
        <v>355</v>
      </c>
      <c r="C16364" t="s">
        <v>315</v>
      </c>
      <c r="D16364">
        <v>12</v>
      </c>
    </row>
    <row r="16365" spans="1:4" x14ac:dyDescent="0.2">
      <c r="A16365" t="s">
        <v>91</v>
      </c>
      <c r="B16365" t="s">
        <v>355</v>
      </c>
      <c r="C16365" t="s">
        <v>347</v>
      </c>
      <c r="D16365">
        <v>4432</v>
      </c>
    </row>
    <row r="16366" spans="1:4" x14ac:dyDescent="0.2">
      <c r="A16366" t="s">
        <v>91</v>
      </c>
      <c r="B16366" t="s">
        <v>356</v>
      </c>
      <c r="C16366" t="s">
        <v>225</v>
      </c>
      <c r="D16366">
        <v>0.47462500000000002</v>
      </c>
    </row>
    <row r="16367" spans="1:4" x14ac:dyDescent="0.2">
      <c r="A16367" t="s">
        <v>91</v>
      </c>
      <c r="B16367" t="s">
        <v>356</v>
      </c>
      <c r="C16367" t="s">
        <v>65</v>
      </c>
      <c r="D16367">
        <v>50000001</v>
      </c>
    </row>
    <row r="16368" spans="1:4" x14ac:dyDescent="0.2">
      <c r="A16368" t="s">
        <v>91</v>
      </c>
      <c r="B16368" t="s">
        <v>356</v>
      </c>
      <c r="C16368" t="s">
        <v>66</v>
      </c>
      <c r="D16368">
        <v>105346252</v>
      </c>
    </row>
    <row r="16369" spans="1:4" x14ac:dyDescent="0.2">
      <c r="A16369" t="s">
        <v>91</v>
      </c>
      <c r="B16369" t="s">
        <v>356</v>
      </c>
      <c r="C16369" t="s">
        <v>226</v>
      </c>
      <c r="D16369">
        <v>210143</v>
      </c>
    </row>
    <row r="16370" spans="1:4" x14ac:dyDescent="0.2">
      <c r="A16370" t="s">
        <v>91</v>
      </c>
      <c r="B16370" t="s">
        <v>356</v>
      </c>
      <c r="C16370" t="s">
        <v>227</v>
      </c>
      <c r="D16370">
        <v>340158</v>
      </c>
    </row>
    <row r="16371" spans="1:4" x14ac:dyDescent="0.2">
      <c r="A16371" t="s">
        <v>91</v>
      </c>
      <c r="B16371" t="s">
        <v>356</v>
      </c>
      <c r="C16371" t="s">
        <v>67</v>
      </c>
      <c r="D16371">
        <v>0</v>
      </c>
    </row>
    <row r="16372" spans="1:4" x14ac:dyDescent="0.2">
      <c r="A16372" t="s">
        <v>91</v>
      </c>
      <c r="B16372" t="s">
        <v>356</v>
      </c>
      <c r="C16372" t="s">
        <v>68</v>
      </c>
      <c r="D16372">
        <v>0</v>
      </c>
    </row>
    <row r="16373" spans="1:4" x14ac:dyDescent="0.2">
      <c r="A16373" t="s">
        <v>91</v>
      </c>
      <c r="B16373" t="s">
        <v>356</v>
      </c>
      <c r="C16373" t="s">
        <v>228</v>
      </c>
      <c r="D16373">
        <v>23493</v>
      </c>
    </row>
    <row r="16374" spans="1:4" x14ac:dyDescent="0.2">
      <c r="A16374" t="s">
        <v>91</v>
      </c>
      <c r="B16374" t="s">
        <v>356</v>
      </c>
      <c r="C16374" t="s">
        <v>229</v>
      </c>
      <c r="D16374">
        <v>518579</v>
      </c>
    </row>
    <row r="16375" spans="1:4" x14ac:dyDescent="0.2">
      <c r="A16375" t="s">
        <v>91</v>
      </c>
      <c r="B16375" t="s">
        <v>356</v>
      </c>
      <c r="C16375" t="s">
        <v>230</v>
      </c>
      <c r="D16375">
        <v>38076</v>
      </c>
    </row>
    <row r="16376" spans="1:4" x14ac:dyDescent="0.2">
      <c r="A16376" t="s">
        <v>91</v>
      </c>
      <c r="B16376" t="s">
        <v>356</v>
      </c>
      <c r="C16376" t="s">
        <v>231</v>
      </c>
      <c r="D16376">
        <v>496786</v>
      </c>
    </row>
    <row r="16377" spans="1:4" x14ac:dyDescent="0.2">
      <c r="A16377" t="s">
        <v>91</v>
      </c>
      <c r="B16377" t="s">
        <v>356</v>
      </c>
      <c r="C16377" t="s">
        <v>232</v>
      </c>
      <c r="D16377">
        <v>438625</v>
      </c>
    </row>
    <row r="16378" spans="1:4" x14ac:dyDescent="0.2">
      <c r="A16378" t="s">
        <v>91</v>
      </c>
      <c r="B16378" t="s">
        <v>356</v>
      </c>
      <c r="C16378" t="s">
        <v>319</v>
      </c>
      <c r="D16378">
        <v>136156</v>
      </c>
    </row>
    <row r="16379" spans="1:4" x14ac:dyDescent="0.2">
      <c r="A16379" t="s">
        <v>91</v>
      </c>
      <c r="B16379" t="s">
        <v>356</v>
      </c>
      <c r="C16379" t="s">
        <v>320</v>
      </c>
      <c r="D16379">
        <v>279556</v>
      </c>
    </row>
    <row r="16380" spans="1:4" x14ac:dyDescent="0.2">
      <c r="A16380" t="s">
        <v>91</v>
      </c>
      <c r="B16380" t="s">
        <v>356</v>
      </c>
      <c r="C16380" t="s">
        <v>318</v>
      </c>
      <c r="D16380">
        <v>22913</v>
      </c>
    </row>
    <row r="16381" spans="1:4" x14ac:dyDescent="0.2">
      <c r="A16381" t="s">
        <v>91</v>
      </c>
      <c r="B16381" t="s">
        <v>356</v>
      </c>
      <c r="C16381" t="s">
        <v>321</v>
      </c>
      <c r="D16381">
        <v>136096</v>
      </c>
    </row>
    <row r="16382" spans="1:4" x14ac:dyDescent="0.2">
      <c r="A16382" t="s">
        <v>91</v>
      </c>
      <c r="B16382" t="s">
        <v>356</v>
      </c>
      <c r="C16382" t="s">
        <v>322</v>
      </c>
      <c r="D16382">
        <v>0</v>
      </c>
    </row>
    <row r="16383" spans="1:4" x14ac:dyDescent="0.2">
      <c r="A16383" t="s">
        <v>91</v>
      </c>
      <c r="B16383" t="s">
        <v>356</v>
      </c>
      <c r="C16383" t="s">
        <v>323</v>
      </c>
      <c r="D16383">
        <v>0</v>
      </c>
    </row>
    <row r="16384" spans="1:4" x14ac:dyDescent="0.2">
      <c r="A16384" t="s">
        <v>91</v>
      </c>
      <c r="B16384" t="s">
        <v>356</v>
      </c>
      <c r="C16384" t="s">
        <v>324</v>
      </c>
      <c r="D16384">
        <v>0</v>
      </c>
    </row>
    <row r="16385" spans="1:4" x14ac:dyDescent="0.2">
      <c r="A16385" t="s">
        <v>91</v>
      </c>
      <c r="B16385" t="s">
        <v>356</v>
      </c>
      <c r="C16385" t="s">
        <v>325</v>
      </c>
      <c r="D16385">
        <v>0</v>
      </c>
    </row>
    <row r="16386" spans="1:4" x14ac:dyDescent="0.2">
      <c r="A16386" t="s">
        <v>91</v>
      </c>
      <c r="B16386" t="s">
        <v>356</v>
      </c>
      <c r="C16386" t="s">
        <v>326</v>
      </c>
      <c r="D16386">
        <v>0</v>
      </c>
    </row>
    <row r="16387" spans="1:4" x14ac:dyDescent="0.2">
      <c r="A16387" t="s">
        <v>91</v>
      </c>
      <c r="B16387" t="s">
        <v>356</v>
      </c>
      <c r="C16387" t="s">
        <v>327</v>
      </c>
      <c r="D16387">
        <v>28577</v>
      </c>
    </row>
    <row r="16388" spans="1:4" x14ac:dyDescent="0.2">
      <c r="A16388" t="s">
        <v>91</v>
      </c>
      <c r="B16388" t="s">
        <v>356</v>
      </c>
      <c r="C16388" t="s">
        <v>328</v>
      </c>
      <c r="D16388">
        <v>107519</v>
      </c>
    </row>
    <row r="16389" spans="1:4" x14ac:dyDescent="0.2">
      <c r="A16389" t="s">
        <v>91</v>
      </c>
      <c r="B16389" t="s">
        <v>356</v>
      </c>
      <c r="C16389" t="s">
        <v>329</v>
      </c>
      <c r="D16389">
        <v>0</v>
      </c>
    </row>
    <row r="16390" spans="1:4" x14ac:dyDescent="0.2">
      <c r="A16390" t="s">
        <v>91</v>
      </c>
      <c r="B16390" t="s">
        <v>356</v>
      </c>
      <c r="C16390" t="s">
        <v>339</v>
      </c>
      <c r="D16390">
        <v>5269767</v>
      </c>
    </row>
    <row r="16391" spans="1:4" x14ac:dyDescent="0.2">
      <c r="A16391" t="s">
        <v>91</v>
      </c>
      <c r="B16391" t="s">
        <v>356</v>
      </c>
      <c r="C16391" t="s">
        <v>340</v>
      </c>
      <c r="D16391">
        <v>126</v>
      </c>
    </row>
    <row r="16392" spans="1:4" x14ac:dyDescent="0.2">
      <c r="A16392" t="s">
        <v>91</v>
      </c>
      <c r="B16392" t="s">
        <v>356</v>
      </c>
      <c r="C16392" t="s">
        <v>341</v>
      </c>
      <c r="D16392">
        <v>1191353</v>
      </c>
    </row>
    <row r="16393" spans="1:4" x14ac:dyDescent="0.2">
      <c r="A16393" t="s">
        <v>91</v>
      </c>
      <c r="B16393" t="s">
        <v>356</v>
      </c>
      <c r="C16393" t="s">
        <v>342</v>
      </c>
      <c r="D16393">
        <v>1</v>
      </c>
    </row>
    <row r="16394" spans="1:4" x14ac:dyDescent="0.2">
      <c r="A16394" t="s">
        <v>91</v>
      </c>
      <c r="B16394" t="s">
        <v>356</v>
      </c>
      <c r="C16394" t="s">
        <v>343</v>
      </c>
      <c r="D16394">
        <v>48</v>
      </c>
    </row>
    <row r="16395" spans="1:4" x14ac:dyDescent="0.2">
      <c r="A16395" t="s">
        <v>91</v>
      </c>
      <c r="B16395" t="s">
        <v>356</v>
      </c>
      <c r="C16395" t="s">
        <v>344</v>
      </c>
      <c r="D16395">
        <v>1191353</v>
      </c>
    </row>
    <row r="16396" spans="1:4" x14ac:dyDescent="0.2">
      <c r="A16396" t="s">
        <v>91</v>
      </c>
      <c r="B16396" t="s">
        <v>356</v>
      </c>
      <c r="C16396" t="s">
        <v>345</v>
      </c>
      <c r="D16396">
        <v>0</v>
      </c>
    </row>
    <row r="16397" spans="1:4" x14ac:dyDescent="0.2">
      <c r="A16397" t="s">
        <v>91</v>
      </c>
      <c r="B16397" t="s">
        <v>356</v>
      </c>
      <c r="C16397" t="s">
        <v>346</v>
      </c>
      <c r="D16397">
        <v>48</v>
      </c>
    </row>
    <row r="16398" spans="1:4" x14ac:dyDescent="0.2">
      <c r="A16398" t="s">
        <v>91</v>
      </c>
      <c r="B16398" t="s">
        <v>356</v>
      </c>
      <c r="C16398" t="s">
        <v>300</v>
      </c>
      <c r="D16398">
        <v>648529</v>
      </c>
    </row>
    <row r="16399" spans="1:4" x14ac:dyDescent="0.2">
      <c r="A16399" t="s">
        <v>91</v>
      </c>
      <c r="B16399" t="s">
        <v>356</v>
      </c>
      <c r="C16399" t="s">
        <v>301</v>
      </c>
      <c r="D16399">
        <v>910164</v>
      </c>
    </row>
    <row r="16400" spans="1:4" x14ac:dyDescent="0.2">
      <c r="A16400" t="s">
        <v>91</v>
      </c>
      <c r="B16400" t="s">
        <v>356</v>
      </c>
      <c r="C16400" t="s">
        <v>302</v>
      </c>
      <c r="D16400">
        <v>990367</v>
      </c>
    </row>
    <row r="16401" spans="1:4" x14ac:dyDescent="0.2">
      <c r="A16401" t="s">
        <v>91</v>
      </c>
      <c r="B16401" t="s">
        <v>356</v>
      </c>
      <c r="C16401" t="s">
        <v>303</v>
      </c>
      <c r="D16401">
        <v>469664</v>
      </c>
    </row>
    <row r="16402" spans="1:4" x14ac:dyDescent="0.2">
      <c r="A16402" t="s">
        <v>91</v>
      </c>
      <c r="B16402" t="s">
        <v>356</v>
      </c>
      <c r="C16402" t="s">
        <v>304</v>
      </c>
      <c r="D16402">
        <v>555039</v>
      </c>
    </row>
    <row r="16403" spans="1:4" x14ac:dyDescent="0.2">
      <c r="A16403" t="s">
        <v>91</v>
      </c>
      <c r="B16403" t="s">
        <v>356</v>
      </c>
      <c r="C16403" t="s">
        <v>305</v>
      </c>
      <c r="D16403">
        <v>113805</v>
      </c>
    </row>
    <row r="16404" spans="1:4" x14ac:dyDescent="0.2">
      <c r="A16404" t="s">
        <v>91</v>
      </c>
      <c r="B16404" t="s">
        <v>356</v>
      </c>
      <c r="C16404" t="s">
        <v>306</v>
      </c>
      <c r="D16404">
        <v>49078</v>
      </c>
    </row>
    <row r="16405" spans="1:4" x14ac:dyDescent="0.2">
      <c r="A16405" t="s">
        <v>91</v>
      </c>
      <c r="B16405" t="s">
        <v>356</v>
      </c>
      <c r="C16405" t="s">
        <v>307</v>
      </c>
      <c r="D16405">
        <v>912209</v>
      </c>
    </row>
    <row r="16406" spans="1:4" x14ac:dyDescent="0.2">
      <c r="A16406" t="s">
        <v>91</v>
      </c>
      <c r="B16406" t="s">
        <v>356</v>
      </c>
      <c r="C16406" t="s">
        <v>308</v>
      </c>
      <c r="D16406">
        <v>183663</v>
      </c>
    </row>
    <row r="16407" spans="1:4" x14ac:dyDescent="0.2">
      <c r="A16407" t="s">
        <v>91</v>
      </c>
      <c r="B16407" t="s">
        <v>356</v>
      </c>
      <c r="C16407" t="s">
        <v>309</v>
      </c>
      <c r="D16407">
        <v>14</v>
      </c>
    </row>
    <row r="16408" spans="1:4" x14ac:dyDescent="0.2">
      <c r="A16408" t="s">
        <v>91</v>
      </c>
      <c r="B16408" t="s">
        <v>356</v>
      </c>
      <c r="C16408" t="s">
        <v>310</v>
      </c>
      <c r="D16408">
        <v>2360</v>
      </c>
    </row>
    <row r="16409" spans="1:4" x14ac:dyDescent="0.2">
      <c r="A16409" t="s">
        <v>91</v>
      </c>
      <c r="B16409" t="s">
        <v>356</v>
      </c>
      <c r="C16409" t="s">
        <v>311</v>
      </c>
      <c r="D16409">
        <v>93512</v>
      </c>
    </row>
    <row r="16410" spans="1:4" x14ac:dyDescent="0.2">
      <c r="A16410" t="s">
        <v>91</v>
      </c>
      <c r="B16410" t="s">
        <v>356</v>
      </c>
      <c r="C16410" t="s">
        <v>312</v>
      </c>
      <c r="D16410">
        <v>14</v>
      </c>
    </row>
    <row r="16411" spans="1:4" x14ac:dyDescent="0.2">
      <c r="A16411" t="s">
        <v>91</v>
      </c>
      <c r="B16411" t="s">
        <v>356</v>
      </c>
      <c r="C16411" t="s">
        <v>313</v>
      </c>
      <c r="D16411">
        <v>31</v>
      </c>
    </row>
    <row r="16412" spans="1:4" x14ac:dyDescent="0.2">
      <c r="A16412" t="s">
        <v>91</v>
      </c>
      <c r="B16412" t="s">
        <v>356</v>
      </c>
      <c r="C16412" t="s">
        <v>314</v>
      </c>
      <c r="D16412">
        <v>12</v>
      </c>
    </row>
    <row r="16413" spans="1:4" x14ac:dyDescent="0.2">
      <c r="A16413" t="s">
        <v>91</v>
      </c>
      <c r="B16413" t="s">
        <v>356</v>
      </c>
      <c r="C16413" t="s">
        <v>315</v>
      </c>
      <c r="D16413">
        <v>10</v>
      </c>
    </row>
    <row r="16414" spans="1:4" x14ac:dyDescent="0.2">
      <c r="A16414" t="s">
        <v>91</v>
      </c>
      <c r="B16414" t="s">
        <v>356</v>
      </c>
      <c r="C16414" t="s">
        <v>347</v>
      </c>
      <c r="D16414">
        <v>4432</v>
      </c>
    </row>
    <row r="16415" spans="1:4" x14ac:dyDescent="0.2">
      <c r="A16415" t="s">
        <v>92</v>
      </c>
      <c r="B16415" t="s">
        <v>351</v>
      </c>
      <c r="C16415" t="s">
        <v>225</v>
      </c>
      <c r="D16415">
        <v>0.53669999999999995</v>
      </c>
    </row>
    <row r="16416" spans="1:4" x14ac:dyDescent="0.2">
      <c r="A16416" t="s">
        <v>92</v>
      </c>
      <c r="B16416" t="s">
        <v>351</v>
      </c>
      <c r="C16416" t="s">
        <v>65</v>
      </c>
      <c r="D16416">
        <v>50000000</v>
      </c>
    </row>
    <row r="16417" spans="1:4" x14ac:dyDescent="0.2">
      <c r="A16417" t="s">
        <v>92</v>
      </c>
      <c r="B16417" t="s">
        <v>351</v>
      </c>
      <c r="C16417" t="s">
        <v>66</v>
      </c>
      <c r="D16417">
        <v>93161837</v>
      </c>
    </row>
    <row r="16418" spans="1:4" x14ac:dyDescent="0.2">
      <c r="A16418" t="s">
        <v>92</v>
      </c>
      <c r="B16418" t="s">
        <v>351</v>
      </c>
      <c r="C16418" t="s">
        <v>226</v>
      </c>
      <c r="D16418">
        <v>216702</v>
      </c>
    </row>
    <row r="16419" spans="1:4" x14ac:dyDescent="0.2">
      <c r="A16419" t="s">
        <v>92</v>
      </c>
      <c r="B16419" t="s">
        <v>351</v>
      </c>
      <c r="C16419" t="s">
        <v>227</v>
      </c>
      <c r="D16419">
        <v>321652</v>
      </c>
    </row>
    <row r="16420" spans="1:4" x14ac:dyDescent="0.2">
      <c r="A16420" t="s">
        <v>92</v>
      </c>
      <c r="B16420" t="s">
        <v>351</v>
      </c>
      <c r="C16420" t="s">
        <v>67</v>
      </c>
      <c r="D16420">
        <v>499173</v>
      </c>
    </row>
    <row r="16421" spans="1:4" x14ac:dyDescent="0.2">
      <c r="A16421" t="s">
        <v>92</v>
      </c>
      <c r="B16421" t="s">
        <v>351</v>
      </c>
      <c r="C16421" t="s">
        <v>68</v>
      </c>
      <c r="D16421">
        <v>277718</v>
      </c>
    </row>
    <row r="16422" spans="1:4" x14ac:dyDescent="0.2">
      <c r="A16422" t="s">
        <v>92</v>
      </c>
      <c r="B16422" t="s">
        <v>351</v>
      </c>
      <c r="C16422" t="s">
        <v>228</v>
      </c>
      <c r="D16422">
        <v>26932</v>
      </c>
    </row>
    <row r="16423" spans="1:4" x14ac:dyDescent="0.2">
      <c r="A16423" t="s">
        <v>92</v>
      </c>
      <c r="B16423" t="s">
        <v>351</v>
      </c>
      <c r="C16423" t="s">
        <v>229</v>
      </c>
      <c r="D16423">
        <v>550869</v>
      </c>
    </row>
    <row r="16424" spans="1:4" x14ac:dyDescent="0.2">
      <c r="A16424" t="s">
        <v>92</v>
      </c>
      <c r="B16424" t="s">
        <v>351</v>
      </c>
      <c r="C16424" t="s">
        <v>230</v>
      </c>
      <c r="D16424">
        <v>27858</v>
      </c>
    </row>
    <row r="16425" spans="1:4" x14ac:dyDescent="0.2">
      <c r="A16425" t="s">
        <v>92</v>
      </c>
      <c r="B16425" t="s">
        <v>351</v>
      </c>
      <c r="C16425" t="s">
        <v>231</v>
      </c>
      <c r="D16425">
        <v>449634</v>
      </c>
    </row>
    <row r="16426" spans="1:4" x14ac:dyDescent="0.2">
      <c r="A16426" t="s">
        <v>92</v>
      </c>
      <c r="B16426" t="s">
        <v>351</v>
      </c>
      <c r="C16426" t="s">
        <v>154</v>
      </c>
      <c r="D16426">
        <v>1834298</v>
      </c>
    </row>
    <row r="16427" spans="1:4" x14ac:dyDescent="0.2">
      <c r="A16427" t="s">
        <v>92</v>
      </c>
      <c r="B16427" t="s">
        <v>351</v>
      </c>
      <c r="C16427" t="s">
        <v>155</v>
      </c>
      <c r="D16427">
        <v>0</v>
      </c>
    </row>
    <row r="16428" spans="1:4" x14ac:dyDescent="0.2">
      <c r="A16428" t="s">
        <v>92</v>
      </c>
      <c r="B16428" t="s">
        <v>351</v>
      </c>
      <c r="C16428" t="s">
        <v>156</v>
      </c>
      <c r="D16428">
        <v>0</v>
      </c>
    </row>
    <row r="16429" spans="1:4" x14ac:dyDescent="0.2">
      <c r="A16429" t="s">
        <v>92</v>
      </c>
      <c r="B16429" t="s">
        <v>351</v>
      </c>
      <c r="C16429" t="s">
        <v>157</v>
      </c>
      <c r="D16429">
        <v>836371</v>
      </c>
    </row>
    <row r="16430" spans="1:4" x14ac:dyDescent="0.2">
      <c r="A16430" t="s">
        <v>92</v>
      </c>
      <c r="B16430" t="s">
        <v>351</v>
      </c>
      <c r="C16430" t="s">
        <v>158</v>
      </c>
      <c r="D16430">
        <v>867157</v>
      </c>
    </row>
    <row r="16431" spans="1:4" x14ac:dyDescent="0.2">
      <c r="A16431" t="s">
        <v>92</v>
      </c>
      <c r="B16431" t="s">
        <v>351</v>
      </c>
      <c r="C16431" t="s">
        <v>159</v>
      </c>
      <c r="D16431">
        <v>1140138</v>
      </c>
    </row>
    <row r="16432" spans="1:4" x14ac:dyDescent="0.2">
      <c r="A16432" t="s">
        <v>92</v>
      </c>
      <c r="B16432" t="s">
        <v>351</v>
      </c>
      <c r="C16432" t="s">
        <v>160</v>
      </c>
      <c r="D16432">
        <v>1429377</v>
      </c>
    </row>
    <row r="16433" spans="1:4" x14ac:dyDescent="0.2">
      <c r="A16433" t="s">
        <v>92</v>
      </c>
      <c r="B16433" t="s">
        <v>351</v>
      </c>
      <c r="C16433" t="s">
        <v>161</v>
      </c>
      <c r="D16433">
        <v>642933</v>
      </c>
    </row>
    <row r="16434" spans="1:4" x14ac:dyDescent="0.2">
      <c r="A16434" t="s">
        <v>92</v>
      </c>
      <c r="B16434" t="s">
        <v>351</v>
      </c>
      <c r="C16434" t="s">
        <v>162</v>
      </c>
      <c r="D16434">
        <v>616174</v>
      </c>
    </row>
    <row r="16435" spans="1:4" x14ac:dyDescent="0.2">
      <c r="A16435" t="s">
        <v>92</v>
      </c>
      <c r="B16435" t="s">
        <v>351</v>
      </c>
      <c r="C16435" t="s">
        <v>163</v>
      </c>
      <c r="D16435">
        <v>393405</v>
      </c>
    </row>
    <row r="16436" spans="1:4" x14ac:dyDescent="0.2">
      <c r="A16436" t="s">
        <v>92</v>
      </c>
      <c r="B16436" t="s">
        <v>351</v>
      </c>
      <c r="C16436" t="s">
        <v>164</v>
      </c>
      <c r="D16436">
        <v>246454</v>
      </c>
    </row>
    <row r="16437" spans="1:4" x14ac:dyDescent="0.2">
      <c r="A16437" t="s">
        <v>92</v>
      </c>
      <c r="B16437" t="s">
        <v>351</v>
      </c>
      <c r="C16437" t="s">
        <v>165</v>
      </c>
      <c r="D16437">
        <v>211798</v>
      </c>
    </row>
    <row r="16438" spans="1:4" x14ac:dyDescent="0.2">
      <c r="A16438" t="s">
        <v>92</v>
      </c>
      <c r="B16438" t="s">
        <v>351</v>
      </c>
      <c r="C16438" t="s">
        <v>166</v>
      </c>
      <c r="D16438">
        <v>130437</v>
      </c>
    </row>
    <row r="16439" spans="1:4" x14ac:dyDescent="0.2">
      <c r="A16439" t="s">
        <v>92</v>
      </c>
      <c r="B16439" t="s">
        <v>351</v>
      </c>
      <c r="C16439" t="s">
        <v>167</v>
      </c>
      <c r="D16439">
        <v>129465</v>
      </c>
    </row>
    <row r="16440" spans="1:4" x14ac:dyDescent="0.2">
      <c r="A16440" t="s">
        <v>92</v>
      </c>
      <c r="B16440" t="s">
        <v>351</v>
      </c>
      <c r="C16440" t="s">
        <v>168</v>
      </c>
      <c r="D16440">
        <v>129607</v>
      </c>
    </row>
    <row r="16441" spans="1:4" x14ac:dyDescent="0.2">
      <c r="A16441" t="s">
        <v>92</v>
      </c>
      <c r="B16441" t="s">
        <v>351</v>
      </c>
      <c r="C16441" t="s">
        <v>169</v>
      </c>
      <c r="D16441">
        <v>143057</v>
      </c>
    </row>
    <row r="16442" spans="1:4" x14ac:dyDescent="0.2">
      <c r="A16442" t="s">
        <v>92</v>
      </c>
      <c r="B16442" t="s">
        <v>351</v>
      </c>
      <c r="C16442" t="s">
        <v>170</v>
      </c>
      <c r="D16442">
        <v>206328</v>
      </c>
    </row>
    <row r="16443" spans="1:4" x14ac:dyDescent="0.2">
      <c r="A16443" t="s">
        <v>92</v>
      </c>
      <c r="B16443" t="s">
        <v>351</v>
      </c>
      <c r="C16443" t="s">
        <v>171</v>
      </c>
      <c r="D16443">
        <v>72608</v>
      </c>
    </row>
    <row r="16444" spans="1:4" x14ac:dyDescent="0.2">
      <c r="A16444" t="s">
        <v>92</v>
      </c>
      <c r="B16444" t="s">
        <v>351</v>
      </c>
      <c r="C16444" t="s">
        <v>172</v>
      </c>
      <c r="D16444">
        <v>214532</v>
      </c>
    </row>
    <row r="16445" spans="1:4" x14ac:dyDescent="0.2">
      <c r="A16445" t="s">
        <v>92</v>
      </c>
      <c r="B16445" t="s">
        <v>351</v>
      </c>
      <c r="C16445" t="s">
        <v>173</v>
      </c>
      <c r="D16445">
        <v>169483</v>
      </c>
    </row>
    <row r="16446" spans="1:4" x14ac:dyDescent="0.2">
      <c r="A16446" t="s">
        <v>92</v>
      </c>
      <c r="B16446" t="s">
        <v>351</v>
      </c>
      <c r="C16446" t="s">
        <v>174</v>
      </c>
      <c r="D16446">
        <v>102319</v>
      </c>
    </row>
    <row r="16447" spans="1:4" x14ac:dyDescent="0.2">
      <c r="A16447" t="s">
        <v>92</v>
      </c>
      <c r="B16447" t="s">
        <v>351</v>
      </c>
      <c r="C16447" t="s">
        <v>175</v>
      </c>
      <c r="D16447">
        <v>32482</v>
      </c>
    </row>
    <row r="16448" spans="1:4" x14ac:dyDescent="0.2">
      <c r="A16448" t="s">
        <v>92</v>
      </c>
      <c r="B16448" t="s">
        <v>351</v>
      </c>
      <c r="C16448" t="s">
        <v>176</v>
      </c>
      <c r="D16448">
        <v>9781</v>
      </c>
    </row>
    <row r="16449" spans="1:4" x14ac:dyDescent="0.2">
      <c r="A16449" t="s">
        <v>92</v>
      </c>
      <c r="B16449" t="s">
        <v>351</v>
      </c>
      <c r="C16449" t="s">
        <v>177</v>
      </c>
      <c r="D16449">
        <v>201593</v>
      </c>
    </row>
    <row r="16450" spans="1:4" x14ac:dyDescent="0.2">
      <c r="A16450" t="s">
        <v>92</v>
      </c>
      <c r="B16450" t="s">
        <v>351</v>
      </c>
      <c r="C16450" t="s">
        <v>178</v>
      </c>
      <c r="D16450">
        <v>0</v>
      </c>
    </row>
    <row r="16451" spans="1:4" x14ac:dyDescent="0.2">
      <c r="A16451" t="s">
        <v>92</v>
      </c>
      <c r="B16451" t="s">
        <v>351</v>
      </c>
      <c r="C16451" t="s">
        <v>179</v>
      </c>
      <c r="D16451">
        <v>0</v>
      </c>
    </row>
    <row r="16452" spans="1:4" x14ac:dyDescent="0.2">
      <c r="A16452" t="s">
        <v>92</v>
      </c>
      <c r="B16452" t="s">
        <v>351</v>
      </c>
      <c r="C16452" t="s">
        <v>180</v>
      </c>
      <c r="D16452">
        <v>0</v>
      </c>
    </row>
    <row r="16453" spans="1:4" x14ac:dyDescent="0.2">
      <c r="A16453" t="s">
        <v>92</v>
      </c>
      <c r="B16453" t="s">
        <v>351</v>
      </c>
      <c r="C16453" t="s">
        <v>181</v>
      </c>
      <c r="D16453">
        <v>0</v>
      </c>
    </row>
    <row r="16454" spans="1:4" x14ac:dyDescent="0.2">
      <c r="A16454" t="s">
        <v>92</v>
      </c>
      <c r="B16454" t="s">
        <v>351</v>
      </c>
      <c r="C16454" t="s">
        <v>182</v>
      </c>
      <c r="D16454">
        <v>0</v>
      </c>
    </row>
    <row r="16455" spans="1:4" x14ac:dyDescent="0.2">
      <c r="A16455" t="s">
        <v>92</v>
      </c>
      <c r="B16455" t="s">
        <v>351</v>
      </c>
      <c r="C16455" t="s">
        <v>183</v>
      </c>
      <c r="D16455">
        <v>0</v>
      </c>
    </row>
    <row r="16456" spans="1:4" x14ac:dyDescent="0.2">
      <c r="A16456" t="s">
        <v>92</v>
      </c>
      <c r="B16456" t="s">
        <v>351</v>
      </c>
      <c r="C16456" t="s">
        <v>184</v>
      </c>
      <c r="D16456">
        <v>0</v>
      </c>
    </row>
    <row r="16457" spans="1:4" x14ac:dyDescent="0.2">
      <c r="A16457" t="s">
        <v>92</v>
      </c>
      <c r="B16457" t="s">
        <v>351</v>
      </c>
      <c r="C16457" t="s">
        <v>185</v>
      </c>
      <c r="D16457">
        <v>0</v>
      </c>
    </row>
    <row r="16458" spans="1:4" x14ac:dyDescent="0.2">
      <c r="A16458" t="s">
        <v>92</v>
      </c>
      <c r="B16458" t="s">
        <v>351</v>
      </c>
      <c r="C16458" t="s">
        <v>186</v>
      </c>
      <c r="D16458">
        <v>0</v>
      </c>
    </row>
    <row r="16459" spans="1:4" x14ac:dyDescent="0.2">
      <c r="A16459" t="s">
        <v>92</v>
      </c>
      <c r="B16459" t="s">
        <v>351</v>
      </c>
      <c r="C16459" t="s">
        <v>187</v>
      </c>
      <c r="D16459">
        <v>0</v>
      </c>
    </row>
    <row r="16460" spans="1:4" x14ac:dyDescent="0.2">
      <c r="A16460" t="s">
        <v>92</v>
      </c>
      <c r="B16460" t="s">
        <v>351</v>
      </c>
      <c r="C16460" t="s">
        <v>188</v>
      </c>
      <c r="D16460">
        <v>0</v>
      </c>
    </row>
    <row r="16461" spans="1:4" x14ac:dyDescent="0.2">
      <c r="A16461" t="s">
        <v>92</v>
      </c>
      <c r="B16461" t="s">
        <v>351</v>
      </c>
      <c r="C16461" t="s">
        <v>189</v>
      </c>
      <c r="D16461">
        <v>0</v>
      </c>
    </row>
    <row r="16462" spans="1:4" x14ac:dyDescent="0.2">
      <c r="A16462" t="s">
        <v>92</v>
      </c>
      <c r="B16462" t="s">
        <v>351</v>
      </c>
      <c r="C16462" t="s">
        <v>190</v>
      </c>
      <c r="D16462">
        <v>0</v>
      </c>
    </row>
    <row r="16463" spans="1:4" x14ac:dyDescent="0.2">
      <c r="A16463" t="s">
        <v>92</v>
      </c>
      <c r="B16463" t="s">
        <v>351</v>
      </c>
      <c r="C16463" t="s">
        <v>191</v>
      </c>
      <c r="D16463">
        <v>0</v>
      </c>
    </row>
    <row r="16464" spans="1:4" x14ac:dyDescent="0.2">
      <c r="A16464" t="s">
        <v>92</v>
      </c>
      <c r="B16464" t="s">
        <v>351</v>
      </c>
      <c r="C16464" t="s">
        <v>192</v>
      </c>
      <c r="D16464">
        <v>0</v>
      </c>
    </row>
    <row r="16465" spans="1:4" x14ac:dyDescent="0.2">
      <c r="A16465" t="s">
        <v>92</v>
      </c>
      <c r="B16465" t="s">
        <v>351</v>
      </c>
      <c r="C16465" t="s">
        <v>193</v>
      </c>
      <c r="D16465">
        <v>0</v>
      </c>
    </row>
    <row r="16466" spans="1:4" x14ac:dyDescent="0.2">
      <c r="A16466" t="s">
        <v>92</v>
      </c>
      <c r="B16466" t="s">
        <v>351</v>
      </c>
      <c r="C16466" t="s">
        <v>194</v>
      </c>
      <c r="D16466">
        <v>0</v>
      </c>
    </row>
    <row r="16467" spans="1:4" x14ac:dyDescent="0.2">
      <c r="A16467" t="s">
        <v>92</v>
      </c>
      <c r="B16467" t="s">
        <v>351</v>
      </c>
      <c r="C16467" t="s">
        <v>195</v>
      </c>
      <c r="D16467">
        <v>0</v>
      </c>
    </row>
    <row r="16468" spans="1:4" x14ac:dyDescent="0.2">
      <c r="A16468" t="s">
        <v>92</v>
      </c>
      <c r="B16468" t="s">
        <v>351</v>
      </c>
      <c r="C16468" t="s">
        <v>196</v>
      </c>
      <c r="D16468">
        <v>0</v>
      </c>
    </row>
    <row r="16469" spans="1:4" x14ac:dyDescent="0.2">
      <c r="A16469" t="s">
        <v>92</v>
      </c>
      <c r="B16469" t="s">
        <v>351</v>
      </c>
      <c r="C16469" t="s">
        <v>197</v>
      </c>
      <c r="D16469">
        <v>0</v>
      </c>
    </row>
    <row r="16470" spans="1:4" x14ac:dyDescent="0.2">
      <c r="A16470" t="s">
        <v>92</v>
      </c>
      <c r="B16470" t="s">
        <v>351</v>
      </c>
      <c r="C16470" t="s">
        <v>198</v>
      </c>
      <c r="D16470">
        <v>0</v>
      </c>
    </row>
    <row r="16471" spans="1:4" x14ac:dyDescent="0.2">
      <c r="A16471" t="s">
        <v>92</v>
      </c>
      <c r="B16471" t="s">
        <v>351</v>
      </c>
      <c r="C16471" t="s">
        <v>199</v>
      </c>
      <c r="D16471">
        <v>0</v>
      </c>
    </row>
    <row r="16472" spans="1:4" x14ac:dyDescent="0.2">
      <c r="A16472" t="s">
        <v>92</v>
      </c>
      <c r="B16472" t="s">
        <v>351</v>
      </c>
      <c r="C16472" t="s">
        <v>200</v>
      </c>
      <c r="D16472">
        <v>100981</v>
      </c>
    </row>
    <row r="16473" spans="1:4" x14ac:dyDescent="0.2">
      <c r="A16473" t="s">
        <v>92</v>
      </c>
      <c r="B16473" t="s">
        <v>351</v>
      </c>
      <c r="C16473" t="s">
        <v>201</v>
      </c>
      <c r="D16473">
        <v>0</v>
      </c>
    </row>
    <row r="16474" spans="1:4" x14ac:dyDescent="0.2">
      <c r="A16474" t="s">
        <v>92</v>
      </c>
      <c r="B16474" t="s">
        <v>351</v>
      </c>
      <c r="C16474" t="s">
        <v>202</v>
      </c>
      <c r="D16474">
        <v>0</v>
      </c>
    </row>
    <row r="16475" spans="1:4" x14ac:dyDescent="0.2">
      <c r="A16475" t="s">
        <v>92</v>
      </c>
      <c r="B16475" t="s">
        <v>351</v>
      </c>
      <c r="C16475" t="s">
        <v>203</v>
      </c>
      <c r="D16475">
        <v>0</v>
      </c>
    </row>
    <row r="16476" spans="1:4" x14ac:dyDescent="0.2">
      <c r="A16476" t="s">
        <v>92</v>
      </c>
      <c r="B16476" t="s">
        <v>351</v>
      </c>
      <c r="C16476" t="s">
        <v>204</v>
      </c>
      <c r="D16476">
        <v>0</v>
      </c>
    </row>
    <row r="16477" spans="1:4" x14ac:dyDescent="0.2">
      <c r="A16477" t="s">
        <v>92</v>
      </c>
      <c r="B16477" t="s">
        <v>351</v>
      </c>
      <c r="C16477" t="s">
        <v>205</v>
      </c>
      <c r="D16477">
        <v>0</v>
      </c>
    </row>
    <row r="16478" spans="1:4" x14ac:dyDescent="0.2">
      <c r="A16478" t="s">
        <v>92</v>
      </c>
      <c r="B16478" t="s">
        <v>351</v>
      </c>
      <c r="C16478" t="s">
        <v>206</v>
      </c>
      <c r="D16478">
        <v>0</v>
      </c>
    </row>
    <row r="16479" spans="1:4" x14ac:dyDescent="0.2">
      <c r="A16479" t="s">
        <v>92</v>
      </c>
      <c r="B16479" t="s">
        <v>351</v>
      </c>
      <c r="C16479" t="s">
        <v>207</v>
      </c>
      <c r="D16479">
        <v>0</v>
      </c>
    </row>
    <row r="16480" spans="1:4" x14ac:dyDescent="0.2">
      <c r="A16480" t="s">
        <v>92</v>
      </c>
      <c r="B16480" t="s">
        <v>351</v>
      </c>
      <c r="C16480" t="s">
        <v>208</v>
      </c>
      <c r="D16480">
        <v>0</v>
      </c>
    </row>
    <row r="16481" spans="1:4" x14ac:dyDescent="0.2">
      <c r="A16481" t="s">
        <v>92</v>
      </c>
      <c r="B16481" t="s">
        <v>351</v>
      </c>
      <c r="C16481" t="s">
        <v>209</v>
      </c>
      <c r="D16481">
        <v>0</v>
      </c>
    </row>
    <row r="16482" spans="1:4" x14ac:dyDescent="0.2">
      <c r="A16482" t="s">
        <v>92</v>
      </c>
      <c r="B16482" t="s">
        <v>351</v>
      </c>
      <c r="C16482" t="s">
        <v>210</v>
      </c>
      <c r="D16482">
        <v>0</v>
      </c>
    </row>
    <row r="16483" spans="1:4" x14ac:dyDescent="0.2">
      <c r="A16483" t="s">
        <v>92</v>
      </c>
      <c r="B16483" t="s">
        <v>351</v>
      </c>
      <c r="C16483" t="s">
        <v>211</v>
      </c>
      <c r="D16483">
        <v>0</v>
      </c>
    </row>
    <row r="16484" spans="1:4" x14ac:dyDescent="0.2">
      <c r="A16484" t="s">
        <v>92</v>
      </c>
      <c r="B16484" t="s">
        <v>351</v>
      </c>
      <c r="C16484" t="s">
        <v>212</v>
      </c>
      <c r="D16484">
        <v>0</v>
      </c>
    </row>
    <row r="16485" spans="1:4" x14ac:dyDescent="0.2">
      <c r="A16485" t="s">
        <v>92</v>
      </c>
      <c r="B16485" t="s">
        <v>351</v>
      </c>
      <c r="C16485" t="s">
        <v>213</v>
      </c>
      <c r="D16485">
        <v>0</v>
      </c>
    </row>
    <row r="16486" spans="1:4" x14ac:dyDescent="0.2">
      <c r="A16486" t="s">
        <v>92</v>
      </c>
      <c r="B16486" t="s">
        <v>351</v>
      </c>
      <c r="C16486" t="s">
        <v>214</v>
      </c>
      <c r="D16486">
        <v>0</v>
      </c>
    </row>
    <row r="16487" spans="1:4" x14ac:dyDescent="0.2">
      <c r="A16487" t="s">
        <v>92</v>
      </c>
      <c r="B16487" t="s">
        <v>351</v>
      </c>
      <c r="C16487" t="s">
        <v>215</v>
      </c>
      <c r="D16487">
        <v>0</v>
      </c>
    </row>
    <row r="16488" spans="1:4" x14ac:dyDescent="0.2">
      <c r="A16488" t="s">
        <v>92</v>
      </c>
      <c r="B16488" t="s">
        <v>351</v>
      </c>
      <c r="C16488" t="s">
        <v>216</v>
      </c>
      <c r="D16488">
        <v>0</v>
      </c>
    </row>
    <row r="16489" spans="1:4" x14ac:dyDescent="0.2">
      <c r="A16489" t="s">
        <v>92</v>
      </c>
      <c r="B16489" t="s">
        <v>351</v>
      </c>
      <c r="C16489" t="s">
        <v>217</v>
      </c>
      <c r="D16489">
        <v>0</v>
      </c>
    </row>
    <row r="16490" spans="1:4" x14ac:dyDescent="0.2">
      <c r="A16490" t="s">
        <v>92</v>
      </c>
      <c r="B16490" t="s">
        <v>351</v>
      </c>
      <c r="C16490" t="s">
        <v>218</v>
      </c>
      <c r="D16490">
        <v>0</v>
      </c>
    </row>
    <row r="16491" spans="1:4" x14ac:dyDescent="0.2">
      <c r="A16491" t="s">
        <v>92</v>
      </c>
      <c r="B16491" t="s">
        <v>351</v>
      </c>
      <c r="C16491" t="s">
        <v>219</v>
      </c>
      <c r="D16491">
        <v>0</v>
      </c>
    </row>
    <row r="16492" spans="1:4" x14ac:dyDescent="0.2">
      <c r="A16492" t="s">
        <v>92</v>
      </c>
      <c r="B16492" t="s">
        <v>351</v>
      </c>
      <c r="C16492" t="s">
        <v>233</v>
      </c>
      <c r="D16492">
        <v>1834298</v>
      </c>
    </row>
    <row r="16493" spans="1:4" x14ac:dyDescent="0.2">
      <c r="A16493" t="s">
        <v>92</v>
      </c>
      <c r="B16493" t="s">
        <v>351</v>
      </c>
      <c r="C16493" t="s">
        <v>234</v>
      </c>
      <c r="D16493">
        <v>0</v>
      </c>
    </row>
    <row r="16494" spans="1:4" x14ac:dyDescent="0.2">
      <c r="A16494" t="s">
        <v>92</v>
      </c>
      <c r="B16494" t="s">
        <v>351</v>
      </c>
      <c r="C16494" t="s">
        <v>235</v>
      </c>
      <c r="D16494">
        <v>709086</v>
      </c>
    </row>
    <row r="16495" spans="1:4" x14ac:dyDescent="0.2">
      <c r="A16495" t="s">
        <v>92</v>
      </c>
      <c r="B16495" t="s">
        <v>351</v>
      </c>
      <c r="C16495" t="s">
        <v>236</v>
      </c>
      <c r="D16495">
        <v>473565</v>
      </c>
    </row>
    <row r="16496" spans="1:4" x14ac:dyDescent="0.2">
      <c r="A16496" t="s">
        <v>92</v>
      </c>
      <c r="B16496" t="s">
        <v>351</v>
      </c>
      <c r="C16496" t="s">
        <v>237</v>
      </c>
      <c r="D16496">
        <v>425897</v>
      </c>
    </row>
    <row r="16497" spans="1:4" x14ac:dyDescent="0.2">
      <c r="A16497" t="s">
        <v>92</v>
      </c>
      <c r="B16497" t="s">
        <v>351</v>
      </c>
      <c r="C16497" t="s">
        <v>238</v>
      </c>
      <c r="D16497">
        <v>1092759</v>
      </c>
    </row>
    <row r="16498" spans="1:4" x14ac:dyDescent="0.2">
      <c r="A16498" t="s">
        <v>92</v>
      </c>
      <c r="B16498" t="s">
        <v>351</v>
      </c>
      <c r="C16498" t="s">
        <v>239</v>
      </c>
      <c r="D16498">
        <v>770930</v>
      </c>
    </row>
    <row r="16499" spans="1:4" x14ac:dyDescent="0.2">
      <c r="A16499" t="s">
        <v>92</v>
      </c>
      <c r="B16499" t="s">
        <v>351</v>
      </c>
      <c r="C16499" t="s">
        <v>240</v>
      </c>
      <c r="D16499">
        <v>585493</v>
      </c>
    </row>
    <row r="16500" spans="1:4" x14ac:dyDescent="0.2">
      <c r="A16500" t="s">
        <v>92</v>
      </c>
      <c r="B16500" t="s">
        <v>351</v>
      </c>
      <c r="C16500" t="s">
        <v>241</v>
      </c>
      <c r="D16500">
        <v>572912</v>
      </c>
    </row>
    <row r="16501" spans="1:4" x14ac:dyDescent="0.2">
      <c r="A16501" t="s">
        <v>92</v>
      </c>
      <c r="B16501" t="s">
        <v>351</v>
      </c>
      <c r="C16501" t="s">
        <v>242</v>
      </c>
      <c r="D16501">
        <v>1015198</v>
      </c>
    </row>
    <row r="16502" spans="1:4" x14ac:dyDescent="0.2">
      <c r="A16502" t="s">
        <v>92</v>
      </c>
      <c r="B16502" t="s">
        <v>351</v>
      </c>
      <c r="C16502" t="s">
        <v>243</v>
      </c>
      <c r="D16502">
        <v>306862</v>
      </c>
    </row>
    <row r="16503" spans="1:4" x14ac:dyDescent="0.2">
      <c r="A16503" t="s">
        <v>92</v>
      </c>
      <c r="B16503" t="s">
        <v>351</v>
      </c>
      <c r="C16503" t="s">
        <v>244</v>
      </c>
      <c r="D16503">
        <v>356422</v>
      </c>
    </row>
    <row r="16504" spans="1:4" x14ac:dyDescent="0.2">
      <c r="A16504" t="s">
        <v>92</v>
      </c>
      <c r="B16504" t="s">
        <v>351</v>
      </c>
      <c r="C16504" t="s">
        <v>245</v>
      </c>
      <c r="D16504">
        <v>108615</v>
      </c>
    </row>
    <row r="16505" spans="1:4" x14ac:dyDescent="0.2">
      <c r="A16505" t="s">
        <v>92</v>
      </c>
      <c r="B16505" t="s">
        <v>351</v>
      </c>
      <c r="C16505" t="s">
        <v>246</v>
      </c>
      <c r="D16505">
        <v>135033</v>
      </c>
    </row>
    <row r="16506" spans="1:4" x14ac:dyDescent="0.2">
      <c r="A16506" t="s">
        <v>92</v>
      </c>
      <c r="B16506" t="s">
        <v>351</v>
      </c>
      <c r="C16506" t="s">
        <v>247</v>
      </c>
      <c r="D16506">
        <v>107077</v>
      </c>
    </row>
    <row r="16507" spans="1:4" x14ac:dyDescent="0.2">
      <c r="A16507" t="s">
        <v>92</v>
      </c>
      <c r="B16507" t="s">
        <v>351</v>
      </c>
      <c r="C16507" t="s">
        <v>248</v>
      </c>
      <c r="D16507">
        <v>144138</v>
      </c>
    </row>
    <row r="16508" spans="1:4" x14ac:dyDescent="0.2">
      <c r="A16508" t="s">
        <v>92</v>
      </c>
      <c r="B16508" t="s">
        <v>351</v>
      </c>
      <c r="C16508" t="s">
        <v>249</v>
      </c>
      <c r="D16508">
        <v>326200</v>
      </c>
    </row>
    <row r="16509" spans="1:4" x14ac:dyDescent="0.2">
      <c r="A16509" t="s">
        <v>92</v>
      </c>
      <c r="B16509" t="s">
        <v>351</v>
      </c>
      <c r="C16509" t="s">
        <v>250</v>
      </c>
      <c r="D16509">
        <v>35763</v>
      </c>
    </row>
    <row r="16510" spans="1:4" x14ac:dyDescent="0.2">
      <c r="A16510" t="s">
        <v>92</v>
      </c>
      <c r="B16510" t="s">
        <v>351</v>
      </c>
      <c r="C16510" t="s">
        <v>251</v>
      </c>
      <c r="D16510">
        <v>118085</v>
      </c>
    </row>
    <row r="16511" spans="1:4" x14ac:dyDescent="0.2">
      <c r="A16511" t="s">
        <v>92</v>
      </c>
      <c r="B16511" t="s">
        <v>351</v>
      </c>
      <c r="C16511" t="s">
        <v>252</v>
      </c>
      <c r="D16511">
        <v>306913</v>
      </c>
    </row>
    <row r="16512" spans="1:4" x14ac:dyDescent="0.2">
      <c r="A16512" t="s">
        <v>92</v>
      </c>
      <c r="B16512" t="s">
        <v>351</v>
      </c>
      <c r="C16512" t="s">
        <v>253</v>
      </c>
      <c r="D16512">
        <v>101182</v>
      </c>
    </row>
    <row r="16513" spans="1:4" x14ac:dyDescent="0.2">
      <c r="A16513" t="s">
        <v>92</v>
      </c>
      <c r="B16513" t="s">
        <v>351</v>
      </c>
      <c r="C16513" t="s">
        <v>254</v>
      </c>
      <c r="D16513">
        <v>31613</v>
      </c>
    </row>
    <row r="16514" spans="1:4" x14ac:dyDescent="0.2">
      <c r="A16514" t="s">
        <v>92</v>
      </c>
      <c r="B16514" t="s">
        <v>351</v>
      </c>
      <c r="C16514" t="s">
        <v>255</v>
      </c>
      <c r="D16514">
        <v>201756</v>
      </c>
    </row>
    <row r="16515" spans="1:4" x14ac:dyDescent="0.2">
      <c r="A16515" t="s">
        <v>92</v>
      </c>
      <c r="B16515" t="s">
        <v>351</v>
      </c>
      <c r="C16515" t="s">
        <v>256</v>
      </c>
      <c r="D16515">
        <v>0</v>
      </c>
    </row>
    <row r="16516" spans="1:4" x14ac:dyDescent="0.2">
      <c r="A16516" t="s">
        <v>92</v>
      </c>
      <c r="B16516" t="s">
        <v>351</v>
      </c>
      <c r="C16516" t="s">
        <v>257</v>
      </c>
      <c r="D16516">
        <v>0</v>
      </c>
    </row>
    <row r="16517" spans="1:4" x14ac:dyDescent="0.2">
      <c r="A16517" t="s">
        <v>92</v>
      </c>
      <c r="B16517" t="s">
        <v>351</v>
      </c>
      <c r="C16517" t="s">
        <v>258</v>
      </c>
      <c r="D16517">
        <v>0</v>
      </c>
    </row>
    <row r="16518" spans="1:4" x14ac:dyDescent="0.2">
      <c r="A16518" t="s">
        <v>92</v>
      </c>
      <c r="B16518" t="s">
        <v>351</v>
      </c>
      <c r="C16518" t="s">
        <v>259</v>
      </c>
      <c r="D16518">
        <v>0</v>
      </c>
    </row>
    <row r="16519" spans="1:4" x14ac:dyDescent="0.2">
      <c r="A16519" t="s">
        <v>92</v>
      </c>
      <c r="B16519" t="s">
        <v>351</v>
      </c>
      <c r="C16519" t="s">
        <v>260</v>
      </c>
      <c r="D16519">
        <v>0</v>
      </c>
    </row>
    <row r="16520" spans="1:4" x14ac:dyDescent="0.2">
      <c r="A16520" t="s">
        <v>92</v>
      </c>
      <c r="B16520" t="s">
        <v>351</v>
      </c>
      <c r="C16520" t="s">
        <v>261</v>
      </c>
      <c r="D16520">
        <v>0</v>
      </c>
    </row>
    <row r="16521" spans="1:4" x14ac:dyDescent="0.2">
      <c r="A16521" t="s">
        <v>92</v>
      </c>
      <c r="B16521" t="s">
        <v>351</v>
      </c>
      <c r="C16521" t="s">
        <v>262</v>
      </c>
      <c r="D16521">
        <v>0</v>
      </c>
    </row>
    <row r="16522" spans="1:4" x14ac:dyDescent="0.2">
      <c r="A16522" t="s">
        <v>92</v>
      </c>
      <c r="B16522" t="s">
        <v>351</v>
      </c>
      <c r="C16522" t="s">
        <v>263</v>
      </c>
      <c r="D16522">
        <v>0</v>
      </c>
    </row>
    <row r="16523" spans="1:4" x14ac:dyDescent="0.2">
      <c r="A16523" t="s">
        <v>92</v>
      </c>
      <c r="B16523" t="s">
        <v>351</v>
      </c>
      <c r="C16523" t="s">
        <v>264</v>
      </c>
      <c r="D16523">
        <v>0</v>
      </c>
    </row>
    <row r="16524" spans="1:4" x14ac:dyDescent="0.2">
      <c r="A16524" t="s">
        <v>92</v>
      </c>
      <c r="B16524" t="s">
        <v>351</v>
      </c>
      <c r="C16524" t="s">
        <v>265</v>
      </c>
      <c r="D16524">
        <v>0</v>
      </c>
    </row>
    <row r="16525" spans="1:4" x14ac:dyDescent="0.2">
      <c r="A16525" t="s">
        <v>92</v>
      </c>
      <c r="B16525" t="s">
        <v>351</v>
      </c>
      <c r="C16525" t="s">
        <v>266</v>
      </c>
      <c r="D16525">
        <v>0</v>
      </c>
    </row>
    <row r="16526" spans="1:4" x14ac:dyDescent="0.2">
      <c r="A16526" t="s">
        <v>92</v>
      </c>
      <c r="B16526" t="s">
        <v>351</v>
      </c>
      <c r="C16526" t="s">
        <v>267</v>
      </c>
      <c r="D16526">
        <v>0</v>
      </c>
    </row>
    <row r="16527" spans="1:4" x14ac:dyDescent="0.2">
      <c r="A16527" t="s">
        <v>92</v>
      </c>
      <c r="B16527" t="s">
        <v>351</v>
      </c>
      <c r="C16527" t="s">
        <v>268</v>
      </c>
      <c r="D16527">
        <v>0</v>
      </c>
    </row>
    <row r="16528" spans="1:4" x14ac:dyDescent="0.2">
      <c r="A16528" t="s">
        <v>92</v>
      </c>
      <c r="B16528" t="s">
        <v>351</v>
      </c>
      <c r="C16528" t="s">
        <v>269</v>
      </c>
      <c r="D16528">
        <v>0</v>
      </c>
    </row>
    <row r="16529" spans="1:4" x14ac:dyDescent="0.2">
      <c r="A16529" t="s">
        <v>92</v>
      </c>
      <c r="B16529" t="s">
        <v>351</v>
      </c>
      <c r="C16529" t="s">
        <v>270</v>
      </c>
      <c r="D16529">
        <v>0</v>
      </c>
    </row>
    <row r="16530" spans="1:4" x14ac:dyDescent="0.2">
      <c r="A16530" t="s">
        <v>92</v>
      </c>
      <c r="B16530" t="s">
        <v>351</v>
      </c>
      <c r="C16530" t="s">
        <v>271</v>
      </c>
      <c r="D16530">
        <v>0</v>
      </c>
    </row>
    <row r="16531" spans="1:4" x14ac:dyDescent="0.2">
      <c r="A16531" t="s">
        <v>92</v>
      </c>
      <c r="B16531" t="s">
        <v>351</v>
      </c>
      <c r="C16531" t="s">
        <v>272</v>
      </c>
      <c r="D16531">
        <v>0</v>
      </c>
    </row>
    <row r="16532" spans="1:4" x14ac:dyDescent="0.2">
      <c r="A16532" t="s">
        <v>92</v>
      </c>
      <c r="B16532" t="s">
        <v>351</v>
      </c>
      <c r="C16532" t="s">
        <v>273</v>
      </c>
      <c r="D16532">
        <v>0</v>
      </c>
    </row>
    <row r="16533" spans="1:4" x14ac:dyDescent="0.2">
      <c r="A16533" t="s">
        <v>92</v>
      </c>
      <c r="B16533" t="s">
        <v>351</v>
      </c>
      <c r="C16533" t="s">
        <v>274</v>
      </c>
      <c r="D16533">
        <v>0</v>
      </c>
    </row>
    <row r="16534" spans="1:4" x14ac:dyDescent="0.2">
      <c r="A16534" t="s">
        <v>92</v>
      </c>
      <c r="B16534" t="s">
        <v>351</v>
      </c>
      <c r="C16534" t="s">
        <v>275</v>
      </c>
      <c r="D16534">
        <v>0</v>
      </c>
    </row>
    <row r="16535" spans="1:4" x14ac:dyDescent="0.2">
      <c r="A16535" t="s">
        <v>92</v>
      </c>
      <c r="B16535" t="s">
        <v>351</v>
      </c>
      <c r="C16535" t="s">
        <v>276</v>
      </c>
      <c r="D16535">
        <v>0</v>
      </c>
    </row>
    <row r="16536" spans="1:4" x14ac:dyDescent="0.2">
      <c r="A16536" t="s">
        <v>92</v>
      </c>
      <c r="B16536" t="s">
        <v>351</v>
      </c>
      <c r="C16536" t="s">
        <v>277</v>
      </c>
      <c r="D16536">
        <v>0</v>
      </c>
    </row>
    <row r="16537" spans="1:4" x14ac:dyDescent="0.2">
      <c r="A16537" t="s">
        <v>92</v>
      </c>
      <c r="B16537" t="s">
        <v>351</v>
      </c>
      <c r="C16537" t="s">
        <v>278</v>
      </c>
      <c r="D16537">
        <v>100981</v>
      </c>
    </row>
    <row r="16538" spans="1:4" x14ac:dyDescent="0.2">
      <c r="A16538" t="s">
        <v>92</v>
      </c>
      <c r="B16538" t="s">
        <v>351</v>
      </c>
      <c r="C16538" t="s">
        <v>279</v>
      </c>
      <c r="D16538">
        <v>0</v>
      </c>
    </row>
    <row r="16539" spans="1:4" x14ac:dyDescent="0.2">
      <c r="A16539" t="s">
        <v>92</v>
      </c>
      <c r="B16539" t="s">
        <v>351</v>
      </c>
      <c r="C16539" t="s">
        <v>280</v>
      </c>
      <c r="D16539">
        <v>0</v>
      </c>
    </row>
    <row r="16540" spans="1:4" x14ac:dyDescent="0.2">
      <c r="A16540" t="s">
        <v>92</v>
      </c>
      <c r="B16540" t="s">
        <v>351</v>
      </c>
      <c r="C16540" t="s">
        <v>281</v>
      </c>
      <c r="D16540">
        <v>0</v>
      </c>
    </row>
    <row r="16541" spans="1:4" x14ac:dyDescent="0.2">
      <c r="A16541" t="s">
        <v>92</v>
      </c>
      <c r="B16541" t="s">
        <v>351</v>
      </c>
      <c r="C16541" t="s">
        <v>282</v>
      </c>
      <c r="D16541">
        <v>0</v>
      </c>
    </row>
    <row r="16542" spans="1:4" x14ac:dyDescent="0.2">
      <c r="A16542" t="s">
        <v>92</v>
      </c>
      <c r="B16542" t="s">
        <v>351</v>
      </c>
      <c r="C16542" t="s">
        <v>283</v>
      </c>
      <c r="D16542">
        <v>0</v>
      </c>
    </row>
    <row r="16543" spans="1:4" x14ac:dyDescent="0.2">
      <c r="A16543" t="s">
        <v>92</v>
      </c>
      <c r="B16543" t="s">
        <v>351</v>
      </c>
      <c r="C16543" t="s">
        <v>284</v>
      </c>
      <c r="D16543">
        <v>0</v>
      </c>
    </row>
    <row r="16544" spans="1:4" x14ac:dyDescent="0.2">
      <c r="A16544" t="s">
        <v>92</v>
      </c>
      <c r="B16544" t="s">
        <v>351</v>
      </c>
      <c r="C16544" t="s">
        <v>285</v>
      </c>
      <c r="D16544">
        <v>0</v>
      </c>
    </row>
    <row r="16545" spans="1:4" x14ac:dyDescent="0.2">
      <c r="A16545" t="s">
        <v>92</v>
      </c>
      <c r="B16545" t="s">
        <v>351</v>
      </c>
      <c r="C16545" t="s">
        <v>286</v>
      </c>
      <c r="D16545">
        <v>0</v>
      </c>
    </row>
    <row r="16546" spans="1:4" x14ac:dyDescent="0.2">
      <c r="A16546" t="s">
        <v>92</v>
      </c>
      <c r="B16546" t="s">
        <v>351</v>
      </c>
      <c r="C16546" t="s">
        <v>287</v>
      </c>
      <c r="D16546">
        <v>0</v>
      </c>
    </row>
    <row r="16547" spans="1:4" x14ac:dyDescent="0.2">
      <c r="A16547" t="s">
        <v>92</v>
      </c>
      <c r="B16547" t="s">
        <v>351</v>
      </c>
      <c r="C16547" t="s">
        <v>288</v>
      </c>
      <c r="D16547">
        <v>0</v>
      </c>
    </row>
    <row r="16548" spans="1:4" x14ac:dyDescent="0.2">
      <c r="A16548" t="s">
        <v>92</v>
      </c>
      <c r="B16548" t="s">
        <v>351</v>
      </c>
      <c r="C16548" t="s">
        <v>289</v>
      </c>
      <c r="D16548">
        <v>0</v>
      </c>
    </row>
    <row r="16549" spans="1:4" x14ac:dyDescent="0.2">
      <c r="A16549" t="s">
        <v>92</v>
      </c>
      <c r="B16549" t="s">
        <v>351</v>
      </c>
      <c r="C16549" t="s">
        <v>290</v>
      </c>
      <c r="D16549">
        <v>0</v>
      </c>
    </row>
    <row r="16550" spans="1:4" x14ac:dyDescent="0.2">
      <c r="A16550" t="s">
        <v>92</v>
      </c>
      <c r="B16550" t="s">
        <v>351</v>
      </c>
      <c r="C16550" t="s">
        <v>291</v>
      </c>
      <c r="D16550">
        <v>0</v>
      </c>
    </row>
    <row r="16551" spans="1:4" x14ac:dyDescent="0.2">
      <c r="A16551" t="s">
        <v>92</v>
      </c>
      <c r="B16551" t="s">
        <v>351</v>
      </c>
      <c r="C16551" t="s">
        <v>292</v>
      </c>
      <c r="D16551">
        <v>0</v>
      </c>
    </row>
    <row r="16552" spans="1:4" x14ac:dyDescent="0.2">
      <c r="A16552" t="s">
        <v>92</v>
      </c>
      <c r="B16552" t="s">
        <v>351</v>
      </c>
      <c r="C16552" t="s">
        <v>293</v>
      </c>
      <c r="D16552">
        <v>0</v>
      </c>
    </row>
    <row r="16553" spans="1:4" x14ac:dyDescent="0.2">
      <c r="A16553" t="s">
        <v>92</v>
      </c>
      <c r="B16553" t="s">
        <v>351</v>
      </c>
      <c r="C16553" t="s">
        <v>294</v>
      </c>
      <c r="D16553">
        <v>0</v>
      </c>
    </row>
    <row r="16554" spans="1:4" x14ac:dyDescent="0.2">
      <c r="A16554" t="s">
        <v>92</v>
      </c>
      <c r="B16554" t="s">
        <v>351</v>
      </c>
      <c r="C16554" t="s">
        <v>295</v>
      </c>
      <c r="D16554">
        <v>0</v>
      </c>
    </row>
    <row r="16555" spans="1:4" x14ac:dyDescent="0.2">
      <c r="A16555" t="s">
        <v>92</v>
      </c>
      <c r="B16555" t="s">
        <v>351</v>
      </c>
      <c r="C16555" t="s">
        <v>296</v>
      </c>
      <c r="D16555">
        <v>0</v>
      </c>
    </row>
    <row r="16556" spans="1:4" x14ac:dyDescent="0.2">
      <c r="A16556" t="s">
        <v>92</v>
      </c>
      <c r="B16556" t="s">
        <v>351</v>
      </c>
      <c r="C16556" t="s">
        <v>297</v>
      </c>
      <c r="D16556">
        <v>0</v>
      </c>
    </row>
    <row r="16557" spans="1:4" x14ac:dyDescent="0.2">
      <c r="A16557" t="s">
        <v>92</v>
      </c>
      <c r="B16557" t="s">
        <v>351</v>
      </c>
      <c r="C16557" t="s">
        <v>298</v>
      </c>
      <c r="D16557">
        <v>0</v>
      </c>
    </row>
    <row r="16558" spans="1:4" x14ac:dyDescent="0.2">
      <c r="A16558" t="s">
        <v>92</v>
      </c>
      <c r="B16558" t="s">
        <v>351</v>
      </c>
      <c r="C16558" t="s">
        <v>232</v>
      </c>
      <c r="D16558">
        <v>654413</v>
      </c>
    </row>
    <row r="16559" spans="1:4" x14ac:dyDescent="0.2">
      <c r="A16559" t="s">
        <v>92</v>
      </c>
      <c r="B16559" t="s">
        <v>351</v>
      </c>
      <c r="C16559" t="s">
        <v>319</v>
      </c>
      <c r="D16559">
        <v>175573</v>
      </c>
    </row>
    <row r="16560" spans="1:4" x14ac:dyDescent="0.2">
      <c r="A16560" t="s">
        <v>92</v>
      </c>
      <c r="B16560" t="s">
        <v>351</v>
      </c>
      <c r="C16560" t="s">
        <v>320</v>
      </c>
      <c r="D16560">
        <v>465886</v>
      </c>
    </row>
    <row r="16561" spans="1:4" x14ac:dyDescent="0.2">
      <c r="A16561" t="s">
        <v>92</v>
      </c>
      <c r="B16561" t="s">
        <v>351</v>
      </c>
      <c r="C16561" t="s">
        <v>318</v>
      </c>
      <c r="D16561">
        <v>12954</v>
      </c>
    </row>
    <row r="16562" spans="1:4" x14ac:dyDescent="0.2">
      <c r="A16562" t="s">
        <v>92</v>
      </c>
      <c r="B16562" t="s">
        <v>351</v>
      </c>
      <c r="C16562" t="s">
        <v>321</v>
      </c>
      <c r="D16562">
        <v>175349</v>
      </c>
    </row>
    <row r="16563" spans="1:4" x14ac:dyDescent="0.2">
      <c r="A16563" t="s">
        <v>92</v>
      </c>
      <c r="B16563" t="s">
        <v>351</v>
      </c>
      <c r="C16563" t="s">
        <v>322</v>
      </c>
      <c r="D16563">
        <v>0</v>
      </c>
    </row>
    <row r="16564" spans="1:4" x14ac:dyDescent="0.2">
      <c r="A16564" t="s">
        <v>92</v>
      </c>
      <c r="B16564" t="s">
        <v>351</v>
      </c>
      <c r="C16564" t="s">
        <v>323</v>
      </c>
      <c r="D16564">
        <v>0</v>
      </c>
    </row>
    <row r="16565" spans="1:4" x14ac:dyDescent="0.2">
      <c r="A16565" t="s">
        <v>92</v>
      </c>
      <c r="B16565" t="s">
        <v>351</v>
      </c>
      <c r="C16565" t="s">
        <v>324</v>
      </c>
      <c r="D16565">
        <v>0</v>
      </c>
    </row>
    <row r="16566" spans="1:4" x14ac:dyDescent="0.2">
      <c r="A16566" t="s">
        <v>92</v>
      </c>
      <c r="B16566" t="s">
        <v>351</v>
      </c>
      <c r="C16566" t="s">
        <v>325</v>
      </c>
      <c r="D16566">
        <v>0</v>
      </c>
    </row>
    <row r="16567" spans="1:4" x14ac:dyDescent="0.2">
      <c r="A16567" t="s">
        <v>92</v>
      </c>
      <c r="B16567" t="s">
        <v>351</v>
      </c>
      <c r="C16567" t="s">
        <v>326</v>
      </c>
      <c r="D16567">
        <v>0</v>
      </c>
    </row>
    <row r="16568" spans="1:4" x14ac:dyDescent="0.2">
      <c r="A16568" t="s">
        <v>92</v>
      </c>
      <c r="B16568" t="s">
        <v>351</v>
      </c>
      <c r="C16568" t="s">
        <v>327</v>
      </c>
      <c r="D16568">
        <v>29363</v>
      </c>
    </row>
    <row r="16569" spans="1:4" x14ac:dyDescent="0.2">
      <c r="A16569" t="s">
        <v>92</v>
      </c>
      <c r="B16569" t="s">
        <v>351</v>
      </c>
      <c r="C16569" t="s">
        <v>328</v>
      </c>
      <c r="D16569">
        <v>145986</v>
      </c>
    </row>
    <row r="16570" spans="1:4" x14ac:dyDescent="0.2">
      <c r="A16570" t="s">
        <v>92</v>
      </c>
      <c r="B16570" t="s">
        <v>351</v>
      </c>
      <c r="C16570" t="s">
        <v>329</v>
      </c>
      <c r="D16570">
        <v>0</v>
      </c>
    </row>
    <row r="16571" spans="1:4" x14ac:dyDescent="0.2">
      <c r="A16571" t="s">
        <v>92</v>
      </c>
      <c r="B16571" t="s">
        <v>351</v>
      </c>
      <c r="C16571" t="s">
        <v>339</v>
      </c>
      <c r="D16571">
        <v>49626322</v>
      </c>
    </row>
    <row r="16572" spans="1:4" x14ac:dyDescent="0.2">
      <c r="A16572" t="s">
        <v>92</v>
      </c>
      <c r="B16572" t="s">
        <v>351</v>
      </c>
      <c r="C16572" t="s">
        <v>340</v>
      </c>
      <c r="D16572">
        <v>310</v>
      </c>
    </row>
    <row r="16573" spans="1:4" x14ac:dyDescent="0.2">
      <c r="A16573" t="s">
        <v>92</v>
      </c>
      <c r="B16573" t="s">
        <v>351</v>
      </c>
      <c r="C16573" t="s">
        <v>341</v>
      </c>
      <c r="D16573">
        <v>0</v>
      </c>
    </row>
    <row r="16574" spans="1:4" x14ac:dyDescent="0.2">
      <c r="A16574" t="s">
        <v>92</v>
      </c>
      <c r="B16574" t="s">
        <v>351</v>
      </c>
      <c r="C16574" t="s">
        <v>342</v>
      </c>
      <c r="D16574">
        <v>0</v>
      </c>
    </row>
    <row r="16575" spans="1:4" x14ac:dyDescent="0.2">
      <c r="A16575" t="s">
        <v>92</v>
      </c>
      <c r="B16575" t="s">
        <v>351</v>
      </c>
      <c r="C16575" t="s">
        <v>343</v>
      </c>
      <c r="D16575">
        <v>0</v>
      </c>
    </row>
    <row r="16576" spans="1:4" x14ac:dyDescent="0.2">
      <c r="A16576" t="s">
        <v>92</v>
      </c>
      <c r="B16576" t="s">
        <v>351</v>
      </c>
      <c r="C16576" t="s">
        <v>344</v>
      </c>
      <c r="D16576">
        <v>0</v>
      </c>
    </row>
    <row r="16577" spans="1:4" x14ac:dyDescent="0.2">
      <c r="A16577" t="s">
        <v>92</v>
      </c>
      <c r="B16577" t="s">
        <v>351</v>
      </c>
      <c r="C16577" t="s">
        <v>345</v>
      </c>
      <c r="D16577">
        <v>0</v>
      </c>
    </row>
    <row r="16578" spans="1:4" x14ac:dyDescent="0.2">
      <c r="A16578" t="s">
        <v>92</v>
      </c>
      <c r="B16578" t="s">
        <v>351</v>
      </c>
      <c r="C16578" t="s">
        <v>346</v>
      </c>
      <c r="D16578">
        <v>0</v>
      </c>
    </row>
    <row r="16579" spans="1:4" x14ac:dyDescent="0.2">
      <c r="A16579" t="s">
        <v>92</v>
      </c>
      <c r="B16579" t="s">
        <v>351</v>
      </c>
      <c r="C16579" t="s">
        <v>300</v>
      </c>
      <c r="D16579">
        <v>594374</v>
      </c>
    </row>
    <row r="16580" spans="1:4" x14ac:dyDescent="0.2">
      <c r="A16580" t="s">
        <v>92</v>
      </c>
      <c r="B16580" t="s">
        <v>351</v>
      </c>
      <c r="C16580" t="s">
        <v>301</v>
      </c>
      <c r="D16580">
        <v>814027</v>
      </c>
    </row>
    <row r="16581" spans="1:4" x14ac:dyDescent="0.2">
      <c r="A16581" t="s">
        <v>92</v>
      </c>
      <c r="B16581" t="s">
        <v>351</v>
      </c>
      <c r="C16581" t="s">
        <v>302</v>
      </c>
      <c r="D16581">
        <v>940184</v>
      </c>
    </row>
    <row r="16582" spans="1:4" x14ac:dyDescent="0.2">
      <c r="A16582" t="s">
        <v>92</v>
      </c>
      <c r="B16582" t="s">
        <v>351</v>
      </c>
      <c r="C16582" t="s">
        <v>303</v>
      </c>
      <c r="D16582">
        <v>454283</v>
      </c>
    </row>
    <row r="16583" spans="1:4" x14ac:dyDescent="0.2">
      <c r="A16583" t="s">
        <v>92</v>
      </c>
      <c r="B16583" t="s">
        <v>351</v>
      </c>
      <c r="C16583" t="s">
        <v>304</v>
      </c>
      <c r="D16583">
        <v>570743</v>
      </c>
    </row>
    <row r="16584" spans="1:4" x14ac:dyDescent="0.2">
      <c r="A16584" t="s">
        <v>92</v>
      </c>
      <c r="B16584" t="s">
        <v>351</v>
      </c>
      <c r="C16584" t="s">
        <v>305</v>
      </c>
      <c r="D16584">
        <v>116865</v>
      </c>
    </row>
    <row r="16585" spans="1:4" x14ac:dyDescent="0.2">
      <c r="A16585" t="s">
        <v>92</v>
      </c>
      <c r="B16585" t="s">
        <v>351</v>
      </c>
      <c r="C16585" t="s">
        <v>306</v>
      </c>
      <c r="D16585">
        <v>50313</v>
      </c>
    </row>
    <row r="16586" spans="1:4" x14ac:dyDescent="0.2">
      <c r="A16586" t="s">
        <v>92</v>
      </c>
      <c r="B16586" t="s">
        <v>351</v>
      </c>
      <c r="C16586" t="s">
        <v>307</v>
      </c>
      <c r="D16586">
        <v>918703</v>
      </c>
    </row>
    <row r="16587" spans="1:4" x14ac:dyDescent="0.2">
      <c r="A16587" t="s">
        <v>92</v>
      </c>
      <c r="B16587" t="s">
        <v>351</v>
      </c>
      <c r="C16587" t="s">
        <v>308</v>
      </c>
      <c r="D16587">
        <v>198276</v>
      </c>
    </row>
    <row r="16588" spans="1:4" x14ac:dyDescent="0.2">
      <c r="A16588" t="s">
        <v>92</v>
      </c>
      <c r="B16588" t="s">
        <v>351</v>
      </c>
      <c r="C16588" t="s">
        <v>309</v>
      </c>
      <c r="D16588">
        <v>119257</v>
      </c>
    </row>
    <row r="16589" spans="1:4" x14ac:dyDescent="0.2">
      <c r="A16589" t="s">
        <v>92</v>
      </c>
      <c r="B16589" t="s">
        <v>351</v>
      </c>
      <c r="C16589" t="s">
        <v>310</v>
      </c>
      <c r="D16589">
        <v>4966</v>
      </c>
    </row>
    <row r="16590" spans="1:4" x14ac:dyDescent="0.2">
      <c r="A16590" t="s">
        <v>92</v>
      </c>
      <c r="B16590" t="s">
        <v>351</v>
      </c>
      <c r="C16590" t="s">
        <v>311</v>
      </c>
      <c r="D16590">
        <v>143376</v>
      </c>
    </row>
    <row r="16591" spans="1:4" x14ac:dyDescent="0.2">
      <c r="A16591" t="s">
        <v>92</v>
      </c>
      <c r="B16591" t="s">
        <v>351</v>
      </c>
      <c r="C16591" t="s">
        <v>312</v>
      </c>
      <c r="D16591">
        <v>21</v>
      </c>
    </row>
    <row r="16592" spans="1:4" x14ac:dyDescent="0.2">
      <c r="A16592" t="s">
        <v>92</v>
      </c>
      <c r="B16592" t="s">
        <v>351</v>
      </c>
      <c r="C16592" t="s">
        <v>313</v>
      </c>
      <c r="D16592">
        <v>31</v>
      </c>
    </row>
    <row r="16593" spans="1:4" x14ac:dyDescent="0.2">
      <c r="A16593" t="s">
        <v>92</v>
      </c>
      <c r="B16593" t="s">
        <v>351</v>
      </c>
      <c r="C16593" t="s">
        <v>314</v>
      </c>
      <c r="D16593">
        <v>170</v>
      </c>
    </row>
    <row r="16594" spans="1:4" x14ac:dyDescent="0.2">
      <c r="A16594" t="s">
        <v>92</v>
      </c>
      <c r="B16594" t="s">
        <v>351</v>
      </c>
      <c r="C16594" t="s">
        <v>315</v>
      </c>
      <c r="D16594">
        <v>13</v>
      </c>
    </row>
    <row r="16595" spans="1:4" x14ac:dyDescent="0.2">
      <c r="A16595" t="s">
        <v>92</v>
      </c>
      <c r="B16595" t="s">
        <v>351</v>
      </c>
      <c r="C16595" t="s">
        <v>347</v>
      </c>
      <c r="D16595">
        <v>4484</v>
      </c>
    </row>
    <row r="16596" spans="1:4" x14ac:dyDescent="0.2">
      <c r="A16596" t="s">
        <v>92</v>
      </c>
      <c r="B16596" t="s">
        <v>352</v>
      </c>
      <c r="C16596" t="s">
        <v>225</v>
      </c>
      <c r="D16596">
        <v>0.53673300000000002</v>
      </c>
    </row>
    <row r="16597" spans="1:4" x14ac:dyDescent="0.2">
      <c r="A16597" t="s">
        <v>92</v>
      </c>
      <c r="B16597" t="s">
        <v>352</v>
      </c>
      <c r="C16597" t="s">
        <v>65</v>
      </c>
      <c r="D16597">
        <v>50000000</v>
      </c>
    </row>
    <row r="16598" spans="1:4" x14ac:dyDescent="0.2">
      <c r="A16598" t="s">
        <v>92</v>
      </c>
      <c r="B16598" t="s">
        <v>352</v>
      </c>
      <c r="C16598" t="s">
        <v>66</v>
      </c>
      <c r="D16598">
        <v>93156173</v>
      </c>
    </row>
    <row r="16599" spans="1:4" x14ac:dyDescent="0.2">
      <c r="A16599" t="s">
        <v>92</v>
      </c>
      <c r="B16599" t="s">
        <v>352</v>
      </c>
      <c r="C16599" t="s">
        <v>226</v>
      </c>
      <c r="D16599">
        <v>217339</v>
      </c>
    </row>
    <row r="16600" spans="1:4" x14ac:dyDescent="0.2">
      <c r="A16600" t="s">
        <v>92</v>
      </c>
      <c r="B16600" t="s">
        <v>352</v>
      </c>
      <c r="C16600" t="s">
        <v>227</v>
      </c>
      <c r="D16600">
        <v>321610</v>
      </c>
    </row>
    <row r="16601" spans="1:4" x14ac:dyDescent="0.2">
      <c r="A16601" t="s">
        <v>92</v>
      </c>
      <c r="B16601" t="s">
        <v>352</v>
      </c>
      <c r="C16601" t="s">
        <v>67</v>
      </c>
      <c r="D16601">
        <v>499384</v>
      </c>
    </row>
    <row r="16602" spans="1:4" x14ac:dyDescent="0.2">
      <c r="A16602" t="s">
        <v>92</v>
      </c>
      <c r="B16602" t="s">
        <v>352</v>
      </c>
      <c r="C16602" t="s">
        <v>68</v>
      </c>
      <c r="D16602">
        <v>277550</v>
      </c>
    </row>
    <row r="16603" spans="1:4" x14ac:dyDescent="0.2">
      <c r="A16603" t="s">
        <v>92</v>
      </c>
      <c r="B16603" t="s">
        <v>352</v>
      </c>
      <c r="C16603" t="s">
        <v>228</v>
      </c>
      <c r="D16603">
        <v>26680</v>
      </c>
    </row>
    <row r="16604" spans="1:4" x14ac:dyDescent="0.2">
      <c r="A16604" t="s">
        <v>92</v>
      </c>
      <c r="B16604" t="s">
        <v>352</v>
      </c>
      <c r="C16604" t="s">
        <v>229</v>
      </c>
      <c r="D16604">
        <v>550662</v>
      </c>
    </row>
    <row r="16605" spans="1:4" x14ac:dyDescent="0.2">
      <c r="A16605" t="s">
        <v>92</v>
      </c>
      <c r="B16605" t="s">
        <v>352</v>
      </c>
      <c r="C16605" t="s">
        <v>230</v>
      </c>
      <c r="D16605">
        <v>27823</v>
      </c>
    </row>
    <row r="16606" spans="1:4" x14ac:dyDescent="0.2">
      <c r="A16606" t="s">
        <v>92</v>
      </c>
      <c r="B16606" t="s">
        <v>352</v>
      </c>
      <c r="C16606" t="s">
        <v>231</v>
      </c>
      <c r="D16606">
        <v>450574</v>
      </c>
    </row>
    <row r="16607" spans="1:4" x14ac:dyDescent="0.2">
      <c r="A16607" t="s">
        <v>92</v>
      </c>
      <c r="B16607" t="s">
        <v>352</v>
      </c>
      <c r="C16607" t="s">
        <v>154</v>
      </c>
      <c r="D16607">
        <v>1834298</v>
      </c>
    </row>
    <row r="16608" spans="1:4" x14ac:dyDescent="0.2">
      <c r="A16608" t="s">
        <v>92</v>
      </c>
      <c r="B16608" t="s">
        <v>352</v>
      </c>
      <c r="C16608" t="s">
        <v>155</v>
      </c>
      <c r="D16608">
        <v>0</v>
      </c>
    </row>
    <row r="16609" spans="1:4" x14ac:dyDescent="0.2">
      <c r="A16609" t="s">
        <v>92</v>
      </c>
      <c r="B16609" t="s">
        <v>352</v>
      </c>
      <c r="C16609" t="s">
        <v>156</v>
      </c>
      <c r="D16609">
        <v>0</v>
      </c>
    </row>
    <row r="16610" spans="1:4" x14ac:dyDescent="0.2">
      <c r="A16610" t="s">
        <v>92</v>
      </c>
      <c r="B16610" t="s">
        <v>352</v>
      </c>
      <c r="C16610" t="s">
        <v>157</v>
      </c>
      <c r="D16610">
        <v>836371</v>
      </c>
    </row>
    <row r="16611" spans="1:4" x14ac:dyDescent="0.2">
      <c r="A16611" t="s">
        <v>92</v>
      </c>
      <c r="B16611" t="s">
        <v>352</v>
      </c>
      <c r="C16611" t="s">
        <v>158</v>
      </c>
      <c r="D16611">
        <v>867157</v>
      </c>
    </row>
    <row r="16612" spans="1:4" x14ac:dyDescent="0.2">
      <c r="A16612" t="s">
        <v>92</v>
      </c>
      <c r="B16612" t="s">
        <v>352</v>
      </c>
      <c r="C16612" t="s">
        <v>159</v>
      </c>
      <c r="D16612">
        <v>1140138</v>
      </c>
    </row>
    <row r="16613" spans="1:4" x14ac:dyDescent="0.2">
      <c r="A16613" t="s">
        <v>92</v>
      </c>
      <c r="B16613" t="s">
        <v>352</v>
      </c>
      <c r="C16613" t="s">
        <v>160</v>
      </c>
      <c r="D16613">
        <v>1429377</v>
      </c>
    </row>
    <row r="16614" spans="1:4" x14ac:dyDescent="0.2">
      <c r="A16614" t="s">
        <v>92</v>
      </c>
      <c r="B16614" t="s">
        <v>352</v>
      </c>
      <c r="C16614" t="s">
        <v>161</v>
      </c>
      <c r="D16614">
        <v>642933</v>
      </c>
    </row>
    <row r="16615" spans="1:4" x14ac:dyDescent="0.2">
      <c r="A16615" t="s">
        <v>92</v>
      </c>
      <c r="B16615" t="s">
        <v>352</v>
      </c>
      <c r="C16615" t="s">
        <v>162</v>
      </c>
      <c r="D16615">
        <v>616174</v>
      </c>
    </row>
    <row r="16616" spans="1:4" x14ac:dyDescent="0.2">
      <c r="A16616" t="s">
        <v>92</v>
      </c>
      <c r="B16616" t="s">
        <v>352</v>
      </c>
      <c r="C16616" t="s">
        <v>163</v>
      </c>
      <c r="D16616">
        <v>393405</v>
      </c>
    </row>
    <row r="16617" spans="1:4" x14ac:dyDescent="0.2">
      <c r="A16617" t="s">
        <v>92</v>
      </c>
      <c r="B16617" t="s">
        <v>352</v>
      </c>
      <c r="C16617" t="s">
        <v>164</v>
      </c>
      <c r="D16617">
        <v>246454</v>
      </c>
    </row>
    <row r="16618" spans="1:4" x14ac:dyDescent="0.2">
      <c r="A16618" t="s">
        <v>92</v>
      </c>
      <c r="B16618" t="s">
        <v>352</v>
      </c>
      <c r="C16618" t="s">
        <v>165</v>
      </c>
      <c r="D16618">
        <v>211798</v>
      </c>
    </row>
    <row r="16619" spans="1:4" x14ac:dyDescent="0.2">
      <c r="A16619" t="s">
        <v>92</v>
      </c>
      <c r="B16619" t="s">
        <v>352</v>
      </c>
      <c r="C16619" t="s">
        <v>166</v>
      </c>
      <c r="D16619">
        <v>130437</v>
      </c>
    </row>
    <row r="16620" spans="1:4" x14ac:dyDescent="0.2">
      <c r="A16620" t="s">
        <v>92</v>
      </c>
      <c r="B16620" t="s">
        <v>352</v>
      </c>
      <c r="C16620" t="s">
        <v>167</v>
      </c>
      <c r="D16620">
        <v>129465</v>
      </c>
    </row>
    <row r="16621" spans="1:4" x14ac:dyDescent="0.2">
      <c r="A16621" t="s">
        <v>92</v>
      </c>
      <c r="B16621" t="s">
        <v>352</v>
      </c>
      <c r="C16621" t="s">
        <v>168</v>
      </c>
      <c r="D16621">
        <v>129607</v>
      </c>
    </row>
    <row r="16622" spans="1:4" x14ac:dyDescent="0.2">
      <c r="A16622" t="s">
        <v>92</v>
      </c>
      <c r="B16622" t="s">
        <v>352</v>
      </c>
      <c r="C16622" t="s">
        <v>169</v>
      </c>
      <c r="D16622">
        <v>143057</v>
      </c>
    </row>
    <row r="16623" spans="1:4" x14ac:dyDescent="0.2">
      <c r="A16623" t="s">
        <v>92</v>
      </c>
      <c r="B16623" t="s">
        <v>352</v>
      </c>
      <c r="C16623" t="s">
        <v>170</v>
      </c>
      <c r="D16623">
        <v>206328</v>
      </c>
    </row>
    <row r="16624" spans="1:4" x14ac:dyDescent="0.2">
      <c r="A16624" t="s">
        <v>92</v>
      </c>
      <c r="B16624" t="s">
        <v>352</v>
      </c>
      <c r="C16624" t="s">
        <v>171</v>
      </c>
      <c r="D16624">
        <v>72608</v>
      </c>
    </row>
    <row r="16625" spans="1:4" x14ac:dyDescent="0.2">
      <c r="A16625" t="s">
        <v>92</v>
      </c>
      <c r="B16625" t="s">
        <v>352</v>
      </c>
      <c r="C16625" t="s">
        <v>172</v>
      </c>
      <c r="D16625">
        <v>214532</v>
      </c>
    </row>
    <row r="16626" spans="1:4" x14ac:dyDescent="0.2">
      <c r="A16626" t="s">
        <v>92</v>
      </c>
      <c r="B16626" t="s">
        <v>352</v>
      </c>
      <c r="C16626" t="s">
        <v>173</v>
      </c>
      <c r="D16626">
        <v>169483</v>
      </c>
    </row>
    <row r="16627" spans="1:4" x14ac:dyDescent="0.2">
      <c r="A16627" t="s">
        <v>92</v>
      </c>
      <c r="B16627" t="s">
        <v>352</v>
      </c>
      <c r="C16627" t="s">
        <v>174</v>
      </c>
      <c r="D16627">
        <v>102319</v>
      </c>
    </row>
    <row r="16628" spans="1:4" x14ac:dyDescent="0.2">
      <c r="A16628" t="s">
        <v>92</v>
      </c>
      <c r="B16628" t="s">
        <v>352</v>
      </c>
      <c r="C16628" t="s">
        <v>175</v>
      </c>
      <c r="D16628">
        <v>32482</v>
      </c>
    </row>
    <row r="16629" spans="1:4" x14ac:dyDescent="0.2">
      <c r="A16629" t="s">
        <v>92</v>
      </c>
      <c r="B16629" t="s">
        <v>352</v>
      </c>
      <c r="C16629" t="s">
        <v>176</v>
      </c>
      <c r="D16629">
        <v>9781</v>
      </c>
    </row>
    <row r="16630" spans="1:4" x14ac:dyDescent="0.2">
      <c r="A16630" t="s">
        <v>92</v>
      </c>
      <c r="B16630" t="s">
        <v>352</v>
      </c>
      <c r="C16630" t="s">
        <v>177</v>
      </c>
      <c r="D16630">
        <v>201593</v>
      </c>
    </row>
    <row r="16631" spans="1:4" x14ac:dyDescent="0.2">
      <c r="A16631" t="s">
        <v>92</v>
      </c>
      <c r="B16631" t="s">
        <v>352</v>
      </c>
      <c r="C16631" t="s">
        <v>178</v>
      </c>
      <c r="D16631">
        <v>0</v>
      </c>
    </row>
    <row r="16632" spans="1:4" x14ac:dyDescent="0.2">
      <c r="A16632" t="s">
        <v>92</v>
      </c>
      <c r="B16632" t="s">
        <v>352</v>
      </c>
      <c r="C16632" t="s">
        <v>179</v>
      </c>
      <c r="D16632">
        <v>0</v>
      </c>
    </row>
    <row r="16633" spans="1:4" x14ac:dyDescent="0.2">
      <c r="A16633" t="s">
        <v>92</v>
      </c>
      <c r="B16633" t="s">
        <v>352</v>
      </c>
      <c r="C16633" t="s">
        <v>180</v>
      </c>
      <c r="D16633">
        <v>0</v>
      </c>
    </row>
    <row r="16634" spans="1:4" x14ac:dyDescent="0.2">
      <c r="A16634" t="s">
        <v>92</v>
      </c>
      <c r="B16634" t="s">
        <v>352</v>
      </c>
      <c r="C16634" t="s">
        <v>181</v>
      </c>
      <c r="D16634">
        <v>0</v>
      </c>
    </row>
    <row r="16635" spans="1:4" x14ac:dyDescent="0.2">
      <c r="A16635" t="s">
        <v>92</v>
      </c>
      <c r="B16635" t="s">
        <v>352</v>
      </c>
      <c r="C16635" t="s">
        <v>182</v>
      </c>
      <c r="D16635">
        <v>0</v>
      </c>
    </row>
    <row r="16636" spans="1:4" x14ac:dyDescent="0.2">
      <c r="A16636" t="s">
        <v>92</v>
      </c>
      <c r="B16636" t="s">
        <v>352</v>
      </c>
      <c r="C16636" t="s">
        <v>183</v>
      </c>
      <c r="D16636">
        <v>0</v>
      </c>
    </row>
    <row r="16637" spans="1:4" x14ac:dyDescent="0.2">
      <c r="A16637" t="s">
        <v>92</v>
      </c>
      <c r="B16637" t="s">
        <v>352</v>
      </c>
      <c r="C16637" t="s">
        <v>184</v>
      </c>
      <c r="D16637">
        <v>0</v>
      </c>
    </row>
    <row r="16638" spans="1:4" x14ac:dyDescent="0.2">
      <c r="A16638" t="s">
        <v>92</v>
      </c>
      <c r="B16638" t="s">
        <v>352</v>
      </c>
      <c r="C16638" t="s">
        <v>185</v>
      </c>
      <c r="D16638">
        <v>0</v>
      </c>
    </row>
    <row r="16639" spans="1:4" x14ac:dyDescent="0.2">
      <c r="A16639" t="s">
        <v>92</v>
      </c>
      <c r="B16639" t="s">
        <v>352</v>
      </c>
      <c r="C16639" t="s">
        <v>186</v>
      </c>
      <c r="D16639">
        <v>0</v>
      </c>
    </row>
    <row r="16640" spans="1:4" x14ac:dyDescent="0.2">
      <c r="A16640" t="s">
        <v>92</v>
      </c>
      <c r="B16640" t="s">
        <v>352</v>
      </c>
      <c r="C16640" t="s">
        <v>187</v>
      </c>
      <c r="D16640">
        <v>0</v>
      </c>
    </row>
    <row r="16641" spans="1:4" x14ac:dyDescent="0.2">
      <c r="A16641" t="s">
        <v>92</v>
      </c>
      <c r="B16641" t="s">
        <v>352</v>
      </c>
      <c r="C16641" t="s">
        <v>188</v>
      </c>
      <c r="D16641">
        <v>0</v>
      </c>
    </row>
    <row r="16642" spans="1:4" x14ac:dyDescent="0.2">
      <c r="A16642" t="s">
        <v>92</v>
      </c>
      <c r="B16642" t="s">
        <v>352</v>
      </c>
      <c r="C16642" t="s">
        <v>189</v>
      </c>
      <c r="D16642">
        <v>0</v>
      </c>
    </row>
    <row r="16643" spans="1:4" x14ac:dyDescent="0.2">
      <c r="A16643" t="s">
        <v>92</v>
      </c>
      <c r="B16643" t="s">
        <v>352</v>
      </c>
      <c r="C16643" t="s">
        <v>190</v>
      </c>
      <c r="D16643">
        <v>0</v>
      </c>
    </row>
    <row r="16644" spans="1:4" x14ac:dyDescent="0.2">
      <c r="A16644" t="s">
        <v>92</v>
      </c>
      <c r="B16644" t="s">
        <v>352</v>
      </c>
      <c r="C16644" t="s">
        <v>191</v>
      </c>
      <c r="D16644">
        <v>0</v>
      </c>
    </row>
    <row r="16645" spans="1:4" x14ac:dyDescent="0.2">
      <c r="A16645" t="s">
        <v>92</v>
      </c>
      <c r="B16645" t="s">
        <v>352</v>
      </c>
      <c r="C16645" t="s">
        <v>192</v>
      </c>
      <c r="D16645">
        <v>0</v>
      </c>
    </row>
    <row r="16646" spans="1:4" x14ac:dyDescent="0.2">
      <c r="A16646" t="s">
        <v>92</v>
      </c>
      <c r="B16646" t="s">
        <v>352</v>
      </c>
      <c r="C16646" t="s">
        <v>193</v>
      </c>
      <c r="D16646">
        <v>0</v>
      </c>
    </row>
    <row r="16647" spans="1:4" x14ac:dyDescent="0.2">
      <c r="A16647" t="s">
        <v>92</v>
      </c>
      <c r="B16647" t="s">
        <v>352</v>
      </c>
      <c r="C16647" t="s">
        <v>194</v>
      </c>
      <c r="D16647">
        <v>0</v>
      </c>
    </row>
    <row r="16648" spans="1:4" x14ac:dyDescent="0.2">
      <c r="A16648" t="s">
        <v>92</v>
      </c>
      <c r="B16648" t="s">
        <v>352</v>
      </c>
      <c r="C16648" t="s">
        <v>195</v>
      </c>
      <c r="D16648">
        <v>0</v>
      </c>
    </row>
    <row r="16649" spans="1:4" x14ac:dyDescent="0.2">
      <c r="A16649" t="s">
        <v>92</v>
      </c>
      <c r="B16649" t="s">
        <v>352</v>
      </c>
      <c r="C16649" t="s">
        <v>196</v>
      </c>
      <c r="D16649">
        <v>0</v>
      </c>
    </row>
    <row r="16650" spans="1:4" x14ac:dyDescent="0.2">
      <c r="A16650" t="s">
        <v>92</v>
      </c>
      <c r="B16650" t="s">
        <v>352</v>
      </c>
      <c r="C16650" t="s">
        <v>197</v>
      </c>
      <c r="D16650">
        <v>0</v>
      </c>
    </row>
    <row r="16651" spans="1:4" x14ac:dyDescent="0.2">
      <c r="A16651" t="s">
        <v>92</v>
      </c>
      <c r="B16651" t="s">
        <v>352</v>
      </c>
      <c r="C16651" t="s">
        <v>198</v>
      </c>
      <c r="D16651">
        <v>0</v>
      </c>
    </row>
    <row r="16652" spans="1:4" x14ac:dyDescent="0.2">
      <c r="A16652" t="s">
        <v>92</v>
      </c>
      <c r="B16652" t="s">
        <v>352</v>
      </c>
      <c r="C16652" t="s">
        <v>199</v>
      </c>
      <c r="D16652">
        <v>0</v>
      </c>
    </row>
    <row r="16653" spans="1:4" x14ac:dyDescent="0.2">
      <c r="A16653" t="s">
        <v>92</v>
      </c>
      <c r="B16653" t="s">
        <v>352</v>
      </c>
      <c r="C16653" t="s">
        <v>200</v>
      </c>
      <c r="D16653">
        <v>100981</v>
      </c>
    </row>
    <row r="16654" spans="1:4" x14ac:dyDescent="0.2">
      <c r="A16654" t="s">
        <v>92</v>
      </c>
      <c r="B16654" t="s">
        <v>352</v>
      </c>
      <c r="C16654" t="s">
        <v>201</v>
      </c>
      <c r="D16654">
        <v>0</v>
      </c>
    </row>
    <row r="16655" spans="1:4" x14ac:dyDescent="0.2">
      <c r="A16655" t="s">
        <v>92</v>
      </c>
      <c r="B16655" t="s">
        <v>352</v>
      </c>
      <c r="C16655" t="s">
        <v>202</v>
      </c>
      <c r="D16655">
        <v>0</v>
      </c>
    </row>
    <row r="16656" spans="1:4" x14ac:dyDescent="0.2">
      <c r="A16656" t="s">
        <v>92</v>
      </c>
      <c r="B16656" t="s">
        <v>352</v>
      </c>
      <c r="C16656" t="s">
        <v>203</v>
      </c>
      <c r="D16656">
        <v>0</v>
      </c>
    </row>
    <row r="16657" spans="1:4" x14ac:dyDescent="0.2">
      <c r="A16657" t="s">
        <v>92</v>
      </c>
      <c r="B16657" t="s">
        <v>352</v>
      </c>
      <c r="C16657" t="s">
        <v>204</v>
      </c>
      <c r="D16657">
        <v>0</v>
      </c>
    </row>
    <row r="16658" spans="1:4" x14ac:dyDescent="0.2">
      <c r="A16658" t="s">
        <v>92</v>
      </c>
      <c r="B16658" t="s">
        <v>352</v>
      </c>
      <c r="C16658" t="s">
        <v>205</v>
      </c>
      <c r="D16658">
        <v>0</v>
      </c>
    </row>
    <row r="16659" spans="1:4" x14ac:dyDescent="0.2">
      <c r="A16659" t="s">
        <v>92</v>
      </c>
      <c r="B16659" t="s">
        <v>352</v>
      </c>
      <c r="C16659" t="s">
        <v>206</v>
      </c>
      <c r="D16659">
        <v>0</v>
      </c>
    </row>
    <row r="16660" spans="1:4" x14ac:dyDescent="0.2">
      <c r="A16660" t="s">
        <v>92</v>
      </c>
      <c r="B16660" t="s">
        <v>352</v>
      </c>
      <c r="C16660" t="s">
        <v>207</v>
      </c>
      <c r="D16660">
        <v>0</v>
      </c>
    </row>
    <row r="16661" spans="1:4" x14ac:dyDescent="0.2">
      <c r="A16661" t="s">
        <v>92</v>
      </c>
      <c r="B16661" t="s">
        <v>352</v>
      </c>
      <c r="C16661" t="s">
        <v>208</v>
      </c>
      <c r="D16661">
        <v>0</v>
      </c>
    </row>
    <row r="16662" spans="1:4" x14ac:dyDescent="0.2">
      <c r="A16662" t="s">
        <v>92</v>
      </c>
      <c r="B16662" t="s">
        <v>352</v>
      </c>
      <c r="C16662" t="s">
        <v>209</v>
      </c>
      <c r="D16662">
        <v>0</v>
      </c>
    </row>
    <row r="16663" spans="1:4" x14ac:dyDescent="0.2">
      <c r="A16663" t="s">
        <v>92</v>
      </c>
      <c r="B16663" t="s">
        <v>352</v>
      </c>
      <c r="C16663" t="s">
        <v>210</v>
      </c>
      <c r="D16663">
        <v>0</v>
      </c>
    </row>
    <row r="16664" spans="1:4" x14ac:dyDescent="0.2">
      <c r="A16664" t="s">
        <v>92</v>
      </c>
      <c r="B16664" t="s">
        <v>352</v>
      </c>
      <c r="C16664" t="s">
        <v>211</v>
      </c>
      <c r="D16664">
        <v>0</v>
      </c>
    </row>
    <row r="16665" spans="1:4" x14ac:dyDescent="0.2">
      <c r="A16665" t="s">
        <v>92</v>
      </c>
      <c r="B16665" t="s">
        <v>352</v>
      </c>
      <c r="C16665" t="s">
        <v>212</v>
      </c>
      <c r="D16665">
        <v>0</v>
      </c>
    </row>
    <row r="16666" spans="1:4" x14ac:dyDescent="0.2">
      <c r="A16666" t="s">
        <v>92</v>
      </c>
      <c r="B16666" t="s">
        <v>352</v>
      </c>
      <c r="C16666" t="s">
        <v>213</v>
      </c>
      <c r="D16666">
        <v>0</v>
      </c>
    </row>
    <row r="16667" spans="1:4" x14ac:dyDescent="0.2">
      <c r="A16667" t="s">
        <v>92</v>
      </c>
      <c r="B16667" t="s">
        <v>352</v>
      </c>
      <c r="C16667" t="s">
        <v>214</v>
      </c>
      <c r="D16667">
        <v>0</v>
      </c>
    </row>
    <row r="16668" spans="1:4" x14ac:dyDescent="0.2">
      <c r="A16668" t="s">
        <v>92</v>
      </c>
      <c r="B16668" t="s">
        <v>352</v>
      </c>
      <c r="C16668" t="s">
        <v>215</v>
      </c>
      <c r="D16668">
        <v>0</v>
      </c>
    </row>
    <row r="16669" spans="1:4" x14ac:dyDescent="0.2">
      <c r="A16669" t="s">
        <v>92</v>
      </c>
      <c r="B16669" t="s">
        <v>352</v>
      </c>
      <c r="C16669" t="s">
        <v>216</v>
      </c>
      <c r="D16669">
        <v>0</v>
      </c>
    </row>
    <row r="16670" spans="1:4" x14ac:dyDescent="0.2">
      <c r="A16670" t="s">
        <v>92</v>
      </c>
      <c r="B16670" t="s">
        <v>352</v>
      </c>
      <c r="C16670" t="s">
        <v>217</v>
      </c>
      <c r="D16670">
        <v>0</v>
      </c>
    </row>
    <row r="16671" spans="1:4" x14ac:dyDescent="0.2">
      <c r="A16671" t="s">
        <v>92</v>
      </c>
      <c r="B16671" t="s">
        <v>352</v>
      </c>
      <c r="C16671" t="s">
        <v>218</v>
      </c>
      <c r="D16671">
        <v>0</v>
      </c>
    </row>
    <row r="16672" spans="1:4" x14ac:dyDescent="0.2">
      <c r="A16672" t="s">
        <v>92</v>
      </c>
      <c r="B16672" t="s">
        <v>352</v>
      </c>
      <c r="C16672" t="s">
        <v>219</v>
      </c>
      <c r="D16672">
        <v>0</v>
      </c>
    </row>
    <row r="16673" spans="1:4" x14ac:dyDescent="0.2">
      <c r="A16673" t="s">
        <v>92</v>
      </c>
      <c r="B16673" t="s">
        <v>352</v>
      </c>
      <c r="C16673" t="s">
        <v>233</v>
      </c>
      <c r="D16673">
        <v>1834298</v>
      </c>
    </row>
    <row r="16674" spans="1:4" x14ac:dyDescent="0.2">
      <c r="A16674" t="s">
        <v>92</v>
      </c>
      <c r="B16674" t="s">
        <v>352</v>
      </c>
      <c r="C16674" t="s">
        <v>234</v>
      </c>
      <c r="D16674">
        <v>0</v>
      </c>
    </row>
    <row r="16675" spans="1:4" x14ac:dyDescent="0.2">
      <c r="A16675" t="s">
        <v>92</v>
      </c>
      <c r="B16675" t="s">
        <v>352</v>
      </c>
      <c r="C16675" t="s">
        <v>235</v>
      </c>
      <c r="D16675">
        <v>709086</v>
      </c>
    </row>
    <row r="16676" spans="1:4" x14ac:dyDescent="0.2">
      <c r="A16676" t="s">
        <v>92</v>
      </c>
      <c r="B16676" t="s">
        <v>352</v>
      </c>
      <c r="C16676" t="s">
        <v>236</v>
      </c>
      <c r="D16676">
        <v>473565</v>
      </c>
    </row>
    <row r="16677" spans="1:4" x14ac:dyDescent="0.2">
      <c r="A16677" t="s">
        <v>92</v>
      </c>
      <c r="B16677" t="s">
        <v>352</v>
      </c>
      <c r="C16677" t="s">
        <v>237</v>
      </c>
      <c r="D16677">
        <v>425897</v>
      </c>
    </row>
    <row r="16678" spans="1:4" x14ac:dyDescent="0.2">
      <c r="A16678" t="s">
        <v>92</v>
      </c>
      <c r="B16678" t="s">
        <v>352</v>
      </c>
      <c r="C16678" t="s">
        <v>238</v>
      </c>
      <c r="D16678">
        <v>1092759</v>
      </c>
    </row>
    <row r="16679" spans="1:4" x14ac:dyDescent="0.2">
      <c r="A16679" t="s">
        <v>92</v>
      </c>
      <c r="B16679" t="s">
        <v>352</v>
      </c>
      <c r="C16679" t="s">
        <v>239</v>
      </c>
      <c r="D16679">
        <v>770930</v>
      </c>
    </row>
    <row r="16680" spans="1:4" x14ac:dyDescent="0.2">
      <c r="A16680" t="s">
        <v>92</v>
      </c>
      <c r="B16680" t="s">
        <v>352</v>
      </c>
      <c r="C16680" t="s">
        <v>240</v>
      </c>
      <c r="D16680">
        <v>585493</v>
      </c>
    </row>
    <row r="16681" spans="1:4" x14ac:dyDescent="0.2">
      <c r="A16681" t="s">
        <v>92</v>
      </c>
      <c r="B16681" t="s">
        <v>352</v>
      </c>
      <c r="C16681" t="s">
        <v>241</v>
      </c>
      <c r="D16681">
        <v>572912</v>
      </c>
    </row>
    <row r="16682" spans="1:4" x14ac:dyDescent="0.2">
      <c r="A16682" t="s">
        <v>92</v>
      </c>
      <c r="B16682" t="s">
        <v>352</v>
      </c>
      <c r="C16682" t="s">
        <v>242</v>
      </c>
      <c r="D16682">
        <v>1015198</v>
      </c>
    </row>
    <row r="16683" spans="1:4" x14ac:dyDescent="0.2">
      <c r="A16683" t="s">
        <v>92</v>
      </c>
      <c r="B16683" t="s">
        <v>352</v>
      </c>
      <c r="C16683" t="s">
        <v>243</v>
      </c>
      <c r="D16683">
        <v>306862</v>
      </c>
    </row>
    <row r="16684" spans="1:4" x14ac:dyDescent="0.2">
      <c r="A16684" t="s">
        <v>92</v>
      </c>
      <c r="B16684" t="s">
        <v>352</v>
      </c>
      <c r="C16684" t="s">
        <v>244</v>
      </c>
      <c r="D16684">
        <v>356422</v>
      </c>
    </row>
    <row r="16685" spans="1:4" x14ac:dyDescent="0.2">
      <c r="A16685" t="s">
        <v>92</v>
      </c>
      <c r="B16685" t="s">
        <v>352</v>
      </c>
      <c r="C16685" t="s">
        <v>245</v>
      </c>
      <c r="D16685">
        <v>108615</v>
      </c>
    </row>
    <row r="16686" spans="1:4" x14ac:dyDescent="0.2">
      <c r="A16686" t="s">
        <v>92</v>
      </c>
      <c r="B16686" t="s">
        <v>352</v>
      </c>
      <c r="C16686" t="s">
        <v>246</v>
      </c>
      <c r="D16686">
        <v>135033</v>
      </c>
    </row>
    <row r="16687" spans="1:4" x14ac:dyDescent="0.2">
      <c r="A16687" t="s">
        <v>92</v>
      </c>
      <c r="B16687" t="s">
        <v>352</v>
      </c>
      <c r="C16687" t="s">
        <v>247</v>
      </c>
      <c r="D16687">
        <v>107077</v>
      </c>
    </row>
    <row r="16688" spans="1:4" x14ac:dyDescent="0.2">
      <c r="A16688" t="s">
        <v>92</v>
      </c>
      <c r="B16688" t="s">
        <v>352</v>
      </c>
      <c r="C16688" t="s">
        <v>248</v>
      </c>
      <c r="D16688">
        <v>144138</v>
      </c>
    </row>
    <row r="16689" spans="1:4" x14ac:dyDescent="0.2">
      <c r="A16689" t="s">
        <v>92</v>
      </c>
      <c r="B16689" t="s">
        <v>352</v>
      </c>
      <c r="C16689" t="s">
        <v>249</v>
      </c>
      <c r="D16689">
        <v>326200</v>
      </c>
    </row>
    <row r="16690" spans="1:4" x14ac:dyDescent="0.2">
      <c r="A16690" t="s">
        <v>92</v>
      </c>
      <c r="B16690" t="s">
        <v>352</v>
      </c>
      <c r="C16690" t="s">
        <v>250</v>
      </c>
      <c r="D16690">
        <v>35763</v>
      </c>
    </row>
    <row r="16691" spans="1:4" x14ac:dyDescent="0.2">
      <c r="A16691" t="s">
        <v>92</v>
      </c>
      <c r="B16691" t="s">
        <v>352</v>
      </c>
      <c r="C16691" t="s">
        <v>251</v>
      </c>
      <c r="D16691">
        <v>118085</v>
      </c>
    </row>
    <row r="16692" spans="1:4" x14ac:dyDescent="0.2">
      <c r="A16692" t="s">
        <v>92</v>
      </c>
      <c r="B16692" t="s">
        <v>352</v>
      </c>
      <c r="C16692" t="s">
        <v>252</v>
      </c>
      <c r="D16692">
        <v>306913</v>
      </c>
    </row>
    <row r="16693" spans="1:4" x14ac:dyDescent="0.2">
      <c r="A16693" t="s">
        <v>92</v>
      </c>
      <c r="B16693" t="s">
        <v>352</v>
      </c>
      <c r="C16693" t="s">
        <v>253</v>
      </c>
      <c r="D16693">
        <v>101182</v>
      </c>
    </row>
    <row r="16694" spans="1:4" x14ac:dyDescent="0.2">
      <c r="A16694" t="s">
        <v>92</v>
      </c>
      <c r="B16694" t="s">
        <v>352</v>
      </c>
      <c r="C16694" t="s">
        <v>254</v>
      </c>
      <c r="D16694">
        <v>31613</v>
      </c>
    </row>
    <row r="16695" spans="1:4" x14ac:dyDescent="0.2">
      <c r="A16695" t="s">
        <v>92</v>
      </c>
      <c r="B16695" t="s">
        <v>352</v>
      </c>
      <c r="C16695" t="s">
        <v>255</v>
      </c>
      <c r="D16695">
        <v>201756</v>
      </c>
    </row>
    <row r="16696" spans="1:4" x14ac:dyDescent="0.2">
      <c r="A16696" t="s">
        <v>92</v>
      </c>
      <c r="B16696" t="s">
        <v>352</v>
      </c>
      <c r="C16696" t="s">
        <v>256</v>
      </c>
      <c r="D16696">
        <v>0</v>
      </c>
    </row>
    <row r="16697" spans="1:4" x14ac:dyDescent="0.2">
      <c r="A16697" t="s">
        <v>92</v>
      </c>
      <c r="B16697" t="s">
        <v>352</v>
      </c>
      <c r="C16697" t="s">
        <v>257</v>
      </c>
      <c r="D16697">
        <v>0</v>
      </c>
    </row>
    <row r="16698" spans="1:4" x14ac:dyDescent="0.2">
      <c r="A16698" t="s">
        <v>92</v>
      </c>
      <c r="B16698" t="s">
        <v>352</v>
      </c>
      <c r="C16698" t="s">
        <v>258</v>
      </c>
      <c r="D16698">
        <v>0</v>
      </c>
    </row>
    <row r="16699" spans="1:4" x14ac:dyDescent="0.2">
      <c r="A16699" t="s">
        <v>92</v>
      </c>
      <c r="B16699" t="s">
        <v>352</v>
      </c>
      <c r="C16699" t="s">
        <v>259</v>
      </c>
      <c r="D16699">
        <v>0</v>
      </c>
    </row>
    <row r="16700" spans="1:4" x14ac:dyDescent="0.2">
      <c r="A16700" t="s">
        <v>92</v>
      </c>
      <c r="B16700" t="s">
        <v>352</v>
      </c>
      <c r="C16700" t="s">
        <v>260</v>
      </c>
      <c r="D16700">
        <v>0</v>
      </c>
    </row>
    <row r="16701" spans="1:4" x14ac:dyDescent="0.2">
      <c r="A16701" t="s">
        <v>92</v>
      </c>
      <c r="B16701" t="s">
        <v>352</v>
      </c>
      <c r="C16701" t="s">
        <v>261</v>
      </c>
      <c r="D16701">
        <v>0</v>
      </c>
    </row>
    <row r="16702" spans="1:4" x14ac:dyDescent="0.2">
      <c r="A16702" t="s">
        <v>92</v>
      </c>
      <c r="B16702" t="s">
        <v>352</v>
      </c>
      <c r="C16702" t="s">
        <v>262</v>
      </c>
      <c r="D16702">
        <v>0</v>
      </c>
    </row>
    <row r="16703" spans="1:4" x14ac:dyDescent="0.2">
      <c r="A16703" t="s">
        <v>92</v>
      </c>
      <c r="B16703" t="s">
        <v>352</v>
      </c>
      <c r="C16703" t="s">
        <v>263</v>
      </c>
      <c r="D16703">
        <v>0</v>
      </c>
    </row>
    <row r="16704" spans="1:4" x14ac:dyDescent="0.2">
      <c r="A16704" t="s">
        <v>92</v>
      </c>
      <c r="B16704" t="s">
        <v>352</v>
      </c>
      <c r="C16704" t="s">
        <v>264</v>
      </c>
      <c r="D16704">
        <v>0</v>
      </c>
    </row>
    <row r="16705" spans="1:4" x14ac:dyDescent="0.2">
      <c r="A16705" t="s">
        <v>92</v>
      </c>
      <c r="B16705" t="s">
        <v>352</v>
      </c>
      <c r="C16705" t="s">
        <v>265</v>
      </c>
      <c r="D16705">
        <v>0</v>
      </c>
    </row>
    <row r="16706" spans="1:4" x14ac:dyDescent="0.2">
      <c r="A16706" t="s">
        <v>92</v>
      </c>
      <c r="B16706" t="s">
        <v>352</v>
      </c>
      <c r="C16706" t="s">
        <v>266</v>
      </c>
      <c r="D16706">
        <v>0</v>
      </c>
    </row>
    <row r="16707" spans="1:4" x14ac:dyDescent="0.2">
      <c r="A16707" t="s">
        <v>92</v>
      </c>
      <c r="B16707" t="s">
        <v>352</v>
      </c>
      <c r="C16707" t="s">
        <v>267</v>
      </c>
      <c r="D16707">
        <v>0</v>
      </c>
    </row>
    <row r="16708" spans="1:4" x14ac:dyDescent="0.2">
      <c r="A16708" t="s">
        <v>92</v>
      </c>
      <c r="B16708" t="s">
        <v>352</v>
      </c>
      <c r="C16708" t="s">
        <v>268</v>
      </c>
      <c r="D16708">
        <v>0</v>
      </c>
    </row>
    <row r="16709" spans="1:4" x14ac:dyDescent="0.2">
      <c r="A16709" t="s">
        <v>92</v>
      </c>
      <c r="B16709" t="s">
        <v>352</v>
      </c>
      <c r="C16709" t="s">
        <v>269</v>
      </c>
      <c r="D16709">
        <v>0</v>
      </c>
    </row>
    <row r="16710" spans="1:4" x14ac:dyDescent="0.2">
      <c r="A16710" t="s">
        <v>92</v>
      </c>
      <c r="B16710" t="s">
        <v>352</v>
      </c>
      <c r="C16710" t="s">
        <v>270</v>
      </c>
      <c r="D16710">
        <v>0</v>
      </c>
    </row>
    <row r="16711" spans="1:4" x14ac:dyDescent="0.2">
      <c r="A16711" t="s">
        <v>92</v>
      </c>
      <c r="B16711" t="s">
        <v>352</v>
      </c>
      <c r="C16711" t="s">
        <v>271</v>
      </c>
      <c r="D16711">
        <v>0</v>
      </c>
    </row>
    <row r="16712" spans="1:4" x14ac:dyDescent="0.2">
      <c r="A16712" t="s">
        <v>92</v>
      </c>
      <c r="B16712" t="s">
        <v>352</v>
      </c>
      <c r="C16712" t="s">
        <v>272</v>
      </c>
      <c r="D16712">
        <v>0</v>
      </c>
    </row>
    <row r="16713" spans="1:4" x14ac:dyDescent="0.2">
      <c r="A16713" t="s">
        <v>92</v>
      </c>
      <c r="B16713" t="s">
        <v>352</v>
      </c>
      <c r="C16713" t="s">
        <v>273</v>
      </c>
      <c r="D16713">
        <v>0</v>
      </c>
    </row>
    <row r="16714" spans="1:4" x14ac:dyDescent="0.2">
      <c r="A16714" t="s">
        <v>92</v>
      </c>
      <c r="B16714" t="s">
        <v>352</v>
      </c>
      <c r="C16714" t="s">
        <v>274</v>
      </c>
      <c r="D16714">
        <v>0</v>
      </c>
    </row>
    <row r="16715" spans="1:4" x14ac:dyDescent="0.2">
      <c r="A16715" t="s">
        <v>92</v>
      </c>
      <c r="B16715" t="s">
        <v>352</v>
      </c>
      <c r="C16715" t="s">
        <v>275</v>
      </c>
      <c r="D16715">
        <v>0</v>
      </c>
    </row>
    <row r="16716" spans="1:4" x14ac:dyDescent="0.2">
      <c r="A16716" t="s">
        <v>92</v>
      </c>
      <c r="B16716" t="s">
        <v>352</v>
      </c>
      <c r="C16716" t="s">
        <v>276</v>
      </c>
      <c r="D16716">
        <v>0</v>
      </c>
    </row>
    <row r="16717" spans="1:4" x14ac:dyDescent="0.2">
      <c r="A16717" t="s">
        <v>92</v>
      </c>
      <c r="B16717" t="s">
        <v>352</v>
      </c>
      <c r="C16717" t="s">
        <v>277</v>
      </c>
      <c r="D16717">
        <v>0</v>
      </c>
    </row>
    <row r="16718" spans="1:4" x14ac:dyDescent="0.2">
      <c r="A16718" t="s">
        <v>92</v>
      </c>
      <c r="B16718" t="s">
        <v>352</v>
      </c>
      <c r="C16718" t="s">
        <v>278</v>
      </c>
      <c r="D16718">
        <v>100981</v>
      </c>
    </row>
    <row r="16719" spans="1:4" x14ac:dyDescent="0.2">
      <c r="A16719" t="s">
        <v>92</v>
      </c>
      <c r="B16719" t="s">
        <v>352</v>
      </c>
      <c r="C16719" t="s">
        <v>279</v>
      </c>
      <c r="D16719">
        <v>0</v>
      </c>
    </row>
    <row r="16720" spans="1:4" x14ac:dyDescent="0.2">
      <c r="A16720" t="s">
        <v>92</v>
      </c>
      <c r="B16720" t="s">
        <v>352</v>
      </c>
      <c r="C16720" t="s">
        <v>280</v>
      </c>
      <c r="D16720">
        <v>0</v>
      </c>
    </row>
    <row r="16721" spans="1:4" x14ac:dyDescent="0.2">
      <c r="A16721" t="s">
        <v>92</v>
      </c>
      <c r="B16721" t="s">
        <v>352</v>
      </c>
      <c r="C16721" t="s">
        <v>281</v>
      </c>
      <c r="D16721">
        <v>0</v>
      </c>
    </row>
    <row r="16722" spans="1:4" x14ac:dyDescent="0.2">
      <c r="A16722" t="s">
        <v>92</v>
      </c>
      <c r="B16722" t="s">
        <v>352</v>
      </c>
      <c r="C16722" t="s">
        <v>282</v>
      </c>
      <c r="D16722">
        <v>0</v>
      </c>
    </row>
    <row r="16723" spans="1:4" x14ac:dyDescent="0.2">
      <c r="A16723" t="s">
        <v>92</v>
      </c>
      <c r="B16723" t="s">
        <v>352</v>
      </c>
      <c r="C16723" t="s">
        <v>283</v>
      </c>
      <c r="D16723">
        <v>0</v>
      </c>
    </row>
    <row r="16724" spans="1:4" x14ac:dyDescent="0.2">
      <c r="A16724" t="s">
        <v>92</v>
      </c>
      <c r="B16724" t="s">
        <v>352</v>
      </c>
      <c r="C16724" t="s">
        <v>284</v>
      </c>
      <c r="D16724">
        <v>0</v>
      </c>
    </row>
    <row r="16725" spans="1:4" x14ac:dyDescent="0.2">
      <c r="A16725" t="s">
        <v>92</v>
      </c>
      <c r="B16725" t="s">
        <v>352</v>
      </c>
      <c r="C16725" t="s">
        <v>285</v>
      </c>
      <c r="D16725">
        <v>0</v>
      </c>
    </row>
    <row r="16726" spans="1:4" x14ac:dyDescent="0.2">
      <c r="A16726" t="s">
        <v>92</v>
      </c>
      <c r="B16726" t="s">
        <v>352</v>
      </c>
      <c r="C16726" t="s">
        <v>286</v>
      </c>
      <c r="D16726">
        <v>0</v>
      </c>
    </row>
    <row r="16727" spans="1:4" x14ac:dyDescent="0.2">
      <c r="A16727" t="s">
        <v>92</v>
      </c>
      <c r="B16727" t="s">
        <v>352</v>
      </c>
      <c r="C16727" t="s">
        <v>287</v>
      </c>
      <c r="D16727">
        <v>0</v>
      </c>
    </row>
    <row r="16728" spans="1:4" x14ac:dyDescent="0.2">
      <c r="A16728" t="s">
        <v>92</v>
      </c>
      <c r="B16728" t="s">
        <v>352</v>
      </c>
      <c r="C16728" t="s">
        <v>288</v>
      </c>
      <c r="D16728">
        <v>0</v>
      </c>
    </row>
    <row r="16729" spans="1:4" x14ac:dyDescent="0.2">
      <c r="A16729" t="s">
        <v>92</v>
      </c>
      <c r="B16729" t="s">
        <v>352</v>
      </c>
      <c r="C16729" t="s">
        <v>289</v>
      </c>
      <c r="D16729">
        <v>0</v>
      </c>
    </row>
    <row r="16730" spans="1:4" x14ac:dyDescent="0.2">
      <c r="A16730" t="s">
        <v>92</v>
      </c>
      <c r="B16730" t="s">
        <v>352</v>
      </c>
      <c r="C16730" t="s">
        <v>290</v>
      </c>
      <c r="D16730">
        <v>0</v>
      </c>
    </row>
    <row r="16731" spans="1:4" x14ac:dyDescent="0.2">
      <c r="A16731" t="s">
        <v>92</v>
      </c>
      <c r="B16731" t="s">
        <v>352</v>
      </c>
      <c r="C16731" t="s">
        <v>291</v>
      </c>
      <c r="D16731">
        <v>0</v>
      </c>
    </row>
    <row r="16732" spans="1:4" x14ac:dyDescent="0.2">
      <c r="A16732" t="s">
        <v>92</v>
      </c>
      <c r="B16732" t="s">
        <v>352</v>
      </c>
      <c r="C16732" t="s">
        <v>292</v>
      </c>
      <c r="D16732">
        <v>0</v>
      </c>
    </row>
    <row r="16733" spans="1:4" x14ac:dyDescent="0.2">
      <c r="A16733" t="s">
        <v>92</v>
      </c>
      <c r="B16733" t="s">
        <v>352</v>
      </c>
      <c r="C16733" t="s">
        <v>293</v>
      </c>
      <c r="D16733">
        <v>0</v>
      </c>
    </row>
    <row r="16734" spans="1:4" x14ac:dyDescent="0.2">
      <c r="A16734" t="s">
        <v>92</v>
      </c>
      <c r="B16734" t="s">
        <v>352</v>
      </c>
      <c r="C16734" t="s">
        <v>294</v>
      </c>
      <c r="D16734">
        <v>0</v>
      </c>
    </row>
    <row r="16735" spans="1:4" x14ac:dyDescent="0.2">
      <c r="A16735" t="s">
        <v>92</v>
      </c>
      <c r="B16735" t="s">
        <v>352</v>
      </c>
      <c r="C16735" t="s">
        <v>295</v>
      </c>
      <c r="D16735">
        <v>0</v>
      </c>
    </row>
    <row r="16736" spans="1:4" x14ac:dyDescent="0.2">
      <c r="A16736" t="s">
        <v>92</v>
      </c>
      <c r="B16736" t="s">
        <v>352</v>
      </c>
      <c r="C16736" t="s">
        <v>296</v>
      </c>
      <c r="D16736">
        <v>0</v>
      </c>
    </row>
    <row r="16737" spans="1:4" x14ac:dyDescent="0.2">
      <c r="A16737" t="s">
        <v>92</v>
      </c>
      <c r="B16737" t="s">
        <v>352</v>
      </c>
      <c r="C16737" t="s">
        <v>297</v>
      </c>
      <c r="D16737">
        <v>0</v>
      </c>
    </row>
    <row r="16738" spans="1:4" x14ac:dyDescent="0.2">
      <c r="A16738" t="s">
        <v>92</v>
      </c>
      <c r="B16738" t="s">
        <v>352</v>
      </c>
      <c r="C16738" t="s">
        <v>298</v>
      </c>
      <c r="D16738">
        <v>0</v>
      </c>
    </row>
    <row r="16739" spans="1:4" x14ac:dyDescent="0.2">
      <c r="A16739" t="s">
        <v>92</v>
      </c>
      <c r="B16739" t="s">
        <v>352</v>
      </c>
      <c r="C16739" t="s">
        <v>232</v>
      </c>
      <c r="D16739">
        <v>654135</v>
      </c>
    </row>
    <row r="16740" spans="1:4" x14ac:dyDescent="0.2">
      <c r="A16740" t="s">
        <v>92</v>
      </c>
      <c r="B16740" t="s">
        <v>352</v>
      </c>
      <c r="C16740" t="s">
        <v>319</v>
      </c>
      <c r="D16740">
        <v>175303</v>
      </c>
    </row>
    <row r="16741" spans="1:4" x14ac:dyDescent="0.2">
      <c r="A16741" t="s">
        <v>92</v>
      </c>
      <c r="B16741" t="s">
        <v>352</v>
      </c>
      <c r="C16741" t="s">
        <v>320</v>
      </c>
      <c r="D16741">
        <v>465889</v>
      </c>
    </row>
    <row r="16742" spans="1:4" x14ac:dyDescent="0.2">
      <c r="A16742" t="s">
        <v>92</v>
      </c>
      <c r="B16742" t="s">
        <v>352</v>
      </c>
      <c r="C16742" t="s">
        <v>318</v>
      </c>
      <c r="D16742">
        <v>12943</v>
      </c>
    </row>
    <row r="16743" spans="1:4" x14ac:dyDescent="0.2">
      <c r="A16743" t="s">
        <v>92</v>
      </c>
      <c r="B16743" t="s">
        <v>352</v>
      </c>
      <c r="C16743" t="s">
        <v>321</v>
      </c>
      <c r="D16743">
        <v>175236</v>
      </c>
    </row>
    <row r="16744" spans="1:4" x14ac:dyDescent="0.2">
      <c r="A16744" t="s">
        <v>92</v>
      </c>
      <c r="B16744" t="s">
        <v>352</v>
      </c>
      <c r="C16744" t="s">
        <v>322</v>
      </c>
      <c r="D16744">
        <v>0</v>
      </c>
    </row>
    <row r="16745" spans="1:4" x14ac:dyDescent="0.2">
      <c r="A16745" t="s">
        <v>92</v>
      </c>
      <c r="B16745" t="s">
        <v>352</v>
      </c>
      <c r="C16745" t="s">
        <v>323</v>
      </c>
      <c r="D16745">
        <v>0</v>
      </c>
    </row>
    <row r="16746" spans="1:4" x14ac:dyDescent="0.2">
      <c r="A16746" t="s">
        <v>92</v>
      </c>
      <c r="B16746" t="s">
        <v>352</v>
      </c>
      <c r="C16746" t="s">
        <v>324</v>
      </c>
      <c r="D16746">
        <v>0</v>
      </c>
    </row>
    <row r="16747" spans="1:4" x14ac:dyDescent="0.2">
      <c r="A16747" t="s">
        <v>92</v>
      </c>
      <c r="B16747" t="s">
        <v>352</v>
      </c>
      <c r="C16747" t="s">
        <v>325</v>
      </c>
      <c r="D16747">
        <v>0</v>
      </c>
    </row>
    <row r="16748" spans="1:4" x14ac:dyDescent="0.2">
      <c r="A16748" t="s">
        <v>92</v>
      </c>
      <c r="B16748" t="s">
        <v>352</v>
      </c>
      <c r="C16748" t="s">
        <v>326</v>
      </c>
      <c r="D16748">
        <v>0</v>
      </c>
    </row>
    <row r="16749" spans="1:4" x14ac:dyDescent="0.2">
      <c r="A16749" t="s">
        <v>92</v>
      </c>
      <c r="B16749" t="s">
        <v>352</v>
      </c>
      <c r="C16749" t="s">
        <v>327</v>
      </c>
      <c r="D16749">
        <v>29363</v>
      </c>
    </row>
    <row r="16750" spans="1:4" x14ac:dyDescent="0.2">
      <c r="A16750" t="s">
        <v>92</v>
      </c>
      <c r="B16750" t="s">
        <v>352</v>
      </c>
      <c r="C16750" t="s">
        <v>328</v>
      </c>
      <c r="D16750">
        <v>145873</v>
      </c>
    </row>
    <row r="16751" spans="1:4" x14ac:dyDescent="0.2">
      <c r="A16751" t="s">
        <v>92</v>
      </c>
      <c r="B16751" t="s">
        <v>352</v>
      </c>
      <c r="C16751" t="s">
        <v>329</v>
      </c>
      <c r="D16751">
        <v>0</v>
      </c>
    </row>
    <row r="16752" spans="1:4" x14ac:dyDescent="0.2">
      <c r="A16752" t="s">
        <v>92</v>
      </c>
      <c r="B16752" t="s">
        <v>352</v>
      </c>
      <c r="C16752" t="s">
        <v>339</v>
      </c>
      <c r="D16752">
        <v>49615182</v>
      </c>
    </row>
    <row r="16753" spans="1:4" x14ac:dyDescent="0.2">
      <c r="A16753" t="s">
        <v>92</v>
      </c>
      <c r="B16753" t="s">
        <v>352</v>
      </c>
      <c r="C16753" t="s">
        <v>340</v>
      </c>
      <c r="D16753">
        <v>2874777</v>
      </c>
    </row>
    <row r="16754" spans="1:4" x14ac:dyDescent="0.2">
      <c r="A16754" t="s">
        <v>92</v>
      </c>
      <c r="B16754" t="s">
        <v>352</v>
      </c>
      <c r="C16754" t="s">
        <v>341</v>
      </c>
      <c r="D16754">
        <v>0</v>
      </c>
    </row>
    <row r="16755" spans="1:4" x14ac:dyDescent="0.2">
      <c r="A16755" t="s">
        <v>92</v>
      </c>
      <c r="B16755" t="s">
        <v>352</v>
      </c>
      <c r="C16755" t="s">
        <v>342</v>
      </c>
      <c r="D16755">
        <v>0</v>
      </c>
    </row>
    <row r="16756" spans="1:4" x14ac:dyDescent="0.2">
      <c r="A16756" t="s">
        <v>92</v>
      </c>
      <c r="B16756" t="s">
        <v>352</v>
      </c>
      <c r="C16756" t="s">
        <v>343</v>
      </c>
      <c r="D16756">
        <v>0</v>
      </c>
    </row>
    <row r="16757" spans="1:4" x14ac:dyDescent="0.2">
      <c r="A16757" t="s">
        <v>92</v>
      </c>
      <c r="B16757" t="s">
        <v>352</v>
      </c>
      <c r="C16757" t="s">
        <v>344</v>
      </c>
      <c r="D16757">
        <v>0</v>
      </c>
    </row>
    <row r="16758" spans="1:4" x14ac:dyDescent="0.2">
      <c r="A16758" t="s">
        <v>92</v>
      </c>
      <c r="B16758" t="s">
        <v>352</v>
      </c>
      <c r="C16758" t="s">
        <v>345</v>
      </c>
      <c r="D16758">
        <v>0</v>
      </c>
    </row>
    <row r="16759" spans="1:4" x14ac:dyDescent="0.2">
      <c r="A16759" t="s">
        <v>92</v>
      </c>
      <c r="B16759" t="s">
        <v>352</v>
      </c>
      <c r="C16759" t="s">
        <v>346</v>
      </c>
      <c r="D16759">
        <v>0</v>
      </c>
    </row>
    <row r="16760" spans="1:4" x14ac:dyDescent="0.2">
      <c r="A16760" t="s">
        <v>92</v>
      </c>
      <c r="B16760" t="s">
        <v>352</v>
      </c>
      <c r="C16760" t="s">
        <v>300</v>
      </c>
      <c r="D16760">
        <v>594375</v>
      </c>
    </row>
    <row r="16761" spans="1:4" x14ac:dyDescent="0.2">
      <c r="A16761" t="s">
        <v>92</v>
      </c>
      <c r="B16761" t="s">
        <v>352</v>
      </c>
      <c r="C16761" t="s">
        <v>301</v>
      </c>
      <c r="D16761">
        <v>814028</v>
      </c>
    </row>
    <row r="16762" spans="1:4" x14ac:dyDescent="0.2">
      <c r="A16762" t="s">
        <v>92</v>
      </c>
      <c r="B16762" t="s">
        <v>352</v>
      </c>
      <c r="C16762" t="s">
        <v>302</v>
      </c>
      <c r="D16762">
        <v>940178</v>
      </c>
    </row>
    <row r="16763" spans="1:4" x14ac:dyDescent="0.2">
      <c r="A16763" t="s">
        <v>92</v>
      </c>
      <c r="B16763" t="s">
        <v>352</v>
      </c>
      <c r="C16763" t="s">
        <v>303</v>
      </c>
      <c r="D16763">
        <v>454281</v>
      </c>
    </row>
    <row r="16764" spans="1:4" x14ac:dyDescent="0.2">
      <c r="A16764" t="s">
        <v>92</v>
      </c>
      <c r="B16764" t="s">
        <v>352</v>
      </c>
      <c r="C16764" t="s">
        <v>304</v>
      </c>
      <c r="D16764">
        <v>570745</v>
      </c>
    </row>
    <row r="16765" spans="1:4" x14ac:dyDescent="0.2">
      <c r="A16765" t="s">
        <v>92</v>
      </c>
      <c r="B16765" t="s">
        <v>352</v>
      </c>
      <c r="C16765" t="s">
        <v>305</v>
      </c>
      <c r="D16765">
        <v>116867</v>
      </c>
    </row>
    <row r="16766" spans="1:4" x14ac:dyDescent="0.2">
      <c r="A16766" t="s">
        <v>92</v>
      </c>
      <c r="B16766" t="s">
        <v>352</v>
      </c>
      <c r="C16766" t="s">
        <v>306</v>
      </c>
      <c r="D16766">
        <v>50471</v>
      </c>
    </row>
    <row r="16767" spans="1:4" x14ac:dyDescent="0.2">
      <c r="A16767" t="s">
        <v>92</v>
      </c>
      <c r="B16767" t="s">
        <v>352</v>
      </c>
      <c r="C16767" t="s">
        <v>307</v>
      </c>
      <c r="D16767">
        <v>918701</v>
      </c>
    </row>
    <row r="16768" spans="1:4" x14ac:dyDescent="0.2">
      <c r="A16768" t="s">
        <v>92</v>
      </c>
      <c r="B16768" t="s">
        <v>352</v>
      </c>
      <c r="C16768" t="s">
        <v>308</v>
      </c>
      <c r="D16768">
        <v>198275</v>
      </c>
    </row>
    <row r="16769" spans="1:4" x14ac:dyDescent="0.2">
      <c r="A16769" t="s">
        <v>92</v>
      </c>
      <c r="B16769" t="s">
        <v>352</v>
      </c>
      <c r="C16769" t="s">
        <v>309</v>
      </c>
      <c r="D16769">
        <v>119255</v>
      </c>
    </row>
    <row r="16770" spans="1:4" x14ac:dyDescent="0.2">
      <c r="A16770" t="s">
        <v>92</v>
      </c>
      <c r="B16770" t="s">
        <v>352</v>
      </c>
      <c r="C16770" t="s">
        <v>310</v>
      </c>
      <c r="D16770">
        <v>4968</v>
      </c>
    </row>
    <row r="16771" spans="1:4" x14ac:dyDescent="0.2">
      <c r="A16771" t="s">
        <v>92</v>
      </c>
      <c r="B16771" t="s">
        <v>352</v>
      </c>
      <c r="C16771" t="s">
        <v>311</v>
      </c>
      <c r="D16771">
        <v>143381</v>
      </c>
    </row>
    <row r="16772" spans="1:4" x14ac:dyDescent="0.2">
      <c r="A16772" t="s">
        <v>92</v>
      </c>
      <c r="B16772" t="s">
        <v>352</v>
      </c>
      <c r="C16772" t="s">
        <v>312</v>
      </c>
      <c r="D16772">
        <v>25</v>
      </c>
    </row>
    <row r="16773" spans="1:4" x14ac:dyDescent="0.2">
      <c r="A16773" t="s">
        <v>92</v>
      </c>
      <c r="B16773" t="s">
        <v>352</v>
      </c>
      <c r="C16773" t="s">
        <v>313</v>
      </c>
      <c r="D16773">
        <v>27</v>
      </c>
    </row>
    <row r="16774" spans="1:4" x14ac:dyDescent="0.2">
      <c r="A16774" t="s">
        <v>92</v>
      </c>
      <c r="B16774" t="s">
        <v>352</v>
      </c>
      <c r="C16774" t="s">
        <v>314</v>
      </c>
      <c r="D16774">
        <v>10</v>
      </c>
    </row>
    <row r="16775" spans="1:4" x14ac:dyDescent="0.2">
      <c r="A16775" t="s">
        <v>92</v>
      </c>
      <c r="B16775" t="s">
        <v>352</v>
      </c>
      <c r="C16775" t="s">
        <v>315</v>
      </c>
      <c r="D16775">
        <v>15</v>
      </c>
    </row>
    <row r="16776" spans="1:4" x14ac:dyDescent="0.2">
      <c r="A16776" t="s">
        <v>92</v>
      </c>
      <c r="B16776" t="s">
        <v>352</v>
      </c>
      <c r="C16776" t="s">
        <v>347</v>
      </c>
      <c r="D16776">
        <v>4484</v>
      </c>
    </row>
    <row r="16777" spans="1:4" x14ac:dyDescent="0.2">
      <c r="A16777" t="s">
        <v>92</v>
      </c>
      <c r="B16777" t="s">
        <v>353</v>
      </c>
      <c r="C16777" t="s">
        <v>225</v>
      </c>
      <c r="D16777">
        <v>0.53610000000000002</v>
      </c>
    </row>
    <row r="16778" spans="1:4" x14ac:dyDescent="0.2">
      <c r="A16778" t="s">
        <v>92</v>
      </c>
      <c r="B16778" t="s">
        <v>353</v>
      </c>
      <c r="C16778" t="s">
        <v>65</v>
      </c>
      <c r="D16778">
        <v>50000002</v>
      </c>
    </row>
    <row r="16779" spans="1:4" x14ac:dyDescent="0.2">
      <c r="A16779" t="s">
        <v>92</v>
      </c>
      <c r="B16779" t="s">
        <v>353</v>
      </c>
      <c r="C16779" t="s">
        <v>66</v>
      </c>
      <c r="D16779">
        <v>93266217</v>
      </c>
    </row>
    <row r="16780" spans="1:4" x14ac:dyDescent="0.2">
      <c r="A16780" t="s">
        <v>92</v>
      </c>
      <c r="B16780" t="s">
        <v>353</v>
      </c>
      <c r="C16780" t="s">
        <v>226</v>
      </c>
      <c r="D16780">
        <v>216366</v>
      </c>
    </row>
    <row r="16781" spans="1:4" x14ac:dyDescent="0.2">
      <c r="A16781" t="s">
        <v>92</v>
      </c>
      <c r="B16781" t="s">
        <v>353</v>
      </c>
      <c r="C16781" t="s">
        <v>227</v>
      </c>
      <c r="D16781">
        <v>321688</v>
      </c>
    </row>
    <row r="16782" spans="1:4" x14ac:dyDescent="0.2">
      <c r="A16782" t="s">
        <v>92</v>
      </c>
      <c r="B16782" t="s">
        <v>353</v>
      </c>
      <c r="C16782" t="s">
        <v>67</v>
      </c>
      <c r="D16782">
        <v>497851</v>
      </c>
    </row>
    <row r="16783" spans="1:4" x14ac:dyDescent="0.2">
      <c r="A16783" t="s">
        <v>92</v>
      </c>
      <c r="B16783" t="s">
        <v>353</v>
      </c>
      <c r="C16783" t="s">
        <v>68</v>
      </c>
      <c r="D16783">
        <v>278087</v>
      </c>
    </row>
    <row r="16784" spans="1:4" x14ac:dyDescent="0.2">
      <c r="A16784" t="s">
        <v>92</v>
      </c>
      <c r="B16784" t="s">
        <v>353</v>
      </c>
      <c r="C16784" t="s">
        <v>228</v>
      </c>
      <c r="D16784">
        <v>26825</v>
      </c>
    </row>
    <row r="16785" spans="1:4" x14ac:dyDescent="0.2">
      <c r="A16785" t="s">
        <v>92</v>
      </c>
      <c r="B16785" t="s">
        <v>353</v>
      </c>
      <c r="C16785" t="s">
        <v>229</v>
      </c>
      <c r="D16785">
        <v>550005</v>
      </c>
    </row>
    <row r="16786" spans="1:4" x14ac:dyDescent="0.2">
      <c r="A16786" t="s">
        <v>92</v>
      </c>
      <c r="B16786" t="s">
        <v>353</v>
      </c>
      <c r="C16786" t="s">
        <v>230</v>
      </c>
      <c r="D16786">
        <v>28191</v>
      </c>
    </row>
    <row r="16787" spans="1:4" x14ac:dyDescent="0.2">
      <c r="A16787" t="s">
        <v>92</v>
      </c>
      <c r="B16787" t="s">
        <v>353</v>
      </c>
      <c r="C16787" t="s">
        <v>231</v>
      </c>
      <c r="D16787">
        <v>453086</v>
      </c>
    </row>
    <row r="16788" spans="1:4" x14ac:dyDescent="0.2">
      <c r="A16788" t="s">
        <v>92</v>
      </c>
      <c r="B16788" t="s">
        <v>353</v>
      </c>
      <c r="C16788" t="s">
        <v>154</v>
      </c>
      <c r="D16788">
        <v>1834298</v>
      </c>
    </row>
    <row r="16789" spans="1:4" x14ac:dyDescent="0.2">
      <c r="A16789" t="s">
        <v>92</v>
      </c>
      <c r="B16789" t="s">
        <v>353</v>
      </c>
      <c r="C16789" t="s">
        <v>155</v>
      </c>
      <c r="D16789">
        <v>0</v>
      </c>
    </row>
    <row r="16790" spans="1:4" x14ac:dyDescent="0.2">
      <c r="A16790" t="s">
        <v>92</v>
      </c>
      <c r="B16790" t="s">
        <v>353</v>
      </c>
      <c r="C16790" t="s">
        <v>156</v>
      </c>
      <c r="D16790">
        <v>0</v>
      </c>
    </row>
    <row r="16791" spans="1:4" x14ac:dyDescent="0.2">
      <c r="A16791" t="s">
        <v>92</v>
      </c>
      <c r="B16791" t="s">
        <v>353</v>
      </c>
      <c r="C16791" t="s">
        <v>157</v>
      </c>
      <c r="D16791">
        <v>836371</v>
      </c>
    </row>
    <row r="16792" spans="1:4" x14ac:dyDescent="0.2">
      <c r="A16792" t="s">
        <v>92</v>
      </c>
      <c r="B16792" t="s">
        <v>353</v>
      </c>
      <c r="C16792" t="s">
        <v>158</v>
      </c>
      <c r="D16792">
        <v>867157</v>
      </c>
    </row>
    <row r="16793" spans="1:4" x14ac:dyDescent="0.2">
      <c r="A16793" t="s">
        <v>92</v>
      </c>
      <c r="B16793" t="s">
        <v>353</v>
      </c>
      <c r="C16793" t="s">
        <v>159</v>
      </c>
      <c r="D16793">
        <v>1140138</v>
      </c>
    </row>
    <row r="16794" spans="1:4" x14ac:dyDescent="0.2">
      <c r="A16794" t="s">
        <v>92</v>
      </c>
      <c r="B16794" t="s">
        <v>353</v>
      </c>
      <c r="C16794" t="s">
        <v>160</v>
      </c>
      <c r="D16794">
        <v>1429377</v>
      </c>
    </row>
    <row r="16795" spans="1:4" x14ac:dyDescent="0.2">
      <c r="A16795" t="s">
        <v>92</v>
      </c>
      <c r="B16795" t="s">
        <v>353</v>
      </c>
      <c r="C16795" t="s">
        <v>161</v>
      </c>
      <c r="D16795">
        <v>642933</v>
      </c>
    </row>
    <row r="16796" spans="1:4" x14ac:dyDescent="0.2">
      <c r="A16796" t="s">
        <v>92</v>
      </c>
      <c r="B16796" t="s">
        <v>353</v>
      </c>
      <c r="C16796" t="s">
        <v>162</v>
      </c>
      <c r="D16796">
        <v>616174</v>
      </c>
    </row>
    <row r="16797" spans="1:4" x14ac:dyDescent="0.2">
      <c r="A16797" t="s">
        <v>92</v>
      </c>
      <c r="B16797" t="s">
        <v>353</v>
      </c>
      <c r="C16797" t="s">
        <v>163</v>
      </c>
      <c r="D16797">
        <v>393405</v>
      </c>
    </row>
    <row r="16798" spans="1:4" x14ac:dyDescent="0.2">
      <c r="A16798" t="s">
        <v>92</v>
      </c>
      <c r="B16798" t="s">
        <v>353</v>
      </c>
      <c r="C16798" t="s">
        <v>164</v>
      </c>
      <c r="D16798">
        <v>246454</v>
      </c>
    </row>
    <row r="16799" spans="1:4" x14ac:dyDescent="0.2">
      <c r="A16799" t="s">
        <v>92</v>
      </c>
      <c r="B16799" t="s">
        <v>353</v>
      </c>
      <c r="C16799" t="s">
        <v>165</v>
      </c>
      <c r="D16799">
        <v>211798</v>
      </c>
    </row>
    <row r="16800" spans="1:4" x14ac:dyDescent="0.2">
      <c r="A16800" t="s">
        <v>92</v>
      </c>
      <c r="B16800" t="s">
        <v>353</v>
      </c>
      <c r="C16800" t="s">
        <v>166</v>
      </c>
      <c r="D16800">
        <v>130437</v>
      </c>
    </row>
    <row r="16801" spans="1:4" x14ac:dyDescent="0.2">
      <c r="A16801" t="s">
        <v>92</v>
      </c>
      <c r="B16801" t="s">
        <v>353</v>
      </c>
      <c r="C16801" t="s">
        <v>167</v>
      </c>
      <c r="D16801">
        <v>129465</v>
      </c>
    </row>
    <row r="16802" spans="1:4" x14ac:dyDescent="0.2">
      <c r="A16802" t="s">
        <v>92</v>
      </c>
      <c r="B16802" t="s">
        <v>353</v>
      </c>
      <c r="C16802" t="s">
        <v>168</v>
      </c>
      <c r="D16802">
        <v>129607</v>
      </c>
    </row>
    <row r="16803" spans="1:4" x14ac:dyDescent="0.2">
      <c r="A16803" t="s">
        <v>92</v>
      </c>
      <c r="B16803" t="s">
        <v>353</v>
      </c>
      <c r="C16803" t="s">
        <v>169</v>
      </c>
      <c r="D16803">
        <v>143057</v>
      </c>
    </row>
    <row r="16804" spans="1:4" x14ac:dyDescent="0.2">
      <c r="A16804" t="s">
        <v>92</v>
      </c>
      <c r="B16804" t="s">
        <v>353</v>
      </c>
      <c r="C16804" t="s">
        <v>170</v>
      </c>
      <c r="D16804">
        <v>206328</v>
      </c>
    </row>
    <row r="16805" spans="1:4" x14ac:dyDescent="0.2">
      <c r="A16805" t="s">
        <v>92</v>
      </c>
      <c r="B16805" t="s">
        <v>353</v>
      </c>
      <c r="C16805" t="s">
        <v>171</v>
      </c>
      <c r="D16805">
        <v>72608</v>
      </c>
    </row>
    <row r="16806" spans="1:4" x14ac:dyDescent="0.2">
      <c r="A16806" t="s">
        <v>92</v>
      </c>
      <c r="B16806" t="s">
        <v>353</v>
      </c>
      <c r="C16806" t="s">
        <v>172</v>
      </c>
      <c r="D16806">
        <v>214532</v>
      </c>
    </row>
    <row r="16807" spans="1:4" x14ac:dyDescent="0.2">
      <c r="A16807" t="s">
        <v>92</v>
      </c>
      <c r="B16807" t="s">
        <v>353</v>
      </c>
      <c r="C16807" t="s">
        <v>173</v>
      </c>
      <c r="D16807">
        <v>169483</v>
      </c>
    </row>
    <row r="16808" spans="1:4" x14ac:dyDescent="0.2">
      <c r="A16808" t="s">
        <v>92</v>
      </c>
      <c r="B16808" t="s">
        <v>353</v>
      </c>
      <c r="C16808" t="s">
        <v>174</v>
      </c>
      <c r="D16808">
        <v>102319</v>
      </c>
    </row>
    <row r="16809" spans="1:4" x14ac:dyDescent="0.2">
      <c r="A16809" t="s">
        <v>92</v>
      </c>
      <c r="B16809" t="s">
        <v>353</v>
      </c>
      <c r="C16809" t="s">
        <v>175</v>
      </c>
      <c r="D16809">
        <v>32482</v>
      </c>
    </row>
    <row r="16810" spans="1:4" x14ac:dyDescent="0.2">
      <c r="A16810" t="s">
        <v>92</v>
      </c>
      <c r="B16810" t="s">
        <v>353</v>
      </c>
      <c r="C16810" t="s">
        <v>176</v>
      </c>
      <c r="D16810">
        <v>9781</v>
      </c>
    </row>
    <row r="16811" spans="1:4" x14ac:dyDescent="0.2">
      <c r="A16811" t="s">
        <v>92</v>
      </c>
      <c r="B16811" t="s">
        <v>353</v>
      </c>
      <c r="C16811" t="s">
        <v>177</v>
      </c>
      <c r="D16811">
        <v>201593</v>
      </c>
    </row>
    <row r="16812" spans="1:4" x14ac:dyDescent="0.2">
      <c r="A16812" t="s">
        <v>92</v>
      </c>
      <c r="B16812" t="s">
        <v>353</v>
      </c>
      <c r="C16812" t="s">
        <v>178</v>
      </c>
      <c r="D16812">
        <v>0</v>
      </c>
    </row>
    <row r="16813" spans="1:4" x14ac:dyDescent="0.2">
      <c r="A16813" t="s">
        <v>92</v>
      </c>
      <c r="B16813" t="s">
        <v>353</v>
      </c>
      <c r="C16813" t="s">
        <v>179</v>
      </c>
      <c r="D16813">
        <v>0</v>
      </c>
    </row>
    <row r="16814" spans="1:4" x14ac:dyDescent="0.2">
      <c r="A16814" t="s">
        <v>92</v>
      </c>
      <c r="B16814" t="s">
        <v>353</v>
      </c>
      <c r="C16814" t="s">
        <v>180</v>
      </c>
      <c r="D16814">
        <v>0</v>
      </c>
    </row>
    <row r="16815" spans="1:4" x14ac:dyDescent="0.2">
      <c r="A16815" t="s">
        <v>92</v>
      </c>
      <c r="B16815" t="s">
        <v>353</v>
      </c>
      <c r="C16815" t="s">
        <v>181</v>
      </c>
      <c r="D16815">
        <v>0</v>
      </c>
    </row>
    <row r="16816" spans="1:4" x14ac:dyDescent="0.2">
      <c r="A16816" t="s">
        <v>92</v>
      </c>
      <c r="B16816" t="s">
        <v>353</v>
      </c>
      <c r="C16816" t="s">
        <v>182</v>
      </c>
      <c r="D16816">
        <v>0</v>
      </c>
    </row>
    <row r="16817" spans="1:4" x14ac:dyDescent="0.2">
      <c r="A16817" t="s">
        <v>92</v>
      </c>
      <c r="B16817" t="s">
        <v>353</v>
      </c>
      <c r="C16817" t="s">
        <v>183</v>
      </c>
      <c r="D16817">
        <v>0</v>
      </c>
    </row>
    <row r="16818" spans="1:4" x14ac:dyDescent="0.2">
      <c r="A16818" t="s">
        <v>92</v>
      </c>
      <c r="B16818" t="s">
        <v>353</v>
      </c>
      <c r="C16818" t="s">
        <v>184</v>
      </c>
      <c r="D16818">
        <v>0</v>
      </c>
    </row>
    <row r="16819" spans="1:4" x14ac:dyDescent="0.2">
      <c r="A16819" t="s">
        <v>92</v>
      </c>
      <c r="B16819" t="s">
        <v>353</v>
      </c>
      <c r="C16819" t="s">
        <v>185</v>
      </c>
      <c r="D16819">
        <v>0</v>
      </c>
    </row>
    <row r="16820" spans="1:4" x14ac:dyDescent="0.2">
      <c r="A16820" t="s">
        <v>92</v>
      </c>
      <c r="B16820" t="s">
        <v>353</v>
      </c>
      <c r="C16820" t="s">
        <v>186</v>
      </c>
      <c r="D16820">
        <v>0</v>
      </c>
    </row>
    <row r="16821" spans="1:4" x14ac:dyDescent="0.2">
      <c r="A16821" t="s">
        <v>92</v>
      </c>
      <c r="B16821" t="s">
        <v>353</v>
      </c>
      <c r="C16821" t="s">
        <v>187</v>
      </c>
      <c r="D16821">
        <v>0</v>
      </c>
    </row>
    <row r="16822" spans="1:4" x14ac:dyDescent="0.2">
      <c r="A16822" t="s">
        <v>92</v>
      </c>
      <c r="B16822" t="s">
        <v>353</v>
      </c>
      <c r="C16822" t="s">
        <v>188</v>
      </c>
      <c r="D16822">
        <v>0</v>
      </c>
    </row>
    <row r="16823" spans="1:4" x14ac:dyDescent="0.2">
      <c r="A16823" t="s">
        <v>92</v>
      </c>
      <c r="B16823" t="s">
        <v>353</v>
      </c>
      <c r="C16823" t="s">
        <v>189</v>
      </c>
      <c r="D16823">
        <v>0</v>
      </c>
    </row>
    <row r="16824" spans="1:4" x14ac:dyDescent="0.2">
      <c r="A16824" t="s">
        <v>92</v>
      </c>
      <c r="B16824" t="s">
        <v>353</v>
      </c>
      <c r="C16824" t="s">
        <v>190</v>
      </c>
      <c r="D16824">
        <v>0</v>
      </c>
    </row>
    <row r="16825" spans="1:4" x14ac:dyDescent="0.2">
      <c r="A16825" t="s">
        <v>92</v>
      </c>
      <c r="B16825" t="s">
        <v>353</v>
      </c>
      <c r="C16825" t="s">
        <v>191</v>
      </c>
      <c r="D16825">
        <v>0</v>
      </c>
    </row>
    <row r="16826" spans="1:4" x14ac:dyDescent="0.2">
      <c r="A16826" t="s">
        <v>92</v>
      </c>
      <c r="B16826" t="s">
        <v>353</v>
      </c>
      <c r="C16826" t="s">
        <v>192</v>
      </c>
      <c r="D16826">
        <v>0</v>
      </c>
    </row>
    <row r="16827" spans="1:4" x14ac:dyDescent="0.2">
      <c r="A16827" t="s">
        <v>92</v>
      </c>
      <c r="B16827" t="s">
        <v>353</v>
      </c>
      <c r="C16827" t="s">
        <v>193</v>
      </c>
      <c r="D16827">
        <v>0</v>
      </c>
    </row>
    <row r="16828" spans="1:4" x14ac:dyDescent="0.2">
      <c r="A16828" t="s">
        <v>92</v>
      </c>
      <c r="B16828" t="s">
        <v>353</v>
      </c>
      <c r="C16828" t="s">
        <v>194</v>
      </c>
      <c r="D16828">
        <v>0</v>
      </c>
    </row>
    <row r="16829" spans="1:4" x14ac:dyDescent="0.2">
      <c r="A16829" t="s">
        <v>92</v>
      </c>
      <c r="B16829" t="s">
        <v>353</v>
      </c>
      <c r="C16829" t="s">
        <v>195</v>
      </c>
      <c r="D16829">
        <v>0</v>
      </c>
    </row>
    <row r="16830" spans="1:4" x14ac:dyDescent="0.2">
      <c r="A16830" t="s">
        <v>92</v>
      </c>
      <c r="B16830" t="s">
        <v>353</v>
      </c>
      <c r="C16830" t="s">
        <v>196</v>
      </c>
      <c r="D16830">
        <v>0</v>
      </c>
    </row>
    <row r="16831" spans="1:4" x14ac:dyDescent="0.2">
      <c r="A16831" t="s">
        <v>92</v>
      </c>
      <c r="B16831" t="s">
        <v>353</v>
      </c>
      <c r="C16831" t="s">
        <v>197</v>
      </c>
      <c r="D16831">
        <v>0</v>
      </c>
    </row>
    <row r="16832" spans="1:4" x14ac:dyDescent="0.2">
      <c r="A16832" t="s">
        <v>92</v>
      </c>
      <c r="B16832" t="s">
        <v>353</v>
      </c>
      <c r="C16832" t="s">
        <v>198</v>
      </c>
      <c r="D16832">
        <v>0</v>
      </c>
    </row>
    <row r="16833" spans="1:4" x14ac:dyDescent="0.2">
      <c r="A16833" t="s">
        <v>92</v>
      </c>
      <c r="B16833" t="s">
        <v>353</v>
      </c>
      <c r="C16833" t="s">
        <v>199</v>
      </c>
      <c r="D16833">
        <v>0</v>
      </c>
    </row>
    <row r="16834" spans="1:4" x14ac:dyDescent="0.2">
      <c r="A16834" t="s">
        <v>92</v>
      </c>
      <c r="B16834" t="s">
        <v>353</v>
      </c>
      <c r="C16834" t="s">
        <v>200</v>
      </c>
      <c r="D16834">
        <v>100981</v>
      </c>
    </row>
    <row r="16835" spans="1:4" x14ac:dyDescent="0.2">
      <c r="A16835" t="s">
        <v>92</v>
      </c>
      <c r="B16835" t="s">
        <v>353</v>
      </c>
      <c r="C16835" t="s">
        <v>201</v>
      </c>
      <c r="D16835">
        <v>0</v>
      </c>
    </row>
    <row r="16836" spans="1:4" x14ac:dyDescent="0.2">
      <c r="A16836" t="s">
        <v>92</v>
      </c>
      <c r="B16836" t="s">
        <v>353</v>
      </c>
      <c r="C16836" t="s">
        <v>202</v>
      </c>
      <c r="D16836">
        <v>0</v>
      </c>
    </row>
    <row r="16837" spans="1:4" x14ac:dyDescent="0.2">
      <c r="A16837" t="s">
        <v>92</v>
      </c>
      <c r="B16837" t="s">
        <v>353</v>
      </c>
      <c r="C16837" t="s">
        <v>203</v>
      </c>
      <c r="D16837">
        <v>0</v>
      </c>
    </row>
    <row r="16838" spans="1:4" x14ac:dyDescent="0.2">
      <c r="A16838" t="s">
        <v>92</v>
      </c>
      <c r="B16838" t="s">
        <v>353</v>
      </c>
      <c r="C16838" t="s">
        <v>204</v>
      </c>
      <c r="D16838">
        <v>0</v>
      </c>
    </row>
    <row r="16839" spans="1:4" x14ac:dyDescent="0.2">
      <c r="A16839" t="s">
        <v>92</v>
      </c>
      <c r="B16839" t="s">
        <v>353</v>
      </c>
      <c r="C16839" t="s">
        <v>205</v>
      </c>
      <c r="D16839">
        <v>0</v>
      </c>
    </row>
    <row r="16840" spans="1:4" x14ac:dyDescent="0.2">
      <c r="A16840" t="s">
        <v>92</v>
      </c>
      <c r="B16840" t="s">
        <v>353</v>
      </c>
      <c r="C16840" t="s">
        <v>206</v>
      </c>
      <c r="D16840">
        <v>0</v>
      </c>
    </row>
    <row r="16841" spans="1:4" x14ac:dyDescent="0.2">
      <c r="A16841" t="s">
        <v>92</v>
      </c>
      <c r="B16841" t="s">
        <v>353</v>
      </c>
      <c r="C16841" t="s">
        <v>207</v>
      </c>
      <c r="D16841">
        <v>0</v>
      </c>
    </row>
    <row r="16842" spans="1:4" x14ac:dyDescent="0.2">
      <c r="A16842" t="s">
        <v>92</v>
      </c>
      <c r="B16842" t="s">
        <v>353</v>
      </c>
      <c r="C16842" t="s">
        <v>208</v>
      </c>
      <c r="D16842">
        <v>0</v>
      </c>
    </row>
    <row r="16843" spans="1:4" x14ac:dyDescent="0.2">
      <c r="A16843" t="s">
        <v>92</v>
      </c>
      <c r="B16843" t="s">
        <v>353</v>
      </c>
      <c r="C16843" t="s">
        <v>209</v>
      </c>
      <c r="D16843">
        <v>0</v>
      </c>
    </row>
    <row r="16844" spans="1:4" x14ac:dyDescent="0.2">
      <c r="A16844" t="s">
        <v>92</v>
      </c>
      <c r="B16844" t="s">
        <v>353</v>
      </c>
      <c r="C16844" t="s">
        <v>210</v>
      </c>
      <c r="D16844">
        <v>0</v>
      </c>
    </row>
    <row r="16845" spans="1:4" x14ac:dyDescent="0.2">
      <c r="A16845" t="s">
        <v>92</v>
      </c>
      <c r="B16845" t="s">
        <v>353</v>
      </c>
      <c r="C16845" t="s">
        <v>211</v>
      </c>
      <c r="D16845">
        <v>0</v>
      </c>
    </row>
    <row r="16846" spans="1:4" x14ac:dyDescent="0.2">
      <c r="A16846" t="s">
        <v>92</v>
      </c>
      <c r="B16846" t="s">
        <v>353</v>
      </c>
      <c r="C16846" t="s">
        <v>212</v>
      </c>
      <c r="D16846">
        <v>0</v>
      </c>
    </row>
    <row r="16847" spans="1:4" x14ac:dyDescent="0.2">
      <c r="A16847" t="s">
        <v>92</v>
      </c>
      <c r="B16847" t="s">
        <v>353</v>
      </c>
      <c r="C16847" t="s">
        <v>213</v>
      </c>
      <c r="D16847">
        <v>0</v>
      </c>
    </row>
    <row r="16848" spans="1:4" x14ac:dyDescent="0.2">
      <c r="A16848" t="s">
        <v>92</v>
      </c>
      <c r="B16848" t="s">
        <v>353</v>
      </c>
      <c r="C16848" t="s">
        <v>214</v>
      </c>
      <c r="D16848">
        <v>0</v>
      </c>
    </row>
    <row r="16849" spans="1:4" x14ac:dyDescent="0.2">
      <c r="A16849" t="s">
        <v>92</v>
      </c>
      <c r="B16849" t="s">
        <v>353</v>
      </c>
      <c r="C16849" t="s">
        <v>215</v>
      </c>
      <c r="D16849">
        <v>0</v>
      </c>
    </row>
    <row r="16850" spans="1:4" x14ac:dyDescent="0.2">
      <c r="A16850" t="s">
        <v>92</v>
      </c>
      <c r="B16850" t="s">
        <v>353</v>
      </c>
      <c r="C16850" t="s">
        <v>216</v>
      </c>
      <c r="D16850">
        <v>0</v>
      </c>
    </row>
    <row r="16851" spans="1:4" x14ac:dyDescent="0.2">
      <c r="A16851" t="s">
        <v>92</v>
      </c>
      <c r="B16851" t="s">
        <v>353</v>
      </c>
      <c r="C16851" t="s">
        <v>217</v>
      </c>
      <c r="D16851">
        <v>0</v>
      </c>
    </row>
    <row r="16852" spans="1:4" x14ac:dyDescent="0.2">
      <c r="A16852" t="s">
        <v>92</v>
      </c>
      <c r="B16852" t="s">
        <v>353</v>
      </c>
      <c r="C16852" t="s">
        <v>218</v>
      </c>
      <c r="D16852">
        <v>0</v>
      </c>
    </row>
    <row r="16853" spans="1:4" x14ac:dyDescent="0.2">
      <c r="A16853" t="s">
        <v>92</v>
      </c>
      <c r="B16853" t="s">
        <v>353</v>
      </c>
      <c r="C16853" t="s">
        <v>219</v>
      </c>
      <c r="D16853">
        <v>0</v>
      </c>
    </row>
    <row r="16854" spans="1:4" x14ac:dyDescent="0.2">
      <c r="A16854" t="s">
        <v>92</v>
      </c>
      <c r="B16854" t="s">
        <v>353</v>
      </c>
      <c r="C16854" t="s">
        <v>233</v>
      </c>
      <c r="D16854">
        <v>1834298</v>
      </c>
    </row>
    <row r="16855" spans="1:4" x14ac:dyDescent="0.2">
      <c r="A16855" t="s">
        <v>92</v>
      </c>
      <c r="B16855" t="s">
        <v>353</v>
      </c>
      <c r="C16855" t="s">
        <v>234</v>
      </c>
      <c r="D16855">
        <v>0</v>
      </c>
    </row>
    <row r="16856" spans="1:4" x14ac:dyDescent="0.2">
      <c r="A16856" t="s">
        <v>92</v>
      </c>
      <c r="B16856" t="s">
        <v>353</v>
      </c>
      <c r="C16856" t="s">
        <v>235</v>
      </c>
      <c r="D16856">
        <v>709086</v>
      </c>
    </row>
    <row r="16857" spans="1:4" x14ac:dyDescent="0.2">
      <c r="A16857" t="s">
        <v>92</v>
      </c>
      <c r="B16857" t="s">
        <v>353</v>
      </c>
      <c r="C16857" t="s">
        <v>236</v>
      </c>
      <c r="D16857">
        <v>473565</v>
      </c>
    </row>
    <row r="16858" spans="1:4" x14ac:dyDescent="0.2">
      <c r="A16858" t="s">
        <v>92</v>
      </c>
      <c r="B16858" t="s">
        <v>353</v>
      </c>
      <c r="C16858" t="s">
        <v>237</v>
      </c>
      <c r="D16858">
        <v>425897</v>
      </c>
    </row>
    <row r="16859" spans="1:4" x14ac:dyDescent="0.2">
      <c r="A16859" t="s">
        <v>92</v>
      </c>
      <c r="B16859" t="s">
        <v>353</v>
      </c>
      <c r="C16859" t="s">
        <v>238</v>
      </c>
      <c r="D16859">
        <v>1092759</v>
      </c>
    </row>
    <row r="16860" spans="1:4" x14ac:dyDescent="0.2">
      <c r="A16860" t="s">
        <v>92</v>
      </c>
      <c r="B16860" t="s">
        <v>353</v>
      </c>
      <c r="C16860" t="s">
        <v>239</v>
      </c>
      <c r="D16860">
        <v>770930</v>
      </c>
    </row>
    <row r="16861" spans="1:4" x14ac:dyDescent="0.2">
      <c r="A16861" t="s">
        <v>92</v>
      </c>
      <c r="B16861" t="s">
        <v>353</v>
      </c>
      <c r="C16861" t="s">
        <v>240</v>
      </c>
      <c r="D16861">
        <v>585493</v>
      </c>
    </row>
    <row r="16862" spans="1:4" x14ac:dyDescent="0.2">
      <c r="A16862" t="s">
        <v>92</v>
      </c>
      <c r="B16862" t="s">
        <v>353</v>
      </c>
      <c r="C16862" t="s">
        <v>241</v>
      </c>
      <c r="D16862">
        <v>572912</v>
      </c>
    </row>
    <row r="16863" spans="1:4" x14ac:dyDescent="0.2">
      <c r="A16863" t="s">
        <v>92</v>
      </c>
      <c r="B16863" t="s">
        <v>353</v>
      </c>
      <c r="C16863" t="s">
        <v>242</v>
      </c>
      <c r="D16863">
        <v>1015198</v>
      </c>
    </row>
    <row r="16864" spans="1:4" x14ac:dyDescent="0.2">
      <c r="A16864" t="s">
        <v>92</v>
      </c>
      <c r="B16864" t="s">
        <v>353</v>
      </c>
      <c r="C16864" t="s">
        <v>243</v>
      </c>
      <c r="D16864">
        <v>306862</v>
      </c>
    </row>
    <row r="16865" spans="1:4" x14ac:dyDescent="0.2">
      <c r="A16865" t="s">
        <v>92</v>
      </c>
      <c r="B16865" t="s">
        <v>353</v>
      </c>
      <c r="C16865" t="s">
        <v>244</v>
      </c>
      <c r="D16865">
        <v>356422</v>
      </c>
    </row>
    <row r="16866" spans="1:4" x14ac:dyDescent="0.2">
      <c r="A16866" t="s">
        <v>92</v>
      </c>
      <c r="B16866" t="s">
        <v>353</v>
      </c>
      <c r="C16866" t="s">
        <v>245</v>
      </c>
      <c r="D16866">
        <v>108615</v>
      </c>
    </row>
    <row r="16867" spans="1:4" x14ac:dyDescent="0.2">
      <c r="A16867" t="s">
        <v>92</v>
      </c>
      <c r="B16867" t="s">
        <v>353</v>
      </c>
      <c r="C16867" t="s">
        <v>246</v>
      </c>
      <c r="D16867">
        <v>135033</v>
      </c>
    </row>
    <row r="16868" spans="1:4" x14ac:dyDescent="0.2">
      <c r="A16868" t="s">
        <v>92</v>
      </c>
      <c r="B16868" t="s">
        <v>353</v>
      </c>
      <c r="C16868" t="s">
        <v>247</v>
      </c>
      <c r="D16868">
        <v>107077</v>
      </c>
    </row>
    <row r="16869" spans="1:4" x14ac:dyDescent="0.2">
      <c r="A16869" t="s">
        <v>92</v>
      </c>
      <c r="B16869" t="s">
        <v>353</v>
      </c>
      <c r="C16869" t="s">
        <v>248</v>
      </c>
      <c r="D16869">
        <v>144138</v>
      </c>
    </row>
    <row r="16870" spans="1:4" x14ac:dyDescent="0.2">
      <c r="A16870" t="s">
        <v>92</v>
      </c>
      <c r="B16870" t="s">
        <v>353</v>
      </c>
      <c r="C16870" t="s">
        <v>249</v>
      </c>
      <c r="D16870">
        <v>326200</v>
      </c>
    </row>
    <row r="16871" spans="1:4" x14ac:dyDescent="0.2">
      <c r="A16871" t="s">
        <v>92</v>
      </c>
      <c r="B16871" t="s">
        <v>353</v>
      </c>
      <c r="C16871" t="s">
        <v>250</v>
      </c>
      <c r="D16871">
        <v>35763</v>
      </c>
    </row>
    <row r="16872" spans="1:4" x14ac:dyDescent="0.2">
      <c r="A16872" t="s">
        <v>92</v>
      </c>
      <c r="B16872" t="s">
        <v>353</v>
      </c>
      <c r="C16872" t="s">
        <v>251</v>
      </c>
      <c r="D16872">
        <v>118085</v>
      </c>
    </row>
    <row r="16873" spans="1:4" x14ac:dyDescent="0.2">
      <c r="A16873" t="s">
        <v>92</v>
      </c>
      <c r="B16873" t="s">
        <v>353</v>
      </c>
      <c r="C16873" t="s">
        <v>252</v>
      </c>
      <c r="D16873">
        <v>306913</v>
      </c>
    </row>
    <row r="16874" spans="1:4" x14ac:dyDescent="0.2">
      <c r="A16874" t="s">
        <v>92</v>
      </c>
      <c r="B16874" t="s">
        <v>353</v>
      </c>
      <c r="C16874" t="s">
        <v>253</v>
      </c>
      <c r="D16874">
        <v>101182</v>
      </c>
    </row>
    <row r="16875" spans="1:4" x14ac:dyDescent="0.2">
      <c r="A16875" t="s">
        <v>92</v>
      </c>
      <c r="B16875" t="s">
        <v>353</v>
      </c>
      <c r="C16875" t="s">
        <v>254</v>
      </c>
      <c r="D16875">
        <v>31613</v>
      </c>
    </row>
    <row r="16876" spans="1:4" x14ac:dyDescent="0.2">
      <c r="A16876" t="s">
        <v>92</v>
      </c>
      <c r="B16876" t="s">
        <v>353</v>
      </c>
      <c r="C16876" t="s">
        <v>255</v>
      </c>
      <c r="D16876">
        <v>201756</v>
      </c>
    </row>
    <row r="16877" spans="1:4" x14ac:dyDescent="0.2">
      <c r="A16877" t="s">
        <v>92</v>
      </c>
      <c r="B16877" t="s">
        <v>353</v>
      </c>
      <c r="C16877" t="s">
        <v>256</v>
      </c>
      <c r="D16877">
        <v>0</v>
      </c>
    </row>
    <row r="16878" spans="1:4" x14ac:dyDescent="0.2">
      <c r="A16878" t="s">
        <v>92</v>
      </c>
      <c r="B16878" t="s">
        <v>353</v>
      </c>
      <c r="C16878" t="s">
        <v>257</v>
      </c>
      <c r="D16878">
        <v>0</v>
      </c>
    </row>
    <row r="16879" spans="1:4" x14ac:dyDescent="0.2">
      <c r="A16879" t="s">
        <v>92</v>
      </c>
      <c r="B16879" t="s">
        <v>353</v>
      </c>
      <c r="C16879" t="s">
        <v>258</v>
      </c>
      <c r="D16879">
        <v>0</v>
      </c>
    </row>
    <row r="16880" spans="1:4" x14ac:dyDescent="0.2">
      <c r="A16880" t="s">
        <v>92</v>
      </c>
      <c r="B16880" t="s">
        <v>353</v>
      </c>
      <c r="C16880" t="s">
        <v>259</v>
      </c>
      <c r="D16880">
        <v>0</v>
      </c>
    </row>
    <row r="16881" spans="1:4" x14ac:dyDescent="0.2">
      <c r="A16881" t="s">
        <v>92</v>
      </c>
      <c r="B16881" t="s">
        <v>353</v>
      </c>
      <c r="C16881" t="s">
        <v>260</v>
      </c>
      <c r="D16881">
        <v>0</v>
      </c>
    </row>
    <row r="16882" spans="1:4" x14ac:dyDescent="0.2">
      <c r="A16882" t="s">
        <v>92</v>
      </c>
      <c r="B16882" t="s">
        <v>353</v>
      </c>
      <c r="C16882" t="s">
        <v>261</v>
      </c>
      <c r="D16882">
        <v>0</v>
      </c>
    </row>
    <row r="16883" spans="1:4" x14ac:dyDescent="0.2">
      <c r="A16883" t="s">
        <v>92</v>
      </c>
      <c r="B16883" t="s">
        <v>353</v>
      </c>
      <c r="C16883" t="s">
        <v>262</v>
      </c>
      <c r="D16883">
        <v>0</v>
      </c>
    </row>
    <row r="16884" spans="1:4" x14ac:dyDescent="0.2">
      <c r="A16884" t="s">
        <v>92</v>
      </c>
      <c r="B16884" t="s">
        <v>353</v>
      </c>
      <c r="C16884" t="s">
        <v>263</v>
      </c>
      <c r="D16884">
        <v>0</v>
      </c>
    </row>
    <row r="16885" spans="1:4" x14ac:dyDescent="0.2">
      <c r="A16885" t="s">
        <v>92</v>
      </c>
      <c r="B16885" t="s">
        <v>353</v>
      </c>
      <c r="C16885" t="s">
        <v>264</v>
      </c>
      <c r="D16885">
        <v>0</v>
      </c>
    </row>
    <row r="16886" spans="1:4" x14ac:dyDescent="0.2">
      <c r="A16886" t="s">
        <v>92</v>
      </c>
      <c r="B16886" t="s">
        <v>353</v>
      </c>
      <c r="C16886" t="s">
        <v>265</v>
      </c>
      <c r="D16886">
        <v>0</v>
      </c>
    </row>
    <row r="16887" spans="1:4" x14ac:dyDescent="0.2">
      <c r="A16887" t="s">
        <v>92</v>
      </c>
      <c r="B16887" t="s">
        <v>353</v>
      </c>
      <c r="C16887" t="s">
        <v>266</v>
      </c>
      <c r="D16887">
        <v>0</v>
      </c>
    </row>
    <row r="16888" spans="1:4" x14ac:dyDescent="0.2">
      <c r="A16888" t="s">
        <v>92</v>
      </c>
      <c r="B16888" t="s">
        <v>353</v>
      </c>
      <c r="C16888" t="s">
        <v>267</v>
      </c>
      <c r="D16888">
        <v>0</v>
      </c>
    </row>
    <row r="16889" spans="1:4" x14ac:dyDescent="0.2">
      <c r="A16889" t="s">
        <v>92</v>
      </c>
      <c r="B16889" t="s">
        <v>353</v>
      </c>
      <c r="C16889" t="s">
        <v>268</v>
      </c>
      <c r="D16889">
        <v>0</v>
      </c>
    </row>
    <row r="16890" spans="1:4" x14ac:dyDescent="0.2">
      <c r="A16890" t="s">
        <v>92</v>
      </c>
      <c r="B16890" t="s">
        <v>353</v>
      </c>
      <c r="C16890" t="s">
        <v>269</v>
      </c>
      <c r="D16890">
        <v>0</v>
      </c>
    </row>
    <row r="16891" spans="1:4" x14ac:dyDescent="0.2">
      <c r="A16891" t="s">
        <v>92</v>
      </c>
      <c r="B16891" t="s">
        <v>353</v>
      </c>
      <c r="C16891" t="s">
        <v>270</v>
      </c>
      <c r="D16891">
        <v>0</v>
      </c>
    </row>
    <row r="16892" spans="1:4" x14ac:dyDescent="0.2">
      <c r="A16892" t="s">
        <v>92</v>
      </c>
      <c r="B16892" t="s">
        <v>353</v>
      </c>
      <c r="C16892" t="s">
        <v>271</v>
      </c>
      <c r="D16892">
        <v>0</v>
      </c>
    </row>
    <row r="16893" spans="1:4" x14ac:dyDescent="0.2">
      <c r="A16893" t="s">
        <v>92</v>
      </c>
      <c r="B16893" t="s">
        <v>353</v>
      </c>
      <c r="C16893" t="s">
        <v>272</v>
      </c>
      <c r="D16893">
        <v>0</v>
      </c>
    </row>
    <row r="16894" spans="1:4" x14ac:dyDescent="0.2">
      <c r="A16894" t="s">
        <v>92</v>
      </c>
      <c r="B16894" t="s">
        <v>353</v>
      </c>
      <c r="C16894" t="s">
        <v>273</v>
      </c>
      <c r="D16894">
        <v>0</v>
      </c>
    </row>
    <row r="16895" spans="1:4" x14ac:dyDescent="0.2">
      <c r="A16895" t="s">
        <v>92</v>
      </c>
      <c r="B16895" t="s">
        <v>353</v>
      </c>
      <c r="C16895" t="s">
        <v>274</v>
      </c>
      <c r="D16895">
        <v>0</v>
      </c>
    </row>
    <row r="16896" spans="1:4" x14ac:dyDescent="0.2">
      <c r="A16896" t="s">
        <v>92</v>
      </c>
      <c r="B16896" t="s">
        <v>353</v>
      </c>
      <c r="C16896" t="s">
        <v>275</v>
      </c>
      <c r="D16896">
        <v>0</v>
      </c>
    </row>
    <row r="16897" spans="1:4" x14ac:dyDescent="0.2">
      <c r="A16897" t="s">
        <v>92</v>
      </c>
      <c r="B16897" t="s">
        <v>353</v>
      </c>
      <c r="C16897" t="s">
        <v>276</v>
      </c>
      <c r="D16897">
        <v>0</v>
      </c>
    </row>
    <row r="16898" spans="1:4" x14ac:dyDescent="0.2">
      <c r="A16898" t="s">
        <v>92</v>
      </c>
      <c r="B16898" t="s">
        <v>353</v>
      </c>
      <c r="C16898" t="s">
        <v>277</v>
      </c>
      <c r="D16898">
        <v>0</v>
      </c>
    </row>
    <row r="16899" spans="1:4" x14ac:dyDescent="0.2">
      <c r="A16899" t="s">
        <v>92</v>
      </c>
      <c r="B16899" t="s">
        <v>353</v>
      </c>
      <c r="C16899" t="s">
        <v>278</v>
      </c>
      <c r="D16899">
        <v>100981</v>
      </c>
    </row>
    <row r="16900" spans="1:4" x14ac:dyDescent="0.2">
      <c r="A16900" t="s">
        <v>92</v>
      </c>
      <c r="B16900" t="s">
        <v>353</v>
      </c>
      <c r="C16900" t="s">
        <v>279</v>
      </c>
      <c r="D16900">
        <v>0</v>
      </c>
    </row>
    <row r="16901" spans="1:4" x14ac:dyDescent="0.2">
      <c r="A16901" t="s">
        <v>92</v>
      </c>
      <c r="B16901" t="s">
        <v>353</v>
      </c>
      <c r="C16901" t="s">
        <v>280</v>
      </c>
      <c r="D16901">
        <v>0</v>
      </c>
    </row>
    <row r="16902" spans="1:4" x14ac:dyDescent="0.2">
      <c r="A16902" t="s">
        <v>92</v>
      </c>
      <c r="B16902" t="s">
        <v>353</v>
      </c>
      <c r="C16902" t="s">
        <v>281</v>
      </c>
      <c r="D16902">
        <v>0</v>
      </c>
    </row>
    <row r="16903" spans="1:4" x14ac:dyDescent="0.2">
      <c r="A16903" t="s">
        <v>92</v>
      </c>
      <c r="B16903" t="s">
        <v>353</v>
      </c>
      <c r="C16903" t="s">
        <v>282</v>
      </c>
      <c r="D16903">
        <v>0</v>
      </c>
    </row>
    <row r="16904" spans="1:4" x14ac:dyDescent="0.2">
      <c r="A16904" t="s">
        <v>92</v>
      </c>
      <c r="B16904" t="s">
        <v>353</v>
      </c>
      <c r="C16904" t="s">
        <v>283</v>
      </c>
      <c r="D16904">
        <v>0</v>
      </c>
    </row>
    <row r="16905" spans="1:4" x14ac:dyDescent="0.2">
      <c r="A16905" t="s">
        <v>92</v>
      </c>
      <c r="B16905" t="s">
        <v>353</v>
      </c>
      <c r="C16905" t="s">
        <v>284</v>
      </c>
      <c r="D16905">
        <v>0</v>
      </c>
    </row>
    <row r="16906" spans="1:4" x14ac:dyDescent="0.2">
      <c r="A16906" t="s">
        <v>92</v>
      </c>
      <c r="B16906" t="s">
        <v>353</v>
      </c>
      <c r="C16906" t="s">
        <v>285</v>
      </c>
      <c r="D16906">
        <v>0</v>
      </c>
    </row>
    <row r="16907" spans="1:4" x14ac:dyDescent="0.2">
      <c r="A16907" t="s">
        <v>92</v>
      </c>
      <c r="B16907" t="s">
        <v>353</v>
      </c>
      <c r="C16907" t="s">
        <v>286</v>
      </c>
      <c r="D16907">
        <v>0</v>
      </c>
    </row>
    <row r="16908" spans="1:4" x14ac:dyDescent="0.2">
      <c r="A16908" t="s">
        <v>92</v>
      </c>
      <c r="B16908" t="s">
        <v>353</v>
      </c>
      <c r="C16908" t="s">
        <v>287</v>
      </c>
      <c r="D16908">
        <v>0</v>
      </c>
    </row>
    <row r="16909" spans="1:4" x14ac:dyDescent="0.2">
      <c r="A16909" t="s">
        <v>92</v>
      </c>
      <c r="B16909" t="s">
        <v>353</v>
      </c>
      <c r="C16909" t="s">
        <v>288</v>
      </c>
      <c r="D16909">
        <v>0</v>
      </c>
    </row>
    <row r="16910" spans="1:4" x14ac:dyDescent="0.2">
      <c r="A16910" t="s">
        <v>92</v>
      </c>
      <c r="B16910" t="s">
        <v>353</v>
      </c>
      <c r="C16910" t="s">
        <v>289</v>
      </c>
      <c r="D16910">
        <v>0</v>
      </c>
    </row>
    <row r="16911" spans="1:4" x14ac:dyDescent="0.2">
      <c r="A16911" t="s">
        <v>92</v>
      </c>
      <c r="B16911" t="s">
        <v>353</v>
      </c>
      <c r="C16911" t="s">
        <v>290</v>
      </c>
      <c r="D16911">
        <v>0</v>
      </c>
    </row>
    <row r="16912" spans="1:4" x14ac:dyDescent="0.2">
      <c r="A16912" t="s">
        <v>92</v>
      </c>
      <c r="B16912" t="s">
        <v>353</v>
      </c>
      <c r="C16912" t="s">
        <v>291</v>
      </c>
      <c r="D16912">
        <v>0</v>
      </c>
    </row>
    <row r="16913" spans="1:4" x14ac:dyDescent="0.2">
      <c r="A16913" t="s">
        <v>92</v>
      </c>
      <c r="B16913" t="s">
        <v>353</v>
      </c>
      <c r="C16913" t="s">
        <v>292</v>
      </c>
      <c r="D16913">
        <v>0</v>
      </c>
    </row>
    <row r="16914" spans="1:4" x14ac:dyDescent="0.2">
      <c r="A16914" t="s">
        <v>92</v>
      </c>
      <c r="B16914" t="s">
        <v>353</v>
      </c>
      <c r="C16914" t="s">
        <v>293</v>
      </c>
      <c r="D16914">
        <v>0</v>
      </c>
    </row>
    <row r="16915" spans="1:4" x14ac:dyDescent="0.2">
      <c r="A16915" t="s">
        <v>92</v>
      </c>
      <c r="B16915" t="s">
        <v>353</v>
      </c>
      <c r="C16915" t="s">
        <v>294</v>
      </c>
      <c r="D16915">
        <v>0</v>
      </c>
    </row>
    <row r="16916" spans="1:4" x14ac:dyDescent="0.2">
      <c r="A16916" t="s">
        <v>92</v>
      </c>
      <c r="B16916" t="s">
        <v>353</v>
      </c>
      <c r="C16916" t="s">
        <v>295</v>
      </c>
      <c r="D16916">
        <v>0</v>
      </c>
    </row>
    <row r="16917" spans="1:4" x14ac:dyDescent="0.2">
      <c r="A16917" t="s">
        <v>92</v>
      </c>
      <c r="B16917" t="s">
        <v>353</v>
      </c>
      <c r="C16917" t="s">
        <v>296</v>
      </c>
      <c r="D16917">
        <v>0</v>
      </c>
    </row>
    <row r="16918" spans="1:4" x14ac:dyDescent="0.2">
      <c r="A16918" t="s">
        <v>92</v>
      </c>
      <c r="B16918" t="s">
        <v>353</v>
      </c>
      <c r="C16918" t="s">
        <v>297</v>
      </c>
      <c r="D16918">
        <v>0</v>
      </c>
    </row>
    <row r="16919" spans="1:4" x14ac:dyDescent="0.2">
      <c r="A16919" t="s">
        <v>92</v>
      </c>
      <c r="B16919" t="s">
        <v>353</v>
      </c>
      <c r="C16919" t="s">
        <v>298</v>
      </c>
      <c r="D16919">
        <v>0</v>
      </c>
    </row>
    <row r="16920" spans="1:4" x14ac:dyDescent="0.2">
      <c r="A16920" t="s">
        <v>92</v>
      </c>
      <c r="B16920" t="s">
        <v>353</v>
      </c>
      <c r="C16920" t="s">
        <v>232</v>
      </c>
      <c r="D16920">
        <v>654313</v>
      </c>
    </row>
    <row r="16921" spans="1:4" x14ac:dyDescent="0.2">
      <c r="A16921" t="s">
        <v>92</v>
      </c>
      <c r="B16921" t="s">
        <v>353</v>
      </c>
      <c r="C16921" t="s">
        <v>319</v>
      </c>
      <c r="D16921">
        <v>175380</v>
      </c>
    </row>
    <row r="16922" spans="1:4" x14ac:dyDescent="0.2">
      <c r="A16922" t="s">
        <v>92</v>
      </c>
      <c r="B16922" t="s">
        <v>353</v>
      </c>
      <c r="C16922" t="s">
        <v>320</v>
      </c>
      <c r="D16922">
        <v>465988</v>
      </c>
    </row>
    <row r="16923" spans="1:4" x14ac:dyDescent="0.2">
      <c r="A16923" t="s">
        <v>92</v>
      </c>
      <c r="B16923" t="s">
        <v>353</v>
      </c>
      <c r="C16923" t="s">
        <v>318</v>
      </c>
      <c r="D16923">
        <v>12945</v>
      </c>
    </row>
    <row r="16924" spans="1:4" x14ac:dyDescent="0.2">
      <c r="A16924" t="s">
        <v>92</v>
      </c>
      <c r="B16924" t="s">
        <v>353</v>
      </c>
      <c r="C16924" t="s">
        <v>321</v>
      </c>
      <c r="D16924">
        <v>175302</v>
      </c>
    </row>
    <row r="16925" spans="1:4" x14ac:dyDescent="0.2">
      <c r="A16925" t="s">
        <v>92</v>
      </c>
      <c r="B16925" t="s">
        <v>353</v>
      </c>
      <c r="C16925" t="s">
        <v>322</v>
      </c>
      <c r="D16925">
        <v>0</v>
      </c>
    </row>
    <row r="16926" spans="1:4" x14ac:dyDescent="0.2">
      <c r="A16926" t="s">
        <v>92</v>
      </c>
      <c r="B16926" t="s">
        <v>353</v>
      </c>
      <c r="C16926" t="s">
        <v>323</v>
      </c>
      <c r="D16926">
        <v>0</v>
      </c>
    </row>
    <row r="16927" spans="1:4" x14ac:dyDescent="0.2">
      <c r="A16927" t="s">
        <v>92</v>
      </c>
      <c r="B16927" t="s">
        <v>353</v>
      </c>
      <c r="C16927" t="s">
        <v>324</v>
      </c>
      <c r="D16927">
        <v>0</v>
      </c>
    </row>
    <row r="16928" spans="1:4" x14ac:dyDescent="0.2">
      <c r="A16928" t="s">
        <v>92</v>
      </c>
      <c r="B16928" t="s">
        <v>353</v>
      </c>
      <c r="C16928" t="s">
        <v>325</v>
      </c>
      <c r="D16928">
        <v>0</v>
      </c>
    </row>
    <row r="16929" spans="1:4" x14ac:dyDescent="0.2">
      <c r="A16929" t="s">
        <v>92</v>
      </c>
      <c r="B16929" t="s">
        <v>353</v>
      </c>
      <c r="C16929" t="s">
        <v>326</v>
      </c>
      <c r="D16929">
        <v>0</v>
      </c>
    </row>
    <row r="16930" spans="1:4" x14ac:dyDescent="0.2">
      <c r="A16930" t="s">
        <v>92</v>
      </c>
      <c r="B16930" t="s">
        <v>353</v>
      </c>
      <c r="C16930" t="s">
        <v>327</v>
      </c>
      <c r="D16930">
        <v>29363</v>
      </c>
    </row>
    <row r="16931" spans="1:4" x14ac:dyDescent="0.2">
      <c r="A16931" t="s">
        <v>92</v>
      </c>
      <c r="B16931" t="s">
        <v>353</v>
      </c>
      <c r="C16931" t="s">
        <v>328</v>
      </c>
      <c r="D16931">
        <v>145939</v>
      </c>
    </row>
    <row r="16932" spans="1:4" x14ac:dyDescent="0.2">
      <c r="A16932" t="s">
        <v>92</v>
      </c>
      <c r="B16932" t="s">
        <v>353</v>
      </c>
      <c r="C16932" t="s">
        <v>329</v>
      </c>
      <c r="D16932">
        <v>0</v>
      </c>
    </row>
    <row r="16933" spans="1:4" x14ac:dyDescent="0.2">
      <c r="A16933" t="s">
        <v>92</v>
      </c>
      <c r="B16933" t="s">
        <v>353</v>
      </c>
      <c r="C16933" t="s">
        <v>339</v>
      </c>
      <c r="D16933">
        <v>48631821</v>
      </c>
    </row>
    <row r="16934" spans="1:4" x14ac:dyDescent="0.2">
      <c r="A16934" t="s">
        <v>92</v>
      </c>
      <c r="B16934" t="s">
        <v>353</v>
      </c>
      <c r="C16934" t="s">
        <v>340</v>
      </c>
      <c r="D16934">
        <v>170</v>
      </c>
    </row>
    <row r="16935" spans="1:4" x14ac:dyDescent="0.2">
      <c r="A16935" t="s">
        <v>92</v>
      </c>
      <c r="B16935" t="s">
        <v>353</v>
      </c>
      <c r="C16935" t="s">
        <v>341</v>
      </c>
      <c r="D16935">
        <v>1442056</v>
      </c>
    </row>
    <row r="16936" spans="1:4" x14ac:dyDescent="0.2">
      <c r="A16936" t="s">
        <v>92</v>
      </c>
      <c r="B16936" t="s">
        <v>353</v>
      </c>
      <c r="C16936" t="s">
        <v>342</v>
      </c>
      <c r="D16936">
        <v>3</v>
      </c>
    </row>
    <row r="16937" spans="1:4" x14ac:dyDescent="0.2">
      <c r="A16937" t="s">
        <v>92</v>
      </c>
      <c r="B16937" t="s">
        <v>353</v>
      </c>
      <c r="C16937" t="s">
        <v>343</v>
      </c>
      <c r="D16937">
        <v>61</v>
      </c>
    </row>
    <row r="16938" spans="1:4" x14ac:dyDescent="0.2">
      <c r="A16938" t="s">
        <v>92</v>
      </c>
      <c r="B16938" t="s">
        <v>353</v>
      </c>
      <c r="C16938" t="s">
        <v>344</v>
      </c>
      <c r="D16938">
        <v>1442056</v>
      </c>
    </row>
    <row r="16939" spans="1:4" x14ac:dyDescent="0.2">
      <c r="A16939" t="s">
        <v>92</v>
      </c>
      <c r="B16939" t="s">
        <v>353</v>
      </c>
      <c r="C16939" t="s">
        <v>345</v>
      </c>
      <c r="D16939">
        <v>0</v>
      </c>
    </row>
    <row r="16940" spans="1:4" x14ac:dyDescent="0.2">
      <c r="A16940" t="s">
        <v>92</v>
      </c>
      <c r="B16940" t="s">
        <v>353</v>
      </c>
      <c r="C16940" t="s">
        <v>346</v>
      </c>
      <c r="D16940">
        <v>61</v>
      </c>
    </row>
    <row r="16941" spans="1:4" x14ac:dyDescent="0.2">
      <c r="A16941" t="s">
        <v>92</v>
      </c>
      <c r="B16941" t="s">
        <v>353</v>
      </c>
      <c r="C16941" t="s">
        <v>300</v>
      </c>
      <c r="D16941">
        <v>594362</v>
      </c>
    </row>
    <row r="16942" spans="1:4" x14ac:dyDescent="0.2">
      <c r="A16942" t="s">
        <v>92</v>
      </c>
      <c r="B16942" t="s">
        <v>353</v>
      </c>
      <c r="C16942" t="s">
        <v>301</v>
      </c>
      <c r="D16942">
        <v>813930</v>
      </c>
    </row>
    <row r="16943" spans="1:4" x14ac:dyDescent="0.2">
      <c r="A16943" t="s">
        <v>92</v>
      </c>
      <c r="B16943" t="s">
        <v>353</v>
      </c>
      <c r="C16943" t="s">
        <v>302</v>
      </c>
      <c r="D16943">
        <v>940192</v>
      </c>
    </row>
    <row r="16944" spans="1:4" x14ac:dyDescent="0.2">
      <c r="A16944" t="s">
        <v>92</v>
      </c>
      <c r="B16944" t="s">
        <v>353</v>
      </c>
      <c r="C16944" t="s">
        <v>303</v>
      </c>
      <c r="D16944">
        <v>454279</v>
      </c>
    </row>
    <row r="16945" spans="1:4" x14ac:dyDescent="0.2">
      <c r="A16945" t="s">
        <v>92</v>
      </c>
      <c r="B16945" t="s">
        <v>353</v>
      </c>
      <c r="C16945" t="s">
        <v>304</v>
      </c>
      <c r="D16945">
        <v>570738</v>
      </c>
    </row>
    <row r="16946" spans="1:4" x14ac:dyDescent="0.2">
      <c r="A16946" t="s">
        <v>92</v>
      </c>
      <c r="B16946" t="s">
        <v>353</v>
      </c>
      <c r="C16946" t="s">
        <v>305</v>
      </c>
      <c r="D16946">
        <v>116863</v>
      </c>
    </row>
    <row r="16947" spans="1:4" x14ac:dyDescent="0.2">
      <c r="A16947" t="s">
        <v>92</v>
      </c>
      <c r="B16947" t="s">
        <v>353</v>
      </c>
      <c r="C16947" t="s">
        <v>306</v>
      </c>
      <c r="D16947">
        <v>50471</v>
      </c>
    </row>
    <row r="16948" spans="1:4" x14ac:dyDescent="0.2">
      <c r="A16948" t="s">
        <v>92</v>
      </c>
      <c r="B16948" t="s">
        <v>353</v>
      </c>
      <c r="C16948" t="s">
        <v>307</v>
      </c>
      <c r="D16948">
        <v>918701</v>
      </c>
    </row>
    <row r="16949" spans="1:4" x14ac:dyDescent="0.2">
      <c r="A16949" t="s">
        <v>92</v>
      </c>
      <c r="B16949" t="s">
        <v>353</v>
      </c>
      <c r="C16949" t="s">
        <v>308</v>
      </c>
      <c r="D16949">
        <v>198288</v>
      </c>
    </row>
    <row r="16950" spans="1:4" x14ac:dyDescent="0.2">
      <c r="A16950" t="s">
        <v>92</v>
      </c>
      <c r="B16950" t="s">
        <v>353</v>
      </c>
      <c r="C16950" t="s">
        <v>309</v>
      </c>
      <c r="D16950">
        <v>119347</v>
      </c>
    </row>
    <row r="16951" spans="1:4" x14ac:dyDescent="0.2">
      <c r="A16951" t="s">
        <v>92</v>
      </c>
      <c r="B16951" t="s">
        <v>353</v>
      </c>
      <c r="C16951" t="s">
        <v>310</v>
      </c>
      <c r="D16951">
        <v>4973</v>
      </c>
    </row>
    <row r="16952" spans="1:4" x14ac:dyDescent="0.2">
      <c r="A16952" t="s">
        <v>92</v>
      </c>
      <c r="B16952" t="s">
        <v>353</v>
      </c>
      <c r="C16952" t="s">
        <v>311</v>
      </c>
      <c r="D16952">
        <v>143368</v>
      </c>
    </row>
    <row r="16953" spans="1:4" x14ac:dyDescent="0.2">
      <c r="A16953" t="s">
        <v>92</v>
      </c>
      <c r="B16953" t="s">
        <v>353</v>
      </c>
      <c r="C16953" t="s">
        <v>312</v>
      </c>
      <c r="D16953">
        <v>23</v>
      </c>
    </row>
    <row r="16954" spans="1:4" x14ac:dyDescent="0.2">
      <c r="A16954" t="s">
        <v>92</v>
      </c>
      <c r="B16954" t="s">
        <v>353</v>
      </c>
      <c r="C16954" t="s">
        <v>313</v>
      </c>
      <c r="D16954">
        <v>37</v>
      </c>
    </row>
    <row r="16955" spans="1:4" x14ac:dyDescent="0.2">
      <c r="A16955" t="s">
        <v>92</v>
      </c>
      <c r="B16955" t="s">
        <v>353</v>
      </c>
      <c r="C16955" t="s">
        <v>314</v>
      </c>
      <c r="D16955">
        <v>15</v>
      </c>
    </row>
    <row r="16956" spans="1:4" x14ac:dyDescent="0.2">
      <c r="A16956" t="s">
        <v>92</v>
      </c>
      <c r="B16956" t="s">
        <v>353</v>
      </c>
      <c r="C16956" t="s">
        <v>315</v>
      </c>
      <c r="D16956">
        <v>15</v>
      </c>
    </row>
    <row r="16957" spans="1:4" x14ac:dyDescent="0.2">
      <c r="A16957" t="s">
        <v>92</v>
      </c>
      <c r="B16957" t="s">
        <v>353</v>
      </c>
      <c r="C16957" t="s">
        <v>347</v>
      </c>
      <c r="D16957">
        <v>4484</v>
      </c>
    </row>
    <row r="16958" spans="1:4" x14ac:dyDescent="0.2">
      <c r="A16958" t="s">
        <v>92</v>
      </c>
      <c r="B16958" t="s">
        <v>354</v>
      </c>
      <c r="C16958" t="s">
        <v>225</v>
      </c>
      <c r="D16958">
        <v>0.49107899999999999</v>
      </c>
    </row>
    <row r="16959" spans="1:4" x14ac:dyDescent="0.2">
      <c r="A16959" t="s">
        <v>92</v>
      </c>
      <c r="B16959" t="s">
        <v>354</v>
      </c>
      <c r="C16959" t="s">
        <v>65</v>
      </c>
      <c r="D16959">
        <v>50000000</v>
      </c>
    </row>
    <row r="16960" spans="1:4" x14ac:dyDescent="0.2">
      <c r="A16960" t="s">
        <v>92</v>
      </c>
      <c r="B16960" t="s">
        <v>354</v>
      </c>
      <c r="C16960" t="s">
        <v>66</v>
      </c>
      <c r="D16960">
        <v>101816697</v>
      </c>
    </row>
    <row r="16961" spans="1:4" x14ac:dyDescent="0.2">
      <c r="A16961" t="s">
        <v>92</v>
      </c>
      <c r="B16961" t="s">
        <v>354</v>
      </c>
      <c r="C16961" t="s">
        <v>226</v>
      </c>
      <c r="D16961">
        <v>213888</v>
      </c>
    </row>
    <row r="16962" spans="1:4" x14ac:dyDescent="0.2">
      <c r="A16962" t="s">
        <v>92</v>
      </c>
      <c r="B16962" t="s">
        <v>354</v>
      </c>
      <c r="C16962" t="s">
        <v>227</v>
      </c>
      <c r="D16962">
        <v>322060</v>
      </c>
    </row>
    <row r="16963" spans="1:4" x14ac:dyDescent="0.2">
      <c r="A16963" t="s">
        <v>92</v>
      </c>
      <c r="B16963" t="s">
        <v>354</v>
      </c>
      <c r="C16963" t="s">
        <v>67</v>
      </c>
      <c r="D16963">
        <v>0</v>
      </c>
    </row>
    <row r="16964" spans="1:4" x14ac:dyDescent="0.2">
      <c r="A16964" t="s">
        <v>92</v>
      </c>
      <c r="B16964" t="s">
        <v>354</v>
      </c>
      <c r="C16964" t="s">
        <v>68</v>
      </c>
      <c r="D16964">
        <v>0</v>
      </c>
    </row>
    <row r="16965" spans="1:4" x14ac:dyDescent="0.2">
      <c r="A16965" t="s">
        <v>92</v>
      </c>
      <c r="B16965" t="s">
        <v>354</v>
      </c>
      <c r="C16965" t="s">
        <v>228</v>
      </c>
      <c r="D16965">
        <v>20845</v>
      </c>
    </row>
    <row r="16966" spans="1:4" x14ac:dyDescent="0.2">
      <c r="A16966" t="s">
        <v>92</v>
      </c>
      <c r="B16966" t="s">
        <v>354</v>
      </c>
      <c r="C16966" t="s">
        <v>229</v>
      </c>
      <c r="D16966">
        <v>511015</v>
      </c>
    </row>
    <row r="16967" spans="1:4" x14ac:dyDescent="0.2">
      <c r="A16967" t="s">
        <v>92</v>
      </c>
      <c r="B16967" t="s">
        <v>354</v>
      </c>
      <c r="C16967" t="s">
        <v>230</v>
      </c>
      <c r="D16967">
        <v>32517</v>
      </c>
    </row>
    <row r="16968" spans="1:4" x14ac:dyDescent="0.2">
      <c r="A16968" t="s">
        <v>92</v>
      </c>
      <c r="B16968" t="s">
        <v>354</v>
      </c>
      <c r="C16968" t="s">
        <v>231</v>
      </c>
      <c r="D16968">
        <v>444366</v>
      </c>
    </row>
    <row r="16969" spans="1:4" x14ac:dyDescent="0.2">
      <c r="A16969" t="s">
        <v>92</v>
      </c>
      <c r="B16969" t="s">
        <v>354</v>
      </c>
      <c r="C16969" t="s">
        <v>232</v>
      </c>
      <c r="D16969">
        <v>425459</v>
      </c>
    </row>
    <row r="16970" spans="1:4" x14ac:dyDescent="0.2">
      <c r="A16970" t="s">
        <v>92</v>
      </c>
      <c r="B16970" t="s">
        <v>354</v>
      </c>
      <c r="C16970" t="s">
        <v>319</v>
      </c>
      <c r="D16970">
        <v>121481</v>
      </c>
    </row>
    <row r="16971" spans="1:4" x14ac:dyDescent="0.2">
      <c r="A16971" t="s">
        <v>92</v>
      </c>
      <c r="B16971" t="s">
        <v>354</v>
      </c>
      <c r="C16971" t="s">
        <v>320</v>
      </c>
      <c r="D16971">
        <v>290647</v>
      </c>
    </row>
    <row r="16972" spans="1:4" x14ac:dyDescent="0.2">
      <c r="A16972" t="s">
        <v>92</v>
      </c>
      <c r="B16972" t="s">
        <v>354</v>
      </c>
      <c r="C16972" t="s">
        <v>318</v>
      </c>
      <c r="D16972">
        <v>13331</v>
      </c>
    </row>
    <row r="16973" spans="1:4" x14ac:dyDescent="0.2">
      <c r="A16973" t="s">
        <v>92</v>
      </c>
      <c r="B16973" t="s">
        <v>354</v>
      </c>
      <c r="C16973" t="s">
        <v>321</v>
      </c>
      <c r="D16973">
        <v>121257</v>
      </c>
    </row>
    <row r="16974" spans="1:4" x14ac:dyDescent="0.2">
      <c r="A16974" t="s">
        <v>92</v>
      </c>
      <c r="B16974" t="s">
        <v>354</v>
      </c>
      <c r="C16974" t="s">
        <v>322</v>
      </c>
      <c r="D16974">
        <v>0</v>
      </c>
    </row>
    <row r="16975" spans="1:4" x14ac:dyDescent="0.2">
      <c r="A16975" t="s">
        <v>92</v>
      </c>
      <c r="B16975" t="s">
        <v>354</v>
      </c>
      <c r="C16975" t="s">
        <v>323</v>
      </c>
      <c r="D16975">
        <v>0</v>
      </c>
    </row>
    <row r="16976" spans="1:4" x14ac:dyDescent="0.2">
      <c r="A16976" t="s">
        <v>92</v>
      </c>
      <c r="B16976" t="s">
        <v>354</v>
      </c>
      <c r="C16976" t="s">
        <v>324</v>
      </c>
      <c r="D16976">
        <v>0</v>
      </c>
    </row>
    <row r="16977" spans="1:4" x14ac:dyDescent="0.2">
      <c r="A16977" t="s">
        <v>92</v>
      </c>
      <c r="B16977" t="s">
        <v>354</v>
      </c>
      <c r="C16977" t="s">
        <v>325</v>
      </c>
      <c r="D16977">
        <v>0</v>
      </c>
    </row>
    <row r="16978" spans="1:4" x14ac:dyDescent="0.2">
      <c r="A16978" t="s">
        <v>92</v>
      </c>
      <c r="B16978" t="s">
        <v>354</v>
      </c>
      <c r="C16978" t="s">
        <v>326</v>
      </c>
      <c r="D16978">
        <v>0</v>
      </c>
    </row>
    <row r="16979" spans="1:4" x14ac:dyDescent="0.2">
      <c r="A16979" t="s">
        <v>92</v>
      </c>
      <c r="B16979" t="s">
        <v>354</v>
      </c>
      <c r="C16979" t="s">
        <v>327</v>
      </c>
      <c r="D16979">
        <v>29362</v>
      </c>
    </row>
    <row r="16980" spans="1:4" x14ac:dyDescent="0.2">
      <c r="A16980" t="s">
        <v>92</v>
      </c>
      <c r="B16980" t="s">
        <v>354</v>
      </c>
      <c r="C16980" t="s">
        <v>328</v>
      </c>
      <c r="D16980">
        <v>91895</v>
      </c>
    </row>
    <row r="16981" spans="1:4" x14ac:dyDescent="0.2">
      <c r="A16981" t="s">
        <v>92</v>
      </c>
      <c r="B16981" t="s">
        <v>354</v>
      </c>
      <c r="C16981" t="s">
        <v>329</v>
      </c>
      <c r="D16981">
        <v>0</v>
      </c>
    </row>
    <row r="16982" spans="1:4" x14ac:dyDescent="0.2">
      <c r="A16982" t="s">
        <v>92</v>
      </c>
      <c r="B16982" t="s">
        <v>354</v>
      </c>
      <c r="C16982" t="s">
        <v>339</v>
      </c>
      <c r="D16982">
        <v>5110140</v>
      </c>
    </row>
    <row r="16983" spans="1:4" x14ac:dyDescent="0.2">
      <c r="A16983" t="s">
        <v>92</v>
      </c>
      <c r="B16983" t="s">
        <v>354</v>
      </c>
      <c r="C16983" t="s">
        <v>340</v>
      </c>
      <c r="D16983">
        <v>310</v>
      </c>
    </row>
    <row r="16984" spans="1:4" x14ac:dyDescent="0.2">
      <c r="A16984" t="s">
        <v>92</v>
      </c>
      <c r="B16984" t="s">
        <v>354</v>
      </c>
      <c r="C16984" t="s">
        <v>341</v>
      </c>
      <c r="D16984">
        <v>0</v>
      </c>
    </row>
    <row r="16985" spans="1:4" x14ac:dyDescent="0.2">
      <c r="A16985" t="s">
        <v>92</v>
      </c>
      <c r="B16985" t="s">
        <v>354</v>
      </c>
      <c r="C16985" t="s">
        <v>342</v>
      </c>
      <c r="D16985">
        <v>0</v>
      </c>
    </row>
    <row r="16986" spans="1:4" x14ac:dyDescent="0.2">
      <c r="A16986" t="s">
        <v>92</v>
      </c>
      <c r="B16986" t="s">
        <v>354</v>
      </c>
      <c r="C16986" t="s">
        <v>343</v>
      </c>
      <c r="D16986">
        <v>0</v>
      </c>
    </row>
    <row r="16987" spans="1:4" x14ac:dyDescent="0.2">
      <c r="A16987" t="s">
        <v>92</v>
      </c>
      <c r="B16987" t="s">
        <v>354</v>
      </c>
      <c r="C16987" t="s">
        <v>344</v>
      </c>
      <c r="D16987">
        <v>0</v>
      </c>
    </row>
    <row r="16988" spans="1:4" x14ac:dyDescent="0.2">
      <c r="A16988" t="s">
        <v>92</v>
      </c>
      <c r="B16988" t="s">
        <v>354</v>
      </c>
      <c r="C16988" t="s">
        <v>345</v>
      </c>
      <c r="D16988">
        <v>0</v>
      </c>
    </row>
    <row r="16989" spans="1:4" x14ac:dyDescent="0.2">
      <c r="A16989" t="s">
        <v>92</v>
      </c>
      <c r="B16989" t="s">
        <v>354</v>
      </c>
      <c r="C16989" t="s">
        <v>346</v>
      </c>
      <c r="D16989">
        <v>0</v>
      </c>
    </row>
    <row r="16990" spans="1:4" x14ac:dyDescent="0.2">
      <c r="A16990" t="s">
        <v>92</v>
      </c>
      <c r="B16990" t="s">
        <v>354</v>
      </c>
      <c r="C16990" t="s">
        <v>300</v>
      </c>
      <c r="D16990">
        <v>600657</v>
      </c>
    </row>
    <row r="16991" spans="1:4" x14ac:dyDescent="0.2">
      <c r="A16991" t="s">
        <v>92</v>
      </c>
      <c r="B16991" t="s">
        <v>354</v>
      </c>
      <c r="C16991" t="s">
        <v>301</v>
      </c>
      <c r="D16991">
        <v>933301</v>
      </c>
    </row>
    <row r="16992" spans="1:4" x14ac:dyDescent="0.2">
      <c r="A16992" t="s">
        <v>92</v>
      </c>
      <c r="B16992" t="s">
        <v>354</v>
      </c>
      <c r="C16992" t="s">
        <v>302</v>
      </c>
      <c r="D16992">
        <v>989859</v>
      </c>
    </row>
    <row r="16993" spans="1:4" x14ac:dyDescent="0.2">
      <c r="A16993" t="s">
        <v>92</v>
      </c>
      <c r="B16993" t="s">
        <v>354</v>
      </c>
      <c r="C16993" t="s">
        <v>303</v>
      </c>
      <c r="D16993">
        <v>454275</v>
      </c>
    </row>
    <row r="16994" spans="1:4" x14ac:dyDescent="0.2">
      <c r="A16994" t="s">
        <v>92</v>
      </c>
      <c r="B16994" t="s">
        <v>354</v>
      </c>
      <c r="C16994" t="s">
        <v>304</v>
      </c>
      <c r="D16994">
        <v>570742</v>
      </c>
    </row>
    <row r="16995" spans="1:4" x14ac:dyDescent="0.2">
      <c r="A16995" t="s">
        <v>92</v>
      </c>
      <c r="B16995" t="s">
        <v>354</v>
      </c>
      <c r="C16995" t="s">
        <v>305</v>
      </c>
      <c r="D16995">
        <v>116865</v>
      </c>
    </row>
    <row r="16996" spans="1:4" x14ac:dyDescent="0.2">
      <c r="A16996" t="s">
        <v>92</v>
      </c>
      <c r="B16996" t="s">
        <v>354</v>
      </c>
      <c r="C16996" t="s">
        <v>306</v>
      </c>
      <c r="D16996">
        <v>50313</v>
      </c>
    </row>
    <row r="16997" spans="1:4" x14ac:dyDescent="0.2">
      <c r="A16997" t="s">
        <v>92</v>
      </c>
      <c r="B16997" t="s">
        <v>354</v>
      </c>
      <c r="C16997" t="s">
        <v>307</v>
      </c>
      <c r="D16997">
        <v>918701</v>
      </c>
    </row>
    <row r="16998" spans="1:4" x14ac:dyDescent="0.2">
      <c r="A16998" t="s">
        <v>92</v>
      </c>
      <c r="B16998" t="s">
        <v>354</v>
      </c>
      <c r="C16998" t="s">
        <v>308</v>
      </c>
      <c r="D16998">
        <v>191993</v>
      </c>
    </row>
    <row r="16999" spans="1:4" x14ac:dyDescent="0.2">
      <c r="A16999" t="s">
        <v>92</v>
      </c>
      <c r="B16999" t="s">
        <v>354</v>
      </c>
      <c r="C16999" t="s">
        <v>309</v>
      </c>
      <c r="D16999">
        <v>14</v>
      </c>
    </row>
    <row r="17000" spans="1:4" x14ac:dyDescent="0.2">
      <c r="A17000" t="s">
        <v>92</v>
      </c>
      <c r="B17000" t="s">
        <v>354</v>
      </c>
      <c r="C17000" t="s">
        <v>310</v>
      </c>
      <c r="D17000">
        <v>2441</v>
      </c>
    </row>
    <row r="17001" spans="1:4" x14ac:dyDescent="0.2">
      <c r="A17001" t="s">
        <v>92</v>
      </c>
      <c r="B17001" t="s">
        <v>354</v>
      </c>
      <c r="C17001" t="s">
        <v>311</v>
      </c>
      <c r="D17001">
        <v>96188</v>
      </c>
    </row>
    <row r="17002" spans="1:4" x14ac:dyDescent="0.2">
      <c r="A17002" t="s">
        <v>92</v>
      </c>
      <c r="B17002" t="s">
        <v>354</v>
      </c>
      <c r="C17002" t="s">
        <v>312</v>
      </c>
      <c r="D17002">
        <v>21</v>
      </c>
    </row>
    <row r="17003" spans="1:4" x14ac:dyDescent="0.2">
      <c r="A17003" t="s">
        <v>92</v>
      </c>
      <c r="B17003" t="s">
        <v>354</v>
      </c>
      <c r="C17003" t="s">
        <v>313</v>
      </c>
      <c r="D17003">
        <v>31</v>
      </c>
    </row>
    <row r="17004" spans="1:4" x14ac:dyDescent="0.2">
      <c r="A17004" t="s">
        <v>92</v>
      </c>
      <c r="B17004" t="s">
        <v>354</v>
      </c>
      <c r="C17004" t="s">
        <v>314</v>
      </c>
      <c r="D17004">
        <v>170</v>
      </c>
    </row>
    <row r="17005" spans="1:4" x14ac:dyDescent="0.2">
      <c r="A17005" t="s">
        <v>92</v>
      </c>
      <c r="B17005" t="s">
        <v>354</v>
      </c>
      <c r="C17005" t="s">
        <v>315</v>
      </c>
      <c r="D17005">
        <v>13</v>
      </c>
    </row>
    <row r="17006" spans="1:4" x14ac:dyDescent="0.2">
      <c r="A17006" t="s">
        <v>92</v>
      </c>
      <c r="B17006" t="s">
        <v>354</v>
      </c>
      <c r="C17006" t="s">
        <v>347</v>
      </c>
      <c r="D17006">
        <v>4484</v>
      </c>
    </row>
    <row r="17007" spans="1:4" x14ac:dyDescent="0.2">
      <c r="A17007" t="s">
        <v>92</v>
      </c>
      <c r="B17007" t="s">
        <v>355</v>
      </c>
      <c r="C17007" t="s">
        <v>225</v>
      </c>
      <c r="D17007">
        <v>0.49177300000000002</v>
      </c>
    </row>
    <row r="17008" spans="1:4" x14ac:dyDescent="0.2">
      <c r="A17008" t="s">
        <v>92</v>
      </c>
      <c r="B17008" t="s">
        <v>355</v>
      </c>
      <c r="C17008" t="s">
        <v>65</v>
      </c>
      <c r="D17008">
        <v>50000000</v>
      </c>
    </row>
    <row r="17009" spans="1:4" x14ac:dyDescent="0.2">
      <c r="A17009" t="s">
        <v>92</v>
      </c>
      <c r="B17009" t="s">
        <v>355</v>
      </c>
      <c r="C17009" t="s">
        <v>66</v>
      </c>
      <c r="D17009">
        <v>101672951</v>
      </c>
    </row>
    <row r="17010" spans="1:4" x14ac:dyDescent="0.2">
      <c r="A17010" t="s">
        <v>92</v>
      </c>
      <c r="B17010" t="s">
        <v>355</v>
      </c>
      <c r="C17010" t="s">
        <v>226</v>
      </c>
      <c r="D17010">
        <v>215027</v>
      </c>
    </row>
    <row r="17011" spans="1:4" x14ac:dyDescent="0.2">
      <c r="A17011" t="s">
        <v>92</v>
      </c>
      <c r="B17011" t="s">
        <v>355</v>
      </c>
      <c r="C17011" t="s">
        <v>227</v>
      </c>
      <c r="D17011">
        <v>321953</v>
      </c>
    </row>
    <row r="17012" spans="1:4" x14ac:dyDescent="0.2">
      <c r="A17012" t="s">
        <v>92</v>
      </c>
      <c r="B17012" t="s">
        <v>355</v>
      </c>
      <c r="C17012" t="s">
        <v>67</v>
      </c>
      <c r="D17012">
        <v>0</v>
      </c>
    </row>
    <row r="17013" spans="1:4" x14ac:dyDescent="0.2">
      <c r="A17013" t="s">
        <v>92</v>
      </c>
      <c r="B17013" t="s">
        <v>355</v>
      </c>
      <c r="C17013" t="s">
        <v>68</v>
      </c>
      <c r="D17013">
        <v>0</v>
      </c>
    </row>
    <row r="17014" spans="1:4" x14ac:dyDescent="0.2">
      <c r="A17014" t="s">
        <v>92</v>
      </c>
      <c r="B17014" t="s">
        <v>355</v>
      </c>
      <c r="C17014" t="s">
        <v>228</v>
      </c>
      <c r="D17014">
        <v>20858</v>
      </c>
    </row>
    <row r="17015" spans="1:4" x14ac:dyDescent="0.2">
      <c r="A17015" t="s">
        <v>92</v>
      </c>
      <c r="B17015" t="s">
        <v>355</v>
      </c>
      <c r="C17015" t="s">
        <v>229</v>
      </c>
      <c r="D17015">
        <v>510760</v>
      </c>
    </row>
    <row r="17016" spans="1:4" x14ac:dyDescent="0.2">
      <c r="A17016" t="s">
        <v>92</v>
      </c>
      <c r="B17016" t="s">
        <v>355</v>
      </c>
      <c r="C17016" t="s">
        <v>230</v>
      </c>
      <c r="D17016">
        <v>32408</v>
      </c>
    </row>
    <row r="17017" spans="1:4" x14ac:dyDescent="0.2">
      <c r="A17017" t="s">
        <v>92</v>
      </c>
      <c r="B17017" t="s">
        <v>355</v>
      </c>
      <c r="C17017" t="s">
        <v>231</v>
      </c>
      <c r="D17017">
        <v>444647</v>
      </c>
    </row>
    <row r="17018" spans="1:4" x14ac:dyDescent="0.2">
      <c r="A17018" t="s">
        <v>92</v>
      </c>
      <c r="B17018" t="s">
        <v>355</v>
      </c>
      <c r="C17018" t="s">
        <v>232</v>
      </c>
      <c r="D17018">
        <v>427634</v>
      </c>
    </row>
    <row r="17019" spans="1:4" x14ac:dyDescent="0.2">
      <c r="A17019" t="s">
        <v>92</v>
      </c>
      <c r="B17019" t="s">
        <v>355</v>
      </c>
      <c r="C17019" t="s">
        <v>319</v>
      </c>
      <c r="D17019">
        <v>121244</v>
      </c>
    </row>
    <row r="17020" spans="1:4" x14ac:dyDescent="0.2">
      <c r="A17020" t="s">
        <v>92</v>
      </c>
      <c r="B17020" t="s">
        <v>355</v>
      </c>
      <c r="C17020" t="s">
        <v>320</v>
      </c>
      <c r="D17020">
        <v>293057</v>
      </c>
    </row>
    <row r="17021" spans="1:4" x14ac:dyDescent="0.2">
      <c r="A17021" t="s">
        <v>92</v>
      </c>
      <c r="B17021" t="s">
        <v>355</v>
      </c>
      <c r="C17021" t="s">
        <v>318</v>
      </c>
      <c r="D17021">
        <v>13333</v>
      </c>
    </row>
    <row r="17022" spans="1:4" x14ac:dyDescent="0.2">
      <c r="A17022" t="s">
        <v>92</v>
      </c>
      <c r="B17022" t="s">
        <v>355</v>
      </c>
      <c r="C17022" t="s">
        <v>321</v>
      </c>
      <c r="D17022">
        <v>121177</v>
      </c>
    </row>
    <row r="17023" spans="1:4" x14ac:dyDescent="0.2">
      <c r="A17023" t="s">
        <v>92</v>
      </c>
      <c r="B17023" t="s">
        <v>355</v>
      </c>
      <c r="C17023" t="s">
        <v>322</v>
      </c>
      <c r="D17023">
        <v>0</v>
      </c>
    </row>
    <row r="17024" spans="1:4" x14ac:dyDescent="0.2">
      <c r="A17024" t="s">
        <v>92</v>
      </c>
      <c r="B17024" t="s">
        <v>355</v>
      </c>
      <c r="C17024" t="s">
        <v>323</v>
      </c>
      <c r="D17024">
        <v>0</v>
      </c>
    </row>
    <row r="17025" spans="1:4" x14ac:dyDescent="0.2">
      <c r="A17025" t="s">
        <v>92</v>
      </c>
      <c r="B17025" t="s">
        <v>355</v>
      </c>
      <c r="C17025" t="s">
        <v>324</v>
      </c>
      <c r="D17025">
        <v>0</v>
      </c>
    </row>
    <row r="17026" spans="1:4" x14ac:dyDescent="0.2">
      <c r="A17026" t="s">
        <v>92</v>
      </c>
      <c r="B17026" t="s">
        <v>355</v>
      </c>
      <c r="C17026" t="s">
        <v>325</v>
      </c>
      <c r="D17026">
        <v>0</v>
      </c>
    </row>
    <row r="17027" spans="1:4" x14ac:dyDescent="0.2">
      <c r="A17027" t="s">
        <v>92</v>
      </c>
      <c r="B17027" t="s">
        <v>355</v>
      </c>
      <c r="C17027" t="s">
        <v>326</v>
      </c>
      <c r="D17027">
        <v>0</v>
      </c>
    </row>
    <row r="17028" spans="1:4" x14ac:dyDescent="0.2">
      <c r="A17028" t="s">
        <v>92</v>
      </c>
      <c r="B17028" t="s">
        <v>355</v>
      </c>
      <c r="C17028" t="s">
        <v>327</v>
      </c>
      <c r="D17028">
        <v>29362</v>
      </c>
    </row>
    <row r="17029" spans="1:4" x14ac:dyDescent="0.2">
      <c r="A17029" t="s">
        <v>92</v>
      </c>
      <c r="B17029" t="s">
        <v>355</v>
      </c>
      <c r="C17029" t="s">
        <v>328</v>
      </c>
      <c r="D17029">
        <v>91815</v>
      </c>
    </row>
    <row r="17030" spans="1:4" x14ac:dyDescent="0.2">
      <c r="A17030" t="s">
        <v>92</v>
      </c>
      <c r="B17030" t="s">
        <v>355</v>
      </c>
      <c r="C17030" t="s">
        <v>329</v>
      </c>
      <c r="D17030">
        <v>0</v>
      </c>
    </row>
    <row r="17031" spans="1:4" x14ac:dyDescent="0.2">
      <c r="A17031" t="s">
        <v>92</v>
      </c>
      <c r="B17031" t="s">
        <v>355</v>
      </c>
      <c r="C17031" t="s">
        <v>339</v>
      </c>
      <c r="D17031">
        <v>5136216</v>
      </c>
    </row>
    <row r="17032" spans="1:4" x14ac:dyDescent="0.2">
      <c r="A17032" t="s">
        <v>92</v>
      </c>
      <c r="B17032" t="s">
        <v>355</v>
      </c>
      <c r="C17032" t="s">
        <v>340</v>
      </c>
      <c r="D17032">
        <v>2874786</v>
      </c>
    </row>
    <row r="17033" spans="1:4" x14ac:dyDescent="0.2">
      <c r="A17033" t="s">
        <v>92</v>
      </c>
      <c r="B17033" t="s">
        <v>355</v>
      </c>
      <c r="C17033" t="s">
        <v>341</v>
      </c>
      <c r="D17033">
        <v>0</v>
      </c>
    </row>
    <row r="17034" spans="1:4" x14ac:dyDescent="0.2">
      <c r="A17034" t="s">
        <v>92</v>
      </c>
      <c r="B17034" t="s">
        <v>355</v>
      </c>
      <c r="C17034" t="s">
        <v>342</v>
      </c>
      <c r="D17034">
        <v>0</v>
      </c>
    </row>
    <row r="17035" spans="1:4" x14ac:dyDescent="0.2">
      <c r="A17035" t="s">
        <v>92</v>
      </c>
      <c r="B17035" t="s">
        <v>355</v>
      </c>
      <c r="C17035" t="s">
        <v>343</v>
      </c>
      <c r="D17035">
        <v>0</v>
      </c>
    </row>
    <row r="17036" spans="1:4" x14ac:dyDescent="0.2">
      <c r="A17036" t="s">
        <v>92</v>
      </c>
      <c r="B17036" t="s">
        <v>355</v>
      </c>
      <c r="C17036" t="s">
        <v>344</v>
      </c>
      <c r="D17036">
        <v>0</v>
      </c>
    </row>
    <row r="17037" spans="1:4" x14ac:dyDescent="0.2">
      <c r="A17037" t="s">
        <v>92</v>
      </c>
      <c r="B17037" t="s">
        <v>355</v>
      </c>
      <c r="C17037" t="s">
        <v>345</v>
      </c>
      <c r="D17037">
        <v>0</v>
      </c>
    </row>
    <row r="17038" spans="1:4" x14ac:dyDescent="0.2">
      <c r="A17038" t="s">
        <v>92</v>
      </c>
      <c r="B17038" t="s">
        <v>355</v>
      </c>
      <c r="C17038" t="s">
        <v>346</v>
      </c>
      <c r="D17038">
        <v>0</v>
      </c>
    </row>
    <row r="17039" spans="1:4" x14ac:dyDescent="0.2">
      <c r="A17039" t="s">
        <v>92</v>
      </c>
      <c r="B17039" t="s">
        <v>355</v>
      </c>
      <c r="C17039" t="s">
        <v>300</v>
      </c>
      <c r="D17039">
        <v>600664</v>
      </c>
    </row>
    <row r="17040" spans="1:4" x14ac:dyDescent="0.2">
      <c r="A17040" t="s">
        <v>92</v>
      </c>
      <c r="B17040" t="s">
        <v>355</v>
      </c>
      <c r="C17040" t="s">
        <v>301</v>
      </c>
      <c r="D17040">
        <v>933301</v>
      </c>
    </row>
    <row r="17041" spans="1:4" x14ac:dyDescent="0.2">
      <c r="A17041" t="s">
        <v>92</v>
      </c>
      <c r="B17041" t="s">
        <v>355</v>
      </c>
      <c r="C17041" t="s">
        <v>302</v>
      </c>
      <c r="D17041">
        <v>987442</v>
      </c>
    </row>
    <row r="17042" spans="1:4" x14ac:dyDescent="0.2">
      <c r="A17042" t="s">
        <v>92</v>
      </c>
      <c r="B17042" t="s">
        <v>355</v>
      </c>
      <c r="C17042" t="s">
        <v>303</v>
      </c>
      <c r="D17042">
        <v>454273</v>
      </c>
    </row>
    <row r="17043" spans="1:4" x14ac:dyDescent="0.2">
      <c r="A17043" t="s">
        <v>92</v>
      </c>
      <c r="B17043" t="s">
        <v>355</v>
      </c>
      <c r="C17043" t="s">
        <v>304</v>
      </c>
      <c r="D17043">
        <v>570745</v>
      </c>
    </row>
    <row r="17044" spans="1:4" x14ac:dyDescent="0.2">
      <c r="A17044" t="s">
        <v>92</v>
      </c>
      <c r="B17044" t="s">
        <v>355</v>
      </c>
      <c r="C17044" t="s">
        <v>305</v>
      </c>
      <c r="D17044">
        <v>116867</v>
      </c>
    </row>
    <row r="17045" spans="1:4" x14ac:dyDescent="0.2">
      <c r="A17045" t="s">
        <v>92</v>
      </c>
      <c r="B17045" t="s">
        <v>355</v>
      </c>
      <c r="C17045" t="s">
        <v>306</v>
      </c>
      <c r="D17045">
        <v>50471</v>
      </c>
    </row>
    <row r="17046" spans="1:4" x14ac:dyDescent="0.2">
      <c r="A17046" t="s">
        <v>92</v>
      </c>
      <c r="B17046" t="s">
        <v>355</v>
      </c>
      <c r="C17046" t="s">
        <v>307</v>
      </c>
      <c r="D17046">
        <v>918700</v>
      </c>
    </row>
    <row r="17047" spans="1:4" x14ac:dyDescent="0.2">
      <c r="A17047" t="s">
        <v>92</v>
      </c>
      <c r="B17047" t="s">
        <v>355</v>
      </c>
      <c r="C17047" t="s">
        <v>308</v>
      </c>
      <c r="D17047">
        <v>191986</v>
      </c>
    </row>
    <row r="17048" spans="1:4" x14ac:dyDescent="0.2">
      <c r="A17048" t="s">
        <v>92</v>
      </c>
      <c r="B17048" t="s">
        <v>355</v>
      </c>
      <c r="C17048" t="s">
        <v>309</v>
      </c>
      <c r="D17048">
        <v>14</v>
      </c>
    </row>
    <row r="17049" spans="1:4" x14ac:dyDescent="0.2">
      <c r="A17049" t="s">
        <v>92</v>
      </c>
      <c r="B17049" t="s">
        <v>355</v>
      </c>
      <c r="C17049" t="s">
        <v>310</v>
      </c>
      <c r="D17049">
        <v>4854</v>
      </c>
    </row>
    <row r="17050" spans="1:4" x14ac:dyDescent="0.2">
      <c r="A17050" t="s">
        <v>92</v>
      </c>
      <c r="B17050" t="s">
        <v>355</v>
      </c>
      <c r="C17050" t="s">
        <v>311</v>
      </c>
      <c r="D17050">
        <v>96193</v>
      </c>
    </row>
    <row r="17051" spans="1:4" x14ac:dyDescent="0.2">
      <c r="A17051" t="s">
        <v>92</v>
      </c>
      <c r="B17051" t="s">
        <v>355</v>
      </c>
      <c r="C17051" t="s">
        <v>312</v>
      </c>
      <c r="D17051">
        <v>25</v>
      </c>
    </row>
    <row r="17052" spans="1:4" x14ac:dyDescent="0.2">
      <c r="A17052" t="s">
        <v>92</v>
      </c>
      <c r="B17052" t="s">
        <v>355</v>
      </c>
      <c r="C17052" t="s">
        <v>313</v>
      </c>
      <c r="D17052">
        <v>27</v>
      </c>
    </row>
    <row r="17053" spans="1:4" x14ac:dyDescent="0.2">
      <c r="A17053" t="s">
        <v>92</v>
      </c>
      <c r="B17053" t="s">
        <v>355</v>
      </c>
      <c r="C17053" t="s">
        <v>314</v>
      </c>
      <c r="D17053">
        <v>10</v>
      </c>
    </row>
    <row r="17054" spans="1:4" x14ac:dyDescent="0.2">
      <c r="A17054" t="s">
        <v>92</v>
      </c>
      <c r="B17054" t="s">
        <v>355</v>
      </c>
      <c r="C17054" t="s">
        <v>315</v>
      </c>
      <c r="D17054">
        <v>15</v>
      </c>
    </row>
    <row r="17055" spans="1:4" x14ac:dyDescent="0.2">
      <c r="A17055" t="s">
        <v>92</v>
      </c>
      <c r="B17055" t="s">
        <v>355</v>
      </c>
      <c r="C17055" t="s">
        <v>347</v>
      </c>
      <c r="D17055">
        <v>4484</v>
      </c>
    </row>
    <row r="17056" spans="1:4" x14ac:dyDescent="0.2">
      <c r="A17056" t="s">
        <v>92</v>
      </c>
      <c r="B17056" t="s">
        <v>356</v>
      </c>
      <c r="C17056" t="s">
        <v>225</v>
      </c>
      <c r="D17056">
        <v>0.49061900000000003</v>
      </c>
    </row>
    <row r="17057" spans="1:4" x14ac:dyDescent="0.2">
      <c r="A17057" t="s">
        <v>92</v>
      </c>
      <c r="B17057" t="s">
        <v>356</v>
      </c>
      <c r="C17057" t="s">
        <v>65</v>
      </c>
      <c r="D17057">
        <v>50000000</v>
      </c>
    </row>
    <row r="17058" spans="1:4" x14ac:dyDescent="0.2">
      <c r="A17058" t="s">
        <v>92</v>
      </c>
      <c r="B17058" t="s">
        <v>356</v>
      </c>
      <c r="C17058" t="s">
        <v>66</v>
      </c>
      <c r="D17058">
        <v>101912071</v>
      </c>
    </row>
    <row r="17059" spans="1:4" x14ac:dyDescent="0.2">
      <c r="A17059" t="s">
        <v>92</v>
      </c>
      <c r="B17059" t="s">
        <v>356</v>
      </c>
      <c r="C17059" t="s">
        <v>226</v>
      </c>
      <c r="D17059">
        <v>214516</v>
      </c>
    </row>
    <row r="17060" spans="1:4" x14ac:dyDescent="0.2">
      <c r="A17060" t="s">
        <v>92</v>
      </c>
      <c r="B17060" t="s">
        <v>356</v>
      </c>
      <c r="C17060" t="s">
        <v>227</v>
      </c>
      <c r="D17060">
        <v>321984</v>
      </c>
    </row>
    <row r="17061" spans="1:4" x14ac:dyDescent="0.2">
      <c r="A17061" t="s">
        <v>92</v>
      </c>
      <c r="B17061" t="s">
        <v>356</v>
      </c>
      <c r="C17061" t="s">
        <v>67</v>
      </c>
      <c r="D17061">
        <v>0</v>
      </c>
    </row>
    <row r="17062" spans="1:4" x14ac:dyDescent="0.2">
      <c r="A17062" t="s">
        <v>92</v>
      </c>
      <c r="B17062" t="s">
        <v>356</v>
      </c>
      <c r="C17062" t="s">
        <v>68</v>
      </c>
      <c r="D17062">
        <v>0</v>
      </c>
    </row>
    <row r="17063" spans="1:4" x14ac:dyDescent="0.2">
      <c r="A17063" t="s">
        <v>92</v>
      </c>
      <c r="B17063" t="s">
        <v>356</v>
      </c>
      <c r="C17063" t="s">
        <v>228</v>
      </c>
      <c r="D17063">
        <v>20910</v>
      </c>
    </row>
    <row r="17064" spans="1:4" x14ac:dyDescent="0.2">
      <c r="A17064" t="s">
        <v>92</v>
      </c>
      <c r="B17064" t="s">
        <v>356</v>
      </c>
      <c r="C17064" t="s">
        <v>229</v>
      </c>
      <c r="D17064">
        <v>511168</v>
      </c>
    </row>
    <row r="17065" spans="1:4" x14ac:dyDescent="0.2">
      <c r="A17065" t="s">
        <v>92</v>
      </c>
      <c r="B17065" t="s">
        <v>356</v>
      </c>
      <c r="C17065" t="s">
        <v>230</v>
      </c>
      <c r="D17065">
        <v>32541</v>
      </c>
    </row>
    <row r="17066" spans="1:4" x14ac:dyDescent="0.2">
      <c r="A17066" t="s">
        <v>92</v>
      </c>
      <c r="B17066" t="s">
        <v>356</v>
      </c>
      <c r="C17066" t="s">
        <v>231</v>
      </c>
      <c r="D17066">
        <v>444741</v>
      </c>
    </row>
    <row r="17067" spans="1:4" x14ac:dyDescent="0.2">
      <c r="A17067" t="s">
        <v>92</v>
      </c>
      <c r="B17067" t="s">
        <v>356</v>
      </c>
      <c r="C17067" t="s">
        <v>232</v>
      </c>
      <c r="D17067">
        <v>421398</v>
      </c>
    </row>
    <row r="17068" spans="1:4" x14ac:dyDescent="0.2">
      <c r="A17068" t="s">
        <v>92</v>
      </c>
      <c r="B17068" t="s">
        <v>356</v>
      </c>
      <c r="C17068" t="s">
        <v>319</v>
      </c>
      <c r="D17068">
        <v>121261</v>
      </c>
    </row>
    <row r="17069" spans="1:4" x14ac:dyDescent="0.2">
      <c r="A17069" t="s">
        <v>92</v>
      </c>
      <c r="B17069" t="s">
        <v>356</v>
      </c>
      <c r="C17069" t="s">
        <v>320</v>
      </c>
      <c r="D17069">
        <v>286802</v>
      </c>
    </row>
    <row r="17070" spans="1:4" x14ac:dyDescent="0.2">
      <c r="A17070" t="s">
        <v>92</v>
      </c>
      <c r="B17070" t="s">
        <v>356</v>
      </c>
      <c r="C17070" t="s">
        <v>318</v>
      </c>
      <c r="D17070">
        <v>13335</v>
      </c>
    </row>
    <row r="17071" spans="1:4" x14ac:dyDescent="0.2">
      <c r="A17071" t="s">
        <v>92</v>
      </c>
      <c r="B17071" t="s">
        <v>356</v>
      </c>
      <c r="C17071" t="s">
        <v>321</v>
      </c>
      <c r="D17071">
        <v>121183</v>
      </c>
    </row>
    <row r="17072" spans="1:4" x14ac:dyDescent="0.2">
      <c r="A17072" t="s">
        <v>92</v>
      </c>
      <c r="B17072" t="s">
        <v>356</v>
      </c>
      <c r="C17072" t="s">
        <v>322</v>
      </c>
      <c r="D17072">
        <v>0</v>
      </c>
    </row>
    <row r="17073" spans="1:4" x14ac:dyDescent="0.2">
      <c r="A17073" t="s">
        <v>92</v>
      </c>
      <c r="B17073" t="s">
        <v>356</v>
      </c>
      <c r="C17073" t="s">
        <v>323</v>
      </c>
      <c r="D17073">
        <v>0</v>
      </c>
    </row>
    <row r="17074" spans="1:4" x14ac:dyDescent="0.2">
      <c r="A17074" t="s">
        <v>92</v>
      </c>
      <c r="B17074" t="s">
        <v>356</v>
      </c>
      <c r="C17074" t="s">
        <v>324</v>
      </c>
      <c r="D17074">
        <v>0</v>
      </c>
    </row>
    <row r="17075" spans="1:4" x14ac:dyDescent="0.2">
      <c r="A17075" t="s">
        <v>92</v>
      </c>
      <c r="B17075" t="s">
        <v>356</v>
      </c>
      <c r="C17075" t="s">
        <v>325</v>
      </c>
      <c r="D17075">
        <v>0</v>
      </c>
    </row>
    <row r="17076" spans="1:4" x14ac:dyDescent="0.2">
      <c r="A17076" t="s">
        <v>92</v>
      </c>
      <c r="B17076" t="s">
        <v>356</v>
      </c>
      <c r="C17076" t="s">
        <v>326</v>
      </c>
      <c r="D17076">
        <v>0</v>
      </c>
    </row>
    <row r="17077" spans="1:4" x14ac:dyDescent="0.2">
      <c r="A17077" t="s">
        <v>92</v>
      </c>
      <c r="B17077" t="s">
        <v>356</v>
      </c>
      <c r="C17077" t="s">
        <v>327</v>
      </c>
      <c r="D17077">
        <v>29362</v>
      </c>
    </row>
    <row r="17078" spans="1:4" x14ac:dyDescent="0.2">
      <c r="A17078" t="s">
        <v>92</v>
      </c>
      <c r="B17078" t="s">
        <v>356</v>
      </c>
      <c r="C17078" t="s">
        <v>328</v>
      </c>
      <c r="D17078">
        <v>91821</v>
      </c>
    </row>
    <row r="17079" spans="1:4" x14ac:dyDescent="0.2">
      <c r="A17079" t="s">
        <v>92</v>
      </c>
      <c r="B17079" t="s">
        <v>356</v>
      </c>
      <c r="C17079" t="s">
        <v>329</v>
      </c>
      <c r="D17079">
        <v>0</v>
      </c>
    </row>
    <row r="17080" spans="1:4" x14ac:dyDescent="0.2">
      <c r="A17080" t="s">
        <v>92</v>
      </c>
      <c r="B17080" t="s">
        <v>356</v>
      </c>
      <c r="C17080" t="s">
        <v>339</v>
      </c>
      <c r="D17080">
        <v>5061384</v>
      </c>
    </row>
    <row r="17081" spans="1:4" x14ac:dyDescent="0.2">
      <c r="A17081" t="s">
        <v>92</v>
      </c>
      <c r="B17081" t="s">
        <v>356</v>
      </c>
      <c r="C17081" t="s">
        <v>340</v>
      </c>
      <c r="D17081">
        <v>170</v>
      </c>
    </row>
    <row r="17082" spans="1:4" x14ac:dyDescent="0.2">
      <c r="A17082" t="s">
        <v>92</v>
      </c>
      <c r="B17082" t="s">
        <v>356</v>
      </c>
      <c r="C17082" t="s">
        <v>341</v>
      </c>
      <c r="D17082">
        <v>1173796</v>
      </c>
    </row>
    <row r="17083" spans="1:4" x14ac:dyDescent="0.2">
      <c r="A17083" t="s">
        <v>92</v>
      </c>
      <c r="B17083" t="s">
        <v>356</v>
      </c>
      <c r="C17083" t="s">
        <v>342</v>
      </c>
      <c r="D17083">
        <v>3</v>
      </c>
    </row>
    <row r="17084" spans="1:4" x14ac:dyDescent="0.2">
      <c r="A17084" t="s">
        <v>92</v>
      </c>
      <c r="B17084" t="s">
        <v>356</v>
      </c>
      <c r="C17084" t="s">
        <v>343</v>
      </c>
      <c r="D17084">
        <v>61</v>
      </c>
    </row>
    <row r="17085" spans="1:4" x14ac:dyDescent="0.2">
      <c r="A17085" t="s">
        <v>92</v>
      </c>
      <c r="B17085" t="s">
        <v>356</v>
      </c>
      <c r="C17085" t="s">
        <v>344</v>
      </c>
      <c r="D17085">
        <v>1173796</v>
      </c>
    </row>
    <row r="17086" spans="1:4" x14ac:dyDescent="0.2">
      <c r="A17086" t="s">
        <v>92</v>
      </c>
      <c r="B17086" t="s">
        <v>356</v>
      </c>
      <c r="C17086" t="s">
        <v>345</v>
      </c>
      <c r="D17086">
        <v>0</v>
      </c>
    </row>
    <row r="17087" spans="1:4" x14ac:dyDescent="0.2">
      <c r="A17087" t="s">
        <v>92</v>
      </c>
      <c r="B17087" t="s">
        <v>356</v>
      </c>
      <c r="C17087" t="s">
        <v>346</v>
      </c>
      <c r="D17087">
        <v>61</v>
      </c>
    </row>
    <row r="17088" spans="1:4" x14ac:dyDescent="0.2">
      <c r="A17088" t="s">
        <v>92</v>
      </c>
      <c r="B17088" t="s">
        <v>356</v>
      </c>
      <c r="C17088" t="s">
        <v>300</v>
      </c>
      <c r="D17088">
        <v>604539</v>
      </c>
    </row>
    <row r="17089" spans="1:4" x14ac:dyDescent="0.2">
      <c r="A17089" t="s">
        <v>92</v>
      </c>
      <c r="B17089" t="s">
        <v>356</v>
      </c>
      <c r="C17089" t="s">
        <v>301</v>
      </c>
      <c r="D17089">
        <v>933297</v>
      </c>
    </row>
    <row r="17090" spans="1:4" x14ac:dyDescent="0.2">
      <c r="A17090" t="s">
        <v>92</v>
      </c>
      <c r="B17090" t="s">
        <v>356</v>
      </c>
      <c r="C17090" t="s">
        <v>302</v>
      </c>
      <c r="D17090">
        <v>989827</v>
      </c>
    </row>
    <row r="17091" spans="1:4" x14ac:dyDescent="0.2">
      <c r="A17091" t="s">
        <v>92</v>
      </c>
      <c r="B17091" t="s">
        <v>356</v>
      </c>
      <c r="C17091" t="s">
        <v>303</v>
      </c>
      <c r="D17091">
        <v>454272</v>
      </c>
    </row>
    <row r="17092" spans="1:4" x14ac:dyDescent="0.2">
      <c r="A17092" t="s">
        <v>92</v>
      </c>
      <c r="B17092" t="s">
        <v>356</v>
      </c>
      <c r="C17092" t="s">
        <v>304</v>
      </c>
      <c r="D17092">
        <v>570737</v>
      </c>
    </row>
    <row r="17093" spans="1:4" x14ac:dyDescent="0.2">
      <c r="A17093" t="s">
        <v>92</v>
      </c>
      <c r="B17093" t="s">
        <v>356</v>
      </c>
      <c r="C17093" t="s">
        <v>305</v>
      </c>
      <c r="D17093">
        <v>116863</v>
      </c>
    </row>
    <row r="17094" spans="1:4" x14ac:dyDescent="0.2">
      <c r="A17094" t="s">
        <v>92</v>
      </c>
      <c r="B17094" t="s">
        <v>356</v>
      </c>
      <c r="C17094" t="s">
        <v>306</v>
      </c>
      <c r="D17094">
        <v>50471</v>
      </c>
    </row>
    <row r="17095" spans="1:4" x14ac:dyDescent="0.2">
      <c r="A17095" t="s">
        <v>92</v>
      </c>
      <c r="B17095" t="s">
        <v>356</v>
      </c>
      <c r="C17095" t="s">
        <v>307</v>
      </c>
      <c r="D17095">
        <v>918699</v>
      </c>
    </row>
    <row r="17096" spans="1:4" x14ac:dyDescent="0.2">
      <c r="A17096" t="s">
        <v>92</v>
      </c>
      <c r="B17096" t="s">
        <v>356</v>
      </c>
      <c r="C17096" t="s">
        <v>308</v>
      </c>
      <c r="D17096">
        <v>188111</v>
      </c>
    </row>
    <row r="17097" spans="1:4" x14ac:dyDescent="0.2">
      <c r="A17097" t="s">
        <v>92</v>
      </c>
      <c r="B17097" t="s">
        <v>356</v>
      </c>
      <c r="C17097" t="s">
        <v>309</v>
      </c>
      <c r="D17097">
        <v>16</v>
      </c>
    </row>
    <row r="17098" spans="1:4" x14ac:dyDescent="0.2">
      <c r="A17098" t="s">
        <v>92</v>
      </c>
      <c r="B17098" t="s">
        <v>356</v>
      </c>
      <c r="C17098" t="s">
        <v>310</v>
      </c>
      <c r="D17098">
        <v>2443</v>
      </c>
    </row>
    <row r="17099" spans="1:4" x14ac:dyDescent="0.2">
      <c r="A17099" t="s">
        <v>92</v>
      </c>
      <c r="B17099" t="s">
        <v>356</v>
      </c>
      <c r="C17099" t="s">
        <v>311</v>
      </c>
      <c r="D17099">
        <v>96220</v>
      </c>
    </row>
    <row r="17100" spans="1:4" x14ac:dyDescent="0.2">
      <c r="A17100" t="s">
        <v>92</v>
      </c>
      <c r="B17100" t="s">
        <v>356</v>
      </c>
      <c r="C17100" t="s">
        <v>312</v>
      </c>
      <c r="D17100">
        <v>23</v>
      </c>
    </row>
    <row r="17101" spans="1:4" x14ac:dyDescent="0.2">
      <c r="A17101" t="s">
        <v>92</v>
      </c>
      <c r="B17101" t="s">
        <v>356</v>
      </c>
      <c r="C17101" t="s">
        <v>313</v>
      </c>
      <c r="D17101">
        <v>37</v>
      </c>
    </row>
    <row r="17102" spans="1:4" x14ac:dyDescent="0.2">
      <c r="A17102" t="s">
        <v>92</v>
      </c>
      <c r="B17102" t="s">
        <v>356</v>
      </c>
      <c r="C17102" t="s">
        <v>314</v>
      </c>
      <c r="D17102">
        <v>15</v>
      </c>
    </row>
    <row r="17103" spans="1:4" x14ac:dyDescent="0.2">
      <c r="A17103" t="s">
        <v>92</v>
      </c>
      <c r="B17103" t="s">
        <v>356</v>
      </c>
      <c r="C17103" t="s">
        <v>315</v>
      </c>
      <c r="D17103">
        <v>15</v>
      </c>
    </row>
    <row r="17104" spans="1:4" x14ac:dyDescent="0.2">
      <c r="A17104" t="s">
        <v>92</v>
      </c>
      <c r="B17104" t="s">
        <v>356</v>
      </c>
      <c r="C17104" t="s">
        <v>347</v>
      </c>
      <c r="D17104">
        <v>4484</v>
      </c>
    </row>
    <row r="17105" spans="1:4" x14ac:dyDescent="0.2">
      <c r="A17105" t="s">
        <v>93</v>
      </c>
      <c r="B17105" t="s">
        <v>351</v>
      </c>
      <c r="C17105" t="s">
        <v>225</v>
      </c>
      <c r="D17105">
        <v>0.53573099999999996</v>
      </c>
    </row>
    <row r="17106" spans="1:4" x14ac:dyDescent="0.2">
      <c r="A17106" t="s">
        <v>93</v>
      </c>
      <c r="B17106" t="s">
        <v>351</v>
      </c>
      <c r="C17106" t="s">
        <v>65</v>
      </c>
      <c r="D17106">
        <v>50000002</v>
      </c>
    </row>
    <row r="17107" spans="1:4" x14ac:dyDescent="0.2">
      <c r="A17107" t="s">
        <v>93</v>
      </c>
      <c r="B17107" t="s">
        <v>351</v>
      </c>
      <c r="C17107" t="s">
        <v>66</v>
      </c>
      <c r="D17107">
        <v>93330476</v>
      </c>
    </row>
    <row r="17108" spans="1:4" x14ac:dyDescent="0.2">
      <c r="A17108" t="s">
        <v>93</v>
      </c>
      <c r="B17108" t="s">
        <v>351</v>
      </c>
      <c r="C17108" t="s">
        <v>226</v>
      </c>
      <c r="D17108">
        <v>217627</v>
      </c>
    </row>
    <row r="17109" spans="1:4" x14ac:dyDescent="0.2">
      <c r="A17109" t="s">
        <v>93</v>
      </c>
      <c r="B17109" t="s">
        <v>351</v>
      </c>
      <c r="C17109" t="s">
        <v>227</v>
      </c>
      <c r="D17109">
        <v>321644</v>
      </c>
    </row>
    <row r="17110" spans="1:4" x14ac:dyDescent="0.2">
      <c r="A17110" t="s">
        <v>93</v>
      </c>
      <c r="B17110" t="s">
        <v>351</v>
      </c>
      <c r="C17110" t="s">
        <v>67</v>
      </c>
      <c r="D17110">
        <v>508928</v>
      </c>
    </row>
    <row r="17111" spans="1:4" x14ac:dyDescent="0.2">
      <c r="A17111" t="s">
        <v>93</v>
      </c>
      <c r="B17111" t="s">
        <v>351</v>
      </c>
      <c r="C17111" t="s">
        <v>68</v>
      </c>
      <c r="D17111">
        <v>278461</v>
      </c>
    </row>
    <row r="17112" spans="1:4" x14ac:dyDescent="0.2">
      <c r="A17112" t="s">
        <v>93</v>
      </c>
      <c r="B17112" t="s">
        <v>351</v>
      </c>
      <c r="C17112" t="s">
        <v>228</v>
      </c>
      <c r="D17112">
        <v>26404</v>
      </c>
    </row>
    <row r="17113" spans="1:4" x14ac:dyDescent="0.2">
      <c r="A17113" t="s">
        <v>93</v>
      </c>
      <c r="B17113" t="s">
        <v>351</v>
      </c>
      <c r="C17113" t="s">
        <v>229</v>
      </c>
      <c r="D17113">
        <v>552111</v>
      </c>
    </row>
    <row r="17114" spans="1:4" x14ac:dyDescent="0.2">
      <c r="A17114" t="s">
        <v>93</v>
      </c>
      <c r="B17114" t="s">
        <v>351</v>
      </c>
      <c r="C17114" t="s">
        <v>230</v>
      </c>
      <c r="D17114">
        <v>28168</v>
      </c>
    </row>
    <row r="17115" spans="1:4" x14ac:dyDescent="0.2">
      <c r="A17115" t="s">
        <v>93</v>
      </c>
      <c r="B17115" t="s">
        <v>351</v>
      </c>
      <c r="C17115" t="s">
        <v>231</v>
      </c>
      <c r="D17115">
        <v>454180</v>
      </c>
    </row>
    <row r="17116" spans="1:4" x14ac:dyDescent="0.2">
      <c r="A17116" t="s">
        <v>93</v>
      </c>
      <c r="B17116" t="s">
        <v>351</v>
      </c>
      <c r="C17116" t="s">
        <v>154</v>
      </c>
      <c r="D17116">
        <v>1834550</v>
      </c>
    </row>
    <row r="17117" spans="1:4" x14ac:dyDescent="0.2">
      <c r="A17117" t="s">
        <v>93</v>
      </c>
      <c r="B17117" t="s">
        <v>351</v>
      </c>
      <c r="C17117" t="s">
        <v>155</v>
      </c>
      <c r="D17117">
        <v>0</v>
      </c>
    </row>
    <row r="17118" spans="1:4" x14ac:dyDescent="0.2">
      <c r="A17118" t="s">
        <v>93</v>
      </c>
      <c r="B17118" t="s">
        <v>351</v>
      </c>
      <c r="C17118" t="s">
        <v>156</v>
      </c>
      <c r="D17118">
        <v>0</v>
      </c>
    </row>
    <row r="17119" spans="1:4" x14ac:dyDescent="0.2">
      <c r="A17119" t="s">
        <v>93</v>
      </c>
      <c r="B17119" t="s">
        <v>351</v>
      </c>
      <c r="C17119" t="s">
        <v>157</v>
      </c>
      <c r="D17119">
        <v>838773</v>
      </c>
    </row>
    <row r="17120" spans="1:4" x14ac:dyDescent="0.2">
      <c r="A17120" t="s">
        <v>93</v>
      </c>
      <c r="B17120" t="s">
        <v>351</v>
      </c>
      <c r="C17120" t="s">
        <v>158</v>
      </c>
      <c r="D17120">
        <v>846494</v>
      </c>
    </row>
    <row r="17121" spans="1:4" x14ac:dyDescent="0.2">
      <c r="A17121" t="s">
        <v>93</v>
      </c>
      <c r="B17121" t="s">
        <v>351</v>
      </c>
      <c r="C17121" t="s">
        <v>159</v>
      </c>
      <c r="D17121">
        <v>1134290</v>
      </c>
    </row>
    <row r="17122" spans="1:4" x14ac:dyDescent="0.2">
      <c r="A17122" t="s">
        <v>93</v>
      </c>
      <c r="B17122" t="s">
        <v>351</v>
      </c>
      <c r="C17122" t="s">
        <v>160</v>
      </c>
      <c r="D17122">
        <v>1432812</v>
      </c>
    </row>
    <row r="17123" spans="1:4" x14ac:dyDescent="0.2">
      <c r="A17123" t="s">
        <v>93</v>
      </c>
      <c r="B17123" t="s">
        <v>351</v>
      </c>
      <c r="C17123" t="s">
        <v>161</v>
      </c>
      <c r="D17123">
        <v>641196</v>
      </c>
    </row>
    <row r="17124" spans="1:4" x14ac:dyDescent="0.2">
      <c r="A17124" t="s">
        <v>93</v>
      </c>
      <c r="B17124" t="s">
        <v>351</v>
      </c>
      <c r="C17124" t="s">
        <v>162</v>
      </c>
      <c r="D17124">
        <v>618579</v>
      </c>
    </row>
    <row r="17125" spans="1:4" x14ac:dyDescent="0.2">
      <c r="A17125" t="s">
        <v>93</v>
      </c>
      <c r="B17125" t="s">
        <v>351</v>
      </c>
      <c r="C17125" t="s">
        <v>163</v>
      </c>
      <c r="D17125">
        <v>394475</v>
      </c>
    </row>
    <row r="17126" spans="1:4" x14ac:dyDescent="0.2">
      <c r="A17126" t="s">
        <v>93</v>
      </c>
      <c r="B17126" t="s">
        <v>351</v>
      </c>
      <c r="C17126" t="s">
        <v>164</v>
      </c>
      <c r="D17126">
        <v>247164</v>
      </c>
    </row>
    <row r="17127" spans="1:4" x14ac:dyDescent="0.2">
      <c r="A17127" t="s">
        <v>93</v>
      </c>
      <c r="B17127" t="s">
        <v>351</v>
      </c>
      <c r="C17127" t="s">
        <v>165</v>
      </c>
      <c r="D17127">
        <v>210641</v>
      </c>
    </row>
    <row r="17128" spans="1:4" x14ac:dyDescent="0.2">
      <c r="A17128" t="s">
        <v>93</v>
      </c>
      <c r="B17128" t="s">
        <v>351</v>
      </c>
      <c r="C17128" t="s">
        <v>166</v>
      </c>
      <c r="D17128">
        <v>129005</v>
      </c>
    </row>
    <row r="17129" spans="1:4" x14ac:dyDescent="0.2">
      <c r="A17129" t="s">
        <v>93</v>
      </c>
      <c r="B17129" t="s">
        <v>351</v>
      </c>
      <c r="C17129" t="s">
        <v>167</v>
      </c>
      <c r="D17129">
        <v>130167</v>
      </c>
    </row>
    <row r="17130" spans="1:4" x14ac:dyDescent="0.2">
      <c r="A17130" t="s">
        <v>93</v>
      </c>
      <c r="B17130" t="s">
        <v>351</v>
      </c>
      <c r="C17130" t="s">
        <v>168</v>
      </c>
      <c r="D17130">
        <v>126318</v>
      </c>
    </row>
    <row r="17131" spans="1:4" x14ac:dyDescent="0.2">
      <c r="A17131" t="s">
        <v>93</v>
      </c>
      <c r="B17131" t="s">
        <v>351</v>
      </c>
      <c r="C17131" t="s">
        <v>169</v>
      </c>
      <c r="D17131">
        <v>143508</v>
      </c>
    </row>
    <row r="17132" spans="1:4" x14ac:dyDescent="0.2">
      <c r="A17132" t="s">
        <v>93</v>
      </c>
      <c r="B17132" t="s">
        <v>351</v>
      </c>
      <c r="C17132" t="s">
        <v>170</v>
      </c>
      <c r="D17132">
        <v>207047</v>
      </c>
    </row>
    <row r="17133" spans="1:4" x14ac:dyDescent="0.2">
      <c r="A17133" t="s">
        <v>93</v>
      </c>
      <c r="B17133" t="s">
        <v>351</v>
      </c>
      <c r="C17133" t="s">
        <v>171</v>
      </c>
      <c r="D17133">
        <v>72929</v>
      </c>
    </row>
    <row r="17134" spans="1:4" x14ac:dyDescent="0.2">
      <c r="A17134" t="s">
        <v>93</v>
      </c>
      <c r="B17134" t="s">
        <v>351</v>
      </c>
      <c r="C17134" t="s">
        <v>172</v>
      </c>
      <c r="D17134">
        <v>215578</v>
      </c>
    </row>
    <row r="17135" spans="1:4" x14ac:dyDescent="0.2">
      <c r="A17135" t="s">
        <v>93</v>
      </c>
      <c r="B17135" t="s">
        <v>351</v>
      </c>
      <c r="C17135" t="s">
        <v>173</v>
      </c>
      <c r="D17135">
        <v>169967</v>
      </c>
    </row>
    <row r="17136" spans="1:4" x14ac:dyDescent="0.2">
      <c r="A17136" t="s">
        <v>93</v>
      </c>
      <c r="B17136" t="s">
        <v>351</v>
      </c>
      <c r="C17136" t="s">
        <v>174</v>
      </c>
      <c r="D17136">
        <v>102876</v>
      </c>
    </row>
    <row r="17137" spans="1:4" x14ac:dyDescent="0.2">
      <c r="A17137" t="s">
        <v>93</v>
      </c>
      <c r="B17137" t="s">
        <v>351</v>
      </c>
      <c r="C17137" t="s">
        <v>175</v>
      </c>
      <c r="D17137">
        <v>32646</v>
      </c>
    </row>
    <row r="17138" spans="1:4" x14ac:dyDescent="0.2">
      <c r="A17138" t="s">
        <v>93</v>
      </c>
      <c r="B17138" t="s">
        <v>351</v>
      </c>
      <c r="C17138" t="s">
        <v>176</v>
      </c>
      <c r="D17138">
        <v>9847</v>
      </c>
    </row>
    <row r="17139" spans="1:4" x14ac:dyDescent="0.2">
      <c r="A17139" t="s">
        <v>93</v>
      </c>
      <c r="B17139" t="s">
        <v>351</v>
      </c>
      <c r="C17139" t="s">
        <v>177</v>
      </c>
      <c r="D17139">
        <v>202670</v>
      </c>
    </row>
    <row r="17140" spans="1:4" x14ac:dyDescent="0.2">
      <c r="A17140" t="s">
        <v>93</v>
      </c>
      <c r="B17140" t="s">
        <v>351</v>
      </c>
      <c r="C17140" t="s">
        <v>178</v>
      </c>
      <c r="D17140">
        <v>0</v>
      </c>
    </row>
    <row r="17141" spans="1:4" x14ac:dyDescent="0.2">
      <c r="A17141" t="s">
        <v>93</v>
      </c>
      <c r="B17141" t="s">
        <v>351</v>
      </c>
      <c r="C17141" t="s">
        <v>179</v>
      </c>
      <c r="D17141">
        <v>0</v>
      </c>
    </row>
    <row r="17142" spans="1:4" x14ac:dyDescent="0.2">
      <c r="A17142" t="s">
        <v>93</v>
      </c>
      <c r="B17142" t="s">
        <v>351</v>
      </c>
      <c r="C17142" t="s">
        <v>180</v>
      </c>
      <c r="D17142">
        <v>0</v>
      </c>
    </row>
    <row r="17143" spans="1:4" x14ac:dyDescent="0.2">
      <c r="A17143" t="s">
        <v>93</v>
      </c>
      <c r="B17143" t="s">
        <v>351</v>
      </c>
      <c r="C17143" t="s">
        <v>181</v>
      </c>
      <c r="D17143">
        <v>0</v>
      </c>
    </row>
    <row r="17144" spans="1:4" x14ac:dyDescent="0.2">
      <c r="A17144" t="s">
        <v>93</v>
      </c>
      <c r="B17144" t="s">
        <v>351</v>
      </c>
      <c r="C17144" t="s">
        <v>182</v>
      </c>
      <c r="D17144">
        <v>0</v>
      </c>
    </row>
    <row r="17145" spans="1:4" x14ac:dyDescent="0.2">
      <c r="A17145" t="s">
        <v>93</v>
      </c>
      <c r="B17145" t="s">
        <v>351</v>
      </c>
      <c r="C17145" t="s">
        <v>183</v>
      </c>
      <c r="D17145">
        <v>0</v>
      </c>
    </row>
    <row r="17146" spans="1:4" x14ac:dyDescent="0.2">
      <c r="A17146" t="s">
        <v>93</v>
      </c>
      <c r="B17146" t="s">
        <v>351</v>
      </c>
      <c r="C17146" t="s">
        <v>184</v>
      </c>
      <c r="D17146">
        <v>0</v>
      </c>
    </row>
    <row r="17147" spans="1:4" x14ac:dyDescent="0.2">
      <c r="A17147" t="s">
        <v>93</v>
      </c>
      <c r="B17147" t="s">
        <v>351</v>
      </c>
      <c r="C17147" t="s">
        <v>185</v>
      </c>
      <c r="D17147">
        <v>0</v>
      </c>
    </row>
    <row r="17148" spans="1:4" x14ac:dyDescent="0.2">
      <c r="A17148" t="s">
        <v>93</v>
      </c>
      <c r="B17148" t="s">
        <v>351</v>
      </c>
      <c r="C17148" t="s">
        <v>186</v>
      </c>
      <c r="D17148">
        <v>0</v>
      </c>
    </row>
    <row r="17149" spans="1:4" x14ac:dyDescent="0.2">
      <c r="A17149" t="s">
        <v>93</v>
      </c>
      <c r="B17149" t="s">
        <v>351</v>
      </c>
      <c r="C17149" t="s">
        <v>187</v>
      </c>
      <c r="D17149">
        <v>0</v>
      </c>
    </row>
    <row r="17150" spans="1:4" x14ac:dyDescent="0.2">
      <c r="A17150" t="s">
        <v>93</v>
      </c>
      <c r="B17150" t="s">
        <v>351</v>
      </c>
      <c r="C17150" t="s">
        <v>188</v>
      </c>
      <c r="D17150">
        <v>0</v>
      </c>
    </row>
    <row r="17151" spans="1:4" x14ac:dyDescent="0.2">
      <c r="A17151" t="s">
        <v>93</v>
      </c>
      <c r="B17151" t="s">
        <v>351</v>
      </c>
      <c r="C17151" t="s">
        <v>189</v>
      </c>
      <c r="D17151">
        <v>0</v>
      </c>
    </row>
    <row r="17152" spans="1:4" x14ac:dyDescent="0.2">
      <c r="A17152" t="s">
        <v>93</v>
      </c>
      <c r="B17152" t="s">
        <v>351</v>
      </c>
      <c r="C17152" t="s">
        <v>190</v>
      </c>
      <c r="D17152">
        <v>0</v>
      </c>
    </row>
    <row r="17153" spans="1:4" x14ac:dyDescent="0.2">
      <c r="A17153" t="s">
        <v>93</v>
      </c>
      <c r="B17153" t="s">
        <v>351</v>
      </c>
      <c r="C17153" t="s">
        <v>191</v>
      </c>
      <c r="D17153">
        <v>0</v>
      </c>
    </row>
    <row r="17154" spans="1:4" x14ac:dyDescent="0.2">
      <c r="A17154" t="s">
        <v>93</v>
      </c>
      <c r="B17154" t="s">
        <v>351</v>
      </c>
      <c r="C17154" t="s">
        <v>192</v>
      </c>
      <c r="D17154">
        <v>0</v>
      </c>
    </row>
    <row r="17155" spans="1:4" x14ac:dyDescent="0.2">
      <c r="A17155" t="s">
        <v>93</v>
      </c>
      <c r="B17155" t="s">
        <v>351</v>
      </c>
      <c r="C17155" t="s">
        <v>193</v>
      </c>
      <c r="D17155">
        <v>0</v>
      </c>
    </row>
    <row r="17156" spans="1:4" x14ac:dyDescent="0.2">
      <c r="A17156" t="s">
        <v>93</v>
      </c>
      <c r="B17156" t="s">
        <v>351</v>
      </c>
      <c r="C17156" t="s">
        <v>194</v>
      </c>
      <c r="D17156">
        <v>0</v>
      </c>
    </row>
    <row r="17157" spans="1:4" x14ac:dyDescent="0.2">
      <c r="A17157" t="s">
        <v>93</v>
      </c>
      <c r="B17157" t="s">
        <v>351</v>
      </c>
      <c r="C17157" t="s">
        <v>195</v>
      </c>
      <c r="D17157">
        <v>0</v>
      </c>
    </row>
    <row r="17158" spans="1:4" x14ac:dyDescent="0.2">
      <c r="A17158" t="s">
        <v>93</v>
      </c>
      <c r="B17158" t="s">
        <v>351</v>
      </c>
      <c r="C17158" t="s">
        <v>196</v>
      </c>
      <c r="D17158">
        <v>0</v>
      </c>
    </row>
    <row r="17159" spans="1:4" x14ac:dyDescent="0.2">
      <c r="A17159" t="s">
        <v>93</v>
      </c>
      <c r="B17159" t="s">
        <v>351</v>
      </c>
      <c r="C17159" t="s">
        <v>197</v>
      </c>
      <c r="D17159">
        <v>0</v>
      </c>
    </row>
    <row r="17160" spans="1:4" x14ac:dyDescent="0.2">
      <c r="A17160" t="s">
        <v>93</v>
      </c>
      <c r="B17160" t="s">
        <v>351</v>
      </c>
      <c r="C17160" t="s">
        <v>198</v>
      </c>
      <c r="D17160">
        <v>0</v>
      </c>
    </row>
    <row r="17161" spans="1:4" x14ac:dyDescent="0.2">
      <c r="A17161" t="s">
        <v>93</v>
      </c>
      <c r="B17161" t="s">
        <v>351</v>
      </c>
      <c r="C17161" t="s">
        <v>199</v>
      </c>
      <c r="D17161">
        <v>0</v>
      </c>
    </row>
    <row r="17162" spans="1:4" x14ac:dyDescent="0.2">
      <c r="A17162" t="s">
        <v>93</v>
      </c>
      <c r="B17162" t="s">
        <v>351</v>
      </c>
      <c r="C17162" t="s">
        <v>200</v>
      </c>
      <c r="D17162">
        <v>97699</v>
      </c>
    </row>
    <row r="17163" spans="1:4" x14ac:dyDescent="0.2">
      <c r="A17163" t="s">
        <v>93</v>
      </c>
      <c r="B17163" t="s">
        <v>351</v>
      </c>
      <c r="C17163" t="s">
        <v>201</v>
      </c>
      <c r="D17163">
        <v>0</v>
      </c>
    </row>
    <row r="17164" spans="1:4" x14ac:dyDescent="0.2">
      <c r="A17164" t="s">
        <v>93</v>
      </c>
      <c r="B17164" t="s">
        <v>351</v>
      </c>
      <c r="C17164" t="s">
        <v>202</v>
      </c>
      <c r="D17164">
        <v>0</v>
      </c>
    </row>
    <row r="17165" spans="1:4" x14ac:dyDescent="0.2">
      <c r="A17165" t="s">
        <v>93</v>
      </c>
      <c r="B17165" t="s">
        <v>351</v>
      </c>
      <c r="C17165" t="s">
        <v>203</v>
      </c>
      <c r="D17165">
        <v>0</v>
      </c>
    </row>
    <row r="17166" spans="1:4" x14ac:dyDescent="0.2">
      <c r="A17166" t="s">
        <v>93</v>
      </c>
      <c r="B17166" t="s">
        <v>351</v>
      </c>
      <c r="C17166" t="s">
        <v>204</v>
      </c>
      <c r="D17166">
        <v>0</v>
      </c>
    </row>
    <row r="17167" spans="1:4" x14ac:dyDescent="0.2">
      <c r="A17167" t="s">
        <v>93</v>
      </c>
      <c r="B17167" t="s">
        <v>351</v>
      </c>
      <c r="C17167" t="s">
        <v>205</v>
      </c>
      <c r="D17167">
        <v>0</v>
      </c>
    </row>
    <row r="17168" spans="1:4" x14ac:dyDescent="0.2">
      <c r="A17168" t="s">
        <v>93</v>
      </c>
      <c r="B17168" t="s">
        <v>351</v>
      </c>
      <c r="C17168" t="s">
        <v>206</v>
      </c>
      <c r="D17168">
        <v>0</v>
      </c>
    </row>
    <row r="17169" spans="1:4" x14ac:dyDescent="0.2">
      <c r="A17169" t="s">
        <v>93</v>
      </c>
      <c r="B17169" t="s">
        <v>351</v>
      </c>
      <c r="C17169" t="s">
        <v>207</v>
      </c>
      <c r="D17169">
        <v>0</v>
      </c>
    </row>
    <row r="17170" spans="1:4" x14ac:dyDescent="0.2">
      <c r="A17170" t="s">
        <v>93</v>
      </c>
      <c r="B17170" t="s">
        <v>351</v>
      </c>
      <c r="C17170" t="s">
        <v>208</v>
      </c>
      <c r="D17170">
        <v>0</v>
      </c>
    </row>
    <row r="17171" spans="1:4" x14ac:dyDescent="0.2">
      <c r="A17171" t="s">
        <v>93</v>
      </c>
      <c r="B17171" t="s">
        <v>351</v>
      </c>
      <c r="C17171" t="s">
        <v>209</v>
      </c>
      <c r="D17171">
        <v>0</v>
      </c>
    </row>
    <row r="17172" spans="1:4" x14ac:dyDescent="0.2">
      <c r="A17172" t="s">
        <v>93</v>
      </c>
      <c r="B17172" t="s">
        <v>351</v>
      </c>
      <c r="C17172" t="s">
        <v>210</v>
      </c>
      <c r="D17172">
        <v>0</v>
      </c>
    </row>
    <row r="17173" spans="1:4" x14ac:dyDescent="0.2">
      <c r="A17173" t="s">
        <v>93</v>
      </c>
      <c r="B17173" t="s">
        <v>351</v>
      </c>
      <c r="C17173" t="s">
        <v>211</v>
      </c>
      <c r="D17173">
        <v>0</v>
      </c>
    </row>
    <row r="17174" spans="1:4" x14ac:dyDescent="0.2">
      <c r="A17174" t="s">
        <v>93</v>
      </c>
      <c r="B17174" t="s">
        <v>351</v>
      </c>
      <c r="C17174" t="s">
        <v>212</v>
      </c>
      <c r="D17174">
        <v>0</v>
      </c>
    </row>
    <row r="17175" spans="1:4" x14ac:dyDescent="0.2">
      <c r="A17175" t="s">
        <v>93</v>
      </c>
      <c r="B17175" t="s">
        <v>351</v>
      </c>
      <c r="C17175" t="s">
        <v>213</v>
      </c>
      <c r="D17175">
        <v>0</v>
      </c>
    </row>
    <row r="17176" spans="1:4" x14ac:dyDescent="0.2">
      <c r="A17176" t="s">
        <v>93</v>
      </c>
      <c r="B17176" t="s">
        <v>351</v>
      </c>
      <c r="C17176" t="s">
        <v>214</v>
      </c>
      <c r="D17176">
        <v>0</v>
      </c>
    </row>
    <row r="17177" spans="1:4" x14ac:dyDescent="0.2">
      <c r="A17177" t="s">
        <v>93</v>
      </c>
      <c r="B17177" t="s">
        <v>351</v>
      </c>
      <c r="C17177" t="s">
        <v>215</v>
      </c>
      <c r="D17177">
        <v>0</v>
      </c>
    </row>
    <row r="17178" spans="1:4" x14ac:dyDescent="0.2">
      <c r="A17178" t="s">
        <v>93</v>
      </c>
      <c r="B17178" t="s">
        <v>351</v>
      </c>
      <c r="C17178" t="s">
        <v>216</v>
      </c>
      <c r="D17178">
        <v>0</v>
      </c>
    </row>
    <row r="17179" spans="1:4" x14ac:dyDescent="0.2">
      <c r="A17179" t="s">
        <v>93</v>
      </c>
      <c r="B17179" t="s">
        <v>351</v>
      </c>
      <c r="C17179" t="s">
        <v>217</v>
      </c>
      <c r="D17179">
        <v>0</v>
      </c>
    </row>
    <row r="17180" spans="1:4" x14ac:dyDescent="0.2">
      <c r="A17180" t="s">
        <v>93</v>
      </c>
      <c r="B17180" t="s">
        <v>351</v>
      </c>
      <c r="C17180" t="s">
        <v>218</v>
      </c>
      <c r="D17180">
        <v>0</v>
      </c>
    </row>
    <row r="17181" spans="1:4" x14ac:dyDescent="0.2">
      <c r="A17181" t="s">
        <v>93</v>
      </c>
      <c r="B17181" t="s">
        <v>351</v>
      </c>
      <c r="C17181" t="s">
        <v>219</v>
      </c>
      <c r="D17181">
        <v>0</v>
      </c>
    </row>
    <row r="17182" spans="1:4" x14ac:dyDescent="0.2">
      <c r="A17182" t="s">
        <v>93</v>
      </c>
      <c r="B17182" t="s">
        <v>351</v>
      </c>
      <c r="C17182" t="s">
        <v>233</v>
      </c>
      <c r="D17182">
        <v>1834550</v>
      </c>
    </row>
    <row r="17183" spans="1:4" x14ac:dyDescent="0.2">
      <c r="A17183" t="s">
        <v>93</v>
      </c>
      <c r="B17183" t="s">
        <v>351</v>
      </c>
      <c r="C17183" t="s">
        <v>234</v>
      </c>
      <c r="D17183">
        <v>0</v>
      </c>
    </row>
    <row r="17184" spans="1:4" x14ac:dyDescent="0.2">
      <c r="A17184" t="s">
        <v>93</v>
      </c>
      <c r="B17184" t="s">
        <v>351</v>
      </c>
      <c r="C17184" t="s">
        <v>235</v>
      </c>
      <c r="D17184">
        <v>710416</v>
      </c>
    </row>
    <row r="17185" spans="1:4" x14ac:dyDescent="0.2">
      <c r="A17185" t="s">
        <v>93</v>
      </c>
      <c r="B17185" t="s">
        <v>351</v>
      </c>
      <c r="C17185" t="s">
        <v>236</v>
      </c>
      <c r="D17185">
        <v>455061</v>
      </c>
    </row>
    <row r="17186" spans="1:4" x14ac:dyDescent="0.2">
      <c r="A17186" t="s">
        <v>93</v>
      </c>
      <c r="B17186" t="s">
        <v>351</v>
      </c>
      <c r="C17186" t="s">
        <v>237</v>
      </c>
      <c r="D17186">
        <v>420764</v>
      </c>
    </row>
    <row r="17187" spans="1:4" x14ac:dyDescent="0.2">
      <c r="A17187" t="s">
        <v>93</v>
      </c>
      <c r="B17187" t="s">
        <v>351</v>
      </c>
      <c r="C17187" t="s">
        <v>238</v>
      </c>
      <c r="D17187">
        <v>1092016</v>
      </c>
    </row>
    <row r="17188" spans="1:4" x14ac:dyDescent="0.2">
      <c r="A17188" t="s">
        <v>93</v>
      </c>
      <c r="B17188" t="s">
        <v>351</v>
      </c>
      <c r="C17188" t="s">
        <v>239</v>
      </c>
      <c r="D17188">
        <v>768349</v>
      </c>
    </row>
    <row r="17189" spans="1:4" x14ac:dyDescent="0.2">
      <c r="A17189" t="s">
        <v>93</v>
      </c>
      <c r="B17189" t="s">
        <v>351</v>
      </c>
      <c r="C17189" t="s">
        <v>240</v>
      </c>
      <c r="D17189">
        <v>585886</v>
      </c>
    </row>
    <row r="17190" spans="1:4" x14ac:dyDescent="0.2">
      <c r="A17190" t="s">
        <v>93</v>
      </c>
      <c r="B17190" t="s">
        <v>351</v>
      </c>
      <c r="C17190" t="s">
        <v>241</v>
      </c>
      <c r="D17190">
        <v>574571</v>
      </c>
    </row>
    <row r="17191" spans="1:4" x14ac:dyDescent="0.2">
      <c r="A17191" t="s">
        <v>93</v>
      </c>
      <c r="B17191" t="s">
        <v>351</v>
      </c>
      <c r="C17191" t="s">
        <v>242</v>
      </c>
      <c r="D17191">
        <v>1018928</v>
      </c>
    </row>
    <row r="17192" spans="1:4" x14ac:dyDescent="0.2">
      <c r="A17192" t="s">
        <v>93</v>
      </c>
      <c r="B17192" t="s">
        <v>351</v>
      </c>
      <c r="C17192" t="s">
        <v>243</v>
      </c>
      <c r="D17192">
        <v>307930</v>
      </c>
    </row>
    <row r="17193" spans="1:4" x14ac:dyDescent="0.2">
      <c r="A17193" t="s">
        <v>93</v>
      </c>
      <c r="B17193" t="s">
        <v>351</v>
      </c>
      <c r="C17193" t="s">
        <v>244</v>
      </c>
      <c r="D17193">
        <v>353988</v>
      </c>
    </row>
    <row r="17194" spans="1:4" x14ac:dyDescent="0.2">
      <c r="A17194" t="s">
        <v>93</v>
      </c>
      <c r="B17194" t="s">
        <v>351</v>
      </c>
      <c r="C17194" t="s">
        <v>245</v>
      </c>
      <c r="D17194">
        <v>109007</v>
      </c>
    </row>
    <row r="17195" spans="1:4" x14ac:dyDescent="0.2">
      <c r="A17195" t="s">
        <v>93</v>
      </c>
      <c r="B17195" t="s">
        <v>351</v>
      </c>
      <c r="C17195" t="s">
        <v>246</v>
      </c>
      <c r="D17195">
        <v>135473</v>
      </c>
    </row>
    <row r="17196" spans="1:4" x14ac:dyDescent="0.2">
      <c r="A17196" t="s">
        <v>93</v>
      </c>
      <c r="B17196" t="s">
        <v>351</v>
      </c>
      <c r="C17196" t="s">
        <v>247</v>
      </c>
      <c r="D17196">
        <v>103905</v>
      </c>
    </row>
    <row r="17197" spans="1:4" x14ac:dyDescent="0.2">
      <c r="A17197" t="s">
        <v>93</v>
      </c>
      <c r="B17197" t="s">
        <v>351</v>
      </c>
      <c r="C17197" t="s">
        <v>248</v>
      </c>
      <c r="D17197">
        <v>144738</v>
      </c>
    </row>
    <row r="17198" spans="1:4" x14ac:dyDescent="0.2">
      <c r="A17198" t="s">
        <v>93</v>
      </c>
      <c r="B17198" t="s">
        <v>351</v>
      </c>
      <c r="C17198" t="s">
        <v>249</v>
      </c>
      <c r="D17198">
        <v>327212</v>
      </c>
    </row>
    <row r="17199" spans="1:4" x14ac:dyDescent="0.2">
      <c r="A17199" t="s">
        <v>93</v>
      </c>
      <c r="B17199" t="s">
        <v>351</v>
      </c>
      <c r="C17199" t="s">
        <v>250</v>
      </c>
      <c r="D17199">
        <v>35914</v>
      </c>
    </row>
    <row r="17200" spans="1:4" x14ac:dyDescent="0.2">
      <c r="A17200" t="s">
        <v>93</v>
      </c>
      <c r="B17200" t="s">
        <v>351</v>
      </c>
      <c r="C17200" t="s">
        <v>251</v>
      </c>
      <c r="D17200">
        <v>118647</v>
      </c>
    </row>
    <row r="17201" spans="1:4" x14ac:dyDescent="0.2">
      <c r="A17201" t="s">
        <v>93</v>
      </c>
      <c r="B17201" t="s">
        <v>351</v>
      </c>
      <c r="C17201" t="s">
        <v>252</v>
      </c>
      <c r="D17201">
        <v>307824</v>
      </c>
    </row>
    <row r="17202" spans="1:4" x14ac:dyDescent="0.2">
      <c r="A17202" t="s">
        <v>93</v>
      </c>
      <c r="B17202" t="s">
        <v>351</v>
      </c>
      <c r="C17202" t="s">
        <v>253</v>
      </c>
      <c r="D17202">
        <v>101690</v>
      </c>
    </row>
    <row r="17203" spans="1:4" x14ac:dyDescent="0.2">
      <c r="A17203" t="s">
        <v>93</v>
      </c>
      <c r="B17203" t="s">
        <v>351</v>
      </c>
      <c r="C17203" t="s">
        <v>254</v>
      </c>
      <c r="D17203">
        <v>31804</v>
      </c>
    </row>
    <row r="17204" spans="1:4" x14ac:dyDescent="0.2">
      <c r="A17204" t="s">
        <v>93</v>
      </c>
      <c r="B17204" t="s">
        <v>351</v>
      </c>
      <c r="C17204" t="s">
        <v>255</v>
      </c>
      <c r="D17204">
        <v>202859</v>
      </c>
    </row>
    <row r="17205" spans="1:4" x14ac:dyDescent="0.2">
      <c r="A17205" t="s">
        <v>93</v>
      </c>
      <c r="B17205" t="s">
        <v>351</v>
      </c>
      <c r="C17205" t="s">
        <v>256</v>
      </c>
      <c r="D17205">
        <v>0</v>
      </c>
    </row>
    <row r="17206" spans="1:4" x14ac:dyDescent="0.2">
      <c r="A17206" t="s">
        <v>93</v>
      </c>
      <c r="B17206" t="s">
        <v>351</v>
      </c>
      <c r="C17206" t="s">
        <v>257</v>
      </c>
      <c r="D17206">
        <v>0</v>
      </c>
    </row>
    <row r="17207" spans="1:4" x14ac:dyDescent="0.2">
      <c r="A17207" t="s">
        <v>93</v>
      </c>
      <c r="B17207" t="s">
        <v>351</v>
      </c>
      <c r="C17207" t="s">
        <v>258</v>
      </c>
      <c r="D17207">
        <v>0</v>
      </c>
    </row>
    <row r="17208" spans="1:4" x14ac:dyDescent="0.2">
      <c r="A17208" t="s">
        <v>93</v>
      </c>
      <c r="B17208" t="s">
        <v>351</v>
      </c>
      <c r="C17208" t="s">
        <v>259</v>
      </c>
      <c r="D17208">
        <v>0</v>
      </c>
    </row>
    <row r="17209" spans="1:4" x14ac:dyDescent="0.2">
      <c r="A17209" t="s">
        <v>93</v>
      </c>
      <c r="B17209" t="s">
        <v>351</v>
      </c>
      <c r="C17209" t="s">
        <v>260</v>
      </c>
      <c r="D17209">
        <v>0</v>
      </c>
    </row>
    <row r="17210" spans="1:4" x14ac:dyDescent="0.2">
      <c r="A17210" t="s">
        <v>93</v>
      </c>
      <c r="B17210" t="s">
        <v>351</v>
      </c>
      <c r="C17210" t="s">
        <v>261</v>
      </c>
      <c r="D17210">
        <v>0</v>
      </c>
    </row>
    <row r="17211" spans="1:4" x14ac:dyDescent="0.2">
      <c r="A17211" t="s">
        <v>93</v>
      </c>
      <c r="B17211" t="s">
        <v>351</v>
      </c>
      <c r="C17211" t="s">
        <v>262</v>
      </c>
      <c r="D17211">
        <v>0</v>
      </c>
    </row>
    <row r="17212" spans="1:4" x14ac:dyDescent="0.2">
      <c r="A17212" t="s">
        <v>93</v>
      </c>
      <c r="B17212" t="s">
        <v>351</v>
      </c>
      <c r="C17212" t="s">
        <v>263</v>
      </c>
      <c r="D17212">
        <v>0</v>
      </c>
    </row>
    <row r="17213" spans="1:4" x14ac:dyDescent="0.2">
      <c r="A17213" t="s">
        <v>93</v>
      </c>
      <c r="B17213" t="s">
        <v>351</v>
      </c>
      <c r="C17213" t="s">
        <v>264</v>
      </c>
      <c r="D17213">
        <v>0</v>
      </c>
    </row>
    <row r="17214" spans="1:4" x14ac:dyDescent="0.2">
      <c r="A17214" t="s">
        <v>93</v>
      </c>
      <c r="B17214" t="s">
        <v>351</v>
      </c>
      <c r="C17214" t="s">
        <v>265</v>
      </c>
      <c r="D17214">
        <v>0</v>
      </c>
    </row>
    <row r="17215" spans="1:4" x14ac:dyDescent="0.2">
      <c r="A17215" t="s">
        <v>93</v>
      </c>
      <c r="B17215" t="s">
        <v>351</v>
      </c>
      <c r="C17215" t="s">
        <v>266</v>
      </c>
      <c r="D17215">
        <v>0</v>
      </c>
    </row>
    <row r="17216" spans="1:4" x14ac:dyDescent="0.2">
      <c r="A17216" t="s">
        <v>93</v>
      </c>
      <c r="B17216" t="s">
        <v>351</v>
      </c>
      <c r="C17216" t="s">
        <v>267</v>
      </c>
      <c r="D17216">
        <v>0</v>
      </c>
    </row>
    <row r="17217" spans="1:4" x14ac:dyDescent="0.2">
      <c r="A17217" t="s">
        <v>93</v>
      </c>
      <c r="B17217" t="s">
        <v>351</v>
      </c>
      <c r="C17217" t="s">
        <v>268</v>
      </c>
      <c r="D17217">
        <v>0</v>
      </c>
    </row>
    <row r="17218" spans="1:4" x14ac:dyDescent="0.2">
      <c r="A17218" t="s">
        <v>93</v>
      </c>
      <c r="B17218" t="s">
        <v>351</v>
      </c>
      <c r="C17218" t="s">
        <v>269</v>
      </c>
      <c r="D17218">
        <v>0</v>
      </c>
    </row>
    <row r="17219" spans="1:4" x14ac:dyDescent="0.2">
      <c r="A17219" t="s">
        <v>93</v>
      </c>
      <c r="B17219" t="s">
        <v>351</v>
      </c>
      <c r="C17219" t="s">
        <v>270</v>
      </c>
      <c r="D17219">
        <v>0</v>
      </c>
    </row>
    <row r="17220" spans="1:4" x14ac:dyDescent="0.2">
      <c r="A17220" t="s">
        <v>93</v>
      </c>
      <c r="B17220" t="s">
        <v>351</v>
      </c>
      <c r="C17220" t="s">
        <v>271</v>
      </c>
      <c r="D17220">
        <v>0</v>
      </c>
    </row>
    <row r="17221" spans="1:4" x14ac:dyDescent="0.2">
      <c r="A17221" t="s">
        <v>93</v>
      </c>
      <c r="B17221" t="s">
        <v>351</v>
      </c>
      <c r="C17221" t="s">
        <v>272</v>
      </c>
      <c r="D17221">
        <v>0</v>
      </c>
    </row>
    <row r="17222" spans="1:4" x14ac:dyDescent="0.2">
      <c r="A17222" t="s">
        <v>93</v>
      </c>
      <c r="B17222" t="s">
        <v>351</v>
      </c>
      <c r="C17222" t="s">
        <v>273</v>
      </c>
      <c r="D17222">
        <v>0</v>
      </c>
    </row>
    <row r="17223" spans="1:4" x14ac:dyDescent="0.2">
      <c r="A17223" t="s">
        <v>93</v>
      </c>
      <c r="B17223" t="s">
        <v>351</v>
      </c>
      <c r="C17223" t="s">
        <v>274</v>
      </c>
      <c r="D17223">
        <v>0</v>
      </c>
    </row>
    <row r="17224" spans="1:4" x14ac:dyDescent="0.2">
      <c r="A17224" t="s">
        <v>93</v>
      </c>
      <c r="B17224" t="s">
        <v>351</v>
      </c>
      <c r="C17224" t="s">
        <v>275</v>
      </c>
      <c r="D17224">
        <v>0</v>
      </c>
    </row>
    <row r="17225" spans="1:4" x14ac:dyDescent="0.2">
      <c r="A17225" t="s">
        <v>93</v>
      </c>
      <c r="B17225" t="s">
        <v>351</v>
      </c>
      <c r="C17225" t="s">
        <v>276</v>
      </c>
      <c r="D17225">
        <v>0</v>
      </c>
    </row>
    <row r="17226" spans="1:4" x14ac:dyDescent="0.2">
      <c r="A17226" t="s">
        <v>93</v>
      </c>
      <c r="B17226" t="s">
        <v>351</v>
      </c>
      <c r="C17226" t="s">
        <v>277</v>
      </c>
      <c r="D17226">
        <v>0</v>
      </c>
    </row>
    <row r="17227" spans="1:4" x14ac:dyDescent="0.2">
      <c r="A17227" t="s">
        <v>93</v>
      </c>
      <c r="B17227" t="s">
        <v>351</v>
      </c>
      <c r="C17227" t="s">
        <v>278</v>
      </c>
      <c r="D17227">
        <v>97699</v>
      </c>
    </row>
    <row r="17228" spans="1:4" x14ac:dyDescent="0.2">
      <c r="A17228" t="s">
        <v>93</v>
      </c>
      <c r="B17228" t="s">
        <v>351</v>
      </c>
      <c r="C17228" t="s">
        <v>279</v>
      </c>
      <c r="D17228">
        <v>0</v>
      </c>
    </row>
    <row r="17229" spans="1:4" x14ac:dyDescent="0.2">
      <c r="A17229" t="s">
        <v>93</v>
      </c>
      <c r="B17229" t="s">
        <v>351</v>
      </c>
      <c r="C17229" t="s">
        <v>280</v>
      </c>
      <c r="D17229">
        <v>0</v>
      </c>
    </row>
    <row r="17230" spans="1:4" x14ac:dyDescent="0.2">
      <c r="A17230" t="s">
        <v>93</v>
      </c>
      <c r="B17230" t="s">
        <v>351</v>
      </c>
      <c r="C17230" t="s">
        <v>281</v>
      </c>
      <c r="D17230">
        <v>0</v>
      </c>
    </row>
    <row r="17231" spans="1:4" x14ac:dyDescent="0.2">
      <c r="A17231" t="s">
        <v>93</v>
      </c>
      <c r="B17231" t="s">
        <v>351</v>
      </c>
      <c r="C17231" t="s">
        <v>282</v>
      </c>
      <c r="D17231">
        <v>0</v>
      </c>
    </row>
    <row r="17232" spans="1:4" x14ac:dyDescent="0.2">
      <c r="A17232" t="s">
        <v>93</v>
      </c>
      <c r="B17232" t="s">
        <v>351</v>
      </c>
      <c r="C17232" t="s">
        <v>283</v>
      </c>
      <c r="D17232">
        <v>0</v>
      </c>
    </row>
    <row r="17233" spans="1:4" x14ac:dyDescent="0.2">
      <c r="A17233" t="s">
        <v>93</v>
      </c>
      <c r="B17233" t="s">
        <v>351</v>
      </c>
      <c r="C17233" t="s">
        <v>284</v>
      </c>
      <c r="D17233">
        <v>0</v>
      </c>
    </row>
    <row r="17234" spans="1:4" x14ac:dyDescent="0.2">
      <c r="A17234" t="s">
        <v>93</v>
      </c>
      <c r="B17234" t="s">
        <v>351</v>
      </c>
      <c r="C17234" t="s">
        <v>285</v>
      </c>
      <c r="D17234">
        <v>0</v>
      </c>
    </row>
    <row r="17235" spans="1:4" x14ac:dyDescent="0.2">
      <c r="A17235" t="s">
        <v>93</v>
      </c>
      <c r="B17235" t="s">
        <v>351</v>
      </c>
      <c r="C17235" t="s">
        <v>286</v>
      </c>
      <c r="D17235">
        <v>0</v>
      </c>
    </row>
    <row r="17236" spans="1:4" x14ac:dyDescent="0.2">
      <c r="A17236" t="s">
        <v>93</v>
      </c>
      <c r="B17236" t="s">
        <v>351</v>
      </c>
      <c r="C17236" t="s">
        <v>287</v>
      </c>
      <c r="D17236">
        <v>0</v>
      </c>
    </row>
    <row r="17237" spans="1:4" x14ac:dyDescent="0.2">
      <c r="A17237" t="s">
        <v>93</v>
      </c>
      <c r="B17237" t="s">
        <v>351</v>
      </c>
      <c r="C17237" t="s">
        <v>288</v>
      </c>
      <c r="D17237">
        <v>0</v>
      </c>
    </row>
    <row r="17238" spans="1:4" x14ac:dyDescent="0.2">
      <c r="A17238" t="s">
        <v>93</v>
      </c>
      <c r="B17238" t="s">
        <v>351</v>
      </c>
      <c r="C17238" t="s">
        <v>289</v>
      </c>
      <c r="D17238">
        <v>0</v>
      </c>
    </row>
    <row r="17239" spans="1:4" x14ac:dyDescent="0.2">
      <c r="A17239" t="s">
        <v>93</v>
      </c>
      <c r="B17239" t="s">
        <v>351</v>
      </c>
      <c r="C17239" t="s">
        <v>290</v>
      </c>
      <c r="D17239">
        <v>0</v>
      </c>
    </row>
    <row r="17240" spans="1:4" x14ac:dyDescent="0.2">
      <c r="A17240" t="s">
        <v>93</v>
      </c>
      <c r="B17240" t="s">
        <v>351</v>
      </c>
      <c r="C17240" t="s">
        <v>291</v>
      </c>
      <c r="D17240">
        <v>0</v>
      </c>
    </row>
    <row r="17241" spans="1:4" x14ac:dyDescent="0.2">
      <c r="A17241" t="s">
        <v>93</v>
      </c>
      <c r="B17241" t="s">
        <v>351</v>
      </c>
      <c r="C17241" t="s">
        <v>292</v>
      </c>
      <c r="D17241">
        <v>0</v>
      </c>
    </row>
    <row r="17242" spans="1:4" x14ac:dyDescent="0.2">
      <c r="A17242" t="s">
        <v>93</v>
      </c>
      <c r="B17242" t="s">
        <v>351</v>
      </c>
      <c r="C17242" t="s">
        <v>293</v>
      </c>
      <c r="D17242">
        <v>0</v>
      </c>
    </row>
    <row r="17243" spans="1:4" x14ac:dyDescent="0.2">
      <c r="A17243" t="s">
        <v>93</v>
      </c>
      <c r="B17243" t="s">
        <v>351</v>
      </c>
      <c r="C17243" t="s">
        <v>294</v>
      </c>
      <c r="D17243">
        <v>0</v>
      </c>
    </row>
    <row r="17244" spans="1:4" x14ac:dyDescent="0.2">
      <c r="A17244" t="s">
        <v>93</v>
      </c>
      <c r="B17244" t="s">
        <v>351</v>
      </c>
      <c r="C17244" t="s">
        <v>295</v>
      </c>
      <c r="D17244">
        <v>0</v>
      </c>
    </row>
    <row r="17245" spans="1:4" x14ac:dyDescent="0.2">
      <c r="A17245" t="s">
        <v>93</v>
      </c>
      <c r="B17245" t="s">
        <v>351</v>
      </c>
      <c r="C17245" t="s">
        <v>296</v>
      </c>
      <c r="D17245">
        <v>0</v>
      </c>
    </row>
    <row r="17246" spans="1:4" x14ac:dyDescent="0.2">
      <c r="A17246" t="s">
        <v>93</v>
      </c>
      <c r="B17246" t="s">
        <v>351</v>
      </c>
      <c r="C17246" t="s">
        <v>297</v>
      </c>
      <c r="D17246">
        <v>0</v>
      </c>
    </row>
    <row r="17247" spans="1:4" x14ac:dyDescent="0.2">
      <c r="A17247" t="s">
        <v>93</v>
      </c>
      <c r="B17247" t="s">
        <v>351</v>
      </c>
      <c r="C17247" t="s">
        <v>298</v>
      </c>
      <c r="D17247">
        <v>0</v>
      </c>
    </row>
    <row r="17248" spans="1:4" x14ac:dyDescent="0.2">
      <c r="A17248" t="s">
        <v>93</v>
      </c>
      <c r="B17248" t="s">
        <v>351</v>
      </c>
      <c r="C17248" t="s">
        <v>232</v>
      </c>
      <c r="D17248">
        <v>659634</v>
      </c>
    </row>
    <row r="17249" spans="1:4" x14ac:dyDescent="0.2">
      <c r="A17249" t="s">
        <v>93</v>
      </c>
      <c r="B17249" t="s">
        <v>351</v>
      </c>
      <c r="C17249" t="s">
        <v>319</v>
      </c>
      <c r="D17249">
        <v>179753</v>
      </c>
    </row>
    <row r="17250" spans="1:4" x14ac:dyDescent="0.2">
      <c r="A17250" t="s">
        <v>93</v>
      </c>
      <c r="B17250" t="s">
        <v>351</v>
      </c>
      <c r="C17250" t="s">
        <v>320</v>
      </c>
      <c r="D17250">
        <v>467095</v>
      </c>
    </row>
    <row r="17251" spans="1:4" x14ac:dyDescent="0.2">
      <c r="A17251" t="s">
        <v>93</v>
      </c>
      <c r="B17251" t="s">
        <v>351</v>
      </c>
      <c r="C17251" t="s">
        <v>318</v>
      </c>
      <c r="D17251">
        <v>12786</v>
      </c>
    </row>
    <row r="17252" spans="1:4" x14ac:dyDescent="0.2">
      <c r="A17252" t="s">
        <v>93</v>
      </c>
      <c r="B17252" t="s">
        <v>351</v>
      </c>
      <c r="C17252" t="s">
        <v>321</v>
      </c>
      <c r="D17252">
        <v>179517</v>
      </c>
    </row>
    <row r="17253" spans="1:4" x14ac:dyDescent="0.2">
      <c r="A17253" t="s">
        <v>93</v>
      </c>
      <c r="B17253" t="s">
        <v>351</v>
      </c>
      <c r="C17253" t="s">
        <v>322</v>
      </c>
      <c r="D17253">
        <v>0</v>
      </c>
    </row>
    <row r="17254" spans="1:4" x14ac:dyDescent="0.2">
      <c r="A17254" t="s">
        <v>93</v>
      </c>
      <c r="B17254" t="s">
        <v>351</v>
      </c>
      <c r="C17254" t="s">
        <v>323</v>
      </c>
      <c r="D17254">
        <v>0</v>
      </c>
    </row>
    <row r="17255" spans="1:4" x14ac:dyDescent="0.2">
      <c r="A17255" t="s">
        <v>93</v>
      </c>
      <c r="B17255" t="s">
        <v>351</v>
      </c>
      <c r="C17255" t="s">
        <v>324</v>
      </c>
      <c r="D17255">
        <v>0</v>
      </c>
    </row>
    <row r="17256" spans="1:4" x14ac:dyDescent="0.2">
      <c r="A17256" t="s">
        <v>93</v>
      </c>
      <c r="B17256" t="s">
        <v>351</v>
      </c>
      <c r="C17256" t="s">
        <v>325</v>
      </c>
      <c r="D17256">
        <v>0</v>
      </c>
    </row>
    <row r="17257" spans="1:4" x14ac:dyDescent="0.2">
      <c r="A17257" t="s">
        <v>93</v>
      </c>
      <c r="B17257" t="s">
        <v>351</v>
      </c>
      <c r="C17257" t="s">
        <v>326</v>
      </c>
      <c r="D17257">
        <v>0</v>
      </c>
    </row>
    <row r="17258" spans="1:4" x14ac:dyDescent="0.2">
      <c r="A17258" t="s">
        <v>93</v>
      </c>
      <c r="B17258" t="s">
        <v>351</v>
      </c>
      <c r="C17258" t="s">
        <v>327</v>
      </c>
      <c r="D17258">
        <v>29432</v>
      </c>
    </row>
    <row r="17259" spans="1:4" x14ac:dyDescent="0.2">
      <c r="A17259" t="s">
        <v>93</v>
      </c>
      <c r="B17259" t="s">
        <v>351</v>
      </c>
      <c r="C17259" t="s">
        <v>328</v>
      </c>
      <c r="D17259">
        <v>150085</v>
      </c>
    </row>
    <row r="17260" spans="1:4" x14ac:dyDescent="0.2">
      <c r="A17260" t="s">
        <v>93</v>
      </c>
      <c r="B17260" t="s">
        <v>351</v>
      </c>
      <c r="C17260" t="s">
        <v>329</v>
      </c>
      <c r="D17260">
        <v>0</v>
      </c>
    </row>
    <row r="17261" spans="1:4" x14ac:dyDescent="0.2">
      <c r="A17261" t="s">
        <v>93</v>
      </c>
      <c r="B17261" t="s">
        <v>351</v>
      </c>
      <c r="C17261" t="s">
        <v>339</v>
      </c>
      <c r="D17261">
        <v>49839995</v>
      </c>
    </row>
    <row r="17262" spans="1:4" x14ac:dyDescent="0.2">
      <c r="A17262" t="s">
        <v>93</v>
      </c>
      <c r="B17262" t="s">
        <v>351</v>
      </c>
      <c r="C17262" t="s">
        <v>340</v>
      </c>
      <c r="D17262">
        <v>294</v>
      </c>
    </row>
    <row r="17263" spans="1:4" x14ac:dyDescent="0.2">
      <c r="A17263" t="s">
        <v>93</v>
      </c>
      <c r="B17263" t="s">
        <v>351</v>
      </c>
      <c r="C17263" t="s">
        <v>341</v>
      </c>
      <c r="D17263">
        <v>0</v>
      </c>
    </row>
    <row r="17264" spans="1:4" x14ac:dyDescent="0.2">
      <c r="A17264" t="s">
        <v>93</v>
      </c>
      <c r="B17264" t="s">
        <v>351</v>
      </c>
      <c r="C17264" t="s">
        <v>342</v>
      </c>
      <c r="D17264">
        <v>0</v>
      </c>
    </row>
    <row r="17265" spans="1:4" x14ac:dyDescent="0.2">
      <c r="A17265" t="s">
        <v>93</v>
      </c>
      <c r="B17265" t="s">
        <v>351</v>
      </c>
      <c r="C17265" t="s">
        <v>343</v>
      </c>
      <c r="D17265">
        <v>0</v>
      </c>
    </row>
    <row r="17266" spans="1:4" x14ac:dyDescent="0.2">
      <c r="A17266" t="s">
        <v>93</v>
      </c>
      <c r="B17266" t="s">
        <v>351</v>
      </c>
      <c r="C17266" t="s">
        <v>344</v>
      </c>
      <c r="D17266">
        <v>0</v>
      </c>
    </row>
    <row r="17267" spans="1:4" x14ac:dyDescent="0.2">
      <c r="A17267" t="s">
        <v>93</v>
      </c>
      <c r="B17267" t="s">
        <v>351</v>
      </c>
      <c r="C17267" t="s">
        <v>345</v>
      </c>
      <c r="D17267">
        <v>0</v>
      </c>
    </row>
    <row r="17268" spans="1:4" x14ac:dyDescent="0.2">
      <c r="A17268" t="s">
        <v>93</v>
      </c>
      <c r="B17268" t="s">
        <v>351</v>
      </c>
      <c r="C17268" t="s">
        <v>346</v>
      </c>
      <c r="D17268">
        <v>0</v>
      </c>
    </row>
    <row r="17269" spans="1:4" x14ac:dyDescent="0.2">
      <c r="A17269" t="s">
        <v>93</v>
      </c>
      <c r="B17269" t="s">
        <v>351</v>
      </c>
      <c r="C17269" t="s">
        <v>300</v>
      </c>
      <c r="D17269">
        <v>591175</v>
      </c>
    </row>
    <row r="17270" spans="1:4" x14ac:dyDescent="0.2">
      <c r="A17270" t="s">
        <v>93</v>
      </c>
      <c r="B17270" t="s">
        <v>351</v>
      </c>
      <c r="C17270" t="s">
        <v>301</v>
      </c>
      <c r="D17270">
        <v>810222</v>
      </c>
    </row>
    <row r="17271" spans="1:4" x14ac:dyDescent="0.2">
      <c r="A17271" t="s">
        <v>93</v>
      </c>
      <c r="B17271" t="s">
        <v>351</v>
      </c>
      <c r="C17271" t="s">
        <v>302</v>
      </c>
      <c r="D17271">
        <v>941980</v>
      </c>
    </row>
    <row r="17272" spans="1:4" x14ac:dyDescent="0.2">
      <c r="A17272" t="s">
        <v>93</v>
      </c>
      <c r="B17272" t="s">
        <v>351</v>
      </c>
      <c r="C17272" t="s">
        <v>303</v>
      </c>
      <c r="D17272">
        <v>453341</v>
      </c>
    </row>
    <row r="17273" spans="1:4" x14ac:dyDescent="0.2">
      <c r="A17273" t="s">
        <v>93</v>
      </c>
      <c r="B17273" t="s">
        <v>351</v>
      </c>
      <c r="C17273" t="s">
        <v>304</v>
      </c>
      <c r="D17273">
        <v>570268</v>
      </c>
    </row>
    <row r="17274" spans="1:4" x14ac:dyDescent="0.2">
      <c r="A17274" t="s">
        <v>93</v>
      </c>
      <c r="B17274" t="s">
        <v>351</v>
      </c>
      <c r="C17274" t="s">
        <v>305</v>
      </c>
      <c r="D17274">
        <v>117186</v>
      </c>
    </row>
    <row r="17275" spans="1:4" x14ac:dyDescent="0.2">
      <c r="A17275" t="s">
        <v>93</v>
      </c>
      <c r="B17275" t="s">
        <v>351</v>
      </c>
      <c r="C17275" t="s">
        <v>306</v>
      </c>
      <c r="D17275">
        <v>48695</v>
      </c>
    </row>
    <row r="17276" spans="1:4" x14ac:dyDescent="0.2">
      <c r="A17276" t="s">
        <v>93</v>
      </c>
      <c r="B17276" t="s">
        <v>351</v>
      </c>
      <c r="C17276" t="s">
        <v>307</v>
      </c>
      <c r="D17276">
        <v>917364</v>
      </c>
    </row>
    <row r="17277" spans="1:4" x14ac:dyDescent="0.2">
      <c r="A17277" t="s">
        <v>93</v>
      </c>
      <c r="B17277" t="s">
        <v>351</v>
      </c>
      <c r="C17277" t="s">
        <v>308</v>
      </c>
      <c r="D17277">
        <v>197838</v>
      </c>
    </row>
    <row r="17278" spans="1:4" x14ac:dyDescent="0.2">
      <c r="A17278" t="s">
        <v>93</v>
      </c>
      <c r="B17278" t="s">
        <v>351</v>
      </c>
      <c r="C17278" t="s">
        <v>309</v>
      </c>
      <c r="D17278">
        <v>120497</v>
      </c>
    </row>
    <row r="17279" spans="1:4" x14ac:dyDescent="0.2">
      <c r="A17279" t="s">
        <v>93</v>
      </c>
      <c r="B17279" t="s">
        <v>351</v>
      </c>
      <c r="C17279" t="s">
        <v>310</v>
      </c>
      <c r="D17279">
        <v>4950</v>
      </c>
    </row>
    <row r="17280" spans="1:4" x14ac:dyDescent="0.2">
      <c r="A17280" t="s">
        <v>93</v>
      </c>
      <c r="B17280" t="s">
        <v>351</v>
      </c>
      <c r="C17280" t="s">
        <v>311</v>
      </c>
      <c r="D17280">
        <v>143809</v>
      </c>
    </row>
    <row r="17281" spans="1:4" x14ac:dyDescent="0.2">
      <c r="A17281" t="s">
        <v>93</v>
      </c>
      <c r="B17281" t="s">
        <v>351</v>
      </c>
      <c r="C17281" t="s">
        <v>312</v>
      </c>
      <c r="D17281">
        <v>20</v>
      </c>
    </row>
    <row r="17282" spans="1:4" x14ac:dyDescent="0.2">
      <c r="A17282" t="s">
        <v>93</v>
      </c>
      <c r="B17282" t="s">
        <v>351</v>
      </c>
      <c r="C17282" t="s">
        <v>313</v>
      </c>
      <c r="D17282">
        <v>30</v>
      </c>
    </row>
    <row r="17283" spans="1:4" x14ac:dyDescent="0.2">
      <c r="A17283" t="s">
        <v>93</v>
      </c>
      <c r="B17283" t="s">
        <v>351</v>
      </c>
      <c r="C17283" t="s">
        <v>314</v>
      </c>
      <c r="D17283">
        <v>177</v>
      </c>
    </row>
    <row r="17284" spans="1:4" x14ac:dyDescent="0.2">
      <c r="A17284" t="s">
        <v>93</v>
      </c>
      <c r="B17284" t="s">
        <v>351</v>
      </c>
      <c r="C17284" t="s">
        <v>315</v>
      </c>
      <c r="D17284">
        <v>10</v>
      </c>
    </row>
    <row r="17285" spans="1:4" x14ac:dyDescent="0.2">
      <c r="A17285" t="s">
        <v>93</v>
      </c>
      <c r="B17285" t="s">
        <v>351</v>
      </c>
      <c r="C17285" t="s">
        <v>347</v>
      </c>
      <c r="D17285">
        <v>4564</v>
      </c>
    </row>
    <row r="17286" spans="1:4" x14ac:dyDescent="0.2">
      <c r="A17286" t="s">
        <v>93</v>
      </c>
      <c r="B17286" t="s">
        <v>352</v>
      </c>
      <c r="C17286" t="s">
        <v>225</v>
      </c>
      <c r="D17286">
        <v>0.53535299999999997</v>
      </c>
    </row>
    <row r="17287" spans="1:4" x14ac:dyDescent="0.2">
      <c r="A17287" t="s">
        <v>93</v>
      </c>
      <c r="B17287" t="s">
        <v>352</v>
      </c>
      <c r="C17287" t="s">
        <v>65</v>
      </c>
      <c r="D17287">
        <v>50000002</v>
      </c>
    </row>
    <row r="17288" spans="1:4" x14ac:dyDescent="0.2">
      <c r="A17288" t="s">
        <v>93</v>
      </c>
      <c r="B17288" t="s">
        <v>352</v>
      </c>
      <c r="C17288" t="s">
        <v>66</v>
      </c>
      <c r="D17288">
        <v>93396322</v>
      </c>
    </row>
    <row r="17289" spans="1:4" x14ac:dyDescent="0.2">
      <c r="A17289" t="s">
        <v>93</v>
      </c>
      <c r="B17289" t="s">
        <v>352</v>
      </c>
      <c r="C17289" t="s">
        <v>226</v>
      </c>
      <c r="D17289">
        <v>216871</v>
      </c>
    </row>
    <row r="17290" spans="1:4" x14ac:dyDescent="0.2">
      <c r="A17290" t="s">
        <v>93</v>
      </c>
      <c r="B17290" t="s">
        <v>352</v>
      </c>
      <c r="C17290" t="s">
        <v>227</v>
      </c>
      <c r="D17290">
        <v>321705</v>
      </c>
    </row>
    <row r="17291" spans="1:4" x14ac:dyDescent="0.2">
      <c r="A17291" t="s">
        <v>93</v>
      </c>
      <c r="B17291" t="s">
        <v>352</v>
      </c>
      <c r="C17291" t="s">
        <v>67</v>
      </c>
      <c r="D17291">
        <v>508540</v>
      </c>
    </row>
    <row r="17292" spans="1:4" x14ac:dyDescent="0.2">
      <c r="A17292" t="s">
        <v>93</v>
      </c>
      <c r="B17292" t="s">
        <v>352</v>
      </c>
      <c r="C17292" t="s">
        <v>68</v>
      </c>
      <c r="D17292">
        <v>277910</v>
      </c>
    </row>
    <row r="17293" spans="1:4" x14ac:dyDescent="0.2">
      <c r="A17293" t="s">
        <v>93</v>
      </c>
      <c r="B17293" t="s">
        <v>352</v>
      </c>
      <c r="C17293" t="s">
        <v>228</v>
      </c>
      <c r="D17293">
        <v>26152</v>
      </c>
    </row>
    <row r="17294" spans="1:4" x14ac:dyDescent="0.2">
      <c r="A17294" t="s">
        <v>93</v>
      </c>
      <c r="B17294" t="s">
        <v>352</v>
      </c>
      <c r="C17294" t="s">
        <v>229</v>
      </c>
      <c r="D17294">
        <v>551524</v>
      </c>
    </row>
    <row r="17295" spans="1:4" x14ac:dyDescent="0.2">
      <c r="A17295" t="s">
        <v>93</v>
      </c>
      <c r="B17295" t="s">
        <v>352</v>
      </c>
      <c r="C17295" t="s">
        <v>230</v>
      </c>
      <c r="D17295">
        <v>28074</v>
      </c>
    </row>
    <row r="17296" spans="1:4" x14ac:dyDescent="0.2">
      <c r="A17296" t="s">
        <v>93</v>
      </c>
      <c r="B17296" t="s">
        <v>352</v>
      </c>
      <c r="C17296" t="s">
        <v>231</v>
      </c>
      <c r="D17296">
        <v>454468</v>
      </c>
    </row>
    <row r="17297" spans="1:4" x14ac:dyDescent="0.2">
      <c r="A17297" t="s">
        <v>93</v>
      </c>
      <c r="B17297" t="s">
        <v>352</v>
      </c>
      <c r="C17297" t="s">
        <v>154</v>
      </c>
      <c r="D17297">
        <v>1834550</v>
      </c>
    </row>
    <row r="17298" spans="1:4" x14ac:dyDescent="0.2">
      <c r="A17298" t="s">
        <v>93</v>
      </c>
      <c r="B17298" t="s">
        <v>352</v>
      </c>
      <c r="C17298" t="s">
        <v>155</v>
      </c>
      <c r="D17298">
        <v>0</v>
      </c>
    </row>
    <row r="17299" spans="1:4" x14ac:dyDescent="0.2">
      <c r="A17299" t="s">
        <v>93</v>
      </c>
      <c r="B17299" t="s">
        <v>352</v>
      </c>
      <c r="C17299" t="s">
        <v>156</v>
      </c>
      <c r="D17299">
        <v>0</v>
      </c>
    </row>
    <row r="17300" spans="1:4" x14ac:dyDescent="0.2">
      <c r="A17300" t="s">
        <v>93</v>
      </c>
      <c r="B17300" t="s">
        <v>352</v>
      </c>
      <c r="C17300" t="s">
        <v>157</v>
      </c>
      <c r="D17300">
        <v>838773</v>
      </c>
    </row>
    <row r="17301" spans="1:4" x14ac:dyDescent="0.2">
      <c r="A17301" t="s">
        <v>93</v>
      </c>
      <c r="B17301" t="s">
        <v>352</v>
      </c>
      <c r="C17301" t="s">
        <v>158</v>
      </c>
      <c r="D17301">
        <v>846494</v>
      </c>
    </row>
    <row r="17302" spans="1:4" x14ac:dyDescent="0.2">
      <c r="A17302" t="s">
        <v>93</v>
      </c>
      <c r="B17302" t="s">
        <v>352</v>
      </c>
      <c r="C17302" t="s">
        <v>159</v>
      </c>
      <c r="D17302">
        <v>1134290</v>
      </c>
    </row>
    <row r="17303" spans="1:4" x14ac:dyDescent="0.2">
      <c r="A17303" t="s">
        <v>93</v>
      </c>
      <c r="B17303" t="s">
        <v>352</v>
      </c>
      <c r="C17303" t="s">
        <v>160</v>
      </c>
      <c r="D17303">
        <v>1432812</v>
      </c>
    </row>
    <row r="17304" spans="1:4" x14ac:dyDescent="0.2">
      <c r="A17304" t="s">
        <v>93</v>
      </c>
      <c r="B17304" t="s">
        <v>352</v>
      </c>
      <c r="C17304" t="s">
        <v>161</v>
      </c>
      <c r="D17304">
        <v>641196</v>
      </c>
    </row>
    <row r="17305" spans="1:4" x14ac:dyDescent="0.2">
      <c r="A17305" t="s">
        <v>93</v>
      </c>
      <c r="B17305" t="s">
        <v>352</v>
      </c>
      <c r="C17305" t="s">
        <v>162</v>
      </c>
      <c r="D17305">
        <v>618579</v>
      </c>
    </row>
    <row r="17306" spans="1:4" x14ac:dyDescent="0.2">
      <c r="A17306" t="s">
        <v>93</v>
      </c>
      <c r="B17306" t="s">
        <v>352</v>
      </c>
      <c r="C17306" t="s">
        <v>163</v>
      </c>
      <c r="D17306">
        <v>394475</v>
      </c>
    </row>
    <row r="17307" spans="1:4" x14ac:dyDescent="0.2">
      <c r="A17307" t="s">
        <v>93</v>
      </c>
      <c r="B17307" t="s">
        <v>352</v>
      </c>
      <c r="C17307" t="s">
        <v>164</v>
      </c>
      <c r="D17307">
        <v>247164</v>
      </c>
    </row>
    <row r="17308" spans="1:4" x14ac:dyDescent="0.2">
      <c r="A17308" t="s">
        <v>93</v>
      </c>
      <c r="B17308" t="s">
        <v>352</v>
      </c>
      <c r="C17308" t="s">
        <v>165</v>
      </c>
      <c r="D17308">
        <v>210641</v>
      </c>
    </row>
    <row r="17309" spans="1:4" x14ac:dyDescent="0.2">
      <c r="A17309" t="s">
        <v>93</v>
      </c>
      <c r="B17309" t="s">
        <v>352</v>
      </c>
      <c r="C17309" t="s">
        <v>166</v>
      </c>
      <c r="D17309">
        <v>129005</v>
      </c>
    </row>
    <row r="17310" spans="1:4" x14ac:dyDescent="0.2">
      <c r="A17310" t="s">
        <v>93</v>
      </c>
      <c r="B17310" t="s">
        <v>352</v>
      </c>
      <c r="C17310" t="s">
        <v>167</v>
      </c>
      <c r="D17310">
        <v>130167</v>
      </c>
    </row>
    <row r="17311" spans="1:4" x14ac:dyDescent="0.2">
      <c r="A17311" t="s">
        <v>93</v>
      </c>
      <c r="B17311" t="s">
        <v>352</v>
      </c>
      <c r="C17311" t="s">
        <v>168</v>
      </c>
      <c r="D17311">
        <v>126318</v>
      </c>
    </row>
    <row r="17312" spans="1:4" x14ac:dyDescent="0.2">
      <c r="A17312" t="s">
        <v>93</v>
      </c>
      <c r="B17312" t="s">
        <v>352</v>
      </c>
      <c r="C17312" t="s">
        <v>169</v>
      </c>
      <c r="D17312">
        <v>143508</v>
      </c>
    </row>
    <row r="17313" spans="1:4" x14ac:dyDescent="0.2">
      <c r="A17313" t="s">
        <v>93</v>
      </c>
      <c r="B17313" t="s">
        <v>352</v>
      </c>
      <c r="C17313" t="s">
        <v>170</v>
      </c>
      <c r="D17313">
        <v>207047</v>
      </c>
    </row>
    <row r="17314" spans="1:4" x14ac:dyDescent="0.2">
      <c r="A17314" t="s">
        <v>93</v>
      </c>
      <c r="B17314" t="s">
        <v>352</v>
      </c>
      <c r="C17314" t="s">
        <v>171</v>
      </c>
      <c r="D17314">
        <v>72929</v>
      </c>
    </row>
    <row r="17315" spans="1:4" x14ac:dyDescent="0.2">
      <c r="A17315" t="s">
        <v>93</v>
      </c>
      <c r="B17315" t="s">
        <v>352</v>
      </c>
      <c r="C17315" t="s">
        <v>172</v>
      </c>
      <c r="D17315">
        <v>215578</v>
      </c>
    </row>
    <row r="17316" spans="1:4" x14ac:dyDescent="0.2">
      <c r="A17316" t="s">
        <v>93</v>
      </c>
      <c r="B17316" t="s">
        <v>352</v>
      </c>
      <c r="C17316" t="s">
        <v>173</v>
      </c>
      <c r="D17316">
        <v>169967</v>
      </c>
    </row>
    <row r="17317" spans="1:4" x14ac:dyDescent="0.2">
      <c r="A17317" t="s">
        <v>93</v>
      </c>
      <c r="B17317" t="s">
        <v>352</v>
      </c>
      <c r="C17317" t="s">
        <v>174</v>
      </c>
      <c r="D17317">
        <v>102876</v>
      </c>
    </row>
    <row r="17318" spans="1:4" x14ac:dyDescent="0.2">
      <c r="A17318" t="s">
        <v>93</v>
      </c>
      <c r="B17318" t="s">
        <v>352</v>
      </c>
      <c r="C17318" t="s">
        <v>175</v>
      </c>
      <c r="D17318">
        <v>32646</v>
      </c>
    </row>
    <row r="17319" spans="1:4" x14ac:dyDescent="0.2">
      <c r="A17319" t="s">
        <v>93</v>
      </c>
      <c r="B17319" t="s">
        <v>352</v>
      </c>
      <c r="C17319" t="s">
        <v>176</v>
      </c>
      <c r="D17319">
        <v>9847</v>
      </c>
    </row>
    <row r="17320" spans="1:4" x14ac:dyDescent="0.2">
      <c r="A17320" t="s">
        <v>93</v>
      </c>
      <c r="B17320" t="s">
        <v>352</v>
      </c>
      <c r="C17320" t="s">
        <v>177</v>
      </c>
      <c r="D17320">
        <v>202670</v>
      </c>
    </row>
    <row r="17321" spans="1:4" x14ac:dyDescent="0.2">
      <c r="A17321" t="s">
        <v>93</v>
      </c>
      <c r="B17321" t="s">
        <v>352</v>
      </c>
      <c r="C17321" t="s">
        <v>178</v>
      </c>
      <c r="D17321">
        <v>0</v>
      </c>
    </row>
    <row r="17322" spans="1:4" x14ac:dyDescent="0.2">
      <c r="A17322" t="s">
        <v>93</v>
      </c>
      <c r="B17322" t="s">
        <v>352</v>
      </c>
      <c r="C17322" t="s">
        <v>179</v>
      </c>
      <c r="D17322">
        <v>0</v>
      </c>
    </row>
    <row r="17323" spans="1:4" x14ac:dyDescent="0.2">
      <c r="A17323" t="s">
        <v>93</v>
      </c>
      <c r="B17323" t="s">
        <v>352</v>
      </c>
      <c r="C17323" t="s">
        <v>180</v>
      </c>
      <c r="D17323">
        <v>0</v>
      </c>
    </row>
    <row r="17324" spans="1:4" x14ac:dyDescent="0.2">
      <c r="A17324" t="s">
        <v>93</v>
      </c>
      <c r="B17324" t="s">
        <v>352</v>
      </c>
      <c r="C17324" t="s">
        <v>181</v>
      </c>
      <c r="D17324">
        <v>0</v>
      </c>
    </row>
    <row r="17325" spans="1:4" x14ac:dyDescent="0.2">
      <c r="A17325" t="s">
        <v>93</v>
      </c>
      <c r="B17325" t="s">
        <v>352</v>
      </c>
      <c r="C17325" t="s">
        <v>182</v>
      </c>
      <c r="D17325">
        <v>0</v>
      </c>
    </row>
    <row r="17326" spans="1:4" x14ac:dyDescent="0.2">
      <c r="A17326" t="s">
        <v>93</v>
      </c>
      <c r="B17326" t="s">
        <v>352</v>
      </c>
      <c r="C17326" t="s">
        <v>183</v>
      </c>
      <c r="D17326">
        <v>0</v>
      </c>
    </row>
    <row r="17327" spans="1:4" x14ac:dyDescent="0.2">
      <c r="A17327" t="s">
        <v>93</v>
      </c>
      <c r="B17327" t="s">
        <v>352</v>
      </c>
      <c r="C17327" t="s">
        <v>184</v>
      </c>
      <c r="D17327">
        <v>0</v>
      </c>
    </row>
    <row r="17328" spans="1:4" x14ac:dyDescent="0.2">
      <c r="A17328" t="s">
        <v>93</v>
      </c>
      <c r="B17328" t="s">
        <v>352</v>
      </c>
      <c r="C17328" t="s">
        <v>185</v>
      </c>
      <c r="D17328">
        <v>0</v>
      </c>
    </row>
    <row r="17329" spans="1:4" x14ac:dyDescent="0.2">
      <c r="A17329" t="s">
        <v>93</v>
      </c>
      <c r="B17329" t="s">
        <v>352</v>
      </c>
      <c r="C17329" t="s">
        <v>186</v>
      </c>
      <c r="D17329">
        <v>0</v>
      </c>
    </row>
    <row r="17330" spans="1:4" x14ac:dyDescent="0.2">
      <c r="A17330" t="s">
        <v>93</v>
      </c>
      <c r="B17330" t="s">
        <v>352</v>
      </c>
      <c r="C17330" t="s">
        <v>187</v>
      </c>
      <c r="D17330">
        <v>0</v>
      </c>
    </row>
    <row r="17331" spans="1:4" x14ac:dyDescent="0.2">
      <c r="A17331" t="s">
        <v>93</v>
      </c>
      <c r="B17331" t="s">
        <v>352</v>
      </c>
      <c r="C17331" t="s">
        <v>188</v>
      </c>
      <c r="D17331">
        <v>0</v>
      </c>
    </row>
    <row r="17332" spans="1:4" x14ac:dyDescent="0.2">
      <c r="A17332" t="s">
        <v>93</v>
      </c>
      <c r="B17332" t="s">
        <v>352</v>
      </c>
      <c r="C17332" t="s">
        <v>189</v>
      </c>
      <c r="D17332">
        <v>0</v>
      </c>
    </row>
    <row r="17333" spans="1:4" x14ac:dyDescent="0.2">
      <c r="A17333" t="s">
        <v>93</v>
      </c>
      <c r="B17333" t="s">
        <v>352</v>
      </c>
      <c r="C17333" t="s">
        <v>190</v>
      </c>
      <c r="D17333">
        <v>0</v>
      </c>
    </row>
    <row r="17334" spans="1:4" x14ac:dyDescent="0.2">
      <c r="A17334" t="s">
        <v>93</v>
      </c>
      <c r="B17334" t="s">
        <v>352</v>
      </c>
      <c r="C17334" t="s">
        <v>191</v>
      </c>
      <c r="D17334">
        <v>0</v>
      </c>
    </row>
    <row r="17335" spans="1:4" x14ac:dyDescent="0.2">
      <c r="A17335" t="s">
        <v>93</v>
      </c>
      <c r="B17335" t="s">
        <v>352</v>
      </c>
      <c r="C17335" t="s">
        <v>192</v>
      </c>
      <c r="D17335">
        <v>0</v>
      </c>
    </row>
    <row r="17336" spans="1:4" x14ac:dyDescent="0.2">
      <c r="A17336" t="s">
        <v>93</v>
      </c>
      <c r="B17336" t="s">
        <v>352</v>
      </c>
      <c r="C17336" t="s">
        <v>193</v>
      </c>
      <c r="D17336">
        <v>0</v>
      </c>
    </row>
    <row r="17337" spans="1:4" x14ac:dyDescent="0.2">
      <c r="A17337" t="s">
        <v>93</v>
      </c>
      <c r="B17337" t="s">
        <v>352</v>
      </c>
      <c r="C17337" t="s">
        <v>194</v>
      </c>
      <c r="D17337">
        <v>0</v>
      </c>
    </row>
    <row r="17338" spans="1:4" x14ac:dyDescent="0.2">
      <c r="A17338" t="s">
        <v>93</v>
      </c>
      <c r="B17338" t="s">
        <v>352</v>
      </c>
      <c r="C17338" t="s">
        <v>195</v>
      </c>
      <c r="D17338">
        <v>0</v>
      </c>
    </row>
    <row r="17339" spans="1:4" x14ac:dyDescent="0.2">
      <c r="A17339" t="s">
        <v>93</v>
      </c>
      <c r="B17339" t="s">
        <v>352</v>
      </c>
      <c r="C17339" t="s">
        <v>196</v>
      </c>
      <c r="D17339">
        <v>0</v>
      </c>
    </row>
    <row r="17340" spans="1:4" x14ac:dyDescent="0.2">
      <c r="A17340" t="s">
        <v>93</v>
      </c>
      <c r="B17340" t="s">
        <v>352</v>
      </c>
      <c r="C17340" t="s">
        <v>197</v>
      </c>
      <c r="D17340">
        <v>0</v>
      </c>
    </row>
    <row r="17341" spans="1:4" x14ac:dyDescent="0.2">
      <c r="A17341" t="s">
        <v>93</v>
      </c>
      <c r="B17341" t="s">
        <v>352</v>
      </c>
      <c r="C17341" t="s">
        <v>198</v>
      </c>
      <c r="D17341">
        <v>0</v>
      </c>
    </row>
    <row r="17342" spans="1:4" x14ac:dyDescent="0.2">
      <c r="A17342" t="s">
        <v>93</v>
      </c>
      <c r="B17342" t="s">
        <v>352</v>
      </c>
      <c r="C17342" t="s">
        <v>199</v>
      </c>
      <c r="D17342">
        <v>0</v>
      </c>
    </row>
    <row r="17343" spans="1:4" x14ac:dyDescent="0.2">
      <c r="A17343" t="s">
        <v>93</v>
      </c>
      <c r="B17343" t="s">
        <v>352</v>
      </c>
      <c r="C17343" t="s">
        <v>200</v>
      </c>
      <c r="D17343">
        <v>97699</v>
      </c>
    </row>
    <row r="17344" spans="1:4" x14ac:dyDescent="0.2">
      <c r="A17344" t="s">
        <v>93</v>
      </c>
      <c r="B17344" t="s">
        <v>352</v>
      </c>
      <c r="C17344" t="s">
        <v>201</v>
      </c>
      <c r="D17344">
        <v>0</v>
      </c>
    </row>
    <row r="17345" spans="1:4" x14ac:dyDescent="0.2">
      <c r="A17345" t="s">
        <v>93</v>
      </c>
      <c r="B17345" t="s">
        <v>352</v>
      </c>
      <c r="C17345" t="s">
        <v>202</v>
      </c>
      <c r="D17345">
        <v>0</v>
      </c>
    </row>
    <row r="17346" spans="1:4" x14ac:dyDescent="0.2">
      <c r="A17346" t="s">
        <v>93</v>
      </c>
      <c r="B17346" t="s">
        <v>352</v>
      </c>
      <c r="C17346" t="s">
        <v>203</v>
      </c>
      <c r="D17346">
        <v>0</v>
      </c>
    </row>
    <row r="17347" spans="1:4" x14ac:dyDescent="0.2">
      <c r="A17347" t="s">
        <v>93</v>
      </c>
      <c r="B17347" t="s">
        <v>352</v>
      </c>
      <c r="C17347" t="s">
        <v>204</v>
      </c>
      <c r="D17347">
        <v>0</v>
      </c>
    </row>
    <row r="17348" spans="1:4" x14ac:dyDescent="0.2">
      <c r="A17348" t="s">
        <v>93</v>
      </c>
      <c r="B17348" t="s">
        <v>352</v>
      </c>
      <c r="C17348" t="s">
        <v>205</v>
      </c>
      <c r="D17348">
        <v>0</v>
      </c>
    </row>
    <row r="17349" spans="1:4" x14ac:dyDescent="0.2">
      <c r="A17349" t="s">
        <v>93</v>
      </c>
      <c r="B17349" t="s">
        <v>352</v>
      </c>
      <c r="C17349" t="s">
        <v>206</v>
      </c>
      <c r="D17349">
        <v>0</v>
      </c>
    </row>
    <row r="17350" spans="1:4" x14ac:dyDescent="0.2">
      <c r="A17350" t="s">
        <v>93</v>
      </c>
      <c r="B17350" t="s">
        <v>352</v>
      </c>
      <c r="C17350" t="s">
        <v>207</v>
      </c>
      <c r="D17350">
        <v>0</v>
      </c>
    </row>
    <row r="17351" spans="1:4" x14ac:dyDescent="0.2">
      <c r="A17351" t="s">
        <v>93</v>
      </c>
      <c r="B17351" t="s">
        <v>352</v>
      </c>
      <c r="C17351" t="s">
        <v>208</v>
      </c>
      <c r="D17351">
        <v>0</v>
      </c>
    </row>
    <row r="17352" spans="1:4" x14ac:dyDescent="0.2">
      <c r="A17352" t="s">
        <v>93</v>
      </c>
      <c r="B17352" t="s">
        <v>352</v>
      </c>
      <c r="C17352" t="s">
        <v>209</v>
      </c>
      <c r="D17352">
        <v>0</v>
      </c>
    </row>
    <row r="17353" spans="1:4" x14ac:dyDescent="0.2">
      <c r="A17353" t="s">
        <v>93</v>
      </c>
      <c r="B17353" t="s">
        <v>352</v>
      </c>
      <c r="C17353" t="s">
        <v>210</v>
      </c>
      <c r="D17353">
        <v>0</v>
      </c>
    </row>
    <row r="17354" spans="1:4" x14ac:dyDescent="0.2">
      <c r="A17354" t="s">
        <v>93</v>
      </c>
      <c r="B17354" t="s">
        <v>352</v>
      </c>
      <c r="C17354" t="s">
        <v>211</v>
      </c>
      <c r="D17354">
        <v>0</v>
      </c>
    </row>
    <row r="17355" spans="1:4" x14ac:dyDescent="0.2">
      <c r="A17355" t="s">
        <v>93</v>
      </c>
      <c r="B17355" t="s">
        <v>352</v>
      </c>
      <c r="C17355" t="s">
        <v>212</v>
      </c>
      <c r="D17355">
        <v>0</v>
      </c>
    </row>
    <row r="17356" spans="1:4" x14ac:dyDescent="0.2">
      <c r="A17356" t="s">
        <v>93</v>
      </c>
      <c r="B17356" t="s">
        <v>352</v>
      </c>
      <c r="C17356" t="s">
        <v>213</v>
      </c>
      <c r="D17356">
        <v>0</v>
      </c>
    </row>
    <row r="17357" spans="1:4" x14ac:dyDescent="0.2">
      <c r="A17357" t="s">
        <v>93</v>
      </c>
      <c r="B17357" t="s">
        <v>352</v>
      </c>
      <c r="C17357" t="s">
        <v>214</v>
      </c>
      <c r="D17357">
        <v>0</v>
      </c>
    </row>
    <row r="17358" spans="1:4" x14ac:dyDescent="0.2">
      <c r="A17358" t="s">
        <v>93</v>
      </c>
      <c r="B17358" t="s">
        <v>352</v>
      </c>
      <c r="C17358" t="s">
        <v>215</v>
      </c>
      <c r="D17358">
        <v>0</v>
      </c>
    </row>
    <row r="17359" spans="1:4" x14ac:dyDescent="0.2">
      <c r="A17359" t="s">
        <v>93</v>
      </c>
      <c r="B17359" t="s">
        <v>352</v>
      </c>
      <c r="C17359" t="s">
        <v>216</v>
      </c>
      <c r="D17359">
        <v>0</v>
      </c>
    </row>
    <row r="17360" spans="1:4" x14ac:dyDescent="0.2">
      <c r="A17360" t="s">
        <v>93</v>
      </c>
      <c r="B17360" t="s">
        <v>352</v>
      </c>
      <c r="C17360" t="s">
        <v>217</v>
      </c>
      <c r="D17360">
        <v>0</v>
      </c>
    </row>
    <row r="17361" spans="1:4" x14ac:dyDescent="0.2">
      <c r="A17361" t="s">
        <v>93</v>
      </c>
      <c r="B17361" t="s">
        <v>352</v>
      </c>
      <c r="C17361" t="s">
        <v>218</v>
      </c>
      <c r="D17361">
        <v>0</v>
      </c>
    </row>
    <row r="17362" spans="1:4" x14ac:dyDescent="0.2">
      <c r="A17362" t="s">
        <v>93</v>
      </c>
      <c r="B17362" t="s">
        <v>352</v>
      </c>
      <c r="C17362" t="s">
        <v>219</v>
      </c>
      <c r="D17362">
        <v>0</v>
      </c>
    </row>
    <row r="17363" spans="1:4" x14ac:dyDescent="0.2">
      <c r="A17363" t="s">
        <v>93</v>
      </c>
      <c r="B17363" t="s">
        <v>352</v>
      </c>
      <c r="C17363" t="s">
        <v>233</v>
      </c>
      <c r="D17363">
        <v>1834550</v>
      </c>
    </row>
    <row r="17364" spans="1:4" x14ac:dyDescent="0.2">
      <c r="A17364" t="s">
        <v>93</v>
      </c>
      <c r="B17364" t="s">
        <v>352</v>
      </c>
      <c r="C17364" t="s">
        <v>234</v>
      </c>
      <c r="D17364">
        <v>0</v>
      </c>
    </row>
    <row r="17365" spans="1:4" x14ac:dyDescent="0.2">
      <c r="A17365" t="s">
        <v>93</v>
      </c>
      <c r="B17365" t="s">
        <v>352</v>
      </c>
      <c r="C17365" t="s">
        <v>235</v>
      </c>
      <c r="D17365">
        <v>710416</v>
      </c>
    </row>
    <row r="17366" spans="1:4" x14ac:dyDescent="0.2">
      <c r="A17366" t="s">
        <v>93</v>
      </c>
      <c r="B17366" t="s">
        <v>352</v>
      </c>
      <c r="C17366" t="s">
        <v>236</v>
      </c>
      <c r="D17366">
        <v>455061</v>
      </c>
    </row>
    <row r="17367" spans="1:4" x14ac:dyDescent="0.2">
      <c r="A17367" t="s">
        <v>93</v>
      </c>
      <c r="B17367" t="s">
        <v>352</v>
      </c>
      <c r="C17367" t="s">
        <v>237</v>
      </c>
      <c r="D17367">
        <v>420764</v>
      </c>
    </row>
    <row r="17368" spans="1:4" x14ac:dyDescent="0.2">
      <c r="A17368" t="s">
        <v>93</v>
      </c>
      <c r="B17368" t="s">
        <v>352</v>
      </c>
      <c r="C17368" t="s">
        <v>238</v>
      </c>
      <c r="D17368">
        <v>1092016</v>
      </c>
    </row>
    <row r="17369" spans="1:4" x14ac:dyDescent="0.2">
      <c r="A17369" t="s">
        <v>93</v>
      </c>
      <c r="B17369" t="s">
        <v>352</v>
      </c>
      <c r="C17369" t="s">
        <v>239</v>
      </c>
      <c r="D17369">
        <v>768349</v>
      </c>
    </row>
    <row r="17370" spans="1:4" x14ac:dyDescent="0.2">
      <c r="A17370" t="s">
        <v>93</v>
      </c>
      <c r="B17370" t="s">
        <v>352</v>
      </c>
      <c r="C17370" t="s">
        <v>240</v>
      </c>
      <c r="D17370">
        <v>585886</v>
      </c>
    </row>
    <row r="17371" spans="1:4" x14ac:dyDescent="0.2">
      <c r="A17371" t="s">
        <v>93</v>
      </c>
      <c r="B17371" t="s">
        <v>352</v>
      </c>
      <c r="C17371" t="s">
        <v>241</v>
      </c>
      <c r="D17371">
        <v>574571</v>
      </c>
    </row>
    <row r="17372" spans="1:4" x14ac:dyDescent="0.2">
      <c r="A17372" t="s">
        <v>93</v>
      </c>
      <c r="B17372" t="s">
        <v>352</v>
      </c>
      <c r="C17372" t="s">
        <v>242</v>
      </c>
      <c r="D17372">
        <v>1018928</v>
      </c>
    </row>
    <row r="17373" spans="1:4" x14ac:dyDescent="0.2">
      <c r="A17373" t="s">
        <v>93</v>
      </c>
      <c r="B17373" t="s">
        <v>352</v>
      </c>
      <c r="C17373" t="s">
        <v>243</v>
      </c>
      <c r="D17373">
        <v>307930</v>
      </c>
    </row>
    <row r="17374" spans="1:4" x14ac:dyDescent="0.2">
      <c r="A17374" t="s">
        <v>93</v>
      </c>
      <c r="B17374" t="s">
        <v>352</v>
      </c>
      <c r="C17374" t="s">
        <v>244</v>
      </c>
      <c r="D17374">
        <v>353988</v>
      </c>
    </row>
    <row r="17375" spans="1:4" x14ac:dyDescent="0.2">
      <c r="A17375" t="s">
        <v>93</v>
      </c>
      <c r="B17375" t="s">
        <v>352</v>
      </c>
      <c r="C17375" t="s">
        <v>245</v>
      </c>
      <c r="D17375">
        <v>109007</v>
      </c>
    </row>
    <row r="17376" spans="1:4" x14ac:dyDescent="0.2">
      <c r="A17376" t="s">
        <v>93</v>
      </c>
      <c r="B17376" t="s">
        <v>352</v>
      </c>
      <c r="C17376" t="s">
        <v>246</v>
      </c>
      <c r="D17376">
        <v>135473</v>
      </c>
    </row>
    <row r="17377" spans="1:4" x14ac:dyDescent="0.2">
      <c r="A17377" t="s">
        <v>93</v>
      </c>
      <c r="B17377" t="s">
        <v>352</v>
      </c>
      <c r="C17377" t="s">
        <v>247</v>
      </c>
      <c r="D17377">
        <v>103905</v>
      </c>
    </row>
    <row r="17378" spans="1:4" x14ac:dyDescent="0.2">
      <c r="A17378" t="s">
        <v>93</v>
      </c>
      <c r="B17378" t="s">
        <v>352</v>
      </c>
      <c r="C17378" t="s">
        <v>248</v>
      </c>
      <c r="D17378">
        <v>144738</v>
      </c>
    </row>
    <row r="17379" spans="1:4" x14ac:dyDescent="0.2">
      <c r="A17379" t="s">
        <v>93</v>
      </c>
      <c r="B17379" t="s">
        <v>352</v>
      </c>
      <c r="C17379" t="s">
        <v>249</v>
      </c>
      <c r="D17379">
        <v>327212</v>
      </c>
    </row>
    <row r="17380" spans="1:4" x14ac:dyDescent="0.2">
      <c r="A17380" t="s">
        <v>93</v>
      </c>
      <c r="B17380" t="s">
        <v>352</v>
      </c>
      <c r="C17380" t="s">
        <v>250</v>
      </c>
      <c r="D17380">
        <v>35914</v>
      </c>
    </row>
    <row r="17381" spans="1:4" x14ac:dyDescent="0.2">
      <c r="A17381" t="s">
        <v>93</v>
      </c>
      <c r="B17381" t="s">
        <v>352</v>
      </c>
      <c r="C17381" t="s">
        <v>251</v>
      </c>
      <c r="D17381">
        <v>118647</v>
      </c>
    </row>
    <row r="17382" spans="1:4" x14ac:dyDescent="0.2">
      <c r="A17382" t="s">
        <v>93</v>
      </c>
      <c r="B17382" t="s">
        <v>352</v>
      </c>
      <c r="C17382" t="s">
        <v>252</v>
      </c>
      <c r="D17382">
        <v>307824</v>
      </c>
    </row>
    <row r="17383" spans="1:4" x14ac:dyDescent="0.2">
      <c r="A17383" t="s">
        <v>93</v>
      </c>
      <c r="B17383" t="s">
        <v>352</v>
      </c>
      <c r="C17383" t="s">
        <v>253</v>
      </c>
      <c r="D17383">
        <v>101690</v>
      </c>
    </row>
    <row r="17384" spans="1:4" x14ac:dyDescent="0.2">
      <c r="A17384" t="s">
        <v>93</v>
      </c>
      <c r="B17384" t="s">
        <v>352</v>
      </c>
      <c r="C17384" t="s">
        <v>254</v>
      </c>
      <c r="D17384">
        <v>31804</v>
      </c>
    </row>
    <row r="17385" spans="1:4" x14ac:dyDescent="0.2">
      <c r="A17385" t="s">
        <v>93</v>
      </c>
      <c r="B17385" t="s">
        <v>352</v>
      </c>
      <c r="C17385" t="s">
        <v>255</v>
      </c>
      <c r="D17385">
        <v>202859</v>
      </c>
    </row>
    <row r="17386" spans="1:4" x14ac:dyDescent="0.2">
      <c r="A17386" t="s">
        <v>93</v>
      </c>
      <c r="B17386" t="s">
        <v>352</v>
      </c>
      <c r="C17386" t="s">
        <v>256</v>
      </c>
      <c r="D17386">
        <v>0</v>
      </c>
    </row>
    <row r="17387" spans="1:4" x14ac:dyDescent="0.2">
      <c r="A17387" t="s">
        <v>93</v>
      </c>
      <c r="B17387" t="s">
        <v>352</v>
      </c>
      <c r="C17387" t="s">
        <v>257</v>
      </c>
      <c r="D17387">
        <v>0</v>
      </c>
    </row>
    <row r="17388" spans="1:4" x14ac:dyDescent="0.2">
      <c r="A17388" t="s">
        <v>93</v>
      </c>
      <c r="B17388" t="s">
        <v>352</v>
      </c>
      <c r="C17388" t="s">
        <v>258</v>
      </c>
      <c r="D17388">
        <v>0</v>
      </c>
    </row>
    <row r="17389" spans="1:4" x14ac:dyDescent="0.2">
      <c r="A17389" t="s">
        <v>93</v>
      </c>
      <c r="B17389" t="s">
        <v>352</v>
      </c>
      <c r="C17389" t="s">
        <v>259</v>
      </c>
      <c r="D17389">
        <v>0</v>
      </c>
    </row>
    <row r="17390" spans="1:4" x14ac:dyDescent="0.2">
      <c r="A17390" t="s">
        <v>93</v>
      </c>
      <c r="B17390" t="s">
        <v>352</v>
      </c>
      <c r="C17390" t="s">
        <v>260</v>
      </c>
      <c r="D17390">
        <v>0</v>
      </c>
    </row>
    <row r="17391" spans="1:4" x14ac:dyDescent="0.2">
      <c r="A17391" t="s">
        <v>93</v>
      </c>
      <c r="B17391" t="s">
        <v>352</v>
      </c>
      <c r="C17391" t="s">
        <v>261</v>
      </c>
      <c r="D17391">
        <v>0</v>
      </c>
    </row>
    <row r="17392" spans="1:4" x14ac:dyDescent="0.2">
      <c r="A17392" t="s">
        <v>93</v>
      </c>
      <c r="B17392" t="s">
        <v>352</v>
      </c>
      <c r="C17392" t="s">
        <v>262</v>
      </c>
      <c r="D17392">
        <v>0</v>
      </c>
    </row>
    <row r="17393" spans="1:4" x14ac:dyDescent="0.2">
      <c r="A17393" t="s">
        <v>93</v>
      </c>
      <c r="B17393" t="s">
        <v>352</v>
      </c>
      <c r="C17393" t="s">
        <v>263</v>
      </c>
      <c r="D17393">
        <v>0</v>
      </c>
    </row>
    <row r="17394" spans="1:4" x14ac:dyDescent="0.2">
      <c r="A17394" t="s">
        <v>93</v>
      </c>
      <c r="B17394" t="s">
        <v>352</v>
      </c>
      <c r="C17394" t="s">
        <v>264</v>
      </c>
      <c r="D17394">
        <v>0</v>
      </c>
    </row>
    <row r="17395" spans="1:4" x14ac:dyDescent="0.2">
      <c r="A17395" t="s">
        <v>93</v>
      </c>
      <c r="B17395" t="s">
        <v>352</v>
      </c>
      <c r="C17395" t="s">
        <v>265</v>
      </c>
      <c r="D17395">
        <v>0</v>
      </c>
    </row>
    <row r="17396" spans="1:4" x14ac:dyDescent="0.2">
      <c r="A17396" t="s">
        <v>93</v>
      </c>
      <c r="B17396" t="s">
        <v>352</v>
      </c>
      <c r="C17396" t="s">
        <v>266</v>
      </c>
      <c r="D17396">
        <v>0</v>
      </c>
    </row>
    <row r="17397" spans="1:4" x14ac:dyDescent="0.2">
      <c r="A17397" t="s">
        <v>93</v>
      </c>
      <c r="B17397" t="s">
        <v>352</v>
      </c>
      <c r="C17397" t="s">
        <v>267</v>
      </c>
      <c r="D17397">
        <v>0</v>
      </c>
    </row>
    <row r="17398" spans="1:4" x14ac:dyDescent="0.2">
      <c r="A17398" t="s">
        <v>93</v>
      </c>
      <c r="B17398" t="s">
        <v>352</v>
      </c>
      <c r="C17398" t="s">
        <v>268</v>
      </c>
      <c r="D17398">
        <v>0</v>
      </c>
    </row>
    <row r="17399" spans="1:4" x14ac:dyDescent="0.2">
      <c r="A17399" t="s">
        <v>93</v>
      </c>
      <c r="B17399" t="s">
        <v>352</v>
      </c>
      <c r="C17399" t="s">
        <v>269</v>
      </c>
      <c r="D17399">
        <v>0</v>
      </c>
    </row>
    <row r="17400" spans="1:4" x14ac:dyDescent="0.2">
      <c r="A17400" t="s">
        <v>93</v>
      </c>
      <c r="B17400" t="s">
        <v>352</v>
      </c>
      <c r="C17400" t="s">
        <v>270</v>
      </c>
      <c r="D17400">
        <v>0</v>
      </c>
    </row>
    <row r="17401" spans="1:4" x14ac:dyDescent="0.2">
      <c r="A17401" t="s">
        <v>93</v>
      </c>
      <c r="B17401" t="s">
        <v>352</v>
      </c>
      <c r="C17401" t="s">
        <v>271</v>
      </c>
      <c r="D17401">
        <v>0</v>
      </c>
    </row>
    <row r="17402" spans="1:4" x14ac:dyDescent="0.2">
      <c r="A17402" t="s">
        <v>93</v>
      </c>
      <c r="B17402" t="s">
        <v>352</v>
      </c>
      <c r="C17402" t="s">
        <v>272</v>
      </c>
      <c r="D17402">
        <v>0</v>
      </c>
    </row>
    <row r="17403" spans="1:4" x14ac:dyDescent="0.2">
      <c r="A17403" t="s">
        <v>93</v>
      </c>
      <c r="B17403" t="s">
        <v>352</v>
      </c>
      <c r="C17403" t="s">
        <v>273</v>
      </c>
      <c r="D17403">
        <v>0</v>
      </c>
    </row>
    <row r="17404" spans="1:4" x14ac:dyDescent="0.2">
      <c r="A17404" t="s">
        <v>93</v>
      </c>
      <c r="B17404" t="s">
        <v>352</v>
      </c>
      <c r="C17404" t="s">
        <v>274</v>
      </c>
      <c r="D17404">
        <v>0</v>
      </c>
    </row>
    <row r="17405" spans="1:4" x14ac:dyDescent="0.2">
      <c r="A17405" t="s">
        <v>93</v>
      </c>
      <c r="B17405" t="s">
        <v>352</v>
      </c>
      <c r="C17405" t="s">
        <v>275</v>
      </c>
      <c r="D17405">
        <v>0</v>
      </c>
    </row>
    <row r="17406" spans="1:4" x14ac:dyDescent="0.2">
      <c r="A17406" t="s">
        <v>93</v>
      </c>
      <c r="B17406" t="s">
        <v>352</v>
      </c>
      <c r="C17406" t="s">
        <v>276</v>
      </c>
      <c r="D17406">
        <v>0</v>
      </c>
    </row>
    <row r="17407" spans="1:4" x14ac:dyDescent="0.2">
      <c r="A17407" t="s">
        <v>93</v>
      </c>
      <c r="B17407" t="s">
        <v>352</v>
      </c>
      <c r="C17407" t="s">
        <v>277</v>
      </c>
      <c r="D17407">
        <v>0</v>
      </c>
    </row>
    <row r="17408" spans="1:4" x14ac:dyDescent="0.2">
      <c r="A17408" t="s">
        <v>93</v>
      </c>
      <c r="B17408" t="s">
        <v>352</v>
      </c>
      <c r="C17408" t="s">
        <v>278</v>
      </c>
      <c r="D17408">
        <v>97699</v>
      </c>
    </row>
    <row r="17409" spans="1:4" x14ac:dyDescent="0.2">
      <c r="A17409" t="s">
        <v>93</v>
      </c>
      <c r="B17409" t="s">
        <v>352</v>
      </c>
      <c r="C17409" t="s">
        <v>279</v>
      </c>
      <c r="D17409">
        <v>0</v>
      </c>
    </row>
    <row r="17410" spans="1:4" x14ac:dyDescent="0.2">
      <c r="A17410" t="s">
        <v>93</v>
      </c>
      <c r="B17410" t="s">
        <v>352</v>
      </c>
      <c r="C17410" t="s">
        <v>280</v>
      </c>
      <c r="D17410">
        <v>0</v>
      </c>
    </row>
    <row r="17411" spans="1:4" x14ac:dyDescent="0.2">
      <c r="A17411" t="s">
        <v>93</v>
      </c>
      <c r="B17411" t="s">
        <v>352</v>
      </c>
      <c r="C17411" t="s">
        <v>281</v>
      </c>
      <c r="D17411">
        <v>0</v>
      </c>
    </row>
    <row r="17412" spans="1:4" x14ac:dyDescent="0.2">
      <c r="A17412" t="s">
        <v>93</v>
      </c>
      <c r="B17412" t="s">
        <v>352</v>
      </c>
      <c r="C17412" t="s">
        <v>282</v>
      </c>
      <c r="D17412">
        <v>0</v>
      </c>
    </row>
    <row r="17413" spans="1:4" x14ac:dyDescent="0.2">
      <c r="A17413" t="s">
        <v>93</v>
      </c>
      <c r="B17413" t="s">
        <v>352</v>
      </c>
      <c r="C17413" t="s">
        <v>283</v>
      </c>
      <c r="D17413">
        <v>0</v>
      </c>
    </row>
    <row r="17414" spans="1:4" x14ac:dyDescent="0.2">
      <c r="A17414" t="s">
        <v>93</v>
      </c>
      <c r="B17414" t="s">
        <v>352</v>
      </c>
      <c r="C17414" t="s">
        <v>284</v>
      </c>
      <c r="D17414">
        <v>0</v>
      </c>
    </row>
    <row r="17415" spans="1:4" x14ac:dyDescent="0.2">
      <c r="A17415" t="s">
        <v>93</v>
      </c>
      <c r="B17415" t="s">
        <v>352</v>
      </c>
      <c r="C17415" t="s">
        <v>285</v>
      </c>
      <c r="D17415">
        <v>0</v>
      </c>
    </row>
    <row r="17416" spans="1:4" x14ac:dyDescent="0.2">
      <c r="A17416" t="s">
        <v>93</v>
      </c>
      <c r="B17416" t="s">
        <v>352</v>
      </c>
      <c r="C17416" t="s">
        <v>286</v>
      </c>
      <c r="D17416">
        <v>0</v>
      </c>
    </row>
    <row r="17417" spans="1:4" x14ac:dyDescent="0.2">
      <c r="A17417" t="s">
        <v>93</v>
      </c>
      <c r="B17417" t="s">
        <v>352</v>
      </c>
      <c r="C17417" t="s">
        <v>287</v>
      </c>
      <c r="D17417">
        <v>0</v>
      </c>
    </row>
    <row r="17418" spans="1:4" x14ac:dyDescent="0.2">
      <c r="A17418" t="s">
        <v>93</v>
      </c>
      <c r="B17418" t="s">
        <v>352</v>
      </c>
      <c r="C17418" t="s">
        <v>288</v>
      </c>
      <c r="D17418">
        <v>0</v>
      </c>
    </row>
    <row r="17419" spans="1:4" x14ac:dyDescent="0.2">
      <c r="A17419" t="s">
        <v>93</v>
      </c>
      <c r="B17419" t="s">
        <v>352</v>
      </c>
      <c r="C17419" t="s">
        <v>289</v>
      </c>
      <c r="D17419">
        <v>0</v>
      </c>
    </row>
    <row r="17420" spans="1:4" x14ac:dyDescent="0.2">
      <c r="A17420" t="s">
        <v>93</v>
      </c>
      <c r="B17420" t="s">
        <v>352</v>
      </c>
      <c r="C17420" t="s">
        <v>290</v>
      </c>
      <c r="D17420">
        <v>0</v>
      </c>
    </row>
    <row r="17421" spans="1:4" x14ac:dyDescent="0.2">
      <c r="A17421" t="s">
        <v>93</v>
      </c>
      <c r="B17421" t="s">
        <v>352</v>
      </c>
      <c r="C17421" t="s">
        <v>291</v>
      </c>
      <c r="D17421">
        <v>0</v>
      </c>
    </row>
    <row r="17422" spans="1:4" x14ac:dyDescent="0.2">
      <c r="A17422" t="s">
        <v>93</v>
      </c>
      <c r="B17422" t="s">
        <v>352</v>
      </c>
      <c r="C17422" t="s">
        <v>292</v>
      </c>
      <c r="D17422">
        <v>0</v>
      </c>
    </row>
    <row r="17423" spans="1:4" x14ac:dyDescent="0.2">
      <c r="A17423" t="s">
        <v>93</v>
      </c>
      <c r="B17423" t="s">
        <v>352</v>
      </c>
      <c r="C17423" t="s">
        <v>293</v>
      </c>
      <c r="D17423">
        <v>0</v>
      </c>
    </row>
    <row r="17424" spans="1:4" x14ac:dyDescent="0.2">
      <c r="A17424" t="s">
        <v>93</v>
      </c>
      <c r="B17424" t="s">
        <v>352</v>
      </c>
      <c r="C17424" t="s">
        <v>294</v>
      </c>
      <c r="D17424">
        <v>0</v>
      </c>
    </row>
    <row r="17425" spans="1:4" x14ac:dyDescent="0.2">
      <c r="A17425" t="s">
        <v>93</v>
      </c>
      <c r="B17425" t="s">
        <v>352</v>
      </c>
      <c r="C17425" t="s">
        <v>295</v>
      </c>
      <c r="D17425">
        <v>0</v>
      </c>
    </row>
    <row r="17426" spans="1:4" x14ac:dyDescent="0.2">
      <c r="A17426" t="s">
        <v>93</v>
      </c>
      <c r="B17426" t="s">
        <v>352</v>
      </c>
      <c r="C17426" t="s">
        <v>296</v>
      </c>
      <c r="D17426">
        <v>0</v>
      </c>
    </row>
    <row r="17427" spans="1:4" x14ac:dyDescent="0.2">
      <c r="A17427" t="s">
        <v>93</v>
      </c>
      <c r="B17427" t="s">
        <v>352</v>
      </c>
      <c r="C17427" t="s">
        <v>297</v>
      </c>
      <c r="D17427">
        <v>0</v>
      </c>
    </row>
    <row r="17428" spans="1:4" x14ac:dyDescent="0.2">
      <c r="A17428" t="s">
        <v>93</v>
      </c>
      <c r="B17428" t="s">
        <v>352</v>
      </c>
      <c r="C17428" t="s">
        <v>298</v>
      </c>
      <c r="D17428">
        <v>0</v>
      </c>
    </row>
    <row r="17429" spans="1:4" x14ac:dyDescent="0.2">
      <c r="A17429" t="s">
        <v>93</v>
      </c>
      <c r="B17429" t="s">
        <v>352</v>
      </c>
      <c r="C17429" t="s">
        <v>232</v>
      </c>
      <c r="D17429">
        <v>659164</v>
      </c>
    </row>
    <row r="17430" spans="1:4" x14ac:dyDescent="0.2">
      <c r="A17430" t="s">
        <v>93</v>
      </c>
      <c r="B17430" t="s">
        <v>352</v>
      </c>
      <c r="C17430" t="s">
        <v>319</v>
      </c>
      <c r="D17430">
        <v>179501</v>
      </c>
    </row>
    <row r="17431" spans="1:4" x14ac:dyDescent="0.2">
      <c r="A17431" t="s">
        <v>93</v>
      </c>
      <c r="B17431" t="s">
        <v>352</v>
      </c>
      <c r="C17431" t="s">
        <v>320</v>
      </c>
      <c r="D17431">
        <v>466867</v>
      </c>
    </row>
    <row r="17432" spans="1:4" x14ac:dyDescent="0.2">
      <c r="A17432" t="s">
        <v>93</v>
      </c>
      <c r="B17432" t="s">
        <v>352</v>
      </c>
      <c r="C17432" t="s">
        <v>318</v>
      </c>
      <c r="D17432">
        <v>12796</v>
      </c>
    </row>
    <row r="17433" spans="1:4" x14ac:dyDescent="0.2">
      <c r="A17433" t="s">
        <v>93</v>
      </c>
      <c r="B17433" t="s">
        <v>352</v>
      </c>
      <c r="C17433" t="s">
        <v>321</v>
      </c>
      <c r="D17433">
        <v>179432</v>
      </c>
    </row>
    <row r="17434" spans="1:4" x14ac:dyDescent="0.2">
      <c r="A17434" t="s">
        <v>93</v>
      </c>
      <c r="B17434" t="s">
        <v>352</v>
      </c>
      <c r="C17434" t="s">
        <v>322</v>
      </c>
      <c r="D17434">
        <v>0</v>
      </c>
    </row>
    <row r="17435" spans="1:4" x14ac:dyDescent="0.2">
      <c r="A17435" t="s">
        <v>93</v>
      </c>
      <c r="B17435" t="s">
        <v>352</v>
      </c>
      <c r="C17435" t="s">
        <v>323</v>
      </c>
      <c r="D17435">
        <v>0</v>
      </c>
    </row>
    <row r="17436" spans="1:4" x14ac:dyDescent="0.2">
      <c r="A17436" t="s">
        <v>93</v>
      </c>
      <c r="B17436" t="s">
        <v>352</v>
      </c>
      <c r="C17436" t="s">
        <v>324</v>
      </c>
      <c r="D17436">
        <v>0</v>
      </c>
    </row>
    <row r="17437" spans="1:4" x14ac:dyDescent="0.2">
      <c r="A17437" t="s">
        <v>93</v>
      </c>
      <c r="B17437" t="s">
        <v>352</v>
      </c>
      <c r="C17437" t="s">
        <v>325</v>
      </c>
      <c r="D17437">
        <v>0</v>
      </c>
    </row>
    <row r="17438" spans="1:4" x14ac:dyDescent="0.2">
      <c r="A17438" t="s">
        <v>93</v>
      </c>
      <c r="B17438" t="s">
        <v>352</v>
      </c>
      <c r="C17438" t="s">
        <v>326</v>
      </c>
      <c r="D17438">
        <v>0</v>
      </c>
    </row>
    <row r="17439" spans="1:4" x14ac:dyDescent="0.2">
      <c r="A17439" t="s">
        <v>93</v>
      </c>
      <c r="B17439" t="s">
        <v>352</v>
      </c>
      <c r="C17439" t="s">
        <v>327</v>
      </c>
      <c r="D17439">
        <v>29432</v>
      </c>
    </row>
    <row r="17440" spans="1:4" x14ac:dyDescent="0.2">
      <c r="A17440" t="s">
        <v>93</v>
      </c>
      <c r="B17440" t="s">
        <v>352</v>
      </c>
      <c r="C17440" t="s">
        <v>328</v>
      </c>
      <c r="D17440">
        <v>150000</v>
      </c>
    </row>
    <row r="17441" spans="1:4" x14ac:dyDescent="0.2">
      <c r="A17441" t="s">
        <v>93</v>
      </c>
      <c r="B17441" t="s">
        <v>352</v>
      </c>
      <c r="C17441" t="s">
        <v>329</v>
      </c>
      <c r="D17441">
        <v>0</v>
      </c>
    </row>
    <row r="17442" spans="1:4" x14ac:dyDescent="0.2">
      <c r="A17442" t="s">
        <v>93</v>
      </c>
      <c r="B17442" t="s">
        <v>352</v>
      </c>
      <c r="C17442" t="s">
        <v>339</v>
      </c>
      <c r="D17442">
        <v>49810425</v>
      </c>
    </row>
    <row r="17443" spans="1:4" x14ac:dyDescent="0.2">
      <c r="A17443" t="s">
        <v>93</v>
      </c>
      <c r="B17443" t="s">
        <v>352</v>
      </c>
      <c r="C17443" t="s">
        <v>340</v>
      </c>
      <c r="D17443">
        <v>2862620</v>
      </c>
    </row>
    <row r="17444" spans="1:4" x14ac:dyDescent="0.2">
      <c r="A17444" t="s">
        <v>93</v>
      </c>
      <c r="B17444" t="s">
        <v>352</v>
      </c>
      <c r="C17444" t="s">
        <v>341</v>
      </c>
      <c r="D17444">
        <v>0</v>
      </c>
    </row>
    <row r="17445" spans="1:4" x14ac:dyDescent="0.2">
      <c r="A17445" t="s">
        <v>93</v>
      </c>
      <c r="B17445" t="s">
        <v>352</v>
      </c>
      <c r="C17445" t="s">
        <v>342</v>
      </c>
      <c r="D17445">
        <v>0</v>
      </c>
    </row>
    <row r="17446" spans="1:4" x14ac:dyDescent="0.2">
      <c r="A17446" t="s">
        <v>93</v>
      </c>
      <c r="B17446" t="s">
        <v>352</v>
      </c>
      <c r="C17446" t="s">
        <v>343</v>
      </c>
      <c r="D17446">
        <v>0</v>
      </c>
    </row>
    <row r="17447" spans="1:4" x14ac:dyDescent="0.2">
      <c r="A17447" t="s">
        <v>93</v>
      </c>
      <c r="B17447" t="s">
        <v>352</v>
      </c>
      <c r="C17447" t="s">
        <v>344</v>
      </c>
      <c r="D17447">
        <v>0</v>
      </c>
    </row>
    <row r="17448" spans="1:4" x14ac:dyDescent="0.2">
      <c r="A17448" t="s">
        <v>93</v>
      </c>
      <c r="B17448" t="s">
        <v>352</v>
      </c>
      <c r="C17448" t="s">
        <v>345</v>
      </c>
      <c r="D17448">
        <v>0</v>
      </c>
    </row>
    <row r="17449" spans="1:4" x14ac:dyDescent="0.2">
      <c r="A17449" t="s">
        <v>93</v>
      </c>
      <c r="B17449" t="s">
        <v>352</v>
      </c>
      <c r="C17449" t="s">
        <v>346</v>
      </c>
      <c r="D17449">
        <v>0</v>
      </c>
    </row>
    <row r="17450" spans="1:4" x14ac:dyDescent="0.2">
      <c r="A17450" t="s">
        <v>93</v>
      </c>
      <c r="B17450" t="s">
        <v>352</v>
      </c>
      <c r="C17450" t="s">
        <v>300</v>
      </c>
      <c r="D17450">
        <v>591418</v>
      </c>
    </row>
    <row r="17451" spans="1:4" x14ac:dyDescent="0.2">
      <c r="A17451" t="s">
        <v>93</v>
      </c>
      <c r="B17451" t="s">
        <v>352</v>
      </c>
      <c r="C17451" t="s">
        <v>301</v>
      </c>
      <c r="D17451">
        <v>810218</v>
      </c>
    </row>
    <row r="17452" spans="1:4" x14ac:dyDescent="0.2">
      <c r="A17452" t="s">
        <v>93</v>
      </c>
      <c r="B17452" t="s">
        <v>352</v>
      </c>
      <c r="C17452" t="s">
        <v>302</v>
      </c>
      <c r="D17452">
        <v>941966</v>
      </c>
    </row>
    <row r="17453" spans="1:4" x14ac:dyDescent="0.2">
      <c r="A17453" t="s">
        <v>93</v>
      </c>
      <c r="B17453" t="s">
        <v>352</v>
      </c>
      <c r="C17453" t="s">
        <v>303</v>
      </c>
      <c r="D17453">
        <v>453341</v>
      </c>
    </row>
    <row r="17454" spans="1:4" x14ac:dyDescent="0.2">
      <c r="A17454" t="s">
        <v>93</v>
      </c>
      <c r="B17454" t="s">
        <v>352</v>
      </c>
      <c r="C17454" t="s">
        <v>304</v>
      </c>
      <c r="D17454">
        <v>570269</v>
      </c>
    </row>
    <row r="17455" spans="1:4" x14ac:dyDescent="0.2">
      <c r="A17455" t="s">
        <v>93</v>
      </c>
      <c r="B17455" t="s">
        <v>352</v>
      </c>
      <c r="C17455" t="s">
        <v>305</v>
      </c>
      <c r="D17455">
        <v>117190</v>
      </c>
    </row>
    <row r="17456" spans="1:4" x14ac:dyDescent="0.2">
      <c r="A17456" t="s">
        <v>93</v>
      </c>
      <c r="B17456" t="s">
        <v>352</v>
      </c>
      <c r="C17456" t="s">
        <v>306</v>
      </c>
      <c r="D17456">
        <v>48865</v>
      </c>
    </row>
    <row r="17457" spans="1:4" x14ac:dyDescent="0.2">
      <c r="A17457" t="s">
        <v>93</v>
      </c>
      <c r="B17457" t="s">
        <v>352</v>
      </c>
      <c r="C17457" t="s">
        <v>307</v>
      </c>
      <c r="D17457">
        <v>917359</v>
      </c>
    </row>
    <row r="17458" spans="1:4" x14ac:dyDescent="0.2">
      <c r="A17458" t="s">
        <v>93</v>
      </c>
      <c r="B17458" t="s">
        <v>352</v>
      </c>
      <c r="C17458" t="s">
        <v>308</v>
      </c>
      <c r="D17458">
        <v>197595</v>
      </c>
    </row>
    <row r="17459" spans="1:4" x14ac:dyDescent="0.2">
      <c r="A17459" t="s">
        <v>93</v>
      </c>
      <c r="B17459" t="s">
        <v>352</v>
      </c>
      <c r="C17459" t="s">
        <v>309</v>
      </c>
      <c r="D17459">
        <v>120502</v>
      </c>
    </row>
    <row r="17460" spans="1:4" x14ac:dyDescent="0.2">
      <c r="A17460" t="s">
        <v>93</v>
      </c>
      <c r="B17460" t="s">
        <v>352</v>
      </c>
      <c r="C17460" t="s">
        <v>310</v>
      </c>
      <c r="D17460">
        <v>4952</v>
      </c>
    </row>
    <row r="17461" spans="1:4" x14ac:dyDescent="0.2">
      <c r="A17461" t="s">
        <v>93</v>
      </c>
      <c r="B17461" t="s">
        <v>352</v>
      </c>
      <c r="C17461" t="s">
        <v>311</v>
      </c>
      <c r="D17461">
        <v>143820</v>
      </c>
    </row>
    <row r="17462" spans="1:4" x14ac:dyDescent="0.2">
      <c r="A17462" t="s">
        <v>93</v>
      </c>
      <c r="B17462" t="s">
        <v>352</v>
      </c>
      <c r="C17462" t="s">
        <v>312</v>
      </c>
      <c r="D17462">
        <v>20</v>
      </c>
    </row>
    <row r="17463" spans="1:4" x14ac:dyDescent="0.2">
      <c r="A17463" t="s">
        <v>93</v>
      </c>
      <c r="B17463" t="s">
        <v>352</v>
      </c>
      <c r="C17463" t="s">
        <v>313</v>
      </c>
      <c r="D17463">
        <v>28</v>
      </c>
    </row>
    <row r="17464" spans="1:4" x14ac:dyDescent="0.2">
      <c r="A17464" t="s">
        <v>93</v>
      </c>
      <c r="B17464" t="s">
        <v>352</v>
      </c>
      <c r="C17464" t="s">
        <v>314</v>
      </c>
      <c r="D17464">
        <v>4</v>
      </c>
    </row>
    <row r="17465" spans="1:4" x14ac:dyDescent="0.2">
      <c r="A17465" t="s">
        <v>93</v>
      </c>
      <c r="B17465" t="s">
        <v>352</v>
      </c>
      <c r="C17465" t="s">
        <v>315</v>
      </c>
      <c r="D17465">
        <v>15</v>
      </c>
    </row>
    <row r="17466" spans="1:4" x14ac:dyDescent="0.2">
      <c r="A17466" t="s">
        <v>93</v>
      </c>
      <c r="B17466" t="s">
        <v>352</v>
      </c>
      <c r="C17466" t="s">
        <v>347</v>
      </c>
      <c r="D17466">
        <v>4564</v>
      </c>
    </row>
    <row r="17467" spans="1:4" x14ac:dyDescent="0.2">
      <c r="A17467" t="s">
        <v>93</v>
      </c>
      <c r="B17467" t="s">
        <v>353</v>
      </c>
      <c r="C17467" t="s">
        <v>225</v>
      </c>
      <c r="D17467">
        <v>0.53575399999999995</v>
      </c>
    </row>
    <row r="17468" spans="1:4" x14ac:dyDescent="0.2">
      <c r="A17468" t="s">
        <v>93</v>
      </c>
      <c r="B17468" t="s">
        <v>353</v>
      </c>
      <c r="C17468" t="s">
        <v>65</v>
      </c>
      <c r="D17468">
        <v>50000002</v>
      </c>
    </row>
    <row r="17469" spans="1:4" x14ac:dyDescent="0.2">
      <c r="A17469" t="s">
        <v>93</v>
      </c>
      <c r="B17469" t="s">
        <v>353</v>
      </c>
      <c r="C17469" t="s">
        <v>66</v>
      </c>
      <c r="D17469">
        <v>93326500</v>
      </c>
    </row>
    <row r="17470" spans="1:4" x14ac:dyDescent="0.2">
      <c r="A17470" t="s">
        <v>93</v>
      </c>
      <c r="B17470" t="s">
        <v>353</v>
      </c>
      <c r="C17470" t="s">
        <v>226</v>
      </c>
      <c r="D17470">
        <v>217779</v>
      </c>
    </row>
    <row r="17471" spans="1:4" x14ac:dyDescent="0.2">
      <c r="A17471" t="s">
        <v>93</v>
      </c>
      <c r="B17471" t="s">
        <v>353</v>
      </c>
      <c r="C17471" t="s">
        <v>227</v>
      </c>
      <c r="D17471">
        <v>321722</v>
      </c>
    </row>
    <row r="17472" spans="1:4" x14ac:dyDescent="0.2">
      <c r="A17472" t="s">
        <v>93</v>
      </c>
      <c r="B17472" t="s">
        <v>353</v>
      </c>
      <c r="C17472" t="s">
        <v>67</v>
      </c>
      <c r="D17472">
        <v>511309</v>
      </c>
    </row>
    <row r="17473" spans="1:4" x14ac:dyDescent="0.2">
      <c r="A17473" t="s">
        <v>93</v>
      </c>
      <c r="B17473" t="s">
        <v>353</v>
      </c>
      <c r="C17473" t="s">
        <v>68</v>
      </c>
      <c r="D17473">
        <v>276048</v>
      </c>
    </row>
    <row r="17474" spans="1:4" x14ac:dyDescent="0.2">
      <c r="A17474" t="s">
        <v>93</v>
      </c>
      <c r="B17474" t="s">
        <v>353</v>
      </c>
      <c r="C17474" t="s">
        <v>228</v>
      </c>
      <c r="D17474">
        <v>26213</v>
      </c>
    </row>
    <row r="17475" spans="1:4" x14ac:dyDescent="0.2">
      <c r="A17475" t="s">
        <v>93</v>
      </c>
      <c r="B17475" t="s">
        <v>353</v>
      </c>
      <c r="C17475" t="s">
        <v>229</v>
      </c>
      <c r="D17475">
        <v>551242</v>
      </c>
    </row>
    <row r="17476" spans="1:4" x14ac:dyDescent="0.2">
      <c r="A17476" t="s">
        <v>93</v>
      </c>
      <c r="B17476" t="s">
        <v>353</v>
      </c>
      <c r="C17476" t="s">
        <v>230</v>
      </c>
      <c r="D17476">
        <v>28316</v>
      </c>
    </row>
    <row r="17477" spans="1:4" x14ac:dyDescent="0.2">
      <c r="A17477" t="s">
        <v>93</v>
      </c>
      <c r="B17477" t="s">
        <v>353</v>
      </c>
      <c r="C17477" t="s">
        <v>231</v>
      </c>
      <c r="D17477">
        <v>456075</v>
      </c>
    </row>
    <row r="17478" spans="1:4" x14ac:dyDescent="0.2">
      <c r="A17478" t="s">
        <v>93</v>
      </c>
      <c r="B17478" t="s">
        <v>353</v>
      </c>
      <c r="C17478" t="s">
        <v>154</v>
      </c>
      <c r="D17478">
        <v>1834550</v>
      </c>
    </row>
    <row r="17479" spans="1:4" x14ac:dyDescent="0.2">
      <c r="A17479" t="s">
        <v>93</v>
      </c>
      <c r="B17479" t="s">
        <v>353</v>
      </c>
      <c r="C17479" t="s">
        <v>155</v>
      </c>
      <c r="D17479">
        <v>0</v>
      </c>
    </row>
    <row r="17480" spans="1:4" x14ac:dyDescent="0.2">
      <c r="A17480" t="s">
        <v>93</v>
      </c>
      <c r="B17480" t="s">
        <v>353</v>
      </c>
      <c r="C17480" t="s">
        <v>156</v>
      </c>
      <c r="D17480">
        <v>0</v>
      </c>
    </row>
    <row r="17481" spans="1:4" x14ac:dyDescent="0.2">
      <c r="A17481" t="s">
        <v>93</v>
      </c>
      <c r="B17481" t="s">
        <v>353</v>
      </c>
      <c r="C17481" t="s">
        <v>157</v>
      </c>
      <c r="D17481">
        <v>838773</v>
      </c>
    </row>
    <row r="17482" spans="1:4" x14ac:dyDescent="0.2">
      <c r="A17482" t="s">
        <v>93</v>
      </c>
      <c r="B17482" t="s">
        <v>353</v>
      </c>
      <c r="C17482" t="s">
        <v>158</v>
      </c>
      <c r="D17482">
        <v>846494</v>
      </c>
    </row>
    <row r="17483" spans="1:4" x14ac:dyDescent="0.2">
      <c r="A17483" t="s">
        <v>93</v>
      </c>
      <c r="B17483" t="s">
        <v>353</v>
      </c>
      <c r="C17483" t="s">
        <v>159</v>
      </c>
      <c r="D17483">
        <v>1134290</v>
      </c>
    </row>
    <row r="17484" spans="1:4" x14ac:dyDescent="0.2">
      <c r="A17484" t="s">
        <v>93</v>
      </c>
      <c r="B17484" t="s">
        <v>353</v>
      </c>
      <c r="C17484" t="s">
        <v>160</v>
      </c>
      <c r="D17484">
        <v>1432812</v>
      </c>
    </row>
    <row r="17485" spans="1:4" x14ac:dyDescent="0.2">
      <c r="A17485" t="s">
        <v>93</v>
      </c>
      <c r="B17485" t="s">
        <v>353</v>
      </c>
      <c r="C17485" t="s">
        <v>161</v>
      </c>
      <c r="D17485">
        <v>641196</v>
      </c>
    </row>
    <row r="17486" spans="1:4" x14ac:dyDescent="0.2">
      <c r="A17486" t="s">
        <v>93</v>
      </c>
      <c r="B17486" t="s">
        <v>353</v>
      </c>
      <c r="C17486" t="s">
        <v>162</v>
      </c>
      <c r="D17486">
        <v>618579</v>
      </c>
    </row>
    <row r="17487" spans="1:4" x14ac:dyDescent="0.2">
      <c r="A17487" t="s">
        <v>93</v>
      </c>
      <c r="B17487" t="s">
        <v>353</v>
      </c>
      <c r="C17487" t="s">
        <v>163</v>
      </c>
      <c r="D17487">
        <v>394475</v>
      </c>
    </row>
    <row r="17488" spans="1:4" x14ac:dyDescent="0.2">
      <c r="A17488" t="s">
        <v>93</v>
      </c>
      <c r="B17488" t="s">
        <v>353</v>
      </c>
      <c r="C17488" t="s">
        <v>164</v>
      </c>
      <c r="D17488">
        <v>247164</v>
      </c>
    </row>
    <row r="17489" spans="1:4" x14ac:dyDescent="0.2">
      <c r="A17489" t="s">
        <v>93</v>
      </c>
      <c r="B17489" t="s">
        <v>353</v>
      </c>
      <c r="C17489" t="s">
        <v>165</v>
      </c>
      <c r="D17489">
        <v>210641</v>
      </c>
    </row>
    <row r="17490" spans="1:4" x14ac:dyDescent="0.2">
      <c r="A17490" t="s">
        <v>93</v>
      </c>
      <c r="B17490" t="s">
        <v>353</v>
      </c>
      <c r="C17490" t="s">
        <v>166</v>
      </c>
      <c r="D17490">
        <v>129005</v>
      </c>
    </row>
    <row r="17491" spans="1:4" x14ac:dyDescent="0.2">
      <c r="A17491" t="s">
        <v>93</v>
      </c>
      <c r="B17491" t="s">
        <v>353</v>
      </c>
      <c r="C17491" t="s">
        <v>167</v>
      </c>
      <c r="D17491">
        <v>130167</v>
      </c>
    </row>
    <row r="17492" spans="1:4" x14ac:dyDescent="0.2">
      <c r="A17492" t="s">
        <v>93</v>
      </c>
      <c r="B17492" t="s">
        <v>353</v>
      </c>
      <c r="C17492" t="s">
        <v>168</v>
      </c>
      <c r="D17492">
        <v>126318</v>
      </c>
    </row>
    <row r="17493" spans="1:4" x14ac:dyDescent="0.2">
      <c r="A17493" t="s">
        <v>93</v>
      </c>
      <c r="B17493" t="s">
        <v>353</v>
      </c>
      <c r="C17493" t="s">
        <v>169</v>
      </c>
      <c r="D17493">
        <v>143508</v>
      </c>
    </row>
    <row r="17494" spans="1:4" x14ac:dyDescent="0.2">
      <c r="A17494" t="s">
        <v>93</v>
      </c>
      <c r="B17494" t="s">
        <v>353</v>
      </c>
      <c r="C17494" t="s">
        <v>170</v>
      </c>
      <c r="D17494">
        <v>207047</v>
      </c>
    </row>
    <row r="17495" spans="1:4" x14ac:dyDescent="0.2">
      <c r="A17495" t="s">
        <v>93</v>
      </c>
      <c r="B17495" t="s">
        <v>353</v>
      </c>
      <c r="C17495" t="s">
        <v>171</v>
      </c>
      <c r="D17495">
        <v>72929</v>
      </c>
    </row>
    <row r="17496" spans="1:4" x14ac:dyDescent="0.2">
      <c r="A17496" t="s">
        <v>93</v>
      </c>
      <c r="B17496" t="s">
        <v>353</v>
      </c>
      <c r="C17496" t="s">
        <v>172</v>
      </c>
      <c r="D17496">
        <v>215578</v>
      </c>
    </row>
    <row r="17497" spans="1:4" x14ac:dyDescent="0.2">
      <c r="A17497" t="s">
        <v>93</v>
      </c>
      <c r="B17497" t="s">
        <v>353</v>
      </c>
      <c r="C17497" t="s">
        <v>173</v>
      </c>
      <c r="D17497">
        <v>169967</v>
      </c>
    </row>
    <row r="17498" spans="1:4" x14ac:dyDescent="0.2">
      <c r="A17498" t="s">
        <v>93</v>
      </c>
      <c r="B17498" t="s">
        <v>353</v>
      </c>
      <c r="C17498" t="s">
        <v>174</v>
      </c>
      <c r="D17498">
        <v>102876</v>
      </c>
    </row>
    <row r="17499" spans="1:4" x14ac:dyDescent="0.2">
      <c r="A17499" t="s">
        <v>93</v>
      </c>
      <c r="B17499" t="s">
        <v>353</v>
      </c>
      <c r="C17499" t="s">
        <v>175</v>
      </c>
      <c r="D17499">
        <v>32646</v>
      </c>
    </row>
    <row r="17500" spans="1:4" x14ac:dyDescent="0.2">
      <c r="A17500" t="s">
        <v>93</v>
      </c>
      <c r="B17500" t="s">
        <v>353</v>
      </c>
      <c r="C17500" t="s">
        <v>176</v>
      </c>
      <c r="D17500">
        <v>9847</v>
      </c>
    </row>
    <row r="17501" spans="1:4" x14ac:dyDescent="0.2">
      <c r="A17501" t="s">
        <v>93</v>
      </c>
      <c r="B17501" t="s">
        <v>353</v>
      </c>
      <c r="C17501" t="s">
        <v>177</v>
      </c>
      <c r="D17501">
        <v>202670</v>
      </c>
    </row>
    <row r="17502" spans="1:4" x14ac:dyDescent="0.2">
      <c r="A17502" t="s">
        <v>93</v>
      </c>
      <c r="B17502" t="s">
        <v>353</v>
      </c>
      <c r="C17502" t="s">
        <v>178</v>
      </c>
      <c r="D17502">
        <v>0</v>
      </c>
    </row>
    <row r="17503" spans="1:4" x14ac:dyDescent="0.2">
      <c r="A17503" t="s">
        <v>93</v>
      </c>
      <c r="B17503" t="s">
        <v>353</v>
      </c>
      <c r="C17503" t="s">
        <v>179</v>
      </c>
      <c r="D17503">
        <v>0</v>
      </c>
    </row>
    <row r="17504" spans="1:4" x14ac:dyDescent="0.2">
      <c r="A17504" t="s">
        <v>93</v>
      </c>
      <c r="B17504" t="s">
        <v>353</v>
      </c>
      <c r="C17504" t="s">
        <v>180</v>
      </c>
      <c r="D17504">
        <v>0</v>
      </c>
    </row>
    <row r="17505" spans="1:4" x14ac:dyDescent="0.2">
      <c r="A17505" t="s">
        <v>93</v>
      </c>
      <c r="B17505" t="s">
        <v>353</v>
      </c>
      <c r="C17505" t="s">
        <v>181</v>
      </c>
      <c r="D17505">
        <v>0</v>
      </c>
    </row>
    <row r="17506" spans="1:4" x14ac:dyDescent="0.2">
      <c r="A17506" t="s">
        <v>93</v>
      </c>
      <c r="B17506" t="s">
        <v>353</v>
      </c>
      <c r="C17506" t="s">
        <v>182</v>
      </c>
      <c r="D17506">
        <v>0</v>
      </c>
    </row>
    <row r="17507" spans="1:4" x14ac:dyDescent="0.2">
      <c r="A17507" t="s">
        <v>93</v>
      </c>
      <c r="B17507" t="s">
        <v>353</v>
      </c>
      <c r="C17507" t="s">
        <v>183</v>
      </c>
      <c r="D17507">
        <v>0</v>
      </c>
    </row>
    <row r="17508" spans="1:4" x14ac:dyDescent="0.2">
      <c r="A17508" t="s">
        <v>93</v>
      </c>
      <c r="B17508" t="s">
        <v>353</v>
      </c>
      <c r="C17508" t="s">
        <v>184</v>
      </c>
      <c r="D17508">
        <v>0</v>
      </c>
    </row>
    <row r="17509" spans="1:4" x14ac:dyDescent="0.2">
      <c r="A17509" t="s">
        <v>93</v>
      </c>
      <c r="B17509" t="s">
        <v>353</v>
      </c>
      <c r="C17509" t="s">
        <v>185</v>
      </c>
      <c r="D17509">
        <v>0</v>
      </c>
    </row>
    <row r="17510" spans="1:4" x14ac:dyDescent="0.2">
      <c r="A17510" t="s">
        <v>93</v>
      </c>
      <c r="B17510" t="s">
        <v>353</v>
      </c>
      <c r="C17510" t="s">
        <v>186</v>
      </c>
      <c r="D17510">
        <v>0</v>
      </c>
    </row>
    <row r="17511" spans="1:4" x14ac:dyDescent="0.2">
      <c r="A17511" t="s">
        <v>93</v>
      </c>
      <c r="B17511" t="s">
        <v>353</v>
      </c>
      <c r="C17511" t="s">
        <v>187</v>
      </c>
      <c r="D17511">
        <v>0</v>
      </c>
    </row>
    <row r="17512" spans="1:4" x14ac:dyDescent="0.2">
      <c r="A17512" t="s">
        <v>93</v>
      </c>
      <c r="B17512" t="s">
        <v>353</v>
      </c>
      <c r="C17512" t="s">
        <v>188</v>
      </c>
      <c r="D17512">
        <v>0</v>
      </c>
    </row>
    <row r="17513" spans="1:4" x14ac:dyDescent="0.2">
      <c r="A17513" t="s">
        <v>93</v>
      </c>
      <c r="B17513" t="s">
        <v>353</v>
      </c>
      <c r="C17513" t="s">
        <v>189</v>
      </c>
      <c r="D17513">
        <v>0</v>
      </c>
    </row>
    <row r="17514" spans="1:4" x14ac:dyDescent="0.2">
      <c r="A17514" t="s">
        <v>93</v>
      </c>
      <c r="B17514" t="s">
        <v>353</v>
      </c>
      <c r="C17514" t="s">
        <v>190</v>
      </c>
      <c r="D17514">
        <v>0</v>
      </c>
    </row>
    <row r="17515" spans="1:4" x14ac:dyDescent="0.2">
      <c r="A17515" t="s">
        <v>93</v>
      </c>
      <c r="B17515" t="s">
        <v>353</v>
      </c>
      <c r="C17515" t="s">
        <v>191</v>
      </c>
      <c r="D17515">
        <v>0</v>
      </c>
    </row>
    <row r="17516" spans="1:4" x14ac:dyDescent="0.2">
      <c r="A17516" t="s">
        <v>93</v>
      </c>
      <c r="B17516" t="s">
        <v>353</v>
      </c>
      <c r="C17516" t="s">
        <v>192</v>
      </c>
      <c r="D17516">
        <v>0</v>
      </c>
    </row>
    <row r="17517" spans="1:4" x14ac:dyDescent="0.2">
      <c r="A17517" t="s">
        <v>93</v>
      </c>
      <c r="B17517" t="s">
        <v>353</v>
      </c>
      <c r="C17517" t="s">
        <v>193</v>
      </c>
      <c r="D17517">
        <v>0</v>
      </c>
    </row>
    <row r="17518" spans="1:4" x14ac:dyDescent="0.2">
      <c r="A17518" t="s">
        <v>93</v>
      </c>
      <c r="B17518" t="s">
        <v>353</v>
      </c>
      <c r="C17518" t="s">
        <v>194</v>
      </c>
      <c r="D17518">
        <v>0</v>
      </c>
    </row>
    <row r="17519" spans="1:4" x14ac:dyDescent="0.2">
      <c r="A17519" t="s">
        <v>93</v>
      </c>
      <c r="B17519" t="s">
        <v>353</v>
      </c>
      <c r="C17519" t="s">
        <v>195</v>
      </c>
      <c r="D17519">
        <v>0</v>
      </c>
    </row>
    <row r="17520" spans="1:4" x14ac:dyDescent="0.2">
      <c r="A17520" t="s">
        <v>93</v>
      </c>
      <c r="B17520" t="s">
        <v>353</v>
      </c>
      <c r="C17520" t="s">
        <v>196</v>
      </c>
      <c r="D17520">
        <v>0</v>
      </c>
    </row>
    <row r="17521" spans="1:4" x14ac:dyDescent="0.2">
      <c r="A17521" t="s">
        <v>93</v>
      </c>
      <c r="B17521" t="s">
        <v>353</v>
      </c>
      <c r="C17521" t="s">
        <v>197</v>
      </c>
      <c r="D17521">
        <v>0</v>
      </c>
    </row>
    <row r="17522" spans="1:4" x14ac:dyDescent="0.2">
      <c r="A17522" t="s">
        <v>93</v>
      </c>
      <c r="B17522" t="s">
        <v>353</v>
      </c>
      <c r="C17522" t="s">
        <v>198</v>
      </c>
      <c r="D17522">
        <v>0</v>
      </c>
    </row>
    <row r="17523" spans="1:4" x14ac:dyDescent="0.2">
      <c r="A17523" t="s">
        <v>93</v>
      </c>
      <c r="B17523" t="s">
        <v>353</v>
      </c>
      <c r="C17523" t="s">
        <v>199</v>
      </c>
      <c r="D17523">
        <v>0</v>
      </c>
    </row>
    <row r="17524" spans="1:4" x14ac:dyDescent="0.2">
      <c r="A17524" t="s">
        <v>93</v>
      </c>
      <c r="B17524" t="s">
        <v>353</v>
      </c>
      <c r="C17524" t="s">
        <v>200</v>
      </c>
      <c r="D17524">
        <v>97699</v>
      </c>
    </row>
    <row r="17525" spans="1:4" x14ac:dyDescent="0.2">
      <c r="A17525" t="s">
        <v>93</v>
      </c>
      <c r="B17525" t="s">
        <v>353</v>
      </c>
      <c r="C17525" t="s">
        <v>201</v>
      </c>
      <c r="D17525">
        <v>0</v>
      </c>
    </row>
    <row r="17526" spans="1:4" x14ac:dyDescent="0.2">
      <c r="A17526" t="s">
        <v>93</v>
      </c>
      <c r="B17526" t="s">
        <v>353</v>
      </c>
      <c r="C17526" t="s">
        <v>202</v>
      </c>
      <c r="D17526">
        <v>0</v>
      </c>
    </row>
    <row r="17527" spans="1:4" x14ac:dyDescent="0.2">
      <c r="A17527" t="s">
        <v>93</v>
      </c>
      <c r="B17527" t="s">
        <v>353</v>
      </c>
      <c r="C17527" t="s">
        <v>203</v>
      </c>
      <c r="D17527">
        <v>0</v>
      </c>
    </row>
    <row r="17528" spans="1:4" x14ac:dyDescent="0.2">
      <c r="A17528" t="s">
        <v>93</v>
      </c>
      <c r="B17528" t="s">
        <v>353</v>
      </c>
      <c r="C17528" t="s">
        <v>204</v>
      </c>
      <c r="D17528">
        <v>0</v>
      </c>
    </row>
    <row r="17529" spans="1:4" x14ac:dyDescent="0.2">
      <c r="A17529" t="s">
        <v>93</v>
      </c>
      <c r="B17529" t="s">
        <v>353</v>
      </c>
      <c r="C17529" t="s">
        <v>205</v>
      </c>
      <c r="D17529">
        <v>0</v>
      </c>
    </row>
    <row r="17530" spans="1:4" x14ac:dyDescent="0.2">
      <c r="A17530" t="s">
        <v>93</v>
      </c>
      <c r="B17530" t="s">
        <v>353</v>
      </c>
      <c r="C17530" t="s">
        <v>206</v>
      </c>
      <c r="D17530">
        <v>0</v>
      </c>
    </row>
    <row r="17531" spans="1:4" x14ac:dyDescent="0.2">
      <c r="A17531" t="s">
        <v>93</v>
      </c>
      <c r="B17531" t="s">
        <v>353</v>
      </c>
      <c r="C17531" t="s">
        <v>207</v>
      </c>
      <c r="D17531">
        <v>0</v>
      </c>
    </row>
    <row r="17532" spans="1:4" x14ac:dyDescent="0.2">
      <c r="A17532" t="s">
        <v>93</v>
      </c>
      <c r="B17532" t="s">
        <v>353</v>
      </c>
      <c r="C17532" t="s">
        <v>208</v>
      </c>
      <c r="D17532">
        <v>0</v>
      </c>
    </row>
    <row r="17533" spans="1:4" x14ac:dyDescent="0.2">
      <c r="A17533" t="s">
        <v>93</v>
      </c>
      <c r="B17533" t="s">
        <v>353</v>
      </c>
      <c r="C17533" t="s">
        <v>209</v>
      </c>
      <c r="D17533">
        <v>0</v>
      </c>
    </row>
    <row r="17534" spans="1:4" x14ac:dyDescent="0.2">
      <c r="A17534" t="s">
        <v>93</v>
      </c>
      <c r="B17534" t="s">
        <v>353</v>
      </c>
      <c r="C17534" t="s">
        <v>210</v>
      </c>
      <c r="D17534">
        <v>0</v>
      </c>
    </row>
    <row r="17535" spans="1:4" x14ac:dyDescent="0.2">
      <c r="A17535" t="s">
        <v>93</v>
      </c>
      <c r="B17535" t="s">
        <v>353</v>
      </c>
      <c r="C17535" t="s">
        <v>211</v>
      </c>
      <c r="D17535">
        <v>0</v>
      </c>
    </row>
    <row r="17536" spans="1:4" x14ac:dyDescent="0.2">
      <c r="A17536" t="s">
        <v>93</v>
      </c>
      <c r="B17536" t="s">
        <v>353</v>
      </c>
      <c r="C17536" t="s">
        <v>212</v>
      </c>
      <c r="D17536">
        <v>0</v>
      </c>
    </row>
    <row r="17537" spans="1:4" x14ac:dyDescent="0.2">
      <c r="A17537" t="s">
        <v>93</v>
      </c>
      <c r="B17537" t="s">
        <v>353</v>
      </c>
      <c r="C17537" t="s">
        <v>213</v>
      </c>
      <c r="D17537">
        <v>0</v>
      </c>
    </row>
    <row r="17538" spans="1:4" x14ac:dyDescent="0.2">
      <c r="A17538" t="s">
        <v>93</v>
      </c>
      <c r="B17538" t="s">
        <v>353</v>
      </c>
      <c r="C17538" t="s">
        <v>214</v>
      </c>
      <c r="D17538">
        <v>0</v>
      </c>
    </row>
    <row r="17539" spans="1:4" x14ac:dyDescent="0.2">
      <c r="A17539" t="s">
        <v>93</v>
      </c>
      <c r="B17539" t="s">
        <v>353</v>
      </c>
      <c r="C17539" t="s">
        <v>215</v>
      </c>
      <c r="D17539">
        <v>0</v>
      </c>
    </row>
    <row r="17540" spans="1:4" x14ac:dyDescent="0.2">
      <c r="A17540" t="s">
        <v>93</v>
      </c>
      <c r="B17540" t="s">
        <v>353</v>
      </c>
      <c r="C17540" t="s">
        <v>216</v>
      </c>
      <c r="D17540">
        <v>0</v>
      </c>
    </row>
    <row r="17541" spans="1:4" x14ac:dyDescent="0.2">
      <c r="A17541" t="s">
        <v>93</v>
      </c>
      <c r="B17541" t="s">
        <v>353</v>
      </c>
      <c r="C17541" t="s">
        <v>217</v>
      </c>
      <c r="D17541">
        <v>0</v>
      </c>
    </row>
    <row r="17542" spans="1:4" x14ac:dyDescent="0.2">
      <c r="A17542" t="s">
        <v>93</v>
      </c>
      <c r="B17542" t="s">
        <v>353</v>
      </c>
      <c r="C17542" t="s">
        <v>218</v>
      </c>
      <c r="D17542">
        <v>0</v>
      </c>
    </row>
    <row r="17543" spans="1:4" x14ac:dyDescent="0.2">
      <c r="A17543" t="s">
        <v>93</v>
      </c>
      <c r="B17543" t="s">
        <v>353</v>
      </c>
      <c r="C17543" t="s">
        <v>219</v>
      </c>
      <c r="D17543">
        <v>0</v>
      </c>
    </row>
    <row r="17544" spans="1:4" x14ac:dyDescent="0.2">
      <c r="A17544" t="s">
        <v>93</v>
      </c>
      <c r="B17544" t="s">
        <v>353</v>
      </c>
      <c r="C17544" t="s">
        <v>233</v>
      </c>
      <c r="D17544">
        <v>1834550</v>
      </c>
    </row>
    <row r="17545" spans="1:4" x14ac:dyDescent="0.2">
      <c r="A17545" t="s">
        <v>93</v>
      </c>
      <c r="B17545" t="s">
        <v>353</v>
      </c>
      <c r="C17545" t="s">
        <v>234</v>
      </c>
      <c r="D17545">
        <v>0</v>
      </c>
    </row>
    <row r="17546" spans="1:4" x14ac:dyDescent="0.2">
      <c r="A17546" t="s">
        <v>93</v>
      </c>
      <c r="B17546" t="s">
        <v>353</v>
      </c>
      <c r="C17546" t="s">
        <v>235</v>
      </c>
      <c r="D17546">
        <v>710416</v>
      </c>
    </row>
    <row r="17547" spans="1:4" x14ac:dyDescent="0.2">
      <c r="A17547" t="s">
        <v>93</v>
      </c>
      <c r="B17547" t="s">
        <v>353</v>
      </c>
      <c r="C17547" t="s">
        <v>236</v>
      </c>
      <c r="D17547">
        <v>455061</v>
      </c>
    </row>
    <row r="17548" spans="1:4" x14ac:dyDescent="0.2">
      <c r="A17548" t="s">
        <v>93</v>
      </c>
      <c r="B17548" t="s">
        <v>353</v>
      </c>
      <c r="C17548" t="s">
        <v>237</v>
      </c>
      <c r="D17548">
        <v>420764</v>
      </c>
    </row>
    <row r="17549" spans="1:4" x14ac:dyDescent="0.2">
      <c r="A17549" t="s">
        <v>93</v>
      </c>
      <c r="B17549" t="s">
        <v>353</v>
      </c>
      <c r="C17549" t="s">
        <v>238</v>
      </c>
      <c r="D17549">
        <v>1092016</v>
      </c>
    </row>
    <row r="17550" spans="1:4" x14ac:dyDescent="0.2">
      <c r="A17550" t="s">
        <v>93</v>
      </c>
      <c r="B17550" t="s">
        <v>353</v>
      </c>
      <c r="C17550" t="s">
        <v>239</v>
      </c>
      <c r="D17550">
        <v>768349</v>
      </c>
    </row>
    <row r="17551" spans="1:4" x14ac:dyDescent="0.2">
      <c r="A17551" t="s">
        <v>93</v>
      </c>
      <c r="B17551" t="s">
        <v>353</v>
      </c>
      <c r="C17551" t="s">
        <v>240</v>
      </c>
      <c r="D17551">
        <v>585886</v>
      </c>
    </row>
    <row r="17552" spans="1:4" x14ac:dyDescent="0.2">
      <c r="A17552" t="s">
        <v>93</v>
      </c>
      <c r="B17552" t="s">
        <v>353</v>
      </c>
      <c r="C17552" t="s">
        <v>241</v>
      </c>
      <c r="D17552">
        <v>574571</v>
      </c>
    </row>
    <row r="17553" spans="1:4" x14ac:dyDescent="0.2">
      <c r="A17553" t="s">
        <v>93</v>
      </c>
      <c r="B17553" t="s">
        <v>353</v>
      </c>
      <c r="C17553" t="s">
        <v>242</v>
      </c>
      <c r="D17553">
        <v>1018928</v>
      </c>
    </row>
    <row r="17554" spans="1:4" x14ac:dyDescent="0.2">
      <c r="A17554" t="s">
        <v>93</v>
      </c>
      <c r="B17554" t="s">
        <v>353</v>
      </c>
      <c r="C17554" t="s">
        <v>243</v>
      </c>
      <c r="D17554">
        <v>307930</v>
      </c>
    </row>
    <row r="17555" spans="1:4" x14ac:dyDescent="0.2">
      <c r="A17555" t="s">
        <v>93</v>
      </c>
      <c r="B17555" t="s">
        <v>353</v>
      </c>
      <c r="C17555" t="s">
        <v>244</v>
      </c>
      <c r="D17555">
        <v>353988</v>
      </c>
    </row>
    <row r="17556" spans="1:4" x14ac:dyDescent="0.2">
      <c r="A17556" t="s">
        <v>93</v>
      </c>
      <c r="B17556" t="s">
        <v>353</v>
      </c>
      <c r="C17556" t="s">
        <v>245</v>
      </c>
      <c r="D17556">
        <v>109007</v>
      </c>
    </row>
    <row r="17557" spans="1:4" x14ac:dyDescent="0.2">
      <c r="A17557" t="s">
        <v>93</v>
      </c>
      <c r="B17557" t="s">
        <v>353</v>
      </c>
      <c r="C17557" t="s">
        <v>246</v>
      </c>
      <c r="D17557">
        <v>135473</v>
      </c>
    </row>
    <row r="17558" spans="1:4" x14ac:dyDescent="0.2">
      <c r="A17558" t="s">
        <v>93</v>
      </c>
      <c r="B17558" t="s">
        <v>353</v>
      </c>
      <c r="C17558" t="s">
        <v>247</v>
      </c>
      <c r="D17558">
        <v>103905</v>
      </c>
    </row>
    <row r="17559" spans="1:4" x14ac:dyDescent="0.2">
      <c r="A17559" t="s">
        <v>93</v>
      </c>
      <c r="B17559" t="s">
        <v>353</v>
      </c>
      <c r="C17559" t="s">
        <v>248</v>
      </c>
      <c r="D17559">
        <v>144738</v>
      </c>
    </row>
    <row r="17560" spans="1:4" x14ac:dyDescent="0.2">
      <c r="A17560" t="s">
        <v>93</v>
      </c>
      <c r="B17560" t="s">
        <v>353</v>
      </c>
      <c r="C17560" t="s">
        <v>249</v>
      </c>
      <c r="D17560">
        <v>327212</v>
      </c>
    </row>
    <row r="17561" spans="1:4" x14ac:dyDescent="0.2">
      <c r="A17561" t="s">
        <v>93</v>
      </c>
      <c r="B17561" t="s">
        <v>353</v>
      </c>
      <c r="C17561" t="s">
        <v>250</v>
      </c>
      <c r="D17561">
        <v>35914</v>
      </c>
    </row>
    <row r="17562" spans="1:4" x14ac:dyDescent="0.2">
      <c r="A17562" t="s">
        <v>93</v>
      </c>
      <c r="B17562" t="s">
        <v>353</v>
      </c>
      <c r="C17562" t="s">
        <v>251</v>
      </c>
      <c r="D17562">
        <v>118647</v>
      </c>
    </row>
    <row r="17563" spans="1:4" x14ac:dyDescent="0.2">
      <c r="A17563" t="s">
        <v>93</v>
      </c>
      <c r="B17563" t="s">
        <v>353</v>
      </c>
      <c r="C17563" t="s">
        <v>252</v>
      </c>
      <c r="D17563">
        <v>307824</v>
      </c>
    </row>
    <row r="17564" spans="1:4" x14ac:dyDescent="0.2">
      <c r="A17564" t="s">
        <v>93</v>
      </c>
      <c r="B17564" t="s">
        <v>353</v>
      </c>
      <c r="C17564" t="s">
        <v>253</v>
      </c>
      <c r="D17564">
        <v>101690</v>
      </c>
    </row>
    <row r="17565" spans="1:4" x14ac:dyDescent="0.2">
      <c r="A17565" t="s">
        <v>93</v>
      </c>
      <c r="B17565" t="s">
        <v>353</v>
      </c>
      <c r="C17565" t="s">
        <v>254</v>
      </c>
      <c r="D17565">
        <v>31804</v>
      </c>
    </row>
    <row r="17566" spans="1:4" x14ac:dyDescent="0.2">
      <c r="A17566" t="s">
        <v>93</v>
      </c>
      <c r="B17566" t="s">
        <v>353</v>
      </c>
      <c r="C17566" t="s">
        <v>255</v>
      </c>
      <c r="D17566">
        <v>202859</v>
      </c>
    </row>
    <row r="17567" spans="1:4" x14ac:dyDescent="0.2">
      <c r="A17567" t="s">
        <v>93</v>
      </c>
      <c r="B17567" t="s">
        <v>353</v>
      </c>
      <c r="C17567" t="s">
        <v>256</v>
      </c>
      <c r="D17567">
        <v>0</v>
      </c>
    </row>
    <row r="17568" spans="1:4" x14ac:dyDescent="0.2">
      <c r="A17568" t="s">
        <v>93</v>
      </c>
      <c r="B17568" t="s">
        <v>353</v>
      </c>
      <c r="C17568" t="s">
        <v>257</v>
      </c>
      <c r="D17568">
        <v>0</v>
      </c>
    </row>
    <row r="17569" spans="1:4" x14ac:dyDescent="0.2">
      <c r="A17569" t="s">
        <v>93</v>
      </c>
      <c r="B17569" t="s">
        <v>353</v>
      </c>
      <c r="C17569" t="s">
        <v>258</v>
      </c>
      <c r="D17569">
        <v>0</v>
      </c>
    </row>
    <row r="17570" spans="1:4" x14ac:dyDescent="0.2">
      <c r="A17570" t="s">
        <v>93</v>
      </c>
      <c r="B17570" t="s">
        <v>353</v>
      </c>
      <c r="C17570" t="s">
        <v>259</v>
      </c>
      <c r="D17570">
        <v>0</v>
      </c>
    </row>
    <row r="17571" spans="1:4" x14ac:dyDescent="0.2">
      <c r="A17571" t="s">
        <v>93</v>
      </c>
      <c r="B17571" t="s">
        <v>353</v>
      </c>
      <c r="C17571" t="s">
        <v>260</v>
      </c>
      <c r="D17571">
        <v>0</v>
      </c>
    </row>
    <row r="17572" spans="1:4" x14ac:dyDescent="0.2">
      <c r="A17572" t="s">
        <v>93</v>
      </c>
      <c r="B17572" t="s">
        <v>353</v>
      </c>
      <c r="C17572" t="s">
        <v>261</v>
      </c>
      <c r="D17572">
        <v>0</v>
      </c>
    </row>
    <row r="17573" spans="1:4" x14ac:dyDescent="0.2">
      <c r="A17573" t="s">
        <v>93</v>
      </c>
      <c r="B17573" t="s">
        <v>353</v>
      </c>
      <c r="C17573" t="s">
        <v>262</v>
      </c>
      <c r="D17573">
        <v>0</v>
      </c>
    </row>
    <row r="17574" spans="1:4" x14ac:dyDescent="0.2">
      <c r="A17574" t="s">
        <v>93</v>
      </c>
      <c r="B17574" t="s">
        <v>353</v>
      </c>
      <c r="C17574" t="s">
        <v>263</v>
      </c>
      <c r="D17574">
        <v>0</v>
      </c>
    </row>
    <row r="17575" spans="1:4" x14ac:dyDescent="0.2">
      <c r="A17575" t="s">
        <v>93</v>
      </c>
      <c r="B17575" t="s">
        <v>353</v>
      </c>
      <c r="C17575" t="s">
        <v>264</v>
      </c>
      <c r="D17575">
        <v>0</v>
      </c>
    </row>
    <row r="17576" spans="1:4" x14ac:dyDescent="0.2">
      <c r="A17576" t="s">
        <v>93</v>
      </c>
      <c r="B17576" t="s">
        <v>353</v>
      </c>
      <c r="C17576" t="s">
        <v>265</v>
      </c>
      <c r="D17576">
        <v>0</v>
      </c>
    </row>
    <row r="17577" spans="1:4" x14ac:dyDescent="0.2">
      <c r="A17577" t="s">
        <v>93</v>
      </c>
      <c r="B17577" t="s">
        <v>353</v>
      </c>
      <c r="C17577" t="s">
        <v>266</v>
      </c>
      <c r="D17577">
        <v>0</v>
      </c>
    </row>
    <row r="17578" spans="1:4" x14ac:dyDescent="0.2">
      <c r="A17578" t="s">
        <v>93</v>
      </c>
      <c r="B17578" t="s">
        <v>353</v>
      </c>
      <c r="C17578" t="s">
        <v>267</v>
      </c>
      <c r="D17578">
        <v>0</v>
      </c>
    </row>
    <row r="17579" spans="1:4" x14ac:dyDescent="0.2">
      <c r="A17579" t="s">
        <v>93</v>
      </c>
      <c r="B17579" t="s">
        <v>353</v>
      </c>
      <c r="C17579" t="s">
        <v>268</v>
      </c>
      <c r="D17579">
        <v>0</v>
      </c>
    </row>
    <row r="17580" spans="1:4" x14ac:dyDescent="0.2">
      <c r="A17580" t="s">
        <v>93</v>
      </c>
      <c r="B17580" t="s">
        <v>353</v>
      </c>
      <c r="C17580" t="s">
        <v>269</v>
      </c>
      <c r="D17580">
        <v>0</v>
      </c>
    </row>
    <row r="17581" spans="1:4" x14ac:dyDescent="0.2">
      <c r="A17581" t="s">
        <v>93</v>
      </c>
      <c r="B17581" t="s">
        <v>353</v>
      </c>
      <c r="C17581" t="s">
        <v>270</v>
      </c>
      <c r="D17581">
        <v>0</v>
      </c>
    </row>
    <row r="17582" spans="1:4" x14ac:dyDescent="0.2">
      <c r="A17582" t="s">
        <v>93</v>
      </c>
      <c r="B17582" t="s">
        <v>353</v>
      </c>
      <c r="C17582" t="s">
        <v>271</v>
      </c>
      <c r="D17582">
        <v>0</v>
      </c>
    </row>
    <row r="17583" spans="1:4" x14ac:dyDescent="0.2">
      <c r="A17583" t="s">
        <v>93</v>
      </c>
      <c r="B17583" t="s">
        <v>353</v>
      </c>
      <c r="C17583" t="s">
        <v>272</v>
      </c>
      <c r="D17583">
        <v>0</v>
      </c>
    </row>
    <row r="17584" spans="1:4" x14ac:dyDescent="0.2">
      <c r="A17584" t="s">
        <v>93</v>
      </c>
      <c r="B17584" t="s">
        <v>353</v>
      </c>
      <c r="C17584" t="s">
        <v>273</v>
      </c>
      <c r="D17584">
        <v>0</v>
      </c>
    </row>
    <row r="17585" spans="1:4" x14ac:dyDescent="0.2">
      <c r="A17585" t="s">
        <v>93</v>
      </c>
      <c r="B17585" t="s">
        <v>353</v>
      </c>
      <c r="C17585" t="s">
        <v>274</v>
      </c>
      <c r="D17585">
        <v>0</v>
      </c>
    </row>
    <row r="17586" spans="1:4" x14ac:dyDescent="0.2">
      <c r="A17586" t="s">
        <v>93</v>
      </c>
      <c r="B17586" t="s">
        <v>353</v>
      </c>
      <c r="C17586" t="s">
        <v>275</v>
      </c>
      <c r="D17586">
        <v>0</v>
      </c>
    </row>
    <row r="17587" spans="1:4" x14ac:dyDescent="0.2">
      <c r="A17587" t="s">
        <v>93</v>
      </c>
      <c r="B17587" t="s">
        <v>353</v>
      </c>
      <c r="C17587" t="s">
        <v>276</v>
      </c>
      <c r="D17587">
        <v>0</v>
      </c>
    </row>
    <row r="17588" spans="1:4" x14ac:dyDescent="0.2">
      <c r="A17588" t="s">
        <v>93</v>
      </c>
      <c r="B17588" t="s">
        <v>353</v>
      </c>
      <c r="C17588" t="s">
        <v>277</v>
      </c>
      <c r="D17588">
        <v>0</v>
      </c>
    </row>
    <row r="17589" spans="1:4" x14ac:dyDescent="0.2">
      <c r="A17589" t="s">
        <v>93</v>
      </c>
      <c r="B17589" t="s">
        <v>353</v>
      </c>
      <c r="C17589" t="s">
        <v>278</v>
      </c>
      <c r="D17589">
        <v>97699</v>
      </c>
    </row>
    <row r="17590" spans="1:4" x14ac:dyDescent="0.2">
      <c r="A17590" t="s">
        <v>93</v>
      </c>
      <c r="B17590" t="s">
        <v>353</v>
      </c>
      <c r="C17590" t="s">
        <v>279</v>
      </c>
      <c r="D17590">
        <v>0</v>
      </c>
    </row>
    <row r="17591" spans="1:4" x14ac:dyDescent="0.2">
      <c r="A17591" t="s">
        <v>93</v>
      </c>
      <c r="B17591" t="s">
        <v>353</v>
      </c>
      <c r="C17591" t="s">
        <v>280</v>
      </c>
      <c r="D17591">
        <v>0</v>
      </c>
    </row>
    <row r="17592" spans="1:4" x14ac:dyDescent="0.2">
      <c r="A17592" t="s">
        <v>93</v>
      </c>
      <c r="B17592" t="s">
        <v>353</v>
      </c>
      <c r="C17592" t="s">
        <v>281</v>
      </c>
      <c r="D17592">
        <v>0</v>
      </c>
    </row>
    <row r="17593" spans="1:4" x14ac:dyDescent="0.2">
      <c r="A17593" t="s">
        <v>93</v>
      </c>
      <c r="B17593" t="s">
        <v>353</v>
      </c>
      <c r="C17593" t="s">
        <v>282</v>
      </c>
      <c r="D17593">
        <v>0</v>
      </c>
    </row>
    <row r="17594" spans="1:4" x14ac:dyDescent="0.2">
      <c r="A17594" t="s">
        <v>93</v>
      </c>
      <c r="B17594" t="s">
        <v>353</v>
      </c>
      <c r="C17594" t="s">
        <v>283</v>
      </c>
      <c r="D17594">
        <v>0</v>
      </c>
    </row>
    <row r="17595" spans="1:4" x14ac:dyDescent="0.2">
      <c r="A17595" t="s">
        <v>93</v>
      </c>
      <c r="B17595" t="s">
        <v>353</v>
      </c>
      <c r="C17595" t="s">
        <v>284</v>
      </c>
      <c r="D17595">
        <v>0</v>
      </c>
    </row>
    <row r="17596" spans="1:4" x14ac:dyDescent="0.2">
      <c r="A17596" t="s">
        <v>93</v>
      </c>
      <c r="B17596" t="s">
        <v>353</v>
      </c>
      <c r="C17596" t="s">
        <v>285</v>
      </c>
      <c r="D17596">
        <v>0</v>
      </c>
    </row>
    <row r="17597" spans="1:4" x14ac:dyDescent="0.2">
      <c r="A17597" t="s">
        <v>93</v>
      </c>
      <c r="B17597" t="s">
        <v>353</v>
      </c>
      <c r="C17597" t="s">
        <v>286</v>
      </c>
      <c r="D17597">
        <v>0</v>
      </c>
    </row>
    <row r="17598" spans="1:4" x14ac:dyDescent="0.2">
      <c r="A17598" t="s">
        <v>93</v>
      </c>
      <c r="B17598" t="s">
        <v>353</v>
      </c>
      <c r="C17598" t="s">
        <v>287</v>
      </c>
      <c r="D17598">
        <v>0</v>
      </c>
    </row>
    <row r="17599" spans="1:4" x14ac:dyDescent="0.2">
      <c r="A17599" t="s">
        <v>93</v>
      </c>
      <c r="B17599" t="s">
        <v>353</v>
      </c>
      <c r="C17599" t="s">
        <v>288</v>
      </c>
      <c r="D17599">
        <v>0</v>
      </c>
    </row>
    <row r="17600" spans="1:4" x14ac:dyDescent="0.2">
      <c r="A17600" t="s">
        <v>93</v>
      </c>
      <c r="B17600" t="s">
        <v>353</v>
      </c>
      <c r="C17600" t="s">
        <v>289</v>
      </c>
      <c r="D17600">
        <v>0</v>
      </c>
    </row>
    <row r="17601" spans="1:4" x14ac:dyDescent="0.2">
      <c r="A17601" t="s">
        <v>93</v>
      </c>
      <c r="B17601" t="s">
        <v>353</v>
      </c>
      <c r="C17601" t="s">
        <v>290</v>
      </c>
      <c r="D17601">
        <v>0</v>
      </c>
    </row>
    <row r="17602" spans="1:4" x14ac:dyDescent="0.2">
      <c r="A17602" t="s">
        <v>93</v>
      </c>
      <c r="B17602" t="s">
        <v>353</v>
      </c>
      <c r="C17602" t="s">
        <v>291</v>
      </c>
      <c r="D17602">
        <v>0</v>
      </c>
    </row>
    <row r="17603" spans="1:4" x14ac:dyDescent="0.2">
      <c r="A17603" t="s">
        <v>93</v>
      </c>
      <c r="B17603" t="s">
        <v>353</v>
      </c>
      <c r="C17603" t="s">
        <v>292</v>
      </c>
      <c r="D17603">
        <v>0</v>
      </c>
    </row>
    <row r="17604" spans="1:4" x14ac:dyDescent="0.2">
      <c r="A17604" t="s">
        <v>93</v>
      </c>
      <c r="B17604" t="s">
        <v>353</v>
      </c>
      <c r="C17604" t="s">
        <v>293</v>
      </c>
      <c r="D17604">
        <v>0</v>
      </c>
    </row>
    <row r="17605" spans="1:4" x14ac:dyDescent="0.2">
      <c r="A17605" t="s">
        <v>93</v>
      </c>
      <c r="B17605" t="s">
        <v>353</v>
      </c>
      <c r="C17605" t="s">
        <v>294</v>
      </c>
      <c r="D17605">
        <v>0</v>
      </c>
    </row>
    <row r="17606" spans="1:4" x14ac:dyDescent="0.2">
      <c r="A17606" t="s">
        <v>93</v>
      </c>
      <c r="B17606" t="s">
        <v>353</v>
      </c>
      <c r="C17606" t="s">
        <v>295</v>
      </c>
      <c r="D17606">
        <v>0</v>
      </c>
    </row>
    <row r="17607" spans="1:4" x14ac:dyDescent="0.2">
      <c r="A17607" t="s">
        <v>93</v>
      </c>
      <c r="B17607" t="s">
        <v>353</v>
      </c>
      <c r="C17607" t="s">
        <v>296</v>
      </c>
      <c r="D17607">
        <v>0</v>
      </c>
    </row>
    <row r="17608" spans="1:4" x14ac:dyDescent="0.2">
      <c r="A17608" t="s">
        <v>93</v>
      </c>
      <c r="B17608" t="s">
        <v>353</v>
      </c>
      <c r="C17608" t="s">
        <v>297</v>
      </c>
      <c r="D17608">
        <v>0</v>
      </c>
    </row>
    <row r="17609" spans="1:4" x14ac:dyDescent="0.2">
      <c r="A17609" t="s">
        <v>93</v>
      </c>
      <c r="B17609" t="s">
        <v>353</v>
      </c>
      <c r="C17609" t="s">
        <v>298</v>
      </c>
      <c r="D17609">
        <v>0</v>
      </c>
    </row>
    <row r="17610" spans="1:4" x14ac:dyDescent="0.2">
      <c r="A17610" t="s">
        <v>93</v>
      </c>
      <c r="B17610" t="s">
        <v>353</v>
      </c>
      <c r="C17610" t="s">
        <v>232</v>
      </c>
      <c r="D17610">
        <v>659603</v>
      </c>
    </row>
    <row r="17611" spans="1:4" x14ac:dyDescent="0.2">
      <c r="A17611" t="s">
        <v>93</v>
      </c>
      <c r="B17611" t="s">
        <v>353</v>
      </c>
      <c r="C17611" t="s">
        <v>319</v>
      </c>
      <c r="D17611">
        <v>179659</v>
      </c>
    </row>
    <row r="17612" spans="1:4" x14ac:dyDescent="0.2">
      <c r="A17612" t="s">
        <v>93</v>
      </c>
      <c r="B17612" t="s">
        <v>353</v>
      </c>
      <c r="C17612" t="s">
        <v>320</v>
      </c>
      <c r="D17612">
        <v>467168</v>
      </c>
    </row>
    <row r="17613" spans="1:4" x14ac:dyDescent="0.2">
      <c r="A17613" t="s">
        <v>93</v>
      </c>
      <c r="B17613" t="s">
        <v>353</v>
      </c>
      <c r="C17613" t="s">
        <v>318</v>
      </c>
      <c r="D17613">
        <v>12776</v>
      </c>
    </row>
    <row r="17614" spans="1:4" x14ac:dyDescent="0.2">
      <c r="A17614" t="s">
        <v>93</v>
      </c>
      <c r="B17614" t="s">
        <v>353</v>
      </c>
      <c r="C17614" t="s">
        <v>321</v>
      </c>
      <c r="D17614">
        <v>179559</v>
      </c>
    </row>
    <row r="17615" spans="1:4" x14ac:dyDescent="0.2">
      <c r="A17615" t="s">
        <v>93</v>
      </c>
      <c r="B17615" t="s">
        <v>353</v>
      </c>
      <c r="C17615" t="s">
        <v>322</v>
      </c>
      <c r="D17615">
        <v>0</v>
      </c>
    </row>
    <row r="17616" spans="1:4" x14ac:dyDescent="0.2">
      <c r="A17616" t="s">
        <v>93</v>
      </c>
      <c r="B17616" t="s">
        <v>353</v>
      </c>
      <c r="C17616" t="s">
        <v>323</v>
      </c>
      <c r="D17616">
        <v>0</v>
      </c>
    </row>
    <row r="17617" spans="1:4" x14ac:dyDescent="0.2">
      <c r="A17617" t="s">
        <v>93</v>
      </c>
      <c r="B17617" t="s">
        <v>353</v>
      </c>
      <c r="C17617" t="s">
        <v>324</v>
      </c>
      <c r="D17617">
        <v>0</v>
      </c>
    </row>
    <row r="17618" spans="1:4" x14ac:dyDescent="0.2">
      <c r="A17618" t="s">
        <v>93</v>
      </c>
      <c r="B17618" t="s">
        <v>353</v>
      </c>
      <c r="C17618" t="s">
        <v>325</v>
      </c>
      <c r="D17618">
        <v>0</v>
      </c>
    </row>
    <row r="17619" spans="1:4" x14ac:dyDescent="0.2">
      <c r="A17619" t="s">
        <v>93</v>
      </c>
      <c r="B17619" t="s">
        <v>353</v>
      </c>
      <c r="C17619" t="s">
        <v>326</v>
      </c>
      <c r="D17619">
        <v>0</v>
      </c>
    </row>
    <row r="17620" spans="1:4" x14ac:dyDescent="0.2">
      <c r="A17620" t="s">
        <v>93</v>
      </c>
      <c r="B17620" t="s">
        <v>353</v>
      </c>
      <c r="C17620" t="s">
        <v>327</v>
      </c>
      <c r="D17620">
        <v>29432</v>
      </c>
    </row>
    <row r="17621" spans="1:4" x14ac:dyDescent="0.2">
      <c r="A17621" t="s">
        <v>93</v>
      </c>
      <c r="B17621" t="s">
        <v>353</v>
      </c>
      <c r="C17621" t="s">
        <v>328</v>
      </c>
      <c r="D17621">
        <v>150127</v>
      </c>
    </row>
    <row r="17622" spans="1:4" x14ac:dyDescent="0.2">
      <c r="A17622" t="s">
        <v>93</v>
      </c>
      <c r="B17622" t="s">
        <v>353</v>
      </c>
      <c r="C17622" t="s">
        <v>329</v>
      </c>
      <c r="D17622">
        <v>0</v>
      </c>
    </row>
    <row r="17623" spans="1:4" x14ac:dyDescent="0.2">
      <c r="A17623" t="s">
        <v>93</v>
      </c>
      <c r="B17623" t="s">
        <v>353</v>
      </c>
      <c r="C17623" t="s">
        <v>339</v>
      </c>
      <c r="D17623">
        <v>48782414</v>
      </c>
    </row>
    <row r="17624" spans="1:4" x14ac:dyDescent="0.2">
      <c r="A17624" t="s">
        <v>93</v>
      </c>
      <c r="B17624" t="s">
        <v>353</v>
      </c>
      <c r="C17624" t="s">
        <v>340</v>
      </c>
      <c r="D17624">
        <v>174</v>
      </c>
    </row>
    <row r="17625" spans="1:4" x14ac:dyDescent="0.2">
      <c r="A17625" t="s">
        <v>93</v>
      </c>
      <c r="B17625" t="s">
        <v>353</v>
      </c>
      <c r="C17625" t="s">
        <v>341</v>
      </c>
      <c r="D17625">
        <v>1459716</v>
      </c>
    </row>
    <row r="17626" spans="1:4" x14ac:dyDescent="0.2">
      <c r="A17626" t="s">
        <v>93</v>
      </c>
      <c r="B17626" t="s">
        <v>353</v>
      </c>
      <c r="C17626" t="s">
        <v>342</v>
      </c>
      <c r="D17626">
        <v>2</v>
      </c>
    </row>
    <row r="17627" spans="1:4" x14ac:dyDescent="0.2">
      <c r="A17627" t="s">
        <v>93</v>
      </c>
      <c r="B17627" t="s">
        <v>353</v>
      </c>
      <c r="C17627" t="s">
        <v>343</v>
      </c>
      <c r="D17627">
        <v>72</v>
      </c>
    </row>
    <row r="17628" spans="1:4" x14ac:dyDescent="0.2">
      <c r="A17628" t="s">
        <v>93</v>
      </c>
      <c r="B17628" t="s">
        <v>353</v>
      </c>
      <c r="C17628" t="s">
        <v>344</v>
      </c>
      <c r="D17628">
        <v>1459716</v>
      </c>
    </row>
    <row r="17629" spans="1:4" x14ac:dyDescent="0.2">
      <c r="A17629" t="s">
        <v>93</v>
      </c>
      <c r="B17629" t="s">
        <v>353</v>
      </c>
      <c r="C17629" t="s">
        <v>345</v>
      </c>
      <c r="D17629">
        <v>0</v>
      </c>
    </row>
    <row r="17630" spans="1:4" x14ac:dyDescent="0.2">
      <c r="A17630" t="s">
        <v>93</v>
      </c>
      <c r="B17630" t="s">
        <v>353</v>
      </c>
      <c r="C17630" t="s">
        <v>346</v>
      </c>
      <c r="D17630">
        <v>72</v>
      </c>
    </row>
    <row r="17631" spans="1:4" x14ac:dyDescent="0.2">
      <c r="A17631" t="s">
        <v>93</v>
      </c>
      <c r="B17631" t="s">
        <v>353</v>
      </c>
      <c r="C17631" t="s">
        <v>300</v>
      </c>
      <c r="D17631">
        <v>591208</v>
      </c>
    </row>
    <row r="17632" spans="1:4" x14ac:dyDescent="0.2">
      <c r="A17632" t="s">
        <v>93</v>
      </c>
      <c r="B17632" t="s">
        <v>353</v>
      </c>
      <c r="C17632" t="s">
        <v>301</v>
      </c>
      <c r="D17632">
        <v>810111</v>
      </c>
    </row>
    <row r="17633" spans="1:4" x14ac:dyDescent="0.2">
      <c r="A17633" t="s">
        <v>93</v>
      </c>
      <c r="B17633" t="s">
        <v>353</v>
      </c>
      <c r="C17633" t="s">
        <v>302</v>
      </c>
      <c r="D17633">
        <v>941983</v>
      </c>
    </row>
    <row r="17634" spans="1:4" x14ac:dyDescent="0.2">
      <c r="A17634" t="s">
        <v>93</v>
      </c>
      <c r="B17634" t="s">
        <v>353</v>
      </c>
      <c r="C17634" t="s">
        <v>303</v>
      </c>
      <c r="D17634">
        <v>453334</v>
      </c>
    </row>
    <row r="17635" spans="1:4" x14ac:dyDescent="0.2">
      <c r="A17635" t="s">
        <v>93</v>
      </c>
      <c r="B17635" t="s">
        <v>353</v>
      </c>
      <c r="C17635" t="s">
        <v>304</v>
      </c>
      <c r="D17635">
        <v>570254</v>
      </c>
    </row>
    <row r="17636" spans="1:4" x14ac:dyDescent="0.2">
      <c r="A17636" t="s">
        <v>93</v>
      </c>
      <c r="B17636" t="s">
        <v>353</v>
      </c>
      <c r="C17636" t="s">
        <v>305</v>
      </c>
      <c r="D17636">
        <v>117184</v>
      </c>
    </row>
    <row r="17637" spans="1:4" x14ac:dyDescent="0.2">
      <c r="A17637" t="s">
        <v>93</v>
      </c>
      <c r="B17637" t="s">
        <v>353</v>
      </c>
      <c r="C17637" t="s">
        <v>306</v>
      </c>
      <c r="D17637">
        <v>48865</v>
      </c>
    </row>
    <row r="17638" spans="1:4" x14ac:dyDescent="0.2">
      <c r="A17638" t="s">
        <v>93</v>
      </c>
      <c r="B17638" t="s">
        <v>353</v>
      </c>
      <c r="C17638" t="s">
        <v>307</v>
      </c>
      <c r="D17638">
        <v>917355</v>
      </c>
    </row>
    <row r="17639" spans="1:4" x14ac:dyDescent="0.2">
      <c r="A17639" t="s">
        <v>93</v>
      </c>
      <c r="B17639" t="s">
        <v>353</v>
      </c>
      <c r="C17639" t="s">
        <v>308</v>
      </c>
      <c r="D17639">
        <v>197805</v>
      </c>
    </row>
    <row r="17640" spans="1:4" x14ac:dyDescent="0.2">
      <c r="A17640" t="s">
        <v>93</v>
      </c>
      <c r="B17640" t="s">
        <v>353</v>
      </c>
      <c r="C17640" t="s">
        <v>309</v>
      </c>
      <c r="D17640">
        <v>120604</v>
      </c>
    </row>
    <row r="17641" spans="1:4" x14ac:dyDescent="0.2">
      <c r="A17641" t="s">
        <v>93</v>
      </c>
      <c r="B17641" t="s">
        <v>353</v>
      </c>
      <c r="C17641" t="s">
        <v>310</v>
      </c>
      <c r="D17641">
        <v>4956</v>
      </c>
    </row>
    <row r="17642" spans="1:4" x14ac:dyDescent="0.2">
      <c r="A17642" t="s">
        <v>93</v>
      </c>
      <c r="B17642" t="s">
        <v>353</v>
      </c>
      <c r="C17642" t="s">
        <v>311</v>
      </c>
      <c r="D17642">
        <v>143804</v>
      </c>
    </row>
    <row r="17643" spans="1:4" x14ac:dyDescent="0.2">
      <c r="A17643" t="s">
        <v>93</v>
      </c>
      <c r="B17643" t="s">
        <v>353</v>
      </c>
      <c r="C17643" t="s">
        <v>312</v>
      </c>
      <c r="D17643">
        <v>26</v>
      </c>
    </row>
    <row r="17644" spans="1:4" x14ac:dyDescent="0.2">
      <c r="A17644" t="s">
        <v>93</v>
      </c>
      <c r="B17644" t="s">
        <v>353</v>
      </c>
      <c r="C17644" t="s">
        <v>313</v>
      </c>
      <c r="D17644">
        <v>45</v>
      </c>
    </row>
    <row r="17645" spans="1:4" x14ac:dyDescent="0.2">
      <c r="A17645" t="s">
        <v>93</v>
      </c>
      <c r="B17645" t="s">
        <v>353</v>
      </c>
      <c r="C17645" t="s">
        <v>314</v>
      </c>
      <c r="D17645">
        <v>9</v>
      </c>
    </row>
    <row r="17646" spans="1:4" x14ac:dyDescent="0.2">
      <c r="A17646" t="s">
        <v>93</v>
      </c>
      <c r="B17646" t="s">
        <v>353</v>
      </c>
      <c r="C17646" t="s">
        <v>315</v>
      </c>
      <c r="D17646">
        <v>19</v>
      </c>
    </row>
    <row r="17647" spans="1:4" x14ac:dyDescent="0.2">
      <c r="A17647" t="s">
        <v>93</v>
      </c>
      <c r="B17647" t="s">
        <v>353</v>
      </c>
      <c r="C17647" t="s">
        <v>347</v>
      </c>
      <c r="D17647">
        <v>4564</v>
      </c>
    </row>
    <row r="17648" spans="1:4" x14ac:dyDescent="0.2">
      <c r="A17648" t="s">
        <v>93</v>
      </c>
      <c r="B17648" t="s">
        <v>354</v>
      </c>
      <c r="C17648" t="s">
        <v>225</v>
      </c>
      <c r="D17648">
        <v>0.49127999999999999</v>
      </c>
    </row>
    <row r="17649" spans="1:4" x14ac:dyDescent="0.2">
      <c r="A17649" t="s">
        <v>93</v>
      </c>
      <c r="B17649" t="s">
        <v>354</v>
      </c>
      <c r="C17649" t="s">
        <v>65</v>
      </c>
      <c r="D17649">
        <v>50000002</v>
      </c>
    </row>
    <row r="17650" spans="1:4" x14ac:dyDescent="0.2">
      <c r="A17650" t="s">
        <v>93</v>
      </c>
      <c r="B17650" t="s">
        <v>354</v>
      </c>
      <c r="C17650" t="s">
        <v>66</v>
      </c>
      <c r="D17650">
        <v>101774873</v>
      </c>
    </row>
    <row r="17651" spans="1:4" x14ac:dyDescent="0.2">
      <c r="A17651" t="s">
        <v>93</v>
      </c>
      <c r="B17651" t="s">
        <v>354</v>
      </c>
      <c r="C17651" t="s">
        <v>226</v>
      </c>
      <c r="D17651">
        <v>217113</v>
      </c>
    </row>
    <row r="17652" spans="1:4" x14ac:dyDescent="0.2">
      <c r="A17652" t="s">
        <v>93</v>
      </c>
      <c r="B17652" t="s">
        <v>354</v>
      </c>
      <c r="C17652" t="s">
        <v>227</v>
      </c>
      <c r="D17652">
        <v>321866</v>
      </c>
    </row>
    <row r="17653" spans="1:4" x14ac:dyDescent="0.2">
      <c r="A17653" t="s">
        <v>93</v>
      </c>
      <c r="B17653" t="s">
        <v>354</v>
      </c>
      <c r="C17653" t="s">
        <v>67</v>
      </c>
      <c r="D17653">
        <v>0</v>
      </c>
    </row>
    <row r="17654" spans="1:4" x14ac:dyDescent="0.2">
      <c r="A17654" t="s">
        <v>93</v>
      </c>
      <c r="B17654" t="s">
        <v>354</v>
      </c>
      <c r="C17654" t="s">
        <v>68</v>
      </c>
      <c r="D17654">
        <v>0</v>
      </c>
    </row>
    <row r="17655" spans="1:4" x14ac:dyDescent="0.2">
      <c r="A17655" t="s">
        <v>93</v>
      </c>
      <c r="B17655" t="s">
        <v>354</v>
      </c>
      <c r="C17655" t="s">
        <v>228</v>
      </c>
      <c r="D17655">
        <v>20651</v>
      </c>
    </row>
    <row r="17656" spans="1:4" x14ac:dyDescent="0.2">
      <c r="A17656" t="s">
        <v>93</v>
      </c>
      <c r="B17656" t="s">
        <v>354</v>
      </c>
      <c r="C17656" t="s">
        <v>229</v>
      </c>
      <c r="D17656">
        <v>511584</v>
      </c>
    </row>
    <row r="17657" spans="1:4" x14ac:dyDescent="0.2">
      <c r="A17657" t="s">
        <v>93</v>
      </c>
      <c r="B17657" t="s">
        <v>354</v>
      </c>
      <c r="C17657" t="s">
        <v>230</v>
      </c>
      <c r="D17657">
        <v>33527</v>
      </c>
    </row>
    <row r="17658" spans="1:4" x14ac:dyDescent="0.2">
      <c r="A17658" t="s">
        <v>93</v>
      </c>
      <c r="B17658" t="s">
        <v>354</v>
      </c>
      <c r="C17658" t="s">
        <v>231</v>
      </c>
      <c r="D17658">
        <v>447117</v>
      </c>
    </row>
    <row r="17659" spans="1:4" x14ac:dyDescent="0.2">
      <c r="A17659" t="s">
        <v>93</v>
      </c>
      <c r="B17659" t="s">
        <v>354</v>
      </c>
      <c r="C17659" t="s">
        <v>232</v>
      </c>
      <c r="D17659">
        <v>422903</v>
      </c>
    </row>
    <row r="17660" spans="1:4" x14ac:dyDescent="0.2">
      <c r="A17660" t="s">
        <v>93</v>
      </c>
      <c r="B17660" t="s">
        <v>354</v>
      </c>
      <c r="C17660" t="s">
        <v>319</v>
      </c>
      <c r="D17660">
        <v>121745</v>
      </c>
    </row>
    <row r="17661" spans="1:4" x14ac:dyDescent="0.2">
      <c r="A17661" t="s">
        <v>93</v>
      </c>
      <c r="B17661" t="s">
        <v>354</v>
      </c>
      <c r="C17661" t="s">
        <v>320</v>
      </c>
      <c r="D17661">
        <v>287974</v>
      </c>
    </row>
    <row r="17662" spans="1:4" x14ac:dyDescent="0.2">
      <c r="A17662" t="s">
        <v>93</v>
      </c>
      <c r="B17662" t="s">
        <v>354</v>
      </c>
      <c r="C17662" t="s">
        <v>318</v>
      </c>
      <c r="D17662">
        <v>13184</v>
      </c>
    </row>
    <row r="17663" spans="1:4" x14ac:dyDescent="0.2">
      <c r="A17663" t="s">
        <v>93</v>
      </c>
      <c r="B17663" t="s">
        <v>354</v>
      </c>
      <c r="C17663" t="s">
        <v>321</v>
      </c>
      <c r="D17663">
        <v>121509</v>
      </c>
    </row>
    <row r="17664" spans="1:4" x14ac:dyDescent="0.2">
      <c r="A17664" t="s">
        <v>93</v>
      </c>
      <c r="B17664" t="s">
        <v>354</v>
      </c>
      <c r="C17664" t="s">
        <v>322</v>
      </c>
      <c r="D17664">
        <v>0</v>
      </c>
    </row>
    <row r="17665" spans="1:4" x14ac:dyDescent="0.2">
      <c r="A17665" t="s">
        <v>93</v>
      </c>
      <c r="B17665" t="s">
        <v>354</v>
      </c>
      <c r="C17665" t="s">
        <v>323</v>
      </c>
      <c r="D17665">
        <v>0</v>
      </c>
    </row>
    <row r="17666" spans="1:4" x14ac:dyDescent="0.2">
      <c r="A17666" t="s">
        <v>93</v>
      </c>
      <c r="B17666" t="s">
        <v>354</v>
      </c>
      <c r="C17666" t="s">
        <v>324</v>
      </c>
      <c r="D17666">
        <v>0</v>
      </c>
    </row>
    <row r="17667" spans="1:4" x14ac:dyDescent="0.2">
      <c r="A17667" t="s">
        <v>93</v>
      </c>
      <c r="B17667" t="s">
        <v>354</v>
      </c>
      <c r="C17667" t="s">
        <v>325</v>
      </c>
      <c r="D17667">
        <v>0</v>
      </c>
    </row>
    <row r="17668" spans="1:4" x14ac:dyDescent="0.2">
      <c r="A17668" t="s">
        <v>93</v>
      </c>
      <c r="B17668" t="s">
        <v>354</v>
      </c>
      <c r="C17668" t="s">
        <v>326</v>
      </c>
      <c r="D17668">
        <v>0</v>
      </c>
    </row>
    <row r="17669" spans="1:4" x14ac:dyDescent="0.2">
      <c r="A17669" t="s">
        <v>93</v>
      </c>
      <c r="B17669" t="s">
        <v>354</v>
      </c>
      <c r="C17669" t="s">
        <v>327</v>
      </c>
      <c r="D17669">
        <v>29432</v>
      </c>
    </row>
    <row r="17670" spans="1:4" x14ac:dyDescent="0.2">
      <c r="A17670" t="s">
        <v>93</v>
      </c>
      <c r="B17670" t="s">
        <v>354</v>
      </c>
      <c r="C17670" t="s">
        <v>328</v>
      </c>
      <c r="D17670">
        <v>92077</v>
      </c>
    </row>
    <row r="17671" spans="1:4" x14ac:dyDescent="0.2">
      <c r="A17671" t="s">
        <v>93</v>
      </c>
      <c r="B17671" t="s">
        <v>354</v>
      </c>
      <c r="C17671" t="s">
        <v>329</v>
      </c>
      <c r="D17671">
        <v>0</v>
      </c>
    </row>
    <row r="17672" spans="1:4" x14ac:dyDescent="0.2">
      <c r="A17672" t="s">
        <v>93</v>
      </c>
      <c r="B17672" t="s">
        <v>354</v>
      </c>
      <c r="C17672" t="s">
        <v>339</v>
      </c>
      <c r="D17672">
        <v>5079888</v>
      </c>
    </row>
    <row r="17673" spans="1:4" x14ac:dyDescent="0.2">
      <c r="A17673" t="s">
        <v>93</v>
      </c>
      <c r="B17673" t="s">
        <v>354</v>
      </c>
      <c r="C17673" t="s">
        <v>340</v>
      </c>
      <c r="D17673">
        <v>294</v>
      </c>
    </row>
    <row r="17674" spans="1:4" x14ac:dyDescent="0.2">
      <c r="A17674" t="s">
        <v>93</v>
      </c>
      <c r="B17674" t="s">
        <v>354</v>
      </c>
      <c r="C17674" t="s">
        <v>341</v>
      </c>
      <c r="D17674">
        <v>0</v>
      </c>
    </row>
    <row r="17675" spans="1:4" x14ac:dyDescent="0.2">
      <c r="A17675" t="s">
        <v>93</v>
      </c>
      <c r="B17675" t="s">
        <v>354</v>
      </c>
      <c r="C17675" t="s">
        <v>342</v>
      </c>
      <c r="D17675">
        <v>0</v>
      </c>
    </row>
    <row r="17676" spans="1:4" x14ac:dyDescent="0.2">
      <c r="A17676" t="s">
        <v>93</v>
      </c>
      <c r="B17676" t="s">
        <v>354</v>
      </c>
      <c r="C17676" t="s">
        <v>343</v>
      </c>
      <c r="D17676">
        <v>0</v>
      </c>
    </row>
    <row r="17677" spans="1:4" x14ac:dyDescent="0.2">
      <c r="A17677" t="s">
        <v>93</v>
      </c>
      <c r="B17677" t="s">
        <v>354</v>
      </c>
      <c r="C17677" t="s">
        <v>344</v>
      </c>
      <c r="D17677">
        <v>0</v>
      </c>
    </row>
    <row r="17678" spans="1:4" x14ac:dyDescent="0.2">
      <c r="A17678" t="s">
        <v>93</v>
      </c>
      <c r="B17678" t="s">
        <v>354</v>
      </c>
      <c r="C17678" t="s">
        <v>345</v>
      </c>
      <c r="D17678">
        <v>0</v>
      </c>
    </row>
    <row r="17679" spans="1:4" x14ac:dyDescent="0.2">
      <c r="A17679" t="s">
        <v>93</v>
      </c>
      <c r="B17679" t="s">
        <v>354</v>
      </c>
      <c r="C17679" t="s">
        <v>346</v>
      </c>
      <c r="D17679">
        <v>0</v>
      </c>
    </row>
    <row r="17680" spans="1:4" x14ac:dyDescent="0.2">
      <c r="A17680" t="s">
        <v>93</v>
      </c>
      <c r="B17680" t="s">
        <v>354</v>
      </c>
      <c r="C17680" t="s">
        <v>300</v>
      </c>
      <c r="D17680">
        <v>600083</v>
      </c>
    </row>
    <row r="17681" spans="1:4" x14ac:dyDescent="0.2">
      <c r="A17681" t="s">
        <v>93</v>
      </c>
      <c r="B17681" t="s">
        <v>354</v>
      </c>
      <c r="C17681" t="s">
        <v>301</v>
      </c>
      <c r="D17681">
        <v>930743</v>
      </c>
    </row>
    <row r="17682" spans="1:4" x14ac:dyDescent="0.2">
      <c r="A17682" t="s">
        <v>93</v>
      </c>
      <c r="B17682" t="s">
        <v>354</v>
      </c>
      <c r="C17682" t="s">
        <v>302</v>
      </c>
      <c r="D17682">
        <v>991679</v>
      </c>
    </row>
    <row r="17683" spans="1:4" x14ac:dyDescent="0.2">
      <c r="A17683" t="s">
        <v>93</v>
      </c>
      <c r="B17683" t="s">
        <v>354</v>
      </c>
      <c r="C17683" t="s">
        <v>303</v>
      </c>
      <c r="D17683">
        <v>453339</v>
      </c>
    </row>
    <row r="17684" spans="1:4" x14ac:dyDescent="0.2">
      <c r="A17684" t="s">
        <v>93</v>
      </c>
      <c r="B17684" t="s">
        <v>354</v>
      </c>
      <c r="C17684" t="s">
        <v>304</v>
      </c>
      <c r="D17684">
        <v>570263</v>
      </c>
    </row>
    <row r="17685" spans="1:4" x14ac:dyDescent="0.2">
      <c r="A17685" t="s">
        <v>93</v>
      </c>
      <c r="B17685" t="s">
        <v>354</v>
      </c>
      <c r="C17685" t="s">
        <v>305</v>
      </c>
      <c r="D17685">
        <v>117186</v>
      </c>
    </row>
    <row r="17686" spans="1:4" x14ac:dyDescent="0.2">
      <c r="A17686" t="s">
        <v>93</v>
      </c>
      <c r="B17686" t="s">
        <v>354</v>
      </c>
      <c r="C17686" t="s">
        <v>306</v>
      </c>
      <c r="D17686">
        <v>48695</v>
      </c>
    </row>
    <row r="17687" spans="1:4" x14ac:dyDescent="0.2">
      <c r="A17687" t="s">
        <v>93</v>
      </c>
      <c r="B17687" t="s">
        <v>354</v>
      </c>
      <c r="C17687" t="s">
        <v>307</v>
      </c>
      <c r="D17687">
        <v>917361</v>
      </c>
    </row>
    <row r="17688" spans="1:4" x14ac:dyDescent="0.2">
      <c r="A17688" t="s">
        <v>93</v>
      </c>
      <c r="B17688" t="s">
        <v>354</v>
      </c>
      <c r="C17688" t="s">
        <v>308</v>
      </c>
      <c r="D17688">
        <v>188927</v>
      </c>
    </row>
    <row r="17689" spans="1:4" x14ac:dyDescent="0.2">
      <c r="A17689" t="s">
        <v>93</v>
      </c>
      <c r="B17689" t="s">
        <v>354</v>
      </c>
      <c r="C17689" t="s">
        <v>309</v>
      </c>
      <c r="D17689">
        <v>12</v>
      </c>
    </row>
    <row r="17690" spans="1:4" x14ac:dyDescent="0.2">
      <c r="A17690" t="s">
        <v>93</v>
      </c>
      <c r="B17690" t="s">
        <v>354</v>
      </c>
      <c r="C17690" t="s">
        <v>310</v>
      </c>
      <c r="D17690">
        <v>2444</v>
      </c>
    </row>
    <row r="17691" spans="1:4" x14ac:dyDescent="0.2">
      <c r="A17691" t="s">
        <v>93</v>
      </c>
      <c r="B17691" t="s">
        <v>354</v>
      </c>
      <c r="C17691" t="s">
        <v>311</v>
      </c>
      <c r="D17691">
        <v>96590</v>
      </c>
    </row>
    <row r="17692" spans="1:4" x14ac:dyDescent="0.2">
      <c r="A17692" t="s">
        <v>93</v>
      </c>
      <c r="B17692" t="s">
        <v>354</v>
      </c>
      <c r="C17692" t="s">
        <v>312</v>
      </c>
      <c r="D17692">
        <v>20</v>
      </c>
    </row>
    <row r="17693" spans="1:4" x14ac:dyDescent="0.2">
      <c r="A17693" t="s">
        <v>93</v>
      </c>
      <c r="B17693" t="s">
        <v>354</v>
      </c>
      <c r="C17693" t="s">
        <v>313</v>
      </c>
      <c r="D17693">
        <v>30</v>
      </c>
    </row>
    <row r="17694" spans="1:4" x14ac:dyDescent="0.2">
      <c r="A17694" t="s">
        <v>93</v>
      </c>
      <c r="B17694" t="s">
        <v>354</v>
      </c>
      <c r="C17694" t="s">
        <v>314</v>
      </c>
      <c r="D17694">
        <v>177</v>
      </c>
    </row>
    <row r="17695" spans="1:4" x14ac:dyDescent="0.2">
      <c r="A17695" t="s">
        <v>93</v>
      </c>
      <c r="B17695" t="s">
        <v>354</v>
      </c>
      <c r="C17695" t="s">
        <v>315</v>
      </c>
      <c r="D17695">
        <v>10</v>
      </c>
    </row>
    <row r="17696" spans="1:4" x14ac:dyDescent="0.2">
      <c r="A17696" t="s">
        <v>93</v>
      </c>
      <c r="B17696" t="s">
        <v>354</v>
      </c>
      <c r="C17696" t="s">
        <v>347</v>
      </c>
      <c r="D17696">
        <v>4564</v>
      </c>
    </row>
    <row r="17697" spans="1:4" x14ac:dyDescent="0.2">
      <c r="A17697" t="s">
        <v>93</v>
      </c>
      <c r="B17697" t="s">
        <v>355</v>
      </c>
      <c r="C17697" t="s">
        <v>225</v>
      </c>
      <c r="D17697">
        <v>0.49046200000000001</v>
      </c>
    </row>
    <row r="17698" spans="1:4" x14ac:dyDescent="0.2">
      <c r="A17698" t="s">
        <v>93</v>
      </c>
      <c r="B17698" t="s">
        <v>355</v>
      </c>
      <c r="C17698" t="s">
        <v>65</v>
      </c>
      <c r="D17698">
        <v>50000002</v>
      </c>
    </row>
    <row r="17699" spans="1:4" x14ac:dyDescent="0.2">
      <c r="A17699" t="s">
        <v>93</v>
      </c>
      <c r="B17699" t="s">
        <v>355</v>
      </c>
      <c r="C17699" t="s">
        <v>66</v>
      </c>
      <c r="D17699">
        <v>101944779</v>
      </c>
    </row>
    <row r="17700" spans="1:4" x14ac:dyDescent="0.2">
      <c r="A17700" t="s">
        <v>93</v>
      </c>
      <c r="B17700" t="s">
        <v>355</v>
      </c>
      <c r="C17700" t="s">
        <v>226</v>
      </c>
      <c r="D17700">
        <v>217045</v>
      </c>
    </row>
    <row r="17701" spans="1:4" x14ac:dyDescent="0.2">
      <c r="A17701" t="s">
        <v>93</v>
      </c>
      <c r="B17701" t="s">
        <v>355</v>
      </c>
      <c r="C17701" t="s">
        <v>227</v>
      </c>
      <c r="D17701">
        <v>321855</v>
      </c>
    </row>
    <row r="17702" spans="1:4" x14ac:dyDescent="0.2">
      <c r="A17702" t="s">
        <v>93</v>
      </c>
      <c r="B17702" t="s">
        <v>355</v>
      </c>
      <c r="C17702" t="s">
        <v>67</v>
      </c>
      <c r="D17702">
        <v>0</v>
      </c>
    </row>
    <row r="17703" spans="1:4" x14ac:dyDescent="0.2">
      <c r="A17703" t="s">
        <v>93</v>
      </c>
      <c r="B17703" t="s">
        <v>355</v>
      </c>
      <c r="C17703" t="s">
        <v>68</v>
      </c>
      <c r="D17703">
        <v>0</v>
      </c>
    </row>
    <row r="17704" spans="1:4" x14ac:dyDescent="0.2">
      <c r="A17704" t="s">
        <v>93</v>
      </c>
      <c r="B17704" t="s">
        <v>355</v>
      </c>
      <c r="C17704" t="s">
        <v>228</v>
      </c>
      <c r="D17704">
        <v>20708</v>
      </c>
    </row>
    <row r="17705" spans="1:4" x14ac:dyDescent="0.2">
      <c r="A17705" t="s">
        <v>93</v>
      </c>
      <c r="B17705" t="s">
        <v>355</v>
      </c>
      <c r="C17705" t="s">
        <v>229</v>
      </c>
      <c r="D17705">
        <v>512487</v>
      </c>
    </row>
    <row r="17706" spans="1:4" x14ac:dyDescent="0.2">
      <c r="A17706" t="s">
        <v>93</v>
      </c>
      <c r="B17706" t="s">
        <v>355</v>
      </c>
      <c r="C17706" t="s">
        <v>230</v>
      </c>
      <c r="D17706">
        <v>33515</v>
      </c>
    </row>
    <row r="17707" spans="1:4" x14ac:dyDescent="0.2">
      <c r="A17707" t="s">
        <v>93</v>
      </c>
      <c r="B17707" t="s">
        <v>355</v>
      </c>
      <c r="C17707" t="s">
        <v>231</v>
      </c>
      <c r="D17707">
        <v>446479</v>
      </c>
    </row>
    <row r="17708" spans="1:4" x14ac:dyDescent="0.2">
      <c r="A17708" t="s">
        <v>93</v>
      </c>
      <c r="B17708" t="s">
        <v>355</v>
      </c>
      <c r="C17708" t="s">
        <v>232</v>
      </c>
      <c r="D17708">
        <v>425081</v>
      </c>
    </row>
    <row r="17709" spans="1:4" x14ac:dyDescent="0.2">
      <c r="A17709" t="s">
        <v>93</v>
      </c>
      <c r="B17709" t="s">
        <v>355</v>
      </c>
      <c r="C17709" t="s">
        <v>319</v>
      </c>
      <c r="D17709">
        <v>121507</v>
      </c>
    </row>
    <row r="17710" spans="1:4" x14ac:dyDescent="0.2">
      <c r="A17710" t="s">
        <v>93</v>
      </c>
      <c r="B17710" t="s">
        <v>355</v>
      </c>
      <c r="C17710" t="s">
        <v>320</v>
      </c>
      <c r="D17710">
        <v>290392</v>
      </c>
    </row>
    <row r="17711" spans="1:4" x14ac:dyDescent="0.2">
      <c r="A17711" t="s">
        <v>93</v>
      </c>
      <c r="B17711" t="s">
        <v>355</v>
      </c>
      <c r="C17711" t="s">
        <v>318</v>
      </c>
      <c r="D17711">
        <v>13182</v>
      </c>
    </row>
    <row r="17712" spans="1:4" x14ac:dyDescent="0.2">
      <c r="A17712" t="s">
        <v>93</v>
      </c>
      <c r="B17712" t="s">
        <v>355</v>
      </c>
      <c r="C17712" t="s">
        <v>321</v>
      </c>
      <c r="D17712">
        <v>121438</v>
      </c>
    </row>
    <row r="17713" spans="1:4" x14ac:dyDescent="0.2">
      <c r="A17713" t="s">
        <v>93</v>
      </c>
      <c r="B17713" t="s">
        <v>355</v>
      </c>
      <c r="C17713" t="s">
        <v>322</v>
      </c>
      <c r="D17713">
        <v>0</v>
      </c>
    </row>
    <row r="17714" spans="1:4" x14ac:dyDescent="0.2">
      <c r="A17714" t="s">
        <v>93</v>
      </c>
      <c r="B17714" t="s">
        <v>355</v>
      </c>
      <c r="C17714" t="s">
        <v>323</v>
      </c>
      <c r="D17714">
        <v>0</v>
      </c>
    </row>
    <row r="17715" spans="1:4" x14ac:dyDescent="0.2">
      <c r="A17715" t="s">
        <v>93</v>
      </c>
      <c r="B17715" t="s">
        <v>355</v>
      </c>
      <c r="C17715" t="s">
        <v>324</v>
      </c>
      <c r="D17715">
        <v>0</v>
      </c>
    </row>
    <row r="17716" spans="1:4" x14ac:dyDescent="0.2">
      <c r="A17716" t="s">
        <v>93</v>
      </c>
      <c r="B17716" t="s">
        <v>355</v>
      </c>
      <c r="C17716" t="s">
        <v>325</v>
      </c>
      <c r="D17716">
        <v>0</v>
      </c>
    </row>
    <row r="17717" spans="1:4" x14ac:dyDescent="0.2">
      <c r="A17717" t="s">
        <v>93</v>
      </c>
      <c r="B17717" t="s">
        <v>355</v>
      </c>
      <c r="C17717" t="s">
        <v>326</v>
      </c>
      <c r="D17717">
        <v>0</v>
      </c>
    </row>
    <row r="17718" spans="1:4" x14ac:dyDescent="0.2">
      <c r="A17718" t="s">
        <v>93</v>
      </c>
      <c r="B17718" t="s">
        <v>355</v>
      </c>
      <c r="C17718" t="s">
        <v>327</v>
      </c>
      <c r="D17718">
        <v>29432</v>
      </c>
    </row>
    <row r="17719" spans="1:4" x14ac:dyDescent="0.2">
      <c r="A17719" t="s">
        <v>93</v>
      </c>
      <c r="B17719" t="s">
        <v>355</v>
      </c>
      <c r="C17719" t="s">
        <v>328</v>
      </c>
      <c r="D17719">
        <v>92006</v>
      </c>
    </row>
    <row r="17720" spans="1:4" x14ac:dyDescent="0.2">
      <c r="A17720" t="s">
        <v>93</v>
      </c>
      <c r="B17720" t="s">
        <v>355</v>
      </c>
      <c r="C17720" t="s">
        <v>329</v>
      </c>
      <c r="D17720">
        <v>0</v>
      </c>
    </row>
    <row r="17721" spans="1:4" x14ac:dyDescent="0.2">
      <c r="A17721" t="s">
        <v>93</v>
      </c>
      <c r="B17721" t="s">
        <v>355</v>
      </c>
      <c r="C17721" t="s">
        <v>339</v>
      </c>
      <c r="D17721">
        <v>5106036</v>
      </c>
    </row>
    <row r="17722" spans="1:4" x14ac:dyDescent="0.2">
      <c r="A17722" t="s">
        <v>93</v>
      </c>
      <c r="B17722" t="s">
        <v>355</v>
      </c>
      <c r="C17722" t="s">
        <v>340</v>
      </c>
      <c r="D17722">
        <v>2862587</v>
      </c>
    </row>
    <row r="17723" spans="1:4" x14ac:dyDescent="0.2">
      <c r="A17723" t="s">
        <v>93</v>
      </c>
      <c r="B17723" t="s">
        <v>355</v>
      </c>
      <c r="C17723" t="s">
        <v>341</v>
      </c>
      <c r="D17723">
        <v>0</v>
      </c>
    </row>
    <row r="17724" spans="1:4" x14ac:dyDescent="0.2">
      <c r="A17724" t="s">
        <v>93</v>
      </c>
      <c r="B17724" t="s">
        <v>355</v>
      </c>
      <c r="C17724" t="s">
        <v>342</v>
      </c>
      <c r="D17724">
        <v>0</v>
      </c>
    </row>
    <row r="17725" spans="1:4" x14ac:dyDescent="0.2">
      <c r="A17725" t="s">
        <v>93</v>
      </c>
      <c r="B17725" t="s">
        <v>355</v>
      </c>
      <c r="C17725" t="s">
        <v>343</v>
      </c>
      <c r="D17725">
        <v>0</v>
      </c>
    </row>
    <row r="17726" spans="1:4" x14ac:dyDescent="0.2">
      <c r="A17726" t="s">
        <v>93</v>
      </c>
      <c r="B17726" t="s">
        <v>355</v>
      </c>
      <c r="C17726" t="s">
        <v>344</v>
      </c>
      <c r="D17726">
        <v>0</v>
      </c>
    </row>
    <row r="17727" spans="1:4" x14ac:dyDescent="0.2">
      <c r="A17727" t="s">
        <v>93</v>
      </c>
      <c r="B17727" t="s">
        <v>355</v>
      </c>
      <c r="C17727" t="s">
        <v>345</v>
      </c>
      <c r="D17727">
        <v>0</v>
      </c>
    </row>
    <row r="17728" spans="1:4" x14ac:dyDescent="0.2">
      <c r="A17728" t="s">
        <v>93</v>
      </c>
      <c r="B17728" t="s">
        <v>355</v>
      </c>
      <c r="C17728" t="s">
        <v>346</v>
      </c>
      <c r="D17728">
        <v>0</v>
      </c>
    </row>
    <row r="17729" spans="1:4" x14ac:dyDescent="0.2">
      <c r="A17729" t="s">
        <v>93</v>
      </c>
      <c r="B17729" t="s">
        <v>355</v>
      </c>
      <c r="C17729" t="s">
        <v>300</v>
      </c>
      <c r="D17729">
        <v>600084</v>
      </c>
    </row>
    <row r="17730" spans="1:4" x14ac:dyDescent="0.2">
      <c r="A17730" t="s">
        <v>93</v>
      </c>
      <c r="B17730" t="s">
        <v>355</v>
      </c>
      <c r="C17730" t="s">
        <v>301</v>
      </c>
      <c r="D17730">
        <v>930742</v>
      </c>
    </row>
    <row r="17731" spans="1:4" x14ac:dyDescent="0.2">
      <c r="A17731" t="s">
        <v>93</v>
      </c>
      <c r="B17731" t="s">
        <v>355</v>
      </c>
      <c r="C17731" t="s">
        <v>302</v>
      </c>
      <c r="D17731">
        <v>989258</v>
      </c>
    </row>
    <row r="17732" spans="1:4" x14ac:dyDescent="0.2">
      <c r="A17732" t="s">
        <v>93</v>
      </c>
      <c r="B17732" t="s">
        <v>355</v>
      </c>
      <c r="C17732" t="s">
        <v>303</v>
      </c>
      <c r="D17732">
        <v>453339</v>
      </c>
    </row>
    <row r="17733" spans="1:4" x14ac:dyDescent="0.2">
      <c r="A17733" t="s">
        <v>93</v>
      </c>
      <c r="B17733" t="s">
        <v>355</v>
      </c>
      <c r="C17733" t="s">
        <v>304</v>
      </c>
      <c r="D17733">
        <v>570264</v>
      </c>
    </row>
    <row r="17734" spans="1:4" x14ac:dyDescent="0.2">
      <c r="A17734" t="s">
        <v>93</v>
      </c>
      <c r="B17734" t="s">
        <v>355</v>
      </c>
      <c r="C17734" t="s">
        <v>305</v>
      </c>
      <c r="D17734">
        <v>117190</v>
      </c>
    </row>
    <row r="17735" spans="1:4" x14ac:dyDescent="0.2">
      <c r="A17735" t="s">
        <v>93</v>
      </c>
      <c r="B17735" t="s">
        <v>355</v>
      </c>
      <c r="C17735" t="s">
        <v>306</v>
      </c>
      <c r="D17735">
        <v>48865</v>
      </c>
    </row>
    <row r="17736" spans="1:4" x14ac:dyDescent="0.2">
      <c r="A17736" t="s">
        <v>93</v>
      </c>
      <c r="B17736" t="s">
        <v>355</v>
      </c>
      <c r="C17736" t="s">
        <v>307</v>
      </c>
      <c r="D17736">
        <v>917356</v>
      </c>
    </row>
    <row r="17737" spans="1:4" x14ac:dyDescent="0.2">
      <c r="A17737" t="s">
        <v>93</v>
      </c>
      <c r="B17737" t="s">
        <v>355</v>
      </c>
      <c r="C17737" t="s">
        <v>308</v>
      </c>
      <c r="D17737">
        <v>188926</v>
      </c>
    </row>
    <row r="17738" spans="1:4" x14ac:dyDescent="0.2">
      <c r="A17738" t="s">
        <v>93</v>
      </c>
      <c r="B17738" t="s">
        <v>355</v>
      </c>
      <c r="C17738" t="s">
        <v>309</v>
      </c>
      <c r="D17738">
        <v>13</v>
      </c>
    </row>
    <row r="17739" spans="1:4" x14ac:dyDescent="0.2">
      <c r="A17739" t="s">
        <v>93</v>
      </c>
      <c r="B17739" t="s">
        <v>355</v>
      </c>
      <c r="C17739" t="s">
        <v>310</v>
      </c>
      <c r="D17739">
        <v>4866</v>
      </c>
    </row>
    <row r="17740" spans="1:4" x14ac:dyDescent="0.2">
      <c r="A17740" t="s">
        <v>93</v>
      </c>
      <c r="B17740" t="s">
        <v>355</v>
      </c>
      <c r="C17740" t="s">
        <v>311</v>
      </c>
      <c r="D17740">
        <v>96589</v>
      </c>
    </row>
    <row r="17741" spans="1:4" x14ac:dyDescent="0.2">
      <c r="A17741" t="s">
        <v>93</v>
      </c>
      <c r="B17741" t="s">
        <v>355</v>
      </c>
      <c r="C17741" t="s">
        <v>312</v>
      </c>
      <c r="D17741">
        <v>20</v>
      </c>
    </row>
    <row r="17742" spans="1:4" x14ac:dyDescent="0.2">
      <c r="A17742" t="s">
        <v>93</v>
      </c>
      <c r="B17742" t="s">
        <v>355</v>
      </c>
      <c r="C17742" t="s">
        <v>313</v>
      </c>
      <c r="D17742">
        <v>28</v>
      </c>
    </row>
    <row r="17743" spans="1:4" x14ac:dyDescent="0.2">
      <c r="A17743" t="s">
        <v>93</v>
      </c>
      <c r="B17743" t="s">
        <v>355</v>
      </c>
      <c r="C17743" t="s">
        <v>314</v>
      </c>
      <c r="D17743">
        <v>4</v>
      </c>
    </row>
    <row r="17744" spans="1:4" x14ac:dyDescent="0.2">
      <c r="A17744" t="s">
        <v>93</v>
      </c>
      <c r="B17744" t="s">
        <v>355</v>
      </c>
      <c r="C17744" t="s">
        <v>315</v>
      </c>
      <c r="D17744">
        <v>15</v>
      </c>
    </row>
    <row r="17745" spans="1:4" x14ac:dyDescent="0.2">
      <c r="A17745" t="s">
        <v>93</v>
      </c>
      <c r="B17745" t="s">
        <v>355</v>
      </c>
      <c r="C17745" t="s">
        <v>347</v>
      </c>
      <c r="D17745">
        <v>4564</v>
      </c>
    </row>
    <row r="17746" spans="1:4" x14ac:dyDescent="0.2">
      <c r="A17746" t="s">
        <v>93</v>
      </c>
      <c r="B17746" t="s">
        <v>356</v>
      </c>
      <c r="C17746" t="s">
        <v>225</v>
      </c>
      <c r="D17746">
        <v>0.49034</v>
      </c>
    </row>
    <row r="17747" spans="1:4" x14ac:dyDescent="0.2">
      <c r="A17747" t="s">
        <v>93</v>
      </c>
      <c r="B17747" t="s">
        <v>356</v>
      </c>
      <c r="C17747" t="s">
        <v>65</v>
      </c>
      <c r="D17747">
        <v>50000002</v>
      </c>
    </row>
    <row r="17748" spans="1:4" x14ac:dyDescent="0.2">
      <c r="A17748" t="s">
        <v>93</v>
      </c>
      <c r="B17748" t="s">
        <v>356</v>
      </c>
      <c r="C17748" t="s">
        <v>66</v>
      </c>
      <c r="D17748">
        <v>101970082</v>
      </c>
    </row>
    <row r="17749" spans="1:4" x14ac:dyDescent="0.2">
      <c r="A17749" t="s">
        <v>93</v>
      </c>
      <c r="B17749" t="s">
        <v>356</v>
      </c>
      <c r="C17749" t="s">
        <v>226</v>
      </c>
      <c r="D17749">
        <v>217926</v>
      </c>
    </row>
    <row r="17750" spans="1:4" x14ac:dyDescent="0.2">
      <c r="A17750" t="s">
        <v>93</v>
      </c>
      <c r="B17750" t="s">
        <v>356</v>
      </c>
      <c r="C17750" t="s">
        <v>227</v>
      </c>
      <c r="D17750">
        <v>321698</v>
      </c>
    </row>
    <row r="17751" spans="1:4" x14ac:dyDescent="0.2">
      <c r="A17751" t="s">
        <v>93</v>
      </c>
      <c r="B17751" t="s">
        <v>356</v>
      </c>
      <c r="C17751" t="s">
        <v>67</v>
      </c>
      <c r="D17751">
        <v>0</v>
      </c>
    </row>
    <row r="17752" spans="1:4" x14ac:dyDescent="0.2">
      <c r="A17752" t="s">
        <v>93</v>
      </c>
      <c r="B17752" t="s">
        <v>356</v>
      </c>
      <c r="C17752" t="s">
        <v>68</v>
      </c>
      <c r="D17752">
        <v>0</v>
      </c>
    </row>
    <row r="17753" spans="1:4" x14ac:dyDescent="0.2">
      <c r="A17753" t="s">
        <v>93</v>
      </c>
      <c r="B17753" t="s">
        <v>356</v>
      </c>
      <c r="C17753" t="s">
        <v>228</v>
      </c>
      <c r="D17753">
        <v>20580</v>
      </c>
    </row>
    <row r="17754" spans="1:4" x14ac:dyDescent="0.2">
      <c r="A17754" t="s">
        <v>93</v>
      </c>
      <c r="B17754" t="s">
        <v>356</v>
      </c>
      <c r="C17754" t="s">
        <v>229</v>
      </c>
      <c r="D17754">
        <v>510814</v>
      </c>
    </row>
    <row r="17755" spans="1:4" x14ac:dyDescent="0.2">
      <c r="A17755" t="s">
        <v>93</v>
      </c>
      <c r="B17755" t="s">
        <v>356</v>
      </c>
      <c r="C17755" t="s">
        <v>230</v>
      </c>
      <c r="D17755">
        <v>33756</v>
      </c>
    </row>
    <row r="17756" spans="1:4" x14ac:dyDescent="0.2">
      <c r="A17756" t="s">
        <v>93</v>
      </c>
      <c r="B17756" t="s">
        <v>356</v>
      </c>
      <c r="C17756" t="s">
        <v>231</v>
      </c>
      <c r="D17756">
        <v>447707</v>
      </c>
    </row>
    <row r="17757" spans="1:4" x14ac:dyDescent="0.2">
      <c r="A17757" t="s">
        <v>93</v>
      </c>
      <c r="B17757" t="s">
        <v>356</v>
      </c>
      <c r="C17757" t="s">
        <v>232</v>
      </c>
      <c r="D17757">
        <v>418901</v>
      </c>
    </row>
    <row r="17758" spans="1:4" x14ac:dyDescent="0.2">
      <c r="A17758" t="s">
        <v>93</v>
      </c>
      <c r="B17758" t="s">
        <v>356</v>
      </c>
      <c r="C17758" t="s">
        <v>319</v>
      </c>
      <c r="D17758">
        <v>121544</v>
      </c>
    </row>
    <row r="17759" spans="1:4" x14ac:dyDescent="0.2">
      <c r="A17759" t="s">
        <v>93</v>
      </c>
      <c r="B17759" t="s">
        <v>356</v>
      </c>
      <c r="C17759" t="s">
        <v>320</v>
      </c>
      <c r="D17759">
        <v>284174</v>
      </c>
    </row>
    <row r="17760" spans="1:4" x14ac:dyDescent="0.2">
      <c r="A17760" t="s">
        <v>93</v>
      </c>
      <c r="B17760" t="s">
        <v>356</v>
      </c>
      <c r="C17760" t="s">
        <v>318</v>
      </c>
      <c r="D17760">
        <v>13183</v>
      </c>
    </row>
    <row r="17761" spans="1:4" x14ac:dyDescent="0.2">
      <c r="A17761" t="s">
        <v>93</v>
      </c>
      <c r="B17761" t="s">
        <v>356</v>
      </c>
      <c r="C17761" t="s">
        <v>321</v>
      </c>
      <c r="D17761">
        <v>121444</v>
      </c>
    </row>
    <row r="17762" spans="1:4" x14ac:dyDescent="0.2">
      <c r="A17762" t="s">
        <v>93</v>
      </c>
      <c r="B17762" t="s">
        <v>356</v>
      </c>
      <c r="C17762" t="s">
        <v>322</v>
      </c>
      <c r="D17762">
        <v>0</v>
      </c>
    </row>
    <row r="17763" spans="1:4" x14ac:dyDescent="0.2">
      <c r="A17763" t="s">
        <v>93</v>
      </c>
      <c r="B17763" t="s">
        <v>356</v>
      </c>
      <c r="C17763" t="s">
        <v>323</v>
      </c>
      <c r="D17763">
        <v>0</v>
      </c>
    </row>
    <row r="17764" spans="1:4" x14ac:dyDescent="0.2">
      <c r="A17764" t="s">
        <v>93</v>
      </c>
      <c r="B17764" t="s">
        <v>356</v>
      </c>
      <c r="C17764" t="s">
        <v>324</v>
      </c>
      <c r="D17764">
        <v>0</v>
      </c>
    </row>
    <row r="17765" spans="1:4" x14ac:dyDescent="0.2">
      <c r="A17765" t="s">
        <v>93</v>
      </c>
      <c r="B17765" t="s">
        <v>356</v>
      </c>
      <c r="C17765" t="s">
        <v>325</v>
      </c>
      <c r="D17765">
        <v>0</v>
      </c>
    </row>
    <row r="17766" spans="1:4" x14ac:dyDescent="0.2">
      <c r="A17766" t="s">
        <v>93</v>
      </c>
      <c r="B17766" t="s">
        <v>356</v>
      </c>
      <c r="C17766" t="s">
        <v>326</v>
      </c>
      <c r="D17766">
        <v>0</v>
      </c>
    </row>
    <row r="17767" spans="1:4" x14ac:dyDescent="0.2">
      <c r="A17767" t="s">
        <v>93</v>
      </c>
      <c r="B17767" t="s">
        <v>356</v>
      </c>
      <c r="C17767" t="s">
        <v>327</v>
      </c>
      <c r="D17767">
        <v>29432</v>
      </c>
    </row>
    <row r="17768" spans="1:4" x14ac:dyDescent="0.2">
      <c r="A17768" t="s">
        <v>93</v>
      </c>
      <c r="B17768" t="s">
        <v>356</v>
      </c>
      <c r="C17768" t="s">
        <v>328</v>
      </c>
      <c r="D17768">
        <v>92012</v>
      </c>
    </row>
    <row r="17769" spans="1:4" x14ac:dyDescent="0.2">
      <c r="A17769" t="s">
        <v>93</v>
      </c>
      <c r="B17769" t="s">
        <v>356</v>
      </c>
      <c r="C17769" t="s">
        <v>329</v>
      </c>
      <c r="D17769">
        <v>0</v>
      </c>
    </row>
    <row r="17770" spans="1:4" x14ac:dyDescent="0.2">
      <c r="A17770" t="s">
        <v>93</v>
      </c>
      <c r="B17770" t="s">
        <v>356</v>
      </c>
      <c r="C17770" t="s">
        <v>339</v>
      </c>
      <c r="D17770">
        <v>5031803</v>
      </c>
    </row>
    <row r="17771" spans="1:4" x14ac:dyDescent="0.2">
      <c r="A17771" t="s">
        <v>93</v>
      </c>
      <c r="B17771" t="s">
        <v>356</v>
      </c>
      <c r="C17771" t="s">
        <v>340</v>
      </c>
      <c r="D17771">
        <v>176</v>
      </c>
    </row>
    <row r="17772" spans="1:4" x14ac:dyDescent="0.2">
      <c r="A17772" t="s">
        <v>93</v>
      </c>
      <c r="B17772" t="s">
        <v>356</v>
      </c>
      <c r="C17772" t="s">
        <v>341</v>
      </c>
      <c r="D17772">
        <v>1171022</v>
      </c>
    </row>
    <row r="17773" spans="1:4" x14ac:dyDescent="0.2">
      <c r="A17773" t="s">
        <v>93</v>
      </c>
      <c r="B17773" t="s">
        <v>356</v>
      </c>
      <c r="C17773" t="s">
        <v>342</v>
      </c>
      <c r="D17773">
        <v>2</v>
      </c>
    </row>
    <row r="17774" spans="1:4" x14ac:dyDescent="0.2">
      <c r="A17774" t="s">
        <v>93</v>
      </c>
      <c r="B17774" t="s">
        <v>356</v>
      </c>
      <c r="C17774" t="s">
        <v>343</v>
      </c>
      <c r="D17774">
        <v>74</v>
      </c>
    </row>
    <row r="17775" spans="1:4" x14ac:dyDescent="0.2">
      <c r="A17775" t="s">
        <v>93</v>
      </c>
      <c r="B17775" t="s">
        <v>356</v>
      </c>
      <c r="C17775" t="s">
        <v>344</v>
      </c>
      <c r="D17775">
        <v>1171022</v>
      </c>
    </row>
    <row r="17776" spans="1:4" x14ac:dyDescent="0.2">
      <c r="A17776" t="s">
        <v>93</v>
      </c>
      <c r="B17776" t="s">
        <v>356</v>
      </c>
      <c r="C17776" t="s">
        <v>345</v>
      </c>
      <c r="D17776">
        <v>0</v>
      </c>
    </row>
    <row r="17777" spans="1:4" x14ac:dyDescent="0.2">
      <c r="A17777" t="s">
        <v>93</v>
      </c>
      <c r="B17777" t="s">
        <v>356</v>
      </c>
      <c r="C17777" t="s">
        <v>346</v>
      </c>
      <c r="D17777">
        <v>74</v>
      </c>
    </row>
    <row r="17778" spans="1:4" x14ac:dyDescent="0.2">
      <c r="A17778" t="s">
        <v>93</v>
      </c>
      <c r="B17778" t="s">
        <v>356</v>
      </c>
      <c r="C17778" t="s">
        <v>300</v>
      </c>
      <c r="D17778">
        <v>603909</v>
      </c>
    </row>
    <row r="17779" spans="1:4" x14ac:dyDescent="0.2">
      <c r="A17779" t="s">
        <v>93</v>
      </c>
      <c r="B17779" t="s">
        <v>356</v>
      </c>
      <c r="C17779" t="s">
        <v>301</v>
      </c>
      <c r="D17779">
        <v>930738</v>
      </c>
    </row>
    <row r="17780" spans="1:4" x14ac:dyDescent="0.2">
      <c r="A17780" t="s">
        <v>93</v>
      </c>
      <c r="B17780" t="s">
        <v>356</v>
      </c>
      <c r="C17780" t="s">
        <v>302</v>
      </c>
      <c r="D17780">
        <v>991658</v>
      </c>
    </row>
    <row r="17781" spans="1:4" x14ac:dyDescent="0.2">
      <c r="A17781" t="s">
        <v>93</v>
      </c>
      <c r="B17781" t="s">
        <v>356</v>
      </c>
      <c r="C17781" t="s">
        <v>303</v>
      </c>
      <c r="D17781">
        <v>453330</v>
      </c>
    </row>
    <row r="17782" spans="1:4" x14ac:dyDescent="0.2">
      <c r="A17782" t="s">
        <v>93</v>
      </c>
      <c r="B17782" t="s">
        <v>356</v>
      </c>
      <c r="C17782" t="s">
        <v>304</v>
      </c>
      <c r="D17782">
        <v>570249</v>
      </c>
    </row>
    <row r="17783" spans="1:4" x14ac:dyDescent="0.2">
      <c r="A17783" t="s">
        <v>93</v>
      </c>
      <c r="B17783" t="s">
        <v>356</v>
      </c>
      <c r="C17783" t="s">
        <v>305</v>
      </c>
      <c r="D17783">
        <v>117184</v>
      </c>
    </row>
    <row r="17784" spans="1:4" x14ac:dyDescent="0.2">
      <c r="A17784" t="s">
        <v>93</v>
      </c>
      <c r="B17784" t="s">
        <v>356</v>
      </c>
      <c r="C17784" t="s">
        <v>306</v>
      </c>
      <c r="D17784">
        <v>48865</v>
      </c>
    </row>
    <row r="17785" spans="1:4" x14ac:dyDescent="0.2">
      <c r="A17785" t="s">
        <v>93</v>
      </c>
      <c r="B17785" t="s">
        <v>356</v>
      </c>
      <c r="C17785" t="s">
        <v>307</v>
      </c>
      <c r="D17785">
        <v>917352</v>
      </c>
    </row>
    <row r="17786" spans="1:4" x14ac:dyDescent="0.2">
      <c r="A17786" t="s">
        <v>93</v>
      </c>
      <c r="B17786" t="s">
        <v>356</v>
      </c>
      <c r="C17786" t="s">
        <v>308</v>
      </c>
      <c r="D17786">
        <v>185101</v>
      </c>
    </row>
    <row r="17787" spans="1:4" x14ac:dyDescent="0.2">
      <c r="A17787" t="s">
        <v>93</v>
      </c>
      <c r="B17787" t="s">
        <v>356</v>
      </c>
      <c r="C17787" t="s">
        <v>309</v>
      </c>
      <c r="D17787">
        <v>14</v>
      </c>
    </row>
    <row r="17788" spans="1:4" x14ac:dyDescent="0.2">
      <c r="A17788" t="s">
        <v>93</v>
      </c>
      <c r="B17788" t="s">
        <v>356</v>
      </c>
      <c r="C17788" t="s">
        <v>310</v>
      </c>
      <c r="D17788">
        <v>2449</v>
      </c>
    </row>
    <row r="17789" spans="1:4" x14ac:dyDescent="0.2">
      <c r="A17789" t="s">
        <v>93</v>
      </c>
      <c r="B17789" t="s">
        <v>356</v>
      </c>
      <c r="C17789" t="s">
        <v>311</v>
      </c>
      <c r="D17789">
        <v>96609</v>
      </c>
    </row>
    <row r="17790" spans="1:4" x14ac:dyDescent="0.2">
      <c r="A17790" t="s">
        <v>93</v>
      </c>
      <c r="B17790" t="s">
        <v>356</v>
      </c>
      <c r="C17790" t="s">
        <v>312</v>
      </c>
      <c r="D17790">
        <v>27</v>
      </c>
    </row>
    <row r="17791" spans="1:4" x14ac:dyDescent="0.2">
      <c r="A17791" t="s">
        <v>93</v>
      </c>
      <c r="B17791" t="s">
        <v>356</v>
      </c>
      <c r="C17791" t="s">
        <v>313</v>
      </c>
      <c r="D17791">
        <v>46</v>
      </c>
    </row>
    <row r="17792" spans="1:4" x14ac:dyDescent="0.2">
      <c r="A17792" t="s">
        <v>93</v>
      </c>
      <c r="B17792" t="s">
        <v>356</v>
      </c>
      <c r="C17792" t="s">
        <v>314</v>
      </c>
      <c r="D17792">
        <v>9</v>
      </c>
    </row>
    <row r="17793" spans="1:4" x14ac:dyDescent="0.2">
      <c r="A17793" t="s">
        <v>93</v>
      </c>
      <c r="B17793" t="s">
        <v>356</v>
      </c>
      <c r="C17793" t="s">
        <v>315</v>
      </c>
      <c r="D17793">
        <v>19</v>
      </c>
    </row>
    <row r="17794" spans="1:4" x14ac:dyDescent="0.2">
      <c r="A17794" t="s">
        <v>93</v>
      </c>
      <c r="B17794" t="s">
        <v>356</v>
      </c>
      <c r="C17794" t="s">
        <v>347</v>
      </c>
      <c r="D17794">
        <v>4564</v>
      </c>
    </row>
    <row r="17795" spans="1:4" x14ac:dyDescent="0.2">
      <c r="A17795" t="s">
        <v>94</v>
      </c>
      <c r="B17795" t="s">
        <v>351</v>
      </c>
      <c r="C17795" t="s">
        <v>225</v>
      </c>
      <c r="D17795">
        <v>1.0581100000000001</v>
      </c>
    </row>
    <row r="17796" spans="1:4" x14ac:dyDescent="0.2">
      <c r="A17796" t="s">
        <v>94</v>
      </c>
      <c r="B17796" t="s">
        <v>351</v>
      </c>
      <c r="C17796" t="s">
        <v>65</v>
      </c>
      <c r="D17796">
        <v>50000002</v>
      </c>
    </row>
    <row r="17797" spans="1:4" x14ac:dyDescent="0.2">
      <c r="A17797" t="s">
        <v>94</v>
      </c>
      <c r="B17797" t="s">
        <v>351</v>
      </c>
      <c r="C17797" t="s">
        <v>66</v>
      </c>
      <c r="D17797">
        <v>47254184</v>
      </c>
    </row>
    <row r="17798" spans="1:4" x14ac:dyDescent="0.2">
      <c r="A17798" t="s">
        <v>94</v>
      </c>
      <c r="B17798" t="s">
        <v>351</v>
      </c>
      <c r="C17798" t="s">
        <v>226</v>
      </c>
      <c r="D17798">
        <v>135682</v>
      </c>
    </row>
    <row r="17799" spans="1:4" x14ac:dyDescent="0.2">
      <c r="A17799" t="s">
        <v>94</v>
      </c>
      <c r="B17799" t="s">
        <v>351</v>
      </c>
      <c r="C17799" t="s">
        <v>227</v>
      </c>
      <c r="D17799">
        <v>416710</v>
      </c>
    </row>
    <row r="17800" spans="1:4" x14ac:dyDescent="0.2">
      <c r="A17800" t="s">
        <v>94</v>
      </c>
      <c r="B17800" t="s">
        <v>351</v>
      </c>
      <c r="C17800" t="s">
        <v>67</v>
      </c>
      <c r="D17800">
        <v>882796</v>
      </c>
    </row>
    <row r="17801" spans="1:4" x14ac:dyDescent="0.2">
      <c r="A17801" t="s">
        <v>94</v>
      </c>
      <c r="B17801" t="s">
        <v>351</v>
      </c>
      <c r="C17801" t="s">
        <v>68</v>
      </c>
      <c r="D17801">
        <v>349265</v>
      </c>
    </row>
    <row r="17802" spans="1:4" x14ac:dyDescent="0.2">
      <c r="A17802" t="s">
        <v>94</v>
      </c>
      <c r="B17802" t="s">
        <v>351</v>
      </c>
      <c r="C17802" t="s">
        <v>228</v>
      </c>
      <c r="D17802">
        <v>60284</v>
      </c>
    </row>
    <row r="17803" spans="1:4" x14ac:dyDescent="0.2">
      <c r="A17803" t="s">
        <v>94</v>
      </c>
      <c r="B17803" t="s">
        <v>351</v>
      </c>
      <c r="C17803" t="s">
        <v>229</v>
      </c>
      <c r="D17803">
        <v>405520</v>
      </c>
    </row>
    <row r="17804" spans="1:4" x14ac:dyDescent="0.2">
      <c r="A17804" t="s">
        <v>94</v>
      </c>
      <c r="B17804" t="s">
        <v>351</v>
      </c>
      <c r="C17804" t="s">
        <v>230</v>
      </c>
      <c r="D17804">
        <v>2341</v>
      </c>
    </row>
    <row r="17805" spans="1:4" x14ac:dyDescent="0.2">
      <c r="A17805" t="s">
        <v>94</v>
      </c>
      <c r="B17805" t="s">
        <v>351</v>
      </c>
      <c r="C17805" t="s">
        <v>231</v>
      </c>
      <c r="D17805">
        <v>24657</v>
      </c>
    </row>
    <row r="17806" spans="1:4" x14ac:dyDescent="0.2">
      <c r="A17806" t="s">
        <v>94</v>
      </c>
      <c r="B17806" t="s">
        <v>351</v>
      </c>
      <c r="C17806" t="s">
        <v>154</v>
      </c>
      <c r="D17806">
        <v>2065839</v>
      </c>
    </row>
    <row r="17807" spans="1:4" x14ac:dyDescent="0.2">
      <c r="A17807" t="s">
        <v>94</v>
      </c>
      <c r="B17807" t="s">
        <v>351</v>
      </c>
      <c r="C17807" t="s">
        <v>155</v>
      </c>
      <c r="D17807">
        <v>0</v>
      </c>
    </row>
    <row r="17808" spans="1:4" x14ac:dyDescent="0.2">
      <c r="A17808" t="s">
        <v>94</v>
      </c>
      <c r="B17808" t="s">
        <v>351</v>
      </c>
      <c r="C17808" t="s">
        <v>156</v>
      </c>
      <c r="D17808">
        <v>1977</v>
      </c>
    </row>
    <row r="17809" spans="1:4" x14ac:dyDescent="0.2">
      <c r="A17809" t="s">
        <v>94</v>
      </c>
      <c r="B17809" t="s">
        <v>351</v>
      </c>
      <c r="C17809" t="s">
        <v>157</v>
      </c>
      <c r="D17809">
        <v>480369</v>
      </c>
    </row>
    <row r="17810" spans="1:4" x14ac:dyDescent="0.2">
      <c r="A17810" t="s">
        <v>94</v>
      </c>
      <c r="B17810" t="s">
        <v>351</v>
      </c>
      <c r="C17810" t="s">
        <v>158</v>
      </c>
      <c r="D17810">
        <v>1125015</v>
      </c>
    </row>
    <row r="17811" spans="1:4" x14ac:dyDescent="0.2">
      <c r="A17811" t="s">
        <v>94</v>
      </c>
      <c r="B17811" t="s">
        <v>351</v>
      </c>
      <c r="C17811" t="s">
        <v>159</v>
      </c>
      <c r="D17811">
        <v>1204148</v>
      </c>
    </row>
    <row r="17812" spans="1:4" x14ac:dyDescent="0.2">
      <c r="A17812" t="s">
        <v>94</v>
      </c>
      <c r="B17812" t="s">
        <v>351</v>
      </c>
      <c r="C17812" t="s">
        <v>160</v>
      </c>
      <c r="D17812">
        <v>1428064</v>
      </c>
    </row>
    <row r="17813" spans="1:4" x14ac:dyDescent="0.2">
      <c r="A17813" t="s">
        <v>94</v>
      </c>
      <c r="B17813" t="s">
        <v>351</v>
      </c>
      <c r="C17813" t="s">
        <v>161</v>
      </c>
      <c r="D17813">
        <v>704768</v>
      </c>
    </row>
    <row r="17814" spans="1:4" x14ac:dyDescent="0.2">
      <c r="A17814" t="s">
        <v>94</v>
      </c>
      <c r="B17814" t="s">
        <v>351</v>
      </c>
      <c r="C17814" t="s">
        <v>162</v>
      </c>
      <c r="D17814">
        <v>724196</v>
      </c>
    </row>
    <row r="17815" spans="1:4" x14ac:dyDescent="0.2">
      <c r="A17815" t="s">
        <v>94</v>
      </c>
      <c r="B17815" t="s">
        <v>351</v>
      </c>
      <c r="C17815" t="s">
        <v>163</v>
      </c>
      <c r="D17815">
        <v>413023</v>
      </c>
    </row>
    <row r="17816" spans="1:4" x14ac:dyDescent="0.2">
      <c r="A17816" t="s">
        <v>94</v>
      </c>
      <c r="B17816" t="s">
        <v>351</v>
      </c>
      <c r="C17816" t="s">
        <v>164</v>
      </c>
      <c r="D17816">
        <v>284054</v>
      </c>
    </row>
    <row r="17817" spans="1:4" x14ac:dyDescent="0.2">
      <c r="A17817" t="s">
        <v>94</v>
      </c>
      <c r="B17817" t="s">
        <v>351</v>
      </c>
      <c r="C17817" t="s">
        <v>165</v>
      </c>
      <c r="D17817">
        <v>205195</v>
      </c>
    </row>
    <row r="17818" spans="1:4" x14ac:dyDescent="0.2">
      <c r="A17818" t="s">
        <v>94</v>
      </c>
      <c r="B17818" t="s">
        <v>351</v>
      </c>
      <c r="C17818" t="s">
        <v>166</v>
      </c>
      <c r="D17818">
        <v>111182</v>
      </c>
    </row>
    <row r="17819" spans="1:4" x14ac:dyDescent="0.2">
      <c r="A17819" t="s">
        <v>94</v>
      </c>
      <c r="B17819" t="s">
        <v>351</v>
      </c>
      <c r="C17819" t="s">
        <v>167</v>
      </c>
      <c r="D17819">
        <v>123347</v>
      </c>
    </row>
    <row r="17820" spans="1:4" x14ac:dyDescent="0.2">
      <c r="A17820" t="s">
        <v>94</v>
      </c>
      <c r="B17820" t="s">
        <v>351</v>
      </c>
      <c r="C17820" t="s">
        <v>168</v>
      </c>
      <c r="D17820">
        <v>114953</v>
      </c>
    </row>
    <row r="17821" spans="1:4" x14ac:dyDescent="0.2">
      <c r="A17821" t="s">
        <v>94</v>
      </c>
      <c r="B17821" t="s">
        <v>351</v>
      </c>
      <c r="C17821" t="s">
        <v>169</v>
      </c>
      <c r="D17821">
        <v>135110</v>
      </c>
    </row>
    <row r="17822" spans="1:4" x14ac:dyDescent="0.2">
      <c r="A17822" t="s">
        <v>94</v>
      </c>
      <c r="B17822" t="s">
        <v>351</v>
      </c>
      <c r="C17822" t="s">
        <v>170</v>
      </c>
      <c r="D17822">
        <v>56962</v>
      </c>
    </row>
    <row r="17823" spans="1:4" x14ac:dyDescent="0.2">
      <c r="A17823" t="s">
        <v>94</v>
      </c>
      <c r="B17823" t="s">
        <v>351</v>
      </c>
      <c r="C17823" t="s">
        <v>171</v>
      </c>
      <c r="D17823">
        <v>68605</v>
      </c>
    </row>
    <row r="17824" spans="1:4" x14ac:dyDescent="0.2">
      <c r="A17824" t="s">
        <v>94</v>
      </c>
      <c r="B17824" t="s">
        <v>351</v>
      </c>
      <c r="C17824" t="s">
        <v>172</v>
      </c>
      <c r="D17824">
        <v>133800</v>
      </c>
    </row>
    <row r="17825" spans="1:4" x14ac:dyDescent="0.2">
      <c r="A17825" t="s">
        <v>94</v>
      </c>
      <c r="B17825" t="s">
        <v>351</v>
      </c>
      <c r="C17825" t="s">
        <v>173</v>
      </c>
      <c r="D17825">
        <v>120110</v>
      </c>
    </row>
    <row r="17826" spans="1:4" x14ac:dyDescent="0.2">
      <c r="A17826" t="s">
        <v>94</v>
      </c>
      <c r="B17826" t="s">
        <v>351</v>
      </c>
      <c r="C17826" t="s">
        <v>174</v>
      </c>
      <c r="D17826">
        <v>130656</v>
      </c>
    </row>
    <row r="17827" spans="1:4" x14ac:dyDescent="0.2">
      <c r="A17827" t="s">
        <v>94</v>
      </c>
      <c r="B17827" t="s">
        <v>351</v>
      </c>
      <c r="C17827" t="s">
        <v>175</v>
      </c>
      <c r="D17827">
        <v>255373</v>
      </c>
    </row>
    <row r="17828" spans="1:4" x14ac:dyDescent="0.2">
      <c r="A17828" t="s">
        <v>94</v>
      </c>
      <c r="B17828" t="s">
        <v>351</v>
      </c>
      <c r="C17828" t="s">
        <v>176</v>
      </c>
      <c r="D17828">
        <v>164320</v>
      </c>
    </row>
    <row r="17829" spans="1:4" x14ac:dyDescent="0.2">
      <c r="A17829" t="s">
        <v>94</v>
      </c>
      <c r="B17829" t="s">
        <v>351</v>
      </c>
      <c r="C17829" t="s">
        <v>177</v>
      </c>
      <c r="D17829">
        <v>322629</v>
      </c>
    </row>
    <row r="17830" spans="1:4" x14ac:dyDescent="0.2">
      <c r="A17830" t="s">
        <v>94</v>
      </c>
      <c r="B17830" t="s">
        <v>351</v>
      </c>
      <c r="C17830" t="s">
        <v>178</v>
      </c>
      <c r="D17830">
        <v>112093</v>
      </c>
    </row>
    <row r="17831" spans="1:4" x14ac:dyDescent="0.2">
      <c r="A17831" t="s">
        <v>94</v>
      </c>
      <c r="B17831" t="s">
        <v>351</v>
      </c>
      <c r="C17831" t="s">
        <v>179</v>
      </c>
      <c r="D17831">
        <v>0</v>
      </c>
    </row>
    <row r="17832" spans="1:4" x14ac:dyDescent="0.2">
      <c r="A17832" t="s">
        <v>94</v>
      </c>
      <c r="B17832" t="s">
        <v>351</v>
      </c>
      <c r="C17832" t="s">
        <v>180</v>
      </c>
      <c r="D17832">
        <v>0</v>
      </c>
    </row>
    <row r="17833" spans="1:4" x14ac:dyDescent="0.2">
      <c r="A17833" t="s">
        <v>94</v>
      </c>
      <c r="B17833" t="s">
        <v>351</v>
      </c>
      <c r="C17833" t="s">
        <v>181</v>
      </c>
      <c r="D17833">
        <v>0</v>
      </c>
    </row>
    <row r="17834" spans="1:4" x14ac:dyDescent="0.2">
      <c r="A17834" t="s">
        <v>94</v>
      </c>
      <c r="B17834" t="s">
        <v>351</v>
      </c>
      <c r="C17834" t="s">
        <v>182</v>
      </c>
      <c r="D17834">
        <v>0</v>
      </c>
    </row>
    <row r="17835" spans="1:4" x14ac:dyDescent="0.2">
      <c r="A17835" t="s">
        <v>94</v>
      </c>
      <c r="B17835" t="s">
        <v>351</v>
      </c>
      <c r="C17835" t="s">
        <v>183</v>
      </c>
      <c r="D17835">
        <v>0</v>
      </c>
    </row>
    <row r="17836" spans="1:4" x14ac:dyDescent="0.2">
      <c r="A17836" t="s">
        <v>94</v>
      </c>
      <c r="B17836" t="s">
        <v>351</v>
      </c>
      <c r="C17836" t="s">
        <v>184</v>
      </c>
      <c r="D17836">
        <v>0</v>
      </c>
    </row>
    <row r="17837" spans="1:4" x14ac:dyDescent="0.2">
      <c r="A17837" t="s">
        <v>94</v>
      </c>
      <c r="B17837" t="s">
        <v>351</v>
      </c>
      <c r="C17837" t="s">
        <v>185</v>
      </c>
      <c r="D17837">
        <v>0</v>
      </c>
    </row>
    <row r="17838" spans="1:4" x14ac:dyDescent="0.2">
      <c r="A17838" t="s">
        <v>94</v>
      </c>
      <c r="B17838" t="s">
        <v>351</v>
      </c>
      <c r="C17838" t="s">
        <v>186</v>
      </c>
      <c r="D17838">
        <v>0</v>
      </c>
    </row>
    <row r="17839" spans="1:4" x14ac:dyDescent="0.2">
      <c r="A17839" t="s">
        <v>94</v>
      </c>
      <c r="B17839" t="s">
        <v>351</v>
      </c>
      <c r="C17839" t="s">
        <v>187</v>
      </c>
      <c r="D17839">
        <v>0</v>
      </c>
    </row>
    <row r="17840" spans="1:4" x14ac:dyDescent="0.2">
      <c r="A17840" t="s">
        <v>94</v>
      </c>
      <c r="B17840" t="s">
        <v>351</v>
      </c>
      <c r="C17840" t="s">
        <v>188</v>
      </c>
      <c r="D17840">
        <v>0</v>
      </c>
    </row>
    <row r="17841" spans="1:4" x14ac:dyDescent="0.2">
      <c r="A17841" t="s">
        <v>94</v>
      </c>
      <c r="B17841" t="s">
        <v>351</v>
      </c>
      <c r="C17841" t="s">
        <v>189</v>
      </c>
      <c r="D17841">
        <v>0</v>
      </c>
    </row>
    <row r="17842" spans="1:4" x14ac:dyDescent="0.2">
      <c r="A17842" t="s">
        <v>94</v>
      </c>
      <c r="B17842" t="s">
        <v>351</v>
      </c>
      <c r="C17842" t="s">
        <v>190</v>
      </c>
      <c r="D17842">
        <v>0</v>
      </c>
    </row>
    <row r="17843" spans="1:4" x14ac:dyDescent="0.2">
      <c r="A17843" t="s">
        <v>94</v>
      </c>
      <c r="B17843" t="s">
        <v>351</v>
      </c>
      <c r="C17843" t="s">
        <v>191</v>
      </c>
      <c r="D17843">
        <v>0</v>
      </c>
    </row>
    <row r="17844" spans="1:4" x14ac:dyDescent="0.2">
      <c r="A17844" t="s">
        <v>94</v>
      </c>
      <c r="B17844" t="s">
        <v>351</v>
      </c>
      <c r="C17844" t="s">
        <v>192</v>
      </c>
      <c r="D17844">
        <v>0</v>
      </c>
    </row>
    <row r="17845" spans="1:4" x14ac:dyDescent="0.2">
      <c r="A17845" t="s">
        <v>94</v>
      </c>
      <c r="B17845" t="s">
        <v>351</v>
      </c>
      <c r="C17845" t="s">
        <v>193</v>
      </c>
      <c r="D17845">
        <v>0</v>
      </c>
    </row>
    <row r="17846" spans="1:4" x14ac:dyDescent="0.2">
      <c r="A17846" t="s">
        <v>94</v>
      </c>
      <c r="B17846" t="s">
        <v>351</v>
      </c>
      <c r="C17846" t="s">
        <v>194</v>
      </c>
      <c r="D17846">
        <v>0</v>
      </c>
    </row>
    <row r="17847" spans="1:4" x14ac:dyDescent="0.2">
      <c r="A17847" t="s">
        <v>94</v>
      </c>
      <c r="B17847" t="s">
        <v>351</v>
      </c>
      <c r="C17847" t="s">
        <v>195</v>
      </c>
      <c r="D17847">
        <v>0</v>
      </c>
    </row>
    <row r="17848" spans="1:4" x14ac:dyDescent="0.2">
      <c r="A17848" t="s">
        <v>94</v>
      </c>
      <c r="B17848" t="s">
        <v>351</v>
      </c>
      <c r="C17848" t="s">
        <v>196</v>
      </c>
      <c r="D17848">
        <v>0</v>
      </c>
    </row>
    <row r="17849" spans="1:4" x14ac:dyDescent="0.2">
      <c r="A17849" t="s">
        <v>94</v>
      </c>
      <c r="B17849" t="s">
        <v>351</v>
      </c>
      <c r="C17849" t="s">
        <v>197</v>
      </c>
      <c r="D17849">
        <v>0</v>
      </c>
    </row>
    <row r="17850" spans="1:4" x14ac:dyDescent="0.2">
      <c r="A17850" t="s">
        <v>94</v>
      </c>
      <c r="B17850" t="s">
        <v>351</v>
      </c>
      <c r="C17850" t="s">
        <v>198</v>
      </c>
      <c r="D17850">
        <v>0</v>
      </c>
    </row>
    <row r="17851" spans="1:4" x14ac:dyDescent="0.2">
      <c r="A17851" t="s">
        <v>94</v>
      </c>
      <c r="B17851" t="s">
        <v>351</v>
      </c>
      <c r="C17851" t="s">
        <v>199</v>
      </c>
      <c r="D17851">
        <v>0</v>
      </c>
    </row>
    <row r="17852" spans="1:4" x14ac:dyDescent="0.2">
      <c r="A17852" t="s">
        <v>94</v>
      </c>
      <c r="B17852" t="s">
        <v>351</v>
      </c>
      <c r="C17852" t="s">
        <v>200</v>
      </c>
      <c r="D17852">
        <v>282552</v>
      </c>
    </row>
    <row r="17853" spans="1:4" x14ac:dyDescent="0.2">
      <c r="A17853" t="s">
        <v>94</v>
      </c>
      <c r="B17853" t="s">
        <v>351</v>
      </c>
      <c r="C17853" t="s">
        <v>201</v>
      </c>
      <c r="D17853">
        <v>0</v>
      </c>
    </row>
    <row r="17854" spans="1:4" x14ac:dyDescent="0.2">
      <c r="A17854" t="s">
        <v>94</v>
      </c>
      <c r="B17854" t="s">
        <v>351</v>
      </c>
      <c r="C17854" t="s">
        <v>202</v>
      </c>
      <c r="D17854">
        <v>0</v>
      </c>
    </row>
    <row r="17855" spans="1:4" x14ac:dyDescent="0.2">
      <c r="A17855" t="s">
        <v>94</v>
      </c>
      <c r="B17855" t="s">
        <v>351</v>
      </c>
      <c r="C17855" t="s">
        <v>203</v>
      </c>
      <c r="D17855">
        <v>0</v>
      </c>
    </row>
    <row r="17856" spans="1:4" x14ac:dyDescent="0.2">
      <c r="A17856" t="s">
        <v>94</v>
      </c>
      <c r="B17856" t="s">
        <v>351</v>
      </c>
      <c r="C17856" t="s">
        <v>204</v>
      </c>
      <c r="D17856">
        <v>0</v>
      </c>
    </row>
    <row r="17857" spans="1:4" x14ac:dyDescent="0.2">
      <c r="A17857" t="s">
        <v>94</v>
      </c>
      <c r="B17857" t="s">
        <v>351</v>
      </c>
      <c r="C17857" t="s">
        <v>205</v>
      </c>
      <c r="D17857">
        <v>0</v>
      </c>
    </row>
    <row r="17858" spans="1:4" x14ac:dyDescent="0.2">
      <c r="A17858" t="s">
        <v>94</v>
      </c>
      <c r="B17858" t="s">
        <v>351</v>
      </c>
      <c r="C17858" t="s">
        <v>206</v>
      </c>
      <c r="D17858">
        <v>0</v>
      </c>
    </row>
    <row r="17859" spans="1:4" x14ac:dyDescent="0.2">
      <c r="A17859" t="s">
        <v>94</v>
      </c>
      <c r="B17859" t="s">
        <v>351</v>
      </c>
      <c r="C17859" t="s">
        <v>207</v>
      </c>
      <c r="D17859">
        <v>0</v>
      </c>
    </row>
    <row r="17860" spans="1:4" x14ac:dyDescent="0.2">
      <c r="A17860" t="s">
        <v>94</v>
      </c>
      <c r="B17860" t="s">
        <v>351</v>
      </c>
      <c r="C17860" t="s">
        <v>208</v>
      </c>
      <c r="D17860">
        <v>0</v>
      </c>
    </row>
    <row r="17861" spans="1:4" x14ac:dyDescent="0.2">
      <c r="A17861" t="s">
        <v>94</v>
      </c>
      <c r="B17861" t="s">
        <v>351</v>
      </c>
      <c r="C17861" t="s">
        <v>209</v>
      </c>
      <c r="D17861">
        <v>0</v>
      </c>
    </row>
    <row r="17862" spans="1:4" x14ac:dyDescent="0.2">
      <c r="A17862" t="s">
        <v>94</v>
      </c>
      <c r="B17862" t="s">
        <v>351</v>
      </c>
      <c r="C17862" t="s">
        <v>210</v>
      </c>
      <c r="D17862">
        <v>0</v>
      </c>
    </row>
    <row r="17863" spans="1:4" x14ac:dyDescent="0.2">
      <c r="A17863" t="s">
        <v>94</v>
      </c>
      <c r="B17863" t="s">
        <v>351</v>
      </c>
      <c r="C17863" t="s">
        <v>211</v>
      </c>
      <c r="D17863">
        <v>0</v>
      </c>
    </row>
    <row r="17864" spans="1:4" x14ac:dyDescent="0.2">
      <c r="A17864" t="s">
        <v>94</v>
      </c>
      <c r="B17864" t="s">
        <v>351</v>
      </c>
      <c r="C17864" t="s">
        <v>212</v>
      </c>
      <c r="D17864">
        <v>0</v>
      </c>
    </row>
    <row r="17865" spans="1:4" x14ac:dyDescent="0.2">
      <c r="A17865" t="s">
        <v>94</v>
      </c>
      <c r="B17865" t="s">
        <v>351</v>
      </c>
      <c r="C17865" t="s">
        <v>213</v>
      </c>
      <c r="D17865">
        <v>0</v>
      </c>
    </row>
    <row r="17866" spans="1:4" x14ac:dyDescent="0.2">
      <c r="A17866" t="s">
        <v>94</v>
      </c>
      <c r="B17866" t="s">
        <v>351</v>
      </c>
      <c r="C17866" t="s">
        <v>214</v>
      </c>
      <c r="D17866">
        <v>0</v>
      </c>
    </row>
    <row r="17867" spans="1:4" x14ac:dyDescent="0.2">
      <c r="A17867" t="s">
        <v>94</v>
      </c>
      <c r="B17867" t="s">
        <v>351</v>
      </c>
      <c r="C17867" t="s">
        <v>215</v>
      </c>
      <c r="D17867">
        <v>0</v>
      </c>
    </row>
    <row r="17868" spans="1:4" x14ac:dyDescent="0.2">
      <c r="A17868" t="s">
        <v>94</v>
      </c>
      <c r="B17868" t="s">
        <v>351</v>
      </c>
      <c r="C17868" t="s">
        <v>216</v>
      </c>
      <c r="D17868">
        <v>0</v>
      </c>
    </row>
    <row r="17869" spans="1:4" x14ac:dyDescent="0.2">
      <c r="A17869" t="s">
        <v>94</v>
      </c>
      <c r="B17869" t="s">
        <v>351</v>
      </c>
      <c r="C17869" t="s">
        <v>217</v>
      </c>
      <c r="D17869">
        <v>7</v>
      </c>
    </row>
    <row r="17870" spans="1:4" x14ac:dyDescent="0.2">
      <c r="A17870" t="s">
        <v>94</v>
      </c>
      <c r="B17870" t="s">
        <v>351</v>
      </c>
      <c r="C17870" t="s">
        <v>218</v>
      </c>
      <c r="D17870">
        <v>0</v>
      </c>
    </row>
    <row r="17871" spans="1:4" x14ac:dyDescent="0.2">
      <c r="A17871" t="s">
        <v>94</v>
      </c>
      <c r="B17871" t="s">
        <v>351</v>
      </c>
      <c r="C17871" t="s">
        <v>219</v>
      </c>
      <c r="D17871">
        <v>0</v>
      </c>
    </row>
    <row r="17872" spans="1:4" x14ac:dyDescent="0.2">
      <c r="A17872" t="s">
        <v>94</v>
      </c>
      <c r="B17872" t="s">
        <v>351</v>
      </c>
      <c r="C17872" t="s">
        <v>233</v>
      </c>
      <c r="D17872">
        <v>2065839</v>
      </c>
    </row>
    <row r="17873" spans="1:4" x14ac:dyDescent="0.2">
      <c r="A17873" t="s">
        <v>94</v>
      </c>
      <c r="B17873" t="s">
        <v>351</v>
      </c>
      <c r="C17873" t="s">
        <v>234</v>
      </c>
      <c r="D17873">
        <v>1324</v>
      </c>
    </row>
    <row r="17874" spans="1:4" x14ac:dyDescent="0.2">
      <c r="A17874" t="s">
        <v>94</v>
      </c>
      <c r="B17874" t="s">
        <v>351</v>
      </c>
      <c r="C17874" t="s">
        <v>235</v>
      </c>
      <c r="D17874">
        <v>181340</v>
      </c>
    </row>
    <row r="17875" spans="1:4" x14ac:dyDescent="0.2">
      <c r="A17875" t="s">
        <v>94</v>
      </c>
      <c r="B17875" t="s">
        <v>351</v>
      </c>
      <c r="C17875" t="s">
        <v>236</v>
      </c>
      <c r="D17875">
        <v>696962</v>
      </c>
    </row>
    <row r="17876" spans="1:4" x14ac:dyDescent="0.2">
      <c r="A17876" t="s">
        <v>94</v>
      </c>
      <c r="B17876" t="s">
        <v>351</v>
      </c>
      <c r="C17876" t="s">
        <v>237</v>
      </c>
      <c r="D17876">
        <v>743483</v>
      </c>
    </row>
    <row r="17877" spans="1:4" x14ac:dyDescent="0.2">
      <c r="A17877" t="s">
        <v>94</v>
      </c>
      <c r="B17877" t="s">
        <v>351</v>
      </c>
      <c r="C17877" t="s">
        <v>238</v>
      </c>
      <c r="D17877">
        <v>1023150</v>
      </c>
    </row>
    <row r="17878" spans="1:4" x14ac:dyDescent="0.2">
      <c r="A17878" t="s">
        <v>94</v>
      </c>
      <c r="B17878" t="s">
        <v>351</v>
      </c>
      <c r="C17878" t="s">
        <v>239</v>
      </c>
      <c r="D17878">
        <v>744488</v>
      </c>
    </row>
    <row r="17879" spans="1:4" x14ac:dyDescent="0.2">
      <c r="A17879" t="s">
        <v>94</v>
      </c>
      <c r="B17879" t="s">
        <v>351</v>
      </c>
      <c r="C17879" t="s">
        <v>240</v>
      </c>
      <c r="D17879">
        <v>1115982</v>
      </c>
    </row>
    <row r="17880" spans="1:4" x14ac:dyDescent="0.2">
      <c r="A17880" t="s">
        <v>94</v>
      </c>
      <c r="B17880" t="s">
        <v>351</v>
      </c>
      <c r="C17880" t="s">
        <v>241</v>
      </c>
      <c r="D17880">
        <v>495025</v>
      </c>
    </row>
    <row r="17881" spans="1:4" x14ac:dyDescent="0.2">
      <c r="A17881" t="s">
        <v>94</v>
      </c>
      <c r="B17881" t="s">
        <v>351</v>
      </c>
      <c r="C17881" t="s">
        <v>242</v>
      </c>
      <c r="D17881">
        <v>581025</v>
      </c>
    </row>
    <row r="17882" spans="1:4" x14ac:dyDescent="0.2">
      <c r="A17882" t="s">
        <v>94</v>
      </c>
      <c r="B17882" t="s">
        <v>351</v>
      </c>
      <c r="C17882" t="s">
        <v>243</v>
      </c>
      <c r="D17882">
        <v>515162</v>
      </c>
    </row>
    <row r="17883" spans="1:4" x14ac:dyDescent="0.2">
      <c r="A17883" t="s">
        <v>94</v>
      </c>
      <c r="B17883" t="s">
        <v>351</v>
      </c>
      <c r="C17883" t="s">
        <v>244</v>
      </c>
      <c r="D17883">
        <v>293545</v>
      </c>
    </row>
    <row r="17884" spans="1:4" x14ac:dyDescent="0.2">
      <c r="A17884" t="s">
        <v>94</v>
      </c>
      <c r="B17884" t="s">
        <v>351</v>
      </c>
      <c r="C17884" t="s">
        <v>245</v>
      </c>
      <c r="D17884">
        <v>179255</v>
      </c>
    </row>
    <row r="17885" spans="1:4" x14ac:dyDescent="0.2">
      <c r="A17885" t="s">
        <v>94</v>
      </c>
      <c r="B17885" t="s">
        <v>351</v>
      </c>
      <c r="C17885" t="s">
        <v>246</v>
      </c>
      <c r="D17885">
        <v>164713</v>
      </c>
    </row>
    <row r="17886" spans="1:4" x14ac:dyDescent="0.2">
      <c r="A17886" t="s">
        <v>94</v>
      </c>
      <c r="B17886" t="s">
        <v>351</v>
      </c>
      <c r="C17886" t="s">
        <v>247</v>
      </c>
      <c r="D17886">
        <v>53751</v>
      </c>
    </row>
    <row r="17887" spans="1:4" x14ac:dyDescent="0.2">
      <c r="A17887" t="s">
        <v>94</v>
      </c>
      <c r="B17887" t="s">
        <v>351</v>
      </c>
      <c r="C17887" t="s">
        <v>248</v>
      </c>
      <c r="D17887">
        <v>92210</v>
      </c>
    </row>
    <row r="17888" spans="1:4" x14ac:dyDescent="0.2">
      <c r="A17888" t="s">
        <v>94</v>
      </c>
      <c r="B17888" t="s">
        <v>351</v>
      </c>
      <c r="C17888" t="s">
        <v>249</v>
      </c>
      <c r="D17888">
        <v>131551</v>
      </c>
    </row>
    <row r="17889" spans="1:4" x14ac:dyDescent="0.2">
      <c r="A17889" t="s">
        <v>94</v>
      </c>
      <c r="B17889" t="s">
        <v>351</v>
      </c>
      <c r="C17889" t="s">
        <v>250</v>
      </c>
      <c r="D17889">
        <v>103594</v>
      </c>
    </row>
    <row r="17890" spans="1:4" x14ac:dyDescent="0.2">
      <c r="A17890" t="s">
        <v>94</v>
      </c>
      <c r="B17890" t="s">
        <v>351</v>
      </c>
      <c r="C17890" t="s">
        <v>251</v>
      </c>
      <c r="D17890">
        <v>77059</v>
      </c>
    </row>
    <row r="17891" spans="1:4" x14ac:dyDescent="0.2">
      <c r="A17891" t="s">
        <v>94</v>
      </c>
      <c r="B17891" t="s">
        <v>351</v>
      </c>
      <c r="C17891" t="s">
        <v>252</v>
      </c>
      <c r="D17891">
        <v>111801</v>
      </c>
    </row>
    <row r="17892" spans="1:4" x14ac:dyDescent="0.2">
      <c r="A17892" t="s">
        <v>94</v>
      </c>
      <c r="B17892" t="s">
        <v>351</v>
      </c>
      <c r="C17892" t="s">
        <v>253</v>
      </c>
      <c r="D17892">
        <v>287181</v>
      </c>
    </row>
    <row r="17893" spans="1:4" x14ac:dyDescent="0.2">
      <c r="A17893" t="s">
        <v>94</v>
      </c>
      <c r="B17893" t="s">
        <v>351</v>
      </c>
      <c r="C17893" t="s">
        <v>254</v>
      </c>
      <c r="D17893">
        <v>243778</v>
      </c>
    </row>
    <row r="17894" spans="1:4" x14ac:dyDescent="0.2">
      <c r="A17894" t="s">
        <v>94</v>
      </c>
      <c r="B17894" t="s">
        <v>351</v>
      </c>
      <c r="C17894" t="s">
        <v>255</v>
      </c>
      <c r="D17894">
        <v>371143</v>
      </c>
    </row>
    <row r="17895" spans="1:4" x14ac:dyDescent="0.2">
      <c r="A17895" t="s">
        <v>94</v>
      </c>
      <c r="B17895" t="s">
        <v>351</v>
      </c>
      <c r="C17895" t="s">
        <v>256</v>
      </c>
      <c r="D17895">
        <v>0</v>
      </c>
    </row>
    <row r="17896" spans="1:4" x14ac:dyDescent="0.2">
      <c r="A17896" t="s">
        <v>94</v>
      </c>
      <c r="B17896" t="s">
        <v>351</v>
      </c>
      <c r="C17896" t="s">
        <v>257</v>
      </c>
      <c r="D17896">
        <v>0</v>
      </c>
    </row>
    <row r="17897" spans="1:4" x14ac:dyDescent="0.2">
      <c r="A17897" t="s">
        <v>94</v>
      </c>
      <c r="B17897" t="s">
        <v>351</v>
      </c>
      <c r="C17897" t="s">
        <v>258</v>
      </c>
      <c r="D17897">
        <v>212427</v>
      </c>
    </row>
    <row r="17898" spans="1:4" x14ac:dyDescent="0.2">
      <c r="A17898" t="s">
        <v>94</v>
      </c>
      <c r="B17898" t="s">
        <v>351</v>
      </c>
      <c r="C17898" t="s">
        <v>259</v>
      </c>
      <c r="D17898">
        <v>0</v>
      </c>
    </row>
    <row r="17899" spans="1:4" x14ac:dyDescent="0.2">
      <c r="A17899" t="s">
        <v>94</v>
      </c>
      <c r="B17899" t="s">
        <v>351</v>
      </c>
      <c r="C17899" t="s">
        <v>260</v>
      </c>
      <c r="D17899">
        <v>0</v>
      </c>
    </row>
    <row r="17900" spans="1:4" x14ac:dyDescent="0.2">
      <c r="A17900" t="s">
        <v>94</v>
      </c>
      <c r="B17900" t="s">
        <v>351</v>
      </c>
      <c r="C17900" t="s">
        <v>261</v>
      </c>
      <c r="D17900">
        <v>0</v>
      </c>
    </row>
    <row r="17901" spans="1:4" x14ac:dyDescent="0.2">
      <c r="A17901" t="s">
        <v>94</v>
      </c>
      <c r="B17901" t="s">
        <v>351</v>
      </c>
      <c r="C17901" t="s">
        <v>262</v>
      </c>
      <c r="D17901">
        <v>0</v>
      </c>
    </row>
    <row r="17902" spans="1:4" x14ac:dyDescent="0.2">
      <c r="A17902" t="s">
        <v>94</v>
      </c>
      <c r="B17902" t="s">
        <v>351</v>
      </c>
      <c r="C17902" t="s">
        <v>263</v>
      </c>
      <c r="D17902">
        <v>0</v>
      </c>
    </row>
    <row r="17903" spans="1:4" x14ac:dyDescent="0.2">
      <c r="A17903" t="s">
        <v>94</v>
      </c>
      <c r="B17903" t="s">
        <v>351</v>
      </c>
      <c r="C17903" t="s">
        <v>264</v>
      </c>
      <c r="D17903">
        <v>0</v>
      </c>
    </row>
    <row r="17904" spans="1:4" x14ac:dyDescent="0.2">
      <c r="A17904" t="s">
        <v>94</v>
      </c>
      <c r="B17904" t="s">
        <v>351</v>
      </c>
      <c r="C17904" t="s">
        <v>265</v>
      </c>
      <c r="D17904">
        <v>0</v>
      </c>
    </row>
    <row r="17905" spans="1:4" x14ac:dyDescent="0.2">
      <c r="A17905" t="s">
        <v>94</v>
      </c>
      <c r="B17905" t="s">
        <v>351</v>
      </c>
      <c r="C17905" t="s">
        <v>266</v>
      </c>
      <c r="D17905">
        <v>0</v>
      </c>
    </row>
    <row r="17906" spans="1:4" x14ac:dyDescent="0.2">
      <c r="A17906" t="s">
        <v>94</v>
      </c>
      <c r="B17906" t="s">
        <v>351</v>
      </c>
      <c r="C17906" t="s">
        <v>267</v>
      </c>
      <c r="D17906">
        <v>0</v>
      </c>
    </row>
    <row r="17907" spans="1:4" x14ac:dyDescent="0.2">
      <c r="A17907" t="s">
        <v>94</v>
      </c>
      <c r="B17907" t="s">
        <v>351</v>
      </c>
      <c r="C17907" t="s">
        <v>268</v>
      </c>
      <c r="D17907">
        <v>0</v>
      </c>
    </row>
    <row r="17908" spans="1:4" x14ac:dyDescent="0.2">
      <c r="A17908" t="s">
        <v>94</v>
      </c>
      <c r="B17908" t="s">
        <v>351</v>
      </c>
      <c r="C17908" t="s">
        <v>269</v>
      </c>
      <c r="D17908">
        <v>0</v>
      </c>
    </row>
    <row r="17909" spans="1:4" x14ac:dyDescent="0.2">
      <c r="A17909" t="s">
        <v>94</v>
      </c>
      <c r="B17909" t="s">
        <v>351</v>
      </c>
      <c r="C17909" t="s">
        <v>270</v>
      </c>
      <c r="D17909">
        <v>0</v>
      </c>
    </row>
    <row r="17910" spans="1:4" x14ac:dyDescent="0.2">
      <c r="A17910" t="s">
        <v>94</v>
      </c>
      <c r="B17910" t="s">
        <v>351</v>
      </c>
      <c r="C17910" t="s">
        <v>271</v>
      </c>
      <c r="D17910">
        <v>0</v>
      </c>
    </row>
    <row r="17911" spans="1:4" x14ac:dyDescent="0.2">
      <c r="A17911" t="s">
        <v>94</v>
      </c>
      <c r="B17911" t="s">
        <v>351</v>
      </c>
      <c r="C17911" t="s">
        <v>272</v>
      </c>
      <c r="D17911">
        <v>0</v>
      </c>
    </row>
    <row r="17912" spans="1:4" x14ac:dyDescent="0.2">
      <c r="A17912" t="s">
        <v>94</v>
      </c>
      <c r="B17912" t="s">
        <v>351</v>
      </c>
      <c r="C17912" t="s">
        <v>273</v>
      </c>
      <c r="D17912">
        <v>0</v>
      </c>
    </row>
    <row r="17913" spans="1:4" x14ac:dyDescent="0.2">
      <c r="A17913" t="s">
        <v>94</v>
      </c>
      <c r="B17913" t="s">
        <v>351</v>
      </c>
      <c r="C17913" t="s">
        <v>274</v>
      </c>
      <c r="D17913">
        <v>0</v>
      </c>
    </row>
    <row r="17914" spans="1:4" x14ac:dyDescent="0.2">
      <c r="A17914" t="s">
        <v>94</v>
      </c>
      <c r="B17914" t="s">
        <v>351</v>
      </c>
      <c r="C17914" t="s">
        <v>275</v>
      </c>
      <c r="D17914">
        <v>0</v>
      </c>
    </row>
    <row r="17915" spans="1:4" x14ac:dyDescent="0.2">
      <c r="A17915" t="s">
        <v>94</v>
      </c>
      <c r="B17915" t="s">
        <v>351</v>
      </c>
      <c r="C17915" t="s">
        <v>276</v>
      </c>
      <c r="D17915">
        <v>0</v>
      </c>
    </row>
    <row r="17916" spans="1:4" x14ac:dyDescent="0.2">
      <c r="A17916" t="s">
        <v>94</v>
      </c>
      <c r="B17916" t="s">
        <v>351</v>
      </c>
      <c r="C17916" t="s">
        <v>277</v>
      </c>
      <c r="D17916">
        <v>0</v>
      </c>
    </row>
    <row r="17917" spans="1:4" x14ac:dyDescent="0.2">
      <c r="A17917" t="s">
        <v>94</v>
      </c>
      <c r="B17917" t="s">
        <v>351</v>
      </c>
      <c r="C17917" t="s">
        <v>278</v>
      </c>
      <c r="D17917">
        <v>282552</v>
      </c>
    </row>
    <row r="17918" spans="1:4" x14ac:dyDescent="0.2">
      <c r="A17918" t="s">
        <v>94</v>
      </c>
      <c r="B17918" t="s">
        <v>351</v>
      </c>
      <c r="C17918" t="s">
        <v>279</v>
      </c>
      <c r="D17918">
        <v>0</v>
      </c>
    </row>
    <row r="17919" spans="1:4" x14ac:dyDescent="0.2">
      <c r="A17919" t="s">
        <v>94</v>
      </c>
      <c r="B17919" t="s">
        <v>351</v>
      </c>
      <c r="C17919" t="s">
        <v>280</v>
      </c>
      <c r="D17919">
        <v>0</v>
      </c>
    </row>
    <row r="17920" spans="1:4" x14ac:dyDescent="0.2">
      <c r="A17920" t="s">
        <v>94</v>
      </c>
      <c r="B17920" t="s">
        <v>351</v>
      </c>
      <c r="C17920" t="s">
        <v>281</v>
      </c>
      <c r="D17920">
        <v>0</v>
      </c>
    </row>
    <row r="17921" spans="1:4" x14ac:dyDescent="0.2">
      <c r="A17921" t="s">
        <v>94</v>
      </c>
      <c r="B17921" t="s">
        <v>351</v>
      </c>
      <c r="C17921" t="s">
        <v>282</v>
      </c>
      <c r="D17921">
        <v>0</v>
      </c>
    </row>
    <row r="17922" spans="1:4" x14ac:dyDescent="0.2">
      <c r="A17922" t="s">
        <v>94</v>
      </c>
      <c r="B17922" t="s">
        <v>351</v>
      </c>
      <c r="C17922" t="s">
        <v>283</v>
      </c>
      <c r="D17922">
        <v>0</v>
      </c>
    </row>
    <row r="17923" spans="1:4" x14ac:dyDescent="0.2">
      <c r="A17923" t="s">
        <v>94</v>
      </c>
      <c r="B17923" t="s">
        <v>351</v>
      </c>
      <c r="C17923" t="s">
        <v>284</v>
      </c>
      <c r="D17923">
        <v>0</v>
      </c>
    </row>
    <row r="17924" spans="1:4" x14ac:dyDescent="0.2">
      <c r="A17924" t="s">
        <v>94</v>
      </c>
      <c r="B17924" t="s">
        <v>351</v>
      </c>
      <c r="C17924" t="s">
        <v>285</v>
      </c>
      <c r="D17924">
        <v>0</v>
      </c>
    </row>
    <row r="17925" spans="1:4" x14ac:dyDescent="0.2">
      <c r="A17925" t="s">
        <v>94</v>
      </c>
      <c r="B17925" t="s">
        <v>351</v>
      </c>
      <c r="C17925" t="s">
        <v>286</v>
      </c>
      <c r="D17925">
        <v>0</v>
      </c>
    </row>
    <row r="17926" spans="1:4" x14ac:dyDescent="0.2">
      <c r="A17926" t="s">
        <v>94</v>
      </c>
      <c r="B17926" t="s">
        <v>351</v>
      </c>
      <c r="C17926" t="s">
        <v>287</v>
      </c>
      <c r="D17926">
        <v>0</v>
      </c>
    </row>
    <row r="17927" spans="1:4" x14ac:dyDescent="0.2">
      <c r="A17927" t="s">
        <v>94</v>
      </c>
      <c r="B17927" t="s">
        <v>351</v>
      </c>
      <c r="C17927" t="s">
        <v>288</v>
      </c>
      <c r="D17927">
        <v>0</v>
      </c>
    </row>
    <row r="17928" spans="1:4" x14ac:dyDescent="0.2">
      <c r="A17928" t="s">
        <v>94</v>
      </c>
      <c r="B17928" t="s">
        <v>351</v>
      </c>
      <c r="C17928" t="s">
        <v>289</v>
      </c>
      <c r="D17928">
        <v>0</v>
      </c>
    </row>
    <row r="17929" spans="1:4" x14ac:dyDescent="0.2">
      <c r="A17929" t="s">
        <v>94</v>
      </c>
      <c r="B17929" t="s">
        <v>351</v>
      </c>
      <c r="C17929" t="s">
        <v>290</v>
      </c>
      <c r="D17929">
        <v>0</v>
      </c>
    </row>
    <row r="17930" spans="1:4" x14ac:dyDescent="0.2">
      <c r="A17930" t="s">
        <v>94</v>
      </c>
      <c r="B17930" t="s">
        <v>351</v>
      </c>
      <c r="C17930" t="s">
        <v>291</v>
      </c>
      <c r="D17930">
        <v>0</v>
      </c>
    </row>
    <row r="17931" spans="1:4" x14ac:dyDescent="0.2">
      <c r="A17931" t="s">
        <v>94</v>
      </c>
      <c r="B17931" t="s">
        <v>351</v>
      </c>
      <c r="C17931" t="s">
        <v>292</v>
      </c>
      <c r="D17931">
        <v>0</v>
      </c>
    </row>
    <row r="17932" spans="1:4" x14ac:dyDescent="0.2">
      <c r="A17932" t="s">
        <v>94</v>
      </c>
      <c r="B17932" t="s">
        <v>351</v>
      </c>
      <c r="C17932" t="s">
        <v>293</v>
      </c>
      <c r="D17932">
        <v>0</v>
      </c>
    </row>
    <row r="17933" spans="1:4" x14ac:dyDescent="0.2">
      <c r="A17933" t="s">
        <v>94</v>
      </c>
      <c r="B17933" t="s">
        <v>351</v>
      </c>
      <c r="C17933" t="s">
        <v>294</v>
      </c>
      <c r="D17933">
        <v>0</v>
      </c>
    </row>
    <row r="17934" spans="1:4" x14ac:dyDescent="0.2">
      <c r="A17934" t="s">
        <v>94</v>
      </c>
      <c r="B17934" t="s">
        <v>351</v>
      </c>
      <c r="C17934" t="s">
        <v>295</v>
      </c>
      <c r="D17934">
        <v>7</v>
      </c>
    </row>
    <row r="17935" spans="1:4" x14ac:dyDescent="0.2">
      <c r="A17935" t="s">
        <v>94</v>
      </c>
      <c r="B17935" t="s">
        <v>351</v>
      </c>
      <c r="C17935" t="s">
        <v>296</v>
      </c>
      <c r="D17935">
        <v>0</v>
      </c>
    </row>
    <row r="17936" spans="1:4" x14ac:dyDescent="0.2">
      <c r="A17936" t="s">
        <v>94</v>
      </c>
      <c r="B17936" t="s">
        <v>351</v>
      </c>
      <c r="C17936" t="s">
        <v>297</v>
      </c>
      <c r="D17936">
        <v>0</v>
      </c>
    </row>
    <row r="17937" spans="1:4" x14ac:dyDescent="0.2">
      <c r="A17937" t="s">
        <v>94</v>
      </c>
      <c r="B17937" t="s">
        <v>351</v>
      </c>
      <c r="C17937" t="s">
        <v>298</v>
      </c>
      <c r="D17937">
        <v>0</v>
      </c>
    </row>
    <row r="17938" spans="1:4" x14ac:dyDescent="0.2">
      <c r="A17938" t="s">
        <v>94</v>
      </c>
      <c r="B17938" t="s">
        <v>351</v>
      </c>
      <c r="C17938" t="s">
        <v>232</v>
      </c>
      <c r="D17938">
        <v>773237</v>
      </c>
    </row>
    <row r="17939" spans="1:4" x14ac:dyDescent="0.2">
      <c r="A17939" t="s">
        <v>94</v>
      </c>
      <c r="B17939" t="s">
        <v>351</v>
      </c>
      <c r="C17939" t="s">
        <v>319</v>
      </c>
      <c r="D17939">
        <v>323702</v>
      </c>
    </row>
    <row r="17940" spans="1:4" x14ac:dyDescent="0.2">
      <c r="A17940" t="s">
        <v>94</v>
      </c>
      <c r="B17940" t="s">
        <v>351</v>
      </c>
      <c r="C17940" t="s">
        <v>320</v>
      </c>
      <c r="D17940">
        <v>425146</v>
      </c>
    </row>
    <row r="17941" spans="1:4" x14ac:dyDescent="0.2">
      <c r="A17941" t="s">
        <v>94</v>
      </c>
      <c r="B17941" t="s">
        <v>351</v>
      </c>
      <c r="C17941" t="s">
        <v>318</v>
      </c>
      <c r="D17941">
        <v>24389</v>
      </c>
    </row>
    <row r="17942" spans="1:4" x14ac:dyDescent="0.2">
      <c r="A17942" t="s">
        <v>94</v>
      </c>
      <c r="B17942" t="s">
        <v>351</v>
      </c>
      <c r="C17942" t="s">
        <v>321</v>
      </c>
      <c r="D17942">
        <v>236567</v>
      </c>
    </row>
    <row r="17943" spans="1:4" x14ac:dyDescent="0.2">
      <c r="A17943" t="s">
        <v>94</v>
      </c>
      <c r="B17943" t="s">
        <v>351</v>
      </c>
      <c r="C17943" t="s">
        <v>322</v>
      </c>
      <c r="D17943">
        <v>0</v>
      </c>
    </row>
    <row r="17944" spans="1:4" x14ac:dyDescent="0.2">
      <c r="A17944" t="s">
        <v>94</v>
      </c>
      <c r="B17944" t="s">
        <v>351</v>
      </c>
      <c r="C17944" t="s">
        <v>323</v>
      </c>
      <c r="D17944">
        <v>0</v>
      </c>
    </row>
    <row r="17945" spans="1:4" x14ac:dyDescent="0.2">
      <c r="A17945" t="s">
        <v>94</v>
      </c>
      <c r="B17945" t="s">
        <v>351</v>
      </c>
      <c r="C17945" t="s">
        <v>324</v>
      </c>
      <c r="D17945">
        <v>19020</v>
      </c>
    </row>
    <row r="17946" spans="1:4" x14ac:dyDescent="0.2">
      <c r="A17946" t="s">
        <v>94</v>
      </c>
      <c r="B17946" t="s">
        <v>351</v>
      </c>
      <c r="C17946" t="s">
        <v>325</v>
      </c>
      <c r="D17946">
        <v>0</v>
      </c>
    </row>
    <row r="17947" spans="1:4" x14ac:dyDescent="0.2">
      <c r="A17947" t="s">
        <v>94</v>
      </c>
      <c r="B17947" t="s">
        <v>351</v>
      </c>
      <c r="C17947" t="s">
        <v>326</v>
      </c>
      <c r="D17947">
        <v>2</v>
      </c>
    </row>
    <row r="17948" spans="1:4" x14ac:dyDescent="0.2">
      <c r="A17948" t="s">
        <v>94</v>
      </c>
      <c r="B17948" t="s">
        <v>351</v>
      </c>
      <c r="C17948" t="s">
        <v>327</v>
      </c>
      <c r="D17948">
        <v>17339</v>
      </c>
    </row>
    <row r="17949" spans="1:4" x14ac:dyDescent="0.2">
      <c r="A17949" t="s">
        <v>94</v>
      </c>
      <c r="B17949" t="s">
        <v>351</v>
      </c>
      <c r="C17949" t="s">
        <v>328</v>
      </c>
      <c r="D17949">
        <v>200206</v>
      </c>
    </row>
    <row r="17950" spans="1:4" x14ac:dyDescent="0.2">
      <c r="A17950" t="s">
        <v>94</v>
      </c>
      <c r="B17950" t="s">
        <v>351</v>
      </c>
      <c r="C17950" t="s">
        <v>329</v>
      </c>
      <c r="D17950">
        <v>0</v>
      </c>
    </row>
    <row r="17951" spans="1:4" x14ac:dyDescent="0.2">
      <c r="A17951" t="s">
        <v>94</v>
      </c>
      <c r="B17951" t="s">
        <v>351</v>
      </c>
      <c r="C17951" t="s">
        <v>339</v>
      </c>
      <c r="D17951">
        <v>59018738</v>
      </c>
    </row>
    <row r="17952" spans="1:4" x14ac:dyDescent="0.2">
      <c r="A17952" t="s">
        <v>94</v>
      </c>
      <c r="B17952" t="s">
        <v>351</v>
      </c>
      <c r="C17952" t="s">
        <v>340</v>
      </c>
      <c r="D17952">
        <v>85403</v>
      </c>
    </row>
    <row r="17953" spans="1:4" x14ac:dyDescent="0.2">
      <c r="A17953" t="s">
        <v>94</v>
      </c>
      <c r="B17953" t="s">
        <v>351</v>
      </c>
      <c r="C17953" t="s">
        <v>341</v>
      </c>
      <c r="D17953">
        <v>0</v>
      </c>
    </row>
    <row r="17954" spans="1:4" x14ac:dyDescent="0.2">
      <c r="A17954" t="s">
        <v>94</v>
      </c>
      <c r="B17954" t="s">
        <v>351</v>
      </c>
      <c r="C17954" t="s">
        <v>342</v>
      </c>
      <c r="D17954">
        <v>0</v>
      </c>
    </row>
    <row r="17955" spans="1:4" x14ac:dyDescent="0.2">
      <c r="A17955" t="s">
        <v>94</v>
      </c>
      <c r="B17955" t="s">
        <v>351</v>
      </c>
      <c r="C17955" t="s">
        <v>343</v>
      </c>
      <c r="D17955">
        <v>0</v>
      </c>
    </row>
    <row r="17956" spans="1:4" x14ac:dyDescent="0.2">
      <c r="A17956" t="s">
        <v>94</v>
      </c>
      <c r="B17956" t="s">
        <v>351</v>
      </c>
      <c r="C17956" t="s">
        <v>344</v>
      </c>
      <c r="D17956">
        <v>0</v>
      </c>
    </row>
    <row r="17957" spans="1:4" x14ac:dyDescent="0.2">
      <c r="A17957" t="s">
        <v>94</v>
      </c>
      <c r="B17957" t="s">
        <v>351</v>
      </c>
      <c r="C17957" t="s">
        <v>345</v>
      </c>
      <c r="D17957">
        <v>0</v>
      </c>
    </row>
    <row r="17958" spans="1:4" x14ac:dyDescent="0.2">
      <c r="A17958" t="s">
        <v>94</v>
      </c>
      <c r="B17958" t="s">
        <v>351</v>
      </c>
      <c r="C17958" t="s">
        <v>346</v>
      </c>
      <c r="D17958">
        <v>0</v>
      </c>
    </row>
    <row r="17959" spans="1:4" x14ac:dyDescent="0.2">
      <c r="A17959" t="s">
        <v>94</v>
      </c>
      <c r="B17959" t="s">
        <v>351</v>
      </c>
      <c r="C17959" t="s">
        <v>300</v>
      </c>
      <c r="D17959">
        <v>633467</v>
      </c>
    </row>
    <row r="17960" spans="1:4" x14ac:dyDescent="0.2">
      <c r="A17960" t="s">
        <v>94</v>
      </c>
      <c r="B17960" t="s">
        <v>351</v>
      </c>
      <c r="C17960" t="s">
        <v>301</v>
      </c>
      <c r="D17960">
        <v>797864</v>
      </c>
    </row>
    <row r="17961" spans="1:4" x14ac:dyDescent="0.2">
      <c r="A17961" t="s">
        <v>94</v>
      </c>
      <c r="B17961" t="s">
        <v>351</v>
      </c>
      <c r="C17961" t="s">
        <v>302</v>
      </c>
      <c r="D17961">
        <v>957969</v>
      </c>
    </row>
    <row r="17962" spans="1:4" x14ac:dyDescent="0.2">
      <c r="A17962" t="s">
        <v>94</v>
      </c>
      <c r="B17962" t="s">
        <v>351</v>
      </c>
      <c r="C17962" t="s">
        <v>303</v>
      </c>
      <c r="D17962">
        <v>557939</v>
      </c>
    </row>
    <row r="17963" spans="1:4" x14ac:dyDescent="0.2">
      <c r="A17963" t="s">
        <v>94</v>
      </c>
      <c r="B17963" t="s">
        <v>351</v>
      </c>
      <c r="C17963" t="s">
        <v>304</v>
      </c>
      <c r="D17963">
        <v>400733</v>
      </c>
    </row>
    <row r="17964" spans="1:4" x14ac:dyDescent="0.2">
      <c r="A17964" t="s">
        <v>94</v>
      </c>
      <c r="B17964" t="s">
        <v>351</v>
      </c>
      <c r="C17964" t="s">
        <v>305</v>
      </c>
      <c r="D17964">
        <v>369413</v>
      </c>
    </row>
    <row r="17965" spans="1:4" x14ac:dyDescent="0.2">
      <c r="A17965" t="s">
        <v>94</v>
      </c>
      <c r="B17965" t="s">
        <v>351</v>
      </c>
      <c r="C17965" t="s">
        <v>306</v>
      </c>
      <c r="D17965">
        <v>125046</v>
      </c>
    </row>
    <row r="17966" spans="1:4" x14ac:dyDescent="0.2">
      <c r="A17966" t="s">
        <v>94</v>
      </c>
      <c r="B17966" t="s">
        <v>351</v>
      </c>
      <c r="C17966" t="s">
        <v>307</v>
      </c>
      <c r="D17966">
        <v>1016065</v>
      </c>
    </row>
    <row r="17967" spans="1:4" x14ac:dyDescent="0.2">
      <c r="A17967" t="s">
        <v>94</v>
      </c>
      <c r="B17967" t="s">
        <v>351</v>
      </c>
      <c r="C17967" t="s">
        <v>308</v>
      </c>
      <c r="D17967">
        <v>167781</v>
      </c>
    </row>
    <row r="17968" spans="1:4" x14ac:dyDescent="0.2">
      <c r="A17968" t="s">
        <v>94</v>
      </c>
      <c r="B17968" t="s">
        <v>351</v>
      </c>
      <c r="C17968" t="s">
        <v>309</v>
      </c>
      <c r="D17968">
        <v>119573</v>
      </c>
    </row>
    <row r="17969" spans="1:4" x14ac:dyDescent="0.2">
      <c r="A17969" t="s">
        <v>94</v>
      </c>
      <c r="B17969" t="s">
        <v>351</v>
      </c>
      <c r="C17969" t="s">
        <v>310</v>
      </c>
      <c r="D17969">
        <v>115394</v>
      </c>
    </row>
    <row r="17970" spans="1:4" x14ac:dyDescent="0.2">
      <c r="A17970" t="s">
        <v>94</v>
      </c>
      <c r="B17970" t="s">
        <v>351</v>
      </c>
      <c r="C17970" t="s">
        <v>311</v>
      </c>
      <c r="D17970">
        <v>20030</v>
      </c>
    </row>
    <row r="17971" spans="1:4" x14ac:dyDescent="0.2">
      <c r="A17971" t="s">
        <v>94</v>
      </c>
      <c r="B17971" t="s">
        <v>351</v>
      </c>
      <c r="C17971" t="s">
        <v>312</v>
      </c>
      <c r="D17971">
        <v>6731</v>
      </c>
    </row>
    <row r="17972" spans="1:4" x14ac:dyDescent="0.2">
      <c r="A17972" t="s">
        <v>94</v>
      </c>
      <c r="B17972" t="s">
        <v>351</v>
      </c>
      <c r="C17972" t="s">
        <v>313</v>
      </c>
      <c r="D17972">
        <v>11284</v>
      </c>
    </row>
    <row r="17973" spans="1:4" x14ac:dyDescent="0.2">
      <c r="A17973" t="s">
        <v>94</v>
      </c>
      <c r="B17973" t="s">
        <v>351</v>
      </c>
      <c r="C17973" t="s">
        <v>314</v>
      </c>
      <c r="D17973">
        <v>67203</v>
      </c>
    </row>
    <row r="17974" spans="1:4" x14ac:dyDescent="0.2">
      <c r="A17974" t="s">
        <v>94</v>
      </c>
      <c r="B17974" t="s">
        <v>351</v>
      </c>
      <c r="C17974" t="s">
        <v>315</v>
      </c>
      <c r="D17974">
        <v>4278</v>
      </c>
    </row>
    <row r="17975" spans="1:4" x14ac:dyDescent="0.2">
      <c r="A17975" t="s">
        <v>94</v>
      </c>
      <c r="B17975" t="s">
        <v>351</v>
      </c>
      <c r="C17975" t="s">
        <v>347</v>
      </c>
      <c r="D17975">
        <v>12696</v>
      </c>
    </row>
    <row r="17976" spans="1:4" x14ac:dyDescent="0.2">
      <c r="A17976" t="s">
        <v>94</v>
      </c>
      <c r="B17976" t="s">
        <v>352</v>
      </c>
      <c r="C17976" t="s">
        <v>225</v>
      </c>
      <c r="D17976">
        <v>1.0452900000000001</v>
      </c>
    </row>
    <row r="17977" spans="1:4" x14ac:dyDescent="0.2">
      <c r="A17977" t="s">
        <v>94</v>
      </c>
      <c r="B17977" t="s">
        <v>352</v>
      </c>
      <c r="C17977" t="s">
        <v>65</v>
      </c>
      <c r="D17977">
        <v>50000002</v>
      </c>
    </row>
    <row r="17978" spans="1:4" x14ac:dyDescent="0.2">
      <c r="A17978" t="s">
        <v>94</v>
      </c>
      <c r="B17978" t="s">
        <v>352</v>
      </c>
      <c r="C17978" t="s">
        <v>66</v>
      </c>
      <c r="D17978">
        <v>47833430</v>
      </c>
    </row>
    <row r="17979" spans="1:4" x14ac:dyDescent="0.2">
      <c r="A17979" t="s">
        <v>94</v>
      </c>
      <c r="B17979" t="s">
        <v>352</v>
      </c>
      <c r="C17979" t="s">
        <v>226</v>
      </c>
      <c r="D17979">
        <v>135728</v>
      </c>
    </row>
    <row r="17980" spans="1:4" x14ac:dyDescent="0.2">
      <c r="A17980" t="s">
        <v>94</v>
      </c>
      <c r="B17980" t="s">
        <v>352</v>
      </c>
      <c r="C17980" t="s">
        <v>227</v>
      </c>
      <c r="D17980">
        <v>416560</v>
      </c>
    </row>
    <row r="17981" spans="1:4" x14ac:dyDescent="0.2">
      <c r="A17981" t="s">
        <v>94</v>
      </c>
      <c r="B17981" t="s">
        <v>352</v>
      </c>
      <c r="C17981" t="s">
        <v>67</v>
      </c>
      <c r="D17981">
        <v>900516</v>
      </c>
    </row>
    <row r="17982" spans="1:4" x14ac:dyDescent="0.2">
      <c r="A17982" t="s">
        <v>94</v>
      </c>
      <c r="B17982" t="s">
        <v>352</v>
      </c>
      <c r="C17982" t="s">
        <v>68</v>
      </c>
      <c r="D17982">
        <v>435815</v>
      </c>
    </row>
    <row r="17983" spans="1:4" x14ac:dyDescent="0.2">
      <c r="A17983" t="s">
        <v>94</v>
      </c>
      <c r="B17983" t="s">
        <v>352</v>
      </c>
      <c r="C17983" t="s">
        <v>228</v>
      </c>
      <c r="D17983">
        <v>91336</v>
      </c>
    </row>
    <row r="17984" spans="1:4" x14ac:dyDescent="0.2">
      <c r="A17984" t="s">
        <v>94</v>
      </c>
      <c r="B17984" t="s">
        <v>352</v>
      </c>
      <c r="C17984" t="s">
        <v>229</v>
      </c>
      <c r="D17984">
        <v>503888</v>
      </c>
    </row>
    <row r="17985" spans="1:4" x14ac:dyDescent="0.2">
      <c r="A17985" t="s">
        <v>94</v>
      </c>
      <c r="B17985" t="s">
        <v>352</v>
      </c>
      <c r="C17985" t="s">
        <v>230</v>
      </c>
      <c r="D17985">
        <v>2435</v>
      </c>
    </row>
    <row r="17986" spans="1:4" x14ac:dyDescent="0.2">
      <c r="A17986" t="s">
        <v>94</v>
      </c>
      <c r="B17986" t="s">
        <v>352</v>
      </c>
      <c r="C17986" t="s">
        <v>231</v>
      </c>
      <c r="D17986">
        <v>26287</v>
      </c>
    </row>
    <row r="17987" spans="1:4" x14ac:dyDescent="0.2">
      <c r="A17987" t="s">
        <v>94</v>
      </c>
      <c r="B17987" t="s">
        <v>352</v>
      </c>
      <c r="C17987" t="s">
        <v>154</v>
      </c>
      <c r="D17987">
        <v>2065838</v>
      </c>
    </row>
    <row r="17988" spans="1:4" x14ac:dyDescent="0.2">
      <c r="A17988" t="s">
        <v>94</v>
      </c>
      <c r="B17988" t="s">
        <v>352</v>
      </c>
      <c r="C17988" t="s">
        <v>155</v>
      </c>
      <c r="D17988">
        <v>0</v>
      </c>
    </row>
    <row r="17989" spans="1:4" x14ac:dyDescent="0.2">
      <c r="A17989" t="s">
        <v>94</v>
      </c>
      <c r="B17989" t="s">
        <v>352</v>
      </c>
      <c r="C17989" t="s">
        <v>156</v>
      </c>
      <c r="D17989">
        <v>1977</v>
      </c>
    </row>
    <row r="17990" spans="1:4" x14ac:dyDescent="0.2">
      <c r="A17990" t="s">
        <v>94</v>
      </c>
      <c r="B17990" t="s">
        <v>352</v>
      </c>
      <c r="C17990" t="s">
        <v>157</v>
      </c>
      <c r="D17990">
        <v>480369</v>
      </c>
    </row>
    <row r="17991" spans="1:4" x14ac:dyDescent="0.2">
      <c r="A17991" t="s">
        <v>94</v>
      </c>
      <c r="B17991" t="s">
        <v>352</v>
      </c>
      <c r="C17991" t="s">
        <v>158</v>
      </c>
      <c r="D17991">
        <v>1125014</v>
      </c>
    </row>
    <row r="17992" spans="1:4" x14ac:dyDescent="0.2">
      <c r="A17992" t="s">
        <v>94</v>
      </c>
      <c r="B17992" t="s">
        <v>352</v>
      </c>
      <c r="C17992" t="s">
        <v>159</v>
      </c>
      <c r="D17992">
        <v>1204147</v>
      </c>
    </row>
    <row r="17993" spans="1:4" x14ac:dyDescent="0.2">
      <c r="A17993" t="s">
        <v>94</v>
      </c>
      <c r="B17993" t="s">
        <v>352</v>
      </c>
      <c r="C17993" t="s">
        <v>160</v>
      </c>
      <c r="D17993">
        <v>1428064</v>
      </c>
    </row>
    <row r="17994" spans="1:4" x14ac:dyDescent="0.2">
      <c r="A17994" t="s">
        <v>94</v>
      </c>
      <c r="B17994" t="s">
        <v>352</v>
      </c>
      <c r="C17994" t="s">
        <v>161</v>
      </c>
      <c r="D17994">
        <v>704768</v>
      </c>
    </row>
    <row r="17995" spans="1:4" x14ac:dyDescent="0.2">
      <c r="A17995" t="s">
        <v>94</v>
      </c>
      <c r="B17995" t="s">
        <v>352</v>
      </c>
      <c r="C17995" t="s">
        <v>162</v>
      </c>
      <c r="D17995">
        <v>724191</v>
      </c>
    </row>
    <row r="17996" spans="1:4" x14ac:dyDescent="0.2">
      <c r="A17996" t="s">
        <v>94</v>
      </c>
      <c r="B17996" t="s">
        <v>352</v>
      </c>
      <c r="C17996" t="s">
        <v>163</v>
      </c>
      <c r="D17996">
        <v>413020</v>
      </c>
    </row>
    <row r="17997" spans="1:4" x14ac:dyDescent="0.2">
      <c r="A17997" t="s">
        <v>94</v>
      </c>
      <c r="B17997" t="s">
        <v>352</v>
      </c>
      <c r="C17997" t="s">
        <v>164</v>
      </c>
      <c r="D17997">
        <v>284053</v>
      </c>
    </row>
    <row r="17998" spans="1:4" x14ac:dyDescent="0.2">
      <c r="A17998" t="s">
        <v>94</v>
      </c>
      <c r="B17998" t="s">
        <v>352</v>
      </c>
      <c r="C17998" t="s">
        <v>165</v>
      </c>
      <c r="D17998">
        <v>205194</v>
      </c>
    </row>
    <row r="17999" spans="1:4" x14ac:dyDescent="0.2">
      <c r="A17999" t="s">
        <v>94</v>
      </c>
      <c r="B17999" t="s">
        <v>352</v>
      </c>
      <c r="C17999" t="s">
        <v>166</v>
      </c>
      <c r="D17999">
        <v>111181</v>
      </c>
    </row>
    <row r="18000" spans="1:4" x14ac:dyDescent="0.2">
      <c r="A18000" t="s">
        <v>94</v>
      </c>
      <c r="B18000" t="s">
        <v>352</v>
      </c>
      <c r="C18000" t="s">
        <v>167</v>
      </c>
      <c r="D18000">
        <v>123347</v>
      </c>
    </row>
    <row r="18001" spans="1:4" x14ac:dyDescent="0.2">
      <c r="A18001" t="s">
        <v>94</v>
      </c>
      <c r="B18001" t="s">
        <v>352</v>
      </c>
      <c r="C18001" t="s">
        <v>168</v>
      </c>
      <c r="D18001">
        <v>114953</v>
      </c>
    </row>
    <row r="18002" spans="1:4" x14ac:dyDescent="0.2">
      <c r="A18002" t="s">
        <v>94</v>
      </c>
      <c r="B18002" t="s">
        <v>352</v>
      </c>
      <c r="C18002" t="s">
        <v>169</v>
      </c>
      <c r="D18002">
        <v>135110</v>
      </c>
    </row>
    <row r="18003" spans="1:4" x14ac:dyDescent="0.2">
      <c r="A18003" t="s">
        <v>94</v>
      </c>
      <c r="B18003" t="s">
        <v>352</v>
      </c>
      <c r="C18003" t="s">
        <v>170</v>
      </c>
      <c r="D18003">
        <v>56962</v>
      </c>
    </row>
    <row r="18004" spans="1:4" x14ac:dyDescent="0.2">
      <c r="A18004" t="s">
        <v>94</v>
      </c>
      <c r="B18004" t="s">
        <v>352</v>
      </c>
      <c r="C18004" t="s">
        <v>171</v>
      </c>
      <c r="D18004">
        <v>68605</v>
      </c>
    </row>
    <row r="18005" spans="1:4" x14ac:dyDescent="0.2">
      <c r="A18005" t="s">
        <v>94</v>
      </c>
      <c r="B18005" t="s">
        <v>352</v>
      </c>
      <c r="C18005" t="s">
        <v>172</v>
      </c>
      <c r="D18005">
        <v>133800</v>
      </c>
    </row>
    <row r="18006" spans="1:4" x14ac:dyDescent="0.2">
      <c r="A18006" t="s">
        <v>94</v>
      </c>
      <c r="B18006" t="s">
        <v>352</v>
      </c>
      <c r="C18006" t="s">
        <v>173</v>
      </c>
      <c r="D18006">
        <v>120110</v>
      </c>
    </row>
    <row r="18007" spans="1:4" x14ac:dyDescent="0.2">
      <c r="A18007" t="s">
        <v>94</v>
      </c>
      <c r="B18007" t="s">
        <v>352</v>
      </c>
      <c r="C18007" t="s">
        <v>174</v>
      </c>
      <c r="D18007">
        <v>130656</v>
      </c>
    </row>
    <row r="18008" spans="1:4" x14ac:dyDescent="0.2">
      <c r="A18008" t="s">
        <v>94</v>
      </c>
      <c r="B18008" t="s">
        <v>352</v>
      </c>
      <c r="C18008" t="s">
        <v>175</v>
      </c>
      <c r="D18008">
        <v>255373</v>
      </c>
    </row>
    <row r="18009" spans="1:4" x14ac:dyDescent="0.2">
      <c r="A18009" t="s">
        <v>94</v>
      </c>
      <c r="B18009" t="s">
        <v>352</v>
      </c>
      <c r="C18009" t="s">
        <v>176</v>
      </c>
      <c r="D18009">
        <v>164320</v>
      </c>
    </row>
    <row r="18010" spans="1:4" x14ac:dyDescent="0.2">
      <c r="A18010" t="s">
        <v>94</v>
      </c>
      <c r="B18010" t="s">
        <v>352</v>
      </c>
      <c r="C18010" t="s">
        <v>177</v>
      </c>
      <c r="D18010">
        <v>322629</v>
      </c>
    </row>
    <row r="18011" spans="1:4" x14ac:dyDescent="0.2">
      <c r="A18011" t="s">
        <v>94</v>
      </c>
      <c r="B18011" t="s">
        <v>352</v>
      </c>
      <c r="C18011" t="s">
        <v>178</v>
      </c>
      <c r="D18011">
        <v>112093</v>
      </c>
    </row>
    <row r="18012" spans="1:4" x14ac:dyDescent="0.2">
      <c r="A18012" t="s">
        <v>94</v>
      </c>
      <c r="B18012" t="s">
        <v>352</v>
      </c>
      <c r="C18012" t="s">
        <v>179</v>
      </c>
      <c r="D18012">
        <v>0</v>
      </c>
    </row>
    <row r="18013" spans="1:4" x14ac:dyDescent="0.2">
      <c r="A18013" t="s">
        <v>94</v>
      </c>
      <c r="B18013" t="s">
        <v>352</v>
      </c>
      <c r="C18013" t="s">
        <v>180</v>
      </c>
      <c r="D18013">
        <v>0</v>
      </c>
    </row>
    <row r="18014" spans="1:4" x14ac:dyDescent="0.2">
      <c r="A18014" t="s">
        <v>94</v>
      </c>
      <c r="B18014" t="s">
        <v>352</v>
      </c>
      <c r="C18014" t="s">
        <v>181</v>
      </c>
      <c r="D18014">
        <v>0</v>
      </c>
    </row>
    <row r="18015" spans="1:4" x14ac:dyDescent="0.2">
      <c r="A18015" t="s">
        <v>94</v>
      </c>
      <c r="B18015" t="s">
        <v>352</v>
      </c>
      <c r="C18015" t="s">
        <v>182</v>
      </c>
      <c r="D18015">
        <v>0</v>
      </c>
    </row>
    <row r="18016" spans="1:4" x14ac:dyDescent="0.2">
      <c r="A18016" t="s">
        <v>94</v>
      </c>
      <c r="B18016" t="s">
        <v>352</v>
      </c>
      <c r="C18016" t="s">
        <v>183</v>
      </c>
      <c r="D18016">
        <v>0</v>
      </c>
    </row>
    <row r="18017" spans="1:4" x14ac:dyDescent="0.2">
      <c r="A18017" t="s">
        <v>94</v>
      </c>
      <c r="B18017" t="s">
        <v>352</v>
      </c>
      <c r="C18017" t="s">
        <v>184</v>
      </c>
      <c r="D18017">
        <v>0</v>
      </c>
    </row>
    <row r="18018" spans="1:4" x14ac:dyDescent="0.2">
      <c r="A18018" t="s">
        <v>94</v>
      </c>
      <c r="B18018" t="s">
        <v>352</v>
      </c>
      <c r="C18018" t="s">
        <v>185</v>
      </c>
      <c r="D18018">
        <v>0</v>
      </c>
    </row>
    <row r="18019" spans="1:4" x14ac:dyDescent="0.2">
      <c r="A18019" t="s">
        <v>94</v>
      </c>
      <c r="B18019" t="s">
        <v>352</v>
      </c>
      <c r="C18019" t="s">
        <v>186</v>
      </c>
      <c r="D18019">
        <v>0</v>
      </c>
    </row>
    <row r="18020" spans="1:4" x14ac:dyDescent="0.2">
      <c r="A18020" t="s">
        <v>94</v>
      </c>
      <c r="B18020" t="s">
        <v>352</v>
      </c>
      <c r="C18020" t="s">
        <v>187</v>
      </c>
      <c r="D18020">
        <v>0</v>
      </c>
    </row>
    <row r="18021" spans="1:4" x14ac:dyDescent="0.2">
      <c r="A18021" t="s">
        <v>94</v>
      </c>
      <c r="B18021" t="s">
        <v>352</v>
      </c>
      <c r="C18021" t="s">
        <v>188</v>
      </c>
      <c r="D18021">
        <v>0</v>
      </c>
    </row>
    <row r="18022" spans="1:4" x14ac:dyDescent="0.2">
      <c r="A18022" t="s">
        <v>94</v>
      </c>
      <c r="B18022" t="s">
        <v>352</v>
      </c>
      <c r="C18022" t="s">
        <v>189</v>
      </c>
      <c r="D18022">
        <v>0</v>
      </c>
    </row>
    <row r="18023" spans="1:4" x14ac:dyDescent="0.2">
      <c r="A18023" t="s">
        <v>94</v>
      </c>
      <c r="B18023" t="s">
        <v>352</v>
      </c>
      <c r="C18023" t="s">
        <v>190</v>
      </c>
      <c r="D18023">
        <v>0</v>
      </c>
    </row>
    <row r="18024" spans="1:4" x14ac:dyDescent="0.2">
      <c r="A18024" t="s">
        <v>94</v>
      </c>
      <c r="B18024" t="s">
        <v>352</v>
      </c>
      <c r="C18024" t="s">
        <v>191</v>
      </c>
      <c r="D18024">
        <v>0</v>
      </c>
    </row>
    <row r="18025" spans="1:4" x14ac:dyDescent="0.2">
      <c r="A18025" t="s">
        <v>94</v>
      </c>
      <c r="B18025" t="s">
        <v>352</v>
      </c>
      <c r="C18025" t="s">
        <v>192</v>
      </c>
      <c r="D18025">
        <v>0</v>
      </c>
    </row>
    <row r="18026" spans="1:4" x14ac:dyDescent="0.2">
      <c r="A18026" t="s">
        <v>94</v>
      </c>
      <c r="B18026" t="s">
        <v>352</v>
      </c>
      <c r="C18026" t="s">
        <v>193</v>
      </c>
      <c r="D18026">
        <v>0</v>
      </c>
    </row>
    <row r="18027" spans="1:4" x14ac:dyDescent="0.2">
      <c r="A18027" t="s">
        <v>94</v>
      </c>
      <c r="B18027" t="s">
        <v>352</v>
      </c>
      <c r="C18027" t="s">
        <v>194</v>
      </c>
      <c r="D18027">
        <v>0</v>
      </c>
    </row>
    <row r="18028" spans="1:4" x14ac:dyDescent="0.2">
      <c r="A18028" t="s">
        <v>94</v>
      </c>
      <c r="B18028" t="s">
        <v>352</v>
      </c>
      <c r="C18028" t="s">
        <v>195</v>
      </c>
      <c r="D18028">
        <v>0</v>
      </c>
    </row>
    <row r="18029" spans="1:4" x14ac:dyDescent="0.2">
      <c r="A18029" t="s">
        <v>94</v>
      </c>
      <c r="B18029" t="s">
        <v>352</v>
      </c>
      <c r="C18029" t="s">
        <v>196</v>
      </c>
      <c r="D18029">
        <v>0</v>
      </c>
    </row>
    <row r="18030" spans="1:4" x14ac:dyDescent="0.2">
      <c r="A18030" t="s">
        <v>94</v>
      </c>
      <c r="B18030" t="s">
        <v>352</v>
      </c>
      <c r="C18030" t="s">
        <v>197</v>
      </c>
      <c r="D18030">
        <v>0</v>
      </c>
    </row>
    <row r="18031" spans="1:4" x14ac:dyDescent="0.2">
      <c r="A18031" t="s">
        <v>94</v>
      </c>
      <c r="B18031" t="s">
        <v>352</v>
      </c>
      <c r="C18031" t="s">
        <v>198</v>
      </c>
      <c r="D18031">
        <v>0</v>
      </c>
    </row>
    <row r="18032" spans="1:4" x14ac:dyDescent="0.2">
      <c r="A18032" t="s">
        <v>94</v>
      </c>
      <c r="B18032" t="s">
        <v>352</v>
      </c>
      <c r="C18032" t="s">
        <v>199</v>
      </c>
      <c r="D18032">
        <v>0</v>
      </c>
    </row>
    <row r="18033" spans="1:4" x14ac:dyDescent="0.2">
      <c r="A18033" t="s">
        <v>94</v>
      </c>
      <c r="B18033" t="s">
        <v>352</v>
      </c>
      <c r="C18033" t="s">
        <v>200</v>
      </c>
      <c r="D18033">
        <v>282552</v>
      </c>
    </row>
    <row r="18034" spans="1:4" x14ac:dyDescent="0.2">
      <c r="A18034" t="s">
        <v>94</v>
      </c>
      <c r="B18034" t="s">
        <v>352</v>
      </c>
      <c r="C18034" t="s">
        <v>201</v>
      </c>
      <c r="D18034">
        <v>0</v>
      </c>
    </row>
    <row r="18035" spans="1:4" x14ac:dyDescent="0.2">
      <c r="A18035" t="s">
        <v>94</v>
      </c>
      <c r="B18035" t="s">
        <v>352</v>
      </c>
      <c r="C18035" t="s">
        <v>202</v>
      </c>
      <c r="D18035">
        <v>0</v>
      </c>
    </row>
    <row r="18036" spans="1:4" x14ac:dyDescent="0.2">
      <c r="A18036" t="s">
        <v>94</v>
      </c>
      <c r="B18036" t="s">
        <v>352</v>
      </c>
      <c r="C18036" t="s">
        <v>203</v>
      </c>
      <c r="D18036">
        <v>0</v>
      </c>
    </row>
    <row r="18037" spans="1:4" x14ac:dyDescent="0.2">
      <c r="A18037" t="s">
        <v>94</v>
      </c>
      <c r="B18037" t="s">
        <v>352</v>
      </c>
      <c r="C18037" t="s">
        <v>204</v>
      </c>
      <c r="D18037">
        <v>0</v>
      </c>
    </row>
    <row r="18038" spans="1:4" x14ac:dyDescent="0.2">
      <c r="A18038" t="s">
        <v>94</v>
      </c>
      <c r="B18038" t="s">
        <v>352</v>
      </c>
      <c r="C18038" t="s">
        <v>205</v>
      </c>
      <c r="D18038">
        <v>0</v>
      </c>
    </row>
    <row r="18039" spans="1:4" x14ac:dyDescent="0.2">
      <c r="A18039" t="s">
        <v>94</v>
      </c>
      <c r="B18039" t="s">
        <v>352</v>
      </c>
      <c r="C18039" t="s">
        <v>206</v>
      </c>
      <c r="D18039">
        <v>0</v>
      </c>
    </row>
    <row r="18040" spans="1:4" x14ac:dyDescent="0.2">
      <c r="A18040" t="s">
        <v>94</v>
      </c>
      <c r="B18040" t="s">
        <v>352</v>
      </c>
      <c r="C18040" t="s">
        <v>207</v>
      </c>
      <c r="D18040">
        <v>0</v>
      </c>
    </row>
    <row r="18041" spans="1:4" x14ac:dyDescent="0.2">
      <c r="A18041" t="s">
        <v>94</v>
      </c>
      <c r="B18041" t="s">
        <v>352</v>
      </c>
      <c r="C18041" t="s">
        <v>208</v>
      </c>
      <c r="D18041">
        <v>0</v>
      </c>
    </row>
    <row r="18042" spans="1:4" x14ac:dyDescent="0.2">
      <c r="A18042" t="s">
        <v>94</v>
      </c>
      <c r="B18042" t="s">
        <v>352</v>
      </c>
      <c r="C18042" t="s">
        <v>209</v>
      </c>
      <c r="D18042">
        <v>0</v>
      </c>
    </row>
    <row r="18043" spans="1:4" x14ac:dyDescent="0.2">
      <c r="A18043" t="s">
        <v>94</v>
      </c>
      <c r="B18043" t="s">
        <v>352</v>
      </c>
      <c r="C18043" t="s">
        <v>210</v>
      </c>
      <c r="D18043">
        <v>0</v>
      </c>
    </row>
    <row r="18044" spans="1:4" x14ac:dyDescent="0.2">
      <c r="A18044" t="s">
        <v>94</v>
      </c>
      <c r="B18044" t="s">
        <v>352</v>
      </c>
      <c r="C18044" t="s">
        <v>211</v>
      </c>
      <c r="D18044">
        <v>0</v>
      </c>
    </row>
    <row r="18045" spans="1:4" x14ac:dyDescent="0.2">
      <c r="A18045" t="s">
        <v>94</v>
      </c>
      <c r="B18045" t="s">
        <v>352</v>
      </c>
      <c r="C18045" t="s">
        <v>212</v>
      </c>
      <c r="D18045">
        <v>0</v>
      </c>
    </row>
    <row r="18046" spans="1:4" x14ac:dyDescent="0.2">
      <c r="A18046" t="s">
        <v>94</v>
      </c>
      <c r="B18046" t="s">
        <v>352</v>
      </c>
      <c r="C18046" t="s">
        <v>213</v>
      </c>
      <c r="D18046">
        <v>0</v>
      </c>
    </row>
    <row r="18047" spans="1:4" x14ac:dyDescent="0.2">
      <c r="A18047" t="s">
        <v>94</v>
      </c>
      <c r="B18047" t="s">
        <v>352</v>
      </c>
      <c r="C18047" t="s">
        <v>214</v>
      </c>
      <c r="D18047">
        <v>0</v>
      </c>
    </row>
    <row r="18048" spans="1:4" x14ac:dyDescent="0.2">
      <c r="A18048" t="s">
        <v>94</v>
      </c>
      <c r="B18048" t="s">
        <v>352</v>
      </c>
      <c r="C18048" t="s">
        <v>215</v>
      </c>
      <c r="D18048">
        <v>0</v>
      </c>
    </row>
    <row r="18049" spans="1:4" x14ac:dyDescent="0.2">
      <c r="A18049" t="s">
        <v>94</v>
      </c>
      <c r="B18049" t="s">
        <v>352</v>
      </c>
      <c r="C18049" t="s">
        <v>216</v>
      </c>
      <c r="D18049">
        <v>0</v>
      </c>
    </row>
    <row r="18050" spans="1:4" x14ac:dyDescent="0.2">
      <c r="A18050" t="s">
        <v>94</v>
      </c>
      <c r="B18050" t="s">
        <v>352</v>
      </c>
      <c r="C18050" t="s">
        <v>217</v>
      </c>
      <c r="D18050">
        <v>7</v>
      </c>
    </row>
    <row r="18051" spans="1:4" x14ac:dyDescent="0.2">
      <c r="A18051" t="s">
        <v>94</v>
      </c>
      <c r="B18051" t="s">
        <v>352</v>
      </c>
      <c r="C18051" t="s">
        <v>218</v>
      </c>
      <c r="D18051">
        <v>0</v>
      </c>
    </row>
    <row r="18052" spans="1:4" x14ac:dyDescent="0.2">
      <c r="A18052" t="s">
        <v>94</v>
      </c>
      <c r="B18052" t="s">
        <v>352</v>
      </c>
      <c r="C18052" t="s">
        <v>219</v>
      </c>
      <c r="D18052">
        <v>0</v>
      </c>
    </row>
    <row r="18053" spans="1:4" x14ac:dyDescent="0.2">
      <c r="A18053" t="s">
        <v>94</v>
      </c>
      <c r="B18053" t="s">
        <v>352</v>
      </c>
      <c r="C18053" t="s">
        <v>233</v>
      </c>
      <c r="D18053">
        <v>2065838</v>
      </c>
    </row>
    <row r="18054" spans="1:4" x14ac:dyDescent="0.2">
      <c r="A18054" t="s">
        <v>94</v>
      </c>
      <c r="B18054" t="s">
        <v>352</v>
      </c>
      <c r="C18054" t="s">
        <v>234</v>
      </c>
      <c r="D18054">
        <v>1324</v>
      </c>
    </row>
    <row r="18055" spans="1:4" x14ac:dyDescent="0.2">
      <c r="A18055" t="s">
        <v>94</v>
      </c>
      <c r="B18055" t="s">
        <v>352</v>
      </c>
      <c r="C18055" t="s">
        <v>235</v>
      </c>
      <c r="D18055">
        <v>181340</v>
      </c>
    </row>
    <row r="18056" spans="1:4" x14ac:dyDescent="0.2">
      <c r="A18056" t="s">
        <v>94</v>
      </c>
      <c r="B18056" t="s">
        <v>352</v>
      </c>
      <c r="C18056" t="s">
        <v>236</v>
      </c>
      <c r="D18056">
        <v>696961</v>
      </c>
    </row>
    <row r="18057" spans="1:4" x14ac:dyDescent="0.2">
      <c r="A18057" t="s">
        <v>94</v>
      </c>
      <c r="B18057" t="s">
        <v>352</v>
      </c>
      <c r="C18057" t="s">
        <v>237</v>
      </c>
      <c r="D18057">
        <v>743483</v>
      </c>
    </row>
    <row r="18058" spans="1:4" x14ac:dyDescent="0.2">
      <c r="A18058" t="s">
        <v>94</v>
      </c>
      <c r="B18058" t="s">
        <v>352</v>
      </c>
      <c r="C18058" t="s">
        <v>238</v>
      </c>
      <c r="D18058">
        <v>1023150</v>
      </c>
    </row>
    <row r="18059" spans="1:4" x14ac:dyDescent="0.2">
      <c r="A18059" t="s">
        <v>94</v>
      </c>
      <c r="B18059" t="s">
        <v>352</v>
      </c>
      <c r="C18059" t="s">
        <v>239</v>
      </c>
      <c r="D18059">
        <v>744488</v>
      </c>
    </row>
    <row r="18060" spans="1:4" x14ac:dyDescent="0.2">
      <c r="A18060" t="s">
        <v>94</v>
      </c>
      <c r="B18060" t="s">
        <v>352</v>
      </c>
      <c r="C18060" t="s">
        <v>240</v>
      </c>
      <c r="D18060">
        <v>1115979</v>
      </c>
    </row>
    <row r="18061" spans="1:4" x14ac:dyDescent="0.2">
      <c r="A18061" t="s">
        <v>94</v>
      </c>
      <c r="B18061" t="s">
        <v>352</v>
      </c>
      <c r="C18061" t="s">
        <v>241</v>
      </c>
      <c r="D18061">
        <v>495025</v>
      </c>
    </row>
    <row r="18062" spans="1:4" x14ac:dyDescent="0.2">
      <c r="A18062" t="s">
        <v>94</v>
      </c>
      <c r="B18062" t="s">
        <v>352</v>
      </c>
      <c r="C18062" t="s">
        <v>242</v>
      </c>
      <c r="D18062">
        <v>581024</v>
      </c>
    </row>
    <row r="18063" spans="1:4" x14ac:dyDescent="0.2">
      <c r="A18063" t="s">
        <v>94</v>
      </c>
      <c r="B18063" t="s">
        <v>352</v>
      </c>
      <c r="C18063" t="s">
        <v>243</v>
      </c>
      <c r="D18063">
        <v>515159</v>
      </c>
    </row>
    <row r="18064" spans="1:4" x14ac:dyDescent="0.2">
      <c r="A18064" t="s">
        <v>94</v>
      </c>
      <c r="B18064" t="s">
        <v>352</v>
      </c>
      <c r="C18064" t="s">
        <v>244</v>
      </c>
      <c r="D18064">
        <v>293540</v>
      </c>
    </row>
    <row r="18065" spans="1:4" x14ac:dyDescent="0.2">
      <c r="A18065" t="s">
        <v>94</v>
      </c>
      <c r="B18065" t="s">
        <v>352</v>
      </c>
      <c r="C18065" t="s">
        <v>245</v>
      </c>
      <c r="D18065">
        <v>179255</v>
      </c>
    </row>
    <row r="18066" spans="1:4" x14ac:dyDescent="0.2">
      <c r="A18066" t="s">
        <v>94</v>
      </c>
      <c r="B18066" t="s">
        <v>352</v>
      </c>
      <c r="C18066" t="s">
        <v>246</v>
      </c>
      <c r="D18066">
        <v>164713</v>
      </c>
    </row>
    <row r="18067" spans="1:4" x14ac:dyDescent="0.2">
      <c r="A18067" t="s">
        <v>94</v>
      </c>
      <c r="B18067" t="s">
        <v>352</v>
      </c>
      <c r="C18067" t="s">
        <v>247</v>
      </c>
      <c r="D18067">
        <v>53751</v>
      </c>
    </row>
    <row r="18068" spans="1:4" x14ac:dyDescent="0.2">
      <c r="A18068" t="s">
        <v>94</v>
      </c>
      <c r="B18068" t="s">
        <v>352</v>
      </c>
      <c r="C18068" t="s">
        <v>248</v>
      </c>
      <c r="D18068">
        <v>92210</v>
      </c>
    </row>
    <row r="18069" spans="1:4" x14ac:dyDescent="0.2">
      <c r="A18069" t="s">
        <v>94</v>
      </c>
      <c r="B18069" t="s">
        <v>352</v>
      </c>
      <c r="C18069" t="s">
        <v>249</v>
      </c>
      <c r="D18069">
        <v>131551</v>
      </c>
    </row>
    <row r="18070" spans="1:4" x14ac:dyDescent="0.2">
      <c r="A18070" t="s">
        <v>94</v>
      </c>
      <c r="B18070" t="s">
        <v>352</v>
      </c>
      <c r="C18070" t="s">
        <v>250</v>
      </c>
      <c r="D18070">
        <v>103594</v>
      </c>
    </row>
    <row r="18071" spans="1:4" x14ac:dyDescent="0.2">
      <c r="A18071" t="s">
        <v>94</v>
      </c>
      <c r="B18071" t="s">
        <v>352</v>
      </c>
      <c r="C18071" t="s">
        <v>251</v>
      </c>
      <c r="D18071">
        <v>77059</v>
      </c>
    </row>
    <row r="18072" spans="1:4" x14ac:dyDescent="0.2">
      <c r="A18072" t="s">
        <v>94</v>
      </c>
      <c r="B18072" t="s">
        <v>352</v>
      </c>
      <c r="C18072" t="s">
        <v>252</v>
      </c>
      <c r="D18072">
        <v>111801</v>
      </c>
    </row>
    <row r="18073" spans="1:4" x14ac:dyDescent="0.2">
      <c r="A18073" t="s">
        <v>94</v>
      </c>
      <c r="B18073" t="s">
        <v>352</v>
      </c>
      <c r="C18073" t="s">
        <v>253</v>
      </c>
      <c r="D18073">
        <v>287181</v>
      </c>
    </row>
    <row r="18074" spans="1:4" x14ac:dyDescent="0.2">
      <c r="A18074" t="s">
        <v>94</v>
      </c>
      <c r="B18074" t="s">
        <v>352</v>
      </c>
      <c r="C18074" t="s">
        <v>254</v>
      </c>
      <c r="D18074">
        <v>243778</v>
      </c>
    </row>
    <row r="18075" spans="1:4" x14ac:dyDescent="0.2">
      <c r="A18075" t="s">
        <v>94</v>
      </c>
      <c r="B18075" t="s">
        <v>352</v>
      </c>
      <c r="C18075" t="s">
        <v>255</v>
      </c>
      <c r="D18075">
        <v>371143</v>
      </c>
    </row>
    <row r="18076" spans="1:4" x14ac:dyDescent="0.2">
      <c r="A18076" t="s">
        <v>94</v>
      </c>
      <c r="B18076" t="s">
        <v>352</v>
      </c>
      <c r="C18076" t="s">
        <v>256</v>
      </c>
      <c r="D18076">
        <v>0</v>
      </c>
    </row>
    <row r="18077" spans="1:4" x14ac:dyDescent="0.2">
      <c r="A18077" t="s">
        <v>94</v>
      </c>
      <c r="B18077" t="s">
        <v>352</v>
      </c>
      <c r="C18077" t="s">
        <v>257</v>
      </c>
      <c r="D18077">
        <v>0</v>
      </c>
    </row>
    <row r="18078" spans="1:4" x14ac:dyDescent="0.2">
      <c r="A18078" t="s">
        <v>94</v>
      </c>
      <c r="B18078" t="s">
        <v>352</v>
      </c>
      <c r="C18078" t="s">
        <v>258</v>
      </c>
      <c r="D18078">
        <v>212427</v>
      </c>
    </row>
    <row r="18079" spans="1:4" x14ac:dyDescent="0.2">
      <c r="A18079" t="s">
        <v>94</v>
      </c>
      <c r="B18079" t="s">
        <v>352</v>
      </c>
      <c r="C18079" t="s">
        <v>259</v>
      </c>
      <c r="D18079">
        <v>0</v>
      </c>
    </row>
    <row r="18080" spans="1:4" x14ac:dyDescent="0.2">
      <c r="A18080" t="s">
        <v>94</v>
      </c>
      <c r="B18080" t="s">
        <v>352</v>
      </c>
      <c r="C18080" t="s">
        <v>260</v>
      </c>
      <c r="D18080">
        <v>0</v>
      </c>
    </row>
    <row r="18081" spans="1:4" x14ac:dyDescent="0.2">
      <c r="A18081" t="s">
        <v>94</v>
      </c>
      <c r="B18081" t="s">
        <v>352</v>
      </c>
      <c r="C18081" t="s">
        <v>261</v>
      </c>
      <c r="D18081">
        <v>0</v>
      </c>
    </row>
    <row r="18082" spans="1:4" x14ac:dyDescent="0.2">
      <c r="A18082" t="s">
        <v>94</v>
      </c>
      <c r="B18082" t="s">
        <v>352</v>
      </c>
      <c r="C18082" t="s">
        <v>262</v>
      </c>
      <c r="D18082">
        <v>0</v>
      </c>
    </row>
    <row r="18083" spans="1:4" x14ac:dyDescent="0.2">
      <c r="A18083" t="s">
        <v>94</v>
      </c>
      <c r="B18083" t="s">
        <v>352</v>
      </c>
      <c r="C18083" t="s">
        <v>263</v>
      </c>
      <c r="D18083">
        <v>0</v>
      </c>
    </row>
    <row r="18084" spans="1:4" x14ac:dyDescent="0.2">
      <c r="A18084" t="s">
        <v>94</v>
      </c>
      <c r="B18084" t="s">
        <v>352</v>
      </c>
      <c r="C18084" t="s">
        <v>264</v>
      </c>
      <c r="D18084">
        <v>0</v>
      </c>
    </row>
    <row r="18085" spans="1:4" x14ac:dyDescent="0.2">
      <c r="A18085" t="s">
        <v>94</v>
      </c>
      <c r="B18085" t="s">
        <v>352</v>
      </c>
      <c r="C18085" t="s">
        <v>265</v>
      </c>
      <c r="D18085">
        <v>0</v>
      </c>
    </row>
    <row r="18086" spans="1:4" x14ac:dyDescent="0.2">
      <c r="A18086" t="s">
        <v>94</v>
      </c>
      <c r="B18086" t="s">
        <v>352</v>
      </c>
      <c r="C18086" t="s">
        <v>266</v>
      </c>
      <c r="D18086">
        <v>0</v>
      </c>
    </row>
    <row r="18087" spans="1:4" x14ac:dyDescent="0.2">
      <c r="A18087" t="s">
        <v>94</v>
      </c>
      <c r="B18087" t="s">
        <v>352</v>
      </c>
      <c r="C18087" t="s">
        <v>267</v>
      </c>
      <c r="D18087">
        <v>0</v>
      </c>
    </row>
    <row r="18088" spans="1:4" x14ac:dyDescent="0.2">
      <c r="A18088" t="s">
        <v>94</v>
      </c>
      <c r="B18088" t="s">
        <v>352</v>
      </c>
      <c r="C18088" t="s">
        <v>268</v>
      </c>
      <c r="D18088">
        <v>0</v>
      </c>
    </row>
    <row r="18089" spans="1:4" x14ac:dyDescent="0.2">
      <c r="A18089" t="s">
        <v>94</v>
      </c>
      <c r="B18089" t="s">
        <v>352</v>
      </c>
      <c r="C18089" t="s">
        <v>269</v>
      </c>
      <c r="D18089">
        <v>0</v>
      </c>
    </row>
    <row r="18090" spans="1:4" x14ac:dyDescent="0.2">
      <c r="A18090" t="s">
        <v>94</v>
      </c>
      <c r="B18090" t="s">
        <v>352</v>
      </c>
      <c r="C18090" t="s">
        <v>270</v>
      </c>
      <c r="D18090">
        <v>0</v>
      </c>
    </row>
    <row r="18091" spans="1:4" x14ac:dyDescent="0.2">
      <c r="A18091" t="s">
        <v>94</v>
      </c>
      <c r="B18091" t="s">
        <v>352</v>
      </c>
      <c r="C18091" t="s">
        <v>271</v>
      </c>
      <c r="D18091">
        <v>0</v>
      </c>
    </row>
    <row r="18092" spans="1:4" x14ac:dyDescent="0.2">
      <c r="A18092" t="s">
        <v>94</v>
      </c>
      <c r="B18092" t="s">
        <v>352</v>
      </c>
      <c r="C18092" t="s">
        <v>272</v>
      </c>
      <c r="D18092">
        <v>0</v>
      </c>
    </row>
    <row r="18093" spans="1:4" x14ac:dyDescent="0.2">
      <c r="A18093" t="s">
        <v>94</v>
      </c>
      <c r="B18093" t="s">
        <v>352</v>
      </c>
      <c r="C18093" t="s">
        <v>273</v>
      </c>
      <c r="D18093">
        <v>0</v>
      </c>
    </row>
    <row r="18094" spans="1:4" x14ac:dyDescent="0.2">
      <c r="A18094" t="s">
        <v>94</v>
      </c>
      <c r="B18094" t="s">
        <v>352</v>
      </c>
      <c r="C18094" t="s">
        <v>274</v>
      </c>
      <c r="D18094">
        <v>0</v>
      </c>
    </row>
    <row r="18095" spans="1:4" x14ac:dyDescent="0.2">
      <c r="A18095" t="s">
        <v>94</v>
      </c>
      <c r="B18095" t="s">
        <v>352</v>
      </c>
      <c r="C18095" t="s">
        <v>275</v>
      </c>
      <c r="D18095">
        <v>0</v>
      </c>
    </row>
    <row r="18096" spans="1:4" x14ac:dyDescent="0.2">
      <c r="A18096" t="s">
        <v>94</v>
      </c>
      <c r="B18096" t="s">
        <v>352</v>
      </c>
      <c r="C18096" t="s">
        <v>276</v>
      </c>
      <c r="D18096">
        <v>0</v>
      </c>
    </row>
    <row r="18097" spans="1:4" x14ac:dyDescent="0.2">
      <c r="A18097" t="s">
        <v>94</v>
      </c>
      <c r="B18097" t="s">
        <v>352</v>
      </c>
      <c r="C18097" t="s">
        <v>277</v>
      </c>
      <c r="D18097">
        <v>0</v>
      </c>
    </row>
    <row r="18098" spans="1:4" x14ac:dyDescent="0.2">
      <c r="A18098" t="s">
        <v>94</v>
      </c>
      <c r="B18098" t="s">
        <v>352</v>
      </c>
      <c r="C18098" t="s">
        <v>278</v>
      </c>
      <c r="D18098">
        <v>282552</v>
      </c>
    </row>
    <row r="18099" spans="1:4" x14ac:dyDescent="0.2">
      <c r="A18099" t="s">
        <v>94</v>
      </c>
      <c r="B18099" t="s">
        <v>352</v>
      </c>
      <c r="C18099" t="s">
        <v>279</v>
      </c>
      <c r="D18099">
        <v>0</v>
      </c>
    </row>
    <row r="18100" spans="1:4" x14ac:dyDescent="0.2">
      <c r="A18100" t="s">
        <v>94</v>
      </c>
      <c r="B18100" t="s">
        <v>352</v>
      </c>
      <c r="C18100" t="s">
        <v>280</v>
      </c>
      <c r="D18100">
        <v>0</v>
      </c>
    </row>
    <row r="18101" spans="1:4" x14ac:dyDescent="0.2">
      <c r="A18101" t="s">
        <v>94</v>
      </c>
      <c r="B18101" t="s">
        <v>352</v>
      </c>
      <c r="C18101" t="s">
        <v>281</v>
      </c>
      <c r="D18101">
        <v>0</v>
      </c>
    </row>
    <row r="18102" spans="1:4" x14ac:dyDescent="0.2">
      <c r="A18102" t="s">
        <v>94</v>
      </c>
      <c r="B18102" t="s">
        <v>352</v>
      </c>
      <c r="C18102" t="s">
        <v>282</v>
      </c>
      <c r="D18102">
        <v>0</v>
      </c>
    </row>
    <row r="18103" spans="1:4" x14ac:dyDescent="0.2">
      <c r="A18103" t="s">
        <v>94</v>
      </c>
      <c r="B18103" t="s">
        <v>352</v>
      </c>
      <c r="C18103" t="s">
        <v>283</v>
      </c>
      <c r="D18103">
        <v>0</v>
      </c>
    </row>
    <row r="18104" spans="1:4" x14ac:dyDescent="0.2">
      <c r="A18104" t="s">
        <v>94</v>
      </c>
      <c r="B18104" t="s">
        <v>352</v>
      </c>
      <c r="C18104" t="s">
        <v>284</v>
      </c>
      <c r="D18104">
        <v>0</v>
      </c>
    </row>
    <row r="18105" spans="1:4" x14ac:dyDescent="0.2">
      <c r="A18105" t="s">
        <v>94</v>
      </c>
      <c r="B18105" t="s">
        <v>352</v>
      </c>
      <c r="C18105" t="s">
        <v>285</v>
      </c>
      <c r="D18105">
        <v>0</v>
      </c>
    </row>
    <row r="18106" spans="1:4" x14ac:dyDescent="0.2">
      <c r="A18106" t="s">
        <v>94</v>
      </c>
      <c r="B18106" t="s">
        <v>352</v>
      </c>
      <c r="C18106" t="s">
        <v>286</v>
      </c>
      <c r="D18106">
        <v>0</v>
      </c>
    </row>
    <row r="18107" spans="1:4" x14ac:dyDescent="0.2">
      <c r="A18107" t="s">
        <v>94</v>
      </c>
      <c r="B18107" t="s">
        <v>352</v>
      </c>
      <c r="C18107" t="s">
        <v>287</v>
      </c>
      <c r="D18107">
        <v>0</v>
      </c>
    </row>
    <row r="18108" spans="1:4" x14ac:dyDescent="0.2">
      <c r="A18108" t="s">
        <v>94</v>
      </c>
      <c r="B18108" t="s">
        <v>352</v>
      </c>
      <c r="C18108" t="s">
        <v>288</v>
      </c>
      <c r="D18108">
        <v>0</v>
      </c>
    </row>
    <row r="18109" spans="1:4" x14ac:dyDescent="0.2">
      <c r="A18109" t="s">
        <v>94</v>
      </c>
      <c r="B18109" t="s">
        <v>352</v>
      </c>
      <c r="C18109" t="s">
        <v>289</v>
      </c>
      <c r="D18109">
        <v>0</v>
      </c>
    </row>
    <row r="18110" spans="1:4" x14ac:dyDescent="0.2">
      <c r="A18110" t="s">
        <v>94</v>
      </c>
      <c r="B18110" t="s">
        <v>352</v>
      </c>
      <c r="C18110" t="s">
        <v>290</v>
      </c>
      <c r="D18110">
        <v>0</v>
      </c>
    </row>
    <row r="18111" spans="1:4" x14ac:dyDescent="0.2">
      <c r="A18111" t="s">
        <v>94</v>
      </c>
      <c r="B18111" t="s">
        <v>352</v>
      </c>
      <c r="C18111" t="s">
        <v>291</v>
      </c>
      <c r="D18111">
        <v>0</v>
      </c>
    </row>
    <row r="18112" spans="1:4" x14ac:dyDescent="0.2">
      <c r="A18112" t="s">
        <v>94</v>
      </c>
      <c r="B18112" t="s">
        <v>352</v>
      </c>
      <c r="C18112" t="s">
        <v>292</v>
      </c>
      <c r="D18112">
        <v>0</v>
      </c>
    </row>
    <row r="18113" spans="1:4" x14ac:dyDescent="0.2">
      <c r="A18113" t="s">
        <v>94</v>
      </c>
      <c r="B18113" t="s">
        <v>352</v>
      </c>
      <c r="C18113" t="s">
        <v>293</v>
      </c>
      <c r="D18113">
        <v>0</v>
      </c>
    </row>
    <row r="18114" spans="1:4" x14ac:dyDescent="0.2">
      <c r="A18114" t="s">
        <v>94</v>
      </c>
      <c r="B18114" t="s">
        <v>352</v>
      </c>
      <c r="C18114" t="s">
        <v>294</v>
      </c>
      <c r="D18114">
        <v>0</v>
      </c>
    </row>
    <row r="18115" spans="1:4" x14ac:dyDescent="0.2">
      <c r="A18115" t="s">
        <v>94</v>
      </c>
      <c r="B18115" t="s">
        <v>352</v>
      </c>
      <c r="C18115" t="s">
        <v>295</v>
      </c>
      <c r="D18115">
        <v>7</v>
      </c>
    </row>
    <row r="18116" spans="1:4" x14ac:dyDescent="0.2">
      <c r="A18116" t="s">
        <v>94</v>
      </c>
      <c r="B18116" t="s">
        <v>352</v>
      </c>
      <c r="C18116" t="s">
        <v>296</v>
      </c>
      <c r="D18116">
        <v>0</v>
      </c>
    </row>
    <row r="18117" spans="1:4" x14ac:dyDescent="0.2">
      <c r="A18117" t="s">
        <v>94</v>
      </c>
      <c r="B18117" t="s">
        <v>352</v>
      </c>
      <c r="C18117" t="s">
        <v>297</v>
      </c>
      <c r="D18117">
        <v>0</v>
      </c>
    </row>
    <row r="18118" spans="1:4" x14ac:dyDescent="0.2">
      <c r="A18118" t="s">
        <v>94</v>
      </c>
      <c r="B18118" t="s">
        <v>352</v>
      </c>
      <c r="C18118" t="s">
        <v>298</v>
      </c>
      <c r="D18118">
        <v>0</v>
      </c>
    </row>
    <row r="18119" spans="1:4" x14ac:dyDescent="0.2">
      <c r="A18119" t="s">
        <v>94</v>
      </c>
      <c r="B18119" t="s">
        <v>352</v>
      </c>
      <c r="C18119" t="s">
        <v>232</v>
      </c>
      <c r="D18119">
        <v>850104</v>
      </c>
    </row>
    <row r="18120" spans="1:4" x14ac:dyDescent="0.2">
      <c r="A18120" t="s">
        <v>94</v>
      </c>
      <c r="B18120" t="s">
        <v>352</v>
      </c>
      <c r="C18120" t="s">
        <v>319</v>
      </c>
      <c r="D18120">
        <v>336460</v>
      </c>
    </row>
    <row r="18121" spans="1:4" x14ac:dyDescent="0.2">
      <c r="A18121" t="s">
        <v>94</v>
      </c>
      <c r="B18121" t="s">
        <v>352</v>
      </c>
      <c r="C18121" t="s">
        <v>320</v>
      </c>
      <c r="D18121">
        <v>490380</v>
      </c>
    </row>
    <row r="18122" spans="1:4" x14ac:dyDescent="0.2">
      <c r="A18122" t="s">
        <v>94</v>
      </c>
      <c r="B18122" t="s">
        <v>352</v>
      </c>
      <c r="C18122" t="s">
        <v>318</v>
      </c>
      <c r="D18122">
        <v>23264</v>
      </c>
    </row>
    <row r="18123" spans="1:4" x14ac:dyDescent="0.2">
      <c r="A18123" t="s">
        <v>94</v>
      </c>
      <c r="B18123" t="s">
        <v>352</v>
      </c>
      <c r="C18123" t="s">
        <v>321</v>
      </c>
      <c r="D18123">
        <v>233476</v>
      </c>
    </row>
    <row r="18124" spans="1:4" x14ac:dyDescent="0.2">
      <c r="A18124" t="s">
        <v>94</v>
      </c>
      <c r="B18124" t="s">
        <v>352</v>
      </c>
      <c r="C18124" t="s">
        <v>322</v>
      </c>
      <c r="D18124">
        <v>0</v>
      </c>
    </row>
    <row r="18125" spans="1:4" x14ac:dyDescent="0.2">
      <c r="A18125" t="s">
        <v>94</v>
      </c>
      <c r="B18125" t="s">
        <v>352</v>
      </c>
      <c r="C18125" t="s">
        <v>323</v>
      </c>
      <c r="D18125">
        <v>0</v>
      </c>
    </row>
    <row r="18126" spans="1:4" x14ac:dyDescent="0.2">
      <c r="A18126" t="s">
        <v>94</v>
      </c>
      <c r="B18126" t="s">
        <v>352</v>
      </c>
      <c r="C18126" t="s">
        <v>324</v>
      </c>
      <c r="D18126">
        <v>18755</v>
      </c>
    </row>
    <row r="18127" spans="1:4" x14ac:dyDescent="0.2">
      <c r="A18127" t="s">
        <v>94</v>
      </c>
      <c r="B18127" t="s">
        <v>352</v>
      </c>
      <c r="C18127" t="s">
        <v>325</v>
      </c>
      <c r="D18127">
        <v>0</v>
      </c>
    </row>
    <row r="18128" spans="1:4" x14ac:dyDescent="0.2">
      <c r="A18128" t="s">
        <v>94</v>
      </c>
      <c r="B18128" t="s">
        <v>352</v>
      </c>
      <c r="C18128" t="s">
        <v>326</v>
      </c>
      <c r="D18128">
        <v>2</v>
      </c>
    </row>
    <row r="18129" spans="1:4" x14ac:dyDescent="0.2">
      <c r="A18129" t="s">
        <v>94</v>
      </c>
      <c r="B18129" t="s">
        <v>352</v>
      </c>
      <c r="C18129" t="s">
        <v>327</v>
      </c>
      <c r="D18129">
        <v>17695</v>
      </c>
    </row>
    <row r="18130" spans="1:4" x14ac:dyDescent="0.2">
      <c r="A18130" t="s">
        <v>94</v>
      </c>
      <c r="B18130" t="s">
        <v>352</v>
      </c>
      <c r="C18130" t="s">
        <v>328</v>
      </c>
      <c r="D18130">
        <v>197024</v>
      </c>
    </row>
    <row r="18131" spans="1:4" x14ac:dyDescent="0.2">
      <c r="A18131" t="s">
        <v>94</v>
      </c>
      <c r="B18131" t="s">
        <v>352</v>
      </c>
      <c r="C18131" t="s">
        <v>329</v>
      </c>
      <c r="D18131">
        <v>0</v>
      </c>
    </row>
    <row r="18132" spans="1:4" x14ac:dyDescent="0.2">
      <c r="A18132" t="s">
        <v>94</v>
      </c>
      <c r="B18132" t="s">
        <v>352</v>
      </c>
      <c r="C18132" t="s">
        <v>339</v>
      </c>
      <c r="D18132">
        <v>66012918</v>
      </c>
    </row>
    <row r="18133" spans="1:4" x14ac:dyDescent="0.2">
      <c r="A18133" t="s">
        <v>94</v>
      </c>
      <c r="B18133" t="s">
        <v>352</v>
      </c>
      <c r="C18133" t="s">
        <v>340</v>
      </c>
      <c r="D18133">
        <v>2829400</v>
      </c>
    </row>
    <row r="18134" spans="1:4" x14ac:dyDescent="0.2">
      <c r="A18134" t="s">
        <v>94</v>
      </c>
      <c r="B18134" t="s">
        <v>352</v>
      </c>
      <c r="C18134" t="s">
        <v>341</v>
      </c>
      <c r="D18134">
        <v>0</v>
      </c>
    </row>
    <row r="18135" spans="1:4" x14ac:dyDescent="0.2">
      <c r="A18135" t="s">
        <v>94</v>
      </c>
      <c r="B18135" t="s">
        <v>352</v>
      </c>
      <c r="C18135" t="s">
        <v>342</v>
      </c>
      <c r="D18135">
        <v>0</v>
      </c>
    </row>
    <row r="18136" spans="1:4" x14ac:dyDescent="0.2">
      <c r="A18136" t="s">
        <v>94</v>
      </c>
      <c r="B18136" t="s">
        <v>352</v>
      </c>
      <c r="C18136" t="s">
        <v>343</v>
      </c>
      <c r="D18136">
        <v>0</v>
      </c>
    </row>
    <row r="18137" spans="1:4" x14ac:dyDescent="0.2">
      <c r="A18137" t="s">
        <v>94</v>
      </c>
      <c r="B18137" t="s">
        <v>352</v>
      </c>
      <c r="C18137" t="s">
        <v>344</v>
      </c>
      <c r="D18137">
        <v>0</v>
      </c>
    </row>
    <row r="18138" spans="1:4" x14ac:dyDescent="0.2">
      <c r="A18138" t="s">
        <v>94</v>
      </c>
      <c r="B18138" t="s">
        <v>352</v>
      </c>
      <c r="C18138" t="s">
        <v>345</v>
      </c>
      <c r="D18138">
        <v>0</v>
      </c>
    </row>
    <row r="18139" spans="1:4" x14ac:dyDescent="0.2">
      <c r="A18139" t="s">
        <v>94</v>
      </c>
      <c r="B18139" t="s">
        <v>352</v>
      </c>
      <c r="C18139" t="s">
        <v>346</v>
      </c>
      <c r="D18139">
        <v>0</v>
      </c>
    </row>
    <row r="18140" spans="1:4" x14ac:dyDescent="0.2">
      <c r="A18140" t="s">
        <v>94</v>
      </c>
      <c r="B18140" t="s">
        <v>352</v>
      </c>
      <c r="C18140" t="s">
        <v>300</v>
      </c>
      <c r="D18140">
        <v>616950</v>
      </c>
    </row>
    <row r="18141" spans="1:4" x14ac:dyDescent="0.2">
      <c r="A18141" t="s">
        <v>94</v>
      </c>
      <c r="B18141" t="s">
        <v>352</v>
      </c>
      <c r="C18141" t="s">
        <v>301</v>
      </c>
      <c r="D18141">
        <v>776689</v>
      </c>
    </row>
    <row r="18142" spans="1:4" x14ac:dyDescent="0.2">
      <c r="A18142" t="s">
        <v>94</v>
      </c>
      <c r="B18142" t="s">
        <v>352</v>
      </c>
      <c r="C18142" t="s">
        <v>302</v>
      </c>
      <c r="D18142">
        <v>921993</v>
      </c>
    </row>
    <row r="18143" spans="1:4" x14ac:dyDescent="0.2">
      <c r="A18143" t="s">
        <v>94</v>
      </c>
      <c r="B18143" t="s">
        <v>352</v>
      </c>
      <c r="C18143" t="s">
        <v>303</v>
      </c>
      <c r="D18143">
        <v>541500</v>
      </c>
    </row>
    <row r="18144" spans="1:4" x14ac:dyDescent="0.2">
      <c r="A18144" t="s">
        <v>94</v>
      </c>
      <c r="B18144" t="s">
        <v>352</v>
      </c>
      <c r="C18144" t="s">
        <v>304</v>
      </c>
      <c r="D18144">
        <v>401719</v>
      </c>
    </row>
    <row r="18145" spans="1:4" x14ac:dyDescent="0.2">
      <c r="A18145" t="s">
        <v>94</v>
      </c>
      <c r="B18145" t="s">
        <v>352</v>
      </c>
      <c r="C18145" t="s">
        <v>305</v>
      </c>
      <c r="D18145">
        <v>391808</v>
      </c>
    </row>
    <row r="18146" spans="1:4" x14ac:dyDescent="0.2">
      <c r="A18146" t="s">
        <v>94</v>
      </c>
      <c r="B18146" t="s">
        <v>352</v>
      </c>
      <c r="C18146" t="s">
        <v>306</v>
      </c>
      <c r="D18146">
        <v>139269</v>
      </c>
    </row>
    <row r="18147" spans="1:4" x14ac:dyDescent="0.2">
      <c r="A18147" t="s">
        <v>94</v>
      </c>
      <c r="B18147" t="s">
        <v>352</v>
      </c>
      <c r="C18147" t="s">
        <v>307</v>
      </c>
      <c r="D18147">
        <v>987471</v>
      </c>
    </row>
    <row r="18148" spans="1:4" x14ac:dyDescent="0.2">
      <c r="A18148" t="s">
        <v>94</v>
      </c>
      <c r="B18148" t="s">
        <v>352</v>
      </c>
      <c r="C18148" t="s">
        <v>308</v>
      </c>
      <c r="D18148">
        <v>184297</v>
      </c>
    </row>
    <row r="18149" spans="1:4" x14ac:dyDescent="0.2">
      <c r="A18149" t="s">
        <v>94</v>
      </c>
      <c r="B18149" t="s">
        <v>352</v>
      </c>
      <c r="C18149" t="s">
        <v>309</v>
      </c>
      <c r="D18149">
        <v>130739</v>
      </c>
    </row>
    <row r="18150" spans="1:4" x14ac:dyDescent="0.2">
      <c r="A18150" t="s">
        <v>94</v>
      </c>
      <c r="B18150" t="s">
        <v>352</v>
      </c>
      <c r="C18150" t="s">
        <v>310</v>
      </c>
      <c r="D18150">
        <v>142576</v>
      </c>
    </row>
    <row r="18151" spans="1:4" x14ac:dyDescent="0.2">
      <c r="A18151" t="s">
        <v>94</v>
      </c>
      <c r="B18151" t="s">
        <v>352</v>
      </c>
      <c r="C18151" t="s">
        <v>311</v>
      </c>
      <c r="D18151">
        <v>38829</v>
      </c>
    </row>
    <row r="18152" spans="1:4" x14ac:dyDescent="0.2">
      <c r="A18152" t="s">
        <v>94</v>
      </c>
      <c r="B18152" t="s">
        <v>352</v>
      </c>
      <c r="C18152" t="s">
        <v>312</v>
      </c>
      <c r="D18152">
        <v>17915</v>
      </c>
    </row>
    <row r="18153" spans="1:4" x14ac:dyDescent="0.2">
      <c r="A18153" t="s">
        <v>94</v>
      </c>
      <c r="B18153" t="s">
        <v>352</v>
      </c>
      <c r="C18153" t="s">
        <v>313</v>
      </c>
      <c r="D18153">
        <v>23409</v>
      </c>
    </row>
    <row r="18154" spans="1:4" x14ac:dyDescent="0.2">
      <c r="A18154" t="s">
        <v>94</v>
      </c>
      <c r="B18154" t="s">
        <v>352</v>
      </c>
      <c r="C18154" t="s">
        <v>314</v>
      </c>
      <c r="D18154">
        <v>22721</v>
      </c>
    </row>
    <row r="18155" spans="1:4" x14ac:dyDescent="0.2">
      <c r="A18155" t="s">
        <v>94</v>
      </c>
      <c r="B18155" t="s">
        <v>352</v>
      </c>
      <c r="C18155" t="s">
        <v>315</v>
      </c>
      <c r="D18155">
        <v>32871</v>
      </c>
    </row>
    <row r="18156" spans="1:4" x14ac:dyDescent="0.2">
      <c r="A18156" t="s">
        <v>94</v>
      </c>
      <c r="B18156" t="s">
        <v>352</v>
      </c>
      <c r="C18156" t="s">
        <v>347</v>
      </c>
      <c r="D18156">
        <v>12696</v>
      </c>
    </row>
    <row r="18157" spans="1:4" x14ac:dyDescent="0.2">
      <c r="A18157" t="s">
        <v>94</v>
      </c>
      <c r="B18157" t="s">
        <v>353</v>
      </c>
      <c r="C18157" t="s">
        <v>225</v>
      </c>
      <c r="D18157">
        <v>1.0713200000000001</v>
      </c>
    </row>
    <row r="18158" spans="1:4" x14ac:dyDescent="0.2">
      <c r="A18158" t="s">
        <v>94</v>
      </c>
      <c r="B18158" t="s">
        <v>353</v>
      </c>
      <c r="C18158" t="s">
        <v>65</v>
      </c>
      <c r="D18158">
        <v>50000002</v>
      </c>
    </row>
    <row r="18159" spans="1:4" x14ac:dyDescent="0.2">
      <c r="A18159" t="s">
        <v>94</v>
      </c>
      <c r="B18159" t="s">
        <v>353</v>
      </c>
      <c r="C18159" t="s">
        <v>66</v>
      </c>
      <c r="D18159">
        <v>46671292</v>
      </c>
    </row>
    <row r="18160" spans="1:4" x14ac:dyDescent="0.2">
      <c r="A18160" t="s">
        <v>94</v>
      </c>
      <c r="B18160" t="s">
        <v>353</v>
      </c>
      <c r="C18160" t="s">
        <v>226</v>
      </c>
      <c r="D18160">
        <v>136344</v>
      </c>
    </row>
    <row r="18161" spans="1:4" x14ac:dyDescent="0.2">
      <c r="A18161" t="s">
        <v>94</v>
      </c>
      <c r="B18161" t="s">
        <v>353</v>
      </c>
      <c r="C18161" t="s">
        <v>227</v>
      </c>
      <c r="D18161">
        <v>416381</v>
      </c>
    </row>
    <row r="18162" spans="1:4" x14ac:dyDescent="0.2">
      <c r="A18162" t="s">
        <v>94</v>
      </c>
      <c r="B18162" t="s">
        <v>353</v>
      </c>
      <c r="C18162" t="s">
        <v>67</v>
      </c>
      <c r="D18162">
        <v>680308</v>
      </c>
    </row>
    <row r="18163" spans="1:4" x14ac:dyDescent="0.2">
      <c r="A18163" t="s">
        <v>94</v>
      </c>
      <c r="B18163" t="s">
        <v>353</v>
      </c>
      <c r="C18163" t="s">
        <v>68</v>
      </c>
      <c r="D18163">
        <v>338996</v>
      </c>
    </row>
    <row r="18164" spans="1:4" x14ac:dyDescent="0.2">
      <c r="A18164" t="s">
        <v>94</v>
      </c>
      <c r="B18164" t="s">
        <v>353</v>
      </c>
      <c r="C18164" t="s">
        <v>228</v>
      </c>
      <c r="D18164">
        <v>56119</v>
      </c>
    </row>
    <row r="18165" spans="1:4" x14ac:dyDescent="0.2">
      <c r="A18165" t="s">
        <v>94</v>
      </c>
      <c r="B18165" t="s">
        <v>353</v>
      </c>
      <c r="C18165" t="s">
        <v>229</v>
      </c>
      <c r="D18165">
        <v>353525</v>
      </c>
    </row>
    <row r="18166" spans="1:4" x14ac:dyDescent="0.2">
      <c r="A18166" t="s">
        <v>94</v>
      </c>
      <c r="B18166" t="s">
        <v>353</v>
      </c>
      <c r="C18166" t="s">
        <v>230</v>
      </c>
      <c r="D18166">
        <v>2606</v>
      </c>
    </row>
    <row r="18167" spans="1:4" x14ac:dyDescent="0.2">
      <c r="A18167" t="s">
        <v>94</v>
      </c>
      <c r="B18167" t="s">
        <v>353</v>
      </c>
      <c r="C18167" t="s">
        <v>231</v>
      </c>
      <c r="D18167">
        <v>25732</v>
      </c>
    </row>
    <row r="18168" spans="1:4" x14ac:dyDescent="0.2">
      <c r="A18168" t="s">
        <v>94</v>
      </c>
      <c r="B18168" t="s">
        <v>353</v>
      </c>
      <c r="C18168" t="s">
        <v>154</v>
      </c>
      <c r="D18168">
        <v>2065839</v>
      </c>
    </row>
    <row r="18169" spans="1:4" x14ac:dyDescent="0.2">
      <c r="A18169" t="s">
        <v>94</v>
      </c>
      <c r="B18169" t="s">
        <v>353</v>
      </c>
      <c r="C18169" t="s">
        <v>155</v>
      </c>
      <c r="D18169">
        <v>0</v>
      </c>
    </row>
    <row r="18170" spans="1:4" x14ac:dyDescent="0.2">
      <c r="A18170" t="s">
        <v>94</v>
      </c>
      <c r="B18170" t="s">
        <v>353</v>
      </c>
      <c r="C18170" t="s">
        <v>156</v>
      </c>
      <c r="D18170">
        <v>1977</v>
      </c>
    </row>
    <row r="18171" spans="1:4" x14ac:dyDescent="0.2">
      <c r="A18171" t="s">
        <v>94</v>
      </c>
      <c r="B18171" t="s">
        <v>353</v>
      </c>
      <c r="C18171" t="s">
        <v>157</v>
      </c>
      <c r="D18171">
        <v>480369</v>
      </c>
    </row>
    <row r="18172" spans="1:4" x14ac:dyDescent="0.2">
      <c r="A18172" t="s">
        <v>94</v>
      </c>
      <c r="B18172" t="s">
        <v>353</v>
      </c>
      <c r="C18172" t="s">
        <v>158</v>
      </c>
      <c r="D18172">
        <v>1125015</v>
      </c>
    </row>
    <row r="18173" spans="1:4" x14ac:dyDescent="0.2">
      <c r="A18173" t="s">
        <v>94</v>
      </c>
      <c r="B18173" t="s">
        <v>353</v>
      </c>
      <c r="C18173" t="s">
        <v>159</v>
      </c>
      <c r="D18173">
        <v>1204148</v>
      </c>
    </row>
    <row r="18174" spans="1:4" x14ac:dyDescent="0.2">
      <c r="A18174" t="s">
        <v>94</v>
      </c>
      <c r="B18174" t="s">
        <v>353</v>
      </c>
      <c r="C18174" t="s">
        <v>160</v>
      </c>
      <c r="D18174">
        <v>1428064</v>
      </c>
    </row>
    <row r="18175" spans="1:4" x14ac:dyDescent="0.2">
      <c r="A18175" t="s">
        <v>94</v>
      </c>
      <c r="B18175" t="s">
        <v>353</v>
      </c>
      <c r="C18175" t="s">
        <v>161</v>
      </c>
      <c r="D18175">
        <v>704768</v>
      </c>
    </row>
    <row r="18176" spans="1:4" x14ac:dyDescent="0.2">
      <c r="A18176" t="s">
        <v>94</v>
      </c>
      <c r="B18176" t="s">
        <v>353</v>
      </c>
      <c r="C18176" t="s">
        <v>162</v>
      </c>
      <c r="D18176">
        <v>724196</v>
      </c>
    </row>
    <row r="18177" spans="1:4" x14ac:dyDescent="0.2">
      <c r="A18177" t="s">
        <v>94</v>
      </c>
      <c r="B18177" t="s">
        <v>353</v>
      </c>
      <c r="C18177" t="s">
        <v>163</v>
      </c>
      <c r="D18177">
        <v>413023</v>
      </c>
    </row>
    <row r="18178" spans="1:4" x14ac:dyDescent="0.2">
      <c r="A18178" t="s">
        <v>94</v>
      </c>
      <c r="B18178" t="s">
        <v>353</v>
      </c>
      <c r="C18178" t="s">
        <v>164</v>
      </c>
      <c r="D18178">
        <v>284054</v>
      </c>
    </row>
    <row r="18179" spans="1:4" x14ac:dyDescent="0.2">
      <c r="A18179" t="s">
        <v>94</v>
      </c>
      <c r="B18179" t="s">
        <v>353</v>
      </c>
      <c r="C18179" t="s">
        <v>165</v>
      </c>
      <c r="D18179">
        <v>205195</v>
      </c>
    </row>
    <row r="18180" spans="1:4" x14ac:dyDescent="0.2">
      <c r="A18180" t="s">
        <v>94</v>
      </c>
      <c r="B18180" t="s">
        <v>353</v>
      </c>
      <c r="C18180" t="s">
        <v>166</v>
      </c>
      <c r="D18180">
        <v>111182</v>
      </c>
    </row>
    <row r="18181" spans="1:4" x14ac:dyDescent="0.2">
      <c r="A18181" t="s">
        <v>94</v>
      </c>
      <c r="B18181" t="s">
        <v>353</v>
      </c>
      <c r="C18181" t="s">
        <v>167</v>
      </c>
      <c r="D18181">
        <v>123347</v>
      </c>
    </row>
    <row r="18182" spans="1:4" x14ac:dyDescent="0.2">
      <c r="A18182" t="s">
        <v>94</v>
      </c>
      <c r="B18182" t="s">
        <v>353</v>
      </c>
      <c r="C18182" t="s">
        <v>168</v>
      </c>
      <c r="D18182">
        <v>114953</v>
      </c>
    </row>
    <row r="18183" spans="1:4" x14ac:dyDescent="0.2">
      <c r="A18183" t="s">
        <v>94</v>
      </c>
      <c r="B18183" t="s">
        <v>353</v>
      </c>
      <c r="C18183" t="s">
        <v>169</v>
      </c>
      <c r="D18183">
        <v>135110</v>
      </c>
    </row>
    <row r="18184" spans="1:4" x14ac:dyDescent="0.2">
      <c r="A18184" t="s">
        <v>94</v>
      </c>
      <c r="B18184" t="s">
        <v>353</v>
      </c>
      <c r="C18184" t="s">
        <v>170</v>
      </c>
      <c r="D18184">
        <v>56962</v>
      </c>
    </row>
    <row r="18185" spans="1:4" x14ac:dyDescent="0.2">
      <c r="A18185" t="s">
        <v>94</v>
      </c>
      <c r="B18185" t="s">
        <v>353</v>
      </c>
      <c r="C18185" t="s">
        <v>171</v>
      </c>
      <c r="D18185">
        <v>68605</v>
      </c>
    </row>
    <row r="18186" spans="1:4" x14ac:dyDescent="0.2">
      <c r="A18186" t="s">
        <v>94</v>
      </c>
      <c r="B18186" t="s">
        <v>353</v>
      </c>
      <c r="C18186" t="s">
        <v>172</v>
      </c>
      <c r="D18186">
        <v>133800</v>
      </c>
    </row>
    <row r="18187" spans="1:4" x14ac:dyDescent="0.2">
      <c r="A18187" t="s">
        <v>94</v>
      </c>
      <c r="B18187" t="s">
        <v>353</v>
      </c>
      <c r="C18187" t="s">
        <v>173</v>
      </c>
      <c r="D18187">
        <v>120110</v>
      </c>
    </row>
    <row r="18188" spans="1:4" x14ac:dyDescent="0.2">
      <c r="A18188" t="s">
        <v>94</v>
      </c>
      <c r="B18188" t="s">
        <v>353</v>
      </c>
      <c r="C18188" t="s">
        <v>174</v>
      </c>
      <c r="D18188">
        <v>130656</v>
      </c>
    </row>
    <row r="18189" spans="1:4" x14ac:dyDescent="0.2">
      <c r="A18189" t="s">
        <v>94</v>
      </c>
      <c r="B18189" t="s">
        <v>353</v>
      </c>
      <c r="C18189" t="s">
        <v>175</v>
      </c>
      <c r="D18189">
        <v>255373</v>
      </c>
    </row>
    <row r="18190" spans="1:4" x14ac:dyDescent="0.2">
      <c r="A18190" t="s">
        <v>94</v>
      </c>
      <c r="B18190" t="s">
        <v>353</v>
      </c>
      <c r="C18190" t="s">
        <v>176</v>
      </c>
      <c r="D18190">
        <v>164320</v>
      </c>
    </row>
    <row r="18191" spans="1:4" x14ac:dyDescent="0.2">
      <c r="A18191" t="s">
        <v>94</v>
      </c>
      <c r="B18191" t="s">
        <v>353</v>
      </c>
      <c r="C18191" t="s">
        <v>177</v>
      </c>
      <c r="D18191">
        <v>322629</v>
      </c>
    </row>
    <row r="18192" spans="1:4" x14ac:dyDescent="0.2">
      <c r="A18192" t="s">
        <v>94</v>
      </c>
      <c r="B18192" t="s">
        <v>353</v>
      </c>
      <c r="C18192" t="s">
        <v>178</v>
      </c>
      <c r="D18192">
        <v>112093</v>
      </c>
    </row>
    <row r="18193" spans="1:4" x14ac:dyDescent="0.2">
      <c r="A18193" t="s">
        <v>94</v>
      </c>
      <c r="B18193" t="s">
        <v>353</v>
      </c>
      <c r="C18193" t="s">
        <v>179</v>
      </c>
      <c r="D18193">
        <v>0</v>
      </c>
    </row>
    <row r="18194" spans="1:4" x14ac:dyDescent="0.2">
      <c r="A18194" t="s">
        <v>94</v>
      </c>
      <c r="B18194" t="s">
        <v>353</v>
      </c>
      <c r="C18194" t="s">
        <v>180</v>
      </c>
      <c r="D18194">
        <v>0</v>
      </c>
    </row>
    <row r="18195" spans="1:4" x14ac:dyDescent="0.2">
      <c r="A18195" t="s">
        <v>94</v>
      </c>
      <c r="B18195" t="s">
        <v>353</v>
      </c>
      <c r="C18195" t="s">
        <v>181</v>
      </c>
      <c r="D18195">
        <v>0</v>
      </c>
    </row>
    <row r="18196" spans="1:4" x14ac:dyDescent="0.2">
      <c r="A18196" t="s">
        <v>94</v>
      </c>
      <c r="B18196" t="s">
        <v>353</v>
      </c>
      <c r="C18196" t="s">
        <v>182</v>
      </c>
      <c r="D18196">
        <v>0</v>
      </c>
    </row>
    <row r="18197" spans="1:4" x14ac:dyDescent="0.2">
      <c r="A18197" t="s">
        <v>94</v>
      </c>
      <c r="B18197" t="s">
        <v>353</v>
      </c>
      <c r="C18197" t="s">
        <v>183</v>
      </c>
      <c r="D18197">
        <v>0</v>
      </c>
    </row>
    <row r="18198" spans="1:4" x14ac:dyDescent="0.2">
      <c r="A18198" t="s">
        <v>94</v>
      </c>
      <c r="B18198" t="s">
        <v>353</v>
      </c>
      <c r="C18198" t="s">
        <v>184</v>
      </c>
      <c r="D18198">
        <v>0</v>
      </c>
    </row>
    <row r="18199" spans="1:4" x14ac:dyDescent="0.2">
      <c r="A18199" t="s">
        <v>94</v>
      </c>
      <c r="B18199" t="s">
        <v>353</v>
      </c>
      <c r="C18199" t="s">
        <v>185</v>
      </c>
      <c r="D18199">
        <v>0</v>
      </c>
    </row>
    <row r="18200" spans="1:4" x14ac:dyDescent="0.2">
      <c r="A18200" t="s">
        <v>94</v>
      </c>
      <c r="B18200" t="s">
        <v>353</v>
      </c>
      <c r="C18200" t="s">
        <v>186</v>
      </c>
      <c r="D18200">
        <v>0</v>
      </c>
    </row>
    <row r="18201" spans="1:4" x14ac:dyDescent="0.2">
      <c r="A18201" t="s">
        <v>94</v>
      </c>
      <c r="B18201" t="s">
        <v>353</v>
      </c>
      <c r="C18201" t="s">
        <v>187</v>
      </c>
      <c r="D18201">
        <v>0</v>
      </c>
    </row>
    <row r="18202" spans="1:4" x14ac:dyDescent="0.2">
      <c r="A18202" t="s">
        <v>94</v>
      </c>
      <c r="B18202" t="s">
        <v>353</v>
      </c>
      <c r="C18202" t="s">
        <v>188</v>
      </c>
      <c r="D18202">
        <v>0</v>
      </c>
    </row>
    <row r="18203" spans="1:4" x14ac:dyDescent="0.2">
      <c r="A18203" t="s">
        <v>94</v>
      </c>
      <c r="B18203" t="s">
        <v>353</v>
      </c>
      <c r="C18203" t="s">
        <v>189</v>
      </c>
      <c r="D18203">
        <v>0</v>
      </c>
    </row>
    <row r="18204" spans="1:4" x14ac:dyDescent="0.2">
      <c r="A18204" t="s">
        <v>94</v>
      </c>
      <c r="B18204" t="s">
        <v>353</v>
      </c>
      <c r="C18204" t="s">
        <v>190</v>
      </c>
      <c r="D18204">
        <v>0</v>
      </c>
    </row>
    <row r="18205" spans="1:4" x14ac:dyDescent="0.2">
      <c r="A18205" t="s">
        <v>94</v>
      </c>
      <c r="B18205" t="s">
        <v>353</v>
      </c>
      <c r="C18205" t="s">
        <v>191</v>
      </c>
      <c r="D18205">
        <v>0</v>
      </c>
    </row>
    <row r="18206" spans="1:4" x14ac:dyDescent="0.2">
      <c r="A18206" t="s">
        <v>94</v>
      </c>
      <c r="B18206" t="s">
        <v>353</v>
      </c>
      <c r="C18206" t="s">
        <v>192</v>
      </c>
      <c r="D18206">
        <v>0</v>
      </c>
    </row>
    <row r="18207" spans="1:4" x14ac:dyDescent="0.2">
      <c r="A18207" t="s">
        <v>94</v>
      </c>
      <c r="B18207" t="s">
        <v>353</v>
      </c>
      <c r="C18207" t="s">
        <v>193</v>
      </c>
      <c r="D18207">
        <v>0</v>
      </c>
    </row>
    <row r="18208" spans="1:4" x14ac:dyDescent="0.2">
      <c r="A18208" t="s">
        <v>94</v>
      </c>
      <c r="B18208" t="s">
        <v>353</v>
      </c>
      <c r="C18208" t="s">
        <v>194</v>
      </c>
      <c r="D18208">
        <v>0</v>
      </c>
    </row>
    <row r="18209" spans="1:4" x14ac:dyDescent="0.2">
      <c r="A18209" t="s">
        <v>94</v>
      </c>
      <c r="B18209" t="s">
        <v>353</v>
      </c>
      <c r="C18209" t="s">
        <v>195</v>
      </c>
      <c r="D18209">
        <v>0</v>
      </c>
    </row>
    <row r="18210" spans="1:4" x14ac:dyDescent="0.2">
      <c r="A18210" t="s">
        <v>94</v>
      </c>
      <c r="B18210" t="s">
        <v>353</v>
      </c>
      <c r="C18210" t="s">
        <v>196</v>
      </c>
      <c r="D18210">
        <v>0</v>
      </c>
    </row>
    <row r="18211" spans="1:4" x14ac:dyDescent="0.2">
      <c r="A18211" t="s">
        <v>94</v>
      </c>
      <c r="B18211" t="s">
        <v>353</v>
      </c>
      <c r="C18211" t="s">
        <v>197</v>
      </c>
      <c r="D18211">
        <v>0</v>
      </c>
    </row>
    <row r="18212" spans="1:4" x14ac:dyDescent="0.2">
      <c r="A18212" t="s">
        <v>94</v>
      </c>
      <c r="B18212" t="s">
        <v>353</v>
      </c>
      <c r="C18212" t="s">
        <v>198</v>
      </c>
      <c r="D18212">
        <v>0</v>
      </c>
    </row>
    <row r="18213" spans="1:4" x14ac:dyDescent="0.2">
      <c r="A18213" t="s">
        <v>94</v>
      </c>
      <c r="B18213" t="s">
        <v>353</v>
      </c>
      <c r="C18213" t="s">
        <v>199</v>
      </c>
      <c r="D18213">
        <v>0</v>
      </c>
    </row>
    <row r="18214" spans="1:4" x14ac:dyDescent="0.2">
      <c r="A18214" t="s">
        <v>94</v>
      </c>
      <c r="B18214" t="s">
        <v>353</v>
      </c>
      <c r="C18214" t="s">
        <v>200</v>
      </c>
      <c r="D18214">
        <v>282552</v>
      </c>
    </row>
    <row r="18215" spans="1:4" x14ac:dyDescent="0.2">
      <c r="A18215" t="s">
        <v>94</v>
      </c>
      <c r="B18215" t="s">
        <v>353</v>
      </c>
      <c r="C18215" t="s">
        <v>201</v>
      </c>
      <c r="D18215">
        <v>0</v>
      </c>
    </row>
    <row r="18216" spans="1:4" x14ac:dyDescent="0.2">
      <c r="A18216" t="s">
        <v>94</v>
      </c>
      <c r="B18216" t="s">
        <v>353</v>
      </c>
      <c r="C18216" t="s">
        <v>202</v>
      </c>
      <c r="D18216">
        <v>0</v>
      </c>
    </row>
    <row r="18217" spans="1:4" x14ac:dyDescent="0.2">
      <c r="A18217" t="s">
        <v>94</v>
      </c>
      <c r="B18217" t="s">
        <v>353</v>
      </c>
      <c r="C18217" t="s">
        <v>203</v>
      </c>
      <c r="D18217">
        <v>0</v>
      </c>
    </row>
    <row r="18218" spans="1:4" x14ac:dyDescent="0.2">
      <c r="A18218" t="s">
        <v>94</v>
      </c>
      <c r="B18218" t="s">
        <v>353</v>
      </c>
      <c r="C18218" t="s">
        <v>204</v>
      </c>
      <c r="D18218">
        <v>0</v>
      </c>
    </row>
    <row r="18219" spans="1:4" x14ac:dyDescent="0.2">
      <c r="A18219" t="s">
        <v>94</v>
      </c>
      <c r="B18219" t="s">
        <v>353</v>
      </c>
      <c r="C18219" t="s">
        <v>205</v>
      </c>
      <c r="D18219">
        <v>0</v>
      </c>
    </row>
    <row r="18220" spans="1:4" x14ac:dyDescent="0.2">
      <c r="A18220" t="s">
        <v>94</v>
      </c>
      <c r="B18220" t="s">
        <v>353</v>
      </c>
      <c r="C18220" t="s">
        <v>206</v>
      </c>
      <c r="D18220">
        <v>0</v>
      </c>
    </row>
    <row r="18221" spans="1:4" x14ac:dyDescent="0.2">
      <c r="A18221" t="s">
        <v>94</v>
      </c>
      <c r="B18221" t="s">
        <v>353</v>
      </c>
      <c r="C18221" t="s">
        <v>207</v>
      </c>
      <c r="D18221">
        <v>0</v>
      </c>
    </row>
    <row r="18222" spans="1:4" x14ac:dyDescent="0.2">
      <c r="A18222" t="s">
        <v>94</v>
      </c>
      <c r="B18222" t="s">
        <v>353</v>
      </c>
      <c r="C18222" t="s">
        <v>208</v>
      </c>
      <c r="D18222">
        <v>0</v>
      </c>
    </row>
    <row r="18223" spans="1:4" x14ac:dyDescent="0.2">
      <c r="A18223" t="s">
        <v>94</v>
      </c>
      <c r="B18223" t="s">
        <v>353</v>
      </c>
      <c r="C18223" t="s">
        <v>209</v>
      </c>
      <c r="D18223">
        <v>0</v>
      </c>
    </row>
    <row r="18224" spans="1:4" x14ac:dyDescent="0.2">
      <c r="A18224" t="s">
        <v>94</v>
      </c>
      <c r="B18224" t="s">
        <v>353</v>
      </c>
      <c r="C18224" t="s">
        <v>210</v>
      </c>
      <c r="D18224">
        <v>0</v>
      </c>
    </row>
    <row r="18225" spans="1:4" x14ac:dyDescent="0.2">
      <c r="A18225" t="s">
        <v>94</v>
      </c>
      <c r="B18225" t="s">
        <v>353</v>
      </c>
      <c r="C18225" t="s">
        <v>211</v>
      </c>
      <c r="D18225">
        <v>0</v>
      </c>
    </row>
    <row r="18226" spans="1:4" x14ac:dyDescent="0.2">
      <c r="A18226" t="s">
        <v>94</v>
      </c>
      <c r="B18226" t="s">
        <v>353</v>
      </c>
      <c r="C18226" t="s">
        <v>212</v>
      </c>
      <c r="D18226">
        <v>0</v>
      </c>
    </row>
    <row r="18227" spans="1:4" x14ac:dyDescent="0.2">
      <c r="A18227" t="s">
        <v>94</v>
      </c>
      <c r="B18227" t="s">
        <v>353</v>
      </c>
      <c r="C18227" t="s">
        <v>213</v>
      </c>
      <c r="D18227">
        <v>0</v>
      </c>
    </row>
    <row r="18228" spans="1:4" x14ac:dyDescent="0.2">
      <c r="A18228" t="s">
        <v>94</v>
      </c>
      <c r="B18228" t="s">
        <v>353</v>
      </c>
      <c r="C18228" t="s">
        <v>214</v>
      </c>
      <c r="D18228">
        <v>0</v>
      </c>
    </row>
    <row r="18229" spans="1:4" x14ac:dyDescent="0.2">
      <c r="A18229" t="s">
        <v>94</v>
      </c>
      <c r="B18229" t="s">
        <v>353</v>
      </c>
      <c r="C18229" t="s">
        <v>215</v>
      </c>
      <c r="D18229">
        <v>0</v>
      </c>
    </row>
    <row r="18230" spans="1:4" x14ac:dyDescent="0.2">
      <c r="A18230" t="s">
        <v>94</v>
      </c>
      <c r="B18230" t="s">
        <v>353</v>
      </c>
      <c r="C18230" t="s">
        <v>216</v>
      </c>
      <c r="D18230">
        <v>0</v>
      </c>
    </row>
    <row r="18231" spans="1:4" x14ac:dyDescent="0.2">
      <c r="A18231" t="s">
        <v>94</v>
      </c>
      <c r="B18231" t="s">
        <v>353</v>
      </c>
      <c r="C18231" t="s">
        <v>217</v>
      </c>
      <c r="D18231">
        <v>7</v>
      </c>
    </row>
    <row r="18232" spans="1:4" x14ac:dyDescent="0.2">
      <c r="A18232" t="s">
        <v>94</v>
      </c>
      <c r="B18232" t="s">
        <v>353</v>
      </c>
      <c r="C18232" t="s">
        <v>218</v>
      </c>
      <c r="D18232">
        <v>0</v>
      </c>
    </row>
    <row r="18233" spans="1:4" x14ac:dyDescent="0.2">
      <c r="A18233" t="s">
        <v>94</v>
      </c>
      <c r="B18233" t="s">
        <v>353</v>
      </c>
      <c r="C18233" t="s">
        <v>219</v>
      </c>
      <c r="D18233">
        <v>0</v>
      </c>
    </row>
    <row r="18234" spans="1:4" x14ac:dyDescent="0.2">
      <c r="A18234" t="s">
        <v>94</v>
      </c>
      <c r="B18234" t="s">
        <v>353</v>
      </c>
      <c r="C18234" t="s">
        <v>233</v>
      </c>
      <c r="D18234">
        <v>2065839</v>
      </c>
    </row>
    <row r="18235" spans="1:4" x14ac:dyDescent="0.2">
      <c r="A18235" t="s">
        <v>94</v>
      </c>
      <c r="B18235" t="s">
        <v>353</v>
      </c>
      <c r="C18235" t="s">
        <v>234</v>
      </c>
      <c r="D18235">
        <v>1324</v>
      </c>
    </row>
    <row r="18236" spans="1:4" x14ac:dyDescent="0.2">
      <c r="A18236" t="s">
        <v>94</v>
      </c>
      <c r="B18236" t="s">
        <v>353</v>
      </c>
      <c r="C18236" t="s">
        <v>235</v>
      </c>
      <c r="D18236">
        <v>181340</v>
      </c>
    </row>
    <row r="18237" spans="1:4" x14ac:dyDescent="0.2">
      <c r="A18237" t="s">
        <v>94</v>
      </c>
      <c r="B18237" t="s">
        <v>353</v>
      </c>
      <c r="C18237" t="s">
        <v>236</v>
      </c>
      <c r="D18237">
        <v>696962</v>
      </c>
    </row>
    <row r="18238" spans="1:4" x14ac:dyDescent="0.2">
      <c r="A18238" t="s">
        <v>94</v>
      </c>
      <c r="B18238" t="s">
        <v>353</v>
      </c>
      <c r="C18238" t="s">
        <v>237</v>
      </c>
      <c r="D18238">
        <v>743483</v>
      </c>
    </row>
    <row r="18239" spans="1:4" x14ac:dyDescent="0.2">
      <c r="A18239" t="s">
        <v>94</v>
      </c>
      <c r="B18239" t="s">
        <v>353</v>
      </c>
      <c r="C18239" t="s">
        <v>238</v>
      </c>
      <c r="D18239">
        <v>1023150</v>
      </c>
    </row>
    <row r="18240" spans="1:4" x14ac:dyDescent="0.2">
      <c r="A18240" t="s">
        <v>94</v>
      </c>
      <c r="B18240" t="s">
        <v>353</v>
      </c>
      <c r="C18240" t="s">
        <v>239</v>
      </c>
      <c r="D18240">
        <v>744488</v>
      </c>
    </row>
    <row r="18241" spans="1:4" x14ac:dyDescent="0.2">
      <c r="A18241" t="s">
        <v>94</v>
      </c>
      <c r="B18241" t="s">
        <v>353</v>
      </c>
      <c r="C18241" t="s">
        <v>240</v>
      </c>
      <c r="D18241">
        <v>1115982</v>
      </c>
    </row>
    <row r="18242" spans="1:4" x14ac:dyDescent="0.2">
      <c r="A18242" t="s">
        <v>94</v>
      </c>
      <c r="B18242" t="s">
        <v>353</v>
      </c>
      <c r="C18242" t="s">
        <v>241</v>
      </c>
      <c r="D18242">
        <v>495025</v>
      </c>
    </row>
    <row r="18243" spans="1:4" x14ac:dyDescent="0.2">
      <c r="A18243" t="s">
        <v>94</v>
      </c>
      <c r="B18243" t="s">
        <v>353</v>
      </c>
      <c r="C18243" t="s">
        <v>242</v>
      </c>
      <c r="D18243">
        <v>581025</v>
      </c>
    </row>
    <row r="18244" spans="1:4" x14ac:dyDescent="0.2">
      <c r="A18244" t="s">
        <v>94</v>
      </c>
      <c r="B18244" t="s">
        <v>353</v>
      </c>
      <c r="C18244" t="s">
        <v>243</v>
      </c>
      <c r="D18244">
        <v>515162</v>
      </c>
    </row>
    <row r="18245" spans="1:4" x14ac:dyDescent="0.2">
      <c r="A18245" t="s">
        <v>94</v>
      </c>
      <c r="B18245" t="s">
        <v>353</v>
      </c>
      <c r="C18245" t="s">
        <v>244</v>
      </c>
      <c r="D18245">
        <v>293545</v>
      </c>
    </row>
    <row r="18246" spans="1:4" x14ac:dyDescent="0.2">
      <c r="A18246" t="s">
        <v>94</v>
      </c>
      <c r="B18246" t="s">
        <v>353</v>
      </c>
      <c r="C18246" t="s">
        <v>245</v>
      </c>
      <c r="D18246">
        <v>179255</v>
      </c>
    </row>
    <row r="18247" spans="1:4" x14ac:dyDescent="0.2">
      <c r="A18247" t="s">
        <v>94</v>
      </c>
      <c r="B18247" t="s">
        <v>353</v>
      </c>
      <c r="C18247" t="s">
        <v>246</v>
      </c>
      <c r="D18247">
        <v>164713</v>
      </c>
    </row>
    <row r="18248" spans="1:4" x14ac:dyDescent="0.2">
      <c r="A18248" t="s">
        <v>94</v>
      </c>
      <c r="B18248" t="s">
        <v>353</v>
      </c>
      <c r="C18248" t="s">
        <v>247</v>
      </c>
      <c r="D18248">
        <v>53751</v>
      </c>
    </row>
    <row r="18249" spans="1:4" x14ac:dyDescent="0.2">
      <c r="A18249" t="s">
        <v>94</v>
      </c>
      <c r="B18249" t="s">
        <v>353</v>
      </c>
      <c r="C18249" t="s">
        <v>248</v>
      </c>
      <c r="D18249">
        <v>92210</v>
      </c>
    </row>
    <row r="18250" spans="1:4" x14ac:dyDescent="0.2">
      <c r="A18250" t="s">
        <v>94</v>
      </c>
      <c r="B18250" t="s">
        <v>353</v>
      </c>
      <c r="C18250" t="s">
        <v>249</v>
      </c>
      <c r="D18250">
        <v>131551</v>
      </c>
    </row>
    <row r="18251" spans="1:4" x14ac:dyDescent="0.2">
      <c r="A18251" t="s">
        <v>94</v>
      </c>
      <c r="B18251" t="s">
        <v>353</v>
      </c>
      <c r="C18251" t="s">
        <v>250</v>
      </c>
      <c r="D18251">
        <v>103594</v>
      </c>
    </row>
    <row r="18252" spans="1:4" x14ac:dyDescent="0.2">
      <c r="A18252" t="s">
        <v>94</v>
      </c>
      <c r="B18252" t="s">
        <v>353</v>
      </c>
      <c r="C18252" t="s">
        <v>251</v>
      </c>
      <c r="D18252">
        <v>77059</v>
      </c>
    </row>
    <row r="18253" spans="1:4" x14ac:dyDescent="0.2">
      <c r="A18253" t="s">
        <v>94</v>
      </c>
      <c r="B18253" t="s">
        <v>353</v>
      </c>
      <c r="C18253" t="s">
        <v>252</v>
      </c>
      <c r="D18253">
        <v>111801</v>
      </c>
    </row>
    <row r="18254" spans="1:4" x14ac:dyDescent="0.2">
      <c r="A18254" t="s">
        <v>94</v>
      </c>
      <c r="B18254" t="s">
        <v>353</v>
      </c>
      <c r="C18254" t="s">
        <v>253</v>
      </c>
      <c r="D18254">
        <v>287181</v>
      </c>
    </row>
    <row r="18255" spans="1:4" x14ac:dyDescent="0.2">
      <c r="A18255" t="s">
        <v>94</v>
      </c>
      <c r="B18255" t="s">
        <v>353</v>
      </c>
      <c r="C18255" t="s">
        <v>254</v>
      </c>
      <c r="D18255">
        <v>243778</v>
      </c>
    </row>
    <row r="18256" spans="1:4" x14ac:dyDescent="0.2">
      <c r="A18256" t="s">
        <v>94</v>
      </c>
      <c r="B18256" t="s">
        <v>353</v>
      </c>
      <c r="C18256" t="s">
        <v>255</v>
      </c>
      <c r="D18256">
        <v>371143</v>
      </c>
    </row>
    <row r="18257" spans="1:4" x14ac:dyDescent="0.2">
      <c r="A18257" t="s">
        <v>94</v>
      </c>
      <c r="B18257" t="s">
        <v>353</v>
      </c>
      <c r="C18257" t="s">
        <v>256</v>
      </c>
      <c r="D18257">
        <v>0</v>
      </c>
    </row>
    <row r="18258" spans="1:4" x14ac:dyDescent="0.2">
      <c r="A18258" t="s">
        <v>94</v>
      </c>
      <c r="B18258" t="s">
        <v>353</v>
      </c>
      <c r="C18258" t="s">
        <v>257</v>
      </c>
      <c r="D18258">
        <v>0</v>
      </c>
    </row>
    <row r="18259" spans="1:4" x14ac:dyDescent="0.2">
      <c r="A18259" t="s">
        <v>94</v>
      </c>
      <c r="B18259" t="s">
        <v>353</v>
      </c>
      <c r="C18259" t="s">
        <v>258</v>
      </c>
      <c r="D18259">
        <v>212427</v>
      </c>
    </row>
    <row r="18260" spans="1:4" x14ac:dyDescent="0.2">
      <c r="A18260" t="s">
        <v>94</v>
      </c>
      <c r="B18260" t="s">
        <v>353</v>
      </c>
      <c r="C18260" t="s">
        <v>259</v>
      </c>
      <c r="D18260">
        <v>0</v>
      </c>
    </row>
    <row r="18261" spans="1:4" x14ac:dyDescent="0.2">
      <c r="A18261" t="s">
        <v>94</v>
      </c>
      <c r="B18261" t="s">
        <v>353</v>
      </c>
      <c r="C18261" t="s">
        <v>260</v>
      </c>
      <c r="D18261">
        <v>0</v>
      </c>
    </row>
    <row r="18262" spans="1:4" x14ac:dyDescent="0.2">
      <c r="A18262" t="s">
        <v>94</v>
      </c>
      <c r="B18262" t="s">
        <v>353</v>
      </c>
      <c r="C18262" t="s">
        <v>261</v>
      </c>
      <c r="D18262">
        <v>0</v>
      </c>
    </row>
    <row r="18263" spans="1:4" x14ac:dyDescent="0.2">
      <c r="A18263" t="s">
        <v>94</v>
      </c>
      <c r="B18263" t="s">
        <v>353</v>
      </c>
      <c r="C18263" t="s">
        <v>262</v>
      </c>
      <c r="D18263">
        <v>0</v>
      </c>
    </row>
    <row r="18264" spans="1:4" x14ac:dyDescent="0.2">
      <c r="A18264" t="s">
        <v>94</v>
      </c>
      <c r="B18264" t="s">
        <v>353</v>
      </c>
      <c r="C18264" t="s">
        <v>263</v>
      </c>
      <c r="D18264">
        <v>0</v>
      </c>
    </row>
    <row r="18265" spans="1:4" x14ac:dyDescent="0.2">
      <c r="A18265" t="s">
        <v>94</v>
      </c>
      <c r="B18265" t="s">
        <v>353</v>
      </c>
      <c r="C18265" t="s">
        <v>264</v>
      </c>
      <c r="D18265">
        <v>0</v>
      </c>
    </row>
    <row r="18266" spans="1:4" x14ac:dyDescent="0.2">
      <c r="A18266" t="s">
        <v>94</v>
      </c>
      <c r="B18266" t="s">
        <v>353</v>
      </c>
      <c r="C18266" t="s">
        <v>265</v>
      </c>
      <c r="D18266">
        <v>0</v>
      </c>
    </row>
    <row r="18267" spans="1:4" x14ac:dyDescent="0.2">
      <c r="A18267" t="s">
        <v>94</v>
      </c>
      <c r="B18267" t="s">
        <v>353</v>
      </c>
      <c r="C18267" t="s">
        <v>266</v>
      </c>
      <c r="D18267">
        <v>0</v>
      </c>
    </row>
    <row r="18268" spans="1:4" x14ac:dyDescent="0.2">
      <c r="A18268" t="s">
        <v>94</v>
      </c>
      <c r="B18268" t="s">
        <v>353</v>
      </c>
      <c r="C18268" t="s">
        <v>267</v>
      </c>
      <c r="D18268">
        <v>0</v>
      </c>
    </row>
    <row r="18269" spans="1:4" x14ac:dyDescent="0.2">
      <c r="A18269" t="s">
        <v>94</v>
      </c>
      <c r="B18269" t="s">
        <v>353</v>
      </c>
      <c r="C18269" t="s">
        <v>268</v>
      </c>
      <c r="D18269">
        <v>0</v>
      </c>
    </row>
    <row r="18270" spans="1:4" x14ac:dyDescent="0.2">
      <c r="A18270" t="s">
        <v>94</v>
      </c>
      <c r="B18270" t="s">
        <v>353</v>
      </c>
      <c r="C18270" t="s">
        <v>269</v>
      </c>
      <c r="D18270">
        <v>0</v>
      </c>
    </row>
    <row r="18271" spans="1:4" x14ac:dyDescent="0.2">
      <c r="A18271" t="s">
        <v>94</v>
      </c>
      <c r="B18271" t="s">
        <v>353</v>
      </c>
      <c r="C18271" t="s">
        <v>270</v>
      </c>
      <c r="D18271">
        <v>0</v>
      </c>
    </row>
    <row r="18272" spans="1:4" x14ac:dyDescent="0.2">
      <c r="A18272" t="s">
        <v>94</v>
      </c>
      <c r="B18272" t="s">
        <v>353</v>
      </c>
      <c r="C18272" t="s">
        <v>271</v>
      </c>
      <c r="D18272">
        <v>0</v>
      </c>
    </row>
    <row r="18273" spans="1:4" x14ac:dyDescent="0.2">
      <c r="A18273" t="s">
        <v>94</v>
      </c>
      <c r="B18273" t="s">
        <v>353</v>
      </c>
      <c r="C18273" t="s">
        <v>272</v>
      </c>
      <c r="D18273">
        <v>0</v>
      </c>
    </row>
    <row r="18274" spans="1:4" x14ac:dyDescent="0.2">
      <c r="A18274" t="s">
        <v>94</v>
      </c>
      <c r="B18274" t="s">
        <v>353</v>
      </c>
      <c r="C18274" t="s">
        <v>273</v>
      </c>
      <c r="D18274">
        <v>0</v>
      </c>
    </row>
    <row r="18275" spans="1:4" x14ac:dyDescent="0.2">
      <c r="A18275" t="s">
        <v>94</v>
      </c>
      <c r="B18275" t="s">
        <v>353</v>
      </c>
      <c r="C18275" t="s">
        <v>274</v>
      </c>
      <c r="D18275">
        <v>0</v>
      </c>
    </row>
    <row r="18276" spans="1:4" x14ac:dyDescent="0.2">
      <c r="A18276" t="s">
        <v>94</v>
      </c>
      <c r="B18276" t="s">
        <v>353</v>
      </c>
      <c r="C18276" t="s">
        <v>275</v>
      </c>
      <c r="D18276">
        <v>0</v>
      </c>
    </row>
    <row r="18277" spans="1:4" x14ac:dyDescent="0.2">
      <c r="A18277" t="s">
        <v>94</v>
      </c>
      <c r="B18277" t="s">
        <v>353</v>
      </c>
      <c r="C18277" t="s">
        <v>276</v>
      </c>
      <c r="D18277">
        <v>0</v>
      </c>
    </row>
    <row r="18278" spans="1:4" x14ac:dyDescent="0.2">
      <c r="A18278" t="s">
        <v>94</v>
      </c>
      <c r="B18278" t="s">
        <v>353</v>
      </c>
      <c r="C18278" t="s">
        <v>277</v>
      </c>
      <c r="D18278">
        <v>0</v>
      </c>
    </row>
    <row r="18279" spans="1:4" x14ac:dyDescent="0.2">
      <c r="A18279" t="s">
        <v>94</v>
      </c>
      <c r="B18279" t="s">
        <v>353</v>
      </c>
      <c r="C18279" t="s">
        <v>278</v>
      </c>
      <c r="D18279">
        <v>282552</v>
      </c>
    </row>
    <row r="18280" spans="1:4" x14ac:dyDescent="0.2">
      <c r="A18280" t="s">
        <v>94</v>
      </c>
      <c r="B18280" t="s">
        <v>353</v>
      </c>
      <c r="C18280" t="s">
        <v>279</v>
      </c>
      <c r="D18280">
        <v>0</v>
      </c>
    </row>
    <row r="18281" spans="1:4" x14ac:dyDescent="0.2">
      <c r="A18281" t="s">
        <v>94</v>
      </c>
      <c r="B18281" t="s">
        <v>353</v>
      </c>
      <c r="C18281" t="s">
        <v>280</v>
      </c>
      <c r="D18281">
        <v>0</v>
      </c>
    </row>
    <row r="18282" spans="1:4" x14ac:dyDescent="0.2">
      <c r="A18282" t="s">
        <v>94</v>
      </c>
      <c r="B18282" t="s">
        <v>353</v>
      </c>
      <c r="C18282" t="s">
        <v>281</v>
      </c>
      <c r="D18282">
        <v>0</v>
      </c>
    </row>
    <row r="18283" spans="1:4" x14ac:dyDescent="0.2">
      <c r="A18283" t="s">
        <v>94</v>
      </c>
      <c r="B18283" t="s">
        <v>353</v>
      </c>
      <c r="C18283" t="s">
        <v>282</v>
      </c>
      <c r="D18283">
        <v>0</v>
      </c>
    </row>
    <row r="18284" spans="1:4" x14ac:dyDescent="0.2">
      <c r="A18284" t="s">
        <v>94</v>
      </c>
      <c r="B18284" t="s">
        <v>353</v>
      </c>
      <c r="C18284" t="s">
        <v>283</v>
      </c>
      <c r="D18284">
        <v>0</v>
      </c>
    </row>
    <row r="18285" spans="1:4" x14ac:dyDescent="0.2">
      <c r="A18285" t="s">
        <v>94</v>
      </c>
      <c r="B18285" t="s">
        <v>353</v>
      </c>
      <c r="C18285" t="s">
        <v>284</v>
      </c>
      <c r="D18285">
        <v>0</v>
      </c>
    </row>
    <row r="18286" spans="1:4" x14ac:dyDescent="0.2">
      <c r="A18286" t="s">
        <v>94</v>
      </c>
      <c r="B18286" t="s">
        <v>353</v>
      </c>
      <c r="C18286" t="s">
        <v>285</v>
      </c>
      <c r="D18286">
        <v>0</v>
      </c>
    </row>
    <row r="18287" spans="1:4" x14ac:dyDescent="0.2">
      <c r="A18287" t="s">
        <v>94</v>
      </c>
      <c r="B18287" t="s">
        <v>353</v>
      </c>
      <c r="C18287" t="s">
        <v>286</v>
      </c>
      <c r="D18287">
        <v>0</v>
      </c>
    </row>
    <row r="18288" spans="1:4" x14ac:dyDescent="0.2">
      <c r="A18288" t="s">
        <v>94</v>
      </c>
      <c r="B18288" t="s">
        <v>353</v>
      </c>
      <c r="C18288" t="s">
        <v>287</v>
      </c>
      <c r="D18288">
        <v>0</v>
      </c>
    </row>
    <row r="18289" spans="1:4" x14ac:dyDescent="0.2">
      <c r="A18289" t="s">
        <v>94</v>
      </c>
      <c r="B18289" t="s">
        <v>353</v>
      </c>
      <c r="C18289" t="s">
        <v>288</v>
      </c>
      <c r="D18289">
        <v>0</v>
      </c>
    </row>
    <row r="18290" spans="1:4" x14ac:dyDescent="0.2">
      <c r="A18290" t="s">
        <v>94</v>
      </c>
      <c r="B18290" t="s">
        <v>353</v>
      </c>
      <c r="C18290" t="s">
        <v>289</v>
      </c>
      <c r="D18290">
        <v>0</v>
      </c>
    </row>
    <row r="18291" spans="1:4" x14ac:dyDescent="0.2">
      <c r="A18291" t="s">
        <v>94</v>
      </c>
      <c r="B18291" t="s">
        <v>353</v>
      </c>
      <c r="C18291" t="s">
        <v>290</v>
      </c>
      <c r="D18291">
        <v>0</v>
      </c>
    </row>
    <row r="18292" spans="1:4" x14ac:dyDescent="0.2">
      <c r="A18292" t="s">
        <v>94</v>
      </c>
      <c r="B18292" t="s">
        <v>353</v>
      </c>
      <c r="C18292" t="s">
        <v>291</v>
      </c>
      <c r="D18292">
        <v>0</v>
      </c>
    </row>
    <row r="18293" spans="1:4" x14ac:dyDescent="0.2">
      <c r="A18293" t="s">
        <v>94</v>
      </c>
      <c r="B18293" t="s">
        <v>353</v>
      </c>
      <c r="C18293" t="s">
        <v>292</v>
      </c>
      <c r="D18293">
        <v>0</v>
      </c>
    </row>
    <row r="18294" spans="1:4" x14ac:dyDescent="0.2">
      <c r="A18294" t="s">
        <v>94</v>
      </c>
      <c r="B18294" t="s">
        <v>353</v>
      </c>
      <c r="C18294" t="s">
        <v>293</v>
      </c>
      <c r="D18294">
        <v>0</v>
      </c>
    </row>
    <row r="18295" spans="1:4" x14ac:dyDescent="0.2">
      <c r="A18295" t="s">
        <v>94</v>
      </c>
      <c r="B18295" t="s">
        <v>353</v>
      </c>
      <c r="C18295" t="s">
        <v>294</v>
      </c>
      <c r="D18295">
        <v>0</v>
      </c>
    </row>
    <row r="18296" spans="1:4" x14ac:dyDescent="0.2">
      <c r="A18296" t="s">
        <v>94</v>
      </c>
      <c r="B18296" t="s">
        <v>353</v>
      </c>
      <c r="C18296" t="s">
        <v>295</v>
      </c>
      <c r="D18296">
        <v>7</v>
      </c>
    </row>
    <row r="18297" spans="1:4" x14ac:dyDescent="0.2">
      <c r="A18297" t="s">
        <v>94</v>
      </c>
      <c r="B18297" t="s">
        <v>353</v>
      </c>
      <c r="C18297" t="s">
        <v>296</v>
      </c>
      <c r="D18297">
        <v>0</v>
      </c>
    </row>
    <row r="18298" spans="1:4" x14ac:dyDescent="0.2">
      <c r="A18298" t="s">
        <v>94</v>
      </c>
      <c r="B18298" t="s">
        <v>353</v>
      </c>
      <c r="C18298" t="s">
        <v>297</v>
      </c>
      <c r="D18298">
        <v>0</v>
      </c>
    </row>
    <row r="18299" spans="1:4" x14ac:dyDescent="0.2">
      <c r="A18299" t="s">
        <v>94</v>
      </c>
      <c r="B18299" t="s">
        <v>353</v>
      </c>
      <c r="C18299" t="s">
        <v>298</v>
      </c>
      <c r="D18299">
        <v>0</v>
      </c>
    </row>
    <row r="18300" spans="1:4" x14ac:dyDescent="0.2">
      <c r="A18300" t="s">
        <v>94</v>
      </c>
      <c r="B18300" t="s">
        <v>353</v>
      </c>
      <c r="C18300" t="s">
        <v>232</v>
      </c>
      <c r="D18300">
        <v>665219</v>
      </c>
    </row>
    <row r="18301" spans="1:4" x14ac:dyDescent="0.2">
      <c r="A18301" t="s">
        <v>94</v>
      </c>
      <c r="B18301" t="s">
        <v>353</v>
      </c>
      <c r="C18301" t="s">
        <v>319</v>
      </c>
      <c r="D18301">
        <v>210208</v>
      </c>
    </row>
    <row r="18302" spans="1:4" x14ac:dyDescent="0.2">
      <c r="A18302" t="s">
        <v>94</v>
      </c>
      <c r="B18302" t="s">
        <v>353</v>
      </c>
      <c r="C18302" t="s">
        <v>320</v>
      </c>
      <c r="D18302">
        <v>430637</v>
      </c>
    </row>
    <row r="18303" spans="1:4" x14ac:dyDescent="0.2">
      <c r="A18303" t="s">
        <v>94</v>
      </c>
      <c r="B18303" t="s">
        <v>353</v>
      </c>
      <c r="C18303" t="s">
        <v>318</v>
      </c>
      <c r="D18303">
        <v>24374</v>
      </c>
    </row>
    <row r="18304" spans="1:4" x14ac:dyDescent="0.2">
      <c r="A18304" t="s">
        <v>94</v>
      </c>
      <c r="B18304" t="s">
        <v>353</v>
      </c>
      <c r="C18304" t="s">
        <v>321</v>
      </c>
      <c r="D18304">
        <v>185717</v>
      </c>
    </row>
    <row r="18305" spans="1:4" x14ac:dyDescent="0.2">
      <c r="A18305" t="s">
        <v>94</v>
      </c>
      <c r="B18305" t="s">
        <v>353</v>
      </c>
      <c r="C18305" t="s">
        <v>322</v>
      </c>
      <c r="D18305">
        <v>0</v>
      </c>
    </row>
    <row r="18306" spans="1:4" x14ac:dyDescent="0.2">
      <c r="A18306" t="s">
        <v>94</v>
      </c>
      <c r="B18306" t="s">
        <v>353</v>
      </c>
      <c r="C18306" t="s">
        <v>323</v>
      </c>
      <c r="D18306">
        <v>0</v>
      </c>
    </row>
    <row r="18307" spans="1:4" x14ac:dyDescent="0.2">
      <c r="A18307" t="s">
        <v>94</v>
      </c>
      <c r="B18307" t="s">
        <v>353</v>
      </c>
      <c r="C18307" t="s">
        <v>324</v>
      </c>
      <c r="D18307">
        <v>19145</v>
      </c>
    </row>
    <row r="18308" spans="1:4" x14ac:dyDescent="0.2">
      <c r="A18308" t="s">
        <v>94</v>
      </c>
      <c r="B18308" t="s">
        <v>353</v>
      </c>
      <c r="C18308" t="s">
        <v>325</v>
      </c>
      <c r="D18308">
        <v>0</v>
      </c>
    </row>
    <row r="18309" spans="1:4" x14ac:dyDescent="0.2">
      <c r="A18309" t="s">
        <v>94</v>
      </c>
      <c r="B18309" t="s">
        <v>353</v>
      </c>
      <c r="C18309" t="s">
        <v>326</v>
      </c>
      <c r="D18309">
        <v>2</v>
      </c>
    </row>
    <row r="18310" spans="1:4" x14ac:dyDescent="0.2">
      <c r="A18310" t="s">
        <v>94</v>
      </c>
      <c r="B18310" t="s">
        <v>353</v>
      </c>
      <c r="C18310" t="s">
        <v>327</v>
      </c>
      <c r="D18310">
        <v>17842</v>
      </c>
    </row>
    <row r="18311" spans="1:4" x14ac:dyDescent="0.2">
      <c r="A18311" t="s">
        <v>94</v>
      </c>
      <c r="B18311" t="s">
        <v>353</v>
      </c>
      <c r="C18311" t="s">
        <v>328</v>
      </c>
      <c r="D18311">
        <v>148728</v>
      </c>
    </row>
    <row r="18312" spans="1:4" x14ac:dyDescent="0.2">
      <c r="A18312" t="s">
        <v>94</v>
      </c>
      <c r="B18312" t="s">
        <v>353</v>
      </c>
      <c r="C18312" t="s">
        <v>329</v>
      </c>
      <c r="D18312">
        <v>0</v>
      </c>
    </row>
    <row r="18313" spans="1:4" x14ac:dyDescent="0.2">
      <c r="A18313" t="s">
        <v>94</v>
      </c>
      <c r="B18313" t="s">
        <v>353</v>
      </c>
      <c r="C18313" t="s">
        <v>339</v>
      </c>
      <c r="D18313">
        <v>46137598</v>
      </c>
    </row>
    <row r="18314" spans="1:4" x14ac:dyDescent="0.2">
      <c r="A18314" t="s">
        <v>94</v>
      </c>
      <c r="B18314" t="s">
        <v>353</v>
      </c>
      <c r="C18314" t="s">
        <v>340</v>
      </c>
      <c r="D18314">
        <v>27311</v>
      </c>
    </row>
    <row r="18315" spans="1:4" x14ac:dyDescent="0.2">
      <c r="A18315" t="s">
        <v>94</v>
      </c>
      <c r="B18315" t="s">
        <v>353</v>
      </c>
      <c r="C18315" t="s">
        <v>341</v>
      </c>
      <c r="D18315">
        <v>2225272</v>
      </c>
    </row>
    <row r="18316" spans="1:4" x14ac:dyDescent="0.2">
      <c r="A18316" t="s">
        <v>94</v>
      </c>
      <c r="B18316" t="s">
        <v>353</v>
      </c>
      <c r="C18316" t="s">
        <v>342</v>
      </c>
      <c r="D18316">
        <v>102</v>
      </c>
    </row>
    <row r="18317" spans="1:4" x14ac:dyDescent="0.2">
      <c r="A18317" t="s">
        <v>94</v>
      </c>
      <c r="B18317" t="s">
        <v>353</v>
      </c>
      <c r="C18317" t="s">
        <v>343</v>
      </c>
      <c r="D18317">
        <v>16281</v>
      </c>
    </row>
    <row r="18318" spans="1:4" x14ac:dyDescent="0.2">
      <c r="A18318" t="s">
        <v>94</v>
      </c>
      <c r="B18318" t="s">
        <v>353</v>
      </c>
      <c r="C18318" t="s">
        <v>344</v>
      </c>
      <c r="D18318">
        <v>2225272</v>
      </c>
    </row>
    <row r="18319" spans="1:4" x14ac:dyDescent="0.2">
      <c r="A18319" t="s">
        <v>94</v>
      </c>
      <c r="B18319" t="s">
        <v>353</v>
      </c>
      <c r="C18319" t="s">
        <v>345</v>
      </c>
      <c r="D18319">
        <v>0</v>
      </c>
    </row>
    <row r="18320" spans="1:4" x14ac:dyDescent="0.2">
      <c r="A18320" t="s">
        <v>94</v>
      </c>
      <c r="B18320" t="s">
        <v>353</v>
      </c>
      <c r="C18320" t="s">
        <v>346</v>
      </c>
      <c r="D18320">
        <v>16281</v>
      </c>
    </row>
    <row r="18321" spans="1:4" x14ac:dyDescent="0.2">
      <c r="A18321" t="s">
        <v>94</v>
      </c>
      <c r="B18321" t="s">
        <v>353</v>
      </c>
      <c r="C18321" t="s">
        <v>300</v>
      </c>
      <c r="D18321">
        <v>631744</v>
      </c>
    </row>
    <row r="18322" spans="1:4" x14ac:dyDescent="0.2">
      <c r="A18322" t="s">
        <v>94</v>
      </c>
      <c r="B18322" t="s">
        <v>353</v>
      </c>
      <c r="C18322" t="s">
        <v>301</v>
      </c>
      <c r="D18322">
        <v>797216</v>
      </c>
    </row>
    <row r="18323" spans="1:4" x14ac:dyDescent="0.2">
      <c r="A18323" t="s">
        <v>94</v>
      </c>
      <c r="B18323" t="s">
        <v>353</v>
      </c>
      <c r="C18323" t="s">
        <v>302</v>
      </c>
      <c r="D18323">
        <v>951853</v>
      </c>
    </row>
    <row r="18324" spans="1:4" x14ac:dyDescent="0.2">
      <c r="A18324" t="s">
        <v>94</v>
      </c>
      <c r="B18324" t="s">
        <v>353</v>
      </c>
      <c r="C18324" t="s">
        <v>303</v>
      </c>
      <c r="D18324">
        <v>561077</v>
      </c>
    </row>
    <row r="18325" spans="1:4" x14ac:dyDescent="0.2">
      <c r="A18325" t="s">
        <v>94</v>
      </c>
      <c r="B18325" t="s">
        <v>353</v>
      </c>
      <c r="C18325" t="s">
        <v>304</v>
      </c>
      <c r="D18325">
        <v>416175</v>
      </c>
    </row>
    <row r="18326" spans="1:4" x14ac:dyDescent="0.2">
      <c r="A18326" t="s">
        <v>94</v>
      </c>
      <c r="B18326" t="s">
        <v>353</v>
      </c>
      <c r="C18326" t="s">
        <v>305</v>
      </c>
      <c r="D18326">
        <v>402674</v>
      </c>
    </row>
    <row r="18327" spans="1:4" x14ac:dyDescent="0.2">
      <c r="A18327" t="s">
        <v>94</v>
      </c>
      <c r="B18327" t="s">
        <v>353</v>
      </c>
      <c r="C18327" t="s">
        <v>306</v>
      </c>
      <c r="D18327">
        <v>139238</v>
      </c>
    </row>
    <row r="18328" spans="1:4" x14ac:dyDescent="0.2">
      <c r="A18328" t="s">
        <v>94</v>
      </c>
      <c r="B18328" t="s">
        <v>353</v>
      </c>
      <c r="C18328" t="s">
        <v>307</v>
      </c>
      <c r="D18328">
        <v>1015675</v>
      </c>
    </row>
    <row r="18329" spans="1:4" x14ac:dyDescent="0.2">
      <c r="A18329" t="s">
        <v>94</v>
      </c>
      <c r="B18329" t="s">
        <v>353</v>
      </c>
      <c r="C18329" t="s">
        <v>308</v>
      </c>
      <c r="D18329">
        <v>169504</v>
      </c>
    </row>
    <row r="18330" spans="1:4" x14ac:dyDescent="0.2">
      <c r="A18330" t="s">
        <v>94</v>
      </c>
      <c r="B18330" t="s">
        <v>353</v>
      </c>
      <c r="C18330" t="s">
        <v>309</v>
      </c>
      <c r="D18330">
        <v>120083</v>
      </c>
    </row>
    <row r="18331" spans="1:4" x14ac:dyDescent="0.2">
      <c r="A18331" t="s">
        <v>94</v>
      </c>
      <c r="B18331" t="s">
        <v>353</v>
      </c>
      <c r="C18331" t="s">
        <v>310</v>
      </c>
      <c r="D18331">
        <v>121259</v>
      </c>
    </row>
    <row r="18332" spans="1:4" x14ac:dyDescent="0.2">
      <c r="A18332" t="s">
        <v>94</v>
      </c>
      <c r="B18332" t="s">
        <v>353</v>
      </c>
      <c r="C18332" t="s">
        <v>311</v>
      </c>
      <c r="D18332">
        <v>20422</v>
      </c>
    </row>
    <row r="18333" spans="1:4" x14ac:dyDescent="0.2">
      <c r="A18333" t="s">
        <v>94</v>
      </c>
      <c r="B18333" t="s">
        <v>353</v>
      </c>
      <c r="C18333" t="s">
        <v>312</v>
      </c>
      <c r="D18333">
        <v>5745</v>
      </c>
    </row>
    <row r="18334" spans="1:4" x14ac:dyDescent="0.2">
      <c r="A18334" t="s">
        <v>94</v>
      </c>
      <c r="B18334" t="s">
        <v>353</v>
      </c>
      <c r="C18334" t="s">
        <v>313</v>
      </c>
      <c r="D18334">
        <v>5548</v>
      </c>
    </row>
    <row r="18335" spans="1:4" x14ac:dyDescent="0.2">
      <c r="A18335" t="s">
        <v>94</v>
      </c>
      <c r="B18335" t="s">
        <v>353</v>
      </c>
      <c r="C18335" t="s">
        <v>314</v>
      </c>
      <c r="D18335">
        <v>7892</v>
      </c>
    </row>
    <row r="18336" spans="1:4" x14ac:dyDescent="0.2">
      <c r="A18336" t="s">
        <v>94</v>
      </c>
      <c r="B18336" t="s">
        <v>353</v>
      </c>
      <c r="C18336" t="s">
        <v>315</v>
      </c>
      <c r="D18336">
        <v>4668</v>
      </c>
    </row>
    <row r="18337" spans="1:4" x14ac:dyDescent="0.2">
      <c r="A18337" t="s">
        <v>94</v>
      </c>
      <c r="B18337" t="s">
        <v>353</v>
      </c>
      <c r="C18337" t="s">
        <v>347</v>
      </c>
      <c r="D18337">
        <v>12696</v>
      </c>
    </row>
    <row r="18338" spans="1:4" x14ac:dyDescent="0.2">
      <c r="A18338" t="s">
        <v>94</v>
      </c>
      <c r="B18338" t="s">
        <v>354</v>
      </c>
      <c r="C18338" t="s">
        <v>225</v>
      </c>
      <c r="D18338">
        <v>0.85283799999999998</v>
      </c>
    </row>
    <row r="18339" spans="1:4" x14ac:dyDescent="0.2">
      <c r="A18339" t="s">
        <v>94</v>
      </c>
      <c r="B18339" t="s">
        <v>354</v>
      </c>
      <c r="C18339" t="s">
        <v>65</v>
      </c>
      <c r="D18339">
        <v>50000001</v>
      </c>
    </row>
    <row r="18340" spans="1:4" x14ac:dyDescent="0.2">
      <c r="A18340" t="s">
        <v>94</v>
      </c>
      <c r="B18340" t="s">
        <v>354</v>
      </c>
      <c r="C18340" t="s">
        <v>66</v>
      </c>
      <c r="D18340">
        <v>58627787</v>
      </c>
    </row>
    <row r="18341" spans="1:4" x14ac:dyDescent="0.2">
      <c r="A18341" t="s">
        <v>94</v>
      </c>
      <c r="B18341" t="s">
        <v>354</v>
      </c>
      <c r="C18341" t="s">
        <v>226</v>
      </c>
      <c r="D18341">
        <v>142406</v>
      </c>
    </row>
    <row r="18342" spans="1:4" x14ac:dyDescent="0.2">
      <c r="A18342" t="s">
        <v>94</v>
      </c>
      <c r="B18342" t="s">
        <v>354</v>
      </c>
      <c r="C18342" t="s">
        <v>227</v>
      </c>
      <c r="D18342">
        <v>416711</v>
      </c>
    </row>
    <row r="18343" spans="1:4" x14ac:dyDescent="0.2">
      <c r="A18343" t="s">
        <v>94</v>
      </c>
      <c r="B18343" t="s">
        <v>354</v>
      </c>
      <c r="C18343" t="s">
        <v>67</v>
      </c>
      <c r="D18343">
        <v>0</v>
      </c>
    </row>
    <row r="18344" spans="1:4" x14ac:dyDescent="0.2">
      <c r="A18344" t="s">
        <v>94</v>
      </c>
      <c r="B18344" t="s">
        <v>354</v>
      </c>
      <c r="C18344" t="s">
        <v>68</v>
      </c>
      <c r="D18344">
        <v>0</v>
      </c>
    </row>
    <row r="18345" spans="1:4" x14ac:dyDescent="0.2">
      <c r="A18345" t="s">
        <v>94</v>
      </c>
      <c r="B18345" t="s">
        <v>354</v>
      </c>
      <c r="C18345" t="s">
        <v>228</v>
      </c>
      <c r="D18345">
        <v>11636</v>
      </c>
    </row>
    <row r="18346" spans="1:4" x14ac:dyDescent="0.2">
      <c r="A18346" t="s">
        <v>94</v>
      </c>
      <c r="B18346" t="s">
        <v>354</v>
      </c>
      <c r="C18346" t="s">
        <v>229</v>
      </c>
      <c r="D18346">
        <v>110242</v>
      </c>
    </row>
    <row r="18347" spans="1:4" x14ac:dyDescent="0.2">
      <c r="A18347" t="s">
        <v>94</v>
      </c>
      <c r="B18347" t="s">
        <v>354</v>
      </c>
      <c r="C18347" t="s">
        <v>230</v>
      </c>
      <c r="D18347">
        <v>2841</v>
      </c>
    </row>
    <row r="18348" spans="1:4" x14ac:dyDescent="0.2">
      <c r="A18348" t="s">
        <v>94</v>
      </c>
      <c r="B18348" t="s">
        <v>354</v>
      </c>
      <c r="C18348" t="s">
        <v>231</v>
      </c>
      <c r="D18348">
        <v>21447</v>
      </c>
    </row>
    <row r="18349" spans="1:4" x14ac:dyDescent="0.2">
      <c r="A18349" t="s">
        <v>94</v>
      </c>
      <c r="B18349" t="s">
        <v>354</v>
      </c>
      <c r="C18349" t="s">
        <v>232</v>
      </c>
      <c r="D18349">
        <v>381436</v>
      </c>
    </row>
    <row r="18350" spans="1:4" x14ac:dyDescent="0.2">
      <c r="A18350" t="s">
        <v>94</v>
      </c>
      <c r="B18350" t="s">
        <v>354</v>
      </c>
      <c r="C18350" t="s">
        <v>319</v>
      </c>
      <c r="D18350">
        <v>204615</v>
      </c>
    </row>
    <row r="18351" spans="1:4" x14ac:dyDescent="0.2">
      <c r="A18351" t="s">
        <v>94</v>
      </c>
      <c r="B18351" t="s">
        <v>354</v>
      </c>
      <c r="C18351" t="s">
        <v>320</v>
      </c>
      <c r="D18351">
        <v>152210</v>
      </c>
    </row>
    <row r="18352" spans="1:4" x14ac:dyDescent="0.2">
      <c r="A18352" t="s">
        <v>94</v>
      </c>
      <c r="B18352" t="s">
        <v>354</v>
      </c>
      <c r="C18352" t="s">
        <v>318</v>
      </c>
      <c r="D18352">
        <v>24611</v>
      </c>
    </row>
    <row r="18353" spans="1:4" x14ac:dyDescent="0.2">
      <c r="A18353" t="s">
        <v>94</v>
      </c>
      <c r="B18353" t="s">
        <v>354</v>
      </c>
      <c r="C18353" t="s">
        <v>321</v>
      </c>
      <c r="D18353">
        <v>121315</v>
      </c>
    </row>
    <row r="18354" spans="1:4" x14ac:dyDescent="0.2">
      <c r="A18354" t="s">
        <v>94</v>
      </c>
      <c r="B18354" t="s">
        <v>354</v>
      </c>
      <c r="C18354" t="s">
        <v>322</v>
      </c>
      <c r="D18354">
        <v>0</v>
      </c>
    </row>
    <row r="18355" spans="1:4" x14ac:dyDescent="0.2">
      <c r="A18355" t="s">
        <v>94</v>
      </c>
      <c r="B18355" t="s">
        <v>354</v>
      </c>
      <c r="C18355" t="s">
        <v>323</v>
      </c>
      <c r="D18355">
        <v>0</v>
      </c>
    </row>
    <row r="18356" spans="1:4" x14ac:dyDescent="0.2">
      <c r="A18356" t="s">
        <v>94</v>
      </c>
      <c r="B18356" t="s">
        <v>354</v>
      </c>
      <c r="C18356" t="s">
        <v>324</v>
      </c>
      <c r="D18356">
        <v>19020</v>
      </c>
    </row>
    <row r="18357" spans="1:4" x14ac:dyDescent="0.2">
      <c r="A18357" t="s">
        <v>94</v>
      </c>
      <c r="B18357" t="s">
        <v>354</v>
      </c>
      <c r="C18357" t="s">
        <v>325</v>
      </c>
      <c r="D18357">
        <v>0</v>
      </c>
    </row>
    <row r="18358" spans="1:4" x14ac:dyDescent="0.2">
      <c r="A18358" t="s">
        <v>94</v>
      </c>
      <c r="B18358" t="s">
        <v>354</v>
      </c>
      <c r="C18358" t="s">
        <v>326</v>
      </c>
      <c r="D18358">
        <v>2</v>
      </c>
    </row>
    <row r="18359" spans="1:4" x14ac:dyDescent="0.2">
      <c r="A18359" t="s">
        <v>94</v>
      </c>
      <c r="B18359" t="s">
        <v>354</v>
      </c>
      <c r="C18359" t="s">
        <v>327</v>
      </c>
      <c r="D18359">
        <v>17339</v>
      </c>
    </row>
    <row r="18360" spans="1:4" x14ac:dyDescent="0.2">
      <c r="A18360" t="s">
        <v>94</v>
      </c>
      <c r="B18360" t="s">
        <v>354</v>
      </c>
      <c r="C18360" t="s">
        <v>328</v>
      </c>
      <c r="D18360">
        <v>84954</v>
      </c>
    </row>
    <row r="18361" spans="1:4" x14ac:dyDescent="0.2">
      <c r="A18361" t="s">
        <v>94</v>
      </c>
      <c r="B18361" t="s">
        <v>354</v>
      </c>
      <c r="C18361" t="s">
        <v>329</v>
      </c>
      <c r="D18361">
        <v>0</v>
      </c>
    </row>
    <row r="18362" spans="1:4" x14ac:dyDescent="0.2">
      <c r="A18362" t="s">
        <v>94</v>
      </c>
      <c r="B18362" t="s">
        <v>354</v>
      </c>
      <c r="C18362" t="s">
        <v>339</v>
      </c>
      <c r="D18362">
        <v>4606968</v>
      </c>
    </row>
    <row r="18363" spans="1:4" x14ac:dyDescent="0.2">
      <c r="A18363" t="s">
        <v>94</v>
      </c>
      <c r="B18363" t="s">
        <v>354</v>
      </c>
      <c r="C18363" t="s">
        <v>340</v>
      </c>
      <c r="D18363">
        <v>85404</v>
      </c>
    </row>
    <row r="18364" spans="1:4" x14ac:dyDescent="0.2">
      <c r="A18364" t="s">
        <v>94</v>
      </c>
      <c r="B18364" t="s">
        <v>354</v>
      </c>
      <c r="C18364" t="s">
        <v>341</v>
      </c>
      <c r="D18364">
        <v>0</v>
      </c>
    </row>
    <row r="18365" spans="1:4" x14ac:dyDescent="0.2">
      <c r="A18365" t="s">
        <v>94</v>
      </c>
      <c r="B18365" t="s">
        <v>354</v>
      </c>
      <c r="C18365" t="s">
        <v>342</v>
      </c>
      <c r="D18365">
        <v>0</v>
      </c>
    </row>
    <row r="18366" spans="1:4" x14ac:dyDescent="0.2">
      <c r="A18366" t="s">
        <v>94</v>
      </c>
      <c r="B18366" t="s">
        <v>354</v>
      </c>
      <c r="C18366" t="s">
        <v>343</v>
      </c>
      <c r="D18366">
        <v>0</v>
      </c>
    </row>
    <row r="18367" spans="1:4" x14ac:dyDescent="0.2">
      <c r="A18367" t="s">
        <v>94</v>
      </c>
      <c r="B18367" t="s">
        <v>354</v>
      </c>
      <c r="C18367" t="s">
        <v>344</v>
      </c>
      <c r="D18367">
        <v>0</v>
      </c>
    </row>
    <row r="18368" spans="1:4" x14ac:dyDescent="0.2">
      <c r="A18368" t="s">
        <v>94</v>
      </c>
      <c r="B18368" t="s">
        <v>354</v>
      </c>
      <c r="C18368" t="s">
        <v>345</v>
      </c>
      <c r="D18368">
        <v>0</v>
      </c>
    </row>
    <row r="18369" spans="1:4" x14ac:dyDescent="0.2">
      <c r="A18369" t="s">
        <v>94</v>
      </c>
      <c r="B18369" t="s">
        <v>354</v>
      </c>
      <c r="C18369" t="s">
        <v>346</v>
      </c>
      <c r="D18369">
        <v>0</v>
      </c>
    </row>
    <row r="18370" spans="1:4" x14ac:dyDescent="0.2">
      <c r="A18370" t="s">
        <v>94</v>
      </c>
      <c r="B18370" t="s">
        <v>354</v>
      </c>
      <c r="C18370" t="s">
        <v>300</v>
      </c>
      <c r="D18370">
        <v>687555</v>
      </c>
    </row>
    <row r="18371" spans="1:4" x14ac:dyDescent="0.2">
      <c r="A18371" t="s">
        <v>94</v>
      </c>
      <c r="B18371" t="s">
        <v>354</v>
      </c>
      <c r="C18371" t="s">
        <v>301</v>
      </c>
      <c r="D18371">
        <v>908946</v>
      </c>
    </row>
    <row r="18372" spans="1:4" x14ac:dyDescent="0.2">
      <c r="A18372" t="s">
        <v>94</v>
      </c>
      <c r="B18372" t="s">
        <v>354</v>
      </c>
      <c r="C18372" t="s">
        <v>302</v>
      </c>
      <c r="D18372">
        <v>1066550</v>
      </c>
    </row>
    <row r="18373" spans="1:4" x14ac:dyDescent="0.2">
      <c r="A18373" t="s">
        <v>94</v>
      </c>
      <c r="B18373" t="s">
        <v>354</v>
      </c>
      <c r="C18373" t="s">
        <v>303</v>
      </c>
      <c r="D18373">
        <v>559228</v>
      </c>
    </row>
    <row r="18374" spans="1:4" x14ac:dyDescent="0.2">
      <c r="A18374" t="s">
        <v>94</v>
      </c>
      <c r="B18374" t="s">
        <v>354</v>
      </c>
      <c r="C18374" t="s">
        <v>304</v>
      </c>
      <c r="D18374">
        <v>400730</v>
      </c>
    </row>
    <row r="18375" spans="1:4" x14ac:dyDescent="0.2">
      <c r="A18375" t="s">
        <v>94</v>
      </c>
      <c r="B18375" t="s">
        <v>354</v>
      </c>
      <c r="C18375" t="s">
        <v>305</v>
      </c>
      <c r="D18375">
        <v>369413</v>
      </c>
    </row>
    <row r="18376" spans="1:4" x14ac:dyDescent="0.2">
      <c r="A18376" t="s">
        <v>94</v>
      </c>
      <c r="B18376" t="s">
        <v>354</v>
      </c>
      <c r="C18376" t="s">
        <v>306</v>
      </c>
      <c r="D18376">
        <v>125046</v>
      </c>
    </row>
    <row r="18377" spans="1:4" x14ac:dyDescent="0.2">
      <c r="A18377" t="s">
        <v>94</v>
      </c>
      <c r="B18377" t="s">
        <v>354</v>
      </c>
      <c r="C18377" t="s">
        <v>307</v>
      </c>
      <c r="D18377">
        <v>1017784</v>
      </c>
    </row>
    <row r="18378" spans="1:4" x14ac:dyDescent="0.2">
      <c r="A18378" t="s">
        <v>94</v>
      </c>
      <c r="B18378" t="s">
        <v>354</v>
      </c>
      <c r="C18378" t="s">
        <v>308</v>
      </c>
      <c r="D18378">
        <v>113700</v>
      </c>
    </row>
    <row r="18379" spans="1:4" x14ac:dyDescent="0.2">
      <c r="A18379" t="s">
        <v>94</v>
      </c>
      <c r="B18379" t="s">
        <v>354</v>
      </c>
      <c r="C18379" t="s">
        <v>309</v>
      </c>
      <c r="D18379">
        <v>8874</v>
      </c>
    </row>
    <row r="18380" spans="1:4" x14ac:dyDescent="0.2">
      <c r="A18380" t="s">
        <v>94</v>
      </c>
      <c r="B18380" t="s">
        <v>354</v>
      </c>
      <c r="C18380" t="s">
        <v>310</v>
      </c>
      <c r="D18380">
        <v>16142</v>
      </c>
    </row>
    <row r="18381" spans="1:4" x14ac:dyDescent="0.2">
      <c r="A18381" t="s">
        <v>94</v>
      </c>
      <c r="B18381" t="s">
        <v>354</v>
      </c>
      <c r="C18381" t="s">
        <v>311</v>
      </c>
      <c r="D18381">
        <v>10309</v>
      </c>
    </row>
    <row r="18382" spans="1:4" x14ac:dyDescent="0.2">
      <c r="A18382" t="s">
        <v>94</v>
      </c>
      <c r="B18382" t="s">
        <v>354</v>
      </c>
      <c r="C18382" t="s">
        <v>312</v>
      </c>
      <c r="D18382">
        <v>5434</v>
      </c>
    </row>
    <row r="18383" spans="1:4" x14ac:dyDescent="0.2">
      <c r="A18383" t="s">
        <v>94</v>
      </c>
      <c r="B18383" t="s">
        <v>354</v>
      </c>
      <c r="C18383" t="s">
        <v>313</v>
      </c>
      <c r="D18383">
        <v>11284</v>
      </c>
    </row>
    <row r="18384" spans="1:4" x14ac:dyDescent="0.2">
      <c r="A18384" t="s">
        <v>94</v>
      </c>
      <c r="B18384" t="s">
        <v>354</v>
      </c>
      <c r="C18384" t="s">
        <v>314</v>
      </c>
      <c r="D18384">
        <v>67203</v>
      </c>
    </row>
    <row r="18385" spans="1:4" x14ac:dyDescent="0.2">
      <c r="A18385" t="s">
        <v>94</v>
      </c>
      <c r="B18385" t="s">
        <v>354</v>
      </c>
      <c r="C18385" t="s">
        <v>315</v>
      </c>
      <c r="D18385">
        <v>2557</v>
      </c>
    </row>
    <row r="18386" spans="1:4" x14ac:dyDescent="0.2">
      <c r="A18386" t="s">
        <v>94</v>
      </c>
      <c r="B18386" t="s">
        <v>354</v>
      </c>
      <c r="C18386" t="s">
        <v>347</v>
      </c>
      <c r="D18386">
        <v>12696</v>
      </c>
    </row>
    <row r="18387" spans="1:4" x14ac:dyDescent="0.2">
      <c r="A18387" t="s">
        <v>94</v>
      </c>
      <c r="B18387" t="s">
        <v>355</v>
      </c>
      <c r="C18387" t="s">
        <v>225</v>
      </c>
      <c r="D18387">
        <v>0.83267000000000002</v>
      </c>
    </row>
    <row r="18388" spans="1:4" x14ac:dyDescent="0.2">
      <c r="A18388" t="s">
        <v>94</v>
      </c>
      <c r="B18388" t="s">
        <v>355</v>
      </c>
      <c r="C18388" t="s">
        <v>65</v>
      </c>
      <c r="D18388">
        <v>50000001</v>
      </c>
    </row>
    <row r="18389" spans="1:4" x14ac:dyDescent="0.2">
      <c r="A18389" t="s">
        <v>94</v>
      </c>
      <c r="B18389" t="s">
        <v>355</v>
      </c>
      <c r="C18389" t="s">
        <v>66</v>
      </c>
      <c r="D18389">
        <v>60047820</v>
      </c>
    </row>
    <row r="18390" spans="1:4" x14ac:dyDescent="0.2">
      <c r="A18390" t="s">
        <v>94</v>
      </c>
      <c r="B18390" t="s">
        <v>355</v>
      </c>
      <c r="C18390" t="s">
        <v>226</v>
      </c>
      <c r="D18390">
        <v>142797</v>
      </c>
    </row>
    <row r="18391" spans="1:4" x14ac:dyDescent="0.2">
      <c r="A18391" t="s">
        <v>94</v>
      </c>
      <c r="B18391" t="s">
        <v>355</v>
      </c>
      <c r="C18391" t="s">
        <v>227</v>
      </c>
      <c r="D18391">
        <v>416675</v>
      </c>
    </row>
    <row r="18392" spans="1:4" x14ac:dyDescent="0.2">
      <c r="A18392" t="s">
        <v>94</v>
      </c>
      <c r="B18392" t="s">
        <v>355</v>
      </c>
      <c r="C18392" t="s">
        <v>67</v>
      </c>
      <c r="D18392">
        <v>0</v>
      </c>
    </row>
    <row r="18393" spans="1:4" x14ac:dyDescent="0.2">
      <c r="A18393" t="s">
        <v>94</v>
      </c>
      <c r="B18393" t="s">
        <v>355</v>
      </c>
      <c r="C18393" t="s">
        <v>68</v>
      </c>
      <c r="D18393">
        <v>0</v>
      </c>
    </row>
    <row r="18394" spans="1:4" x14ac:dyDescent="0.2">
      <c r="A18394" t="s">
        <v>94</v>
      </c>
      <c r="B18394" t="s">
        <v>355</v>
      </c>
      <c r="C18394" t="s">
        <v>228</v>
      </c>
      <c r="D18394">
        <v>11643</v>
      </c>
    </row>
    <row r="18395" spans="1:4" x14ac:dyDescent="0.2">
      <c r="A18395" t="s">
        <v>94</v>
      </c>
      <c r="B18395" t="s">
        <v>355</v>
      </c>
      <c r="C18395" t="s">
        <v>229</v>
      </c>
      <c r="D18395">
        <v>110702</v>
      </c>
    </row>
    <row r="18396" spans="1:4" x14ac:dyDescent="0.2">
      <c r="A18396" t="s">
        <v>94</v>
      </c>
      <c r="B18396" t="s">
        <v>355</v>
      </c>
      <c r="C18396" t="s">
        <v>230</v>
      </c>
      <c r="D18396">
        <v>2845</v>
      </c>
    </row>
    <row r="18397" spans="1:4" x14ac:dyDescent="0.2">
      <c r="A18397" t="s">
        <v>94</v>
      </c>
      <c r="B18397" t="s">
        <v>355</v>
      </c>
      <c r="C18397" t="s">
        <v>231</v>
      </c>
      <c r="D18397">
        <v>21271</v>
      </c>
    </row>
    <row r="18398" spans="1:4" x14ac:dyDescent="0.2">
      <c r="A18398" t="s">
        <v>94</v>
      </c>
      <c r="B18398" t="s">
        <v>355</v>
      </c>
      <c r="C18398" t="s">
        <v>232</v>
      </c>
      <c r="D18398">
        <v>466967</v>
      </c>
    </row>
    <row r="18399" spans="1:4" x14ac:dyDescent="0.2">
      <c r="A18399" t="s">
        <v>94</v>
      </c>
      <c r="B18399" t="s">
        <v>355</v>
      </c>
      <c r="C18399" t="s">
        <v>319</v>
      </c>
      <c r="D18399">
        <v>243052</v>
      </c>
    </row>
    <row r="18400" spans="1:4" x14ac:dyDescent="0.2">
      <c r="A18400" t="s">
        <v>94</v>
      </c>
      <c r="B18400" t="s">
        <v>355</v>
      </c>
      <c r="C18400" t="s">
        <v>320</v>
      </c>
      <c r="D18400">
        <v>199791</v>
      </c>
    </row>
    <row r="18401" spans="1:4" x14ac:dyDescent="0.2">
      <c r="A18401" t="s">
        <v>94</v>
      </c>
      <c r="B18401" t="s">
        <v>355</v>
      </c>
      <c r="C18401" t="s">
        <v>318</v>
      </c>
      <c r="D18401">
        <v>24124</v>
      </c>
    </row>
    <row r="18402" spans="1:4" x14ac:dyDescent="0.2">
      <c r="A18402" t="s">
        <v>94</v>
      </c>
      <c r="B18402" t="s">
        <v>355</v>
      </c>
      <c r="C18402" t="s">
        <v>321</v>
      </c>
      <c r="D18402">
        <v>144566</v>
      </c>
    </row>
    <row r="18403" spans="1:4" x14ac:dyDescent="0.2">
      <c r="A18403" t="s">
        <v>94</v>
      </c>
      <c r="B18403" t="s">
        <v>355</v>
      </c>
      <c r="C18403" t="s">
        <v>322</v>
      </c>
      <c r="D18403">
        <v>0</v>
      </c>
    </row>
    <row r="18404" spans="1:4" x14ac:dyDescent="0.2">
      <c r="A18404" t="s">
        <v>94</v>
      </c>
      <c r="B18404" t="s">
        <v>355</v>
      </c>
      <c r="C18404" t="s">
        <v>323</v>
      </c>
      <c r="D18404">
        <v>0</v>
      </c>
    </row>
    <row r="18405" spans="1:4" x14ac:dyDescent="0.2">
      <c r="A18405" t="s">
        <v>94</v>
      </c>
      <c r="B18405" t="s">
        <v>355</v>
      </c>
      <c r="C18405" t="s">
        <v>324</v>
      </c>
      <c r="D18405">
        <v>18755</v>
      </c>
    </row>
    <row r="18406" spans="1:4" x14ac:dyDescent="0.2">
      <c r="A18406" t="s">
        <v>94</v>
      </c>
      <c r="B18406" t="s">
        <v>355</v>
      </c>
      <c r="C18406" t="s">
        <v>325</v>
      </c>
      <c r="D18406">
        <v>0</v>
      </c>
    </row>
    <row r="18407" spans="1:4" x14ac:dyDescent="0.2">
      <c r="A18407" t="s">
        <v>94</v>
      </c>
      <c r="B18407" t="s">
        <v>355</v>
      </c>
      <c r="C18407" t="s">
        <v>326</v>
      </c>
      <c r="D18407">
        <v>2</v>
      </c>
    </row>
    <row r="18408" spans="1:4" x14ac:dyDescent="0.2">
      <c r="A18408" t="s">
        <v>94</v>
      </c>
      <c r="B18408" t="s">
        <v>355</v>
      </c>
      <c r="C18408" t="s">
        <v>327</v>
      </c>
      <c r="D18408">
        <v>17695</v>
      </c>
    </row>
    <row r="18409" spans="1:4" x14ac:dyDescent="0.2">
      <c r="A18409" t="s">
        <v>94</v>
      </c>
      <c r="B18409" t="s">
        <v>355</v>
      </c>
      <c r="C18409" t="s">
        <v>328</v>
      </c>
      <c r="D18409">
        <v>108114</v>
      </c>
    </row>
    <row r="18410" spans="1:4" x14ac:dyDescent="0.2">
      <c r="A18410" t="s">
        <v>94</v>
      </c>
      <c r="B18410" t="s">
        <v>355</v>
      </c>
      <c r="C18410" t="s">
        <v>329</v>
      </c>
      <c r="D18410">
        <v>0</v>
      </c>
    </row>
    <row r="18411" spans="1:4" x14ac:dyDescent="0.2">
      <c r="A18411" t="s">
        <v>94</v>
      </c>
      <c r="B18411" t="s">
        <v>355</v>
      </c>
      <c r="C18411" t="s">
        <v>339</v>
      </c>
      <c r="D18411">
        <v>5636328</v>
      </c>
    </row>
    <row r="18412" spans="1:4" x14ac:dyDescent="0.2">
      <c r="A18412" t="s">
        <v>94</v>
      </c>
      <c r="B18412" t="s">
        <v>355</v>
      </c>
      <c r="C18412" t="s">
        <v>340</v>
      </c>
      <c r="D18412">
        <v>2829367</v>
      </c>
    </row>
    <row r="18413" spans="1:4" x14ac:dyDescent="0.2">
      <c r="A18413" t="s">
        <v>94</v>
      </c>
      <c r="B18413" t="s">
        <v>355</v>
      </c>
      <c r="C18413" t="s">
        <v>341</v>
      </c>
      <c r="D18413">
        <v>0</v>
      </c>
    </row>
    <row r="18414" spans="1:4" x14ac:dyDescent="0.2">
      <c r="A18414" t="s">
        <v>94</v>
      </c>
      <c r="B18414" t="s">
        <v>355</v>
      </c>
      <c r="C18414" t="s">
        <v>342</v>
      </c>
      <c r="D18414">
        <v>0</v>
      </c>
    </row>
    <row r="18415" spans="1:4" x14ac:dyDescent="0.2">
      <c r="A18415" t="s">
        <v>94</v>
      </c>
      <c r="B18415" t="s">
        <v>355</v>
      </c>
      <c r="C18415" t="s">
        <v>343</v>
      </c>
      <c r="D18415">
        <v>0</v>
      </c>
    </row>
    <row r="18416" spans="1:4" x14ac:dyDescent="0.2">
      <c r="A18416" t="s">
        <v>94</v>
      </c>
      <c r="B18416" t="s">
        <v>355</v>
      </c>
      <c r="C18416" t="s">
        <v>344</v>
      </c>
      <c r="D18416">
        <v>0</v>
      </c>
    </row>
    <row r="18417" spans="1:4" x14ac:dyDescent="0.2">
      <c r="A18417" t="s">
        <v>94</v>
      </c>
      <c r="B18417" t="s">
        <v>355</v>
      </c>
      <c r="C18417" t="s">
        <v>345</v>
      </c>
      <c r="D18417">
        <v>0</v>
      </c>
    </row>
    <row r="18418" spans="1:4" x14ac:dyDescent="0.2">
      <c r="A18418" t="s">
        <v>94</v>
      </c>
      <c r="B18418" t="s">
        <v>355</v>
      </c>
      <c r="C18418" t="s">
        <v>346</v>
      </c>
      <c r="D18418">
        <v>0</v>
      </c>
    </row>
    <row r="18419" spans="1:4" x14ac:dyDescent="0.2">
      <c r="A18419" t="s">
        <v>94</v>
      </c>
      <c r="B18419" t="s">
        <v>355</v>
      </c>
      <c r="C18419" t="s">
        <v>300</v>
      </c>
      <c r="D18419">
        <v>677774</v>
      </c>
    </row>
    <row r="18420" spans="1:4" x14ac:dyDescent="0.2">
      <c r="A18420" t="s">
        <v>94</v>
      </c>
      <c r="B18420" t="s">
        <v>355</v>
      </c>
      <c r="C18420" t="s">
        <v>301</v>
      </c>
      <c r="D18420">
        <v>892022</v>
      </c>
    </row>
    <row r="18421" spans="1:4" x14ac:dyDescent="0.2">
      <c r="A18421" t="s">
        <v>94</v>
      </c>
      <c r="B18421" t="s">
        <v>355</v>
      </c>
      <c r="C18421" t="s">
        <v>302</v>
      </c>
      <c r="D18421">
        <v>1037006</v>
      </c>
    </row>
    <row r="18422" spans="1:4" x14ac:dyDescent="0.2">
      <c r="A18422" t="s">
        <v>94</v>
      </c>
      <c r="B18422" t="s">
        <v>355</v>
      </c>
      <c r="C18422" t="s">
        <v>303</v>
      </c>
      <c r="D18422">
        <v>542875</v>
      </c>
    </row>
    <row r="18423" spans="1:4" x14ac:dyDescent="0.2">
      <c r="A18423" t="s">
        <v>94</v>
      </c>
      <c r="B18423" t="s">
        <v>355</v>
      </c>
      <c r="C18423" t="s">
        <v>304</v>
      </c>
      <c r="D18423">
        <v>401716</v>
      </c>
    </row>
    <row r="18424" spans="1:4" x14ac:dyDescent="0.2">
      <c r="A18424" t="s">
        <v>94</v>
      </c>
      <c r="B18424" t="s">
        <v>355</v>
      </c>
      <c r="C18424" t="s">
        <v>305</v>
      </c>
      <c r="D18424">
        <v>391808</v>
      </c>
    </row>
    <row r="18425" spans="1:4" x14ac:dyDescent="0.2">
      <c r="A18425" t="s">
        <v>94</v>
      </c>
      <c r="B18425" t="s">
        <v>355</v>
      </c>
      <c r="C18425" t="s">
        <v>306</v>
      </c>
      <c r="D18425">
        <v>139269</v>
      </c>
    </row>
    <row r="18426" spans="1:4" x14ac:dyDescent="0.2">
      <c r="A18426" t="s">
        <v>94</v>
      </c>
      <c r="B18426" t="s">
        <v>355</v>
      </c>
      <c r="C18426" t="s">
        <v>307</v>
      </c>
      <c r="D18426">
        <v>990015</v>
      </c>
    </row>
    <row r="18427" spans="1:4" x14ac:dyDescent="0.2">
      <c r="A18427" t="s">
        <v>94</v>
      </c>
      <c r="B18427" t="s">
        <v>355</v>
      </c>
      <c r="C18427" t="s">
        <v>308</v>
      </c>
      <c r="D18427">
        <v>123481</v>
      </c>
    </row>
    <row r="18428" spans="1:4" x14ac:dyDescent="0.2">
      <c r="A18428" t="s">
        <v>94</v>
      </c>
      <c r="B18428" t="s">
        <v>355</v>
      </c>
      <c r="C18428" t="s">
        <v>309</v>
      </c>
      <c r="D18428">
        <v>18849</v>
      </c>
    </row>
    <row r="18429" spans="1:4" x14ac:dyDescent="0.2">
      <c r="A18429" t="s">
        <v>94</v>
      </c>
      <c r="B18429" t="s">
        <v>355</v>
      </c>
      <c r="C18429" t="s">
        <v>310</v>
      </c>
      <c r="D18429">
        <v>33260</v>
      </c>
    </row>
    <row r="18430" spans="1:4" x14ac:dyDescent="0.2">
      <c r="A18430" t="s">
        <v>94</v>
      </c>
      <c r="B18430" t="s">
        <v>355</v>
      </c>
      <c r="C18430" t="s">
        <v>311</v>
      </c>
      <c r="D18430">
        <v>29684</v>
      </c>
    </row>
    <row r="18431" spans="1:4" x14ac:dyDescent="0.2">
      <c r="A18431" t="s">
        <v>94</v>
      </c>
      <c r="B18431" t="s">
        <v>355</v>
      </c>
      <c r="C18431" t="s">
        <v>312</v>
      </c>
      <c r="D18431">
        <v>16540</v>
      </c>
    </row>
    <row r="18432" spans="1:4" x14ac:dyDescent="0.2">
      <c r="A18432" t="s">
        <v>94</v>
      </c>
      <c r="B18432" t="s">
        <v>355</v>
      </c>
      <c r="C18432" t="s">
        <v>313</v>
      </c>
      <c r="D18432">
        <v>23409</v>
      </c>
    </row>
    <row r="18433" spans="1:4" x14ac:dyDescent="0.2">
      <c r="A18433" t="s">
        <v>94</v>
      </c>
      <c r="B18433" t="s">
        <v>355</v>
      </c>
      <c r="C18433" t="s">
        <v>314</v>
      </c>
      <c r="D18433">
        <v>22721</v>
      </c>
    </row>
    <row r="18434" spans="1:4" x14ac:dyDescent="0.2">
      <c r="A18434" t="s">
        <v>94</v>
      </c>
      <c r="B18434" t="s">
        <v>355</v>
      </c>
      <c r="C18434" t="s">
        <v>315</v>
      </c>
      <c r="D18434">
        <v>30326</v>
      </c>
    </row>
    <row r="18435" spans="1:4" x14ac:dyDescent="0.2">
      <c r="A18435" t="s">
        <v>94</v>
      </c>
      <c r="B18435" t="s">
        <v>355</v>
      </c>
      <c r="C18435" t="s">
        <v>347</v>
      </c>
      <c r="D18435">
        <v>12696</v>
      </c>
    </row>
    <row r="18436" spans="1:4" x14ac:dyDescent="0.2">
      <c r="A18436" t="s">
        <v>94</v>
      </c>
      <c r="B18436" t="s">
        <v>356</v>
      </c>
      <c r="C18436" t="s">
        <v>225</v>
      </c>
      <c r="D18436">
        <v>0.86303700000000005</v>
      </c>
    </row>
    <row r="18437" spans="1:4" x14ac:dyDescent="0.2">
      <c r="A18437" t="s">
        <v>94</v>
      </c>
      <c r="B18437" t="s">
        <v>356</v>
      </c>
      <c r="C18437" t="s">
        <v>65</v>
      </c>
      <c r="D18437">
        <v>50000001</v>
      </c>
    </row>
    <row r="18438" spans="1:4" x14ac:dyDescent="0.2">
      <c r="A18438" t="s">
        <v>94</v>
      </c>
      <c r="B18438" t="s">
        <v>356</v>
      </c>
      <c r="C18438" t="s">
        <v>66</v>
      </c>
      <c r="D18438">
        <v>57934972</v>
      </c>
    </row>
    <row r="18439" spans="1:4" x14ac:dyDescent="0.2">
      <c r="A18439" t="s">
        <v>94</v>
      </c>
      <c r="B18439" t="s">
        <v>356</v>
      </c>
      <c r="C18439" t="s">
        <v>226</v>
      </c>
      <c r="D18439">
        <v>142706</v>
      </c>
    </row>
    <row r="18440" spans="1:4" x14ac:dyDescent="0.2">
      <c r="A18440" t="s">
        <v>94</v>
      </c>
      <c r="B18440" t="s">
        <v>356</v>
      </c>
      <c r="C18440" t="s">
        <v>227</v>
      </c>
      <c r="D18440">
        <v>416537</v>
      </c>
    </row>
    <row r="18441" spans="1:4" x14ac:dyDescent="0.2">
      <c r="A18441" t="s">
        <v>94</v>
      </c>
      <c r="B18441" t="s">
        <v>356</v>
      </c>
      <c r="C18441" t="s">
        <v>67</v>
      </c>
      <c r="D18441">
        <v>0</v>
      </c>
    </row>
    <row r="18442" spans="1:4" x14ac:dyDescent="0.2">
      <c r="A18442" t="s">
        <v>94</v>
      </c>
      <c r="B18442" t="s">
        <v>356</v>
      </c>
      <c r="C18442" t="s">
        <v>68</v>
      </c>
      <c r="D18442">
        <v>0</v>
      </c>
    </row>
    <row r="18443" spans="1:4" x14ac:dyDescent="0.2">
      <c r="A18443" t="s">
        <v>94</v>
      </c>
      <c r="B18443" t="s">
        <v>356</v>
      </c>
      <c r="C18443" t="s">
        <v>228</v>
      </c>
      <c r="D18443">
        <v>11374</v>
      </c>
    </row>
    <row r="18444" spans="1:4" x14ac:dyDescent="0.2">
      <c r="A18444" t="s">
        <v>94</v>
      </c>
      <c r="B18444" t="s">
        <v>356</v>
      </c>
      <c r="C18444" t="s">
        <v>229</v>
      </c>
      <c r="D18444">
        <v>109804</v>
      </c>
    </row>
    <row r="18445" spans="1:4" x14ac:dyDescent="0.2">
      <c r="A18445" t="s">
        <v>94</v>
      </c>
      <c r="B18445" t="s">
        <v>356</v>
      </c>
      <c r="C18445" t="s">
        <v>230</v>
      </c>
      <c r="D18445">
        <v>2850</v>
      </c>
    </row>
    <row r="18446" spans="1:4" x14ac:dyDescent="0.2">
      <c r="A18446" t="s">
        <v>94</v>
      </c>
      <c r="B18446" t="s">
        <v>356</v>
      </c>
      <c r="C18446" t="s">
        <v>231</v>
      </c>
      <c r="D18446">
        <v>21642</v>
      </c>
    </row>
    <row r="18447" spans="1:4" x14ac:dyDescent="0.2">
      <c r="A18447" t="s">
        <v>94</v>
      </c>
      <c r="B18447" t="s">
        <v>356</v>
      </c>
      <c r="C18447" t="s">
        <v>232</v>
      </c>
      <c r="D18447">
        <v>300723</v>
      </c>
    </row>
    <row r="18448" spans="1:4" x14ac:dyDescent="0.2">
      <c r="A18448" t="s">
        <v>94</v>
      </c>
      <c r="B18448" t="s">
        <v>356</v>
      </c>
      <c r="C18448" t="s">
        <v>319</v>
      </c>
      <c r="D18448">
        <v>131250</v>
      </c>
    </row>
    <row r="18449" spans="1:4" x14ac:dyDescent="0.2">
      <c r="A18449" t="s">
        <v>94</v>
      </c>
      <c r="B18449" t="s">
        <v>356</v>
      </c>
      <c r="C18449" t="s">
        <v>320</v>
      </c>
      <c r="D18449">
        <v>144877</v>
      </c>
    </row>
    <row r="18450" spans="1:4" x14ac:dyDescent="0.2">
      <c r="A18450" t="s">
        <v>94</v>
      </c>
      <c r="B18450" t="s">
        <v>356</v>
      </c>
      <c r="C18450" t="s">
        <v>318</v>
      </c>
      <c r="D18450">
        <v>24596</v>
      </c>
    </row>
    <row r="18451" spans="1:4" x14ac:dyDescent="0.2">
      <c r="A18451" t="s">
        <v>94</v>
      </c>
      <c r="B18451" t="s">
        <v>356</v>
      </c>
      <c r="C18451" t="s">
        <v>321</v>
      </c>
      <c r="D18451">
        <v>109053</v>
      </c>
    </row>
    <row r="18452" spans="1:4" x14ac:dyDescent="0.2">
      <c r="A18452" t="s">
        <v>94</v>
      </c>
      <c r="B18452" t="s">
        <v>356</v>
      </c>
      <c r="C18452" t="s">
        <v>322</v>
      </c>
      <c r="D18452">
        <v>0</v>
      </c>
    </row>
    <row r="18453" spans="1:4" x14ac:dyDescent="0.2">
      <c r="A18453" t="s">
        <v>94</v>
      </c>
      <c r="B18453" t="s">
        <v>356</v>
      </c>
      <c r="C18453" t="s">
        <v>323</v>
      </c>
      <c r="D18453">
        <v>0</v>
      </c>
    </row>
    <row r="18454" spans="1:4" x14ac:dyDescent="0.2">
      <c r="A18454" t="s">
        <v>94</v>
      </c>
      <c r="B18454" t="s">
        <v>356</v>
      </c>
      <c r="C18454" t="s">
        <v>324</v>
      </c>
      <c r="D18454">
        <v>19144</v>
      </c>
    </row>
    <row r="18455" spans="1:4" x14ac:dyDescent="0.2">
      <c r="A18455" t="s">
        <v>94</v>
      </c>
      <c r="B18455" t="s">
        <v>356</v>
      </c>
      <c r="C18455" t="s">
        <v>325</v>
      </c>
      <c r="D18455">
        <v>0</v>
      </c>
    </row>
    <row r="18456" spans="1:4" x14ac:dyDescent="0.2">
      <c r="A18456" t="s">
        <v>94</v>
      </c>
      <c r="B18456" t="s">
        <v>356</v>
      </c>
      <c r="C18456" t="s">
        <v>326</v>
      </c>
      <c r="D18456">
        <v>2</v>
      </c>
    </row>
    <row r="18457" spans="1:4" x14ac:dyDescent="0.2">
      <c r="A18457" t="s">
        <v>94</v>
      </c>
      <c r="B18457" t="s">
        <v>356</v>
      </c>
      <c r="C18457" t="s">
        <v>327</v>
      </c>
      <c r="D18457">
        <v>17842</v>
      </c>
    </row>
    <row r="18458" spans="1:4" x14ac:dyDescent="0.2">
      <c r="A18458" t="s">
        <v>94</v>
      </c>
      <c r="B18458" t="s">
        <v>356</v>
      </c>
      <c r="C18458" t="s">
        <v>328</v>
      </c>
      <c r="D18458">
        <v>72065</v>
      </c>
    </row>
    <row r="18459" spans="1:4" x14ac:dyDescent="0.2">
      <c r="A18459" t="s">
        <v>94</v>
      </c>
      <c r="B18459" t="s">
        <v>356</v>
      </c>
      <c r="C18459" t="s">
        <v>329</v>
      </c>
      <c r="D18459">
        <v>0</v>
      </c>
    </row>
    <row r="18460" spans="1:4" x14ac:dyDescent="0.2">
      <c r="A18460" t="s">
        <v>94</v>
      </c>
      <c r="B18460" t="s">
        <v>356</v>
      </c>
      <c r="C18460" t="s">
        <v>339</v>
      </c>
      <c r="D18460">
        <v>3638448</v>
      </c>
    </row>
    <row r="18461" spans="1:4" x14ac:dyDescent="0.2">
      <c r="A18461" t="s">
        <v>94</v>
      </c>
      <c r="B18461" t="s">
        <v>356</v>
      </c>
      <c r="C18461" t="s">
        <v>340</v>
      </c>
      <c r="D18461">
        <v>26849</v>
      </c>
    </row>
    <row r="18462" spans="1:4" x14ac:dyDescent="0.2">
      <c r="A18462" t="s">
        <v>94</v>
      </c>
      <c r="B18462" t="s">
        <v>356</v>
      </c>
      <c r="C18462" t="s">
        <v>341</v>
      </c>
      <c r="D18462">
        <v>1413168</v>
      </c>
    </row>
    <row r="18463" spans="1:4" x14ac:dyDescent="0.2">
      <c r="A18463" t="s">
        <v>94</v>
      </c>
      <c r="B18463" t="s">
        <v>356</v>
      </c>
      <c r="C18463" t="s">
        <v>342</v>
      </c>
      <c r="D18463">
        <v>102</v>
      </c>
    </row>
    <row r="18464" spans="1:4" x14ac:dyDescent="0.2">
      <c r="A18464" t="s">
        <v>94</v>
      </c>
      <c r="B18464" t="s">
        <v>356</v>
      </c>
      <c r="C18464" t="s">
        <v>343</v>
      </c>
      <c r="D18464">
        <v>15910</v>
      </c>
    </row>
    <row r="18465" spans="1:4" x14ac:dyDescent="0.2">
      <c r="A18465" t="s">
        <v>94</v>
      </c>
      <c r="B18465" t="s">
        <v>356</v>
      </c>
      <c r="C18465" t="s">
        <v>344</v>
      </c>
      <c r="D18465">
        <v>1413168</v>
      </c>
    </row>
    <row r="18466" spans="1:4" x14ac:dyDescent="0.2">
      <c r="A18466" t="s">
        <v>94</v>
      </c>
      <c r="B18466" t="s">
        <v>356</v>
      </c>
      <c r="C18466" t="s">
        <v>345</v>
      </c>
      <c r="D18466">
        <v>0</v>
      </c>
    </row>
    <row r="18467" spans="1:4" x14ac:dyDescent="0.2">
      <c r="A18467" t="s">
        <v>94</v>
      </c>
      <c r="B18467" t="s">
        <v>356</v>
      </c>
      <c r="C18467" t="s">
        <v>346</v>
      </c>
      <c r="D18467">
        <v>15910</v>
      </c>
    </row>
    <row r="18468" spans="1:4" x14ac:dyDescent="0.2">
      <c r="A18468" t="s">
        <v>94</v>
      </c>
      <c r="B18468" t="s">
        <v>356</v>
      </c>
      <c r="C18468" t="s">
        <v>300</v>
      </c>
      <c r="D18468">
        <v>689370</v>
      </c>
    </row>
    <row r="18469" spans="1:4" x14ac:dyDescent="0.2">
      <c r="A18469" t="s">
        <v>94</v>
      </c>
      <c r="B18469" t="s">
        <v>356</v>
      </c>
      <c r="C18469" t="s">
        <v>301</v>
      </c>
      <c r="D18469">
        <v>911238</v>
      </c>
    </row>
    <row r="18470" spans="1:4" x14ac:dyDescent="0.2">
      <c r="A18470" t="s">
        <v>94</v>
      </c>
      <c r="B18470" t="s">
        <v>356</v>
      </c>
      <c r="C18470" t="s">
        <v>302</v>
      </c>
      <c r="D18470">
        <v>1065892</v>
      </c>
    </row>
    <row r="18471" spans="1:4" x14ac:dyDescent="0.2">
      <c r="A18471" t="s">
        <v>94</v>
      </c>
      <c r="B18471" t="s">
        <v>356</v>
      </c>
      <c r="C18471" t="s">
        <v>303</v>
      </c>
      <c r="D18471">
        <v>562696</v>
      </c>
    </row>
    <row r="18472" spans="1:4" x14ac:dyDescent="0.2">
      <c r="A18472" t="s">
        <v>94</v>
      </c>
      <c r="B18472" t="s">
        <v>356</v>
      </c>
      <c r="C18472" t="s">
        <v>304</v>
      </c>
      <c r="D18472">
        <v>416182</v>
      </c>
    </row>
    <row r="18473" spans="1:4" x14ac:dyDescent="0.2">
      <c r="A18473" t="s">
        <v>94</v>
      </c>
      <c r="B18473" t="s">
        <v>356</v>
      </c>
      <c r="C18473" t="s">
        <v>305</v>
      </c>
      <c r="D18473">
        <v>402818</v>
      </c>
    </row>
    <row r="18474" spans="1:4" x14ac:dyDescent="0.2">
      <c r="A18474" t="s">
        <v>94</v>
      </c>
      <c r="B18474" t="s">
        <v>356</v>
      </c>
      <c r="C18474" t="s">
        <v>306</v>
      </c>
      <c r="D18474">
        <v>139243</v>
      </c>
    </row>
    <row r="18475" spans="1:4" x14ac:dyDescent="0.2">
      <c r="A18475" t="s">
        <v>94</v>
      </c>
      <c r="B18475" t="s">
        <v>356</v>
      </c>
      <c r="C18475" t="s">
        <v>307</v>
      </c>
      <c r="D18475">
        <v>1016252</v>
      </c>
    </row>
    <row r="18476" spans="1:4" x14ac:dyDescent="0.2">
      <c r="A18476" t="s">
        <v>94</v>
      </c>
      <c r="B18476" t="s">
        <v>356</v>
      </c>
      <c r="C18476" t="s">
        <v>308</v>
      </c>
      <c r="D18476">
        <v>111887</v>
      </c>
    </row>
    <row r="18477" spans="1:4" x14ac:dyDescent="0.2">
      <c r="A18477" t="s">
        <v>94</v>
      </c>
      <c r="B18477" t="s">
        <v>356</v>
      </c>
      <c r="C18477" t="s">
        <v>309</v>
      </c>
      <c r="D18477">
        <v>9354</v>
      </c>
    </row>
    <row r="18478" spans="1:4" x14ac:dyDescent="0.2">
      <c r="A18478" t="s">
        <v>94</v>
      </c>
      <c r="B18478" t="s">
        <v>356</v>
      </c>
      <c r="C18478" t="s">
        <v>310</v>
      </c>
      <c r="D18478">
        <v>13664</v>
      </c>
    </row>
    <row r="18479" spans="1:4" x14ac:dyDescent="0.2">
      <c r="A18479" t="s">
        <v>94</v>
      </c>
      <c r="B18479" t="s">
        <v>356</v>
      </c>
      <c r="C18479" t="s">
        <v>311</v>
      </c>
      <c r="D18479">
        <v>10673</v>
      </c>
    </row>
    <row r="18480" spans="1:4" x14ac:dyDescent="0.2">
      <c r="A18480" t="s">
        <v>94</v>
      </c>
      <c r="B18480" t="s">
        <v>356</v>
      </c>
      <c r="C18480" t="s">
        <v>312</v>
      </c>
      <c r="D18480">
        <v>4219</v>
      </c>
    </row>
    <row r="18481" spans="1:4" x14ac:dyDescent="0.2">
      <c r="A18481" t="s">
        <v>94</v>
      </c>
      <c r="B18481" t="s">
        <v>356</v>
      </c>
      <c r="C18481" t="s">
        <v>313</v>
      </c>
      <c r="D18481">
        <v>5443</v>
      </c>
    </row>
    <row r="18482" spans="1:4" x14ac:dyDescent="0.2">
      <c r="A18482" t="s">
        <v>94</v>
      </c>
      <c r="B18482" t="s">
        <v>356</v>
      </c>
      <c r="C18482" t="s">
        <v>314</v>
      </c>
      <c r="D18482">
        <v>7737</v>
      </c>
    </row>
    <row r="18483" spans="1:4" x14ac:dyDescent="0.2">
      <c r="A18483" t="s">
        <v>94</v>
      </c>
      <c r="B18483" t="s">
        <v>356</v>
      </c>
      <c r="C18483" t="s">
        <v>315</v>
      </c>
      <c r="D18483">
        <v>4090</v>
      </c>
    </row>
    <row r="18484" spans="1:4" x14ac:dyDescent="0.2">
      <c r="A18484" t="s">
        <v>94</v>
      </c>
      <c r="B18484" t="s">
        <v>356</v>
      </c>
      <c r="C18484" t="s">
        <v>347</v>
      </c>
      <c r="D18484">
        <v>12696</v>
      </c>
    </row>
    <row r="18485" spans="1:4" x14ac:dyDescent="0.2">
      <c r="A18485" t="s">
        <v>95</v>
      </c>
      <c r="B18485" t="s">
        <v>351</v>
      </c>
      <c r="C18485" t="s">
        <v>225</v>
      </c>
      <c r="D18485">
        <v>1.0448999999999999</v>
      </c>
    </row>
    <row r="18486" spans="1:4" x14ac:dyDescent="0.2">
      <c r="A18486" t="s">
        <v>95</v>
      </c>
      <c r="B18486" t="s">
        <v>351</v>
      </c>
      <c r="C18486" t="s">
        <v>65</v>
      </c>
      <c r="D18486">
        <v>50000001</v>
      </c>
    </row>
    <row r="18487" spans="1:4" x14ac:dyDescent="0.2">
      <c r="A18487" t="s">
        <v>95</v>
      </c>
      <c r="B18487" t="s">
        <v>351</v>
      </c>
      <c r="C18487" t="s">
        <v>66</v>
      </c>
      <c r="D18487">
        <v>47851243</v>
      </c>
    </row>
    <row r="18488" spans="1:4" x14ac:dyDescent="0.2">
      <c r="A18488" t="s">
        <v>95</v>
      </c>
      <c r="B18488" t="s">
        <v>351</v>
      </c>
      <c r="C18488" t="s">
        <v>226</v>
      </c>
      <c r="D18488">
        <v>141614</v>
      </c>
    </row>
    <row r="18489" spans="1:4" x14ac:dyDescent="0.2">
      <c r="A18489" t="s">
        <v>95</v>
      </c>
      <c r="B18489" t="s">
        <v>351</v>
      </c>
      <c r="C18489" t="s">
        <v>227</v>
      </c>
      <c r="D18489">
        <v>428956</v>
      </c>
    </row>
    <row r="18490" spans="1:4" x14ac:dyDescent="0.2">
      <c r="A18490" t="s">
        <v>95</v>
      </c>
      <c r="B18490" t="s">
        <v>351</v>
      </c>
      <c r="C18490" t="s">
        <v>67</v>
      </c>
      <c r="D18490">
        <v>932372</v>
      </c>
    </row>
    <row r="18491" spans="1:4" x14ac:dyDescent="0.2">
      <c r="A18491" t="s">
        <v>95</v>
      </c>
      <c r="B18491" t="s">
        <v>351</v>
      </c>
      <c r="C18491" t="s">
        <v>68</v>
      </c>
      <c r="D18491">
        <v>364644</v>
      </c>
    </row>
    <row r="18492" spans="1:4" x14ac:dyDescent="0.2">
      <c r="A18492" t="s">
        <v>95</v>
      </c>
      <c r="B18492" t="s">
        <v>351</v>
      </c>
      <c r="C18492" t="s">
        <v>228</v>
      </c>
      <c r="D18492">
        <v>57773</v>
      </c>
    </row>
    <row r="18493" spans="1:4" x14ac:dyDescent="0.2">
      <c r="A18493" t="s">
        <v>95</v>
      </c>
      <c r="B18493" t="s">
        <v>351</v>
      </c>
      <c r="C18493" t="s">
        <v>229</v>
      </c>
      <c r="D18493">
        <v>406988</v>
      </c>
    </row>
    <row r="18494" spans="1:4" x14ac:dyDescent="0.2">
      <c r="A18494" t="s">
        <v>95</v>
      </c>
      <c r="B18494" t="s">
        <v>351</v>
      </c>
      <c r="C18494" t="s">
        <v>230</v>
      </c>
      <c r="D18494">
        <v>2581</v>
      </c>
    </row>
    <row r="18495" spans="1:4" x14ac:dyDescent="0.2">
      <c r="A18495" t="s">
        <v>95</v>
      </c>
      <c r="B18495" t="s">
        <v>351</v>
      </c>
      <c r="C18495" t="s">
        <v>231</v>
      </c>
      <c r="D18495">
        <v>22023</v>
      </c>
    </row>
    <row r="18496" spans="1:4" x14ac:dyDescent="0.2">
      <c r="A18496" t="s">
        <v>95</v>
      </c>
      <c r="B18496" t="s">
        <v>351</v>
      </c>
      <c r="C18496" t="s">
        <v>154</v>
      </c>
      <c r="D18496">
        <v>2080287</v>
      </c>
    </row>
    <row r="18497" spans="1:4" x14ac:dyDescent="0.2">
      <c r="A18497" t="s">
        <v>95</v>
      </c>
      <c r="B18497" t="s">
        <v>351</v>
      </c>
      <c r="C18497" t="s">
        <v>155</v>
      </c>
      <c r="D18497">
        <v>0</v>
      </c>
    </row>
    <row r="18498" spans="1:4" x14ac:dyDescent="0.2">
      <c r="A18498" t="s">
        <v>95</v>
      </c>
      <c r="B18498" t="s">
        <v>351</v>
      </c>
      <c r="C18498" t="s">
        <v>156</v>
      </c>
      <c r="D18498">
        <v>2038</v>
      </c>
    </row>
    <row r="18499" spans="1:4" x14ac:dyDescent="0.2">
      <c r="A18499" t="s">
        <v>95</v>
      </c>
      <c r="B18499" t="s">
        <v>351</v>
      </c>
      <c r="C18499" t="s">
        <v>157</v>
      </c>
      <c r="D18499">
        <v>494784</v>
      </c>
    </row>
    <row r="18500" spans="1:4" x14ac:dyDescent="0.2">
      <c r="A18500" t="s">
        <v>95</v>
      </c>
      <c r="B18500" t="s">
        <v>351</v>
      </c>
      <c r="C18500" t="s">
        <v>158</v>
      </c>
      <c r="D18500">
        <v>1128335</v>
      </c>
    </row>
    <row r="18501" spans="1:4" x14ac:dyDescent="0.2">
      <c r="A18501" t="s">
        <v>95</v>
      </c>
      <c r="B18501" t="s">
        <v>351</v>
      </c>
      <c r="C18501" t="s">
        <v>159</v>
      </c>
      <c r="D18501">
        <v>1096250</v>
      </c>
    </row>
    <row r="18502" spans="1:4" x14ac:dyDescent="0.2">
      <c r="A18502" t="s">
        <v>95</v>
      </c>
      <c r="B18502" t="s">
        <v>351</v>
      </c>
      <c r="C18502" t="s">
        <v>160</v>
      </c>
      <c r="D18502">
        <v>1467871</v>
      </c>
    </row>
    <row r="18503" spans="1:4" x14ac:dyDescent="0.2">
      <c r="A18503" t="s">
        <v>95</v>
      </c>
      <c r="B18503" t="s">
        <v>351</v>
      </c>
      <c r="C18503" t="s">
        <v>161</v>
      </c>
      <c r="D18503">
        <v>716159</v>
      </c>
    </row>
    <row r="18504" spans="1:4" x14ac:dyDescent="0.2">
      <c r="A18504" t="s">
        <v>95</v>
      </c>
      <c r="B18504" t="s">
        <v>351</v>
      </c>
      <c r="C18504" t="s">
        <v>162</v>
      </c>
      <c r="D18504">
        <v>732547</v>
      </c>
    </row>
    <row r="18505" spans="1:4" x14ac:dyDescent="0.2">
      <c r="A18505" t="s">
        <v>95</v>
      </c>
      <c r="B18505" t="s">
        <v>351</v>
      </c>
      <c r="C18505" t="s">
        <v>163</v>
      </c>
      <c r="D18505">
        <v>417907</v>
      </c>
    </row>
    <row r="18506" spans="1:4" x14ac:dyDescent="0.2">
      <c r="A18506" t="s">
        <v>95</v>
      </c>
      <c r="B18506" t="s">
        <v>351</v>
      </c>
      <c r="C18506" t="s">
        <v>164</v>
      </c>
      <c r="D18506">
        <v>285608</v>
      </c>
    </row>
    <row r="18507" spans="1:4" x14ac:dyDescent="0.2">
      <c r="A18507" t="s">
        <v>95</v>
      </c>
      <c r="B18507" t="s">
        <v>351</v>
      </c>
      <c r="C18507" t="s">
        <v>165</v>
      </c>
      <c r="D18507">
        <v>204974</v>
      </c>
    </row>
    <row r="18508" spans="1:4" x14ac:dyDescent="0.2">
      <c r="A18508" t="s">
        <v>95</v>
      </c>
      <c r="B18508" t="s">
        <v>351</v>
      </c>
      <c r="C18508" t="s">
        <v>166</v>
      </c>
      <c r="D18508">
        <v>113458</v>
      </c>
    </row>
    <row r="18509" spans="1:4" x14ac:dyDescent="0.2">
      <c r="A18509" t="s">
        <v>95</v>
      </c>
      <c r="B18509" t="s">
        <v>351</v>
      </c>
      <c r="C18509" t="s">
        <v>167</v>
      </c>
      <c r="D18509">
        <v>124720</v>
      </c>
    </row>
    <row r="18510" spans="1:4" x14ac:dyDescent="0.2">
      <c r="A18510" t="s">
        <v>95</v>
      </c>
      <c r="B18510" t="s">
        <v>351</v>
      </c>
      <c r="C18510" t="s">
        <v>168</v>
      </c>
      <c r="D18510">
        <v>113765</v>
      </c>
    </row>
    <row r="18511" spans="1:4" x14ac:dyDescent="0.2">
      <c r="A18511" t="s">
        <v>95</v>
      </c>
      <c r="B18511" t="s">
        <v>351</v>
      </c>
      <c r="C18511" t="s">
        <v>169</v>
      </c>
      <c r="D18511">
        <v>132446</v>
      </c>
    </row>
    <row r="18512" spans="1:4" x14ac:dyDescent="0.2">
      <c r="A18512" t="s">
        <v>95</v>
      </c>
      <c r="B18512" t="s">
        <v>351</v>
      </c>
      <c r="C18512" t="s">
        <v>170</v>
      </c>
      <c r="D18512">
        <v>57565</v>
      </c>
    </row>
    <row r="18513" spans="1:4" x14ac:dyDescent="0.2">
      <c r="A18513" t="s">
        <v>95</v>
      </c>
      <c r="B18513" t="s">
        <v>351</v>
      </c>
      <c r="C18513" t="s">
        <v>171</v>
      </c>
      <c r="D18513">
        <v>70830</v>
      </c>
    </row>
    <row r="18514" spans="1:4" x14ac:dyDescent="0.2">
      <c r="A18514" t="s">
        <v>95</v>
      </c>
      <c r="B18514" t="s">
        <v>351</v>
      </c>
      <c r="C18514" t="s">
        <v>172</v>
      </c>
      <c r="D18514">
        <v>133270</v>
      </c>
    </row>
    <row r="18515" spans="1:4" x14ac:dyDescent="0.2">
      <c r="A18515" t="s">
        <v>95</v>
      </c>
      <c r="B18515" t="s">
        <v>351</v>
      </c>
      <c r="C18515" t="s">
        <v>173</v>
      </c>
      <c r="D18515">
        <v>123825</v>
      </c>
    </row>
    <row r="18516" spans="1:4" x14ac:dyDescent="0.2">
      <c r="A18516" t="s">
        <v>95</v>
      </c>
      <c r="B18516" t="s">
        <v>351</v>
      </c>
      <c r="C18516" t="s">
        <v>174</v>
      </c>
      <c r="D18516">
        <v>133266</v>
      </c>
    </row>
    <row r="18517" spans="1:4" x14ac:dyDescent="0.2">
      <c r="A18517" t="s">
        <v>95</v>
      </c>
      <c r="B18517" t="s">
        <v>351</v>
      </c>
      <c r="C18517" t="s">
        <v>175</v>
      </c>
      <c r="D18517">
        <v>261692</v>
      </c>
    </row>
    <row r="18518" spans="1:4" x14ac:dyDescent="0.2">
      <c r="A18518" t="s">
        <v>95</v>
      </c>
      <c r="B18518" t="s">
        <v>351</v>
      </c>
      <c r="C18518" t="s">
        <v>176</v>
      </c>
      <c r="D18518">
        <v>168097</v>
      </c>
    </row>
    <row r="18519" spans="1:4" x14ac:dyDescent="0.2">
      <c r="A18519" t="s">
        <v>95</v>
      </c>
      <c r="B18519" t="s">
        <v>351</v>
      </c>
      <c r="C18519" t="s">
        <v>177</v>
      </c>
      <c r="D18519">
        <v>320654</v>
      </c>
    </row>
    <row r="18520" spans="1:4" x14ac:dyDescent="0.2">
      <c r="A18520" t="s">
        <v>95</v>
      </c>
      <c r="B18520" t="s">
        <v>351</v>
      </c>
      <c r="C18520" t="s">
        <v>178</v>
      </c>
      <c r="D18520">
        <v>112766</v>
      </c>
    </row>
    <row r="18521" spans="1:4" x14ac:dyDescent="0.2">
      <c r="A18521" t="s">
        <v>95</v>
      </c>
      <c r="B18521" t="s">
        <v>351</v>
      </c>
      <c r="C18521" t="s">
        <v>179</v>
      </c>
      <c r="D18521">
        <v>0</v>
      </c>
    </row>
    <row r="18522" spans="1:4" x14ac:dyDescent="0.2">
      <c r="A18522" t="s">
        <v>95</v>
      </c>
      <c r="B18522" t="s">
        <v>351</v>
      </c>
      <c r="C18522" t="s">
        <v>180</v>
      </c>
      <c r="D18522">
        <v>0</v>
      </c>
    </row>
    <row r="18523" spans="1:4" x14ac:dyDescent="0.2">
      <c r="A18523" t="s">
        <v>95</v>
      </c>
      <c r="B18523" t="s">
        <v>351</v>
      </c>
      <c r="C18523" t="s">
        <v>181</v>
      </c>
      <c r="D18523">
        <v>0</v>
      </c>
    </row>
    <row r="18524" spans="1:4" x14ac:dyDescent="0.2">
      <c r="A18524" t="s">
        <v>95</v>
      </c>
      <c r="B18524" t="s">
        <v>351</v>
      </c>
      <c r="C18524" t="s">
        <v>182</v>
      </c>
      <c r="D18524">
        <v>0</v>
      </c>
    </row>
    <row r="18525" spans="1:4" x14ac:dyDescent="0.2">
      <c r="A18525" t="s">
        <v>95</v>
      </c>
      <c r="B18525" t="s">
        <v>351</v>
      </c>
      <c r="C18525" t="s">
        <v>183</v>
      </c>
      <c r="D18525">
        <v>0</v>
      </c>
    </row>
    <row r="18526" spans="1:4" x14ac:dyDescent="0.2">
      <c r="A18526" t="s">
        <v>95</v>
      </c>
      <c r="B18526" t="s">
        <v>351</v>
      </c>
      <c r="C18526" t="s">
        <v>184</v>
      </c>
      <c r="D18526">
        <v>0</v>
      </c>
    </row>
    <row r="18527" spans="1:4" x14ac:dyDescent="0.2">
      <c r="A18527" t="s">
        <v>95</v>
      </c>
      <c r="B18527" t="s">
        <v>351</v>
      </c>
      <c r="C18527" t="s">
        <v>185</v>
      </c>
      <c r="D18527">
        <v>0</v>
      </c>
    </row>
    <row r="18528" spans="1:4" x14ac:dyDescent="0.2">
      <c r="A18528" t="s">
        <v>95</v>
      </c>
      <c r="B18528" t="s">
        <v>351</v>
      </c>
      <c r="C18528" t="s">
        <v>186</v>
      </c>
      <c r="D18528">
        <v>0</v>
      </c>
    </row>
    <row r="18529" spans="1:4" x14ac:dyDescent="0.2">
      <c r="A18529" t="s">
        <v>95</v>
      </c>
      <c r="B18529" t="s">
        <v>351</v>
      </c>
      <c r="C18529" t="s">
        <v>187</v>
      </c>
      <c r="D18529">
        <v>0</v>
      </c>
    </row>
    <row r="18530" spans="1:4" x14ac:dyDescent="0.2">
      <c r="A18530" t="s">
        <v>95</v>
      </c>
      <c r="B18530" t="s">
        <v>351</v>
      </c>
      <c r="C18530" t="s">
        <v>188</v>
      </c>
      <c r="D18530">
        <v>0</v>
      </c>
    </row>
    <row r="18531" spans="1:4" x14ac:dyDescent="0.2">
      <c r="A18531" t="s">
        <v>95</v>
      </c>
      <c r="B18531" t="s">
        <v>351</v>
      </c>
      <c r="C18531" t="s">
        <v>189</v>
      </c>
      <c r="D18531">
        <v>0</v>
      </c>
    </row>
    <row r="18532" spans="1:4" x14ac:dyDescent="0.2">
      <c r="A18532" t="s">
        <v>95</v>
      </c>
      <c r="B18532" t="s">
        <v>351</v>
      </c>
      <c r="C18532" t="s">
        <v>190</v>
      </c>
      <c r="D18532">
        <v>0</v>
      </c>
    </row>
    <row r="18533" spans="1:4" x14ac:dyDescent="0.2">
      <c r="A18533" t="s">
        <v>95</v>
      </c>
      <c r="B18533" t="s">
        <v>351</v>
      </c>
      <c r="C18533" t="s">
        <v>191</v>
      </c>
      <c r="D18533">
        <v>0</v>
      </c>
    </row>
    <row r="18534" spans="1:4" x14ac:dyDescent="0.2">
      <c r="A18534" t="s">
        <v>95</v>
      </c>
      <c r="B18534" t="s">
        <v>351</v>
      </c>
      <c r="C18534" t="s">
        <v>192</v>
      </c>
      <c r="D18534">
        <v>0</v>
      </c>
    </row>
    <row r="18535" spans="1:4" x14ac:dyDescent="0.2">
      <c r="A18535" t="s">
        <v>95</v>
      </c>
      <c r="B18535" t="s">
        <v>351</v>
      </c>
      <c r="C18535" t="s">
        <v>193</v>
      </c>
      <c r="D18535">
        <v>0</v>
      </c>
    </row>
    <row r="18536" spans="1:4" x14ac:dyDescent="0.2">
      <c r="A18536" t="s">
        <v>95</v>
      </c>
      <c r="B18536" t="s">
        <v>351</v>
      </c>
      <c r="C18536" t="s">
        <v>194</v>
      </c>
      <c r="D18536">
        <v>0</v>
      </c>
    </row>
    <row r="18537" spans="1:4" x14ac:dyDescent="0.2">
      <c r="A18537" t="s">
        <v>95</v>
      </c>
      <c r="B18537" t="s">
        <v>351</v>
      </c>
      <c r="C18537" t="s">
        <v>195</v>
      </c>
      <c r="D18537">
        <v>0</v>
      </c>
    </row>
    <row r="18538" spans="1:4" x14ac:dyDescent="0.2">
      <c r="A18538" t="s">
        <v>95</v>
      </c>
      <c r="B18538" t="s">
        <v>351</v>
      </c>
      <c r="C18538" t="s">
        <v>196</v>
      </c>
      <c r="D18538">
        <v>0</v>
      </c>
    </row>
    <row r="18539" spans="1:4" x14ac:dyDescent="0.2">
      <c r="A18539" t="s">
        <v>95</v>
      </c>
      <c r="B18539" t="s">
        <v>351</v>
      </c>
      <c r="C18539" t="s">
        <v>197</v>
      </c>
      <c r="D18539">
        <v>0</v>
      </c>
    </row>
    <row r="18540" spans="1:4" x14ac:dyDescent="0.2">
      <c r="A18540" t="s">
        <v>95</v>
      </c>
      <c r="B18540" t="s">
        <v>351</v>
      </c>
      <c r="C18540" t="s">
        <v>198</v>
      </c>
      <c r="D18540">
        <v>0</v>
      </c>
    </row>
    <row r="18541" spans="1:4" x14ac:dyDescent="0.2">
      <c r="A18541" t="s">
        <v>95</v>
      </c>
      <c r="B18541" t="s">
        <v>351</v>
      </c>
      <c r="C18541" t="s">
        <v>199</v>
      </c>
      <c r="D18541">
        <v>0</v>
      </c>
    </row>
    <row r="18542" spans="1:4" x14ac:dyDescent="0.2">
      <c r="A18542" t="s">
        <v>95</v>
      </c>
      <c r="B18542" t="s">
        <v>351</v>
      </c>
      <c r="C18542" t="s">
        <v>200</v>
      </c>
      <c r="D18542">
        <v>287796</v>
      </c>
    </row>
    <row r="18543" spans="1:4" x14ac:dyDescent="0.2">
      <c r="A18543" t="s">
        <v>95</v>
      </c>
      <c r="B18543" t="s">
        <v>351</v>
      </c>
      <c r="C18543" t="s">
        <v>201</v>
      </c>
      <c r="D18543">
        <v>0</v>
      </c>
    </row>
    <row r="18544" spans="1:4" x14ac:dyDescent="0.2">
      <c r="A18544" t="s">
        <v>95</v>
      </c>
      <c r="B18544" t="s">
        <v>351</v>
      </c>
      <c r="C18544" t="s">
        <v>202</v>
      </c>
      <c r="D18544">
        <v>0</v>
      </c>
    </row>
    <row r="18545" spans="1:4" x14ac:dyDescent="0.2">
      <c r="A18545" t="s">
        <v>95</v>
      </c>
      <c r="B18545" t="s">
        <v>351</v>
      </c>
      <c r="C18545" t="s">
        <v>203</v>
      </c>
      <c r="D18545">
        <v>0</v>
      </c>
    </row>
    <row r="18546" spans="1:4" x14ac:dyDescent="0.2">
      <c r="A18546" t="s">
        <v>95</v>
      </c>
      <c r="B18546" t="s">
        <v>351</v>
      </c>
      <c r="C18546" t="s">
        <v>204</v>
      </c>
      <c r="D18546">
        <v>0</v>
      </c>
    </row>
    <row r="18547" spans="1:4" x14ac:dyDescent="0.2">
      <c r="A18547" t="s">
        <v>95</v>
      </c>
      <c r="B18547" t="s">
        <v>351</v>
      </c>
      <c r="C18547" t="s">
        <v>205</v>
      </c>
      <c r="D18547">
        <v>0</v>
      </c>
    </row>
    <row r="18548" spans="1:4" x14ac:dyDescent="0.2">
      <c r="A18548" t="s">
        <v>95</v>
      </c>
      <c r="B18548" t="s">
        <v>351</v>
      </c>
      <c r="C18548" t="s">
        <v>206</v>
      </c>
      <c r="D18548">
        <v>0</v>
      </c>
    </row>
    <row r="18549" spans="1:4" x14ac:dyDescent="0.2">
      <c r="A18549" t="s">
        <v>95</v>
      </c>
      <c r="B18549" t="s">
        <v>351</v>
      </c>
      <c r="C18549" t="s">
        <v>207</v>
      </c>
      <c r="D18549">
        <v>0</v>
      </c>
    </row>
    <row r="18550" spans="1:4" x14ac:dyDescent="0.2">
      <c r="A18550" t="s">
        <v>95</v>
      </c>
      <c r="B18550" t="s">
        <v>351</v>
      </c>
      <c r="C18550" t="s">
        <v>208</v>
      </c>
      <c r="D18550">
        <v>0</v>
      </c>
    </row>
    <row r="18551" spans="1:4" x14ac:dyDescent="0.2">
      <c r="A18551" t="s">
        <v>95</v>
      </c>
      <c r="B18551" t="s">
        <v>351</v>
      </c>
      <c r="C18551" t="s">
        <v>209</v>
      </c>
      <c r="D18551">
        <v>0</v>
      </c>
    </row>
    <row r="18552" spans="1:4" x14ac:dyDescent="0.2">
      <c r="A18552" t="s">
        <v>95</v>
      </c>
      <c r="B18552" t="s">
        <v>351</v>
      </c>
      <c r="C18552" t="s">
        <v>210</v>
      </c>
      <c r="D18552">
        <v>0</v>
      </c>
    </row>
    <row r="18553" spans="1:4" x14ac:dyDescent="0.2">
      <c r="A18553" t="s">
        <v>95</v>
      </c>
      <c r="B18553" t="s">
        <v>351</v>
      </c>
      <c r="C18553" t="s">
        <v>211</v>
      </c>
      <c r="D18553">
        <v>0</v>
      </c>
    </row>
    <row r="18554" spans="1:4" x14ac:dyDescent="0.2">
      <c r="A18554" t="s">
        <v>95</v>
      </c>
      <c r="B18554" t="s">
        <v>351</v>
      </c>
      <c r="C18554" t="s">
        <v>212</v>
      </c>
      <c r="D18554">
        <v>0</v>
      </c>
    </row>
    <row r="18555" spans="1:4" x14ac:dyDescent="0.2">
      <c r="A18555" t="s">
        <v>95</v>
      </c>
      <c r="B18555" t="s">
        <v>351</v>
      </c>
      <c r="C18555" t="s">
        <v>213</v>
      </c>
      <c r="D18555">
        <v>0</v>
      </c>
    </row>
    <row r="18556" spans="1:4" x14ac:dyDescent="0.2">
      <c r="A18556" t="s">
        <v>95</v>
      </c>
      <c r="B18556" t="s">
        <v>351</v>
      </c>
      <c r="C18556" t="s">
        <v>214</v>
      </c>
      <c r="D18556">
        <v>0</v>
      </c>
    </row>
    <row r="18557" spans="1:4" x14ac:dyDescent="0.2">
      <c r="A18557" t="s">
        <v>95</v>
      </c>
      <c r="B18557" t="s">
        <v>351</v>
      </c>
      <c r="C18557" t="s">
        <v>215</v>
      </c>
      <c r="D18557">
        <v>0</v>
      </c>
    </row>
    <row r="18558" spans="1:4" x14ac:dyDescent="0.2">
      <c r="A18558" t="s">
        <v>95</v>
      </c>
      <c r="B18558" t="s">
        <v>351</v>
      </c>
      <c r="C18558" t="s">
        <v>216</v>
      </c>
      <c r="D18558">
        <v>0</v>
      </c>
    </row>
    <row r="18559" spans="1:4" x14ac:dyDescent="0.2">
      <c r="A18559" t="s">
        <v>95</v>
      </c>
      <c r="B18559" t="s">
        <v>351</v>
      </c>
      <c r="C18559" t="s">
        <v>217</v>
      </c>
      <c r="D18559">
        <v>2</v>
      </c>
    </row>
    <row r="18560" spans="1:4" x14ac:dyDescent="0.2">
      <c r="A18560" t="s">
        <v>95</v>
      </c>
      <c r="B18560" t="s">
        <v>351</v>
      </c>
      <c r="C18560" t="s">
        <v>218</v>
      </c>
      <c r="D18560">
        <v>0</v>
      </c>
    </row>
    <row r="18561" spans="1:4" x14ac:dyDescent="0.2">
      <c r="A18561" t="s">
        <v>95</v>
      </c>
      <c r="B18561" t="s">
        <v>351</v>
      </c>
      <c r="C18561" t="s">
        <v>219</v>
      </c>
      <c r="D18561">
        <v>0</v>
      </c>
    </row>
    <row r="18562" spans="1:4" x14ac:dyDescent="0.2">
      <c r="A18562" t="s">
        <v>95</v>
      </c>
      <c r="B18562" t="s">
        <v>351</v>
      </c>
      <c r="C18562" t="s">
        <v>233</v>
      </c>
      <c r="D18562">
        <v>2080287</v>
      </c>
    </row>
    <row r="18563" spans="1:4" x14ac:dyDescent="0.2">
      <c r="A18563" t="s">
        <v>95</v>
      </c>
      <c r="B18563" t="s">
        <v>351</v>
      </c>
      <c r="C18563" t="s">
        <v>234</v>
      </c>
      <c r="D18563">
        <v>1348</v>
      </c>
    </row>
    <row r="18564" spans="1:4" x14ac:dyDescent="0.2">
      <c r="A18564" t="s">
        <v>95</v>
      </c>
      <c r="B18564" t="s">
        <v>351</v>
      </c>
      <c r="C18564" t="s">
        <v>235</v>
      </c>
      <c r="D18564">
        <v>187496</v>
      </c>
    </row>
    <row r="18565" spans="1:4" x14ac:dyDescent="0.2">
      <c r="A18565" t="s">
        <v>95</v>
      </c>
      <c r="B18565" t="s">
        <v>351</v>
      </c>
      <c r="C18565" t="s">
        <v>236</v>
      </c>
      <c r="D18565">
        <v>704532</v>
      </c>
    </row>
    <row r="18566" spans="1:4" x14ac:dyDescent="0.2">
      <c r="A18566" t="s">
        <v>95</v>
      </c>
      <c r="B18566" t="s">
        <v>351</v>
      </c>
      <c r="C18566" t="s">
        <v>237</v>
      </c>
      <c r="D18566">
        <v>748699</v>
      </c>
    </row>
    <row r="18567" spans="1:4" x14ac:dyDescent="0.2">
      <c r="A18567" t="s">
        <v>95</v>
      </c>
      <c r="B18567" t="s">
        <v>351</v>
      </c>
      <c r="C18567" t="s">
        <v>238</v>
      </c>
      <c r="D18567">
        <v>907551</v>
      </c>
    </row>
    <row r="18568" spans="1:4" x14ac:dyDescent="0.2">
      <c r="A18568" t="s">
        <v>95</v>
      </c>
      <c r="B18568" t="s">
        <v>351</v>
      </c>
      <c r="C18568" t="s">
        <v>239</v>
      </c>
      <c r="D18568">
        <v>755201</v>
      </c>
    </row>
    <row r="18569" spans="1:4" x14ac:dyDescent="0.2">
      <c r="A18569" t="s">
        <v>95</v>
      </c>
      <c r="B18569" t="s">
        <v>351</v>
      </c>
      <c r="C18569" t="s">
        <v>240</v>
      </c>
      <c r="D18569">
        <v>1154017</v>
      </c>
    </row>
    <row r="18570" spans="1:4" x14ac:dyDescent="0.2">
      <c r="A18570" t="s">
        <v>95</v>
      </c>
      <c r="B18570" t="s">
        <v>351</v>
      </c>
      <c r="C18570" t="s">
        <v>241</v>
      </c>
      <c r="D18570">
        <v>506029</v>
      </c>
    </row>
    <row r="18571" spans="1:4" x14ac:dyDescent="0.2">
      <c r="A18571" t="s">
        <v>95</v>
      </c>
      <c r="B18571" t="s">
        <v>351</v>
      </c>
      <c r="C18571" t="s">
        <v>242</v>
      </c>
      <c r="D18571">
        <v>584726</v>
      </c>
    </row>
    <row r="18572" spans="1:4" x14ac:dyDescent="0.2">
      <c r="A18572" t="s">
        <v>95</v>
      </c>
      <c r="B18572" t="s">
        <v>351</v>
      </c>
      <c r="C18572" t="s">
        <v>243</v>
      </c>
      <c r="D18572">
        <v>520910</v>
      </c>
    </row>
    <row r="18573" spans="1:4" x14ac:dyDescent="0.2">
      <c r="A18573" t="s">
        <v>95</v>
      </c>
      <c r="B18573" t="s">
        <v>351</v>
      </c>
      <c r="C18573" t="s">
        <v>244</v>
      </c>
      <c r="D18573">
        <v>295506</v>
      </c>
    </row>
    <row r="18574" spans="1:4" x14ac:dyDescent="0.2">
      <c r="A18574" t="s">
        <v>95</v>
      </c>
      <c r="B18574" t="s">
        <v>351</v>
      </c>
      <c r="C18574" t="s">
        <v>245</v>
      </c>
      <c r="D18574">
        <v>180074</v>
      </c>
    </row>
    <row r="18575" spans="1:4" x14ac:dyDescent="0.2">
      <c r="A18575" t="s">
        <v>95</v>
      </c>
      <c r="B18575" t="s">
        <v>351</v>
      </c>
      <c r="C18575" t="s">
        <v>246</v>
      </c>
      <c r="D18575">
        <v>166717</v>
      </c>
    </row>
    <row r="18576" spans="1:4" x14ac:dyDescent="0.2">
      <c r="A18576" t="s">
        <v>95</v>
      </c>
      <c r="B18576" t="s">
        <v>351</v>
      </c>
      <c r="C18576" t="s">
        <v>247</v>
      </c>
      <c r="D18576">
        <v>53024</v>
      </c>
    </row>
    <row r="18577" spans="1:4" x14ac:dyDescent="0.2">
      <c r="A18577" t="s">
        <v>95</v>
      </c>
      <c r="B18577" t="s">
        <v>351</v>
      </c>
      <c r="C18577" t="s">
        <v>248</v>
      </c>
      <c r="D18577">
        <v>94743</v>
      </c>
    </row>
    <row r="18578" spans="1:4" x14ac:dyDescent="0.2">
      <c r="A18578" t="s">
        <v>95</v>
      </c>
      <c r="B18578" t="s">
        <v>351</v>
      </c>
      <c r="C18578" t="s">
        <v>249</v>
      </c>
      <c r="D18578">
        <v>133082</v>
      </c>
    </row>
    <row r="18579" spans="1:4" x14ac:dyDescent="0.2">
      <c r="A18579" t="s">
        <v>95</v>
      </c>
      <c r="B18579" t="s">
        <v>351</v>
      </c>
      <c r="C18579" t="s">
        <v>250</v>
      </c>
      <c r="D18579">
        <v>104343</v>
      </c>
    </row>
    <row r="18580" spans="1:4" x14ac:dyDescent="0.2">
      <c r="A18580" t="s">
        <v>95</v>
      </c>
      <c r="B18580" t="s">
        <v>351</v>
      </c>
      <c r="C18580" t="s">
        <v>251</v>
      </c>
      <c r="D18580">
        <v>78274</v>
      </c>
    </row>
    <row r="18581" spans="1:4" x14ac:dyDescent="0.2">
      <c r="A18581" t="s">
        <v>95</v>
      </c>
      <c r="B18581" t="s">
        <v>351</v>
      </c>
      <c r="C18581" t="s">
        <v>252</v>
      </c>
      <c r="D18581">
        <v>105716</v>
      </c>
    </row>
    <row r="18582" spans="1:4" x14ac:dyDescent="0.2">
      <c r="A18582" t="s">
        <v>95</v>
      </c>
      <c r="B18582" t="s">
        <v>351</v>
      </c>
      <c r="C18582" t="s">
        <v>253</v>
      </c>
      <c r="D18582">
        <v>295059</v>
      </c>
    </row>
    <row r="18583" spans="1:4" x14ac:dyDescent="0.2">
      <c r="A18583" t="s">
        <v>95</v>
      </c>
      <c r="B18583" t="s">
        <v>351</v>
      </c>
      <c r="C18583" t="s">
        <v>254</v>
      </c>
      <c r="D18583">
        <v>250468</v>
      </c>
    </row>
    <row r="18584" spans="1:4" x14ac:dyDescent="0.2">
      <c r="A18584" t="s">
        <v>95</v>
      </c>
      <c r="B18584" t="s">
        <v>351</v>
      </c>
      <c r="C18584" t="s">
        <v>255</v>
      </c>
      <c r="D18584">
        <v>370031</v>
      </c>
    </row>
    <row r="18585" spans="1:4" x14ac:dyDescent="0.2">
      <c r="A18585" t="s">
        <v>95</v>
      </c>
      <c r="B18585" t="s">
        <v>351</v>
      </c>
      <c r="C18585" t="s">
        <v>256</v>
      </c>
      <c r="D18585">
        <v>0</v>
      </c>
    </row>
    <row r="18586" spans="1:4" x14ac:dyDescent="0.2">
      <c r="A18586" t="s">
        <v>95</v>
      </c>
      <c r="B18586" t="s">
        <v>351</v>
      </c>
      <c r="C18586" t="s">
        <v>257</v>
      </c>
      <c r="D18586">
        <v>0</v>
      </c>
    </row>
    <row r="18587" spans="1:4" x14ac:dyDescent="0.2">
      <c r="A18587" t="s">
        <v>95</v>
      </c>
      <c r="B18587" t="s">
        <v>351</v>
      </c>
      <c r="C18587" t="s">
        <v>258</v>
      </c>
      <c r="D18587">
        <v>215281</v>
      </c>
    </row>
    <row r="18588" spans="1:4" x14ac:dyDescent="0.2">
      <c r="A18588" t="s">
        <v>95</v>
      </c>
      <c r="B18588" t="s">
        <v>351</v>
      </c>
      <c r="C18588" t="s">
        <v>259</v>
      </c>
      <c r="D18588">
        <v>0</v>
      </c>
    </row>
    <row r="18589" spans="1:4" x14ac:dyDescent="0.2">
      <c r="A18589" t="s">
        <v>95</v>
      </c>
      <c r="B18589" t="s">
        <v>351</v>
      </c>
      <c r="C18589" t="s">
        <v>260</v>
      </c>
      <c r="D18589">
        <v>0</v>
      </c>
    </row>
    <row r="18590" spans="1:4" x14ac:dyDescent="0.2">
      <c r="A18590" t="s">
        <v>95</v>
      </c>
      <c r="B18590" t="s">
        <v>351</v>
      </c>
      <c r="C18590" t="s">
        <v>261</v>
      </c>
      <c r="D18590">
        <v>0</v>
      </c>
    </row>
    <row r="18591" spans="1:4" x14ac:dyDescent="0.2">
      <c r="A18591" t="s">
        <v>95</v>
      </c>
      <c r="B18591" t="s">
        <v>351</v>
      </c>
      <c r="C18591" t="s">
        <v>262</v>
      </c>
      <c r="D18591">
        <v>0</v>
      </c>
    </row>
    <row r="18592" spans="1:4" x14ac:dyDescent="0.2">
      <c r="A18592" t="s">
        <v>95</v>
      </c>
      <c r="B18592" t="s">
        <v>351</v>
      </c>
      <c r="C18592" t="s">
        <v>263</v>
      </c>
      <c r="D18592">
        <v>0</v>
      </c>
    </row>
    <row r="18593" spans="1:4" x14ac:dyDescent="0.2">
      <c r="A18593" t="s">
        <v>95</v>
      </c>
      <c r="B18593" t="s">
        <v>351</v>
      </c>
      <c r="C18593" t="s">
        <v>264</v>
      </c>
      <c r="D18593">
        <v>0</v>
      </c>
    </row>
    <row r="18594" spans="1:4" x14ac:dyDescent="0.2">
      <c r="A18594" t="s">
        <v>95</v>
      </c>
      <c r="B18594" t="s">
        <v>351</v>
      </c>
      <c r="C18594" t="s">
        <v>265</v>
      </c>
      <c r="D18594">
        <v>0</v>
      </c>
    </row>
    <row r="18595" spans="1:4" x14ac:dyDescent="0.2">
      <c r="A18595" t="s">
        <v>95</v>
      </c>
      <c r="B18595" t="s">
        <v>351</v>
      </c>
      <c r="C18595" t="s">
        <v>266</v>
      </c>
      <c r="D18595">
        <v>0</v>
      </c>
    </row>
    <row r="18596" spans="1:4" x14ac:dyDescent="0.2">
      <c r="A18596" t="s">
        <v>95</v>
      </c>
      <c r="B18596" t="s">
        <v>351</v>
      </c>
      <c r="C18596" t="s">
        <v>267</v>
      </c>
      <c r="D18596">
        <v>0</v>
      </c>
    </row>
    <row r="18597" spans="1:4" x14ac:dyDescent="0.2">
      <c r="A18597" t="s">
        <v>95</v>
      </c>
      <c r="B18597" t="s">
        <v>351</v>
      </c>
      <c r="C18597" t="s">
        <v>268</v>
      </c>
      <c r="D18597">
        <v>0</v>
      </c>
    </row>
    <row r="18598" spans="1:4" x14ac:dyDescent="0.2">
      <c r="A18598" t="s">
        <v>95</v>
      </c>
      <c r="B18598" t="s">
        <v>351</v>
      </c>
      <c r="C18598" t="s">
        <v>269</v>
      </c>
      <c r="D18598">
        <v>0</v>
      </c>
    </row>
    <row r="18599" spans="1:4" x14ac:dyDescent="0.2">
      <c r="A18599" t="s">
        <v>95</v>
      </c>
      <c r="B18599" t="s">
        <v>351</v>
      </c>
      <c r="C18599" t="s">
        <v>270</v>
      </c>
      <c r="D18599">
        <v>0</v>
      </c>
    </row>
    <row r="18600" spans="1:4" x14ac:dyDescent="0.2">
      <c r="A18600" t="s">
        <v>95</v>
      </c>
      <c r="B18600" t="s">
        <v>351</v>
      </c>
      <c r="C18600" t="s">
        <v>271</v>
      </c>
      <c r="D18600">
        <v>0</v>
      </c>
    </row>
    <row r="18601" spans="1:4" x14ac:dyDescent="0.2">
      <c r="A18601" t="s">
        <v>95</v>
      </c>
      <c r="B18601" t="s">
        <v>351</v>
      </c>
      <c r="C18601" t="s">
        <v>272</v>
      </c>
      <c r="D18601">
        <v>0</v>
      </c>
    </row>
    <row r="18602" spans="1:4" x14ac:dyDescent="0.2">
      <c r="A18602" t="s">
        <v>95</v>
      </c>
      <c r="B18602" t="s">
        <v>351</v>
      </c>
      <c r="C18602" t="s">
        <v>273</v>
      </c>
      <c r="D18602">
        <v>0</v>
      </c>
    </row>
    <row r="18603" spans="1:4" x14ac:dyDescent="0.2">
      <c r="A18603" t="s">
        <v>95</v>
      </c>
      <c r="B18603" t="s">
        <v>351</v>
      </c>
      <c r="C18603" t="s">
        <v>274</v>
      </c>
      <c r="D18603">
        <v>0</v>
      </c>
    </row>
    <row r="18604" spans="1:4" x14ac:dyDescent="0.2">
      <c r="A18604" t="s">
        <v>95</v>
      </c>
      <c r="B18604" t="s">
        <v>351</v>
      </c>
      <c r="C18604" t="s">
        <v>275</v>
      </c>
      <c r="D18604">
        <v>0</v>
      </c>
    </row>
    <row r="18605" spans="1:4" x14ac:dyDescent="0.2">
      <c r="A18605" t="s">
        <v>95</v>
      </c>
      <c r="B18605" t="s">
        <v>351</v>
      </c>
      <c r="C18605" t="s">
        <v>276</v>
      </c>
      <c r="D18605">
        <v>0</v>
      </c>
    </row>
    <row r="18606" spans="1:4" x14ac:dyDescent="0.2">
      <c r="A18606" t="s">
        <v>95</v>
      </c>
      <c r="B18606" t="s">
        <v>351</v>
      </c>
      <c r="C18606" t="s">
        <v>277</v>
      </c>
      <c r="D18606">
        <v>0</v>
      </c>
    </row>
    <row r="18607" spans="1:4" x14ac:dyDescent="0.2">
      <c r="A18607" t="s">
        <v>95</v>
      </c>
      <c r="B18607" t="s">
        <v>351</v>
      </c>
      <c r="C18607" t="s">
        <v>278</v>
      </c>
      <c r="D18607">
        <v>287796</v>
      </c>
    </row>
    <row r="18608" spans="1:4" x14ac:dyDescent="0.2">
      <c r="A18608" t="s">
        <v>95</v>
      </c>
      <c r="B18608" t="s">
        <v>351</v>
      </c>
      <c r="C18608" t="s">
        <v>279</v>
      </c>
      <c r="D18608">
        <v>0</v>
      </c>
    </row>
    <row r="18609" spans="1:4" x14ac:dyDescent="0.2">
      <c r="A18609" t="s">
        <v>95</v>
      </c>
      <c r="B18609" t="s">
        <v>351</v>
      </c>
      <c r="C18609" t="s">
        <v>280</v>
      </c>
      <c r="D18609">
        <v>0</v>
      </c>
    </row>
    <row r="18610" spans="1:4" x14ac:dyDescent="0.2">
      <c r="A18610" t="s">
        <v>95</v>
      </c>
      <c r="B18610" t="s">
        <v>351</v>
      </c>
      <c r="C18610" t="s">
        <v>281</v>
      </c>
      <c r="D18610">
        <v>0</v>
      </c>
    </row>
    <row r="18611" spans="1:4" x14ac:dyDescent="0.2">
      <c r="A18611" t="s">
        <v>95</v>
      </c>
      <c r="B18611" t="s">
        <v>351</v>
      </c>
      <c r="C18611" t="s">
        <v>282</v>
      </c>
      <c r="D18611">
        <v>0</v>
      </c>
    </row>
    <row r="18612" spans="1:4" x14ac:dyDescent="0.2">
      <c r="A18612" t="s">
        <v>95</v>
      </c>
      <c r="B18612" t="s">
        <v>351</v>
      </c>
      <c r="C18612" t="s">
        <v>283</v>
      </c>
      <c r="D18612">
        <v>0</v>
      </c>
    </row>
    <row r="18613" spans="1:4" x14ac:dyDescent="0.2">
      <c r="A18613" t="s">
        <v>95</v>
      </c>
      <c r="B18613" t="s">
        <v>351</v>
      </c>
      <c r="C18613" t="s">
        <v>284</v>
      </c>
      <c r="D18613">
        <v>0</v>
      </c>
    </row>
    <row r="18614" spans="1:4" x14ac:dyDescent="0.2">
      <c r="A18614" t="s">
        <v>95</v>
      </c>
      <c r="B18614" t="s">
        <v>351</v>
      </c>
      <c r="C18614" t="s">
        <v>285</v>
      </c>
      <c r="D18614">
        <v>0</v>
      </c>
    </row>
    <row r="18615" spans="1:4" x14ac:dyDescent="0.2">
      <c r="A18615" t="s">
        <v>95</v>
      </c>
      <c r="B18615" t="s">
        <v>351</v>
      </c>
      <c r="C18615" t="s">
        <v>286</v>
      </c>
      <c r="D18615">
        <v>0</v>
      </c>
    </row>
    <row r="18616" spans="1:4" x14ac:dyDescent="0.2">
      <c r="A18616" t="s">
        <v>95</v>
      </c>
      <c r="B18616" t="s">
        <v>351</v>
      </c>
      <c r="C18616" t="s">
        <v>287</v>
      </c>
      <c r="D18616">
        <v>0</v>
      </c>
    </row>
    <row r="18617" spans="1:4" x14ac:dyDescent="0.2">
      <c r="A18617" t="s">
        <v>95</v>
      </c>
      <c r="B18617" t="s">
        <v>351</v>
      </c>
      <c r="C18617" t="s">
        <v>288</v>
      </c>
      <c r="D18617">
        <v>0</v>
      </c>
    </row>
    <row r="18618" spans="1:4" x14ac:dyDescent="0.2">
      <c r="A18618" t="s">
        <v>95</v>
      </c>
      <c r="B18618" t="s">
        <v>351</v>
      </c>
      <c r="C18618" t="s">
        <v>289</v>
      </c>
      <c r="D18618">
        <v>0</v>
      </c>
    </row>
    <row r="18619" spans="1:4" x14ac:dyDescent="0.2">
      <c r="A18619" t="s">
        <v>95</v>
      </c>
      <c r="B18619" t="s">
        <v>351</v>
      </c>
      <c r="C18619" t="s">
        <v>290</v>
      </c>
      <c r="D18619">
        <v>0</v>
      </c>
    </row>
    <row r="18620" spans="1:4" x14ac:dyDescent="0.2">
      <c r="A18620" t="s">
        <v>95</v>
      </c>
      <c r="B18620" t="s">
        <v>351</v>
      </c>
      <c r="C18620" t="s">
        <v>291</v>
      </c>
      <c r="D18620">
        <v>0</v>
      </c>
    </row>
    <row r="18621" spans="1:4" x14ac:dyDescent="0.2">
      <c r="A18621" t="s">
        <v>95</v>
      </c>
      <c r="B18621" t="s">
        <v>351</v>
      </c>
      <c r="C18621" t="s">
        <v>292</v>
      </c>
      <c r="D18621">
        <v>0</v>
      </c>
    </row>
    <row r="18622" spans="1:4" x14ac:dyDescent="0.2">
      <c r="A18622" t="s">
        <v>95</v>
      </c>
      <c r="B18622" t="s">
        <v>351</v>
      </c>
      <c r="C18622" t="s">
        <v>293</v>
      </c>
      <c r="D18622">
        <v>0</v>
      </c>
    </row>
    <row r="18623" spans="1:4" x14ac:dyDescent="0.2">
      <c r="A18623" t="s">
        <v>95</v>
      </c>
      <c r="B18623" t="s">
        <v>351</v>
      </c>
      <c r="C18623" t="s">
        <v>294</v>
      </c>
      <c r="D18623">
        <v>0</v>
      </c>
    </row>
    <row r="18624" spans="1:4" x14ac:dyDescent="0.2">
      <c r="A18624" t="s">
        <v>95</v>
      </c>
      <c r="B18624" t="s">
        <v>351</v>
      </c>
      <c r="C18624" t="s">
        <v>295</v>
      </c>
      <c r="D18624">
        <v>2</v>
      </c>
    </row>
    <row r="18625" spans="1:4" x14ac:dyDescent="0.2">
      <c r="A18625" t="s">
        <v>95</v>
      </c>
      <c r="B18625" t="s">
        <v>351</v>
      </c>
      <c r="C18625" t="s">
        <v>296</v>
      </c>
      <c r="D18625">
        <v>0</v>
      </c>
    </row>
    <row r="18626" spans="1:4" x14ac:dyDescent="0.2">
      <c r="A18626" t="s">
        <v>95</v>
      </c>
      <c r="B18626" t="s">
        <v>351</v>
      </c>
      <c r="C18626" t="s">
        <v>297</v>
      </c>
      <c r="D18626">
        <v>0</v>
      </c>
    </row>
    <row r="18627" spans="1:4" x14ac:dyDescent="0.2">
      <c r="A18627" t="s">
        <v>95</v>
      </c>
      <c r="B18627" t="s">
        <v>351</v>
      </c>
      <c r="C18627" t="s">
        <v>298</v>
      </c>
      <c r="D18627">
        <v>0</v>
      </c>
    </row>
    <row r="18628" spans="1:4" x14ac:dyDescent="0.2">
      <c r="A18628" t="s">
        <v>95</v>
      </c>
      <c r="B18628" t="s">
        <v>351</v>
      </c>
      <c r="C18628" t="s">
        <v>232</v>
      </c>
      <c r="D18628">
        <v>740412</v>
      </c>
    </row>
    <row r="18629" spans="1:4" x14ac:dyDescent="0.2">
      <c r="A18629" t="s">
        <v>95</v>
      </c>
      <c r="B18629" t="s">
        <v>351</v>
      </c>
      <c r="C18629" t="s">
        <v>319</v>
      </c>
      <c r="D18629">
        <v>338605</v>
      </c>
    </row>
    <row r="18630" spans="1:4" x14ac:dyDescent="0.2">
      <c r="A18630" t="s">
        <v>95</v>
      </c>
      <c r="B18630" t="s">
        <v>351</v>
      </c>
      <c r="C18630" t="s">
        <v>320</v>
      </c>
      <c r="D18630">
        <v>380375</v>
      </c>
    </row>
    <row r="18631" spans="1:4" x14ac:dyDescent="0.2">
      <c r="A18631" t="s">
        <v>95</v>
      </c>
      <c r="B18631" t="s">
        <v>351</v>
      </c>
      <c r="C18631" t="s">
        <v>318</v>
      </c>
      <c r="D18631">
        <v>21432</v>
      </c>
    </row>
    <row r="18632" spans="1:4" x14ac:dyDescent="0.2">
      <c r="A18632" t="s">
        <v>95</v>
      </c>
      <c r="B18632" t="s">
        <v>351</v>
      </c>
      <c r="C18632" t="s">
        <v>321</v>
      </c>
      <c r="D18632">
        <v>247338</v>
      </c>
    </row>
    <row r="18633" spans="1:4" x14ac:dyDescent="0.2">
      <c r="A18633" t="s">
        <v>95</v>
      </c>
      <c r="B18633" t="s">
        <v>351</v>
      </c>
      <c r="C18633" t="s">
        <v>322</v>
      </c>
      <c r="D18633">
        <v>0</v>
      </c>
    </row>
    <row r="18634" spans="1:4" x14ac:dyDescent="0.2">
      <c r="A18634" t="s">
        <v>95</v>
      </c>
      <c r="B18634" t="s">
        <v>351</v>
      </c>
      <c r="C18634" t="s">
        <v>323</v>
      </c>
      <c r="D18634">
        <v>0</v>
      </c>
    </row>
    <row r="18635" spans="1:4" x14ac:dyDescent="0.2">
      <c r="A18635" t="s">
        <v>95</v>
      </c>
      <c r="B18635" t="s">
        <v>351</v>
      </c>
      <c r="C18635" t="s">
        <v>324</v>
      </c>
      <c r="D18635">
        <v>19869</v>
      </c>
    </row>
    <row r="18636" spans="1:4" x14ac:dyDescent="0.2">
      <c r="A18636" t="s">
        <v>95</v>
      </c>
      <c r="B18636" t="s">
        <v>351</v>
      </c>
      <c r="C18636" t="s">
        <v>325</v>
      </c>
      <c r="D18636">
        <v>0</v>
      </c>
    </row>
    <row r="18637" spans="1:4" x14ac:dyDescent="0.2">
      <c r="A18637" t="s">
        <v>95</v>
      </c>
      <c r="B18637" t="s">
        <v>351</v>
      </c>
      <c r="C18637" t="s">
        <v>326</v>
      </c>
      <c r="D18637">
        <v>0</v>
      </c>
    </row>
    <row r="18638" spans="1:4" x14ac:dyDescent="0.2">
      <c r="A18638" t="s">
        <v>95</v>
      </c>
      <c r="B18638" t="s">
        <v>351</v>
      </c>
      <c r="C18638" t="s">
        <v>327</v>
      </c>
      <c r="D18638">
        <v>18081</v>
      </c>
    </row>
    <row r="18639" spans="1:4" x14ac:dyDescent="0.2">
      <c r="A18639" t="s">
        <v>95</v>
      </c>
      <c r="B18639" t="s">
        <v>351</v>
      </c>
      <c r="C18639" t="s">
        <v>328</v>
      </c>
      <c r="D18639">
        <v>209388</v>
      </c>
    </row>
    <row r="18640" spans="1:4" x14ac:dyDescent="0.2">
      <c r="A18640" t="s">
        <v>95</v>
      </c>
      <c r="B18640" t="s">
        <v>351</v>
      </c>
      <c r="C18640" t="s">
        <v>329</v>
      </c>
      <c r="D18640">
        <v>0</v>
      </c>
    </row>
    <row r="18641" spans="1:4" x14ac:dyDescent="0.2">
      <c r="A18641" t="s">
        <v>95</v>
      </c>
      <c r="B18641" t="s">
        <v>351</v>
      </c>
      <c r="C18641" t="s">
        <v>339</v>
      </c>
      <c r="D18641">
        <v>56586909</v>
      </c>
    </row>
    <row r="18642" spans="1:4" x14ac:dyDescent="0.2">
      <c r="A18642" t="s">
        <v>95</v>
      </c>
      <c r="B18642" t="s">
        <v>351</v>
      </c>
      <c r="C18642" t="s">
        <v>340</v>
      </c>
      <c r="D18642">
        <v>88923</v>
      </c>
    </row>
    <row r="18643" spans="1:4" x14ac:dyDescent="0.2">
      <c r="A18643" t="s">
        <v>95</v>
      </c>
      <c r="B18643" t="s">
        <v>351</v>
      </c>
      <c r="C18643" t="s">
        <v>341</v>
      </c>
      <c r="D18643">
        <v>0</v>
      </c>
    </row>
    <row r="18644" spans="1:4" x14ac:dyDescent="0.2">
      <c r="A18644" t="s">
        <v>95</v>
      </c>
      <c r="B18644" t="s">
        <v>351</v>
      </c>
      <c r="C18644" t="s">
        <v>342</v>
      </c>
      <c r="D18644">
        <v>0</v>
      </c>
    </row>
    <row r="18645" spans="1:4" x14ac:dyDescent="0.2">
      <c r="A18645" t="s">
        <v>95</v>
      </c>
      <c r="B18645" t="s">
        <v>351</v>
      </c>
      <c r="C18645" t="s">
        <v>343</v>
      </c>
      <c r="D18645">
        <v>0</v>
      </c>
    </row>
    <row r="18646" spans="1:4" x14ac:dyDescent="0.2">
      <c r="A18646" t="s">
        <v>95</v>
      </c>
      <c r="B18646" t="s">
        <v>351</v>
      </c>
      <c r="C18646" t="s">
        <v>344</v>
      </c>
      <c r="D18646">
        <v>0</v>
      </c>
    </row>
    <row r="18647" spans="1:4" x14ac:dyDescent="0.2">
      <c r="A18647" t="s">
        <v>95</v>
      </c>
      <c r="B18647" t="s">
        <v>351</v>
      </c>
      <c r="C18647" t="s">
        <v>345</v>
      </c>
      <c r="D18647">
        <v>0</v>
      </c>
    </row>
    <row r="18648" spans="1:4" x14ac:dyDescent="0.2">
      <c r="A18648" t="s">
        <v>95</v>
      </c>
      <c r="B18648" t="s">
        <v>351</v>
      </c>
      <c r="C18648" t="s">
        <v>346</v>
      </c>
      <c r="D18648">
        <v>0</v>
      </c>
    </row>
    <row r="18649" spans="1:4" x14ac:dyDescent="0.2">
      <c r="A18649" t="s">
        <v>95</v>
      </c>
      <c r="B18649" t="s">
        <v>351</v>
      </c>
      <c r="C18649" t="s">
        <v>300</v>
      </c>
      <c r="D18649">
        <v>643267</v>
      </c>
    </row>
    <row r="18650" spans="1:4" x14ac:dyDescent="0.2">
      <c r="A18650" t="s">
        <v>95</v>
      </c>
      <c r="B18650" t="s">
        <v>351</v>
      </c>
      <c r="C18650" t="s">
        <v>301</v>
      </c>
      <c r="D18650">
        <v>757895</v>
      </c>
    </row>
    <row r="18651" spans="1:4" x14ac:dyDescent="0.2">
      <c r="A18651" t="s">
        <v>95</v>
      </c>
      <c r="B18651" t="s">
        <v>351</v>
      </c>
      <c r="C18651" t="s">
        <v>302</v>
      </c>
      <c r="D18651">
        <v>996136</v>
      </c>
    </row>
    <row r="18652" spans="1:4" x14ac:dyDescent="0.2">
      <c r="A18652" t="s">
        <v>95</v>
      </c>
      <c r="B18652" t="s">
        <v>351</v>
      </c>
      <c r="C18652" t="s">
        <v>303</v>
      </c>
      <c r="D18652">
        <v>572083</v>
      </c>
    </row>
    <row r="18653" spans="1:4" x14ac:dyDescent="0.2">
      <c r="A18653" t="s">
        <v>95</v>
      </c>
      <c r="B18653" t="s">
        <v>351</v>
      </c>
      <c r="C18653" t="s">
        <v>304</v>
      </c>
      <c r="D18653">
        <v>407503</v>
      </c>
    </row>
    <row r="18654" spans="1:4" x14ac:dyDescent="0.2">
      <c r="A18654" t="s">
        <v>95</v>
      </c>
      <c r="B18654" t="s">
        <v>351</v>
      </c>
      <c r="C18654" t="s">
        <v>305</v>
      </c>
      <c r="D18654">
        <v>376176</v>
      </c>
    </row>
    <row r="18655" spans="1:4" x14ac:dyDescent="0.2">
      <c r="A18655" t="s">
        <v>95</v>
      </c>
      <c r="B18655" t="s">
        <v>351</v>
      </c>
      <c r="C18655" t="s">
        <v>306</v>
      </c>
      <c r="D18655">
        <v>128887</v>
      </c>
    </row>
    <row r="18656" spans="1:4" x14ac:dyDescent="0.2">
      <c r="A18656" t="s">
        <v>95</v>
      </c>
      <c r="B18656" t="s">
        <v>351</v>
      </c>
      <c r="C18656" t="s">
        <v>307</v>
      </c>
      <c r="D18656">
        <v>1032879</v>
      </c>
    </row>
    <row r="18657" spans="1:4" x14ac:dyDescent="0.2">
      <c r="A18657" t="s">
        <v>95</v>
      </c>
      <c r="B18657" t="s">
        <v>351</v>
      </c>
      <c r="C18657" t="s">
        <v>308</v>
      </c>
      <c r="D18657">
        <v>176243</v>
      </c>
    </row>
    <row r="18658" spans="1:4" x14ac:dyDescent="0.2">
      <c r="A18658" t="s">
        <v>95</v>
      </c>
      <c r="B18658" t="s">
        <v>351</v>
      </c>
      <c r="C18658" t="s">
        <v>309</v>
      </c>
      <c r="D18658">
        <v>58163</v>
      </c>
    </row>
    <row r="18659" spans="1:4" x14ac:dyDescent="0.2">
      <c r="A18659" t="s">
        <v>95</v>
      </c>
      <c r="B18659" t="s">
        <v>351</v>
      </c>
      <c r="C18659" t="s">
        <v>310</v>
      </c>
      <c r="D18659">
        <v>122099</v>
      </c>
    </row>
    <row r="18660" spans="1:4" x14ac:dyDescent="0.2">
      <c r="A18660" t="s">
        <v>95</v>
      </c>
      <c r="B18660" t="s">
        <v>351</v>
      </c>
      <c r="C18660" t="s">
        <v>311</v>
      </c>
      <c r="D18660">
        <v>21511</v>
      </c>
    </row>
    <row r="18661" spans="1:4" x14ac:dyDescent="0.2">
      <c r="A18661" t="s">
        <v>95</v>
      </c>
      <c r="B18661" t="s">
        <v>351</v>
      </c>
      <c r="C18661" t="s">
        <v>312</v>
      </c>
      <c r="D18661">
        <v>6808</v>
      </c>
    </row>
    <row r="18662" spans="1:4" x14ac:dyDescent="0.2">
      <c r="A18662" t="s">
        <v>95</v>
      </c>
      <c r="B18662" t="s">
        <v>351</v>
      </c>
      <c r="C18662" t="s">
        <v>313</v>
      </c>
      <c r="D18662">
        <v>11222</v>
      </c>
    </row>
    <row r="18663" spans="1:4" x14ac:dyDescent="0.2">
      <c r="A18663" t="s">
        <v>95</v>
      </c>
      <c r="B18663" t="s">
        <v>351</v>
      </c>
      <c r="C18663" t="s">
        <v>314</v>
      </c>
      <c r="D18663">
        <v>71590</v>
      </c>
    </row>
    <row r="18664" spans="1:4" x14ac:dyDescent="0.2">
      <c r="A18664" t="s">
        <v>95</v>
      </c>
      <c r="B18664" t="s">
        <v>351</v>
      </c>
      <c r="C18664" t="s">
        <v>315</v>
      </c>
      <c r="D18664">
        <v>4006</v>
      </c>
    </row>
    <row r="18665" spans="1:4" x14ac:dyDescent="0.2">
      <c r="A18665" t="s">
        <v>95</v>
      </c>
      <c r="B18665" t="s">
        <v>351</v>
      </c>
      <c r="C18665" t="s">
        <v>347</v>
      </c>
      <c r="D18665">
        <v>10368</v>
      </c>
    </row>
    <row r="18666" spans="1:4" x14ac:dyDescent="0.2">
      <c r="A18666" t="s">
        <v>95</v>
      </c>
      <c r="B18666" t="s">
        <v>352</v>
      </c>
      <c r="C18666" t="s">
        <v>225</v>
      </c>
      <c r="D18666">
        <v>1.0322</v>
      </c>
    </row>
    <row r="18667" spans="1:4" x14ac:dyDescent="0.2">
      <c r="A18667" t="s">
        <v>95</v>
      </c>
      <c r="B18667" t="s">
        <v>352</v>
      </c>
      <c r="C18667" t="s">
        <v>65</v>
      </c>
      <c r="D18667">
        <v>50000001</v>
      </c>
    </row>
    <row r="18668" spans="1:4" x14ac:dyDescent="0.2">
      <c r="A18668" t="s">
        <v>95</v>
      </c>
      <c r="B18668" t="s">
        <v>352</v>
      </c>
      <c r="C18668" t="s">
        <v>66</v>
      </c>
      <c r="D18668">
        <v>48440113</v>
      </c>
    </row>
    <row r="18669" spans="1:4" x14ac:dyDescent="0.2">
      <c r="A18669" t="s">
        <v>95</v>
      </c>
      <c r="B18669" t="s">
        <v>352</v>
      </c>
      <c r="C18669" t="s">
        <v>226</v>
      </c>
      <c r="D18669">
        <v>141871</v>
      </c>
    </row>
    <row r="18670" spans="1:4" x14ac:dyDescent="0.2">
      <c r="A18670" t="s">
        <v>95</v>
      </c>
      <c r="B18670" t="s">
        <v>352</v>
      </c>
      <c r="C18670" t="s">
        <v>227</v>
      </c>
      <c r="D18670">
        <v>428921</v>
      </c>
    </row>
    <row r="18671" spans="1:4" x14ac:dyDescent="0.2">
      <c r="A18671" t="s">
        <v>95</v>
      </c>
      <c r="B18671" t="s">
        <v>352</v>
      </c>
      <c r="C18671" t="s">
        <v>67</v>
      </c>
      <c r="D18671">
        <v>964368</v>
      </c>
    </row>
    <row r="18672" spans="1:4" x14ac:dyDescent="0.2">
      <c r="A18672" t="s">
        <v>95</v>
      </c>
      <c r="B18672" t="s">
        <v>352</v>
      </c>
      <c r="C18672" t="s">
        <v>68</v>
      </c>
      <c r="D18672">
        <v>439945</v>
      </c>
    </row>
    <row r="18673" spans="1:4" x14ac:dyDescent="0.2">
      <c r="A18673" t="s">
        <v>95</v>
      </c>
      <c r="B18673" t="s">
        <v>352</v>
      </c>
      <c r="C18673" t="s">
        <v>228</v>
      </c>
      <c r="D18673">
        <v>88700</v>
      </c>
    </row>
    <row r="18674" spans="1:4" x14ac:dyDescent="0.2">
      <c r="A18674" t="s">
        <v>95</v>
      </c>
      <c r="B18674" t="s">
        <v>352</v>
      </c>
      <c r="C18674" t="s">
        <v>229</v>
      </c>
      <c r="D18674">
        <v>523381</v>
      </c>
    </row>
    <row r="18675" spans="1:4" x14ac:dyDescent="0.2">
      <c r="A18675" t="s">
        <v>95</v>
      </c>
      <c r="B18675" t="s">
        <v>352</v>
      </c>
      <c r="C18675" t="s">
        <v>230</v>
      </c>
      <c r="D18675">
        <v>2670</v>
      </c>
    </row>
    <row r="18676" spans="1:4" x14ac:dyDescent="0.2">
      <c r="A18676" t="s">
        <v>95</v>
      </c>
      <c r="B18676" t="s">
        <v>352</v>
      </c>
      <c r="C18676" t="s">
        <v>231</v>
      </c>
      <c r="D18676">
        <v>23802</v>
      </c>
    </row>
    <row r="18677" spans="1:4" x14ac:dyDescent="0.2">
      <c r="A18677" t="s">
        <v>95</v>
      </c>
      <c r="B18677" t="s">
        <v>352</v>
      </c>
      <c r="C18677" t="s">
        <v>154</v>
      </c>
      <c r="D18677">
        <v>2080287</v>
      </c>
    </row>
    <row r="18678" spans="1:4" x14ac:dyDescent="0.2">
      <c r="A18678" t="s">
        <v>95</v>
      </c>
      <c r="B18678" t="s">
        <v>352</v>
      </c>
      <c r="C18678" t="s">
        <v>155</v>
      </c>
      <c r="D18678">
        <v>0</v>
      </c>
    </row>
    <row r="18679" spans="1:4" x14ac:dyDescent="0.2">
      <c r="A18679" t="s">
        <v>95</v>
      </c>
      <c r="B18679" t="s">
        <v>352</v>
      </c>
      <c r="C18679" t="s">
        <v>156</v>
      </c>
      <c r="D18679">
        <v>2038</v>
      </c>
    </row>
    <row r="18680" spans="1:4" x14ac:dyDescent="0.2">
      <c r="A18680" t="s">
        <v>95</v>
      </c>
      <c r="B18680" t="s">
        <v>352</v>
      </c>
      <c r="C18680" t="s">
        <v>157</v>
      </c>
      <c r="D18680">
        <v>494784</v>
      </c>
    </row>
    <row r="18681" spans="1:4" x14ac:dyDescent="0.2">
      <c r="A18681" t="s">
        <v>95</v>
      </c>
      <c r="B18681" t="s">
        <v>352</v>
      </c>
      <c r="C18681" t="s">
        <v>158</v>
      </c>
      <c r="D18681">
        <v>1128335</v>
      </c>
    </row>
    <row r="18682" spans="1:4" x14ac:dyDescent="0.2">
      <c r="A18682" t="s">
        <v>95</v>
      </c>
      <c r="B18682" t="s">
        <v>352</v>
      </c>
      <c r="C18682" t="s">
        <v>159</v>
      </c>
      <c r="D18682">
        <v>1096250</v>
      </c>
    </row>
    <row r="18683" spans="1:4" x14ac:dyDescent="0.2">
      <c r="A18683" t="s">
        <v>95</v>
      </c>
      <c r="B18683" t="s">
        <v>352</v>
      </c>
      <c r="C18683" t="s">
        <v>160</v>
      </c>
      <c r="D18683">
        <v>1467871</v>
      </c>
    </row>
    <row r="18684" spans="1:4" x14ac:dyDescent="0.2">
      <c r="A18684" t="s">
        <v>95</v>
      </c>
      <c r="B18684" t="s">
        <v>352</v>
      </c>
      <c r="C18684" t="s">
        <v>161</v>
      </c>
      <c r="D18684">
        <v>716159</v>
      </c>
    </row>
    <row r="18685" spans="1:4" x14ac:dyDescent="0.2">
      <c r="A18685" t="s">
        <v>95</v>
      </c>
      <c r="B18685" t="s">
        <v>352</v>
      </c>
      <c r="C18685" t="s">
        <v>162</v>
      </c>
      <c r="D18685">
        <v>732547</v>
      </c>
    </row>
    <row r="18686" spans="1:4" x14ac:dyDescent="0.2">
      <c r="A18686" t="s">
        <v>95</v>
      </c>
      <c r="B18686" t="s">
        <v>352</v>
      </c>
      <c r="C18686" t="s">
        <v>163</v>
      </c>
      <c r="D18686">
        <v>417907</v>
      </c>
    </row>
    <row r="18687" spans="1:4" x14ac:dyDescent="0.2">
      <c r="A18687" t="s">
        <v>95</v>
      </c>
      <c r="B18687" t="s">
        <v>352</v>
      </c>
      <c r="C18687" t="s">
        <v>164</v>
      </c>
      <c r="D18687">
        <v>285608</v>
      </c>
    </row>
    <row r="18688" spans="1:4" x14ac:dyDescent="0.2">
      <c r="A18688" t="s">
        <v>95</v>
      </c>
      <c r="B18688" t="s">
        <v>352</v>
      </c>
      <c r="C18688" t="s">
        <v>165</v>
      </c>
      <c r="D18688">
        <v>204974</v>
      </c>
    </row>
    <row r="18689" spans="1:4" x14ac:dyDescent="0.2">
      <c r="A18689" t="s">
        <v>95</v>
      </c>
      <c r="B18689" t="s">
        <v>352</v>
      </c>
      <c r="C18689" t="s">
        <v>166</v>
      </c>
      <c r="D18689">
        <v>113458</v>
      </c>
    </row>
    <row r="18690" spans="1:4" x14ac:dyDescent="0.2">
      <c r="A18690" t="s">
        <v>95</v>
      </c>
      <c r="B18690" t="s">
        <v>352</v>
      </c>
      <c r="C18690" t="s">
        <v>167</v>
      </c>
      <c r="D18690">
        <v>124720</v>
      </c>
    </row>
    <row r="18691" spans="1:4" x14ac:dyDescent="0.2">
      <c r="A18691" t="s">
        <v>95</v>
      </c>
      <c r="B18691" t="s">
        <v>352</v>
      </c>
      <c r="C18691" t="s">
        <v>168</v>
      </c>
      <c r="D18691">
        <v>113765</v>
      </c>
    </row>
    <row r="18692" spans="1:4" x14ac:dyDescent="0.2">
      <c r="A18692" t="s">
        <v>95</v>
      </c>
      <c r="B18692" t="s">
        <v>352</v>
      </c>
      <c r="C18692" t="s">
        <v>169</v>
      </c>
      <c r="D18692">
        <v>132446</v>
      </c>
    </row>
    <row r="18693" spans="1:4" x14ac:dyDescent="0.2">
      <c r="A18693" t="s">
        <v>95</v>
      </c>
      <c r="B18693" t="s">
        <v>352</v>
      </c>
      <c r="C18693" t="s">
        <v>170</v>
      </c>
      <c r="D18693">
        <v>57565</v>
      </c>
    </row>
    <row r="18694" spans="1:4" x14ac:dyDescent="0.2">
      <c r="A18694" t="s">
        <v>95</v>
      </c>
      <c r="B18694" t="s">
        <v>352</v>
      </c>
      <c r="C18694" t="s">
        <v>171</v>
      </c>
      <c r="D18694">
        <v>70830</v>
      </c>
    </row>
    <row r="18695" spans="1:4" x14ac:dyDescent="0.2">
      <c r="A18695" t="s">
        <v>95</v>
      </c>
      <c r="B18695" t="s">
        <v>352</v>
      </c>
      <c r="C18695" t="s">
        <v>172</v>
      </c>
      <c r="D18695">
        <v>133270</v>
      </c>
    </row>
    <row r="18696" spans="1:4" x14ac:dyDescent="0.2">
      <c r="A18696" t="s">
        <v>95</v>
      </c>
      <c r="B18696" t="s">
        <v>352</v>
      </c>
      <c r="C18696" t="s">
        <v>173</v>
      </c>
      <c r="D18696">
        <v>123825</v>
      </c>
    </row>
    <row r="18697" spans="1:4" x14ac:dyDescent="0.2">
      <c r="A18697" t="s">
        <v>95</v>
      </c>
      <c r="B18697" t="s">
        <v>352</v>
      </c>
      <c r="C18697" t="s">
        <v>174</v>
      </c>
      <c r="D18697">
        <v>133266</v>
      </c>
    </row>
    <row r="18698" spans="1:4" x14ac:dyDescent="0.2">
      <c r="A18698" t="s">
        <v>95</v>
      </c>
      <c r="B18698" t="s">
        <v>352</v>
      </c>
      <c r="C18698" t="s">
        <v>175</v>
      </c>
      <c r="D18698">
        <v>261692</v>
      </c>
    </row>
    <row r="18699" spans="1:4" x14ac:dyDescent="0.2">
      <c r="A18699" t="s">
        <v>95</v>
      </c>
      <c r="B18699" t="s">
        <v>352</v>
      </c>
      <c r="C18699" t="s">
        <v>176</v>
      </c>
      <c r="D18699">
        <v>168097</v>
      </c>
    </row>
    <row r="18700" spans="1:4" x14ac:dyDescent="0.2">
      <c r="A18700" t="s">
        <v>95</v>
      </c>
      <c r="B18700" t="s">
        <v>352</v>
      </c>
      <c r="C18700" t="s">
        <v>177</v>
      </c>
      <c r="D18700">
        <v>320654</v>
      </c>
    </row>
    <row r="18701" spans="1:4" x14ac:dyDescent="0.2">
      <c r="A18701" t="s">
        <v>95</v>
      </c>
      <c r="B18701" t="s">
        <v>352</v>
      </c>
      <c r="C18701" t="s">
        <v>178</v>
      </c>
      <c r="D18701">
        <v>112766</v>
      </c>
    </row>
    <row r="18702" spans="1:4" x14ac:dyDescent="0.2">
      <c r="A18702" t="s">
        <v>95</v>
      </c>
      <c r="B18702" t="s">
        <v>352</v>
      </c>
      <c r="C18702" t="s">
        <v>179</v>
      </c>
      <c r="D18702">
        <v>0</v>
      </c>
    </row>
    <row r="18703" spans="1:4" x14ac:dyDescent="0.2">
      <c r="A18703" t="s">
        <v>95</v>
      </c>
      <c r="B18703" t="s">
        <v>352</v>
      </c>
      <c r="C18703" t="s">
        <v>180</v>
      </c>
      <c r="D18703">
        <v>0</v>
      </c>
    </row>
    <row r="18704" spans="1:4" x14ac:dyDescent="0.2">
      <c r="A18704" t="s">
        <v>95</v>
      </c>
      <c r="B18704" t="s">
        <v>352</v>
      </c>
      <c r="C18704" t="s">
        <v>181</v>
      </c>
      <c r="D18704">
        <v>0</v>
      </c>
    </row>
    <row r="18705" spans="1:4" x14ac:dyDescent="0.2">
      <c r="A18705" t="s">
        <v>95</v>
      </c>
      <c r="B18705" t="s">
        <v>352</v>
      </c>
      <c r="C18705" t="s">
        <v>182</v>
      </c>
      <c r="D18705">
        <v>0</v>
      </c>
    </row>
    <row r="18706" spans="1:4" x14ac:dyDescent="0.2">
      <c r="A18706" t="s">
        <v>95</v>
      </c>
      <c r="B18706" t="s">
        <v>352</v>
      </c>
      <c r="C18706" t="s">
        <v>183</v>
      </c>
      <c r="D18706">
        <v>0</v>
      </c>
    </row>
    <row r="18707" spans="1:4" x14ac:dyDescent="0.2">
      <c r="A18707" t="s">
        <v>95</v>
      </c>
      <c r="B18707" t="s">
        <v>352</v>
      </c>
      <c r="C18707" t="s">
        <v>184</v>
      </c>
      <c r="D18707">
        <v>0</v>
      </c>
    </row>
    <row r="18708" spans="1:4" x14ac:dyDescent="0.2">
      <c r="A18708" t="s">
        <v>95</v>
      </c>
      <c r="B18708" t="s">
        <v>352</v>
      </c>
      <c r="C18708" t="s">
        <v>185</v>
      </c>
      <c r="D18708">
        <v>0</v>
      </c>
    </row>
    <row r="18709" spans="1:4" x14ac:dyDescent="0.2">
      <c r="A18709" t="s">
        <v>95</v>
      </c>
      <c r="B18709" t="s">
        <v>352</v>
      </c>
      <c r="C18709" t="s">
        <v>186</v>
      </c>
      <c r="D18709">
        <v>0</v>
      </c>
    </row>
    <row r="18710" spans="1:4" x14ac:dyDescent="0.2">
      <c r="A18710" t="s">
        <v>95</v>
      </c>
      <c r="B18710" t="s">
        <v>352</v>
      </c>
      <c r="C18710" t="s">
        <v>187</v>
      </c>
      <c r="D18710">
        <v>0</v>
      </c>
    </row>
    <row r="18711" spans="1:4" x14ac:dyDescent="0.2">
      <c r="A18711" t="s">
        <v>95</v>
      </c>
      <c r="B18711" t="s">
        <v>352</v>
      </c>
      <c r="C18711" t="s">
        <v>188</v>
      </c>
      <c r="D18711">
        <v>0</v>
      </c>
    </row>
    <row r="18712" spans="1:4" x14ac:dyDescent="0.2">
      <c r="A18712" t="s">
        <v>95</v>
      </c>
      <c r="B18712" t="s">
        <v>352</v>
      </c>
      <c r="C18712" t="s">
        <v>189</v>
      </c>
      <c r="D18712">
        <v>0</v>
      </c>
    </row>
    <row r="18713" spans="1:4" x14ac:dyDescent="0.2">
      <c r="A18713" t="s">
        <v>95</v>
      </c>
      <c r="B18713" t="s">
        <v>352</v>
      </c>
      <c r="C18713" t="s">
        <v>190</v>
      </c>
      <c r="D18713">
        <v>0</v>
      </c>
    </row>
    <row r="18714" spans="1:4" x14ac:dyDescent="0.2">
      <c r="A18714" t="s">
        <v>95</v>
      </c>
      <c r="B18714" t="s">
        <v>352</v>
      </c>
      <c r="C18714" t="s">
        <v>191</v>
      </c>
      <c r="D18714">
        <v>0</v>
      </c>
    </row>
    <row r="18715" spans="1:4" x14ac:dyDescent="0.2">
      <c r="A18715" t="s">
        <v>95</v>
      </c>
      <c r="B18715" t="s">
        <v>352</v>
      </c>
      <c r="C18715" t="s">
        <v>192</v>
      </c>
      <c r="D18715">
        <v>0</v>
      </c>
    </row>
    <row r="18716" spans="1:4" x14ac:dyDescent="0.2">
      <c r="A18716" t="s">
        <v>95</v>
      </c>
      <c r="B18716" t="s">
        <v>352</v>
      </c>
      <c r="C18716" t="s">
        <v>193</v>
      </c>
      <c r="D18716">
        <v>0</v>
      </c>
    </row>
    <row r="18717" spans="1:4" x14ac:dyDescent="0.2">
      <c r="A18717" t="s">
        <v>95</v>
      </c>
      <c r="B18717" t="s">
        <v>352</v>
      </c>
      <c r="C18717" t="s">
        <v>194</v>
      </c>
      <c r="D18717">
        <v>0</v>
      </c>
    </row>
    <row r="18718" spans="1:4" x14ac:dyDescent="0.2">
      <c r="A18718" t="s">
        <v>95</v>
      </c>
      <c r="B18718" t="s">
        <v>352</v>
      </c>
      <c r="C18718" t="s">
        <v>195</v>
      </c>
      <c r="D18718">
        <v>0</v>
      </c>
    </row>
    <row r="18719" spans="1:4" x14ac:dyDescent="0.2">
      <c r="A18719" t="s">
        <v>95</v>
      </c>
      <c r="B18719" t="s">
        <v>352</v>
      </c>
      <c r="C18719" t="s">
        <v>196</v>
      </c>
      <c r="D18719">
        <v>0</v>
      </c>
    </row>
    <row r="18720" spans="1:4" x14ac:dyDescent="0.2">
      <c r="A18720" t="s">
        <v>95</v>
      </c>
      <c r="B18720" t="s">
        <v>352</v>
      </c>
      <c r="C18720" t="s">
        <v>197</v>
      </c>
      <c r="D18720">
        <v>0</v>
      </c>
    </row>
    <row r="18721" spans="1:4" x14ac:dyDescent="0.2">
      <c r="A18721" t="s">
        <v>95</v>
      </c>
      <c r="B18721" t="s">
        <v>352</v>
      </c>
      <c r="C18721" t="s">
        <v>198</v>
      </c>
      <c r="D18721">
        <v>0</v>
      </c>
    </row>
    <row r="18722" spans="1:4" x14ac:dyDescent="0.2">
      <c r="A18722" t="s">
        <v>95</v>
      </c>
      <c r="B18722" t="s">
        <v>352</v>
      </c>
      <c r="C18722" t="s">
        <v>199</v>
      </c>
      <c r="D18722">
        <v>0</v>
      </c>
    </row>
    <row r="18723" spans="1:4" x14ac:dyDescent="0.2">
      <c r="A18723" t="s">
        <v>95</v>
      </c>
      <c r="B18723" t="s">
        <v>352</v>
      </c>
      <c r="C18723" t="s">
        <v>200</v>
      </c>
      <c r="D18723">
        <v>287796</v>
      </c>
    </row>
    <row r="18724" spans="1:4" x14ac:dyDescent="0.2">
      <c r="A18724" t="s">
        <v>95</v>
      </c>
      <c r="B18724" t="s">
        <v>352</v>
      </c>
      <c r="C18724" t="s">
        <v>201</v>
      </c>
      <c r="D18724">
        <v>0</v>
      </c>
    </row>
    <row r="18725" spans="1:4" x14ac:dyDescent="0.2">
      <c r="A18725" t="s">
        <v>95</v>
      </c>
      <c r="B18725" t="s">
        <v>352</v>
      </c>
      <c r="C18725" t="s">
        <v>202</v>
      </c>
      <c r="D18725">
        <v>0</v>
      </c>
    </row>
    <row r="18726" spans="1:4" x14ac:dyDescent="0.2">
      <c r="A18726" t="s">
        <v>95</v>
      </c>
      <c r="B18726" t="s">
        <v>352</v>
      </c>
      <c r="C18726" t="s">
        <v>203</v>
      </c>
      <c r="D18726">
        <v>0</v>
      </c>
    </row>
    <row r="18727" spans="1:4" x14ac:dyDescent="0.2">
      <c r="A18727" t="s">
        <v>95</v>
      </c>
      <c r="B18727" t="s">
        <v>352</v>
      </c>
      <c r="C18727" t="s">
        <v>204</v>
      </c>
      <c r="D18727">
        <v>0</v>
      </c>
    </row>
    <row r="18728" spans="1:4" x14ac:dyDescent="0.2">
      <c r="A18728" t="s">
        <v>95</v>
      </c>
      <c r="B18728" t="s">
        <v>352</v>
      </c>
      <c r="C18728" t="s">
        <v>205</v>
      </c>
      <c r="D18728">
        <v>0</v>
      </c>
    </row>
    <row r="18729" spans="1:4" x14ac:dyDescent="0.2">
      <c r="A18729" t="s">
        <v>95</v>
      </c>
      <c r="B18729" t="s">
        <v>352</v>
      </c>
      <c r="C18729" t="s">
        <v>206</v>
      </c>
      <c r="D18729">
        <v>0</v>
      </c>
    </row>
    <row r="18730" spans="1:4" x14ac:dyDescent="0.2">
      <c r="A18730" t="s">
        <v>95</v>
      </c>
      <c r="B18730" t="s">
        <v>352</v>
      </c>
      <c r="C18730" t="s">
        <v>207</v>
      </c>
      <c r="D18730">
        <v>0</v>
      </c>
    </row>
    <row r="18731" spans="1:4" x14ac:dyDescent="0.2">
      <c r="A18731" t="s">
        <v>95</v>
      </c>
      <c r="B18731" t="s">
        <v>352</v>
      </c>
      <c r="C18731" t="s">
        <v>208</v>
      </c>
      <c r="D18731">
        <v>0</v>
      </c>
    </row>
    <row r="18732" spans="1:4" x14ac:dyDescent="0.2">
      <c r="A18732" t="s">
        <v>95</v>
      </c>
      <c r="B18732" t="s">
        <v>352</v>
      </c>
      <c r="C18732" t="s">
        <v>209</v>
      </c>
      <c r="D18732">
        <v>0</v>
      </c>
    </row>
    <row r="18733" spans="1:4" x14ac:dyDescent="0.2">
      <c r="A18733" t="s">
        <v>95</v>
      </c>
      <c r="B18733" t="s">
        <v>352</v>
      </c>
      <c r="C18733" t="s">
        <v>210</v>
      </c>
      <c r="D18733">
        <v>0</v>
      </c>
    </row>
    <row r="18734" spans="1:4" x14ac:dyDescent="0.2">
      <c r="A18734" t="s">
        <v>95</v>
      </c>
      <c r="B18734" t="s">
        <v>352</v>
      </c>
      <c r="C18734" t="s">
        <v>211</v>
      </c>
      <c r="D18734">
        <v>0</v>
      </c>
    </row>
    <row r="18735" spans="1:4" x14ac:dyDescent="0.2">
      <c r="A18735" t="s">
        <v>95</v>
      </c>
      <c r="B18735" t="s">
        <v>352</v>
      </c>
      <c r="C18735" t="s">
        <v>212</v>
      </c>
      <c r="D18735">
        <v>0</v>
      </c>
    </row>
    <row r="18736" spans="1:4" x14ac:dyDescent="0.2">
      <c r="A18736" t="s">
        <v>95</v>
      </c>
      <c r="B18736" t="s">
        <v>352</v>
      </c>
      <c r="C18736" t="s">
        <v>213</v>
      </c>
      <c r="D18736">
        <v>0</v>
      </c>
    </row>
    <row r="18737" spans="1:4" x14ac:dyDescent="0.2">
      <c r="A18737" t="s">
        <v>95</v>
      </c>
      <c r="B18737" t="s">
        <v>352</v>
      </c>
      <c r="C18737" t="s">
        <v>214</v>
      </c>
      <c r="D18737">
        <v>0</v>
      </c>
    </row>
    <row r="18738" spans="1:4" x14ac:dyDescent="0.2">
      <c r="A18738" t="s">
        <v>95</v>
      </c>
      <c r="B18738" t="s">
        <v>352</v>
      </c>
      <c r="C18738" t="s">
        <v>215</v>
      </c>
      <c r="D18738">
        <v>0</v>
      </c>
    </row>
    <row r="18739" spans="1:4" x14ac:dyDescent="0.2">
      <c r="A18739" t="s">
        <v>95</v>
      </c>
      <c r="B18739" t="s">
        <v>352</v>
      </c>
      <c r="C18739" t="s">
        <v>216</v>
      </c>
      <c r="D18739">
        <v>0</v>
      </c>
    </row>
    <row r="18740" spans="1:4" x14ac:dyDescent="0.2">
      <c r="A18740" t="s">
        <v>95</v>
      </c>
      <c r="B18740" t="s">
        <v>352</v>
      </c>
      <c r="C18740" t="s">
        <v>217</v>
      </c>
      <c r="D18740">
        <v>2</v>
      </c>
    </row>
    <row r="18741" spans="1:4" x14ac:dyDescent="0.2">
      <c r="A18741" t="s">
        <v>95</v>
      </c>
      <c r="B18741" t="s">
        <v>352</v>
      </c>
      <c r="C18741" t="s">
        <v>218</v>
      </c>
      <c r="D18741">
        <v>0</v>
      </c>
    </row>
    <row r="18742" spans="1:4" x14ac:dyDescent="0.2">
      <c r="A18742" t="s">
        <v>95</v>
      </c>
      <c r="B18742" t="s">
        <v>352</v>
      </c>
      <c r="C18742" t="s">
        <v>219</v>
      </c>
      <c r="D18742">
        <v>0</v>
      </c>
    </row>
    <row r="18743" spans="1:4" x14ac:dyDescent="0.2">
      <c r="A18743" t="s">
        <v>95</v>
      </c>
      <c r="B18743" t="s">
        <v>352</v>
      </c>
      <c r="C18743" t="s">
        <v>233</v>
      </c>
      <c r="D18743">
        <v>2080287</v>
      </c>
    </row>
    <row r="18744" spans="1:4" x14ac:dyDescent="0.2">
      <c r="A18744" t="s">
        <v>95</v>
      </c>
      <c r="B18744" t="s">
        <v>352</v>
      </c>
      <c r="C18744" t="s">
        <v>234</v>
      </c>
      <c r="D18744">
        <v>1348</v>
      </c>
    </row>
    <row r="18745" spans="1:4" x14ac:dyDescent="0.2">
      <c r="A18745" t="s">
        <v>95</v>
      </c>
      <c r="B18745" t="s">
        <v>352</v>
      </c>
      <c r="C18745" t="s">
        <v>235</v>
      </c>
      <c r="D18745">
        <v>187496</v>
      </c>
    </row>
    <row r="18746" spans="1:4" x14ac:dyDescent="0.2">
      <c r="A18746" t="s">
        <v>95</v>
      </c>
      <c r="B18746" t="s">
        <v>352</v>
      </c>
      <c r="C18746" t="s">
        <v>236</v>
      </c>
      <c r="D18746">
        <v>704532</v>
      </c>
    </row>
    <row r="18747" spans="1:4" x14ac:dyDescent="0.2">
      <c r="A18747" t="s">
        <v>95</v>
      </c>
      <c r="B18747" t="s">
        <v>352</v>
      </c>
      <c r="C18747" t="s">
        <v>237</v>
      </c>
      <c r="D18747">
        <v>748699</v>
      </c>
    </row>
    <row r="18748" spans="1:4" x14ac:dyDescent="0.2">
      <c r="A18748" t="s">
        <v>95</v>
      </c>
      <c r="B18748" t="s">
        <v>352</v>
      </c>
      <c r="C18748" t="s">
        <v>238</v>
      </c>
      <c r="D18748">
        <v>907551</v>
      </c>
    </row>
    <row r="18749" spans="1:4" x14ac:dyDescent="0.2">
      <c r="A18749" t="s">
        <v>95</v>
      </c>
      <c r="B18749" t="s">
        <v>352</v>
      </c>
      <c r="C18749" t="s">
        <v>239</v>
      </c>
      <c r="D18749">
        <v>755201</v>
      </c>
    </row>
    <row r="18750" spans="1:4" x14ac:dyDescent="0.2">
      <c r="A18750" t="s">
        <v>95</v>
      </c>
      <c r="B18750" t="s">
        <v>352</v>
      </c>
      <c r="C18750" t="s">
        <v>240</v>
      </c>
      <c r="D18750">
        <v>1154017</v>
      </c>
    </row>
    <row r="18751" spans="1:4" x14ac:dyDescent="0.2">
      <c r="A18751" t="s">
        <v>95</v>
      </c>
      <c r="B18751" t="s">
        <v>352</v>
      </c>
      <c r="C18751" t="s">
        <v>241</v>
      </c>
      <c r="D18751">
        <v>506029</v>
      </c>
    </row>
    <row r="18752" spans="1:4" x14ac:dyDescent="0.2">
      <c r="A18752" t="s">
        <v>95</v>
      </c>
      <c r="B18752" t="s">
        <v>352</v>
      </c>
      <c r="C18752" t="s">
        <v>242</v>
      </c>
      <c r="D18752">
        <v>584726</v>
      </c>
    </row>
    <row r="18753" spans="1:4" x14ac:dyDescent="0.2">
      <c r="A18753" t="s">
        <v>95</v>
      </c>
      <c r="B18753" t="s">
        <v>352</v>
      </c>
      <c r="C18753" t="s">
        <v>243</v>
      </c>
      <c r="D18753">
        <v>520910</v>
      </c>
    </row>
    <row r="18754" spans="1:4" x14ac:dyDescent="0.2">
      <c r="A18754" t="s">
        <v>95</v>
      </c>
      <c r="B18754" t="s">
        <v>352</v>
      </c>
      <c r="C18754" t="s">
        <v>244</v>
      </c>
      <c r="D18754">
        <v>295506</v>
      </c>
    </row>
    <row r="18755" spans="1:4" x14ac:dyDescent="0.2">
      <c r="A18755" t="s">
        <v>95</v>
      </c>
      <c r="B18755" t="s">
        <v>352</v>
      </c>
      <c r="C18755" t="s">
        <v>245</v>
      </c>
      <c r="D18755">
        <v>180074</v>
      </c>
    </row>
    <row r="18756" spans="1:4" x14ac:dyDescent="0.2">
      <c r="A18756" t="s">
        <v>95</v>
      </c>
      <c r="B18756" t="s">
        <v>352</v>
      </c>
      <c r="C18756" t="s">
        <v>246</v>
      </c>
      <c r="D18756">
        <v>166717</v>
      </c>
    </row>
    <row r="18757" spans="1:4" x14ac:dyDescent="0.2">
      <c r="A18757" t="s">
        <v>95</v>
      </c>
      <c r="B18757" t="s">
        <v>352</v>
      </c>
      <c r="C18757" t="s">
        <v>247</v>
      </c>
      <c r="D18757">
        <v>53024</v>
      </c>
    </row>
    <row r="18758" spans="1:4" x14ac:dyDescent="0.2">
      <c r="A18758" t="s">
        <v>95</v>
      </c>
      <c r="B18758" t="s">
        <v>352</v>
      </c>
      <c r="C18758" t="s">
        <v>248</v>
      </c>
      <c r="D18758">
        <v>94743</v>
      </c>
    </row>
    <row r="18759" spans="1:4" x14ac:dyDescent="0.2">
      <c r="A18759" t="s">
        <v>95</v>
      </c>
      <c r="B18759" t="s">
        <v>352</v>
      </c>
      <c r="C18759" t="s">
        <v>249</v>
      </c>
      <c r="D18759">
        <v>133082</v>
      </c>
    </row>
    <row r="18760" spans="1:4" x14ac:dyDescent="0.2">
      <c r="A18760" t="s">
        <v>95</v>
      </c>
      <c r="B18760" t="s">
        <v>352</v>
      </c>
      <c r="C18760" t="s">
        <v>250</v>
      </c>
      <c r="D18760">
        <v>104343</v>
      </c>
    </row>
    <row r="18761" spans="1:4" x14ac:dyDescent="0.2">
      <c r="A18761" t="s">
        <v>95</v>
      </c>
      <c r="B18761" t="s">
        <v>352</v>
      </c>
      <c r="C18761" t="s">
        <v>251</v>
      </c>
      <c r="D18761">
        <v>78274</v>
      </c>
    </row>
    <row r="18762" spans="1:4" x14ac:dyDescent="0.2">
      <c r="A18762" t="s">
        <v>95</v>
      </c>
      <c r="B18762" t="s">
        <v>352</v>
      </c>
      <c r="C18762" t="s">
        <v>252</v>
      </c>
      <c r="D18762">
        <v>105716</v>
      </c>
    </row>
    <row r="18763" spans="1:4" x14ac:dyDescent="0.2">
      <c r="A18763" t="s">
        <v>95</v>
      </c>
      <c r="B18763" t="s">
        <v>352</v>
      </c>
      <c r="C18763" t="s">
        <v>253</v>
      </c>
      <c r="D18763">
        <v>295059</v>
      </c>
    </row>
    <row r="18764" spans="1:4" x14ac:dyDescent="0.2">
      <c r="A18764" t="s">
        <v>95</v>
      </c>
      <c r="B18764" t="s">
        <v>352</v>
      </c>
      <c r="C18764" t="s">
        <v>254</v>
      </c>
      <c r="D18764">
        <v>250468</v>
      </c>
    </row>
    <row r="18765" spans="1:4" x14ac:dyDescent="0.2">
      <c r="A18765" t="s">
        <v>95</v>
      </c>
      <c r="B18765" t="s">
        <v>352</v>
      </c>
      <c r="C18765" t="s">
        <v>255</v>
      </c>
      <c r="D18765">
        <v>370031</v>
      </c>
    </row>
    <row r="18766" spans="1:4" x14ac:dyDescent="0.2">
      <c r="A18766" t="s">
        <v>95</v>
      </c>
      <c r="B18766" t="s">
        <v>352</v>
      </c>
      <c r="C18766" t="s">
        <v>256</v>
      </c>
      <c r="D18766">
        <v>0</v>
      </c>
    </row>
    <row r="18767" spans="1:4" x14ac:dyDescent="0.2">
      <c r="A18767" t="s">
        <v>95</v>
      </c>
      <c r="B18767" t="s">
        <v>352</v>
      </c>
      <c r="C18767" t="s">
        <v>257</v>
      </c>
      <c r="D18767">
        <v>0</v>
      </c>
    </row>
    <row r="18768" spans="1:4" x14ac:dyDescent="0.2">
      <c r="A18768" t="s">
        <v>95</v>
      </c>
      <c r="B18768" t="s">
        <v>352</v>
      </c>
      <c r="C18768" t="s">
        <v>258</v>
      </c>
      <c r="D18768">
        <v>215281</v>
      </c>
    </row>
    <row r="18769" spans="1:4" x14ac:dyDescent="0.2">
      <c r="A18769" t="s">
        <v>95</v>
      </c>
      <c r="B18769" t="s">
        <v>352</v>
      </c>
      <c r="C18769" t="s">
        <v>259</v>
      </c>
      <c r="D18769">
        <v>0</v>
      </c>
    </row>
    <row r="18770" spans="1:4" x14ac:dyDescent="0.2">
      <c r="A18770" t="s">
        <v>95</v>
      </c>
      <c r="B18770" t="s">
        <v>352</v>
      </c>
      <c r="C18770" t="s">
        <v>260</v>
      </c>
      <c r="D18770">
        <v>0</v>
      </c>
    </row>
    <row r="18771" spans="1:4" x14ac:dyDescent="0.2">
      <c r="A18771" t="s">
        <v>95</v>
      </c>
      <c r="B18771" t="s">
        <v>352</v>
      </c>
      <c r="C18771" t="s">
        <v>261</v>
      </c>
      <c r="D18771">
        <v>0</v>
      </c>
    </row>
    <row r="18772" spans="1:4" x14ac:dyDescent="0.2">
      <c r="A18772" t="s">
        <v>95</v>
      </c>
      <c r="B18772" t="s">
        <v>352</v>
      </c>
      <c r="C18772" t="s">
        <v>262</v>
      </c>
      <c r="D18772">
        <v>0</v>
      </c>
    </row>
    <row r="18773" spans="1:4" x14ac:dyDescent="0.2">
      <c r="A18773" t="s">
        <v>95</v>
      </c>
      <c r="B18773" t="s">
        <v>352</v>
      </c>
      <c r="C18773" t="s">
        <v>263</v>
      </c>
      <c r="D18773">
        <v>0</v>
      </c>
    </row>
    <row r="18774" spans="1:4" x14ac:dyDescent="0.2">
      <c r="A18774" t="s">
        <v>95</v>
      </c>
      <c r="B18774" t="s">
        <v>352</v>
      </c>
      <c r="C18774" t="s">
        <v>264</v>
      </c>
      <c r="D18774">
        <v>0</v>
      </c>
    </row>
    <row r="18775" spans="1:4" x14ac:dyDescent="0.2">
      <c r="A18775" t="s">
        <v>95</v>
      </c>
      <c r="B18775" t="s">
        <v>352</v>
      </c>
      <c r="C18775" t="s">
        <v>265</v>
      </c>
      <c r="D18775">
        <v>0</v>
      </c>
    </row>
    <row r="18776" spans="1:4" x14ac:dyDescent="0.2">
      <c r="A18776" t="s">
        <v>95</v>
      </c>
      <c r="B18776" t="s">
        <v>352</v>
      </c>
      <c r="C18776" t="s">
        <v>266</v>
      </c>
      <c r="D18776">
        <v>0</v>
      </c>
    </row>
    <row r="18777" spans="1:4" x14ac:dyDescent="0.2">
      <c r="A18777" t="s">
        <v>95</v>
      </c>
      <c r="B18777" t="s">
        <v>352</v>
      </c>
      <c r="C18777" t="s">
        <v>267</v>
      </c>
      <c r="D18777">
        <v>0</v>
      </c>
    </row>
    <row r="18778" spans="1:4" x14ac:dyDescent="0.2">
      <c r="A18778" t="s">
        <v>95</v>
      </c>
      <c r="B18778" t="s">
        <v>352</v>
      </c>
      <c r="C18778" t="s">
        <v>268</v>
      </c>
      <c r="D18778">
        <v>0</v>
      </c>
    </row>
    <row r="18779" spans="1:4" x14ac:dyDescent="0.2">
      <c r="A18779" t="s">
        <v>95</v>
      </c>
      <c r="B18779" t="s">
        <v>352</v>
      </c>
      <c r="C18779" t="s">
        <v>269</v>
      </c>
      <c r="D18779">
        <v>0</v>
      </c>
    </row>
    <row r="18780" spans="1:4" x14ac:dyDescent="0.2">
      <c r="A18780" t="s">
        <v>95</v>
      </c>
      <c r="B18780" t="s">
        <v>352</v>
      </c>
      <c r="C18780" t="s">
        <v>270</v>
      </c>
      <c r="D18780">
        <v>0</v>
      </c>
    </row>
    <row r="18781" spans="1:4" x14ac:dyDescent="0.2">
      <c r="A18781" t="s">
        <v>95</v>
      </c>
      <c r="B18781" t="s">
        <v>352</v>
      </c>
      <c r="C18781" t="s">
        <v>271</v>
      </c>
      <c r="D18781">
        <v>0</v>
      </c>
    </row>
    <row r="18782" spans="1:4" x14ac:dyDescent="0.2">
      <c r="A18782" t="s">
        <v>95</v>
      </c>
      <c r="B18782" t="s">
        <v>352</v>
      </c>
      <c r="C18782" t="s">
        <v>272</v>
      </c>
      <c r="D18782">
        <v>0</v>
      </c>
    </row>
    <row r="18783" spans="1:4" x14ac:dyDescent="0.2">
      <c r="A18783" t="s">
        <v>95</v>
      </c>
      <c r="B18783" t="s">
        <v>352</v>
      </c>
      <c r="C18783" t="s">
        <v>273</v>
      </c>
      <c r="D18783">
        <v>0</v>
      </c>
    </row>
    <row r="18784" spans="1:4" x14ac:dyDescent="0.2">
      <c r="A18784" t="s">
        <v>95</v>
      </c>
      <c r="B18784" t="s">
        <v>352</v>
      </c>
      <c r="C18784" t="s">
        <v>274</v>
      </c>
      <c r="D18784">
        <v>0</v>
      </c>
    </row>
    <row r="18785" spans="1:4" x14ac:dyDescent="0.2">
      <c r="A18785" t="s">
        <v>95</v>
      </c>
      <c r="B18785" t="s">
        <v>352</v>
      </c>
      <c r="C18785" t="s">
        <v>275</v>
      </c>
      <c r="D18785">
        <v>0</v>
      </c>
    </row>
    <row r="18786" spans="1:4" x14ac:dyDescent="0.2">
      <c r="A18786" t="s">
        <v>95</v>
      </c>
      <c r="B18786" t="s">
        <v>352</v>
      </c>
      <c r="C18786" t="s">
        <v>276</v>
      </c>
      <c r="D18786">
        <v>0</v>
      </c>
    </row>
    <row r="18787" spans="1:4" x14ac:dyDescent="0.2">
      <c r="A18787" t="s">
        <v>95</v>
      </c>
      <c r="B18787" t="s">
        <v>352</v>
      </c>
      <c r="C18787" t="s">
        <v>277</v>
      </c>
      <c r="D18787">
        <v>0</v>
      </c>
    </row>
    <row r="18788" spans="1:4" x14ac:dyDescent="0.2">
      <c r="A18788" t="s">
        <v>95</v>
      </c>
      <c r="B18788" t="s">
        <v>352</v>
      </c>
      <c r="C18788" t="s">
        <v>278</v>
      </c>
      <c r="D18788">
        <v>287796</v>
      </c>
    </row>
    <row r="18789" spans="1:4" x14ac:dyDescent="0.2">
      <c r="A18789" t="s">
        <v>95</v>
      </c>
      <c r="B18789" t="s">
        <v>352</v>
      </c>
      <c r="C18789" t="s">
        <v>279</v>
      </c>
      <c r="D18789">
        <v>0</v>
      </c>
    </row>
    <row r="18790" spans="1:4" x14ac:dyDescent="0.2">
      <c r="A18790" t="s">
        <v>95</v>
      </c>
      <c r="B18790" t="s">
        <v>352</v>
      </c>
      <c r="C18790" t="s">
        <v>280</v>
      </c>
      <c r="D18790">
        <v>0</v>
      </c>
    </row>
    <row r="18791" spans="1:4" x14ac:dyDescent="0.2">
      <c r="A18791" t="s">
        <v>95</v>
      </c>
      <c r="B18791" t="s">
        <v>352</v>
      </c>
      <c r="C18791" t="s">
        <v>281</v>
      </c>
      <c r="D18791">
        <v>0</v>
      </c>
    </row>
    <row r="18792" spans="1:4" x14ac:dyDescent="0.2">
      <c r="A18792" t="s">
        <v>95</v>
      </c>
      <c r="B18792" t="s">
        <v>352</v>
      </c>
      <c r="C18792" t="s">
        <v>282</v>
      </c>
      <c r="D18792">
        <v>0</v>
      </c>
    </row>
    <row r="18793" spans="1:4" x14ac:dyDescent="0.2">
      <c r="A18793" t="s">
        <v>95</v>
      </c>
      <c r="B18793" t="s">
        <v>352</v>
      </c>
      <c r="C18793" t="s">
        <v>283</v>
      </c>
      <c r="D18793">
        <v>0</v>
      </c>
    </row>
    <row r="18794" spans="1:4" x14ac:dyDescent="0.2">
      <c r="A18794" t="s">
        <v>95</v>
      </c>
      <c r="B18794" t="s">
        <v>352</v>
      </c>
      <c r="C18794" t="s">
        <v>284</v>
      </c>
      <c r="D18794">
        <v>0</v>
      </c>
    </row>
    <row r="18795" spans="1:4" x14ac:dyDescent="0.2">
      <c r="A18795" t="s">
        <v>95</v>
      </c>
      <c r="B18795" t="s">
        <v>352</v>
      </c>
      <c r="C18795" t="s">
        <v>285</v>
      </c>
      <c r="D18795">
        <v>0</v>
      </c>
    </row>
    <row r="18796" spans="1:4" x14ac:dyDescent="0.2">
      <c r="A18796" t="s">
        <v>95</v>
      </c>
      <c r="B18796" t="s">
        <v>352</v>
      </c>
      <c r="C18796" t="s">
        <v>286</v>
      </c>
      <c r="D18796">
        <v>0</v>
      </c>
    </row>
    <row r="18797" spans="1:4" x14ac:dyDescent="0.2">
      <c r="A18797" t="s">
        <v>95</v>
      </c>
      <c r="B18797" t="s">
        <v>352</v>
      </c>
      <c r="C18797" t="s">
        <v>287</v>
      </c>
      <c r="D18797">
        <v>0</v>
      </c>
    </row>
    <row r="18798" spans="1:4" x14ac:dyDescent="0.2">
      <c r="A18798" t="s">
        <v>95</v>
      </c>
      <c r="B18798" t="s">
        <v>352</v>
      </c>
      <c r="C18798" t="s">
        <v>288</v>
      </c>
      <c r="D18798">
        <v>0</v>
      </c>
    </row>
    <row r="18799" spans="1:4" x14ac:dyDescent="0.2">
      <c r="A18799" t="s">
        <v>95</v>
      </c>
      <c r="B18799" t="s">
        <v>352</v>
      </c>
      <c r="C18799" t="s">
        <v>289</v>
      </c>
      <c r="D18799">
        <v>0</v>
      </c>
    </row>
    <row r="18800" spans="1:4" x14ac:dyDescent="0.2">
      <c r="A18800" t="s">
        <v>95</v>
      </c>
      <c r="B18800" t="s">
        <v>352</v>
      </c>
      <c r="C18800" t="s">
        <v>290</v>
      </c>
      <c r="D18800">
        <v>0</v>
      </c>
    </row>
    <row r="18801" spans="1:4" x14ac:dyDescent="0.2">
      <c r="A18801" t="s">
        <v>95</v>
      </c>
      <c r="B18801" t="s">
        <v>352</v>
      </c>
      <c r="C18801" t="s">
        <v>291</v>
      </c>
      <c r="D18801">
        <v>0</v>
      </c>
    </row>
    <row r="18802" spans="1:4" x14ac:dyDescent="0.2">
      <c r="A18802" t="s">
        <v>95</v>
      </c>
      <c r="B18802" t="s">
        <v>352</v>
      </c>
      <c r="C18802" t="s">
        <v>292</v>
      </c>
      <c r="D18802">
        <v>0</v>
      </c>
    </row>
    <row r="18803" spans="1:4" x14ac:dyDescent="0.2">
      <c r="A18803" t="s">
        <v>95</v>
      </c>
      <c r="B18803" t="s">
        <v>352</v>
      </c>
      <c r="C18803" t="s">
        <v>293</v>
      </c>
      <c r="D18803">
        <v>0</v>
      </c>
    </row>
    <row r="18804" spans="1:4" x14ac:dyDescent="0.2">
      <c r="A18804" t="s">
        <v>95</v>
      </c>
      <c r="B18804" t="s">
        <v>352</v>
      </c>
      <c r="C18804" t="s">
        <v>294</v>
      </c>
      <c r="D18804">
        <v>0</v>
      </c>
    </row>
    <row r="18805" spans="1:4" x14ac:dyDescent="0.2">
      <c r="A18805" t="s">
        <v>95</v>
      </c>
      <c r="B18805" t="s">
        <v>352</v>
      </c>
      <c r="C18805" t="s">
        <v>295</v>
      </c>
      <c r="D18805">
        <v>2</v>
      </c>
    </row>
    <row r="18806" spans="1:4" x14ac:dyDescent="0.2">
      <c r="A18806" t="s">
        <v>95</v>
      </c>
      <c r="B18806" t="s">
        <v>352</v>
      </c>
      <c r="C18806" t="s">
        <v>296</v>
      </c>
      <c r="D18806">
        <v>0</v>
      </c>
    </row>
    <row r="18807" spans="1:4" x14ac:dyDescent="0.2">
      <c r="A18807" t="s">
        <v>95</v>
      </c>
      <c r="B18807" t="s">
        <v>352</v>
      </c>
      <c r="C18807" t="s">
        <v>297</v>
      </c>
      <c r="D18807">
        <v>0</v>
      </c>
    </row>
    <row r="18808" spans="1:4" x14ac:dyDescent="0.2">
      <c r="A18808" t="s">
        <v>95</v>
      </c>
      <c r="B18808" t="s">
        <v>352</v>
      </c>
      <c r="C18808" t="s">
        <v>298</v>
      </c>
      <c r="D18808">
        <v>0</v>
      </c>
    </row>
    <row r="18809" spans="1:4" x14ac:dyDescent="0.2">
      <c r="A18809" t="s">
        <v>95</v>
      </c>
      <c r="B18809" t="s">
        <v>352</v>
      </c>
      <c r="C18809" t="s">
        <v>232</v>
      </c>
      <c r="D18809">
        <v>823491</v>
      </c>
    </row>
    <row r="18810" spans="1:4" x14ac:dyDescent="0.2">
      <c r="A18810" t="s">
        <v>95</v>
      </c>
      <c r="B18810" t="s">
        <v>352</v>
      </c>
      <c r="C18810" t="s">
        <v>319</v>
      </c>
      <c r="D18810">
        <v>350475</v>
      </c>
    </row>
    <row r="18811" spans="1:4" x14ac:dyDescent="0.2">
      <c r="A18811" t="s">
        <v>95</v>
      </c>
      <c r="B18811" t="s">
        <v>352</v>
      </c>
      <c r="C18811" t="s">
        <v>320</v>
      </c>
      <c r="D18811">
        <v>452689</v>
      </c>
    </row>
    <row r="18812" spans="1:4" x14ac:dyDescent="0.2">
      <c r="A18812" t="s">
        <v>95</v>
      </c>
      <c r="B18812" t="s">
        <v>352</v>
      </c>
      <c r="C18812" t="s">
        <v>318</v>
      </c>
      <c r="D18812">
        <v>20327</v>
      </c>
    </row>
    <row r="18813" spans="1:4" x14ac:dyDescent="0.2">
      <c r="A18813" t="s">
        <v>95</v>
      </c>
      <c r="B18813" t="s">
        <v>352</v>
      </c>
      <c r="C18813" t="s">
        <v>321</v>
      </c>
      <c r="D18813">
        <v>244254</v>
      </c>
    </row>
    <row r="18814" spans="1:4" x14ac:dyDescent="0.2">
      <c r="A18814" t="s">
        <v>95</v>
      </c>
      <c r="B18814" t="s">
        <v>352</v>
      </c>
      <c r="C18814" t="s">
        <v>322</v>
      </c>
      <c r="D18814">
        <v>0</v>
      </c>
    </row>
    <row r="18815" spans="1:4" x14ac:dyDescent="0.2">
      <c r="A18815" t="s">
        <v>95</v>
      </c>
      <c r="B18815" t="s">
        <v>352</v>
      </c>
      <c r="C18815" t="s">
        <v>323</v>
      </c>
      <c r="D18815">
        <v>0</v>
      </c>
    </row>
    <row r="18816" spans="1:4" x14ac:dyDescent="0.2">
      <c r="A18816" t="s">
        <v>95</v>
      </c>
      <c r="B18816" t="s">
        <v>352</v>
      </c>
      <c r="C18816" t="s">
        <v>324</v>
      </c>
      <c r="D18816">
        <v>19793</v>
      </c>
    </row>
    <row r="18817" spans="1:4" x14ac:dyDescent="0.2">
      <c r="A18817" t="s">
        <v>95</v>
      </c>
      <c r="B18817" t="s">
        <v>352</v>
      </c>
      <c r="C18817" t="s">
        <v>325</v>
      </c>
      <c r="D18817">
        <v>0</v>
      </c>
    </row>
    <row r="18818" spans="1:4" x14ac:dyDescent="0.2">
      <c r="A18818" t="s">
        <v>95</v>
      </c>
      <c r="B18818" t="s">
        <v>352</v>
      </c>
      <c r="C18818" t="s">
        <v>326</v>
      </c>
      <c r="D18818">
        <v>0</v>
      </c>
    </row>
    <row r="18819" spans="1:4" x14ac:dyDescent="0.2">
      <c r="A18819" t="s">
        <v>95</v>
      </c>
      <c r="B18819" t="s">
        <v>352</v>
      </c>
      <c r="C18819" t="s">
        <v>327</v>
      </c>
      <c r="D18819">
        <v>18523</v>
      </c>
    </row>
    <row r="18820" spans="1:4" x14ac:dyDescent="0.2">
      <c r="A18820" t="s">
        <v>95</v>
      </c>
      <c r="B18820" t="s">
        <v>352</v>
      </c>
      <c r="C18820" t="s">
        <v>328</v>
      </c>
      <c r="D18820">
        <v>205938</v>
      </c>
    </row>
    <row r="18821" spans="1:4" x14ac:dyDescent="0.2">
      <c r="A18821" t="s">
        <v>95</v>
      </c>
      <c r="B18821" t="s">
        <v>352</v>
      </c>
      <c r="C18821" t="s">
        <v>329</v>
      </c>
      <c r="D18821">
        <v>0</v>
      </c>
    </row>
    <row r="18822" spans="1:4" x14ac:dyDescent="0.2">
      <c r="A18822" t="s">
        <v>95</v>
      </c>
      <c r="B18822" t="s">
        <v>352</v>
      </c>
      <c r="C18822" t="s">
        <v>339</v>
      </c>
      <c r="D18822">
        <v>64276890</v>
      </c>
    </row>
    <row r="18823" spans="1:4" x14ac:dyDescent="0.2">
      <c r="A18823" t="s">
        <v>95</v>
      </c>
      <c r="B18823" t="s">
        <v>352</v>
      </c>
      <c r="C18823" t="s">
        <v>340</v>
      </c>
      <c r="D18823">
        <v>2948787</v>
      </c>
    </row>
    <row r="18824" spans="1:4" x14ac:dyDescent="0.2">
      <c r="A18824" t="s">
        <v>95</v>
      </c>
      <c r="B18824" t="s">
        <v>352</v>
      </c>
      <c r="C18824" t="s">
        <v>341</v>
      </c>
      <c r="D18824">
        <v>0</v>
      </c>
    </row>
    <row r="18825" spans="1:4" x14ac:dyDescent="0.2">
      <c r="A18825" t="s">
        <v>95</v>
      </c>
      <c r="B18825" t="s">
        <v>352</v>
      </c>
      <c r="C18825" t="s">
        <v>342</v>
      </c>
      <c r="D18825">
        <v>0</v>
      </c>
    </row>
    <row r="18826" spans="1:4" x14ac:dyDescent="0.2">
      <c r="A18826" t="s">
        <v>95</v>
      </c>
      <c r="B18826" t="s">
        <v>352</v>
      </c>
      <c r="C18826" t="s">
        <v>343</v>
      </c>
      <c r="D18826">
        <v>0</v>
      </c>
    </row>
    <row r="18827" spans="1:4" x14ac:dyDescent="0.2">
      <c r="A18827" t="s">
        <v>95</v>
      </c>
      <c r="B18827" t="s">
        <v>352</v>
      </c>
      <c r="C18827" t="s">
        <v>344</v>
      </c>
      <c r="D18827">
        <v>0</v>
      </c>
    </row>
    <row r="18828" spans="1:4" x14ac:dyDescent="0.2">
      <c r="A18828" t="s">
        <v>95</v>
      </c>
      <c r="B18828" t="s">
        <v>352</v>
      </c>
      <c r="C18828" t="s">
        <v>345</v>
      </c>
      <c r="D18828">
        <v>0</v>
      </c>
    </row>
    <row r="18829" spans="1:4" x14ac:dyDescent="0.2">
      <c r="A18829" t="s">
        <v>95</v>
      </c>
      <c r="B18829" t="s">
        <v>352</v>
      </c>
      <c r="C18829" t="s">
        <v>346</v>
      </c>
      <c r="D18829">
        <v>0</v>
      </c>
    </row>
    <row r="18830" spans="1:4" x14ac:dyDescent="0.2">
      <c r="A18830" t="s">
        <v>95</v>
      </c>
      <c r="B18830" t="s">
        <v>352</v>
      </c>
      <c r="C18830" t="s">
        <v>300</v>
      </c>
      <c r="D18830">
        <v>626282</v>
      </c>
    </row>
    <row r="18831" spans="1:4" x14ac:dyDescent="0.2">
      <c r="A18831" t="s">
        <v>95</v>
      </c>
      <c r="B18831" t="s">
        <v>352</v>
      </c>
      <c r="C18831" t="s">
        <v>301</v>
      </c>
      <c r="D18831">
        <v>733786</v>
      </c>
    </row>
    <row r="18832" spans="1:4" x14ac:dyDescent="0.2">
      <c r="A18832" t="s">
        <v>95</v>
      </c>
      <c r="B18832" t="s">
        <v>352</v>
      </c>
      <c r="C18832" t="s">
        <v>302</v>
      </c>
      <c r="D18832">
        <v>955621</v>
      </c>
    </row>
    <row r="18833" spans="1:4" x14ac:dyDescent="0.2">
      <c r="A18833" t="s">
        <v>95</v>
      </c>
      <c r="B18833" t="s">
        <v>352</v>
      </c>
      <c r="C18833" t="s">
        <v>303</v>
      </c>
      <c r="D18833">
        <v>554292</v>
      </c>
    </row>
    <row r="18834" spans="1:4" x14ac:dyDescent="0.2">
      <c r="A18834" t="s">
        <v>95</v>
      </c>
      <c r="B18834" t="s">
        <v>352</v>
      </c>
      <c r="C18834" t="s">
        <v>304</v>
      </c>
      <c r="D18834">
        <v>409735</v>
      </c>
    </row>
    <row r="18835" spans="1:4" x14ac:dyDescent="0.2">
      <c r="A18835" t="s">
        <v>95</v>
      </c>
      <c r="B18835" t="s">
        <v>352</v>
      </c>
      <c r="C18835" t="s">
        <v>305</v>
      </c>
      <c r="D18835">
        <v>400528</v>
      </c>
    </row>
    <row r="18836" spans="1:4" x14ac:dyDescent="0.2">
      <c r="A18836" t="s">
        <v>95</v>
      </c>
      <c r="B18836" t="s">
        <v>352</v>
      </c>
      <c r="C18836" t="s">
        <v>306</v>
      </c>
      <c r="D18836">
        <v>143780</v>
      </c>
    </row>
    <row r="18837" spans="1:4" x14ac:dyDescent="0.2">
      <c r="A18837" t="s">
        <v>95</v>
      </c>
      <c r="B18837" t="s">
        <v>352</v>
      </c>
      <c r="C18837" t="s">
        <v>307</v>
      </c>
      <c r="D18837">
        <v>1003534</v>
      </c>
    </row>
    <row r="18838" spans="1:4" x14ac:dyDescent="0.2">
      <c r="A18838" t="s">
        <v>95</v>
      </c>
      <c r="B18838" t="s">
        <v>352</v>
      </c>
      <c r="C18838" t="s">
        <v>308</v>
      </c>
      <c r="D18838">
        <v>193228</v>
      </c>
    </row>
    <row r="18839" spans="1:4" x14ac:dyDescent="0.2">
      <c r="A18839" t="s">
        <v>95</v>
      </c>
      <c r="B18839" t="s">
        <v>352</v>
      </c>
      <c r="C18839" t="s">
        <v>309</v>
      </c>
      <c r="D18839">
        <v>71322</v>
      </c>
    </row>
    <row r="18840" spans="1:4" x14ac:dyDescent="0.2">
      <c r="A18840" t="s">
        <v>95</v>
      </c>
      <c r="B18840" t="s">
        <v>352</v>
      </c>
      <c r="C18840" t="s">
        <v>310</v>
      </c>
      <c r="D18840">
        <v>153798</v>
      </c>
    </row>
    <row r="18841" spans="1:4" x14ac:dyDescent="0.2">
      <c r="A18841" t="s">
        <v>95</v>
      </c>
      <c r="B18841" t="s">
        <v>352</v>
      </c>
      <c r="C18841" t="s">
        <v>311</v>
      </c>
      <c r="D18841">
        <v>41277</v>
      </c>
    </row>
    <row r="18842" spans="1:4" x14ac:dyDescent="0.2">
      <c r="A18842" t="s">
        <v>95</v>
      </c>
      <c r="B18842" t="s">
        <v>352</v>
      </c>
      <c r="C18842" t="s">
        <v>312</v>
      </c>
      <c r="D18842">
        <v>18385</v>
      </c>
    </row>
    <row r="18843" spans="1:4" x14ac:dyDescent="0.2">
      <c r="A18843" t="s">
        <v>95</v>
      </c>
      <c r="B18843" t="s">
        <v>352</v>
      </c>
      <c r="C18843" t="s">
        <v>313</v>
      </c>
      <c r="D18843">
        <v>24242</v>
      </c>
    </row>
    <row r="18844" spans="1:4" x14ac:dyDescent="0.2">
      <c r="A18844" t="s">
        <v>95</v>
      </c>
      <c r="B18844" t="s">
        <v>352</v>
      </c>
      <c r="C18844" t="s">
        <v>314</v>
      </c>
      <c r="D18844">
        <v>23307</v>
      </c>
    </row>
    <row r="18845" spans="1:4" x14ac:dyDescent="0.2">
      <c r="A18845" t="s">
        <v>95</v>
      </c>
      <c r="B18845" t="s">
        <v>352</v>
      </c>
      <c r="C18845" t="s">
        <v>315</v>
      </c>
      <c r="D18845">
        <v>33351</v>
      </c>
    </row>
    <row r="18846" spans="1:4" x14ac:dyDescent="0.2">
      <c r="A18846" t="s">
        <v>95</v>
      </c>
      <c r="B18846" t="s">
        <v>352</v>
      </c>
      <c r="C18846" t="s">
        <v>347</v>
      </c>
      <c r="D18846">
        <v>10368</v>
      </c>
    </row>
    <row r="18847" spans="1:4" x14ac:dyDescent="0.2">
      <c r="A18847" t="s">
        <v>95</v>
      </c>
      <c r="B18847" t="s">
        <v>353</v>
      </c>
      <c r="C18847" t="s">
        <v>225</v>
      </c>
      <c r="D18847">
        <v>1.05959</v>
      </c>
    </row>
    <row r="18848" spans="1:4" x14ac:dyDescent="0.2">
      <c r="A18848" t="s">
        <v>95</v>
      </c>
      <c r="B18848" t="s">
        <v>353</v>
      </c>
      <c r="C18848" t="s">
        <v>65</v>
      </c>
      <c r="D18848">
        <v>50000001</v>
      </c>
    </row>
    <row r="18849" spans="1:4" x14ac:dyDescent="0.2">
      <c r="A18849" t="s">
        <v>95</v>
      </c>
      <c r="B18849" t="s">
        <v>353</v>
      </c>
      <c r="C18849" t="s">
        <v>66</v>
      </c>
      <c r="D18849">
        <v>47188227</v>
      </c>
    </row>
    <row r="18850" spans="1:4" x14ac:dyDescent="0.2">
      <c r="A18850" t="s">
        <v>95</v>
      </c>
      <c r="B18850" t="s">
        <v>353</v>
      </c>
      <c r="C18850" t="s">
        <v>226</v>
      </c>
      <c r="D18850">
        <v>141993</v>
      </c>
    </row>
    <row r="18851" spans="1:4" x14ac:dyDescent="0.2">
      <c r="A18851" t="s">
        <v>95</v>
      </c>
      <c r="B18851" t="s">
        <v>353</v>
      </c>
      <c r="C18851" t="s">
        <v>227</v>
      </c>
      <c r="D18851">
        <v>428698</v>
      </c>
    </row>
    <row r="18852" spans="1:4" x14ac:dyDescent="0.2">
      <c r="A18852" t="s">
        <v>95</v>
      </c>
      <c r="B18852" t="s">
        <v>353</v>
      </c>
      <c r="C18852" t="s">
        <v>67</v>
      </c>
      <c r="D18852">
        <v>719800</v>
      </c>
    </row>
    <row r="18853" spans="1:4" x14ac:dyDescent="0.2">
      <c r="A18853" t="s">
        <v>95</v>
      </c>
      <c r="B18853" t="s">
        <v>353</v>
      </c>
      <c r="C18853" t="s">
        <v>68</v>
      </c>
      <c r="D18853">
        <v>339061</v>
      </c>
    </row>
    <row r="18854" spans="1:4" x14ac:dyDescent="0.2">
      <c r="A18854" t="s">
        <v>95</v>
      </c>
      <c r="B18854" t="s">
        <v>353</v>
      </c>
      <c r="C18854" t="s">
        <v>228</v>
      </c>
      <c r="D18854">
        <v>56062</v>
      </c>
    </row>
    <row r="18855" spans="1:4" x14ac:dyDescent="0.2">
      <c r="A18855" t="s">
        <v>95</v>
      </c>
      <c r="B18855" t="s">
        <v>353</v>
      </c>
      <c r="C18855" t="s">
        <v>229</v>
      </c>
      <c r="D18855">
        <v>367644</v>
      </c>
    </row>
    <row r="18856" spans="1:4" x14ac:dyDescent="0.2">
      <c r="A18856" t="s">
        <v>95</v>
      </c>
      <c r="B18856" t="s">
        <v>353</v>
      </c>
      <c r="C18856" t="s">
        <v>230</v>
      </c>
      <c r="D18856">
        <v>2677</v>
      </c>
    </row>
    <row r="18857" spans="1:4" x14ac:dyDescent="0.2">
      <c r="A18857" t="s">
        <v>95</v>
      </c>
      <c r="B18857" t="s">
        <v>353</v>
      </c>
      <c r="C18857" t="s">
        <v>231</v>
      </c>
      <c r="D18857">
        <v>22089</v>
      </c>
    </row>
    <row r="18858" spans="1:4" x14ac:dyDescent="0.2">
      <c r="A18858" t="s">
        <v>95</v>
      </c>
      <c r="B18858" t="s">
        <v>353</v>
      </c>
      <c r="C18858" t="s">
        <v>154</v>
      </c>
      <c r="D18858">
        <v>2080287</v>
      </c>
    </row>
    <row r="18859" spans="1:4" x14ac:dyDescent="0.2">
      <c r="A18859" t="s">
        <v>95</v>
      </c>
      <c r="B18859" t="s">
        <v>353</v>
      </c>
      <c r="C18859" t="s">
        <v>155</v>
      </c>
      <c r="D18859">
        <v>0</v>
      </c>
    </row>
    <row r="18860" spans="1:4" x14ac:dyDescent="0.2">
      <c r="A18860" t="s">
        <v>95</v>
      </c>
      <c r="B18860" t="s">
        <v>353</v>
      </c>
      <c r="C18860" t="s">
        <v>156</v>
      </c>
      <c r="D18860">
        <v>2038</v>
      </c>
    </row>
    <row r="18861" spans="1:4" x14ac:dyDescent="0.2">
      <c r="A18861" t="s">
        <v>95</v>
      </c>
      <c r="B18861" t="s">
        <v>353</v>
      </c>
      <c r="C18861" t="s">
        <v>157</v>
      </c>
      <c r="D18861">
        <v>494784</v>
      </c>
    </row>
    <row r="18862" spans="1:4" x14ac:dyDescent="0.2">
      <c r="A18862" t="s">
        <v>95</v>
      </c>
      <c r="B18862" t="s">
        <v>353</v>
      </c>
      <c r="C18862" t="s">
        <v>158</v>
      </c>
      <c r="D18862">
        <v>1128335</v>
      </c>
    </row>
    <row r="18863" spans="1:4" x14ac:dyDescent="0.2">
      <c r="A18863" t="s">
        <v>95</v>
      </c>
      <c r="B18863" t="s">
        <v>353</v>
      </c>
      <c r="C18863" t="s">
        <v>159</v>
      </c>
      <c r="D18863">
        <v>1096250</v>
      </c>
    </row>
    <row r="18864" spans="1:4" x14ac:dyDescent="0.2">
      <c r="A18864" t="s">
        <v>95</v>
      </c>
      <c r="B18864" t="s">
        <v>353</v>
      </c>
      <c r="C18864" t="s">
        <v>160</v>
      </c>
      <c r="D18864">
        <v>1467871</v>
      </c>
    </row>
    <row r="18865" spans="1:4" x14ac:dyDescent="0.2">
      <c r="A18865" t="s">
        <v>95</v>
      </c>
      <c r="B18865" t="s">
        <v>353</v>
      </c>
      <c r="C18865" t="s">
        <v>161</v>
      </c>
      <c r="D18865">
        <v>716159</v>
      </c>
    </row>
    <row r="18866" spans="1:4" x14ac:dyDescent="0.2">
      <c r="A18866" t="s">
        <v>95</v>
      </c>
      <c r="B18866" t="s">
        <v>353</v>
      </c>
      <c r="C18866" t="s">
        <v>162</v>
      </c>
      <c r="D18866">
        <v>732547</v>
      </c>
    </row>
    <row r="18867" spans="1:4" x14ac:dyDescent="0.2">
      <c r="A18867" t="s">
        <v>95</v>
      </c>
      <c r="B18867" t="s">
        <v>353</v>
      </c>
      <c r="C18867" t="s">
        <v>163</v>
      </c>
      <c r="D18867">
        <v>417907</v>
      </c>
    </row>
    <row r="18868" spans="1:4" x14ac:dyDescent="0.2">
      <c r="A18868" t="s">
        <v>95</v>
      </c>
      <c r="B18868" t="s">
        <v>353</v>
      </c>
      <c r="C18868" t="s">
        <v>164</v>
      </c>
      <c r="D18868">
        <v>285608</v>
      </c>
    </row>
    <row r="18869" spans="1:4" x14ac:dyDescent="0.2">
      <c r="A18869" t="s">
        <v>95</v>
      </c>
      <c r="B18869" t="s">
        <v>353</v>
      </c>
      <c r="C18869" t="s">
        <v>165</v>
      </c>
      <c r="D18869">
        <v>204974</v>
      </c>
    </row>
    <row r="18870" spans="1:4" x14ac:dyDescent="0.2">
      <c r="A18870" t="s">
        <v>95</v>
      </c>
      <c r="B18870" t="s">
        <v>353</v>
      </c>
      <c r="C18870" t="s">
        <v>166</v>
      </c>
      <c r="D18870">
        <v>113458</v>
      </c>
    </row>
    <row r="18871" spans="1:4" x14ac:dyDescent="0.2">
      <c r="A18871" t="s">
        <v>95</v>
      </c>
      <c r="B18871" t="s">
        <v>353</v>
      </c>
      <c r="C18871" t="s">
        <v>167</v>
      </c>
      <c r="D18871">
        <v>124720</v>
      </c>
    </row>
    <row r="18872" spans="1:4" x14ac:dyDescent="0.2">
      <c r="A18872" t="s">
        <v>95</v>
      </c>
      <c r="B18872" t="s">
        <v>353</v>
      </c>
      <c r="C18872" t="s">
        <v>168</v>
      </c>
      <c r="D18872">
        <v>113765</v>
      </c>
    </row>
    <row r="18873" spans="1:4" x14ac:dyDescent="0.2">
      <c r="A18873" t="s">
        <v>95</v>
      </c>
      <c r="B18873" t="s">
        <v>353</v>
      </c>
      <c r="C18873" t="s">
        <v>169</v>
      </c>
      <c r="D18873">
        <v>132446</v>
      </c>
    </row>
    <row r="18874" spans="1:4" x14ac:dyDescent="0.2">
      <c r="A18874" t="s">
        <v>95</v>
      </c>
      <c r="B18874" t="s">
        <v>353</v>
      </c>
      <c r="C18874" t="s">
        <v>170</v>
      </c>
      <c r="D18874">
        <v>57565</v>
      </c>
    </row>
    <row r="18875" spans="1:4" x14ac:dyDescent="0.2">
      <c r="A18875" t="s">
        <v>95</v>
      </c>
      <c r="B18875" t="s">
        <v>353</v>
      </c>
      <c r="C18875" t="s">
        <v>171</v>
      </c>
      <c r="D18875">
        <v>70830</v>
      </c>
    </row>
    <row r="18876" spans="1:4" x14ac:dyDescent="0.2">
      <c r="A18876" t="s">
        <v>95</v>
      </c>
      <c r="B18876" t="s">
        <v>353</v>
      </c>
      <c r="C18876" t="s">
        <v>172</v>
      </c>
      <c r="D18876">
        <v>133270</v>
      </c>
    </row>
    <row r="18877" spans="1:4" x14ac:dyDescent="0.2">
      <c r="A18877" t="s">
        <v>95</v>
      </c>
      <c r="B18877" t="s">
        <v>353</v>
      </c>
      <c r="C18877" t="s">
        <v>173</v>
      </c>
      <c r="D18877">
        <v>123825</v>
      </c>
    </row>
    <row r="18878" spans="1:4" x14ac:dyDescent="0.2">
      <c r="A18878" t="s">
        <v>95</v>
      </c>
      <c r="B18878" t="s">
        <v>353</v>
      </c>
      <c r="C18878" t="s">
        <v>174</v>
      </c>
      <c r="D18878">
        <v>133266</v>
      </c>
    </row>
    <row r="18879" spans="1:4" x14ac:dyDescent="0.2">
      <c r="A18879" t="s">
        <v>95</v>
      </c>
      <c r="B18879" t="s">
        <v>353</v>
      </c>
      <c r="C18879" t="s">
        <v>175</v>
      </c>
      <c r="D18879">
        <v>261692</v>
      </c>
    </row>
    <row r="18880" spans="1:4" x14ac:dyDescent="0.2">
      <c r="A18880" t="s">
        <v>95</v>
      </c>
      <c r="B18880" t="s">
        <v>353</v>
      </c>
      <c r="C18880" t="s">
        <v>176</v>
      </c>
      <c r="D18880">
        <v>168097</v>
      </c>
    </row>
    <row r="18881" spans="1:4" x14ac:dyDescent="0.2">
      <c r="A18881" t="s">
        <v>95</v>
      </c>
      <c r="B18881" t="s">
        <v>353</v>
      </c>
      <c r="C18881" t="s">
        <v>177</v>
      </c>
      <c r="D18881">
        <v>320654</v>
      </c>
    </row>
    <row r="18882" spans="1:4" x14ac:dyDescent="0.2">
      <c r="A18882" t="s">
        <v>95</v>
      </c>
      <c r="B18882" t="s">
        <v>353</v>
      </c>
      <c r="C18882" t="s">
        <v>178</v>
      </c>
      <c r="D18882">
        <v>112766</v>
      </c>
    </row>
    <row r="18883" spans="1:4" x14ac:dyDescent="0.2">
      <c r="A18883" t="s">
        <v>95</v>
      </c>
      <c r="B18883" t="s">
        <v>353</v>
      </c>
      <c r="C18883" t="s">
        <v>179</v>
      </c>
      <c r="D18883">
        <v>0</v>
      </c>
    </row>
    <row r="18884" spans="1:4" x14ac:dyDescent="0.2">
      <c r="A18884" t="s">
        <v>95</v>
      </c>
      <c r="B18884" t="s">
        <v>353</v>
      </c>
      <c r="C18884" t="s">
        <v>180</v>
      </c>
      <c r="D18884">
        <v>0</v>
      </c>
    </row>
    <row r="18885" spans="1:4" x14ac:dyDescent="0.2">
      <c r="A18885" t="s">
        <v>95</v>
      </c>
      <c r="B18885" t="s">
        <v>353</v>
      </c>
      <c r="C18885" t="s">
        <v>181</v>
      </c>
      <c r="D18885">
        <v>0</v>
      </c>
    </row>
    <row r="18886" spans="1:4" x14ac:dyDescent="0.2">
      <c r="A18886" t="s">
        <v>95</v>
      </c>
      <c r="B18886" t="s">
        <v>353</v>
      </c>
      <c r="C18886" t="s">
        <v>182</v>
      </c>
      <c r="D18886">
        <v>0</v>
      </c>
    </row>
    <row r="18887" spans="1:4" x14ac:dyDescent="0.2">
      <c r="A18887" t="s">
        <v>95</v>
      </c>
      <c r="B18887" t="s">
        <v>353</v>
      </c>
      <c r="C18887" t="s">
        <v>183</v>
      </c>
      <c r="D18887">
        <v>0</v>
      </c>
    </row>
    <row r="18888" spans="1:4" x14ac:dyDescent="0.2">
      <c r="A18888" t="s">
        <v>95</v>
      </c>
      <c r="B18888" t="s">
        <v>353</v>
      </c>
      <c r="C18888" t="s">
        <v>184</v>
      </c>
      <c r="D18888">
        <v>0</v>
      </c>
    </row>
    <row r="18889" spans="1:4" x14ac:dyDescent="0.2">
      <c r="A18889" t="s">
        <v>95</v>
      </c>
      <c r="B18889" t="s">
        <v>353</v>
      </c>
      <c r="C18889" t="s">
        <v>185</v>
      </c>
      <c r="D18889">
        <v>0</v>
      </c>
    </row>
    <row r="18890" spans="1:4" x14ac:dyDescent="0.2">
      <c r="A18890" t="s">
        <v>95</v>
      </c>
      <c r="B18890" t="s">
        <v>353</v>
      </c>
      <c r="C18890" t="s">
        <v>186</v>
      </c>
      <c r="D18890">
        <v>0</v>
      </c>
    </row>
    <row r="18891" spans="1:4" x14ac:dyDescent="0.2">
      <c r="A18891" t="s">
        <v>95</v>
      </c>
      <c r="B18891" t="s">
        <v>353</v>
      </c>
      <c r="C18891" t="s">
        <v>187</v>
      </c>
      <c r="D18891">
        <v>0</v>
      </c>
    </row>
    <row r="18892" spans="1:4" x14ac:dyDescent="0.2">
      <c r="A18892" t="s">
        <v>95</v>
      </c>
      <c r="B18892" t="s">
        <v>353</v>
      </c>
      <c r="C18892" t="s">
        <v>188</v>
      </c>
      <c r="D18892">
        <v>0</v>
      </c>
    </row>
    <row r="18893" spans="1:4" x14ac:dyDescent="0.2">
      <c r="A18893" t="s">
        <v>95</v>
      </c>
      <c r="B18893" t="s">
        <v>353</v>
      </c>
      <c r="C18893" t="s">
        <v>189</v>
      </c>
      <c r="D18893">
        <v>0</v>
      </c>
    </row>
    <row r="18894" spans="1:4" x14ac:dyDescent="0.2">
      <c r="A18894" t="s">
        <v>95</v>
      </c>
      <c r="B18894" t="s">
        <v>353</v>
      </c>
      <c r="C18894" t="s">
        <v>190</v>
      </c>
      <c r="D18894">
        <v>0</v>
      </c>
    </row>
    <row r="18895" spans="1:4" x14ac:dyDescent="0.2">
      <c r="A18895" t="s">
        <v>95</v>
      </c>
      <c r="B18895" t="s">
        <v>353</v>
      </c>
      <c r="C18895" t="s">
        <v>191</v>
      </c>
      <c r="D18895">
        <v>0</v>
      </c>
    </row>
    <row r="18896" spans="1:4" x14ac:dyDescent="0.2">
      <c r="A18896" t="s">
        <v>95</v>
      </c>
      <c r="B18896" t="s">
        <v>353</v>
      </c>
      <c r="C18896" t="s">
        <v>192</v>
      </c>
      <c r="D18896">
        <v>0</v>
      </c>
    </row>
    <row r="18897" spans="1:4" x14ac:dyDescent="0.2">
      <c r="A18897" t="s">
        <v>95</v>
      </c>
      <c r="B18897" t="s">
        <v>353</v>
      </c>
      <c r="C18897" t="s">
        <v>193</v>
      </c>
      <c r="D18897">
        <v>0</v>
      </c>
    </row>
    <row r="18898" spans="1:4" x14ac:dyDescent="0.2">
      <c r="A18898" t="s">
        <v>95</v>
      </c>
      <c r="B18898" t="s">
        <v>353</v>
      </c>
      <c r="C18898" t="s">
        <v>194</v>
      </c>
      <c r="D18898">
        <v>0</v>
      </c>
    </row>
    <row r="18899" spans="1:4" x14ac:dyDescent="0.2">
      <c r="A18899" t="s">
        <v>95</v>
      </c>
      <c r="B18899" t="s">
        <v>353</v>
      </c>
      <c r="C18899" t="s">
        <v>195</v>
      </c>
      <c r="D18899">
        <v>0</v>
      </c>
    </row>
    <row r="18900" spans="1:4" x14ac:dyDescent="0.2">
      <c r="A18900" t="s">
        <v>95</v>
      </c>
      <c r="B18900" t="s">
        <v>353</v>
      </c>
      <c r="C18900" t="s">
        <v>196</v>
      </c>
      <c r="D18900">
        <v>0</v>
      </c>
    </row>
    <row r="18901" spans="1:4" x14ac:dyDescent="0.2">
      <c r="A18901" t="s">
        <v>95</v>
      </c>
      <c r="B18901" t="s">
        <v>353</v>
      </c>
      <c r="C18901" t="s">
        <v>197</v>
      </c>
      <c r="D18901">
        <v>0</v>
      </c>
    </row>
    <row r="18902" spans="1:4" x14ac:dyDescent="0.2">
      <c r="A18902" t="s">
        <v>95</v>
      </c>
      <c r="B18902" t="s">
        <v>353</v>
      </c>
      <c r="C18902" t="s">
        <v>198</v>
      </c>
      <c r="D18902">
        <v>0</v>
      </c>
    </row>
    <row r="18903" spans="1:4" x14ac:dyDescent="0.2">
      <c r="A18903" t="s">
        <v>95</v>
      </c>
      <c r="B18903" t="s">
        <v>353</v>
      </c>
      <c r="C18903" t="s">
        <v>199</v>
      </c>
      <c r="D18903">
        <v>0</v>
      </c>
    </row>
    <row r="18904" spans="1:4" x14ac:dyDescent="0.2">
      <c r="A18904" t="s">
        <v>95</v>
      </c>
      <c r="B18904" t="s">
        <v>353</v>
      </c>
      <c r="C18904" t="s">
        <v>200</v>
      </c>
      <c r="D18904">
        <v>287796</v>
      </c>
    </row>
    <row r="18905" spans="1:4" x14ac:dyDescent="0.2">
      <c r="A18905" t="s">
        <v>95</v>
      </c>
      <c r="B18905" t="s">
        <v>353</v>
      </c>
      <c r="C18905" t="s">
        <v>201</v>
      </c>
      <c r="D18905">
        <v>0</v>
      </c>
    </row>
    <row r="18906" spans="1:4" x14ac:dyDescent="0.2">
      <c r="A18906" t="s">
        <v>95</v>
      </c>
      <c r="B18906" t="s">
        <v>353</v>
      </c>
      <c r="C18906" t="s">
        <v>202</v>
      </c>
      <c r="D18906">
        <v>0</v>
      </c>
    </row>
    <row r="18907" spans="1:4" x14ac:dyDescent="0.2">
      <c r="A18907" t="s">
        <v>95</v>
      </c>
      <c r="B18907" t="s">
        <v>353</v>
      </c>
      <c r="C18907" t="s">
        <v>203</v>
      </c>
      <c r="D18907">
        <v>0</v>
      </c>
    </row>
    <row r="18908" spans="1:4" x14ac:dyDescent="0.2">
      <c r="A18908" t="s">
        <v>95</v>
      </c>
      <c r="B18908" t="s">
        <v>353</v>
      </c>
      <c r="C18908" t="s">
        <v>204</v>
      </c>
      <c r="D18908">
        <v>0</v>
      </c>
    </row>
    <row r="18909" spans="1:4" x14ac:dyDescent="0.2">
      <c r="A18909" t="s">
        <v>95</v>
      </c>
      <c r="B18909" t="s">
        <v>353</v>
      </c>
      <c r="C18909" t="s">
        <v>205</v>
      </c>
      <c r="D18909">
        <v>0</v>
      </c>
    </row>
    <row r="18910" spans="1:4" x14ac:dyDescent="0.2">
      <c r="A18910" t="s">
        <v>95</v>
      </c>
      <c r="B18910" t="s">
        <v>353</v>
      </c>
      <c r="C18910" t="s">
        <v>206</v>
      </c>
      <c r="D18910">
        <v>0</v>
      </c>
    </row>
    <row r="18911" spans="1:4" x14ac:dyDescent="0.2">
      <c r="A18911" t="s">
        <v>95</v>
      </c>
      <c r="B18911" t="s">
        <v>353</v>
      </c>
      <c r="C18911" t="s">
        <v>207</v>
      </c>
      <c r="D18911">
        <v>0</v>
      </c>
    </row>
    <row r="18912" spans="1:4" x14ac:dyDescent="0.2">
      <c r="A18912" t="s">
        <v>95</v>
      </c>
      <c r="B18912" t="s">
        <v>353</v>
      </c>
      <c r="C18912" t="s">
        <v>208</v>
      </c>
      <c r="D18912">
        <v>0</v>
      </c>
    </row>
    <row r="18913" spans="1:4" x14ac:dyDescent="0.2">
      <c r="A18913" t="s">
        <v>95</v>
      </c>
      <c r="B18913" t="s">
        <v>353</v>
      </c>
      <c r="C18913" t="s">
        <v>209</v>
      </c>
      <c r="D18913">
        <v>0</v>
      </c>
    </row>
    <row r="18914" spans="1:4" x14ac:dyDescent="0.2">
      <c r="A18914" t="s">
        <v>95</v>
      </c>
      <c r="B18914" t="s">
        <v>353</v>
      </c>
      <c r="C18914" t="s">
        <v>210</v>
      </c>
      <c r="D18914">
        <v>0</v>
      </c>
    </row>
    <row r="18915" spans="1:4" x14ac:dyDescent="0.2">
      <c r="A18915" t="s">
        <v>95</v>
      </c>
      <c r="B18915" t="s">
        <v>353</v>
      </c>
      <c r="C18915" t="s">
        <v>211</v>
      </c>
      <c r="D18915">
        <v>0</v>
      </c>
    </row>
    <row r="18916" spans="1:4" x14ac:dyDescent="0.2">
      <c r="A18916" t="s">
        <v>95</v>
      </c>
      <c r="B18916" t="s">
        <v>353</v>
      </c>
      <c r="C18916" t="s">
        <v>212</v>
      </c>
      <c r="D18916">
        <v>0</v>
      </c>
    </row>
    <row r="18917" spans="1:4" x14ac:dyDescent="0.2">
      <c r="A18917" t="s">
        <v>95</v>
      </c>
      <c r="B18917" t="s">
        <v>353</v>
      </c>
      <c r="C18917" t="s">
        <v>213</v>
      </c>
      <c r="D18917">
        <v>0</v>
      </c>
    </row>
    <row r="18918" spans="1:4" x14ac:dyDescent="0.2">
      <c r="A18918" t="s">
        <v>95</v>
      </c>
      <c r="B18918" t="s">
        <v>353</v>
      </c>
      <c r="C18918" t="s">
        <v>214</v>
      </c>
      <c r="D18918">
        <v>0</v>
      </c>
    </row>
    <row r="18919" spans="1:4" x14ac:dyDescent="0.2">
      <c r="A18919" t="s">
        <v>95</v>
      </c>
      <c r="B18919" t="s">
        <v>353</v>
      </c>
      <c r="C18919" t="s">
        <v>215</v>
      </c>
      <c r="D18919">
        <v>0</v>
      </c>
    </row>
    <row r="18920" spans="1:4" x14ac:dyDescent="0.2">
      <c r="A18920" t="s">
        <v>95</v>
      </c>
      <c r="B18920" t="s">
        <v>353</v>
      </c>
      <c r="C18920" t="s">
        <v>216</v>
      </c>
      <c r="D18920">
        <v>0</v>
      </c>
    </row>
    <row r="18921" spans="1:4" x14ac:dyDescent="0.2">
      <c r="A18921" t="s">
        <v>95</v>
      </c>
      <c r="B18921" t="s">
        <v>353</v>
      </c>
      <c r="C18921" t="s">
        <v>217</v>
      </c>
      <c r="D18921">
        <v>2</v>
      </c>
    </row>
    <row r="18922" spans="1:4" x14ac:dyDescent="0.2">
      <c r="A18922" t="s">
        <v>95</v>
      </c>
      <c r="B18922" t="s">
        <v>353</v>
      </c>
      <c r="C18922" t="s">
        <v>218</v>
      </c>
      <c r="D18922">
        <v>0</v>
      </c>
    </row>
    <row r="18923" spans="1:4" x14ac:dyDescent="0.2">
      <c r="A18923" t="s">
        <v>95</v>
      </c>
      <c r="B18923" t="s">
        <v>353</v>
      </c>
      <c r="C18923" t="s">
        <v>219</v>
      </c>
      <c r="D18923">
        <v>0</v>
      </c>
    </row>
    <row r="18924" spans="1:4" x14ac:dyDescent="0.2">
      <c r="A18924" t="s">
        <v>95</v>
      </c>
      <c r="B18924" t="s">
        <v>353</v>
      </c>
      <c r="C18924" t="s">
        <v>233</v>
      </c>
      <c r="D18924">
        <v>2080287</v>
      </c>
    </row>
    <row r="18925" spans="1:4" x14ac:dyDescent="0.2">
      <c r="A18925" t="s">
        <v>95</v>
      </c>
      <c r="B18925" t="s">
        <v>353</v>
      </c>
      <c r="C18925" t="s">
        <v>234</v>
      </c>
      <c r="D18925">
        <v>1348</v>
      </c>
    </row>
    <row r="18926" spans="1:4" x14ac:dyDescent="0.2">
      <c r="A18926" t="s">
        <v>95</v>
      </c>
      <c r="B18926" t="s">
        <v>353</v>
      </c>
      <c r="C18926" t="s">
        <v>235</v>
      </c>
      <c r="D18926">
        <v>187496</v>
      </c>
    </row>
    <row r="18927" spans="1:4" x14ac:dyDescent="0.2">
      <c r="A18927" t="s">
        <v>95</v>
      </c>
      <c r="B18927" t="s">
        <v>353</v>
      </c>
      <c r="C18927" t="s">
        <v>236</v>
      </c>
      <c r="D18927">
        <v>704532</v>
      </c>
    </row>
    <row r="18928" spans="1:4" x14ac:dyDescent="0.2">
      <c r="A18928" t="s">
        <v>95</v>
      </c>
      <c r="B18928" t="s">
        <v>353</v>
      </c>
      <c r="C18928" t="s">
        <v>237</v>
      </c>
      <c r="D18928">
        <v>748699</v>
      </c>
    </row>
    <row r="18929" spans="1:4" x14ac:dyDescent="0.2">
      <c r="A18929" t="s">
        <v>95</v>
      </c>
      <c r="B18929" t="s">
        <v>353</v>
      </c>
      <c r="C18929" t="s">
        <v>238</v>
      </c>
      <c r="D18929">
        <v>907551</v>
      </c>
    </row>
    <row r="18930" spans="1:4" x14ac:dyDescent="0.2">
      <c r="A18930" t="s">
        <v>95</v>
      </c>
      <c r="B18930" t="s">
        <v>353</v>
      </c>
      <c r="C18930" t="s">
        <v>239</v>
      </c>
      <c r="D18930">
        <v>755201</v>
      </c>
    </row>
    <row r="18931" spans="1:4" x14ac:dyDescent="0.2">
      <c r="A18931" t="s">
        <v>95</v>
      </c>
      <c r="B18931" t="s">
        <v>353</v>
      </c>
      <c r="C18931" t="s">
        <v>240</v>
      </c>
      <c r="D18931">
        <v>1154017</v>
      </c>
    </row>
    <row r="18932" spans="1:4" x14ac:dyDescent="0.2">
      <c r="A18932" t="s">
        <v>95</v>
      </c>
      <c r="B18932" t="s">
        <v>353</v>
      </c>
      <c r="C18932" t="s">
        <v>241</v>
      </c>
      <c r="D18932">
        <v>506029</v>
      </c>
    </row>
    <row r="18933" spans="1:4" x14ac:dyDescent="0.2">
      <c r="A18933" t="s">
        <v>95</v>
      </c>
      <c r="B18933" t="s">
        <v>353</v>
      </c>
      <c r="C18933" t="s">
        <v>242</v>
      </c>
      <c r="D18933">
        <v>584726</v>
      </c>
    </row>
    <row r="18934" spans="1:4" x14ac:dyDescent="0.2">
      <c r="A18934" t="s">
        <v>95</v>
      </c>
      <c r="B18934" t="s">
        <v>353</v>
      </c>
      <c r="C18934" t="s">
        <v>243</v>
      </c>
      <c r="D18934">
        <v>520910</v>
      </c>
    </row>
    <row r="18935" spans="1:4" x14ac:dyDescent="0.2">
      <c r="A18935" t="s">
        <v>95</v>
      </c>
      <c r="B18935" t="s">
        <v>353</v>
      </c>
      <c r="C18935" t="s">
        <v>244</v>
      </c>
      <c r="D18935">
        <v>295506</v>
      </c>
    </row>
    <row r="18936" spans="1:4" x14ac:dyDescent="0.2">
      <c r="A18936" t="s">
        <v>95</v>
      </c>
      <c r="B18936" t="s">
        <v>353</v>
      </c>
      <c r="C18936" t="s">
        <v>245</v>
      </c>
      <c r="D18936">
        <v>180074</v>
      </c>
    </row>
    <row r="18937" spans="1:4" x14ac:dyDescent="0.2">
      <c r="A18937" t="s">
        <v>95</v>
      </c>
      <c r="B18937" t="s">
        <v>353</v>
      </c>
      <c r="C18937" t="s">
        <v>246</v>
      </c>
      <c r="D18937">
        <v>166717</v>
      </c>
    </row>
    <row r="18938" spans="1:4" x14ac:dyDescent="0.2">
      <c r="A18938" t="s">
        <v>95</v>
      </c>
      <c r="B18938" t="s">
        <v>353</v>
      </c>
      <c r="C18938" t="s">
        <v>247</v>
      </c>
      <c r="D18938">
        <v>53024</v>
      </c>
    </row>
    <row r="18939" spans="1:4" x14ac:dyDescent="0.2">
      <c r="A18939" t="s">
        <v>95</v>
      </c>
      <c r="B18939" t="s">
        <v>353</v>
      </c>
      <c r="C18939" t="s">
        <v>248</v>
      </c>
      <c r="D18939">
        <v>94743</v>
      </c>
    </row>
    <row r="18940" spans="1:4" x14ac:dyDescent="0.2">
      <c r="A18940" t="s">
        <v>95</v>
      </c>
      <c r="B18940" t="s">
        <v>353</v>
      </c>
      <c r="C18940" t="s">
        <v>249</v>
      </c>
      <c r="D18940">
        <v>133082</v>
      </c>
    </row>
    <row r="18941" spans="1:4" x14ac:dyDescent="0.2">
      <c r="A18941" t="s">
        <v>95</v>
      </c>
      <c r="B18941" t="s">
        <v>353</v>
      </c>
      <c r="C18941" t="s">
        <v>250</v>
      </c>
      <c r="D18941">
        <v>104343</v>
      </c>
    </row>
    <row r="18942" spans="1:4" x14ac:dyDescent="0.2">
      <c r="A18942" t="s">
        <v>95</v>
      </c>
      <c r="B18942" t="s">
        <v>353</v>
      </c>
      <c r="C18942" t="s">
        <v>251</v>
      </c>
      <c r="D18942">
        <v>78274</v>
      </c>
    </row>
    <row r="18943" spans="1:4" x14ac:dyDescent="0.2">
      <c r="A18943" t="s">
        <v>95</v>
      </c>
      <c r="B18943" t="s">
        <v>353</v>
      </c>
      <c r="C18943" t="s">
        <v>252</v>
      </c>
      <c r="D18943">
        <v>105716</v>
      </c>
    </row>
    <row r="18944" spans="1:4" x14ac:dyDescent="0.2">
      <c r="A18944" t="s">
        <v>95</v>
      </c>
      <c r="B18944" t="s">
        <v>353</v>
      </c>
      <c r="C18944" t="s">
        <v>253</v>
      </c>
      <c r="D18944">
        <v>295059</v>
      </c>
    </row>
    <row r="18945" spans="1:4" x14ac:dyDescent="0.2">
      <c r="A18945" t="s">
        <v>95</v>
      </c>
      <c r="B18945" t="s">
        <v>353</v>
      </c>
      <c r="C18945" t="s">
        <v>254</v>
      </c>
      <c r="D18945">
        <v>250468</v>
      </c>
    </row>
    <row r="18946" spans="1:4" x14ac:dyDescent="0.2">
      <c r="A18946" t="s">
        <v>95</v>
      </c>
      <c r="B18946" t="s">
        <v>353</v>
      </c>
      <c r="C18946" t="s">
        <v>255</v>
      </c>
      <c r="D18946">
        <v>370031</v>
      </c>
    </row>
    <row r="18947" spans="1:4" x14ac:dyDescent="0.2">
      <c r="A18947" t="s">
        <v>95</v>
      </c>
      <c r="B18947" t="s">
        <v>353</v>
      </c>
      <c r="C18947" t="s">
        <v>256</v>
      </c>
      <c r="D18947">
        <v>0</v>
      </c>
    </row>
    <row r="18948" spans="1:4" x14ac:dyDescent="0.2">
      <c r="A18948" t="s">
        <v>95</v>
      </c>
      <c r="B18948" t="s">
        <v>353</v>
      </c>
      <c r="C18948" t="s">
        <v>257</v>
      </c>
      <c r="D18948">
        <v>0</v>
      </c>
    </row>
    <row r="18949" spans="1:4" x14ac:dyDescent="0.2">
      <c r="A18949" t="s">
        <v>95</v>
      </c>
      <c r="B18949" t="s">
        <v>353</v>
      </c>
      <c r="C18949" t="s">
        <v>258</v>
      </c>
      <c r="D18949">
        <v>215281</v>
      </c>
    </row>
    <row r="18950" spans="1:4" x14ac:dyDescent="0.2">
      <c r="A18950" t="s">
        <v>95</v>
      </c>
      <c r="B18950" t="s">
        <v>353</v>
      </c>
      <c r="C18950" t="s">
        <v>259</v>
      </c>
      <c r="D18950">
        <v>0</v>
      </c>
    </row>
    <row r="18951" spans="1:4" x14ac:dyDescent="0.2">
      <c r="A18951" t="s">
        <v>95</v>
      </c>
      <c r="B18951" t="s">
        <v>353</v>
      </c>
      <c r="C18951" t="s">
        <v>260</v>
      </c>
      <c r="D18951">
        <v>0</v>
      </c>
    </row>
    <row r="18952" spans="1:4" x14ac:dyDescent="0.2">
      <c r="A18952" t="s">
        <v>95</v>
      </c>
      <c r="B18952" t="s">
        <v>353</v>
      </c>
      <c r="C18952" t="s">
        <v>261</v>
      </c>
      <c r="D18952">
        <v>0</v>
      </c>
    </row>
    <row r="18953" spans="1:4" x14ac:dyDescent="0.2">
      <c r="A18953" t="s">
        <v>95</v>
      </c>
      <c r="B18953" t="s">
        <v>353</v>
      </c>
      <c r="C18953" t="s">
        <v>262</v>
      </c>
      <c r="D18953">
        <v>0</v>
      </c>
    </row>
    <row r="18954" spans="1:4" x14ac:dyDescent="0.2">
      <c r="A18954" t="s">
        <v>95</v>
      </c>
      <c r="B18954" t="s">
        <v>353</v>
      </c>
      <c r="C18954" t="s">
        <v>263</v>
      </c>
      <c r="D18954">
        <v>0</v>
      </c>
    </row>
    <row r="18955" spans="1:4" x14ac:dyDescent="0.2">
      <c r="A18955" t="s">
        <v>95</v>
      </c>
      <c r="B18955" t="s">
        <v>353</v>
      </c>
      <c r="C18955" t="s">
        <v>264</v>
      </c>
      <c r="D18955">
        <v>0</v>
      </c>
    </row>
    <row r="18956" spans="1:4" x14ac:dyDescent="0.2">
      <c r="A18956" t="s">
        <v>95</v>
      </c>
      <c r="B18956" t="s">
        <v>353</v>
      </c>
      <c r="C18956" t="s">
        <v>265</v>
      </c>
      <c r="D18956">
        <v>0</v>
      </c>
    </row>
    <row r="18957" spans="1:4" x14ac:dyDescent="0.2">
      <c r="A18957" t="s">
        <v>95</v>
      </c>
      <c r="B18957" t="s">
        <v>353</v>
      </c>
      <c r="C18957" t="s">
        <v>266</v>
      </c>
      <c r="D18957">
        <v>0</v>
      </c>
    </row>
    <row r="18958" spans="1:4" x14ac:dyDescent="0.2">
      <c r="A18958" t="s">
        <v>95</v>
      </c>
      <c r="B18958" t="s">
        <v>353</v>
      </c>
      <c r="C18958" t="s">
        <v>267</v>
      </c>
      <c r="D18958">
        <v>0</v>
      </c>
    </row>
    <row r="18959" spans="1:4" x14ac:dyDescent="0.2">
      <c r="A18959" t="s">
        <v>95</v>
      </c>
      <c r="B18959" t="s">
        <v>353</v>
      </c>
      <c r="C18959" t="s">
        <v>268</v>
      </c>
      <c r="D18959">
        <v>0</v>
      </c>
    </row>
    <row r="18960" spans="1:4" x14ac:dyDescent="0.2">
      <c r="A18960" t="s">
        <v>95</v>
      </c>
      <c r="B18960" t="s">
        <v>353</v>
      </c>
      <c r="C18960" t="s">
        <v>269</v>
      </c>
      <c r="D18960">
        <v>0</v>
      </c>
    </row>
    <row r="18961" spans="1:4" x14ac:dyDescent="0.2">
      <c r="A18961" t="s">
        <v>95</v>
      </c>
      <c r="B18961" t="s">
        <v>353</v>
      </c>
      <c r="C18961" t="s">
        <v>270</v>
      </c>
      <c r="D18961">
        <v>0</v>
      </c>
    </row>
    <row r="18962" spans="1:4" x14ac:dyDescent="0.2">
      <c r="A18962" t="s">
        <v>95</v>
      </c>
      <c r="B18962" t="s">
        <v>353</v>
      </c>
      <c r="C18962" t="s">
        <v>271</v>
      </c>
      <c r="D18962">
        <v>0</v>
      </c>
    </row>
    <row r="18963" spans="1:4" x14ac:dyDescent="0.2">
      <c r="A18963" t="s">
        <v>95</v>
      </c>
      <c r="B18963" t="s">
        <v>353</v>
      </c>
      <c r="C18963" t="s">
        <v>272</v>
      </c>
      <c r="D18963">
        <v>0</v>
      </c>
    </row>
    <row r="18964" spans="1:4" x14ac:dyDescent="0.2">
      <c r="A18964" t="s">
        <v>95</v>
      </c>
      <c r="B18964" t="s">
        <v>353</v>
      </c>
      <c r="C18964" t="s">
        <v>273</v>
      </c>
      <c r="D18964">
        <v>0</v>
      </c>
    </row>
    <row r="18965" spans="1:4" x14ac:dyDescent="0.2">
      <c r="A18965" t="s">
        <v>95</v>
      </c>
      <c r="B18965" t="s">
        <v>353</v>
      </c>
      <c r="C18965" t="s">
        <v>274</v>
      </c>
      <c r="D18965">
        <v>0</v>
      </c>
    </row>
    <row r="18966" spans="1:4" x14ac:dyDescent="0.2">
      <c r="A18966" t="s">
        <v>95</v>
      </c>
      <c r="B18966" t="s">
        <v>353</v>
      </c>
      <c r="C18966" t="s">
        <v>275</v>
      </c>
      <c r="D18966">
        <v>0</v>
      </c>
    </row>
    <row r="18967" spans="1:4" x14ac:dyDescent="0.2">
      <c r="A18967" t="s">
        <v>95</v>
      </c>
      <c r="B18967" t="s">
        <v>353</v>
      </c>
      <c r="C18967" t="s">
        <v>276</v>
      </c>
      <c r="D18967">
        <v>0</v>
      </c>
    </row>
    <row r="18968" spans="1:4" x14ac:dyDescent="0.2">
      <c r="A18968" t="s">
        <v>95</v>
      </c>
      <c r="B18968" t="s">
        <v>353</v>
      </c>
      <c r="C18968" t="s">
        <v>277</v>
      </c>
      <c r="D18968">
        <v>0</v>
      </c>
    </row>
    <row r="18969" spans="1:4" x14ac:dyDescent="0.2">
      <c r="A18969" t="s">
        <v>95</v>
      </c>
      <c r="B18969" t="s">
        <v>353</v>
      </c>
      <c r="C18969" t="s">
        <v>278</v>
      </c>
      <c r="D18969">
        <v>287796</v>
      </c>
    </row>
    <row r="18970" spans="1:4" x14ac:dyDescent="0.2">
      <c r="A18970" t="s">
        <v>95</v>
      </c>
      <c r="B18970" t="s">
        <v>353</v>
      </c>
      <c r="C18970" t="s">
        <v>279</v>
      </c>
      <c r="D18970">
        <v>0</v>
      </c>
    </row>
    <row r="18971" spans="1:4" x14ac:dyDescent="0.2">
      <c r="A18971" t="s">
        <v>95</v>
      </c>
      <c r="B18971" t="s">
        <v>353</v>
      </c>
      <c r="C18971" t="s">
        <v>280</v>
      </c>
      <c r="D18971">
        <v>0</v>
      </c>
    </row>
    <row r="18972" spans="1:4" x14ac:dyDescent="0.2">
      <c r="A18972" t="s">
        <v>95</v>
      </c>
      <c r="B18972" t="s">
        <v>353</v>
      </c>
      <c r="C18972" t="s">
        <v>281</v>
      </c>
      <c r="D18972">
        <v>0</v>
      </c>
    </row>
    <row r="18973" spans="1:4" x14ac:dyDescent="0.2">
      <c r="A18973" t="s">
        <v>95</v>
      </c>
      <c r="B18973" t="s">
        <v>353</v>
      </c>
      <c r="C18973" t="s">
        <v>282</v>
      </c>
      <c r="D18973">
        <v>0</v>
      </c>
    </row>
    <row r="18974" spans="1:4" x14ac:dyDescent="0.2">
      <c r="A18974" t="s">
        <v>95</v>
      </c>
      <c r="B18974" t="s">
        <v>353</v>
      </c>
      <c r="C18974" t="s">
        <v>283</v>
      </c>
      <c r="D18974">
        <v>0</v>
      </c>
    </row>
    <row r="18975" spans="1:4" x14ac:dyDescent="0.2">
      <c r="A18975" t="s">
        <v>95</v>
      </c>
      <c r="B18975" t="s">
        <v>353</v>
      </c>
      <c r="C18975" t="s">
        <v>284</v>
      </c>
      <c r="D18975">
        <v>0</v>
      </c>
    </row>
    <row r="18976" spans="1:4" x14ac:dyDescent="0.2">
      <c r="A18976" t="s">
        <v>95</v>
      </c>
      <c r="B18976" t="s">
        <v>353</v>
      </c>
      <c r="C18976" t="s">
        <v>285</v>
      </c>
      <c r="D18976">
        <v>0</v>
      </c>
    </row>
    <row r="18977" spans="1:4" x14ac:dyDescent="0.2">
      <c r="A18977" t="s">
        <v>95</v>
      </c>
      <c r="B18977" t="s">
        <v>353</v>
      </c>
      <c r="C18977" t="s">
        <v>286</v>
      </c>
      <c r="D18977">
        <v>0</v>
      </c>
    </row>
    <row r="18978" spans="1:4" x14ac:dyDescent="0.2">
      <c r="A18978" t="s">
        <v>95</v>
      </c>
      <c r="B18978" t="s">
        <v>353</v>
      </c>
      <c r="C18978" t="s">
        <v>287</v>
      </c>
      <c r="D18978">
        <v>0</v>
      </c>
    </row>
    <row r="18979" spans="1:4" x14ac:dyDescent="0.2">
      <c r="A18979" t="s">
        <v>95</v>
      </c>
      <c r="B18979" t="s">
        <v>353</v>
      </c>
      <c r="C18979" t="s">
        <v>288</v>
      </c>
      <c r="D18979">
        <v>0</v>
      </c>
    </row>
    <row r="18980" spans="1:4" x14ac:dyDescent="0.2">
      <c r="A18980" t="s">
        <v>95</v>
      </c>
      <c r="B18980" t="s">
        <v>353</v>
      </c>
      <c r="C18980" t="s">
        <v>289</v>
      </c>
      <c r="D18980">
        <v>0</v>
      </c>
    </row>
    <row r="18981" spans="1:4" x14ac:dyDescent="0.2">
      <c r="A18981" t="s">
        <v>95</v>
      </c>
      <c r="B18981" t="s">
        <v>353</v>
      </c>
      <c r="C18981" t="s">
        <v>290</v>
      </c>
      <c r="D18981">
        <v>0</v>
      </c>
    </row>
    <row r="18982" spans="1:4" x14ac:dyDescent="0.2">
      <c r="A18982" t="s">
        <v>95</v>
      </c>
      <c r="B18982" t="s">
        <v>353</v>
      </c>
      <c r="C18982" t="s">
        <v>291</v>
      </c>
      <c r="D18982">
        <v>0</v>
      </c>
    </row>
    <row r="18983" spans="1:4" x14ac:dyDescent="0.2">
      <c r="A18983" t="s">
        <v>95</v>
      </c>
      <c r="B18983" t="s">
        <v>353</v>
      </c>
      <c r="C18983" t="s">
        <v>292</v>
      </c>
      <c r="D18983">
        <v>0</v>
      </c>
    </row>
    <row r="18984" spans="1:4" x14ac:dyDescent="0.2">
      <c r="A18984" t="s">
        <v>95</v>
      </c>
      <c r="B18984" t="s">
        <v>353</v>
      </c>
      <c r="C18984" t="s">
        <v>293</v>
      </c>
      <c r="D18984">
        <v>0</v>
      </c>
    </row>
    <row r="18985" spans="1:4" x14ac:dyDescent="0.2">
      <c r="A18985" t="s">
        <v>95</v>
      </c>
      <c r="B18985" t="s">
        <v>353</v>
      </c>
      <c r="C18985" t="s">
        <v>294</v>
      </c>
      <c r="D18985">
        <v>0</v>
      </c>
    </row>
    <row r="18986" spans="1:4" x14ac:dyDescent="0.2">
      <c r="A18986" t="s">
        <v>95</v>
      </c>
      <c r="B18986" t="s">
        <v>353</v>
      </c>
      <c r="C18986" t="s">
        <v>295</v>
      </c>
      <c r="D18986">
        <v>2</v>
      </c>
    </row>
    <row r="18987" spans="1:4" x14ac:dyDescent="0.2">
      <c r="A18987" t="s">
        <v>95</v>
      </c>
      <c r="B18987" t="s">
        <v>353</v>
      </c>
      <c r="C18987" t="s">
        <v>296</v>
      </c>
      <c r="D18987">
        <v>0</v>
      </c>
    </row>
    <row r="18988" spans="1:4" x14ac:dyDescent="0.2">
      <c r="A18988" t="s">
        <v>95</v>
      </c>
      <c r="B18988" t="s">
        <v>353</v>
      </c>
      <c r="C18988" t="s">
        <v>297</v>
      </c>
      <c r="D18988">
        <v>0</v>
      </c>
    </row>
    <row r="18989" spans="1:4" x14ac:dyDescent="0.2">
      <c r="A18989" t="s">
        <v>95</v>
      </c>
      <c r="B18989" t="s">
        <v>353</v>
      </c>
      <c r="C18989" t="s">
        <v>298</v>
      </c>
      <c r="D18989">
        <v>0</v>
      </c>
    </row>
    <row r="18990" spans="1:4" x14ac:dyDescent="0.2">
      <c r="A18990" t="s">
        <v>95</v>
      </c>
      <c r="B18990" t="s">
        <v>353</v>
      </c>
      <c r="C18990" t="s">
        <v>232</v>
      </c>
      <c r="D18990">
        <v>632849</v>
      </c>
    </row>
    <row r="18991" spans="1:4" x14ac:dyDescent="0.2">
      <c r="A18991" t="s">
        <v>95</v>
      </c>
      <c r="B18991" t="s">
        <v>353</v>
      </c>
      <c r="C18991" t="s">
        <v>319</v>
      </c>
      <c r="D18991">
        <v>220589</v>
      </c>
    </row>
    <row r="18992" spans="1:4" x14ac:dyDescent="0.2">
      <c r="A18992" t="s">
        <v>95</v>
      </c>
      <c r="B18992" t="s">
        <v>353</v>
      </c>
      <c r="C18992" t="s">
        <v>320</v>
      </c>
      <c r="D18992">
        <v>390834</v>
      </c>
    </row>
    <row r="18993" spans="1:4" x14ac:dyDescent="0.2">
      <c r="A18993" t="s">
        <v>95</v>
      </c>
      <c r="B18993" t="s">
        <v>353</v>
      </c>
      <c r="C18993" t="s">
        <v>318</v>
      </c>
      <c r="D18993">
        <v>21426</v>
      </c>
    </row>
    <row r="18994" spans="1:4" x14ac:dyDescent="0.2">
      <c r="A18994" t="s">
        <v>95</v>
      </c>
      <c r="B18994" t="s">
        <v>353</v>
      </c>
      <c r="C18994" t="s">
        <v>321</v>
      </c>
      <c r="D18994">
        <v>193881</v>
      </c>
    </row>
    <row r="18995" spans="1:4" x14ac:dyDescent="0.2">
      <c r="A18995" t="s">
        <v>95</v>
      </c>
      <c r="B18995" t="s">
        <v>353</v>
      </c>
      <c r="C18995" t="s">
        <v>322</v>
      </c>
      <c r="D18995">
        <v>0</v>
      </c>
    </row>
    <row r="18996" spans="1:4" x14ac:dyDescent="0.2">
      <c r="A18996" t="s">
        <v>95</v>
      </c>
      <c r="B18996" t="s">
        <v>353</v>
      </c>
      <c r="C18996" t="s">
        <v>323</v>
      </c>
      <c r="D18996">
        <v>0</v>
      </c>
    </row>
    <row r="18997" spans="1:4" x14ac:dyDescent="0.2">
      <c r="A18997" t="s">
        <v>95</v>
      </c>
      <c r="B18997" t="s">
        <v>353</v>
      </c>
      <c r="C18997" t="s">
        <v>324</v>
      </c>
      <c r="D18997">
        <v>20216</v>
      </c>
    </row>
    <row r="18998" spans="1:4" x14ac:dyDescent="0.2">
      <c r="A18998" t="s">
        <v>95</v>
      </c>
      <c r="B18998" t="s">
        <v>353</v>
      </c>
      <c r="C18998" t="s">
        <v>325</v>
      </c>
      <c r="D18998">
        <v>0</v>
      </c>
    </row>
    <row r="18999" spans="1:4" x14ac:dyDescent="0.2">
      <c r="A18999" t="s">
        <v>95</v>
      </c>
      <c r="B18999" t="s">
        <v>353</v>
      </c>
      <c r="C18999" t="s">
        <v>326</v>
      </c>
      <c r="D18999">
        <v>0</v>
      </c>
    </row>
    <row r="19000" spans="1:4" x14ac:dyDescent="0.2">
      <c r="A19000" t="s">
        <v>95</v>
      </c>
      <c r="B19000" t="s">
        <v>353</v>
      </c>
      <c r="C19000" t="s">
        <v>327</v>
      </c>
      <c r="D19000">
        <v>18669</v>
      </c>
    </row>
    <row r="19001" spans="1:4" x14ac:dyDescent="0.2">
      <c r="A19001" t="s">
        <v>95</v>
      </c>
      <c r="B19001" t="s">
        <v>353</v>
      </c>
      <c r="C19001" t="s">
        <v>328</v>
      </c>
      <c r="D19001">
        <v>154996</v>
      </c>
    </row>
    <row r="19002" spans="1:4" x14ac:dyDescent="0.2">
      <c r="A19002" t="s">
        <v>95</v>
      </c>
      <c r="B19002" t="s">
        <v>353</v>
      </c>
      <c r="C19002" t="s">
        <v>329</v>
      </c>
      <c r="D19002">
        <v>0</v>
      </c>
    </row>
    <row r="19003" spans="1:4" x14ac:dyDescent="0.2">
      <c r="A19003" t="s">
        <v>95</v>
      </c>
      <c r="B19003" t="s">
        <v>353</v>
      </c>
      <c r="C19003" t="s">
        <v>339</v>
      </c>
      <c r="D19003">
        <v>43723579</v>
      </c>
    </row>
    <row r="19004" spans="1:4" x14ac:dyDescent="0.2">
      <c r="A19004" t="s">
        <v>95</v>
      </c>
      <c r="B19004" t="s">
        <v>353</v>
      </c>
      <c r="C19004" t="s">
        <v>340</v>
      </c>
      <c r="D19004">
        <v>29938</v>
      </c>
    </row>
    <row r="19005" spans="1:4" x14ac:dyDescent="0.2">
      <c r="A19005" t="s">
        <v>95</v>
      </c>
      <c r="B19005" t="s">
        <v>353</v>
      </c>
      <c r="C19005" t="s">
        <v>341</v>
      </c>
      <c r="D19005">
        <v>2260922</v>
      </c>
    </row>
    <row r="19006" spans="1:4" x14ac:dyDescent="0.2">
      <c r="A19006" t="s">
        <v>95</v>
      </c>
      <c r="B19006" t="s">
        <v>353</v>
      </c>
      <c r="C19006" t="s">
        <v>342</v>
      </c>
      <c r="D19006">
        <v>21</v>
      </c>
    </row>
    <row r="19007" spans="1:4" x14ac:dyDescent="0.2">
      <c r="A19007" t="s">
        <v>95</v>
      </c>
      <c r="B19007" t="s">
        <v>353</v>
      </c>
      <c r="C19007" t="s">
        <v>343</v>
      </c>
      <c r="D19007">
        <v>18558</v>
      </c>
    </row>
    <row r="19008" spans="1:4" x14ac:dyDescent="0.2">
      <c r="A19008" t="s">
        <v>95</v>
      </c>
      <c r="B19008" t="s">
        <v>353</v>
      </c>
      <c r="C19008" t="s">
        <v>344</v>
      </c>
      <c r="D19008">
        <v>2260922</v>
      </c>
    </row>
    <row r="19009" spans="1:4" x14ac:dyDescent="0.2">
      <c r="A19009" t="s">
        <v>95</v>
      </c>
      <c r="B19009" t="s">
        <v>353</v>
      </c>
      <c r="C19009" t="s">
        <v>345</v>
      </c>
      <c r="D19009">
        <v>0</v>
      </c>
    </row>
    <row r="19010" spans="1:4" x14ac:dyDescent="0.2">
      <c r="A19010" t="s">
        <v>95</v>
      </c>
      <c r="B19010" t="s">
        <v>353</v>
      </c>
      <c r="C19010" t="s">
        <v>346</v>
      </c>
      <c r="D19010">
        <v>18558</v>
      </c>
    </row>
    <row r="19011" spans="1:4" x14ac:dyDescent="0.2">
      <c r="A19011" t="s">
        <v>95</v>
      </c>
      <c r="B19011" t="s">
        <v>353</v>
      </c>
      <c r="C19011" t="s">
        <v>300</v>
      </c>
      <c r="D19011">
        <v>641621</v>
      </c>
    </row>
    <row r="19012" spans="1:4" x14ac:dyDescent="0.2">
      <c r="A19012" t="s">
        <v>95</v>
      </c>
      <c r="B19012" t="s">
        <v>353</v>
      </c>
      <c r="C19012" t="s">
        <v>301</v>
      </c>
      <c r="D19012">
        <v>756489</v>
      </c>
    </row>
    <row r="19013" spans="1:4" x14ac:dyDescent="0.2">
      <c r="A19013" t="s">
        <v>95</v>
      </c>
      <c r="B19013" t="s">
        <v>353</v>
      </c>
      <c r="C19013" t="s">
        <v>302</v>
      </c>
      <c r="D19013">
        <v>985784</v>
      </c>
    </row>
    <row r="19014" spans="1:4" x14ac:dyDescent="0.2">
      <c r="A19014" t="s">
        <v>95</v>
      </c>
      <c r="B19014" t="s">
        <v>353</v>
      </c>
      <c r="C19014" t="s">
        <v>303</v>
      </c>
      <c r="D19014">
        <v>574858</v>
      </c>
    </row>
    <row r="19015" spans="1:4" x14ac:dyDescent="0.2">
      <c r="A19015" t="s">
        <v>95</v>
      </c>
      <c r="B19015" t="s">
        <v>353</v>
      </c>
      <c r="C19015" t="s">
        <v>304</v>
      </c>
      <c r="D19015">
        <v>423526</v>
      </c>
    </row>
    <row r="19016" spans="1:4" x14ac:dyDescent="0.2">
      <c r="A19016" t="s">
        <v>95</v>
      </c>
      <c r="B19016" t="s">
        <v>353</v>
      </c>
      <c r="C19016" t="s">
        <v>305</v>
      </c>
      <c r="D19016">
        <v>410626</v>
      </c>
    </row>
    <row r="19017" spans="1:4" x14ac:dyDescent="0.2">
      <c r="A19017" t="s">
        <v>95</v>
      </c>
      <c r="B19017" t="s">
        <v>353</v>
      </c>
      <c r="C19017" t="s">
        <v>306</v>
      </c>
      <c r="D19017">
        <v>143704</v>
      </c>
    </row>
    <row r="19018" spans="1:4" x14ac:dyDescent="0.2">
      <c r="A19018" t="s">
        <v>95</v>
      </c>
      <c r="B19018" t="s">
        <v>353</v>
      </c>
      <c r="C19018" t="s">
        <v>307</v>
      </c>
      <c r="D19018">
        <v>1032318</v>
      </c>
    </row>
    <row r="19019" spans="1:4" x14ac:dyDescent="0.2">
      <c r="A19019" t="s">
        <v>95</v>
      </c>
      <c r="B19019" t="s">
        <v>353</v>
      </c>
      <c r="C19019" t="s">
        <v>308</v>
      </c>
      <c r="D19019">
        <v>177889</v>
      </c>
    </row>
    <row r="19020" spans="1:4" x14ac:dyDescent="0.2">
      <c r="A19020" t="s">
        <v>95</v>
      </c>
      <c r="B19020" t="s">
        <v>353</v>
      </c>
      <c r="C19020" t="s">
        <v>309</v>
      </c>
      <c r="D19020">
        <v>59304</v>
      </c>
    </row>
    <row r="19021" spans="1:4" x14ac:dyDescent="0.2">
      <c r="A19021" t="s">
        <v>95</v>
      </c>
      <c r="B19021" t="s">
        <v>353</v>
      </c>
      <c r="C19021" t="s">
        <v>310</v>
      </c>
      <c r="D19021">
        <v>131699</v>
      </c>
    </row>
    <row r="19022" spans="1:4" x14ac:dyDescent="0.2">
      <c r="A19022" t="s">
        <v>95</v>
      </c>
      <c r="B19022" t="s">
        <v>353</v>
      </c>
      <c r="C19022" t="s">
        <v>311</v>
      </c>
      <c r="D19022">
        <v>22528</v>
      </c>
    </row>
    <row r="19023" spans="1:4" x14ac:dyDescent="0.2">
      <c r="A19023" t="s">
        <v>95</v>
      </c>
      <c r="B19023" t="s">
        <v>353</v>
      </c>
      <c r="C19023" t="s">
        <v>312</v>
      </c>
      <c r="D19023">
        <v>5744</v>
      </c>
    </row>
    <row r="19024" spans="1:4" x14ac:dyDescent="0.2">
      <c r="A19024" t="s">
        <v>95</v>
      </c>
      <c r="B19024" t="s">
        <v>353</v>
      </c>
      <c r="C19024" t="s">
        <v>313</v>
      </c>
      <c r="D19024">
        <v>7067</v>
      </c>
    </row>
    <row r="19025" spans="1:4" x14ac:dyDescent="0.2">
      <c r="A19025" t="s">
        <v>95</v>
      </c>
      <c r="B19025" t="s">
        <v>353</v>
      </c>
      <c r="C19025" t="s">
        <v>314</v>
      </c>
      <c r="D19025">
        <v>8744</v>
      </c>
    </row>
    <row r="19026" spans="1:4" x14ac:dyDescent="0.2">
      <c r="A19026" t="s">
        <v>95</v>
      </c>
      <c r="B19026" t="s">
        <v>353</v>
      </c>
      <c r="C19026" t="s">
        <v>315</v>
      </c>
      <c r="D19026">
        <v>4567</v>
      </c>
    </row>
    <row r="19027" spans="1:4" x14ac:dyDescent="0.2">
      <c r="A19027" t="s">
        <v>95</v>
      </c>
      <c r="B19027" t="s">
        <v>353</v>
      </c>
      <c r="C19027" t="s">
        <v>347</v>
      </c>
      <c r="D19027">
        <v>10368</v>
      </c>
    </row>
    <row r="19028" spans="1:4" x14ac:dyDescent="0.2">
      <c r="A19028" t="s">
        <v>95</v>
      </c>
      <c r="B19028" t="s">
        <v>354</v>
      </c>
      <c r="C19028" t="s">
        <v>225</v>
      </c>
      <c r="D19028">
        <v>0.84906300000000001</v>
      </c>
    </row>
    <row r="19029" spans="1:4" x14ac:dyDescent="0.2">
      <c r="A19029" t="s">
        <v>95</v>
      </c>
      <c r="B19029" t="s">
        <v>354</v>
      </c>
      <c r="C19029" t="s">
        <v>65</v>
      </c>
      <c r="D19029">
        <v>50000001</v>
      </c>
    </row>
    <row r="19030" spans="1:4" x14ac:dyDescent="0.2">
      <c r="A19030" t="s">
        <v>95</v>
      </c>
      <c r="B19030" t="s">
        <v>354</v>
      </c>
      <c r="C19030" t="s">
        <v>66</v>
      </c>
      <c r="D19030">
        <v>58888413</v>
      </c>
    </row>
    <row r="19031" spans="1:4" x14ac:dyDescent="0.2">
      <c r="A19031" t="s">
        <v>95</v>
      </c>
      <c r="B19031" t="s">
        <v>354</v>
      </c>
      <c r="C19031" t="s">
        <v>226</v>
      </c>
      <c r="D19031">
        <v>148485</v>
      </c>
    </row>
    <row r="19032" spans="1:4" x14ac:dyDescent="0.2">
      <c r="A19032" t="s">
        <v>95</v>
      </c>
      <c r="B19032" t="s">
        <v>354</v>
      </c>
      <c r="C19032" t="s">
        <v>227</v>
      </c>
      <c r="D19032">
        <v>429374</v>
      </c>
    </row>
    <row r="19033" spans="1:4" x14ac:dyDescent="0.2">
      <c r="A19033" t="s">
        <v>95</v>
      </c>
      <c r="B19033" t="s">
        <v>354</v>
      </c>
      <c r="C19033" t="s">
        <v>67</v>
      </c>
      <c r="D19033">
        <v>0</v>
      </c>
    </row>
    <row r="19034" spans="1:4" x14ac:dyDescent="0.2">
      <c r="A19034" t="s">
        <v>95</v>
      </c>
      <c r="B19034" t="s">
        <v>354</v>
      </c>
      <c r="C19034" t="s">
        <v>68</v>
      </c>
      <c r="D19034">
        <v>0</v>
      </c>
    </row>
    <row r="19035" spans="1:4" x14ac:dyDescent="0.2">
      <c r="A19035" t="s">
        <v>95</v>
      </c>
      <c r="B19035" t="s">
        <v>354</v>
      </c>
      <c r="C19035" t="s">
        <v>228</v>
      </c>
      <c r="D19035">
        <v>11705</v>
      </c>
    </row>
    <row r="19036" spans="1:4" x14ac:dyDescent="0.2">
      <c r="A19036" t="s">
        <v>95</v>
      </c>
      <c r="B19036" t="s">
        <v>354</v>
      </c>
      <c r="C19036" t="s">
        <v>229</v>
      </c>
      <c r="D19036">
        <v>114651</v>
      </c>
    </row>
    <row r="19037" spans="1:4" x14ac:dyDescent="0.2">
      <c r="A19037" t="s">
        <v>95</v>
      </c>
      <c r="B19037" t="s">
        <v>354</v>
      </c>
      <c r="C19037" t="s">
        <v>230</v>
      </c>
      <c r="D19037">
        <v>2541</v>
      </c>
    </row>
    <row r="19038" spans="1:4" x14ac:dyDescent="0.2">
      <c r="A19038" t="s">
        <v>95</v>
      </c>
      <c r="B19038" t="s">
        <v>354</v>
      </c>
      <c r="C19038" t="s">
        <v>231</v>
      </c>
      <c r="D19038">
        <v>20037</v>
      </c>
    </row>
    <row r="19039" spans="1:4" x14ac:dyDescent="0.2">
      <c r="A19039" t="s">
        <v>95</v>
      </c>
      <c r="B19039" t="s">
        <v>354</v>
      </c>
      <c r="C19039" t="s">
        <v>232</v>
      </c>
      <c r="D19039">
        <v>387586</v>
      </c>
    </row>
    <row r="19040" spans="1:4" x14ac:dyDescent="0.2">
      <c r="A19040" t="s">
        <v>95</v>
      </c>
      <c r="B19040" t="s">
        <v>354</v>
      </c>
      <c r="C19040" t="s">
        <v>319</v>
      </c>
      <c r="D19040">
        <v>210660</v>
      </c>
    </row>
    <row r="19041" spans="1:4" x14ac:dyDescent="0.2">
      <c r="A19041" t="s">
        <v>95</v>
      </c>
      <c r="B19041" t="s">
        <v>354</v>
      </c>
      <c r="C19041" t="s">
        <v>320</v>
      </c>
      <c r="D19041">
        <v>155266</v>
      </c>
    </row>
    <row r="19042" spans="1:4" x14ac:dyDescent="0.2">
      <c r="A19042" t="s">
        <v>95</v>
      </c>
      <c r="B19042" t="s">
        <v>354</v>
      </c>
      <c r="C19042" t="s">
        <v>318</v>
      </c>
      <c r="D19042">
        <v>21660</v>
      </c>
    </row>
    <row r="19043" spans="1:4" x14ac:dyDescent="0.2">
      <c r="A19043" t="s">
        <v>95</v>
      </c>
      <c r="B19043" t="s">
        <v>354</v>
      </c>
      <c r="C19043" t="s">
        <v>321</v>
      </c>
      <c r="D19043">
        <v>123418</v>
      </c>
    </row>
    <row r="19044" spans="1:4" x14ac:dyDescent="0.2">
      <c r="A19044" t="s">
        <v>95</v>
      </c>
      <c r="B19044" t="s">
        <v>354</v>
      </c>
      <c r="C19044" t="s">
        <v>322</v>
      </c>
      <c r="D19044">
        <v>0</v>
      </c>
    </row>
    <row r="19045" spans="1:4" x14ac:dyDescent="0.2">
      <c r="A19045" t="s">
        <v>95</v>
      </c>
      <c r="B19045" t="s">
        <v>354</v>
      </c>
      <c r="C19045" t="s">
        <v>323</v>
      </c>
      <c r="D19045">
        <v>0</v>
      </c>
    </row>
    <row r="19046" spans="1:4" x14ac:dyDescent="0.2">
      <c r="A19046" t="s">
        <v>95</v>
      </c>
      <c r="B19046" t="s">
        <v>354</v>
      </c>
      <c r="C19046" t="s">
        <v>324</v>
      </c>
      <c r="D19046">
        <v>19869</v>
      </c>
    </row>
    <row r="19047" spans="1:4" x14ac:dyDescent="0.2">
      <c r="A19047" t="s">
        <v>95</v>
      </c>
      <c r="B19047" t="s">
        <v>354</v>
      </c>
      <c r="C19047" t="s">
        <v>325</v>
      </c>
      <c r="D19047">
        <v>0</v>
      </c>
    </row>
    <row r="19048" spans="1:4" x14ac:dyDescent="0.2">
      <c r="A19048" t="s">
        <v>95</v>
      </c>
      <c r="B19048" t="s">
        <v>354</v>
      </c>
      <c r="C19048" t="s">
        <v>326</v>
      </c>
      <c r="D19048">
        <v>0</v>
      </c>
    </row>
    <row r="19049" spans="1:4" x14ac:dyDescent="0.2">
      <c r="A19049" t="s">
        <v>95</v>
      </c>
      <c r="B19049" t="s">
        <v>354</v>
      </c>
      <c r="C19049" t="s">
        <v>327</v>
      </c>
      <c r="D19049">
        <v>18081</v>
      </c>
    </row>
    <row r="19050" spans="1:4" x14ac:dyDescent="0.2">
      <c r="A19050" t="s">
        <v>95</v>
      </c>
      <c r="B19050" t="s">
        <v>354</v>
      </c>
      <c r="C19050" t="s">
        <v>328</v>
      </c>
      <c r="D19050">
        <v>85468</v>
      </c>
    </row>
    <row r="19051" spans="1:4" x14ac:dyDescent="0.2">
      <c r="A19051" t="s">
        <v>95</v>
      </c>
      <c r="B19051" t="s">
        <v>354</v>
      </c>
      <c r="C19051" t="s">
        <v>329</v>
      </c>
      <c r="D19051">
        <v>0</v>
      </c>
    </row>
    <row r="19052" spans="1:4" x14ac:dyDescent="0.2">
      <c r="A19052" t="s">
        <v>95</v>
      </c>
      <c r="B19052" t="s">
        <v>354</v>
      </c>
      <c r="C19052" t="s">
        <v>339</v>
      </c>
      <c r="D19052">
        <v>4660320</v>
      </c>
    </row>
    <row r="19053" spans="1:4" x14ac:dyDescent="0.2">
      <c r="A19053" t="s">
        <v>95</v>
      </c>
      <c r="B19053" t="s">
        <v>354</v>
      </c>
      <c r="C19053" t="s">
        <v>340</v>
      </c>
      <c r="D19053">
        <v>88923</v>
      </c>
    </row>
    <row r="19054" spans="1:4" x14ac:dyDescent="0.2">
      <c r="A19054" t="s">
        <v>95</v>
      </c>
      <c r="B19054" t="s">
        <v>354</v>
      </c>
      <c r="C19054" t="s">
        <v>341</v>
      </c>
      <c r="D19054">
        <v>0</v>
      </c>
    </row>
    <row r="19055" spans="1:4" x14ac:dyDescent="0.2">
      <c r="A19055" t="s">
        <v>95</v>
      </c>
      <c r="B19055" t="s">
        <v>354</v>
      </c>
      <c r="C19055" t="s">
        <v>342</v>
      </c>
      <c r="D19055">
        <v>0</v>
      </c>
    </row>
    <row r="19056" spans="1:4" x14ac:dyDescent="0.2">
      <c r="A19056" t="s">
        <v>95</v>
      </c>
      <c r="B19056" t="s">
        <v>354</v>
      </c>
      <c r="C19056" t="s">
        <v>343</v>
      </c>
      <c r="D19056">
        <v>0</v>
      </c>
    </row>
    <row r="19057" spans="1:4" x14ac:dyDescent="0.2">
      <c r="A19057" t="s">
        <v>95</v>
      </c>
      <c r="B19057" t="s">
        <v>354</v>
      </c>
      <c r="C19057" t="s">
        <v>344</v>
      </c>
      <c r="D19057">
        <v>0</v>
      </c>
    </row>
    <row r="19058" spans="1:4" x14ac:dyDescent="0.2">
      <c r="A19058" t="s">
        <v>95</v>
      </c>
      <c r="B19058" t="s">
        <v>354</v>
      </c>
      <c r="C19058" t="s">
        <v>345</v>
      </c>
      <c r="D19058">
        <v>0</v>
      </c>
    </row>
    <row r="19059" spans="1:4" x14ac:dyDescent="0.2">
      <c r="A19059" t="s">
        <v>95</v>
      </c>
      <c r="B19059" t="s">
        <v>354</v>
      </c>
      <c r="C19059" t="s">
        <v>346</v>
      </c>
      <c r="D19059">
        <v>0</v>
      </c>
    </row>
    <row r="19060" spans="1:4" x14ac:dyDescent="0.2">
      <c r="A19060" t="s">
        <v>95</v>
      </c>
      <c r="B19060" t="s">
        <v>354</v>
      </c>
      <c r="C19060" t="s">
        <v>300</v>
      </c>
      <c r="D19060">
        <v>702296</v>
      </c>
    </row>
    <row r="19061" spans="1:4" x14ac:dyDescent="0.2">
      <c r="A19061" t="s">
        <v>95</v>
      </c>
      <c r="B19061" t="s">
        <v>354</v>
      </c>
      <c r="C19061" t="s">
        <v>301</v>
      </c>
      <c r="D19061">
        <v>809661</v>
      </c>
    </row>
    <row r="19062" spans="1:4" x14ac:dyDescent="0.2">
      <c r="A19062" t="s">
        <v>95</v>
      </c>
      <c r="B19062" t="s">
        <v>354</v>
      </c>
      <c r="C19062" t="s">
        <v>302</v>
      </c>
      <c r="D19062">
        <v>1111645</v>
      </c>
    </row>
    <row r="19063" spans="1:4" x14ac:dyDescent="0.2">
      <c r="A19063" t="s">
        <v>95</v>
      </c>
      <c r="B19063" t="s">
        <v>354</v>
      </c>
      <c r="C19063" t="s">
        <v>303</v>
      </c>
      <c r="D19063">
        <v>573198</v>
      </c>
    </row>
    <row r="19064" spans="1:4" x14ac:dyDescent="0.2">
      <c r="A19064" t="s">
        <v>95</v>
      </c>
      <c r="B19064" t="s">
        <v>354</v>
      </c>
      <c r="C19064" t="s">
        <v>304</v>
      </c>
      <c r="D19064">
        <v>407504</v>
      </c>
    </row>
    <row r="19065" spans="1:4" x14ac:dyDescent="0.2">
      <c r="A19065" t="s">
        <v>95</v>
      </c>
      <c r="B19065" t="s">
        <v>354</v>
      </c>
      <c r="C19065" t="s">
        <v>305</v>
      </c>
      <c r="D19065">
        <v>376176</v>
      </c>
    </row>
    <row r="19066" spans="1:4" x14ac:dyDescent="0.2">
      <c r="A19066" t="s">
        <v>95</v>
      </c>
      <c r="B19066" t="s">
        <v>354</v>
      </c>
      <c r="C19066" t="s">
        <v>306</v>
      </c>
      <c r="D19066">
        <v>128887</v>
      </c>
    </row>
    <row r="19067" spans="1:4" x14ac:dyDescent="0.2">
      <c r="A19067" t="s">
        <v>95</v>
      </c>
      <c r="B19067" t="s">
        <v>354</v>
      </c>
      <c r="C19067" t="s">
        <v>307</v>
      </c>
      <c r="D19067">
        <v>1034586</v>
      </c>
    </row>
    <row r="19068" spans="1:4" x14ac:dyDescent="0.2">
      <c r="A19068" t="s">
        <v>95</v>
      </c>
      <c r="B19068" t="s">
        <v>354</v>
      </c>
      <c r="C19068" t="s">
        <v>308</v>
      </c>
      <c r="D19068">
        <v>117208</v>
      </c>
    </row>
    <row r="19069" spans="1:4" x14ac:dyDescent="0.2">
      <c r="A19069" t="s">
        <v>95</v>
      </c>
      <c r="B19069" t="s">
        <v>354</v>
      </c>
      <c r="C19069" t="s">
        <v>309</v>
      </c>
      <c r="D19069">
        <v>9286</v>
      </c>
    </row>
    <row r="19070" spans="1:4" x14ac:dyDescent="0.2">
      <c r="A19070" t="s">
        <v>95</v>
      </c>
      <c r="B19070" t="s">
        <v>354</v>
      </c>
      <c r="C19070" t="s">
        <v>310</v>
      </c>
      <c r="D19070">
        <v>14299</v>
      </c>
    </row>
    <row r="19071" spans="1:4" x14ac:dyDescent="0.2">
      <c r="A19071" t="s">
        <v>95</v>
      </c>
      <c r="B19071" t="s">
        <v>354</v>
      </c>
      <c r="C19071" t="s">
        <v>311</v>
      </c>
      <c r="D19071">
        <v>10914</v>
      </c>
    </row>
    <row r="19072" spans="1:4" x14ac:dyDescent="0.2">
      <c r="A19072" t="s">
        <v>95</v>
      </c>
      <c r="B19072" t="s">
        <v>354</v>
      </c>
      <c r="C19072" t="s">
        <v>312</v>
      </c>
      <c r="D19072">
        <v>5690</v>
      </c>
    </row>
    <row r="19073" spans="1:4" x14ac:dyDescent="0.2">
      <c r="A19073" t="s">
        <v>95</v>
      </c>
      <c r="B19073" t="s">
        <v>354</v>
      </c>
      <c r="C19073" t="s">
        <v>313</v>
      </c>
      <c r="D19073">
        <v>11222</v>
      </c>
    </row>
    <row r="19074" spans="1:4" x14ac:dyDescent="0.2">
      <c r="A19074" t="s">
        <v>95</v>
      </c>
      <c r="B19074" t="s">
        <v>354</v>
      </c>
      <c r="C19074" t="s">
        <v>314</v>
      </c>
      <c r="D19074">
        <v>71590</v>
      </c>
    </row>
    <row r="19075" spans="1:4" x14ac:dyDescent="0.2">
      <c r="A19075" t="s">
        <v>95</v>
      </c>
      <c r="B19075" t="s">
        <v>354</v>
      </c>
      <c r="C19075" t="s">
        <v>315</v>
      </c>
      <c r="D19075">
        <v>2299</v>
      </c>
    </row>
    <row r="19076" spans="1:4" x14ac:dyDescent="0.2">
      <c r="A19076" t="s">
        <v>95</v>
      </c>
      <c r="B19076" t="s">
        <v>354</v>
      </c>
      <c r="C19076" t="s">
        <v>347</v>
      </c>
      <c r="D19076">
        <v>10368</v>
      </c>
    </row>
    <row r="19077" spans="1:4" x14ac:dyDescent="0.2">
      <c r="A19077" t="s">
        <v>95</v>
      </c>
      <c r="B19077" t="s">
        <v>355</v>
      </c>
      <c r="C19077" t="s">
        <v>225</v>
      </c>
      <c r="D19077">
        <v>0.82763900000000001</v>
      </c>
    </row>
    <row r="19078" spans="1:4" x14ac:dyDescent="0.2">
      <c r="A19078" t="s">
        <v>95</v>
      </c>
      <c r="B19078" t="s">
        <v>355</v>
      </c>
      <c r="C19078" t="s">
        <v>65</v>
      </c>
      <c r="D19078">
        <v>50000001</v>
      </c>
    </row>
    <row r="19079" spans="1:4" x14ac:dyDescent="0.2">
      <c r="A19079" t="s">
        <v>95</v>
      </c>
      <c r="B19079" t="s">
        <v>355</v>
      </c>
      <c r="C19079" t="s">
        <v>66</v>
      </c>
      <c r="D19079">
        <v>60412808</v>
      </c>
    </row>
    <row r="19080" spans="1:4" x14ac:dyDescent="0.2">
      <c r="A19080" t="s">
        <v>95</v>
      </c>
      <c r="B19080" t="s">
        <v>355</v>
      </c>
      <c r="C19080" t="s">
        <v>226</v>
      </c>
      <c r="D19080">
        <v>149165</v>
      </c>
    </row>
    <row r="19081" spans="1:4" x14ac:dyDescent="0.2">
      <c r="A19081" t="s">
        <v>95</v>
      </c>
      <c r="B19081" t="s">
        <v>355</v>
      </c>
      <c r="C19081" t="s">
        <v>227</v>
      </c>
      <c r="D19081">
        <v>429323</v>
      </c>
    </row>
    <row r="19082" spans="1:4" x14ac:dyDescent="0.2">
      <c r="A19082" t="s">
        <v>95</v>
      </c>
      <c r="B19082" t="s">
        <v>355</v>
      </c>
      <c r="C19082" t="s">
        <v>67</v>
      </c>
      <c r="D19082">
        <v>0</v>
      </c>
    </row>
    <row r="19083" spans="1:4" x14ac:dyDescent="0.2">
      <c r="A19083" t="s">
        <v>95</v>
      </c>
      <c r="B19083" t="s">
        <v>355</v>
      </c>
      <c r="C19083" t="s">
        <v>68</v>
      </c>
      <c r="D19083">
        <v>0</v>
      </c>
    </row>
    <row r="19084" spans="1:4" x14ac:dyDescent="0.2">
      <c r="A19084" t="s">
        <v>95</v>
      </c>
      <c r="B19084" t="s">
        <v>355</v>
      </c>
      <c r="C19084" t="s">
        <v>228</v>
      </c>
      <c r="D19084">
        <v>11746</v>
      </c>
    </row>
    <row r="19085" spans="1:4" x14ac:dyDescent="0.2">
      <c r="A19085" t="s">
        <v>95</v>
      </c>
      <c r="B19085" t="s">
        <v>355</v>
      </c>
      <c r="C19085" t="s">
        <v>229</v>
      </c>
      <c r="D19085">
        <v>114938</v>
      </c>
    </row>
    <row r="19086" spans="1:4" x14ac:dyDescent="0.2">
      <c r="A19086" t="s">
        <v>95</v>
      </c>
      <c r="B19086" t="s">
        <v>355</v>
      </c>
      <c r="C19086" t="s">
        <v>230</v>
      </c>
      <c r="D19086">
        <v>2562</v>
      </c>
    </row>
    <row r="19087" spans="1:4" x14ac:dyDescent="0.2">
      <c r="A19087" t="s">
        <v>95</v>
      </c>
      <c r="B19087" t="s">
        <v>355</v>
      </c>
      <c r="C19087" t="s">
        <v>231</v>
      </c>
      <c r="D19087">
        <v>20886</v>
      </c>
    </row>
    <row r="19088" spans="1:4" x14ac:dyDescent="0.2">
      <c r="A19088" t="s">
        <v>95</v>
      </c>
      <c r="B19088" t="s">
        <v>355</v>
      </c>
      <c r="C19088" t="s">
        <v>232</v>
      </c>
      <c r="D19088">
        <v>475073</v>
      </c>
    </row>
    <row r="19089" spans="1:4" x14ac:dyDescent="0.2">
      <c r="A19089" t="s">
        <v>95</v>
      </c>
      <c r="B19089" t="s">
        <v>355</v>
      </c>
      <c r="C19089" t="s">
        <v>319</v>
      </c>
      <c r="D19089">
        <v>248459</v>
      </c>
    </row>
    <row r="19090" spans="1:4" x14ac:dyDescent="0.2">
      <c r="A19090" t="s">
        <v>95</v>
      </c>
      <c r="B19090" t="s">
        <v>355</v>
      </c>
      <c r="C19090" t="s">
        <v>320</v>
      </c>
      <c r="D19090">
        <v>205317</v>
      </c>
    </row>
    <row r="19091" spans="1:4" x14ac:dyDescent="0.2">
      <c r="A19091" t="s">
        <v>95</v>
      </c>
      <c r="B19091" t="s">
        <v>355</v>
      </c>
      <c r="C19091" t="s">
        <v>318</v>
      </c>
      <c r="D19091">
        <v>21297</v>
      </c>
    </row>
    <row r="19092" spans="1:4" x14ac:dyDescent="0.2">
      <c r="A19092" t="s">
        <v>95</v>
      </c>
      <c r="B19092" t="s">
        <v>355</v>
      </c>
      <c r="C19092" t="s">
        <v>321</v>
      </c>
      <c r="D19092">
        <v>146894</v>
      </c>
    </row>
    <row r="19093" spans="1:4" x14ac:dyDescent="0.2">
      <c r="A19093" t="s">
        <v>95</v>
      </c>
      <c r="B19093" t="s">
        <v>355</v>
      </c>
      <c r="C19093" t="s">
        <v>322</v>
      </c>
      <c r="D19093">
        <v>0</v>
      </c>
    </row>
    <row r="19094" spans="1:4" x14ac:dyDescent="0.2">
      <c r="A19094" t="s">
        <v>95</v>
      </c>
      <c r="B19094" t="s">
        <v>355</v>
      </c>
      <c r="C19094" t="s">
        <v>323</v>
      </c>
      <c r="D19094">
        <v>0</v>
      </c>
    </row>
    <row r="19095" spans="1:4" x14ac:dyDescent="0.2">
      <c r="A19095" t="s">
        <v>95</v>
      </c>
      <c r="B19095" t="s">
        <v>355</v>
      </c>
      <c r="C19095" t="s">
        <v>324</v>
      </c>
      <c r="D19095">
        <v>19793</v>
      </c>
    </row>
    <row r="19096" spans="1:4" x14ac:dyDescent="0.2">
      <c r="A19096" t="s">
        <v>95</v>
      </c>
      <c r="B19096" t="s">
        <v>355</v>
      </c>
      <c r="C19096" t="s">
        <v>325</v>
      </c>
      <c r="D19096">
        <v>0</v>
      </c>
    </row>
    <row r="19097" spans="1:4" x14ac:dyDescent="0.2">
      <c r="A19097" t="s">
        <v>95</v>
      </c>
      <c r="B19097" t="s">
        <v>355</v>
      </c>
      <c r="C19097" t="s">
        <v>326</v>
      </c>
      <c r="D19097">
        <v>0</v>
      </c>
    </row>
    <row r="19098" spans="1:4" x14ac:dyDescent="0.2">
      <c r="A19098" t="s">
        <v>95</v>
      </c>
      <c r="B19098" t="s">
        <v>355</v>
      </c>
      <c r="C19098" t="s">
        <v>327</v>
      </c>
      <c r="D19098">
        <v>18523</v>
      </c>
    </row>
    <row r="19099" spans="1:4" x14ac:dyDescent="0.2">
      <c r="A19099" t="s">
        <v>95</v>
      </c>
      <c r="B19099" t="s">
        <v>355</v>
      </c>
      <c r="C19099" t="s">
        <v>328</v>
      </c>
      <c r="D19099">
        <v>108578</v>
      </c>
    </row>
    <row r="19100" spans="1:4" x14ac:dyDescent="0.2">
      <c r="A19100" t="s">
        <v>95</v>
      </c>
      <c r="B19100" t="s">
        <v>355</v>
      </c>
      <c r="C19100" t="s">
        <v>329</v>
      </c>
      <c r="D19100">
        <v>0</v>
      </c>
    </row>
    <row r="19101" spans="1:4" x14ac:dyDescent="0.2">
      <c r="A19101" t="s">
        <v>95</v>
      </c>
      <c r="B19101" t="s">
        <v>355</v>
      </c>
      <c r="C19101" t="s">
        <v>339</v>
      </c>
      <c r="D19101">
        <v>5711640</v>
      </c>
    </row>
    <row r="19102" spans="1:4" x14ac:dyDescent="0.2">
      <c r="A19102" t="s">
        <v>95</v>
      </c>
      <c r="B19102" t="s">
        <v>355</v>
      </c>
      <c r="C19102" t="s">
        <v>340</v>
      </c>
      <c r="D19102">
        <v>2948788</v>
      </c>
    </row>
    <row r="19103" spans="1:4" x14ac:dyDescent="0.2">
      <c r="A19103" t="s">
        <v>95</v>
      </c>
      <c r="B19103" t="s">
        <v>355</v>
      </c>
      <c r="C19103" t="s">
        <v>341</v>
      </c>
      <c r="D19103">
        <v>0</v>
      </c>
    </row>
    <row r="19104" spans="1:4" x14ac:dyDescent="0.2">
      <c r="A19104" t="s">
        <v>95</v>
      </c>
      <c r="B19104" t="s">
        <v>355</v>
      </c>
      <c r="C19104" t="s">
        <v>342</v>
      </c>
      <c r="D19104">
        <v>0</v>
      </c>
    </row>
    <row r="19105" spans="1:4" x14ac:dyDescent="0.2">
      <c r="A19105" t="s">
        <v>95</v>
      </c>
      <c r="B19105" t="s">
        <v>355</v>
      </c>
      <c r="C19105" t="s">
        <v>343</v>
      </c>
      <c r="D19105">
        <v>0</v>
      </c>
    </row>
    <row r="19106" spans="1:4" x14ac:dyDescent="0.2">
      <c r="A19106" t="s">
        <v>95</v>
      </c>
      <c r="B19106" t="s">
        <v>355</v>
      </c>
      <c r="C19106" t="s">
        <v>344</v>
      </c>
      <c r="D19106">
        <v>0</v>
      </c>
    </row>
    <row r="19107" spans="1:4" x14ac:dyDescent="0.2">
      <c r="A19107" t="s">
        <v>95</v>
      </c>
      <c r="B19107" t="s">
        <v>355</v>
      </c>
      <c r="C19107" t="s">
        <v>345</v>
      </c>
      <c r="D19107">
        <v>0</v>
      </c>
    </row>
    <row r="19108" spans="1:4" x14ac:dyDescent="0.2">
      <c r="A19108" t="s">
        <v>95</v>
      </c>
      <c r="B19108" t="s">
        <v>355</v>
      </c>
      <c r="C19108" t="s">
        <v>346</v>
      </c>
      <c r="D19108">
        <v>0</v>
      </c>
    </row>
    <row r="19109" spans="1:4" x14ac:dyDescent="0.2">
      <c r="A19109" t="s">
        <v>95</v>
      </c>
      <c r="B19109" t="s">
        <v>355</v>
      </c>
      <c r="C19109" t="s">
        <v>300</v>
      </c>
      <c r="D19109">
        <v>691809</v>
      </c>
    </row>
    <row r="19110" spans="1:4" x14ac:dyDescent="0.2">
      <c r="A19110" t="s">
        <v>95</v>
      </c>
      <c r="B19110" t="s">
        <v>355</v>
      </c>
      <c r="C19110" t="s">
        <v>301</v>
      </c>
      <c r="D19110">
        <v>791151</v>
      </c>
    </row>
    <row r="19111" spans="1:4" x14ac:dyDescent="0.2">
      <c r="A19111" t="s">
        <v>95</v>
      </c>
      <c r="B19111" t="s">
        <v>355</v>
      </c>
      <c r="C19111" t="s">
        <v>302</v>
      </c>
      <c r="D19111">
        <v>1080953</v>
      </c>
    </row>
    <row r="19112" spans="1:4" x14ac:dyDescent="0.2">
      <c r="A19112" t="s">
        <v>95</v>
      </c>
      <c r="B19112" t="s">
        <v>355</v>
      </c>
      <c r="C19112" t="s">
        <v>303</v>
      </c>
      <c r="D19112">
        <v>555569</v>
      </c>
    </row>
    <row r="19113" spans="1:4" x14ac:dyDescent="0.2">
      <c r="A19113" t="s">
        <v>95</v>
      </c>
      <c r="B19113" t="s">
        <v>355</v>
      </c>
      <c r="C19113" t="s">
        <v>304</v>
      </c>
      <c r="D19113">
        <v>409736</v>
      </c>
    </row>
    <row r="19114" spans="1:4" x14ac:dyDescent="0.2">
      <c r="A19114" t="s">
        <v>95</v>
      </c>
      <c r="B19114" t="s">
        <v>355</v>
      </c>
      <c r="C19114" t="s">
        <v>305</v>
      </c>
      <c r="D19114">
        <v>400528</v>
      </c>
    </row>
    <row r="19115" spans="1:4" x14ac:dyDescent="0.2">
      <c r="A19115" t="s">
        <v>95</v>
      </c>
      <c r="B19115" t="s">
        <v>355</v>
      </c>
      <c r="C19115" t="s">
        <v>306</v>
      </c>
      <c r="D19115">
        <v>143780</v>
      </c>
    </row>
    <row r="19116" spans="1:4" x14ac:dyDescent="0.2">
      <c r="A19116" t="s">
        <v>95</v>
      </c>
      <c r="B19116" t="s">
        <v>355</v>
      </c>
      <c r="C19116" t="s">
        <v>307</v>
      </c>
      <c r="D19116">
        <v>1006053</v>
      </c>
    </row>
    <row r="19117" spans="1:4" x14ac:dyDescent="0.2">
      <c r="A19117" t="s">
        <v>95</v>
      </c>
      <c r="B19117" t="s">
        <v>355</v>
      </c>
      <c r="C19117" t="s">
        <v>308</v>
      </c>
      <c r="D19117">
        <v>127695</v>
      </c>
    </row>
    <row r="19118" spans="1:4" x14ac:dyDescent="0.2">
      <c r="A19118" t="s">
        <v>95</v>
      </c>
      <c r="B19118" t="s">
        <v>355</v>
      </c>
      <c r="C19118" t="s">
        <v>309</v>
      </c>
      <c r="D19118">
        <v>19651</v>
      </c>
    </row>
    <row r="19119" spans="1:4" x14ac:dyDescent="0.2">
      <c r="A19119" t="s">
        <v>95</v>
      </c>
      <c r="B19119" t="s">
        <v>355</v>
      </c>
      <c r="C19119" t="s">
        <v>310</v>
      </c>
      <c r="D19119">
        <v>32841</v>
      </c>
    </row>
    <row r="19120" spans="1:4" x14ac:dyDescent="0.2">
      <c r="A19120" t="s">
        <v>95</v>
      </c>
      <c r="B19120" t="s">
        <v>355</v>
      </c>
      <c r="C19120" t="s">
        <v>311</v>
      </c>
      <c r="D19120">
        <v>31209</v>
      </c>
    </row>
    <row r="19121" spans="1:4" x14ac:dyDescent="0.2">
      <c r="A19121" t="s">
        <v>95</v>
      </c>
      <c r="B19121" t="s">
        <v>355</v>
      </c>
      <c r="C19121" t="s">
        <v>312</v>
      </c>
      <c r="D19121">
        <v>17105</v>
      </c>
    </row>
    <row r="19122" spans="1:4" x14ac:dyDescent="0.2">
      <c r="A19122" t="s">
        <v>95</v>
      </c>
      <c r="B19122" t="s">
        <v>355</v>
      </c>
      <c r="C19122" t="s">
        <v>313</v>
      </c>
      <c r="D19122">
        <v>24242</v>
      </c>
    </row>
    <row r="19123" spans="1:4" x14ac:dyDescent="0.2">
      <c r="A19123" t="s">
        <v>95</v>
      </c>
      <c r="B19123" t="s">
        <v>355</v>
      </c>
      <c r="C19123" t="s">
        <v>314</v>
      </c>
      <c r="D19123">
        <v>23307</v>
      </c>
    </row>
    <row r="19124" spans="1:4" x14ac:dyDescent="0.2">
      <c r="A19124" t="s">
        <v>95</v>
      </c>
      <c r="B19124" t="s">
        <v>355</v>
      </c>
      <c r="C19124" t="s">
        <v>315</v>
      </c>
      <c r="D19124">
        <v>30832</v>
      </c>
    </row>
    <row r="19125" spans="1:4" x14ac:dyDescent="0.2">
      <c r="A19125" t="s">
        <v>95</v>
      </c>
      <c r="B19125" t="s">
        <v>355</v>
      </c>
      <c r="C19125" t="s">
        <v>347</v>
      </c>
      <c r="D19125">
        <v>10368</v>
      </c>
    </row>
    <row r="19126" spans="1:4" x14ac:dyDescent="0.2">
      <c r="A19126" t="s">
        <v>95</v>
      </c>
      <c r="B19126" t="s">
        <v>356</v>
      </c>
      <c r="C19126" t="s">
        <v>225</v>
      </c>
      <c r="D19126">
        <v>0.86021499999999995</v>
      </c>
    </row>
    <row r="19127" spans="1:4" x14ac:dyDescent="0.2">
      <c r="A19127" t="s">
        <v>95</v>
      </c>
      <c r="B19127" t="s">
        <v>356</v>
      </c>
      <c r="C19127" t="s">
        <v>65</v>
      </c>
      <c r="D19127">
        <v>50000001</v>
      </c>
    </row>
    <row r="19128" spans="1:4" x14ac:dyDescent="0.2">
      <c r="A19128" t="s">
        <v>95</v>
      </c>
      <c r="B19128" t="s">
        <v>356</v>
      </c>
      <c r="C19128" t="s">
        <v>66</v>
      </c>
      <c r="D19128">
        <v>58124982</v>
      </c>
    </row>
    <row r="19129" spans="1:4" x14ac:dyDescent="0.2">
      <c r="A19129" t="s">
        <v>95</v>
      </c>
      <c r="B19129" t="s">
        <v>356</v>
      </c>
      <c r="C19129" t="s">
        <v>226</v>
      </c>
      <c r="D19129">
        <v>148707</v>
      </c>
    </row>
    <row r="19130" spans="1:4" x14ac:dyDescent="0.2">
      <c r="A19130" t="s">
        <v>95</v>
      </c>
      <c r="B19130" t="s">
        <v>356</v>
      </c>
      <c r="C19130" t="s">
        <v>227</v>
      </c>
      <c r="D19130">
        <v>429168</v>
      </c>
    </row>
    <row r="19131" spans="1:4" x14ac:dyDescent="0.2">
      <c r="A19131" t="s">
        <v>95</v>
      </c>
      <c r="B19131" t="s">
        <v>356</v>
      </c>
      <c r="C19131" t="s">
        <v>67</v>
      </c>
      <c r="D19131">
        <v>0</v>
      </c>
    </row>
    <row r="19132" spans="1:4" x14ac:dyDescent="0.2">
      <c r="A19132" t="s">
        <v>95</v>
      </c>
      <c r="B19132" t="s">
        <v>356</v>
      </c>
      <c r="C19132" t="s">
        <v>68</v>
      </c>
      <c r="D19132">
        <v>0</v>
      </c>
    </row>
    <row r="19133" spans="1:4" x14ac:dyDescent="0.2">
      <c r="A19133" t="s">
        <v>95</v>
      </c>
      <c r="B19133" t="s">
        <v>356</v>
      </c>
      <c r="C19133" t="s">
        <v>228</v>
      </c>
      <c r="D19133">
        <v>11892</v>
      </c>
    </row>
    <row r="19134" spans="1:4" x14ac:dyDescent="0.2">
      <c r="A19134" t="s">
        <v>95</v>
      </c>
      <c r="B19134" t="s">
        <v>356</v>
      </c>
      <c r="C19134" t="s">
        <v>229</v>
      </c>
      <c r="D19134">
        <v>113725</v>
      </c>
    </row>
    <row r="19135" spans="1:4" x14ac:dyDescent="0.2">
      <c r="A19135" t="s">
        <v>95</v>
      </c>
      <c r="B19135" t="s">
        <v>356</v>
      </c>
      <c r="C19135" t="s">
        <v>230</v>
      </c>
      <c r="D19135">
        <v>2563</v>
      </c>
    </row>
    <row r="19136" spans="1:4" x14ac:dyDescent="0.2">
      <c r="A19136" t="s">
        <v>95</v>
      </c>
      <c r="B19136" t="s">
        <v>356</v>
      </c>
      <c r="C19136" t="s">
        <v>231</v>
      </c>
      <c r="D19136">
        <v>20270</v>
      </c>
    </row>
    <row r="19137" spans="1:4" x14ac:dyDescent="0.2">
      <c r="A19137" t="s">
        <v>95</v>
      </c>
      <c r="B19137" t="s">
        <v>356</v>
      </c>
      <c r="C19137" t="s">
        <v>232</v>
      </c>
      <c r="D19137">
        <v>307561</v>
      </c>
    </row>
    <row r="19138" spans="1:4" x14ac:dyDescent="0.2">
      <c r="A19138" t="s">
        <v>95</v>
      </c>
      <c r="B19138" t="s">
        <v>356</v>
      </c>
      <c r="C19138" t="s">
        <v>319</v>
      </c>
      <c r="D19138">
        <v>135831</v>
      </c>
    </row>
    <row r="19139" spans="1:4" x14ac:dyDescent="0.2">
      <c r="A19139" t="s">
        <v>95</v>
      </c>
      <c r="B19139" t="s">
        <v>356</v>
      </c>
      <c r="C19139" t="s">
        <v>320</v>
      </c>
      <c r="D19139">
        <v>150075</v>
      </c>
    </row>
    <row r="19140" spans="1:4" x14ac:dyDescent="0.2">
      <c r="A19140" t="s">
        <v>95</v>
      </c>
      <c r="B19140" t="s">
        <v>356</v>
      </c>
      <c r="C19140" t="s">
        <v>318</v>
      </c>
      <c r="D19140">
        <v>21655</v>
      </c>
    </row>
    <row r="19141" spans="1:4" x14ac:dyDescent="0.2">
      <c r="A19141" t="s">
        <v>95</v>
      </c>
      <c r="B19141" t="s">
        <v>356</v>
      </c>
      <c r="C19141" t="s">
        <v>321</v>
      </c>
      <c r="D19141">
        <v>110043</v>
      </c>
    </row>
    <row r="19142" spans="1:4" x14ac:dyDescent="0.2">
      <c r="A19142" t="s">
        <v>95</v>
      </c>
      <c r="B19142" t="s">
        <v>356</v>
      </c>
      <c r="C19142" t="s">
        <v>322</v>
      </c>
      <c r="D19142">
        <v>0</v>
      </c>
    </row>
    <row r="19143" spans="1:4" x14ac:dyDescent="0.2">
      <c r="A19143" t="s">
        <v>95</v>
      </c>
      <c r="B19143" t="s">
        <v>356</v>
      </c>
      <c r="C19143" t="s">
        <v>323</v>
      </c>
      <c r="D19143">
        <v>0</v>
      </c>
    </row>
    <row r="19144" spans="1:4" x14ac:dyDescent="0.2">
      <c r="A19144" t="s">
        <v>95</v>
      </c>
      <c r="B19144" t="s">
        <v>356</v>
      </c>
      <c r="C19144" t="s">
        <v>324</v>
      </c>
      <c r="D19144">
        <v>20216</v>
      </c>
    </row>
    <row r="19145" spans="1:4" x14ac:dyDescent="0.2">
      <c r="A19145" t="s">
        <v>95</v>
      </c>
      <c r="B19145" t="s">
        <v>356</v>
      </c>
      <c r="C19145" t="s">
        <v>325</v>
      </c>
      <c r="D19145">
        <v>0</v>
      </c>
    </row>
    <row r="19146" spans="1:4" x14ac:dyDescent="0.2">
      <c r="A19146" t="s">
        <v>95</v>
      </c>
      <c r="B19146" t="s">
        <v>356</v>
      </c>
      <c r="C19146" t="s">
        <v>326</v>
      </c>
      <c r="D19146">
        <v>0</v>
      </c>
    </row>
    <row r="19147" spans="1:4" x14ac:dyDescent="0.2">
      <c r="A19147" t="s">
        <v>95</v>
      </c>
      <c r="B19147" t="s">
        <v>356</v>
      </c>
      <c r="C19147" t="s">
        <v>327</v>
      </c>
      <c r="D19147">
        <v>18669</v>
      </c>
    </row>
    <row r="19148" spans="1:4" x14ac:dyDescent="0.2">
      <c r="A19148" t="s">
        <v>95</v>
      </c>
      <c r="B19148" t="s">
        <v>356</v>
      </c>
      <c r="C19148" t="s">
        <v>328</v>
      </c>
      <c r="D19148">
        <v>71158</v>
      </c>
    </row>
    <row r="19149" spans="1:4" x14ac:dyDescent="0.2">
      <c r="A19149" t="s">
        <v>95</v>
      </c>
      <c r="B19149" t="s">
        <v>356</v>
      </c>
      <c r="C19149" t="s">
        <v>329</v>
      </c>
      <c r="D19149">
        <v>0</v>
      </c>
    </row>
    <row r="19150" spans="1:4" x14ac:dyDescent="0.2">
      <c r="A19150" t="s">
        <v>95</v>
      </c>
      <c r="B19150" t="s">
        <v>356</v>
      </c>
      <c r="C19150" t="s">
        <v>339</v>
      </c>
      <c r="D19150">
        <v>3700008</v>
      </c>
    </row>
    <row r="19151" spans="1:4" x14ac:dyDescent="0.2">
      <c r="A19151" t="s">
        <v>95</v>
      </c>
      <c r="B19151" t="s">
        <v>356</v>
      </c>
      <c r="C19151" t="s">
        <v>340</v>
      </c>
      <c r="D19151">
        <v>30919</v>
      </c>
    </row>
    <row r="19152" spans="1:4" x14ac:dyDescent="0.2">
      <c r="A19152" t="s">
        <v>95</v>
      </c>
      <c r="B19152" t="s">
        <v>356</v>
      </c>
      <c r="C19152" t="s">
        <v>341</v>
      </c>
      <c r="D19152">
        <v>1408734</v>
      </c>
    </row>
    <row r="19153" spans="1:4" x14ac:dyDescent="0.2">
      <c r="A19153" t="s">
        <v>95</v>
      </c>
      <c r="B19153" t="s">
        <v>356</v>
      </c>
      <c r="C19153" t="s">
        <v>342</v>
      </c>
      <c r="D19153">
        <v>21</v>
      </c>
    </row>
    <row r="19154" spans="1:4" x14ac:dyDescent="0.2">
      <c r="A19154" t="s">
        <v>95</v>
      </c>
      <c r="B19154" t="s">
        <v>356</v>
      </c>
      <c r="C19154" t="s">
        <v>343</v>
      </c>
      <c r="D19154">
        <v>19358</v>
      </c>
    </row>
    <row r="19155" spans="1:4" x14ac:dyDescent="0.2">
      <c r="A19155" t="s">
        <v>95</v>
      </c>
      <c r="B19155" t="s">
        <v>356</v>
      </c>
      <c r="C19155" t="s">
        <v>344</v>
      </c>
      <c r="D19155">
        <v>1408734</v>
      </c>
    </row>
    <row r="19156" spans="1:4" x14ac:dyDescent="0.2">
      <c r="A19156" t="s">
        <v>95</v>
      </c>
      <c r="B19156" t="s">
        <v>356</v>
      </c>
      <c r="C19156" t="s">
        <v>345</v>
      </c>
      <c r="D19156">
        <v>0</v>
      </c>
    </row>
    <row r="19157" spans="1:4" x14ac:dyDescent="0.2">
      <c r="A19157" t="s">
        <v>95</v>
      </c>
      <c r="B19157" t="s">
        <v>356</v>
      </c>
      <c r="C19157" t="s">
        <v>346</v>
      </c>
      <c r="D19157">
        <v>19358</v>
      </c>
    </row>
    <row r="19158" spans="1:4" x14ac:dyDescent="0.2">
      <c r="A19158" t="s">
        <v>95</v>
      </c>
      <c r="B19158" t="s">
        <v>356</v>
      </c>
      <c r="C19158" t="s">
        <v>300</v>
      </c>
      <c r="D19158">
        <v>703167</v>
      </c>
    </row>
    <row r="19159" spans="1:4" x14ac:dyDescent="0.2">
      <c r="A19159" t="s">
        <v>95</v>
      </c>
      <c r="B19159" t="s">
        <v>356</v>
      </c>
      <c r="C19159" t="s">
        <v>301</v>
      </c>
      <c r="D19159">
        <v>811650</v>
      </c>
    </row>
    <row r="19160" spans="1:4" x14ac:dyDescent="0.2">
      <c r="A19160" t="s">
        <v>95</v>
      </c>
      <c r="B19160" t="s">
        <v>356</v>
      </c>
      <c r="C19160" t="s">
        <v>302</v>
      </c>
      <c r="D19160">
        <v>1110128</v>
      </c>
    </row>
    <row r="19161" spans="1:4" x14ac:dyDescent="0.2">
      <c r="A19161" t="s">
        <v>95</v>
      </c>
      <c r="B19161" t="s">
        <v>356</v>
      </c>
      <c r="C19161" t="s">
        <v>303</v>
      </c>
      <c r="D19161">
        <v>575969</v>
      </c>
    </row>
    <row r="19162" spans="1:4" x14ac:dyDescent="0.2">
      <c r="A19162" t="s">
        <v>95</v>
      </c>
      <c r="B19162" t="s">
        <v>356</v>
      </c>
      <c r="C19162" t="s">
        <v>304</v>
      </c>
      <c r="D19162">
        <v>423277</v>
      </c>
    </row>
    <row r="19163" spans="1:4" x14ac:dyDescent="0.2">
      <c r="A19163" t="s">
        <v>95</v>
      </c>
      <c r="B19163" t="s">
        <v>356</v>
      </c>
      <c r="C19163" t="s">
        <v>305</v>
      </c>
      <c r="D19163">
        <v>410265</v>
      </c>
    </row>
    <row r="19164" spans="1:4" x14ac:dyDescent="0.2">
      <c r="A19164" t="s">
        <v>95</v>
      </c>
      <c r="B19164" t="s">
        <v>356</v>
      </c>
      <c r="C19164" t="s">
        <v>306</v>
      </c>
      <c r="D19164">
        <v>143704</v>
      </c>
    </row>
    <row r="19165" spans="1:4" x14ac:dyDescent="0.2">
      <c r="A19165" t="s">
        <v>95</v>
      </c>
      <c r="B19165" t="s">
        <v>356</v>
      </c>
      <c r="C19165" t="s">
        <v>307</v>
      </c>
      <c r="D19165">
        <v>1032435</v>
      </c>
    </row>
    <row r="19166" spans="1:4" x14ac:dyDescent="0.2">
      <c r="A19166" t="s">
        <v>95</v>
      </c>
      <c r="B19166" t="s">
        <v>356</v>
      </c>
      <c r="C19166" t="s">
        <v>308</v>
      </c>
      <c r="D19166">
        <v>116337</v>
      </c>
    </row>
    <row r="19167" spans="1:4" x14ac:dyDescent="0.2">
      <c r="A19167" t="s">
        <v>95</v>
      </c>
      <c r="B19167" t="s">
        <v>356</v>
      </c>
      <c r="C19167" t="s">
        <v>309</v>
      </c>
      <c r="D19167">
        <v>9374</v>
      </c>
    </row>
    <row r="19168" spans="1:4" x14ac:dyDescent="0.2">
      <c r="A19168" t="s">
        <v>95</v>
      </c>
      <c r="B19168" t="s">
        <v>356</v>
      </c>
      <c r="C19168" t="s">
        <v>310</v>
      </c>
      <c r="D19168">
        <v>12731</v>
      </c>
    </row>
    <row r="19169" spans="1:4" x14ac:dyDescent="0.2">
      <c r="A19169" t="s">
        <v>95</v>
      </c>
      <c r="B19169" t="s">
        <v>356</v>
      </c>
      <c r="C19169" t="s">
        <v>311</v>
      </c>
      <c r="D19169">
        <v>11921</v>
      </c>
    </row>
    <row r="19170" spans="1:4" x14ac:dyDescent="0.2">
      <c r="A19170" t="s">
        <v>95</v>
      </c>
      <c r="B19170" t="s">
        <v>356</v>
      </c>
      <c r="C19170" t="s">
        <v>312</v>
      </c>
      <c r="D19170">
        <v>4468</v>
      </c>
    </row>
    <row r="19171" spans="1:4" x14ac:dyDescent="0.2">
      <c r="A19171" t="s">
        <v>95</v>
      </c>
      <c r="B19171" t="s">
        <v>356</v>
      </c>
      <c r="C19171" t="s">
        <v>313</v>
      </c>
      <c r="D19171">
        <v>7437</v>
      </c>
    </row>
    <row r="19172" spans="1:4" x14ac:dyDescent="0.2">
      <c r="A19172" t="s">
        <v>95</v>
      </c>
      <c r="B19172" t="s">
        <v>356</v>
      </c>
      <c r="C19172" t="s">
        <v>314</v>
      </c>
      <c r="D19172">
        <v>9145</v>
      </c>
    </row>
    <row r="19173" spans="1:4" x14ac:dyDescent="0.2">
      <c r="A19173" t="s">
        <v>95</v>
      </c>
      <c r="B19173" t="s">
        <v>356</v>
      </c>
      <c r="C19173" t="s">
        <v>315</v>
      </c>
      <c r="D19173">
        <v>4450</v>
      </c>
    </row>
    <row r="19174" spans="1:4" x14ac:dyDescent="0.2">
      <c r="A19174" t="s">
        <v>95</v>
      </c>
      <c r="B19174" t="s">
        <v>356</v>
      </c>
      <c r="C19174" t="s">
        <v>347</v>
      </c>
      <c r="D19174">
        <v>10368</v>
      </c>
    </row>
    <row r="19175" spans="1:4" x14ac:dyDescent="0.2">
      <c r="A19175" t="s">
        <v>96</v>
      </c>
      <c r="B19175" t="s">
        <v>351</v>
      </c>
      <c r="C19175" t="s">
        <v>225</v>
      </c>
      <c r="D19175">
        <v>1.04061</v>
      </c>
    </row>
    <row r="19176" spans="1:4" x14ac:dyDescent="0.2">
      <c r="A19176" t="s">
        <v>96</v>
      </c>
      <c r="B19176" t="s">
        <v>351</v>
      </c>
      <c r="C19176" t="s">
        <v>65</v>
      </c>
      <c r="D19176">
        <v>50000002</v>
      </c>
    </row>
    <row r="19177" spans="1:4" x14ac:dyDescent="0.2">
      <c r="A19177" t="s">
        <v>96</v>
      </c>
      <c r="B19177" t="s">
        <v>351</v>
      </c>
      <c r="C19177" t="s">
        <v>66</v>
      </c>
      <c r="D19177">
        <v>48048753</v>
      </c>
    </row>
    <row r="19178" spans="1:4" x14ac:dyDescent="0.2">
      <c r="A19178" t="s">
        <v>96</v>
      </c>
      <c r="B19178" t="s">
        <v>351</v>
      </c>
      <c r="C19178" t="s">
        <v>226</v>
      </c>
      <c r="D19178">
        <v>136570</v>
      </c>
    </row>
    <row r="19179" spans="1:4" x14ac:dyDescent="0.2">
      <c r="A19179" t="s">
        <v>96</v>
      </c>
      <c r="B19179" t="s">
        <v>351</v>
      </c>
      <c r="C19179" t="s">
        <v>227</v>
      </c>
      <c r="D19179">
        <v>429194</v>
      </c>
    </row>
    <row r="19180" spans="1:4" x14ac:dyDescent="0.2">
      <c r="A19180" t="s">
        <v>96</v>
      </c>
      <c r="B19180" t="s">
        <v>351</v>
      </c>
      <c r="C19180" t="s">
        <v>67</v>
      </c>
      <c r="D19180">
        <v>886370</v>
      </c>
    </row>
    <row r="19181" spans="1:4" x14ac:dyDescent="0.2">
      <c r="A19181" t="s">
        <v>96</v>
      </c>
      <c r="B19181" t="s">
        <v>351</v>
      </c>
      <c r="C19181" t="s">
        <v>68</v>
      </c>
      <c r="D19181">
        <v>354624</v>
      </c>
    </row>
    <row r="19182" spans="1:4" x14ac:dyDescent="0.2">
      <c r="A19182" t="s">
        <v>96</v>
      </c>
      <c r="B19182" t="s">
        <v>351</v>
      </c>
      <c r="C19182" t="s">
        <v>228</v>
      </c>
      <c r="D19182">
        <v>49012</v>
      </c>
    </row>
    <row r="19183" spans="1:4" x14ac:dyDescent="0.2">
      <c r="A19183" t="s">
        <v>96</v>
      </c>
      <c r="B19183" t="s">
        <v>351</v>
      </c>
      <c r="C19183" t="s">
        <v>229</v>
      </c>
      <c r="D19183">
        <v>404669</v>
      </c>
    </row>
    <row r="19184" spans="1:4" x14ac:dyDescent="0.2">
      <c r="A19184" t="s">
        <v>96</v>
      </c>
      <c r="B19184" t="s">
        <v>351</v>
      </c>
      <c r="C19184" t="s">
        <v>230</v>
      </c>
      <c r="D19184">
        <v>1288</v>
      </c>
    </row>
    <row r="19185" spans="1:4" x14ac:dyDescent="0.2">
      <c r="A19185" t="s">
        <v>96</v>
      </c>
      <c r="B19185" t="s">
        <v>351</v>
      </c>
      <c r="C19185" t="s">
        <v>231</v>
      </c>
      <c r="D19185">
        <v>12839</v>
      </c>
    </row>
    <row r="19186" spans="1:4" x14ac:dyDescent="0.2">
      <c r="A19186" t="s">
        <v>96</v>
      </c>
      <c r="B19186" t="s">
        <v>351</v>
      </c>
      <c r="C19186" t="s">
        <v>154</v>
      </c>
      <c r="D19186">
        <v>2309718</v>
      </c>
    </row>
    <row r="19187" spans="1:4" x14ac:dyDescent="0.2">
      <c r="A19187" t="s">
        <v>96</v>
      </c>
      <c r="B19187" t="s">
        <v>351</v>
      </c>
      <c r="C19187" t="s">
        <v>155</v>
      </c>
      <c r="D19187">
        <v>0</v>
      </c>
    </row>
    <row r="19188" spans="1:4" x14ac:dyDescent="0.2">
      <c r="A19188" t="s">
        <v>96</v>
      </c>
      <c r="B19188" t="s">
        <v>351</v>
      </c>
      <c r="C19188" t="s">
        <v>156</v>
      </c>
      <c r="D19188">
        <v>1822</v>
      </c>
    </row>
    <row r="19189" spans="1:4" x14ac:dyDescent="0.2">
      <c r="A19189" t="s">
        <v>96</v>
      </c>
      <c r="B19189" t="s">
        <v>351</v>
      </c>
      <c r="C19189" t="s">
        <v>157</v>
      </c>
      <c r="D19189">
        <v>454203</v>
      </c>
    </row>
    <row r="19190" spans="1:4" x14ac:dyDescent="0.2">
      <c r="A19190" t="s">
        <v>96</v>
      </c>
      <c r="B19190" t="s">
        <v>351</v>
      </c>
      <c r="C19190" t="s">
        <v>158</v>
      </c>
      <c r="D19190">
        <v>1138007</v>
      </c>
    </row>
    <row r="19191" spans="1:4" x14ac:dyDescent="0.2">
      <c r="A19191" t="s">
        <v>96</v>
      </c>
      <c r="B19191" t="s">
        <v>351</v>
      </c>
      <c r="C19191" t="s">
        <v>159</v>
      </c>
      <c r="D19191">
        <v>1119363</v>
      </c>
    </row>
    <row r="19192" spans="1:4" x14ac:dyDescent="0.2">
      <c r="A19192" t="s">
        <v>96</v>
      </c>
      <c r="B19192" t="s">
        <v>351</v>
      </c>
      <c r="C19192" t="s">
        <v>160</v>
      </c>
      <c r="D19192">
        <v>1126533</v>
      </c>
    </row>
    <row r="19193" spans="1:4" x14ac:dyDescent="0.2">
      <c r="A19193" t="s">
        <v>96</v>
      </c>
      <c r="B19193" t="s">
        <v>351</v>
      </c>
      <c r="C19193" t="s">
        <v>161</v>
      </c>
      <c r="D19193">
        <v>791951</v>
      </c>
    </row>
    <row r="19194" spans="1:4" x14ac:dyDescent="0.2">
      <c r="A19194" t="s">
        <v>96</v>
      </c>
      <c r="B19194" t="s">
        <v>351</v>
      </c>
      <c r="C19194" t="s">
        <v>162</v>
      </c>
      <c r="D19194">
        <v>622428</v>
      </c>
    </row>
    <row r="19195" spans="1:4" x14ac:dyDescent="0.2">
      <c r="A19195" t="s">
        <v>96</v>
      </c>
      <c r="B19195" t="s">
        <v>351</v>
      </c>
      <c r="C19195" t="s">
        <v>163</v>
      </c>
      <c r="D19195">
        <v>491683</v>
      </c>
    </row>
    <row r="19196" spans="1:4" x14ac:dyDescent="0.2">
      <c r="A19196" t="s">
        <v>96</v>
      </c>
      <c r="B19196" t="s">
        <v>351</v>
      </c>
      <c r="C19196" t="s">
        <v>164</v>
      </c>
      <c r="D19196">
        <v>295405</v>
      </c>
    </row>
    <row r="19197" spans="1:4" x14ac:dyDescent="0.2">
      <c r="A19197" t="s">
        <v>96</v>
      </c>
      <c r="B19197" t="s">
        <v>351</v>
      </c>
      <c r="C19197" t="s">
        <v>165</v>
      </c>
      <c r="D19197">
        <v>228816</v>
      </c>
    </row>
    <row r="19198" spans="1:4" x14ac:dyDescent="0.2">
      <c r="A19198" t="s">
        <v>96</v>
      </c>
      <c r="B19198" t="s">
        <v>351</v>
      </c>
      <c r="C19198" t="s">
        <v>166</v>
      </c>
      <c r="D19198">
        <v>108773</v>
      </c>
    </row>
    <row r="19199" spans="1:4" x14ac:dyDescent="0.2">
      <c r="A19199" t="s">
        <v>96</v>
      </c>
      <c r="B19199" t="s">
        <v>351</v>
      </c>
      <c r="C19199" t="s">
        <v>167</v>
      </c>
      <c r="D19199">
        <v>138307</v>
      </c>
    </row>
    <row r="19200" spans="1:4" x14ac:dyDescent="0.2">
      <c r="A19200" t="s">
        <v>96</v>
      </c>
      <c r="B19200" t="s">
        <v>351</v>
      </c>
      <c r="C19200" t="s">
        <v>168</v>
      </c>
      <c r="D19200">
        <v>133041</v>
      </c>
    </row>
    <row r="19201" spans="1:4" x14ac:dyDescent="0.2">
      <c r="A19201" t="s">
        <v>96</v>
      </c>
      <c r="B19201" t="s">
        <v>351</v>
      </c>
      <c r="C19201" t="s">
        <v>169</v>
      </c>
      <c r="D19201">
        <v>171531</v>
      </c>
    </row>
    <row r="19202" spans="1:4" x14ac:dyDescent="0.2">
      <c r="A19202" t="s">
        <v>96</v>
      </c>
      <c r="B19202" t="s">
        <v>351</v>
      </c>
      <c r="C19202" t="s">
        <v>170</v>
      </c>
      <c r="D19202">
        <v>75315</v>
      </c>
    </row>
    <row r="19203" spans="1:4" x14ac:dyDescent="0.2">
      <c r="A19203" t="s">
        <v>96</v>
      </c>
      <c r="B19203" t="s">
        <v>351</v>
      </c>
      <c r="C19203" t="s">
        <v>171</v>
      </c>
      <c r="D19203">
        <v>59919</v>
      </c>
    </row>
    <row r="19204" spans="1:4" x14ac:dyDescent="0.2">
      <c r="A19204" t="s">
        <v>96</v>
      </c>
      <c r="B19204" t="s">
        <v>351</v>
      </c>
      <c r="C19204" t="s">
        <v>172</v>
      </c>
      <c r="D19204">
        <v>155354</v>
      </c>
    </row>
    <row r="19205" spans="1:4" x14ac:dyDescent="0.2">
      <c r="A19205" t="s">
        <v>96</v>
      </c>
      <c r="B19205" t="s">
        <v>351</v>
      </c>
      <c r="C19205" t="s">
        <v>173</v>
      </c>
      <c r="D19205">
        <v>111936</v>
      </c>
    </row>
    <row r="19206" spans="1:4" x14ac:dyDescent="0.2">
      <c r="A19206" t="s">
        <v>96</v>
      </c>
      <c r="B19206" t="s">
        <v>351</v>
      </c>
      <c r="C19206" t="s">
        <v>174</v>
      </c>
      <c r="D19206">
        <v>126165</v>
      </c>
    </row>
    <row r="19207" spans="1:4" x14ac:dyDescent="0.2">
      <c r="A19207" t="s">
        <v>96</v>
      </c>
      <c r="B19207" t="s">
        <v>351</v>
      </c>
      <c r="C19207" t="s">
        <v>175</v>
      </c>
      <c r="D19207">
        <v>262115</v>
      </c>
    </row>
    <row r="19208" spans="1:4" x14ac:dyDescent="0.2">
      <c r="A19208" t="s">
        <v>96</v>
      </c>
      <c r="B19208" t="s">
        <v>351</v>
      </c>
      <c r="C19208" t="s">
        <v>176</v>
      </c>
      <c r="D19208">
        <v>163110</v>
      </c>
    </row>
    <row r="19209" spans="1:4" x14ac:dyDescent="0.2">
      <c r="A19209" t="s">
        <v>96</v>
      </c>
      <c r="B19209" t="s">
        <v>351</v>
      </c>
      <c r="C19209" t="s">
        <v>177</v>
      </c>
      <c r="D19209">
        <v>395477</v>
      </c>
    </row>
    <row r="19210" spans="1:4" x14ac:dyDescent="0.2">
      <c r="A19210" t="s">
        <v>96</v>
      </c>
      <c r="B19210" t="s">
        <v>351</v>
      </c>
      <c r="C19210" t="s">
        <v>178</v>
      </c>
      <c r="D19210">
        <v>119808</v>
      </c>
    </row>
    <row r="19211" spans="1:4" x14ac:dyDescent="0.2">
      <c r="A19211" t="s">
        <v>96</v>
      </c>
      <c r="B19211" t="s">
        <v>351</v>
      </c>
      <c r="C19211" t="s">
        <v>179</v>
      </c>
      <c r="D19211">
        <v>0</v>
      </c>
    </row>
    <row r="19212" spans="1:4" x14ac:dyDescent="0.2">
      <c r="A19212" t="s">
        <v>96</v>
      </c>
      <c r="B19212" t="s">
        <v>351</v>
      </c>
      <c r="C19212" t="s">
        <v>180</v>
      </c>
      <c r="D19212">
        <v>0</v>
      </c>
    </row>
    <row r="19213" spans="1:4" x14ac:dyDescent="0.2">
      <c r="A19213" t="s">
        <v>96</v>
      </c>
      <c r="B19213" t="s">
        <v>351</v>
      </c>
      <c r="C19213" t="s">
        <v>181</v>
      </c>
      <c r="D19213">
        <v>0</v>
      </c>
    </row>
    <row r="19214" spans="1:4" x14ac:dyDescent="0.2">
      <c r="A19214" t="s">
        <v>96</v>
      </c>
      <c r="B19214" t="s">
        <v>351</v>
      </c>
      <c r="C19214" t="s">
        <v>182</v>
      </c>
      <c r="D19214">
        <v>0</v>
      </c>
    </row>
    <row r="19215" spans="1:4" x14ac:dyDescent="0.2">
      <c r="A19215" t="s">
        <v>96</v>
      </c>
      <c r="B19215" t="s">
        <v>351</v>
      </c>
      <c r="C19215" t="s">
        <v>183</v>
      </c>
      <c r="D19215">
        <v>0</v>
      </c>
    </row>
    <row r="19216" spans="1:4" x14ac:dyDescent="0.2">
      <c r="A19216" t="s">
        <v>96</v>
      </c>
      <c r="B19216" t="s">
        <v>351</v>
      </c>
      <c r="C19216" t="s">
        <v>184</v>
      </c>
      <c r="D19216">
        <v>0</v>
      </c>
    </row>
    <row r="19217" spans="1:4" x14ac:dyDescent="0.2">
      <c r="A19217" t="s">
        <v>96</v>
      </c>
      <c r="B19217" t="s">
        <v>351</v>
      </c>
      <c r="C19217" t="s">
        <v>185</v>
      </c>
      <c r="D19217">
        <v>0</v>
      </c>
    </row>
    <row r="19218" spans="1:4" x14ac:dyDescent="0.2">
      <c r="A19218" t="s">
        <v>96</v>
      </c>
      <c r="B19218" t="s">
        <v>351</v>
      </c>
      <c r="C19218" t="s">
        <v>186</v>
      </c>
      <c r="D19218">
        <v>0</v>
      </c>
    </row>
    <row r="19219" spans="1:4" x14ac:dyDescent="0.2">
      <c r="A19219" t="s">
        <v>96</v>
      </c>
      <c r="B19219" t="s">
        <v>351</v>
      </c>
      <c r="C19219" t="s">
        <v>187</v>
      </c>
      <c r="D19219">
        <v>0</v>
      </c>
    </row>
    <row r="19220" spans="1:4" x14ac:dyDescent="0.2">
      <c r="A19220" t="s">
        <v>96</v>
      </c>
      <c r="B19220" t="s">
        <v>351</v>
      </c>
      <c r="C19220" t="s">
        <v>188</v>
      </c>
      <c r="D19220">
        <v>0</v>
      </c>
    </row>
    <row r="19221" spans="1:4" x14ac:dyDescent="0.2">
      <c r="A19221" t="s">
        <v>96</v>
      </c>
      <c r="B19221" t="s">
        <v>351</v>
      </c>
      <c r="C19221" t="s">
        <v>189</v>
      </c>
      <c r="D19221">
        <v>0</v>
      </c>
    </row>
    <row r="19222" spans="1:4" x14ac:dyDescent="0.2">
      <c r="A19222" t="s">
        <v>96</v>
      </c>
      <c r="B19222" t="s">
        <v>351</v>
      </c>
      <c r="C19222" t="s">
        <v>190</v>
      </c>
      <c r="D19222">
        <v>0</v>
      </c>
    </row>
    <row r="19223" spans="1:4" x14ac:dyDescent="0.2">
      <c r="A19223" t="s">
        <v>96</v>
      </c>
      <c r="B19223" t="s">
        <v>351</v>
      </c>
      <c r="C19223" t="s">
        <v>191</v>
      </c>
      <c r="D19223">
        <v>0</v>
      </c>
    </row>
    <row r="19224" spans="1:4" x14ac:dyDescent="0.2">
      <c r="A19224" t="s">
        <v>96</v>
      </c>
      <c r="B19224" t="s">
        <v>351</v>
      </c>
      <c r="C19224" t="s">
        <v>192</v>
      </c>
      <c r="D19224">
        <v>0</v>
      </c>
    </row>
    <row r="19225" spans="1:4" x14ac:dyDescent="0.2">
      <c r="A19225" t="s">
        <v>96</v>
      </c>
      <c r="B19225" t="s">
        <v>351</v>
      </c>
      <c r="C19225" t="s">
        <v>193</v>
      </c>
      <c r="D19225">
        <v>0</v>
      </c>
    </row>
    <row r="19226" spans="1:4" x14ac:dyDescent="0.2">
      <c r="A19226" t="s">
        <v>96</v>
      </c>
      <c r="B19226" t="s">
        <v>351</v>
      </c>
      <c r="C19226" t="s">
        <v>194</v>
      </c>
      <c r="D19226">
        <v>0</v>
      </c>
    </row>
    <row r="19227" spans="1:4" x14ac:dyDescent="0.2">
      <c r="A19227" t="s">
        <v>96</v>
      </c>
      <c r="B19227" t="s">
        <v>351</v>
      </c>
      <c r="C19227" t="s">
        <v>195</v>
      </c>
      <c r="D19227">
        <v>0</v>
      </c>
    </row>
    <row r="19228" spans="1:4" x14ac:dyDescent="0.2">
      <c r="A19228" t="s">
        <v>96</v>
      </c>
      <c r="B19228" t="s">
        <v>351</v>
      </c>
      <c r="C19228" t="s">
        <v>196</v>
      </c>
      <c r="D19228">
        <v>0</v>
      </c>
    </row>
    <row r="19229" spans="1:4" x14ac:dyDescent="0.2">
      <c r="A19229" t="s">
        <v>96</v>
      </c>
      <c r="B19229" t="s">
        <v>351</v>
      </c>
      <c r="C19229" t="s">
        <v>197</v>
      </c>
      <c r="D19229">
        <v>0</v>
      </c>
    </row>
    <row r="19230" spans="1:4" x14ac:dyDescent="0.2">
      <c r="A19230" t="s">
        <v>96</v>
      </c>
      <c r="B19230" t="s">
        <v>351</v>
      </c>
      <c r="C19230" t="s">
        <v>198</v>
      </c>
      <c r="D19230">
        <v>0</v>
      </c>
    </row>
    <row r="19231" spans="1:4" x14ac:dyDescent="0.2">
      <c r="A19231" t="s">
        <v>96</v>
      </c>
      <c r="B19231" t="s">
        <v>351</v>
      </c>
      <c r="C19231" t="s">
        <v>199</v>
      </c>
      <c r="D19231">
        <v>0</v>
      </c>
    </row>
    <row r="19232" spans="1:4" x14ac:dyDescent="0.2">
      <c r="A19232" t="s">
        <v>96</v>
      </c>
      <c r="B19232" t="s">
        <v>351</v>
      </c>
      <c r="C19232" t="s">
        <v>200</v>
      </c>
      <c r="D19232">
        <v>281604</v>
      </c>
    </row>
    <row r="19233" spans="1:4" x14ac:dyDescent="0.2">
      <c r="A19233" t="s">
        <v>96</v>
      </c>
      <c r="B19233" t="s">
        <v>351</v>
      </c>
      <c r="C19233" t="s">
        <v>201</v>
      </c>
      <c r="D19233">
        <v>0</v>
      </c>
    </row>
    <row r="19234" spans="1:4" x14ac:dyDescent="0.2">
      <c r="A19234" t="s">
        <v>96</v>
      </c>
      <c r="B19234" t="s">
        <v>351</v>
      </c>
      <c r="C19234" t="s">
        <v>202</v>
      </c>
      <c r="D19234">
        <v>0</v>
      </c>
    </row>
    <row r="19235" spans="1:4" x14ac:dyDescent="0.2">
      <c r="A19235" t="s">
        <v>96</v>
      </c>
      <c r="B19235" t="s">
        <v>351</v>
      </c>
      <c r="C19235" t="s">
        <v>203</v>
      </c>
      <c r="D19235">
        <v>0</v>
      </c>
    </row>
    <row r="19236" spans="1:4" x14ac:dyDescent="0.2">
      <c r="A19236" t="s">
        <v>96</v>
      </c>
      <c r="B19236" t="s">
        <v>351</v>
      </c>
      <c r="C19236" t="s">
        <v>204</v>
      </c>
      <c r="D19236">
        <v>0</v>
      </c>
    </row>
    <row r="19237" spans="1:4" x14ac:dyDescent="0.2">
      <c r="A19237" t="s">
        <v>96</v>
      </c>
      <c r="B19237" t="s">
        <v>351</v>
      </c>
      <c r="C19237" t="s">
        <v>205</v>
      </c>
      <c r="D19237">
        <v>0</v>
      </c>
    </row>
    <row r="19238" spans="1:4" x14ac:dyDescent="0.2">
      <c r="A19238" t="s">
        <v>96</v>
      </c>
      <c r="B19238" t="s">
        <v>351</v>
      </c>
      <c r="C19238" t="s">
        <v>206</v>
      </c>
      <c r="D19238">
        <v>0</v>
      </c>
    </row>
    <row r="19239" spans="1:4" x14ac:dyDescent="0.2">
      <c r="A19239" t="s">
        <v>96</v>
      </c>
      <c r="B19239" t="s">
        <v>351</v>
      </c>
      <c r="C19239" t="s">
        <v>207</v>
      </c>
      <c r="D19239">
        <v>0</v>
      </c>
    </row>
    <row r="19240" spans="1:4" x14ac:dyDescent="0.2">
      <c r="A19240" t="s">
        <v>96</v>
      </c>
      <c r="B19240" t="s">
        <v>351</v>
      </c>
      <c r="C19240" t="s">
        <v>208</v>
      </c>
      <c r="D19240">
        <v>0</v>
      </c>
    </row>
    <row r="19241" spans="1:4" x14ac:dyDescent="0.2">
      <c r="A19241" t="s">
        <v>96</v>
      </c>
      <c r="B19241" t="s">
        <v>351</v>
      </c>
      <c r="C19241" t="s">
        <v>209</v>
      </c>
      <c r="D19241">
        <v>0</v>
      </c>
    </row>
    <row r="19242" spans="1:4" x14ac:dyDescent="0.2">
      <c r="A19242" t="s">
        <v>96</v>
      </c>
      <c r="B19242" t="s">
        <v>351</v>
      </c>
      <c r="C19242" t="s">
        <v>210</v>
      </c>
      <c r="D19242">
        <v>0</v>
      </c>
    </row>
    <row r="19243" spans="1:4" x14ac:dyDescent="0.2">
      <c r="A19243" t="s">
        <v>96</v>
      </c>
      <c r="B19243" t="s">
        <v>351</v>
      </c>
      <c r="C19243" t="s">
        <v>211</v>
      </c>
      <c r="D19243">
        <v>0</v>
      </c>
    </row>
    <row r="19244" spans="1:4" x14ac:dyDescent="0.2">
      <c r="A19244" t="s">
        <v>96</v>
      </c>
      <c r="B19244" t="s">
        <v>351</v>
      </c>
      <c r="C19244" t="s">
        <v>212</v>
      </c>
      <c r="D19244">
        <v>0</v>
      </c>
    </row>
    <row r="19245" spans="1:4" x14ac:dyDescent="0.2">
      <c r="A19245" t="s">
        <v>96</v>
      </c>
      <c r="B19245" t="s">
        <v>351</v>
      </c>
      <c r="C19245" t="s">
        <v>213</v>
      </c>
      <c r="D19245">
        <v>0</v>
      </c>
    </row>
    <row r="19246" spans="1:4" x14ac:dyDescent="0.2">
      <c r="A19246" t="s">
        <v>96</v>
      </c>
      <c r="B19246" t="s">
        <v>351</v>
      </c>
      <c r="C19246" t="s">
        <v>214</v>
      </c>
      <c r="D19246">
        <v>0</v>
      </c>
    </row>
    <row r="19247" spans="1:4" x14ac:dyDescent="0.2">
      <c r="A19247" t="s">
        <v>96</v>
      </c>
      <c r="B19247" t="s">
        <v>351</v>
      </c>
      <c r="C19247" t="s">
        <v>215</v>
      </c>
      <c r="D19247">
        <v>0</v>
      </c>
    </row>
    <row r="19248" spans="1:4" x14ac:dyDescent="0.2">
      <c r="A19248" t="s">
        <v>96</v>
      </c>
      <c r="B19248" t="s">
        <v>351</v>
      </c>
      <c r="C19248" t="s">
        <v>216</v>
      </c>
      <c r="D19248">
        <v>0</v>
      </c>
    </row>
    <row r="19249" spans="1:4" x14ac:dyDescent="0.2">
      <c r="A19249" t="s">
        <v>96</v>
      </c>
      <c r="B19249" t="s">
        <v>351</v>
      </c>
      <c r="C19249" t="s">
        <v>217</v>
      </c>
      <c r="D19249">
        <v>1</v>
      </c>
    </row>
    <row r="19250" spans="1:4" x14ac:dyDescent="0.2">
      <c r="A19250" t="s">
        <v>96</v>
      </c>
      <c r="B19250" t="s">
        <v>351</v>
      </c>
      <c r="C19250" t="s">
        <v>218</v>
      </c>
      <c r="D19250">
        <v>0</v>
      </c>
    </row>
    <row r="19251" spans="1:4" x14ac:dyDescent="0.2">
      <c r="A19251" t="s">
        <v>96</v>
      </c>
      <c r="B19251" t="s">
        <v>351</v>
      </c>
      <c r="C19251" t="s">
        <v>219</v>
      </c>
      <c r="D19251">
        <v>0</v>
      </c>
    </row>
    <row r="19252" spans="1:4" x14ac:dyDescent="0.2">
      <c r="A19252" t="s">
        <v>96</v>
      </c>
      <c r="B19252" t="s">
        <v>351</v>
      </c>
      <c r="C19252" t="s">
        <v>233</v>
      </c>
      <c r="D19252">
        <v>2309718</v>
      </c>
    </row>
    <row r="19253" spans="1:4" x14ac:dyDescent="0.2">
      <c r="A19253" t="s">
        <v>96</v>
      </c>
      <c r="B19253" t="s">
        <v>351</v>
      </c>
      <c r="C19253" t="s">
        <v>234</v>
      </c>
      <c r="D19253">
        <v>1380</v>
      </c>
    </row>
    <row r="19254" spans="1:4" x14ac:dyDescent="0.2">
      <c r="A19254" t="s">
        <v>96</v>
      </c>
      <c r="B19254" t="s">
        <v>351</v>
      </c>
      <c r="C19254" t="s">
        <v>235</v>
      </c>
      <c r="D19254">
        <v>164465</v>
      </c>
    </row>
    <row r="19255" spans="1:4" x14ac:dyDescent="0.2">
      <c r="A19255" t="s">
        <v>96</v>
      </c>
      <c r="B19255" t="s">
        <v>351</v>
      </c>
      <c r="C19255" t="s">
        <v>236</v>
      </c>
      <c r="D19255">
        <v>693205</v>
      </c>
    </row>
    <row r="19256" spans="1:4" x14ac:dyDescent="0.2">
      <c r="A19256" t="s">
        <v>96</v>
      </c>
      <c r="B19256" t="s">
        <v>351</v>
      </c>
      <c r="C19256" t="s">
        <v>237</v>
      </c>
      <c r="D19256">
        <v>755529</v>
      </c>
    </row>
    <row r="19257" spans="1:4" x14ac:dyDescent="0.2">
      <c r="A19257" t="s">
        <v>96</v>
      </c>
      <c r="B19257" t="s">
        <v>351</v>
      </c>
      <c r="C19257" t="s">
        <v>238</v>
      </c>
      <c r="D19257">
        <v>861701</v>
      </c>
    </row>
    <row r="19258" spans="1:4" x14ac:dyDescent="0.2">
      <c r="A19258" t="s">
        <v>96</v>
      </c>
      <c r="B19258" t="s">
        <v>351</v>
      </c>
      <c r="C19258" t="s">
        <v>239</v>
      </c>
      <c r="D19258">
        <v>742011</v>
      </c>
    </row>
    <row r="19259" spans="1:4" x14ac:dyDescent="0.2">
      <c r="A19259" t="s">
        <v>96</v>
      </c>
      <c r="B19259" t="s">
        <v>351</v>
      </c>
      <c r="C19259" t="s">
        <v>240</v>
      </c>
      <c r="D19259">
        <v>907301</v>
      </c>
    </row>
    <row r="19260" spans="1:4" x14ac:dyDescent="0.2">
      <c r="A19260" t="s">
        <v>96</v>
      </c>
      <c r="B19260" t="s">
        <v>351</v>
      </c>
      <c r="C19260" t="s">
        <v>241</v>
      </c>
      <c r="D19260">
        <v>613338</v>
      </c>
    </row>
    <row r="19261" spans="1:4" x14ac:dyDescent="0.2">
      <c r="A19261" t="s">
        <v>96</v>
      </c>
      <c r="B19261" t="s">
        <v>351</v>
      </c>
      <c r="C19261" t="s">
        <v>242</v>
      </c>
      <c r="D19261">
        <v>694003</v>
      </c>
    </row>
    <row r="19262" spans="1:4" x14ac:dyDescent="0.2">
      <c r="A19262" t="s">
        <v>96</v>
      </c>
      <c r="B19262" t="s">
        <v>351</v>
      </c>
      <c r="C19262" t="s">
        <v>243</v>
      </c>
      <c r="D19262">
        <v>312592</v>
      </c>
    </row>
    <row r="19263" spans="1:4" x14ac:dyDescent="0.2">
      <c r="A19263" t="s">
        <v>96</v>
      </c>
      <c r="B19263" t="s">
        <v>351</v>
      </c>
      <c r="C19263" t="s">
        <v>244</v>
      </c>
      <c r="D19263">
        <v>315362</v>
      </c>
    </row>
    <row r="19264" spans="1:4" x14ac:dyDescent="0.2">
      <c r="A19264" t="s">
        <v>96</v>
      </c>
      <c r="B19264" t="s">
        <v>351</v>
      </c>
      <c r="C19264" t="s">
        <v>245</v>
      </c>
      <c r="D19264">
        <v>180723</v>
      </c>
    </row>
    <row r="19265" spans="1:4" x14ac:dyDescent="0.2">
      <c r="A19265" t="s">
        <v>96</v>
      </c>
      <c r="B19265" t="s">
        <v>351</v>
      </c>
      <c r="C19265" t="s">
        <v>246</v>
      </c>
      <c r="D19265">
        <v>173524</v>
      </c>
    </row>
    <row r="19266" spans="1:4" x14ac:dyDescent="0.2">
      <c r="A19266" t="s">
        <v>96</v>
      </c>
      <c r="B19266" t="s">
        <v>351</v>
      </c>
      <c r="C19266" t="s">
        <v>247</v>
      </c>
      <c r="D19266">
        <v>80629</v>
      </c>
    </row>
    <row r="19267" spans="1:4" x14ac:dyDescent="0.2">
      <c r="A19267" t="s">
        <v>96</v>
      </c>
      <c r="B19267" t="s">
        <v>351</v>
      </c>
      <c r="C19267" t="s">
        <v>248</v>
      </c>
      <c r="D19267">
        <v>105552</v>
      </c>
    </row>
    <row r="19268" spans="1:4" x14ac:dyDescent="0.2">
      <c r="A19268" t="s">
        <v>96</v>
      </c>
      <c r="B19268" t="s">
        <v>351</v>
      </c>
      <c r="C19268" t="s">
        <v>249</v>
      </c>
      <c r="D19268">
        <v>163902</v>
      </c>
    </row>
    <row r="19269" spans="1:4" x14ac:dyDescent="0.2">
      <c r="A19269" t="s">
        <v>96</v>
      </c>
      <c r="B19269" t="s">
        <v>351</v>
      </c>
      <c r="C19269" t="s">
        <v>250</v>
      </c>
      <c r="D19269">
        <v>109488</v>
      </c>
    </row>
    <row r="19270" spans="1:4" x14ac:dyDescent="0.2">
      <c r="A19270" t="s">
        <v>96</v>
      </c>
      <c r="B19270" t="s">
        <v>351</v>
      </c>
      <c r="C19270" t="s">
        <v>251</v>
      </c>
      <c r="D19270">
        <v>76189</v>
      </c>
    </row>
    <row r="19271" spans="1:4" x14ac:dyDescent="0.2">
      <c r="A19271" t="s">
        <v>96</v>
      </c>
      <c r="B19271" t="s">
        <v>351</v>
      </c>
      <c r="C19271" t="s">
        <v>252</v>
      </c>
      <c r="D19271">
        <v>159446</v>
      </c>
    </row>
    <row r="19272" spans="1:4" x14ac:dyDescent="0.2">
      <c r="A19272" t="s">
        <v>96</v>
      </c>
      <c r="B19272" t="s">
        <v>351</v>
      </c>
      <c r="C19272" t="s">
        <v>253</v>
      </c>
      <c r="D19272">
        <v>270733</v>
      </c>
    </row>
    <row r="19273" spans="1:4" x14ac:dyDescent="0.2">
      <c r="A19273" t="s">
        <v>96</v>
      </c>
      <c r="B19273" t="s">
        <v>351</v>
      </c>
      <c r="C19273" t="s">
        <v>254</v>
      </c>
      <c r="D19273">
        <v>243688</v>
      </c>
    </row>
    <row r="19274" spans="1:4" x14ac:dyDescent="0.2">
      <c r="A19274" t="s">
        <v>96</v>
      </c>
      <c r="B19274" t="s">
        <v>351</v>
      </c>
      <c r="C19274" t="s">
        <v>255</v>
      </c>
      <c r="D19274">
        <v>445735</v>
      </c>
    </row>
    <row r="19275" spans="1:4" x14ac:dyDescent="0.2">
      <c r="A19275" t="s">
        <v>96</v>
      </c>
      <c r="B19275" t="s">
        <v>351</v>
      </c>
      <c r="C19275" t="s">
        <v>256</v>
      </c>
      <c r="D19275">
        <v>0</v>
      </c>
    </row>
    <row r="19276" spans="1:4" x14ac:dyDescent="0.2">
      <c r="A19276" t="s">
        <v>96</v>
      </c>
      <c r="B19276" t="s">
        <v>351</v>
      </c>
      <c r="C19276" t="s">
        <v>257</v>
      </c>
      <c r="D19276">
        <v>0</v>
      </c>
    </row>
    <row r="19277" spans="1:4" x14ac:dyDescent="0.2">
      <c r="A19277" t="s">
        <v>96</v>
      </c>
      <c r="B19277" t="s">
        <v>351</v>
      </c>
      <c r="C19277" t="s">
        <v>258</v>
      </c>
      <c r="D19277">
        <v>220566</v>
      </c>
    </row>
    <row r="19278" spans="1:4" x14ac:dyDescent="0.2">
      <c r="A19278" t="s">
        <v>96</v>
      </c>
      <c r="B19278" t="s">
        <v>351</v>
      </c>
      <c r="C19278" t="s">
        <v>259</v>
      </c>
      <c r="D19278">
        <v>0</v>
      </c>
    </row>
    <row r="19279" spans="1:4" x14ac:dyDescent="0.2">
      <c r="A19279" t="s">
        <v>96</v>
      </c>
      <c r="B19279" t="s">
        <v>351</v>
      </c>
      <c r="C19279" t="s">
        <v>260</v>
      </c>
      <c r="D19279">
        <v>0</v>
      </c>
    </row>
    <row r="19280" spans="1:4" x14ac:dyDescent="0.2">
      <c r="A19280" t="s">
        <v>96</v>
      </c>
      <c r="B19280" t="s">
        <v>351</v>
      </c>
      <c r="C19280" t="s">
        <v>261</v>
      </c>
      <c r="D19280">
        <v>0</v>
      </c>
    </row>
    <row r="19281" spans="1:4" x14ac:dyDescent="0.2">
      <c r="A19281" t="s">
        <v>96</v>
      </c>
      <c r="B19281" t="s">
        <v>351</v>
      </c>
      <c r="C19281" t="s">
        <v>262</v>
      </c>
      <c r="D19281">
        <v>0</v>
      </c>
    </row>
    <row r="19282" spans="1:4" x14ac:dyDescent="0.2">
      <c r="A19282" t="s">
        <v>96</v>
      </c>
      <c r="B19282" t="s">
        <v>351</v>
      </c>
      <c r="C19282" t="s">
        <v>263</v>
      </c>
      <c r="D19282">
        <v>0</v>
      </c>
    </row>
    <row r="19283" spans="1:4" x14ac:dyDescent="0.2">
      <c r="A19283" t="s">
        <v>96</v>
      </c>
      <c r="B19283" t="s">
        <v>351</v>
      </c>
      <c r="C19283" t="s">
        <v>264</v>
      </c>
      <c r="D19283">
        <v>0</v>
      </c>
    </row>
    <row r="19284" spans="1:4" x14ac:dyDescent="0.2">
      <c r="A19284" t="s">
        <v>96</v>
      </c>
      <c r="B19284" t="s">
        <v>351</v>
      </c>
      <c r="C19284" t="s">
        <v>265</v>
      </c>
      <c r="D19284">
        <v>0</v>
      </c>
    </row>
    <row r="19285" spans="1:4" x14ac:dyDescent="0.2">
      <c r="A19285" t="s">
        <v>96</v>
      </c>
      <c r="B19285" t="s">
        <v>351</v>
      </c>
      <c r="C19285" t="s">
        <v>266</v>
      </c>
      <c r="D19285">
        <v>0</v>
      </c>
    </row>
    <row r="19286" spans="1:4" x14ac:dyDescent="0.2">
      <c r="A19286" t="s">
        <v>96</v>
      </c>
      <c r="B19286" t="s">
        <v>351</v>
      </c>
      <c r="C19286" t="s">
        <v>267</v>
      </c>
      <c r="D19286">
        <v>0</v>
      </c>
    </row>
    <row r="19287" spans="1:4" x14ac:dyDescent="0.2">
      <c r="A19287" t="s">
        <v>96</v>
      </c>
      <c r="B19287" t="s">
        <v>351</v>
      </c>
      <c r="C19287" t="s">
        <v>268</v>
      </c>
      <c r="D19287">
        <v>0</v>
      </c>
    </row>
    <row r="19288" spans="1:4" x14ac:dyDescent="0.2">
      <c r="A19288" t="s">
        <v>96</v>
      </c>
      <c r="B19288" t="s">
        <v>351</v>
      </c>
      <c r="C19288" t="s">
        <v>269</v>
      </c>
      <c r="D19288">
        <v>0</v>
      </c>
    </row>
    <row r="19289" spans="1:4" x14ac:dyDescent="0.2">
      <c r="A19289" t="s">
        <v>96</v>
      </c>
      <c r="B19289" t="s">
        <v>351</v>
      </c>
      <c r="C19289" t="s">
        <v>270</v>
      </c>
      <c r="D19289">
        <v>0</v>
      </c>
    </row>
    <row r="19290" spans="1:4" x14ac:dyDescent="0.2">
      <c r="A19290" t="s">
        <v>96</v>
      </c>
      <c r="B19290" t="s">
        <v>351</v>
      </c>
      <c r="C19290" t="s">
        <v>271</v>
      </c>
      <c r="D19290">
        <v>0</v>
      </c>
    </row>
    <row r="19291" spans="1:4" x14ac:dyDescent="0.2">
      <c r="A19291" t="s">
        <v>96</v>
      </c>
      <c r="B19291" t="s">
        <v>351</v>
      </c>
      <c r="C19291" t="s">
        <v>272</v>
      </c>
      <c r="D19291">
        <v>0</v>
      </c>
    </row>
    <row r="19292" spans="1:4" x14ac:dyDescent="0.2">
      <c r="A19292" t="s">
        <v>96</v>
      </c>
      <c r="B19292" t="s">
        <v>351</v>
      </c>
      <c r="C19292" t="s">
        <v>273</v>
      </c>
      <c r="D19292">
        <v>0</v>
      </c>
    </row>
    <row r="19293" spans="1:4" x14ac:dyDescent="0.2">
      <c r="A19293" t="s">
        <v>96</v>
      </c>
      <c r="B19293" t="s">
        <v>351</v>
      </c>
      <c r="C19293" t="s">
        <v>274</v>
      </c>
      <c r="D19293">
        <v>0</v>
      </c>
    </row>
    <row r="19294" spans="1:4" x14ac:dyDescent="0.2">
      <c r="A19294" t="s">
        <v>96</v>
      </c>
      <c r="B19294" t="s">
        <v>351</v>
      </c>
      <c r="C19294" t="s">
        <v>275</v>
      </c>
      <c r="D19294">
        <v>0</v>
      </c>
    </row>
    <row r="19295" spans="1:4" x14ac:dyDescent="0.2">
      <c r="A19295" t="s">
        <v>96</v>
      </c>
      <c r="B19295" t="s">
        <v>351</v>
      </c>
      <c r="C19295" t="s">
        <v>276</v>
      </c>
      <c r="D19295">
        <v>0</v>
      </c>
    </row>
    <row r="19296" spans="1:4" x14ac:dyDescent="0.2">
      <c r="A19296" t="s">
        <v>96</v>
      </c>
      <c r="B19296" t="s">
        <v>351</v>
      </c>
      <c r="C19296" t="s">
        <v>277</v>
      </c>
      <c r="D19296">
        <v>0</v>
      </c>
    </row>
    <row r="19297" spans="1:4" x14ac:dyDescent="0.2">
      <c r="A19297" t="s">
        <v>96</v>
      </c>
      <c r="B19297" t="s">
        <v>351</v>
      </c>
      <c r="C19297" t="s">
        <v>278</v>
      </c>
      <c r="D19297">
        <v>281604</v>
      </c>
    </row>
    <row r="19298" spans="1:4" x14ac:dyDescent="0.2">
      <c r="A19298" t="s">
        <v>96</v>
      </c>
      <c r="B19298" t="s">
        <v>351</v>
      </c>
      <c r="C19298" t="s">
        <v>279</v>
      </c>
      <c r="D19298">
        <v>0</v>
      </c>
    </row>
    <row r="19299" spans="1:4" x14ac:dyDescent="0.2">
      <c r="A19299" t="s">
        <v>96</v>
      </c>
      <c r="B19299" t="s">
        <v>351</v>
      </c>
      <c r="C19299" t="s">
        <v>280</v>
      </c>
      <c r="D19299">
        <v>0</v>
      </c>
    </row>
    <row r="19300" spans="1:4" x14ac:dyDescent="0.2">
      <c r="A19300" t="s">
        <v>96</v>
      </c>
      <c r="B19300" t="s">
        <v>351</v>
      </c>
      <c r="C19300" t="s">
        <v>281</v>
      </c>
      <c r="D19300">
        <v>0</v>
      </c>
    </row>
    <row r="19301" spans="1:4" x14ac:dyDescent="0.2">
      <c r="A19301" t="s">
        <v>96</v>
      </c>
      <c r="B19301" t="s">
        <v>351</v>
      </c>
      <c r="C19301" t="s">
        <v>282</v>
      </c>
      <c r="D19301">
        <v>0</v>
      </c>
    </row>
    <row r="19302" spans="1:4" x14ac:dyDescent="0.2">
      <c r="A19302" t="s">
        <v>96</v>
      </c>
      <c r="B19302" t="s">
        <v>351</v>
      </c>
      <c r="C19302" t="s">
        <v>283</v>
      </c>
      <c r="D19302">
        <v>0</v>
      </c>
    </row>
    <row r="19303" spans="1:4" x14ac:dyDescent="0.2">
      <c r="A19303" t="s">
        <v>96</v>
      </c>
      <c r="B19303" t="s">
        <v>351</v>
      </c>
      <c r="C19303" t="s">
        <v>284</v>
      </c>
      <c r="D19303">
        <v>0</v>
      </c>
    </row>
    <row r="19304" spans="1:4" x14ac:dyDescent="0.2">
      <c r="A19304" t="s">
        <v>96</v>
      </c>
      <c r="B19304" t="s">
        <v>351</v>
      </c>
      <c r="C19304" t="s">
        <v>285</v>
      </c>
      <c r="D19304">
        <v>0</v>
      </c>
    </row>
    <row r="19305" spans="1:4" x14ac:dyDescent="0.2">
      <c r="A19305" t="s">
        <v>96</v>
      </c>
      <c r="B19305" t="s">
        <v>351</v>
      </c>
      <c r="C19305" t="s">
        <v>286</v>
      </c>
      <c r="D19305">
        <v>0</v>
      </c>
    </row>
    <row r="19306" spans="1:4" x14ac:dyDescent="0.2">
      <c r="A19306" t="s">
        <v>96</v>
      </c>
      <c r="B19306" t="s">
        <v>351</v>
      </c>
      <c r="C19306" t="s">
        <v>287</v>
      </c>
      <c r="D19306">
        <v>0</v>
      </c>
    </row>
    <row r="19307" spans="1:4" x14ac:dyDescent="0.2">
      <c r="A19307" t="s">
        <v>96</v>
      </c>
      <c r="B19307" t="s">
        <v>351</v>
      </c>
      <c r="C19307" t="s">
        <v>288</v>
      </c>
      <c r="D19307">
        <v>0</v>
      </c>
    </row>
    <row r="19308" spans="1:4" x14ac:dyDescent="0.2">
      <c r="A19308" t="s">
        <v>96</v>
      </c>
      <c r="B19308" t="s">
        <v>351</v>
      </c>
      <c r="C19308" t="s">
        <v>289</v>
      </c>
      <c r="D19308">
        <v>0</v>
      </c>
    </row>
    <row r="19309" spans="1:4" x14ac:dyDescent="0.2">
      <c r="A19309" t="s">
        <v>96</v>
      </c>
      <c r="B19309" t="s">
        <v>351</v>
      </c>
      <c r="C19309" t="s">
        <v>290</v>
      </c>
      <c r="D19309">
        <v>0</v>
      </c>
    </row>
    <row r="19310" spans="1:4" x14ac:dyDescent="0.2">
      <c r="A19310" t="s">
        <v>96</v>
      </c>
      <c r="B19310" t="s">
        <v>351</v>
      </c>
      <c r="C19310" t="s">
        <v>291</v>
      </c>
      <c r="D19310">
        <v>0</v>
      </c>
    </row>
    <row r="19311" spans="1:4" x14ac:dyDescent="0.2">
      <c r="A19311" t="s">
        <v>96</v>
      </c>
      <c r="B19311" t="s">
        <v>351</v>
      </c>
      <c r="C19311" t="s">
        <v>292</v>
      </c>
      <c r="D19311">
        <v>0</v>
      </c>
    </row>
    <row r="19312" spans="1:4" x14ac:dyDescent="0.2">
      <c r="A19312" t="s">
        <v>96</v>
      </c>
      <c r="B19312" t="s">
        <v>351</v>
      </c>
      <c r="C19312" t="s">
        <v>293</v>
      </c>
      <c r="D19312">
        <v>0</v>
      </c>
    </row>
    <row r="19313" spans="1:4" x14ac:dyDescent="0.2">
      <c r="A19313" t="s">
        <v>96</v>
      </c>
      <c r="B19313" t="s">
        <v>351</v>
      </c>
      <c r="C19313" t="s">
        <v>294</v>
      </c>
      <c r="D19313">
        <v>0</v>
      </c>
    </row>
    <row r="19314" spans="1:4" x14ac:dyDescent="0.2">
      <c r="A19314" t="s">
        <v>96</v>
      </c>
      <c r="B19314" t="s">
        <v>351</v>
      </c>
      <c r="C19314" t="s">
        <v>295</v>
      </c>
      <c r="D19314">
        <v>1</v>
      </c>
    </row>
    <row r="19315" spans="1:4" x14ac:dyDescent="0.2">
      <c r="A19315" t="s">
        <v>96</v>
      </c>
      <c r="B19315" t="s">
        <v>351</v>
      </c>
      <c r="C19315" t="s">
        <v>296</v>
      </c>
      <c r="D19315">
        <v>0</v>
      </c>
    </row>
    <row r="19316" spans="1:4" x14ac:dyDescent="0.2">
      <c r="A19316" t="s">
        <v>96</v>
      </c>
      <c r="B19316" t="s">
        <v>351</v>
      </c>
      <c r="C19316" t="s">
        <v>297</v>
      </c>
      <c r="D19316">
        <v>0</v>
      </c>
    </row>
    <row r="19317" spans="1:4" x14ac:dyDescent="0.2">
      <c r="A19317" t="s">
        <v>96</v>
      </c>
      <c r="B19317" t="s">
        <v>351</v>
      </c>
      <c r="C19317" t="s">
        <v>298</v>
      </c>
      <c r="D19317">
        <v>0</v>
      </c>
    </row>
    <row r="19318" spans="1:4" x14ac:dyDescent="0.2">
      <c r="A19318" t="s">
        <v>96</v>
      </c>
      <c r="B19318" t="s">
        <v>351</v>
      </c>
      <c r="C19318" t="s">
        <v>232</v>
      </c>
      <c r="D19318">
        <v>611888</v>
      </c>
    </row>
    <row r="19319" spans="1:4" x14ac:dyDescent="0.2">
      <c r="A19319" t="s">
        <v>96</v>
      </c>
      <c r="B19319" t="s">
        <v>351</v>
      </c>
      <c r="C19319" t="s">
        <v>319</v>
      </c>
      <c r="D19319">
        <v>321693</v>
      </c>
    </row>
    <row r="19320" spans="1:4" x14ac:dyDescent="0.2">
      <c r="A19320" t="s">
        <v>96</v>
      </c>
      <c r="B19320" t="s">
        <v>351</v>
      </c>
      <c r="C19320" t="s">
        <v>320</v>
      </c>
      <c r="D19320">
        <v>274549</v>
      </c>
    </row>
    <row r="19321" spans="1:4" x14ac:dyDescent="0.2">
      <c r="A19321" t="s">
        <v>96</v>
      </c>
      <c r="B19321" t="s">
        <v>351</v>
      </c>
      <c r="C19321" t="s">
        <v>318</v>
      </c>
      <c r="D19321">
        <v>15646</v>
      </c>
    </row>
    <row r="19322" spans="1:4" x14ac:dyDescent="0.2">
      <c r="A19322" t="s">
        <v>96</v>
      </c>
      <c r="B19322" t="s">
        <v>351</v>
      </c>
      <c r="C19322" t="s">
        <v>321</v>
      </c>
      <c r="D19322">
        <v>241343</v>
      </c>
    </row>
    <row r="19323" spans="1:4" x14ac:dyDescent="0.2">
      <c r="A19323" t="s">
        <v>96</v>
      </c>
      <c r="B19323" t="s">
        <v>351</v>
      </c>
      <c r="C19323" t="s">
        <v>322</v>
      </c>
      <c r="D19323">
        <v>0</v>
      </c>
    </row>
    <row r="19324" spans="1:4" x14ac:dyDescent="0.2">
      <c r="A19324" t="s">
        <v>96</v>
      </c>
      <c r="B19324" t="s">
        <v>351</v>
      </c>
      <c r="C19324" t="s">
        <v>323</v>
      </c>
      <c r="D19324">
        <v>0</v>
      </c>
    </row>
    <row r="19325" spans="1:4" x14ac:dyDescent="0.2">
      <c r="A19325" t="s">
        <v>96</v>
      </c>
      <c r="B19325" t="s">
        <v>351</v>
      </c>
      <c r="C19325" t="s">
        <v>324</v>
      </c>
      <c r="D19325">
        <v>16811</v>
      </c>
    </row>
    <row r="19326" spans="1:4" x14ac:dyDescent="0.2">
      <c r="A19326" t="s">
        <v>96</v>
      </c>
      <c r="B19326" t="s">
        <v>351</v>
      </c>
      <c r="C19326" t="s">
        <v>325</v>
      </c>
      <c r="D19326">
        <v>0</v>
      </c>
    </row>
    <row r="19327" spans="1:4" x14ac:dyDescent="0.2">
      <c r="A19327" t="s">
        <v>96</v>
      </c>
      <c r="B19327" t="s">
        <v>351</v>
      </c>
      <c r="C19327" t="s">
        <v>326</v>
      </c>
      <c r="D19327">
        <v>0</v>
      </c>
    </row>
    <row r="19328" spans="1:4" x14ac:dyDescent="0.2">
      <c r="A19328" t="s">
        <v>96</v>
      </c>
      <c r="B19328" t="s">
        <v>351</v>
      </c>
      <c r="C19328" t="s">
        <v>327</v>
      </c>
      <c r="D19328">
        <v>16280</v>
      </c>
    </row>
    <row r="19329" spans="1:4" x14ac:dyDescent="0.2">
      <c r="A19329" t="s">
        <v>96</v>
      </c>
      <c r="B19329" t="s">
        <v>351</v>
      </c>
      <c r="C19329" t="s">
        <v>328</v>
      </c>
      <c r="D19329">
        <v>208252</v>
      </c>
    </row>
    <row r="19330" spans="1:4" x14ac:dyDescent="0.2">
      <c r="A19330" t="s">
        <v>96</v>
      </c>
      <c r="B19330" t="s">
        <v>351</v>
      </c>
      <c r="C19330" t="s">
        <v>329</v>
      </c>
      <c r="D19330">
        <v>0</v>
      </c>
    </row>
    <row r="19331" spans="1:4" x14ac:dyDescent="0.2">
      <c r="A19331" t="s">
        <v>96</v>
      </c>
      <c r="B19331" t="s">
        <v>351</v>
      </c>
      <c r="C19331" t="s">
        <v>339</v>
      </c>
      <c r="D19331">
        <v>49144114</v>
      </c>
    </row>
    <row r="19332" spans="1:4" x14ac:dyDescent="0.2">
      <c r="A19332" t="s">
        <v>96</v>
      </c>
      <c r="B19332" t="s">
        <v>351</v>
      </c>
      <c r="C19332" t="s">
        <v>340</v>
      </c>
      <c r="D19332">
        <v>82513</v>
      </c>
    </row>
    <row r="19333" spans="1:4" x14ac:dyDescent="0.2">
      <c r="A19333" t="s">
        <v>96</v>
      </c>
      <c r="B19333" t="s">
        <v>351</v>
      </c>
      <c r="C19333" t="s">
        <v>341</v>
      </c>
      <c r="D19333">
        <v>0</v>
      </c>
    </row>
    <row r="19334" spans="1:4" x14ac:dyDescent="0.2">
      <c r="A19334" t="s">
        <v>96</v>
      </c>
      <c r="B19334" t="s">
        <v>351</v>
      </c>
      <c r="C19334" t="s">
        <v>342</v>
      </c>
      <c r="D19334">
        <v>0</v>
      </c>
    </row>
    <row r="19335" spans="1:4" x14ac:dyDescent="0.2">
      <c r="A19335" t="s">
        <v>96</v>
      </c>
      <c r="B19335" t="s">
        <v>351</v>
      </c>
      <c r="C19335" t="s">
        <v>343</v>
      </c>
      <c r="D19335">
        <v>0</v>
      </c>
    </row>
    <row r="19336" spans="1:4" x14ac:dyDescent="0.2">
      <c r="A19336" t="s">
        <v>96</v>
      </c>
      <c r="B19336" t="s">
        <v>351</v>
      </c>
      <c r="C19336" t="s">
        <v>344</v>
      </c>
      <c r="D19336">
        <v>0</v>
      </c>
    </row>
    <row r="19337" spans="1:4" x14ac:dyDescent="0.2">
      <c r="A19337" t="s">
        <v>96</v>
      </c>
      <c r="B19337" t="s">
        <v>351</v>
      </c>
      <c r="C19337" t="s">
        <v>345</v>
      </c>
      <c r="D19337">
        <v>0</v>
      </c>
    </row>
    <row r="19338" spans="1:4" x14ac:dyDescent="0.2">
      <c r="A19338" t="s">
        <v>96</v>
      </c>
      <c r="B19338" t="s">
        <v>351</v>
      </c>
      <c r="C19338" t="s">
        <v>346</v>
      </c>
      <c r="D19338">
        <v>0</v>
      </c>
    </row>
    <row r="19339" spans="1:4" x14ac:dyDescent="0.2">
      <c r="A19339" t="s">
        <v>96</v>
      </c>
      <c r="B19339" t="s">
        <v>351</v>
      </c>
      <c r="C19339" t="s">
        <v>300</v>
      </c>
      <c r="D19339">
        <v>689355</v>
      </c>
    </row>
    <row r="19340" spans="1:4" x14ac:dyDescent="0.2">
      <c r="A19340" t="s">
        <v>96</v>
      </c>
      <c r="B19340" t="s">
        <v>351</v>
      </c>
      <c r="C19340" t="s">
        <v>301</v>
      </c>
      <c r="D19340">
        <v>739923</v>
      </c>
    </row>
    <row r="19341" spans="1:4" x14ac:dyDescent="0.2">
      <c r="A19341" t="s">
        <v>96</v>
      </c>
      <c r="B19341" t="s">
        <v>351</v>
      </c>
      <c r="C19341" t="s">
        <v>302</v>
      </c>
      <c r="D19341">
        <v>1015973</v>
      </c>
    </row>
    <row r="19342" spans="1:4" x14ac:dyDescent="0.2">
      <c r="A19342" t="s">
        <v>96</v>
      </c>
      <c r="B19342" t="s">
        <v>351</v>
      </c>
      <c r="C19342" t="s">
        <v>303</v>
      </c>
      <c r="D19342">
        <v>482874</v>
      </c>
    </row>
    <row r="19343" spans="1:4" x14ac:dyDescent="0.2">
      <c r="A19343" t="s">
        <v>96</v>
      </c>
      <c r="B19343" t="s">
        <v>351</v>
      </c>
      <c r="C19343" t="s">
        <v>304</v>
      </c>
      <c r="D19343">
        <v>481801</v>
      </c>
    </row>
    <row r="19344" spans="1:4" x14ac:dyDescent="0.2">
      <c r="A19344" t="s">
        <v>96</v>
      </c>
      <c r="B19344" t="s">
        <v>351</v>
      </c>
      <c r="C19344" t="s">
        <v>305</v>
      </c>
      <c r="D19344">
        <v>430295</v>
      </c>
    </row>
    <row r="19345" spans="1:4" x14ac:dyDescent="0.2">
      <c r="A19345" t="s">
        <v>96</v>
      </c>
      <c r="B19345" t="s">
        <v>351</v>
      </c>
      <c r="C19345" t="s">
        <v>306</v>
      </c>
      <c r="D19345">
        <v>128099</v>
      </c>
    </row>
    <row r="19346" spans="1:4" x14ac:dyDescent="0.2">
      <c r="A19346" t="s">
        <v>96</v>
      </c>
      <c r="B19346" t="s">
        <v>351</v>
      </c>
      <c r="C19346" t="s">
        <v>307</v>
      </c>
      <c r="D19346">
        <v>1191361</v>
      </c>
    </row>
    <row r="19347" spans="1:4" x14ac:dyDescent="0.2">
      <c r="A19347" t="s">
        <v>96</v>
      </c>
      <c r="B19347" t="s">
        <v>351</v>
      </c>
      <c r="C19347" t="s">
        <v>308</v>
      </c>
      <c r="D19347">
        <v>136735</v>
      </c>
    </row>
    <row r="19348" spans="1:4" x14ac:dyDescent="0.2">
      <c r="A19348" t="s">
        <v>96</v>
      </c>
      <c r="B19348" t="s">
        <v>351</v>
      </c>
      <c r="C19348" t="s">
        <v>309</v>
      </c>
      <c r="D19348">
        <v>40439</v>
      </c>
    </row>
    <row r="19349" spans="1:4" x14ac:dyDescent="0.2">
      <c r="A19349" t="s">
        <v>96</v>
      </c>
      <c r="B19349" t="s">
        <v>351</v>
      </c>
      <c r="C19349" t="s">
        <v>310</v>
      </c>
      <c r="D19349">
        <v>80817</v>
      </c>
    </row>
    <row r="19350" spans="1:4" x14ac:dyDescent="0.2">
      <c r="A19350" t="s">
        <v>96</v>
      </c>
      <c r="B19350" t="s">
        <v>351</v>
      </c>
      <c r="C19350" t="s">
        <v>311</v>
      </c>
      <c r="D19350">
        <v>14986</v>
      </c>
    </row>
    <row r="19351" spans="1:4" x14ac:dyDescent="0.2">
      <c r="A19351" t="s">
        <v>96</v>
      </c>
      <c r="B19351" t="s">
        <v>351</v>
      </c>
      <c r="C19351" t="s">
        <v>312</v>
      </c>
      <c r="D19351">
        <v>4691</v>
      </c>
    </row>
    <row r="19352" spans="1:4" x14ac:dyDescent="0.2">
      <c r="A19352" t="s">
        <v>96</v>
      </c>
      <c r="B19352" t="s">
        <v>351</v>
      </c>
      <c r="C19352" t="s">
        <v>313</v>
      </c>
      <c r="D19352">
        <v>10840</v>
      </c>
    </row>
    <row r="19353" spans="1:4" x14ac:dyDescent="0.2">
      <c r="A19353" t="s">
        <v>96</v>
      </c>
      <c r="B19353" t="s">
        <v>351</v>
      </c>
      <c r="C19353" t="s">
        <v>314</v>
      </c>
      <c r="D19353">
        <v>63339</v>
      </c>
    </row>
    <row r="19354" spans="1:4" x14ac:dyDescent="0.2">
      <c r="A19354" t="s">
        <v>96</v>
      </c>
      <c r="B19354" t="s">
        <v>351</v>
      </c>
      <c r="C19354" t="s">
        <v>315</v>
      </c>
      <c r="D19354">
        <v>3052</v>
      </c>
    </row>
    <row r="19355" spans="1:4" x14ac:dyDescent="0.2">
      <c r="A19355" t="s">
        <v>96</v>
      </c>
      <c r="B19355" t="s">
        <v>351</v>
      </c>
      <c r="C19355" t="s">
        <v>347</v>
      </c>
      <c r="D19355">
        <v>10620</v>
      </c>
    </row>
    <row r="19356" spans="1:4" x14ac:dyDescent="0.2">
      <c r="A19356" t="s">
        <v>96</v>
      </c>
      <c r="B19356" t="s">
        <v>352</v>
      </c>
      <c r="C19356" t="s">
        <v>225</v>
      </c>
      <c r="D19356">
        <v>1.0206299999999999</v>
      </c>
    </row>
    <row r="19357" spans="1:4" x14ac:dyDescent="0.2">
      <c r="A19357" t="s">
        <v>96</v>
      </c>
      <c r="B19357" t="s">
        <v>352</v>
      </c>
      <c r="C19357" t="s">
        <v>65</v>
      </c>
      <c r="D19357">
        <v>50000002</v>
      </c>
    </row>
    <row r="19358" spans="1:4" x14ac:dyDescent="0.2">
      <c r="A19358" t="s">
        <v>96</v>
      </c>
      <c r="B19358" t="s">
        <v>352</v>
      </c>
      <c r="C19358" t="s">
        <v>66</v>
      </c>
      <c r="D19358">
        <v>48989159</v>
      </c>
    </row>
    <row r="19359" spans="1:4" x14ac:dyDescent="0.2">
      <c r="A19359" t="s">
        <v>96</v>
      </c>
      <c r="B19359" t="s">
        <v>352</v>
      </c>
      <c r="C19359" t="s">
        <v>226</v>
      </c>
      <c r="D19359">
        <v>136509</v>
      </c>
    </row>
    <row r="19360" spans="1:4" x14ac:dyDescent="0.2">
      <c r="A19360" t="s">
        <v>96</v>
      </c>
      <c r="B19360" t="s">
        <v>352</v>
      </c>
      <c r="C19360" t="s">
        <v>227</v>
      </c>
      <c r="D19360">
        <v>429135</v>
      </c>
    </row>
    <row r="19361" spans="1:4" x14ac:dyDescent="0.2">
      <c r="A19361" t="s">
        <v>96</v>
      </c>
      <c r="B19361" t="s">
        <v>352</v>
      </c>
      <c r="C19361" t="s">
        <v>67</v>
      </c>
      <c r="D19361">
        <v>951149</v>
      </c>
    </row>
    <row r="19362" spans="1:4" x14ac:dyDescent="0.2">
      <c r="A19362" t="s">
        <v>96</v>
      </c>
      <c r="B19362" t="s">
        <v>352</v>
      </c>
      <c r="C19362" t="s">
        <v>68</v>
      </c>
      <c r="D19362">
        <v>450324</v>
      </c>
    </row>
    <row r="19363" spans="1:4" x14ac:dyDescent="0.2">
      <c r="A19363" t="s">
        <v>96</v>
      </c>
      <c r="B19363" t="s">
        <v>352</v>
      </c>
      <c r="C19363" t="s">
        <v>228</v>
      </c>
      <c r="D19363">
        <v>80990</v>
      </c>
    </row>
    <row r="19364" spans="1:4" x14ac:dyDescent="0.2">
      <c r="A19364" t="s">
        <v>96</v>
      </c>
      <c r="B19364" t="s">
        <v>352</v>
      </c>
      <c r="C19364" t="s">
        <v>229</v>
      </c>
      <c r="D19364">
        <v>559192</v>
      </c>
    </row>
    <row r="19365" spans="1:4" x14ac:dyDescent="0.2">
      <c r="A19365" t="s">
        <v>96</v>
      </c>
      <c r="B19365" t="s">
        <v>352</v>
      </c>
      <c r="C19365" t="s">
        <v>230</v>
      </c>
      <c r="D19365">
        <v>1291</v>
      </c>
    </row>
    <row r="19366" spans="1:4" x14ac:dyDescent="0.2">
      <c r="A19366" t="s">
        <v>96</v>
      </c>
      <c r="B19366" t="s">
        <v>352</v>
      </c>
      <c r="C19366" t="s">
        <v>231</v>
      </c>
      <c r="D19366">
        <v>14425</v>
      </c>
    </row>
    <row r="19367" spans="1:4" x14ac:dyDescent="0.2">
      <c r="A19367" t="s">
        <v>96</v>
      </c>
      <c r="B19367" t="s">
        <v>352</v>
      </c>
      <c r="C19367" t="s">
        <v>154</v>
      </c>
      <c r="D19367">
        <v>2309710</v>
      </c>
    </row>
    <row r="19368" spans="1:4" x14ac:dyDescent="0.2">
      <c r="A19368" t="s">
        <v>96</v>
      </c>
      <c r="B19368" t="s">
        <v>352</v>
      </c>
      <c r="C19368" t="s">
        <v>155</v>
      </c>
      <c r="D19368">
        <v>0</v>
      </c>
    </row>
    <row r="19369" spans="1:4" x14ac:dyDescent="0.2">
      <c r="A19369" t="s">
        <v>96</v>
      </c>
      <c r="B19369" t="s">
        <v>352</v>
      </c>
      <c r="C19369" t="s">
        <v>156</v>
      </c>
      <c r="D19369">
        <v>1822</v>
      </c>
    </row>
    <row r="19370" spans="1:4" x14ac:dyDescent="0.2">
      <c r="A19370" t="s">
        <v>96</v>
      </c>
      <c r="B19370" t="s">
        <v>352</v>
      </c>
      <c r="C19370" t="s">
        <v>157</v>
      </c>
      <c r="D19370">
        <v>454202</v>
      </c>
    </row>
    <row r="19371" spans="1:4" x14ac:dyDescent="0.2">
      <c r="A19371" t="s">
        <v>96</v>
      </c>
      <c r="B19371" t="s">
        <v>352</v>
      </c>
      <c r="C19371" t="s">
        <v>158</v>
      </c>
      <c r="D19371">
        <v>1138005</v>
      </c>
    </row>
    <row r="19372" spans="1:4" x14ac:dyDescent="0.2">
      <c r="A19372" t="s">
        <v>96</v>
      </c>
      <c r="B19372" t="s">
        <v>352</v>
      </c>
      <c r="C19372" t="s">
        <v>159</v>
      </c>
      <c r="D19372">
        <v>1119361</v>
      </c>
    </row>
    <row r="19373" spans="1:4" x14ac:dyDescent="0.2">
      <c r="A19373" t="s">
        <v>96</v>
      </c>
      <c r="B19373" t="s">
        <v>352</v>
      </c>
      <c r="C19373" t="s">
        <v>160</v>
      </c>
      <c r="D19373">
        <v>1126531</v>
      </c>
    </row>
    <row r="19374" spans="1:4" x14ac:dyDescent="0.2">
      <c r="A19374" t="s">
        <v>96</v>
      </c>
      <c r="B19374" t="s">
        <v>352</v>
      </c>
      <c r="C19374" t="s">
        <v>161</v>
      </c>
      <c r="D19374">
        <v>791950</v>
      </c>
    </row>
    <row r="19375" spans="1:4" x14ac:dyDescent="0.2">
      <c r="A19375" t="s">
        <v>96</v>
      </c>
      <c r="B19375" t="s">
        <v>352</v>
      </c>
      <c r="C19375" t="s">
        <v>162</v>
      </c>
      <c r="D19375">
        <v>622428</v>
      </c>
    </row>
    <row r="19376" spans="1:4" x14ac:dyDescent="0.2">
      <c r="A19376" t="s">
        <v>96</v>
      </c>
      <c r="B19376" t="s">
        <v>352</v>
      </c>
      <c r="C19376" t="s">
        <v>163</v>
      </c>
      <c r="D19376">
        <v>491683</v>
      </c>
    </row>
    <row r="19377" spans="1:4" x14ac:dyDescent="0.2">
      <c r="A19377" t="s">
        <v>96</v>
      </c>
      <c r="B19377" t="s">
        <v>352</v>
      </c>
      <c r="C19377" t="s">
        <v>164</v>
      </c>
      <c r="D19377">
        <v>295404</v>
      </c>
    </row>
    <row r="19378" spans="1:4" x14ac:dyDescent="0.2">
      <c r="A19378" t="s">
        <v>96</v>
      </c>
      <c r="B19378" t="s">
        <v>352</v>
      </c>
      <c r="C19378" t="s">
        <v>165</v>
      </c>
      <c r="D19378">
        <v>228816</v>
      </c>
    </row>
    <row r="19379" spans="1:4" x14ac:dyDescent="0.2">
      <c r="A19379" t="s">
        <v>96</v>
      </c>
      <c r="B19379" t="s">
        <v>352</v>
      </c>
      <c r="C19379" t="s">
        <v>166</v>
      </c>
      <c r="D19379">
        <v>108773</v>
      </c>
    </row>
    <row r="19380" spans="1:4" x14ac:dyDescent="0.2">
      <c r="A19380" t="s">
        <v>96</v>
      </c>
      <c r="B19380" t="s">
        <v>352</v>
      </c>
      <c r="C19380" t="s">
        <v>167</v>
      </c>
      <c r="D19380">
        <v>138307</v>
      </c>
    </row>
    <row r="19381" spans="1:4" x14ac:dyDescent="0.2">
      <c r="A19381" t="s">
        <v>96</v>
      </c>
      <c r="B19381" t="s">
        <v>352</v>
      </c>
      <c r="C19381" t="s">
        <v>168</v>
      </c>
      <c r="D19381">
        <v>133041</v>
      </c>
    </row>
    <row r="19382" spans="1:4" x14ac:dyDescent="0.2">
      <c r="A19382" t="s">
        <v>96</v>
      </c>
      <c r="B19382" t="s">
        <v>352</v>
      </c>
      <c r="C19382" t="s">
        <v>169</v>
      </c>
      <c r="D19382">
        <v>171531</v>
      </c>
    </row>
    <row r="19383" spans="1:4" x14ac:dyDescent="0.2">
      <c r="A19383" t="s">
        <v>96</v>
      </c>
      <c r="B19383" t="s">
        <v>352</v>
      </c>
      <c r="C19383" t="s">
        <v>170</v>
      </c>
      <c r="D19383">
        <v>75315</v>
      </c>
    </row>
    <row r="19384" spans="1:4" x14ac:dyDescent="0.2">
      <c r="A19384" t="s">
        <v>96</v>
      </c>
      <c r="B19384" t="s">
        <v>352</v>
      </c>
      <c r="C19384" t="s">
        <v>171</v>
      </c>
      <c r="D19384">
        <v>59919</v>
      </c>
    </row>
    <row r="19385" spans="1:4" x14ac:dyDescent="0.2">
      <c r="A19385" t="s">
        <v>96</v>
      </c>
      <c r="B19385" t="s">
        <v>352</v>
      </c>
      <c r="C19385" t="s">
        <v>172</v>
      </c>
      <c r="D19385">
        <v>155354</v>
      </c>
    </row>
    <row r="19386" spans="1:4" x14ac:dyDescent="0.2">
      <c r="A19386" t="s">
        <v>96</v>
      </c>
      <c r="B19386" t="s">
        <v>352</v>
      </c>
      <c r="C19386" t="s">
        <v>173</v>
      </c>
      <c r="D19386">
        <v>111936</v>
      </c>
    </row>
    <row r="19387" spans="1:4" x14ac:dyDescent="0.2">
      <c r="A19387" t="s">
        <v>96</v>
      </c>
      <c r="B19387" t="s">
        <v>352</v>
      </c>
      <c r="C19387" t="s">
        <v>174</v>
      </c>
      <c r="D19387">
        <v>126164</v>
      </c>
    </row>
    <row r="19388" spans="1:4" x14ac:dyDescent="0.2">
      <c r="A19388" t="s">
        <v>96</v>
      </c>
      <c r="B19388" t="s">
        <v>352</v>
      </c>
      <c r="C19388" t="s">
        <v>175</v>
      </c>
      <c r="D19388">
        <v>262114</v>
      </c>
    </row>
    <row r="19389" spans="1:4" x14ac:dyDescent="0.2">
      <c r="A19389" t="s">
        <v>96</v>
      </c>
      <c r="B19389" t="s">
        <v>352</v>
      </c>
      <c r="C19389" t="s">
        <v>176</v>
      </c>
      <c r="D19389">
        <v>163109</v>
      </c>
    </row>
    <row r="19390" spans="1:4" x14ac:dyDescent="0.2">
      <c r="A19390" t="s">
        <v>96</v>
      </c>
      <c r="B19390" t="s">
        <v>352</v>
      </c>
      <c r="C19390" t="s">
        <v>177</v>
      </c>
      <c r="D19390">
        <v>395477</v>
      </c>
    </row>
    <row r="19391" spans="1:4" x14ac:dyDescent="0.2">
      <c r="A19391" t="s">
        <v>96</v>
      </c>
      <c r="B19391" t="s">
        <v>352</v>
      </c>
      <c r="C19391" t="s">
        <v>178</v>
      </c>
      <c r="D19391">
        <v>119807</v>
      </c>
    </row>
    <row r="19392" spans="1:4" x14ac:dyDescent="0.2">
      <c r="A19392" t="s">
        <v>96</v>
      </c>
      <c r="B19392" t="s">
        <v>352</v>
      </c>
      <c r="C19392" t="s">
        <v>179</v>
      </c>
      <c r="D19392">
        <v>0</v>
      </c>
    </row>
    <row r="19393" spans="1:4" x14ac:dyDescent="0.2">
      <c r="A19393" t="s">
        <v>96</v>
      </c>
      <c r="B19393" t="s">
        <v>352</v>
      </c>
      <c r="C19393" t="s">
        <v>180</v>
      </c>
      <c r="D19393">
        <v>0</v>
      </c>
    </row>
    <row r="19394" spans="1:4" x14ac:dyDescent="0.2">
      <c r="A19394" t="s">
        <v>96</v>
      </c>
      <c r="B19394" t="s">
        <v>352</v>
      </c>
      <c r="C19394" t="s">
        <v>181</v>
      </c>
      <c r="D19394">
        <v>0</v>
      </c>
    </row>
    <row r="19395" spans="1:4" x14ac:dyDescent="0.2">
      <c r="A19395" t="s">
        <v>96</v>
      </c>
      <c r="B19395" t="s">
        <v>352</v>
      </c>
      <c r="C19395" t="s">
        <v>182</v>
      </c>
      <c r="D19395">
        <v>0</v>
      </c>
    </row>
    <row r="19396" spans="1:4" x14ac:dyDescent="0.2">
      <c r="A19396" t="s">
        <v>96</v>
      </c>
      <c r="B19396" t="s">
        <v>352</v>
      </c>
      <c r="C19396" t="s">
        <v>183</v>
      </c>
      <c r="D19396">
        <v>0</v>
      </c>
    </row>
    <row r="19397" spans="1:4" x14ac:dyDescent="0.2">
      <c r="A19397" t="s">
        <v>96</v>
      </c>
      <c r="B19397" t="s">
        <v>352</v>
      </c>
      <c r="C19397" t="s">
        <v>184</v>
      </c>
      <c r="D19397">
        <v>0</v>
      </c>
    </row>
    <row r="19398" spans="1:4" x14ac:dyDescent="0.2">
      <c r="A19398" t="s">
        <v>96</v>
      </c>
      <c r="B19398" t="s">
        <v>352</v>
      </c>
      <c r="C19398" t="s">
        <v>185</v>
      </c>
      <c r="D19398">
        <v>0</v>
      </c>
    </row>
    <row r="19399" spans="1:4" x14ac:dyDescent="0.2">
      <c r="A19399" t="s">
        <v>96</v>
      </c>
      <c r="B19399" t="s">
        <v>352</v>
      </c>
      <c r="C19399" t="s">
        <v>186</v>
      </c>
      <c r="D19399">
        <v>0</v>
      </c>
    </row>
    <row r="19400" spans="1:4" x14ac:dyDescent="0.2">
      <c r="A19400" t="s">
        <v>96</v>
      </c>
      <c r="B19400" t="s">
        <v>352</v>
      </c>
      <c r="C19400" t="s">
        <v>187</v>
      </c>
      <c r="D19400">
        <v>0</v>
      </c>
    </row>
    <row r="19401" spans="1:4" x14ac:dyDescent="0.2">
      <c r="A19401" t="s">
        <v>96</v>
      </c>
      <c r="B19401" t="s">
        <v>352</v>
      </c>
      <c r="C19401" t="s">
        <v>188</v>
      </c>
      <c r="D19401">
        <v>0</v>
      </c>
    </row>
    <row r="19402" spans="1:4" x14ac:dyDescent="0.2">
      <c r="A19402" t="s">
        <v>96</v>
      </c>
      <c r="B19402" t="s">
        <v>352</v>
      </c>
      <c r="C19402" t="s">
        <v>189</v>
      </c>
      <c r="D19402">
        <v>0</v>
      </c>
    </row>
    <row r="19403" spans="1:4" x14ac:dyDescent="0.2">
      <c r="A19403" t="s">
        <v>96</v>
      </c>
      <c r="B19403" t="s">
        <v>352</v>
      </c>
      <c r="C19403" t="s">
        <v>190</v>
      </c>
      <c r="D19403">
        <v>0</v>
      </c>
    </row>
    <row r="19404" spans="1:4" x14ac:dyDescent="0.2">
      <c r="A19404" t="s">
        <v>96</v>
      </c>
      <c r="B19404" t="s">
        <v>352</v>
      </c>
      <c r="C19404" t="s">
        <v>191</v>
      </c>
      <c r="D19404">
        <v>0</v>
      </c>
    </row>
    <row r="19405" spans="1:4" x14ac:dyDescent="0.2">
      <c r="A19405" t="s">
        <v>96</v>
      </c>
      <c r="B19405" t="s">
        <v>352</v>
      </c>
      <c r="C19405" t="s">
        <v>192</v>
      </c>
      <c r="D19405">
        <v>0</v>
      </c>
    </row>
    <row r="19406" spans="1:4" x14ac:dyDescent="0.2">
      <c r="A19406" t="s">
        <v>96</v>
      </c>
      <c r="B19406" t="s">
        <v>352</v>
      </c>
      <c r="C19406" t="s">
        <v>193</v>
      </c>
      <c r="D19406">
        <v>0</v>
      </c>
    </row>
    <row r="19407" spans="1:4" x14ac:dyDescent="0.2">
      <c r="A19407" t="s">
        <v>96</v>
      </c>
      <c r="B19407" t="s">
        <v>352</v>
      </c>
      <c r="C19407" t="s">
        <v>194</v>
      </c>
      <c r="D19407">
        <v>0</v>
      </c>
    </row>
    <row r="19408" spans="1:4" x14ac:dyDescent="0.2">
      <c r="A19408" t="s">
        <v>96</v>
      </c>
      <c r="B19408" t="s">
        <v>352</v>
      </c>
      <c r="C19408" t="s">
        <v>195</v>
      </c>
      <c r="D19408">
        <v>0</v>
      </c>
    </row>
    <row r="19409" spans="1:4" x14ac:dyDescent="0.2">
      <c r="A19409" t="s">
        <v>96</v>
      </c>
      <c r="B19409" t="s">
        <v>352</v>
      </c>
      <c r="C19409" t="s">
        <v>196</v>
      </c>
      <c r="D19409">
        <v>0</v>
      </c>
    </row>
    <row r="19410" spans="1:4" x14ac:dyDescent="0.2">
      <c r="A19410" t="s">
        <v>96</v>
      </c>
      <c r="B19410" t="s">
        <v>352</v>
      </c>
      <c r="C19410" t="s">
        <v>197</v>
      </c>
      <c r="D19410">
        <v>0</v>
      </c>
    </row>
    <row r="19411" spans="1:4" x14ac:dyDescent="0.2">
      <c r="A19411" t="s">
        <v>96</v>
      </c>
      <c r="B19411" t="s">
        <v>352</v>
      </c>
      <c r="C19411" t="s">
        <v>198</v>
      </c>
      <c r="D19411">
        <v>0</v>
      </c>
    </row>
    <row r="19412" spans="1:4" x14ac:dyDescent="0.2">
      <c r="A19412" t="s">
        <v>96</v>
      </c>
      <c r="B19412" t="s">
        <v>352</v>
      </c>
      <c r="C19412" t="s">
        <v>199</v>
      </c>
      <c r="D19412">
        <v>0</v>
      </c>
    </row>
    <row r="19413" spans="1:4" x14ac:dyDescent="0.2">
      <c r="A19413" t="s">
        <v>96</v>
      </c>
      <c r="B19413" t="s">
        <v>352</v>
      </c>
      <c r="C19413" t="s">
        <v>200</v>
      </c>
      <c r="D19413">
        <v>281602</v>
      </c>
    </row>
    <row r="19414" spans="1:4" x14ac:dyDescent="0.2">
      <c r="A19414" t="s">
        <v>96</v>
      </c>
      <c r="B19414" t="s">
        <v>352</v>
      </c>
      <c r="C19414" t="s">
        <v>201</v>
      </c>
      <c r="D19414">
        <v>0</v>
      </c>
    </row>
    <row r="19415" spans="1:4" x14ac:dyDescent="0.2">
      <c r="A19415" t="s">
        <v>96</v>
      </c>
      <c r="B19415" t="s">
        <v>352</v>
      </c>
      <c r="C19415" t="s">
        <v>202</v>
      </c>
      <c r="D19415">
        <v>0</v>
      </c>
    </row>
    <row r="19416" spans="1:4" x14ac:dyDescent="0.2">
      <c r="A19416" t="s">
        <v>96</v>
      </c>
      <c r="B19416" t="s">
        <v>352</v>
      </c>
      <c r="C19416" t="s">
        <v>203</v>
      </c>
      <c r="D19416">
        <v>0</v>
      </c>
    </row>
    <row r="19417" spans="1:4" x14ac:dyDescent="0.2">
      <c r="A19417" t="s">
        <v>96</v>
      </c>
      <c r="B19417" t="s">
        <v>352</v>
      </c>
      <c r="C19417" t="s">
        <v>204</v>
      </c>
      <c r="D19417">
        <v>0</v>
      </c>
    </row>
    <row r="19418" spans="1:4" x14ac:dyDescent="0.2">
      <c r="A19418" t="s">
        <v>96</v>
      </c>
      <c r="B19418" t="s">
        <v>352</v>
      </c>
      <c r="C19418" t="s">
        <v>205</v>
      </c>
      <c r="D19418">
        <v>0</v>
      </c>
    </row>
    <row r="19419" spans="1:4" x14ac:dyDescent="0.2">
      <c r="A19419" t="s">
        <v>96</v>
      </c>
      <c r="B19419" t="s">
        <v>352</v>
      </c>
      <c r="C19419" t="s">
        <v>206</v>
      </c>
      <c r="D19419">
        <v>0</v>
      </c>
    </row>
    <row r="19420" spans="1:4" x14ac:dyDescent="0.2">
      <c r="A19420" t="s">
        <v>96</v>
      </c>
      <c r="B19420" t="s">
        <v>352</v>
      </c>
      <c r="C19420" t="s">
        <v>207</v>
      </c>
      <c r="D19420">
        <v>0</v>
      </c>
    </row>
    <row r="19421" spans="1:4" x14ac:dyDescent="0.2">
      <c r="A19421" t="s">
        <v>96</v>
      </c>
      <c r="B19421" t="s">
        <v>352</v>
      </c>
      <c r="C19421" t="s">
        <v>208</v>
      </c>
      <c r="D19421">
        <v>0</v>
      </c>
    </row>
    <row r="19422" spans="1:4" x14ac:dyDescent="0.2">
      <c r="A19422" t="s">
        <v>96</v>
      </c>
      <c r="B19422" t="s">
        <v>352</v>
      </c>
      <c r="C19422" t="s">
        <v>209</v>
      </c>
      <c r="D19422">
        <v>0</v>
      </c>
    </row>
    <row r="19423" spans="1:4" x14ac:dyDescent="0.2">
      <c r="A19423" t="s">
        <v>96</v>
      </c>
      <c r="B19423" t="s">
        <v>352</v>
      </c>
      <c r="C19423" t="s">
        <v>210</v>
      </c>
      <c r="D19423">
        <v>0</v>
      </c>
    </row>
    <row r="19424" spans="1:4" x14ac:dyDescent="0.2">
      <c r="A19424" t="s">
        <v>96</v>
      </c>
      <c r="B19424" t="s">
        <v>352</v>
      </c>
      <c r="C19424" t="s">
        <v>211</v>
      </c>
      <c r="D19424">
        <v>0</v>
      </c>
    </row>
    <row r="19425" spans="1:4" x14ac:dyDescent="0.2">
      <c r="A19425" t="s">
        <v>96</v>
      </c>
      <c r="B19425" t="s">
        <v>352</v>
      </c>
      <c r="C19425" t="s">
        <v>212</v>
      </c>
      <c r="D19425">
        <v>0</v>
      </c>
    </row>
    <row r="19426" spans="1:4" x14ac:dyDescent="0.2">
      <c r="A19426" t="s">
        <v>96</v>
      </c>
      <c r="B19426" t="s">
        <v>352</v>
      </c>
      <c r="C19426" t="s">
        <v>213</v>
      </c>
      <c r="D19426">
        <v>0</v>
      </c>
    </row>
    <row r="19427" spans="1:4" x14ac:dyDescent="0.2">
      <c r="A19427" t="s">
        <v>96</v>
      </c>
      <c r="B19427" t="s">
        <v>352</v>
      </c>
      <c r="C19427" t="s">
        <v>214</v>
      </c>
      <c r="D19427">
        <v>0</v>
      </c>
    </row>
    <row r="19428" spans="1:4" x14ac:dyDescent="0.2">
      <c r="A19428" t="s">
        <v>96</v>
      </c>
      <c r="B19428" t="s">
        <v>352</v>
      </c>
      <c r="C19428" t="s">
        <v>215</v>
      </c>
      <c r="D19428">
        <v>0</v>
      </c>
    </row>
    <row r="19429" spans="1:4" x14ac:dyDescent="0.2">
      <c r="A19429" t="s">
        <v>96</v>
      </c>
      <c r="B19429" t="s">
        <v>352</v>
      </c>
      <c r="C19429" t="s">
        <v>216</v>
      </c>
      <c r="D19429">
        <v>0</v>
      </c>
    </row>
    <row r="19430" spans="1:4" x14ac:dyDescent="0.2">
      <c r="A19430" t="s">
        <v>96</v>
      </c>
      <c r="B19430" t="s">
        <v>352</v>
      </c>
      <c r="C19430" t="s">
        <v>217</v>
      </c>
      <c r="D19430">
        <v>1</v>
      </c>
    </row>
    <row r="19431" spans="1:4" x14ac:dyDescent="0.2">
      <c r="A19431" t="s">
        <v>96</v>
      </c>
      <c r="B19431" t="s">
        <v>352</v>
      </c>
      <c r="C19431" t="s">
        <v>218</v>
      </c>
      <c r="D19431">
        <v>0</v>
      </c>
    </row>
    <row r="19432" spans="1:4" x14ac:dyDescent="0.2">
      <c r="A19432" t="s">
        <v>96</v>
      </c>
      <c r="B19432" t="s">
        <v>352</v>
      </c>
      <c r="C19432" t="s">
        <v>219</v>
      </c>
      <c r="D19432">
        <v>0</v>
      </c>
    </row>
    <row r="19433" spans="1:4" x14ac:dyDescent="0.2">
      <c r="A19433" t="s">
        <v>96</v>
      </c>
      <c r="B19433" t="s">
        <v>352</v>
      </c>
      <c r="C19433" t="s">
        <v>233</v>
      </c>
      <c r="D19433">
        <v>2309710</v>
      </c>
    </row>
    <row r="19434" spans="1:4" x14ac:dyDescent="0.2">
      <c r="A19434" t="s">
        <v>96</v>
      </c>
      <c r="B19434" t="s">
        <v>352</v>
      </c>
      <c r="C19434" t="s">
        <v>234</v>
      </c>
      <c r="D19434">
        <v>1380</v>
      </c>
    </row>
    <row r="19435" spans="1:4" x14ac:dyDescent="0.2">
      <c r="A19435" t="s">
        <v>96</v>
      </c>
      <c r="B19435" t="s">
        <v>352</v>
      </c>
      <c r="C19435" t="s">
        <v>235</v>
      </c>
      <c r="D19435">
        <v>164464</v>
      </c>
    </row>
    <row r="19436" spans="1:4" x14ac:dyDescent="0.2">
      <c r="A19436" t="s">
        <v>96</v>
      </c>
      <c r="B19436" t="s">
        <v>352</v>
      </c>
      <c r="C19436" t="s">
        <v>236</v>
      </c>
      <c r="D19436">
        <v>693203</v>
      </c>
    </row>
    <row r="19437" spans="1:4" x14ac:dyDescent="0.2">
      <c r="A19437" t="s">
        <v>96</v>
      </c>
      <c r="B19437" t="s">
        <v>352</v>
      </c>
      <c r="C19437" t="s">
        <v>237</v>
      </c>
      <c r="D19437">
        <v>755529</v>
      </c>
    </row>
    <row r="19438" spans="1:4" x14ac:dyDescent="0.2">
      <c r="A19438" t="s">
        <v>96</v>
      </c>
      <c r="B19438" t="s">
        <v>352</v>
      </c>
      <c r="C19438" t="s">
        <v>238</v>
      </c>
      <c r="D19438">
        <v>861700</v>
      </c>
    </row>
    <row r="19439" spans="1:4" x14ac:dyDescent="0.2">
      <c r="A19439" t="s">
        <v>96</v>
      </c>
      <c r="B19439" t="s">
        <v>352</v>
      </c>
      <c r="C19439" t="s">
        <v>239</v>
      </c>
      <c r="D19439">
        <v>742010</v>
      </c>
    </row>
    <row r="19440" spans="1:4" x14ac:dyDescent="0.2">
      <c r="A19440" t="s">
        <v>96</v>
      </c>
      <c r="B19440" t="s">
        <v>352</v>
      </c>
      <c r="C19440" t="s">
        <v>240</v>
      </c>
      <c r="D19440">
        <v>907299</v>
      </c>
    </row>
    <row r="19441" spans="1:4" x14ac:dyDescent="0.2">
      <c r="A19441" t="s">
        <v>96</v>
      </c>
      <c r="B19441" t="s">
        <v>352</v>
      </c>
      <c r="C19441" t="s">
        <v>241</v>
      </c>
      <c r="D19441">
        <v>613338</v>
      </c>
    </row>
    <row r="19442" spans="1:4" x14ac:dyDescent="0.2">
      <c r="A19442" t="s">
        <v>96</v>
      </c>
      <c r="B19442" t="s">
        <v>352</v>
      </c>
      <c r="C19442" t="s">
        <v>242</v>
      </c>
      <c r="D19442">
        <v>694002</v>
      </c>
    </row>
    <row r="19443" spans="1:4" x14ac:dyDescent="0.2">
      <c r="A19443" t="s">
        <v>96</v>
      </c>
      <c r="B19443" t="s">
        <v>352</v>
      </c>
      <c r="C19443" t="s">
        <v>243</v>
      </c>
      <c r="D19443">
        <v>312591</v>
      </c>
    </row>
    <row r="19444" spans="1:4" x14ac:dyDescent="0.2">
      <c r="A19444" t="s">
        <v>96</v>
      </c>
      <c r="B19444" t="s">
        <v>352</v>
      </c>
      <c r="C19444" t="s">
        <v>244</v>
      </c>
      <c r="D19444">
        <v>315362</v>
      </c>
    </row>
    <row r="19445" spans="1:4" x14ac:dyDescent="0.2">
      <c r="A19445" t="s">
        <v>96</v>
      </c>
      <c r="B19445" t="s">
        <v>352</v>
      </c>
      <c r="C19445" t="s">
        <v>245</v>
      </c>
      <c r="D19445">
        <v>180723</v>
      </c>
    </row>
    <row r="19446" spans="1:4" x14ac:dyDescent="0.2">
      <c r="A19446" t="s">
        <v>96</v>
      </c>
      <c r="B19446" t="s">
        <v>352</v>
      </c>
      <c r="C19446" t="s">
        <v>246</v>
      </c>
      <c r="D19446">
        <v>173524</v>
      </c>
    </row>
    <row r="19447" spans="1:4" x14ac:dyDescent="0.2">
      <c r="A19447" t="s">
        <v>96</v>
      </c>
      <c r="B19447" t="s">
        <v>352</v>
      </c>
      <c r="C19447" t="s">
        <v>247</v>
      </c>
      <c r="D19447">
        <v>80629</v>
      </c>
    </row>
    <row r="19448" spans="1:4" x14ac:dyDescent="0.2">
      <c r="A19448" t="s">
        <v>96</v>
      </c>
      <c r="B19448" t="s">
        <v>352</v>
      </c>
      <c r="C19448" t="s">
        <v>248</v>
      </c>
      <c r="D19448">
        <v>105552</v>
      </c>
    </row>
    <row r="19449" spans="1:4" x14ac:dyDescent="0.2">
      <c r="A19449" t="s">
        <v>96</v>
      </c>
      <c r="B19449" t="s">
        <v>352</v>
      </c>
      <c r="C19449" t="s">
        <v>249</v>
      </c>
      <c r="D19449">
        <v>163902</v>
      </c>
    </row>
    <row r="19450" spans="1:4" x14ac:dyDescent="0.2">
      <c r="A19450" t="s">
        <v>96</v>
      </c>
      <c r="B19450" t="s">
        <v>352</v>
      </c>
      <c r="C19450" t="s">
        <v>250</v>
      </c>
      <c r="D19450">
        <v>109488</v>
      </c>
    </row>
    <row r="19451" spans="1:4" x14ac:dyDescent="0.2">
      <c r="A19451" t="s">
        <v>96</v>
      </c>
      <c r="B19451" t="s">
        <v>352</v>
      </c>
      <c r="C19451" t="s">
        <v>251</v>
      </c>
      <c r="D19451">
        <v>76189</v>
      </c>
    </row>
    <row r="19452" spans="1:4" x14ac:dyDescent="0.2">
      <c r="A19452" t="s">
        <v>96</v>
      </c>
      <c r="B19452" t="s">
        <v>352</v>
      </c>
      <c r="C19452" t="s">
        <v>252</v>
      </c>
      <c r="D19452">
        <v>159446</v>
      </c>
    </row>
    <row r="19453" spans="1:4" x14ac:dyDescent="0.2">
      <c r="A19453" t="s">
        <v>96</v>
      </c>
      <c r="B19453" t="s">
        <v>352</v>
      </c>
      <c r="C19453" t="s">
        <v>253</v>
      </c>
      <c r="D19453">
        <v>270732</v>
      </c>
    </row>
    <row r="19454" spans="1:4" x14ac:dyDescent="0.2">
      <c r="A19454" t="s">
        <v>96</v>
      </c>
      <c r="B19454" t="s">
        <v>352</v>
      </c>
      <c r="C19454" t="s">
        <v>254</v>
      </c>
      <c r="D19454">
        <v>243686</v>
      </c>
    </row>
    <row r="19455" spans="1:4" x14ac:dyDescent="0.2">
      <c r="A19455" t="s">
        <v>96</v>
      </c>
      <c r="B19455" t="s">
        <v>352</v>
      </c>
      <c r="C19455" t="s">
        <v>255</v>
      </c>
      <c r="D19455">
        <v>445735</v>
      </c>
    </row>
    <row r="19456" spans="1:4" x14ac:dyDescent="0.2">
      <c r="A19456" t="s">
        <v>96</v>
      </c>
      <c r="B19456" t="s">
        <v>352</v>
      </c>
      <c r="C19456" t="s">
        <v>256</v>
      </c>
      <c r="D19456">
        <v>0</v>
      </c>
    </row>
    <row r="19457" spans="1:4" x14ac:dyDescent="0.2">
      <c r="A19457" t="s">
        <v>96</v>
      </c>
      <c r="B19457" t="s">
        <v>352</v>
      </c>
      <c r="C19457" t="s">
        <v>257</v>
      </c>
      <c r="D19457">
        <v>0</v>
      </c>
    </row>
    <row r="19458" spans="1:4" x14ac:dyDescent="0.2">
      <c r="A19458" t="s">
        <v>96</v>
      </c>
      <c r="B19458" t="s">
        <v>352</v>
      </c>
      <c r="C19458" t="s">
        <v>258</v>
      </c>
      <c r="D19458">
        <v>220565</v>
      </c>
    </row>
    <row r="19459" spans="1:4" x14ac:dyDescent="0.2">
      <c r="A19459" t="s">
        <v>96</v>
      </c>
      <c r="B19459" t="s">
        <v>352</v>
      </c>
      <c r="C19459" t="s">
        <v>259</v>
      </c>
      <c r="D19459">
        <v>0</v>
      </c>
    </row>
    <row r="19460" spans="1:4" x14ac:dyDescent="0.2">
      <c r="A19460" t="s">
        <v>96</v>
      </c>
      <c r="B19460" t="s">
        <v>352</v>
      </c>
      <c r="C19460" t="s">
        <v>260</v>
      </c>
      <c r="D19460">
        <v>0</v>
      </c>
    </row>
    <row r="19461" spans="1:4" x14ac:dyDescent="0.2">
      <c r="A19461" t="s">
        <v>96</v>
      </c>
      <c r="B19461" t="s">
        <v>352</v>
      </c>
      <c r="C19461" t="s">
        <v>261</v>
      </c>
      <c r="D19461">
        <v>0</v>
      </c>
    </row>
    <row r="19462" spans="1:4" x14ac:dyDescent="0.2">
      <c r="A19462" t="s">
        <v>96</v>
      </c>
      <c r="B19462" t="s">
        <v>352</v>
      </c>
      <c r="C19462" t="s">
        <v>262</v>
      </c>
      <c r="D19462">
        <v>0</v>
      </c>
    </row>
    <row r="19463" spans="1:4" x14ac:dyDescent="0.2">
      <c r="A19463" t="s">
        <v>96</v>
      </c>
      <c r="B19463" t="s">
        <v>352</v>
      </c>
      <c r="C19463" t="s">
        <v>263</v>
      </c>
      <c r="D19463">
        <v>0</v>
      </c>
    </row>
    <row r="19464" spans="1:4" x14ac:dyDescent="0.2">
      <c r="A19464" t="s">
        <v>96</v>
      </c>
      <c r="B19464" t="s">
        <v>352</v>
      </c>
      <c r="C19464" t="s">
        <v>264</v>
      </c>
      <c r="D19464">
        <v>0</v>
      </c>
    </row>
    <row r="19465" spans="1:4" x14ac:dyDescent="0.2">
      <c r="A19465" t="s">
        <v>96</v>
      </c>
      <c r="B19465" t="s">
        <v>352</v>
      </c>
      <c r="C19465" t="s">
        <v>265</v>
      </c>
      <c r="D19465">
        <v>0</v>
      </c>
    </row>
    <row r="19466" spans="1:4" x14ac:dyDescent="0.2">
      <c r="A19466" t="s">
        <v>96</v>
      </c>
      <c r="B19466" t="s">
        <v>352</v>
      </c>
      <c r="C19466" t="s">
        <v>266</v>
      </c>
      <c r="D19466">
        <v>0</v>
      </c>
    </row>
    <row r="19467" spans="1:4" x14ac:dyDescent="0.2">
      <c r="A19467" t="s">
        <v>96</v>
      </c>
      <c r="B19467" t="s">
        <v>352</v>
      </c>
      <c r="C19467" t="s">
        <v>267</v>
      </c>
      <c r="D19467">
        <v>0</v>
      </c>
    </row>
    <row r="19468" spans="1:4" x14ac:dyDescent="0.2">
      <c r="A19468" t="s">
        <v>96</v>
      </c>
      <c r="B19468" t="s">
        <v>352</v>
      </c>
      <c r="C19468" t="s">
        <v>268</v>
      </c>
      <c r="D19468">
        <v>0</v>
      </c>
    </row>
    <row r="19469" spans="1:4" x14ac:dyDescent="0.2">
      <c r="A19469" t="s">
        <v>96</v>
      </c>
      <c r="B19469" t="s">
        <v>352</v>
      </c>
      <c r="C19469" t="s">
        <v>269</v>
      </c>
      <c r="D19469">
        <v>0</v>
      </c>
    </row>
    <row r="19470" spans="1:4" x14ac:dyDescent="0.2">
      <c r="A19470" t="s">
        <v>96</v>
      </c>
      <c r="B19470" t="s">
        <v>352</v>
      </c>
      <c r="C19470" t="s">
        <v>270</v>
      </c>
      <c r="D19470">
        <v>0</v>
      </c>
    </row>
    <row r="19471" spans="1:4" x14ac:dyDescent="0.2">
      <c r="A19471" t="s">
        <v>96</v>
      </c>
      <c r="B19471" t="s">
        <v>352</v>
      </c>
      <c r="C19471" t="s">
        <v>271</v>
      </c>
      <c r="D19471">
        <v>0</v>
      </c>
    </row>
    <row r="19472" spans="1:4" x14ac:dyDescent="0.2">
      <c r="A19472" t="s">
        <v>96</v>
      </c>
      <c r="B19472" t="s">
        <v>352</v>
      </c>
      <c r="C19472" t="s">
        <v>272</v>
      </c>
      <c r="D19472">
        <v>0</v>
      </c>
    </row>
    <row r="19473" spans="1:4" x14ac:dyDescent="0.2">
      <c r="A19473" t="s">
        <v>96</v>
      </c>
      <c r="B19473" t="s">
        <v>352</v>
      </c>
      <c r="C19473" t="s">
        <v>273</v>
      </c>
      <c r="D19473">
        <v>0</v>
      </c>
    </row>
    <row r="19474" spans="1:4" x14ac:dyDescent="0.2">
      <c r="A19474" t="s">
        <v>96</v>
      </c>
      <c r="B19474" t="s">
        <v>352</v>
      </c>
      <c r="C19474" t="s">
        <v>274</v>
      </c>
      <c r="D19474">
        <v>0</v>
      </c>
    </row>
    <row r="19475" spans="1:4" x14ac:dyDescent="0.2">
      <c r="A19475" t="s">
        <v>96</v>
      </c>
      <c r="B19475" t="s">
        <v>352</v>
      </c>
      <c r="C19475" t="s">
        <v>275</v>
      </c>
      <c r="D19475">
        <v>0</v>
      </c>
    </row>
    <row r="19476" spans="1:4" x14ac:dyDescent="0.2">
      <c r="A19476" t="s">
        <v>96</v>
      </c>
      <c r="B19476" t="s">
        <v>352</v>
      </c>
      <c r="C19476" t="s">
        <v>276</v>
      </c>
      <c r="D19476">
        <v>0</v>
      </c>
    </row>
    <row r="19477" spans="1:4" x14ac:dyDescent="0.2">
      <c r="A19477" t="s">
        <v>96</v>
      </c>
      <c r="B19477" t="s">
        <v>352</v>
      </c>
      <c r="C19477" t="s">
        <v>277</v>
      </c>
      <c r="D19477">
        <v>0</v>
      </c>
    </row>
    <row r="19478" spans="1:4" x14ac:dyDescent="0.2">
      <c r="A19478" t="s">
        <v>96</v>
      </c>
      <c r="B19478" t="s">
        <v>352</v>
      </c>
      <c r="C19478" t="s">
        <v>278</v>
      </c>
      <c r="D19478">
        <v>281602</v>
      </c>
    </row>
    <row r="19479" spans="1:4" x14ac:dyDescent="0.2">
      <c r="A19479" t="s">
        <v>96</v>
      </c>
      <c r="B19479" t="s">
        <v>352</v>
      </c>
      <c r="C19479" t="s">
        <v>279</v>
      </c>
      <c r="D19479">
        <v>0</v>
      </c>
    </row>
    <row r="19480" spans="1:4" x14ac:dyDescent="0.2">
      <c r="A19480" t="s">
        <v>96</v>
      </c>
      <c r="B19480" t="s">
        <v>352</v>
      </c>
      <c r="C19480" t="s">
        <v>280</v>
      </c>
      <c r="D19480">
        <v>0</v>
      </c>
    </row>
    <row r="19481" spans="1:4" x14ac:dyDescent="0.2">
      <c r="A19481" t="s">
        <v>96</v>
      </c>
      <c r="B19481" t="s">
        <v>352</v>
      </c>
      <c r="C19481" t="s">
        <v>281</v>
      </c>
      <c r="D19481">
        <v>0</v>
      </c>
    </row>
    <row r="19482" spans="1:4" x14ac:dyDescent="0.2">
      <c r="A19482" t="s">
        <v>96</v>
      </c>
      <c r="B19482" t="s">
        <v>352</v>
      </c>
      <c r="C19482" t="s">
        <v>282</v>
      </c>
      <c r="D19482">
        <v>0</v>
      </c>
    </row>
    <row r="19483" spans="1:4" x14ac:dyDescent="0.2">
      <c r="A19483" t="s">
        <v>96</v>
      </c>
      <c r="B19483" t="s">
        <v>352</v>
      </c>
      <c r="C19483" t="s">
        <v>283</v>
      </c>
      <c r="D19483">
        <v>0</v>
      </c>
    </row>
    <row r="19484" spans="1:4" x14ac:dyDescent="0.2">
      <c r="A19484" t="s">
        <v>96</v>
      </c>
      <c r="B19484" t="s">
        <v>352</v>
      </c>
      <c r="C19484" t="s">
        <v>284</v>
      </c>
      <c r="D19484">
        <v>0</v>
      </c>
    </row>
    <row r="19485" spans="1:4" x14ac:dyDescent="0.2">
      <c r="A19485" t="s">
        <v>96</v>
      </c>
      <c r="B19485" t="s">
        <v>352</v>
      </c>
      <c r="C19485" t="s">
        <v>285</v>
      </c>
      <c r="D19485">
        <v>0</v>
      </c>
    </row>
    <row r="19486" spans="1:4" x14ac:dyDescent="0.2">
      <c r="A19486" t="s">
        <v>96</v>
      </c>
      <c r="B19486" t="s">
        <v>352</v>
      </c>
      <c r="C19486" t="s">
        <v>286</v>
      </c>
      <c r="D19486">
        <v>0</v>
      </c>
    </row>
    <row r="19487" spans="1:4" x14ac:dyDescent="0.2">
      <c r="A19487" t="s">
        <v>96</v>
      </c>
      <c r="B19487" t="s">
        <v>352</v>
      </c>
      <c r="C19487" t="s">
        <v>287</v>
      </c>
      <c r="D19487">
        <v>0</v>
      </c>
    </row>
    <row r="19488" spans="1:4" x14ac:dyDescent="0.2">
      <c r="A19488" t="s">
        <v>96</v>
      </c>
      <c r="B19488" t="s">
        <v>352</v>
      </c>
      <c r="C19488" t="s">
        <v>288</v>
      </c>
      <c r="D19488">
        <v>0</v>
      </c>
    </row>
    <row r="19489" spans="1:4" x14ac:dyDescent="0.2">
      <c r="A19489" t="s">
        <v>96</v>
      </c>
      <c r="B19489" t="s">
        <v>352</v>
      </c>
      <c r="C19489" t="s">
        <v>289</v>
      </c>
      <c r="D19489">
        <v>0</v>
      </c>
    </row>
    <row r="19490" spans="1:4" x14ac:dyDescent="0.2">
      <c r="A19490" t="s">
        <v>96</v>
      </c>
      <c r="B19490" t="s">
        <v>352</v>
      </c>
      <c r="C19490" t="s">
        <v>290</v>
      </c>
      <c r="D19490">
        <v>0</v>
      </c>
    </row>
    <row r="19491" spans="1:4" x14ac:dyDescent="0.2">
      <c r="A19491" t="s">
        <v>96</v>
      </c>
      <c r="B19491" t="s">
        <v>352</v>
      </c>
      <c r="C19491" t="s">
        <v>291</v>
      </c>
      <c r="D19491">
        <v>0</v>
      </c>
    </row>
    <row r="19492" spans="1:4" x14ac:dyDescent="0.2">
      <c r="A19492" t="s">
        <v>96</v>
      </c>
      <c r="B19492" t="s">
        <v>352</v>
      </c>
      <c r="C19492" t="s">
        <v>292</v>
      </c>
      <c r="D19492">
        <v>0</v>
      </c>
    </row>
    <row r="19493" spans="1:4" x14ac:dyDescent="0.2">
      <c r="A19493" t="s">
        <v>96</v>
      </c>
      <c r="B19493" t="s">
        <v>352</v>
      </c>
      <c r="C19493" t="s">
        <v>293</v>
      </c>
      <c r="D19493">
        <v>0</v>
      </c>
    </row>
    <row r="19494" spans="1:4" x14ac:dyDescent="0.2">
      <c r="A19494" t="s">
        <v>96</v>
      </c>
      <c r="B19494" t="s">
        <v>352</v>
      </c>
      <c r="C19494" t="s">
        <v>294</v>
      </c>
      <c r="D19494">
        <v>0</v>
      </c>
    </row>
    <row r="19495" spans="1:4" x14ac:dyDescent="0.2">
      <c r="A19495" t="s">
        <v>96</v>
      </c>
      <c r="B19495" t="s">
        <v>352</v>
      </c>
      <c r="C19495" t="s">
        <v>295</v>
      </c>
      <c r="D19495">
        <v>1</v>
      </c>
    </row>
    <row r="19496" spans="1:4" x14ac:dyDescent="0.2">
      <c r="A19496" t="s">
        <v>96</v>
      </c>
      <c r="B19496" t="s">
        <v>352</v>
      </c>
      <c r="C19496" t="s">
        <v>296</v>
      </c>
      <c r="D19496">
        <v>0</v>
      </c>
    </row>
    <row r="19497" spans="1:4" x14ac:dyDescent="0.2">
      <c r="A19497" t="s">
        <v>96</v>
      </c>
      <c r="B19497" t="s">
        <v>352</v>
      </c>
      <c r="C19497" t="s">
        <v>297</v>
      </c>
      <c r="D19497">
        <v>0</v>
      </c>
    </row>
    <row r="19498" spans="1:4" x14ac:dyDescent="0.2">
      <c r="A19498" t="s">
        <v>96</v>
      </c>
      <c r="B19498" t="s">
        <v>352</v>
      </c>
      <c r="C19498" t="s">
        <v>298</v>
      </c>
      <c r="D19498">
        <v>0</v>
      </c>
    </row>
    <row r="19499" spans="1:4" x14ac:dyDescent="0.2">
      <c r="A19499" t="s">
        <v>96</v>
      </c>
      <c r="B19499" t="s">
        <v>352</v>
      </c>
      <c r="C19499" t="s">
        <v>232</v>
      </c>
      <c r="D19499">
        <v>731199</v>
      </c>
    </row>
    <row r="19500" spans="1:4" x14ac:dyDescent="0.2">
      <c r="A19500" t="s">
        <v>96</v>
      </c>
      <c r="B19500" t="s">
        <v>352</v>
      </c>
      <c r="C19500" t="s">
        <v>319</v>
      </c>
      <c r="D19500">
        <v>369718</v>
      </c>
    </row>
    <row r="19501" spans="1:4" x14ac:dyDescent="0.2">
      <c r="A19501" t="s">
        <v>96</v>
      </c>
      <c r="B19501" t="s">
        <v>352</v>
      </c>
      <c r="C19501" t="s">
        <v>320</v>
      </c>
      <c r="D19501">
        <v>346710</v>
      </c>
    </row>
    <row r="19502" spans="1:4" x14ac:dyDescent="0.2">
      <c r="A19502" t="s">
        <v>96</v>
      </c>
      <c r="B19502" t="s">
        <v>352</v>
      </c>
      <c r="C19502" t="s">
        <v>318</v>
      </c>
      <c r="D19502">
        <v>14771</v>
      </c>
    </row>
    <row r="19503" spans="1:4" x14ac:dyDescent="0.2">
      <c r="A19503" t="s">
        <v>96</v>
      </c>
      <c r="B19503" t="s">
        <v>352</v>
      </c>
      <c r="C19503" t="s">
        <v>321</v>
      </c>
      <c r="D19503">
        <v>250083</v>
      </c>
    </row>
    <row r="19504" spans="1:4" x14ac:dyDescent="0.2">
      <c r="A19504" t="s">
        <v>96</v>
      </c>
      <c r="B19504" t="s">
        <v>352</v>
      </c>
      <c r="C19504" t="s">
        <v>322</v>
      </c>
      <c r="D19504">
        <v>0</v>
      </c>
    </row>
    <row r="19505" spans="1:4" x14ac:dyDescent="0.2">
      <c r="A19505" t="s">
        <v>96</v>
      </c>
      <c r="B19505" t="s">
        <v>352</v>
      </c>
      <c r="C19505" t="s">
        <v>323</v>
      </c>
      <c r="D19505">
        <v>0</v>
      </c>
    </row>
    <row r="19506" spans="1:4" x14ac:dyDescent="0.2">
      <c r="A19506" t="s">
        <v>96</v>
      </c>
      <c r="B19506" t="s">
        <v>352</v>
      </c>
      <c r="C19506" t="s">
        <v>324</v>
      </c>
      <c r="D19506">
        <v>16753</v>
      </c>
    </row>
    <row r="19507" spans="1:4" x14ac:dyDescent="0.2">
      <c r="A19507" t="s">
        <v>96</v>
      </c>
      <c r="B19507" t="s">
        <v>352</v>
      </c>
      <c r="C19507" t="s">
        <v>325</v>
      </c>
      <c r="D19507">
        <v>0</v>
      </c>
    </row>
    <row r="19508" spans="1:4" x14ac:dyDescent="0.2">
      <c r="A19508" t="s">
        <v>96</v>
      </c>
      <c r="B19508" t="s">
        <v>352</v>
      </c>
      <c r="C19508" t="s">
        <v>326</v>
      </c>
      <c r="D19508">
        <v>0</v>
      </c>
    </row>
    <row r="19509" spans="1:4" x14ac:dyDescent="0.2">
      <c r="A19509" t="s">
        <v>96</v>
      </c>
      <c r="B19509" t="s">
        <v>352</v>
      </c>
      <c r="C19509" t="s">
        <v>327</v>
      </c>
      <c r="D19509">
        <v>16463</v>
      </c>
    </row>
    <row r="19510" spans="1:4" x14ac:dyDescent="0.2">
      <c r="A19510" t="s">
        <v>96</v>
      </c>
      <c r="B19510" t="s">
        <v>352</v>
      </c>
      <c r="C19510" t="s">
        <v>328</v>
      </c>
      <c r="D19510">
        <v>216867</v>
      </c>
    </row>
    <row r="19511" spans="1:4" x14ac:dyDescent="0.2">
      <c r="A19511" t="s">
        <v>96</v>
      </c>
      <c r="B19511" t="s">
        <v>352</v>
      </c>
      <c r="C19511" t="s">
        <v>329</v>
      </c>
      <c r="D19511">
        <v>0</v>
      </c>
    </row>
    <row r="19512" spans="1:4" x14ac:dyDescent="0.2">
      <c r="A19512" t="s">
        <v>96</v>
      </c>
      <c r="B19512" t="s">
        <v>352</v>
      </c>
      <c r="C19512" t="s">
        <v>339</v>
      </c>
      <c r="D19512">
        <v>59931791</v>
      </c>
    </row>
    <row r="19513" spans="1:4" x14ac:dyDescent="0.2">
      <c r="A19513" t="s">
        <v>96</v>
      </c>
      <c r="B19513" t="s">
        <v>352</v>
      </c>
      <c r="C19513" t="s">
        <v>340</v>
      </c>
      <c r="D19513">
        <v>3187068</v>
      </c>
    </row>
    <row r="19514" spans="1:4" x14ac:dyDescent="0.2">
      <c r="A19514" t="s">
        <v>96</v>
      </c>
      <c r="B19514" t="s">
        <v>352</v>
      </c>
      <c r="C19514" t="s">
        <v>341</v>
      </c>
      <c r="D19514">
        <v>0</v>
      </c>
    </row>
    <row r="19515" spans="1:4" x14ac:dyDescent="0.2">
      <c r="A19515" t="s">
        <v>96</v>
      </c>
      <c r="B19515" t="s">
        <v>352</v>
      </c>
      <c r="C19515" t="s">
        <v>342</v>
      </c>
      <c r="D19515">
        <v>0</v>
      </c>
    </row>
    <row r="19516" spans="1:4" x14ac:dyDescent="0.2">
      <c r="A19516" t="s">
        <v>96</v>
      </c>
      <c r="B19516" t="s">
        <v>352</v>
      </c>
      <c r="C19516" t="s">
        <v>343</v>
      </c>
      <c r="D19516">
        <v>0</v>
      </c>
    </row>
    <row r="19517" spans="1:4" x14ac:dyDescent="0.2">
      <c r="A19517" t="s">
        <v>96</v>
      </c>
      <c r="B19517" t="s">
        <v>352</v>
      </c>
      <c r="C19517" t="s">
        <v>344</v>
      </c>
      <c r="D19517">
        <v>0</v>
      </c>
    </row>
    <row r="19518" spans="1:4" x14ac:dyDescent="0.2">
      <c r="A19518" t="s">
        <v>96</v>
      </c>
      <c r="B19518" t="s">
        <v>352</v>
      </c>
      <c r="C19518" t="s">
        <v>345</v>
      </c>
      <c r="D19518">
        <v>0</v>
      </c>
    </row>
    <row r="19519" spans="1:4" x14ac:dyDescent="0.2">
      <c r="A19519" t="s">
        <v>96</v>
      </c>
      <c r="B19519" t="s">
        <v>352</v>
      </c>
      <c r="C19519" t="s">
        <v>346</v>
      </c>
      <c r="D19519">
        <v>0</v>
      </c>
    </row>
    <row r="19520" spans="1:4" x14ac:dyDescent="0.2">
      <c r="A19520" t="s">
        <v>96</v>
      </c>
      <c r="B19520" t="s">
        <v>352</v>
      </c>
      <c r="C19520" t="s">
        <v>300</v>
      </c>
      <c r="D19520">
        <v>671672</v>
      </c>
    </row>
    <row r="19521" spans="1:4" x14ac:dyDescent="0.2">
      <c r="A19521" t="s">
        <v>96</v>
      </c>
      <c r="B19521" t="s">
        <v>352</v>
      </c>
      <c r="C19521" t="s">
        <v>301</v>
      </c>
      <c r="D19521">
        <v>711717</v>
      </c>
    </row>
    <row r="19522" spans="1:4" x14ac:dyDescent="0.2">
      <c r="A19522" t="s">
        <v>96</v>
      </c>
      <c r="B19522" t="s">
        <v>352</v>
      </c>
      <c r="C19522" t="s">
        <v>302</v>
      </c>
      <c r="D19522">
        <v>978391</v>
      </c>
    </row>
    <row r="19523" spans="1:4" x14ac:dyDescent="0.2">
      <c r="A19523" t="s">
        <v>96</v>
      </c>
      <c r="B19523" t="s">
        <v>352</v>
      </c>
      <c r="C19523" t="s">
        <v>303</v>
      </c>
      <c r="D19523">
        <v>463076</v>
      </c>
    </row>
    <row r="19524" spans="1:4" x14ac:dyDescent="0.2">
      <c r="A19524" t="s">
        <v>96</v>
      </c>
      <c r="B19524" t="s">
        <v>352</v>
      </c>
      <c r="C19524" t="s">
        <v>304</v>
      </c>
      <c r="D19524">
        <v>478957</v>
      </c>
    </row>
    <row r="19525" spans="1:4" x14ac:dyDescent="0.2">
      <c r="A19525" t="s">
        <v>96</v>
      </c>
      <c r="B19525" t="s">
        <v>352</v>
      </c>
      <c r="C19525" t="s">
        <v>305</v>
      </c>
      <c r="D19525">
        <v>445732</v>
      </c>
    </row>
    <row r="19526" spans="1:4" x14ac:dyDescent="0.2">
      <c r="A19526" t="s">
        <v>96</v>
      </c>
      <c r="B19526" t="s">
        <v>352</v>
      </c>
      <c r="C19526" t="s">
        <v>306</v>
      </c>
      <c r="D19526">
        <v>141893</v>
      </c>
    </row>
    <row r="19527" spans="1:4" x14ac:dyDescent="0.2">
      <c r="A19527" t="s">
        <v>96</v>
      </c>
      <c r="B19527" t="s">
        <v>352</v>
      </c>
      <c r="C19527" t="s">
        <v>307</v>
      </c>
      <c r="D19527">
        <v>1156774</v>
      </c>
    </row>
    <row r="19528" spans="1:4" x14ac:dyDescent="0.2">
      <c r="A19528" t="s">
        <v>96</v>
      </c>
      <c r="B19528" t="s">
        <v>352</v>
      </c>
      <c r="C19528" t="s">
        <v>308</v>
      </c>
      <c r="D19528">
        <v>154415</v>
      </c>
    </row>
    <row r="19529" spans="1:4" x14ac:dyDescent="0.2">
      <c r="A19529" t="s">
        <v>96</v>
      </c>
      <c r="B19529" t="s">
        <v>352</v>
      </c>
      <c r="C19529" t="s">
        <v>309</v>
      </c>
      <c r="D19529">
        <v>54745</v>
      </c>
    </row>
    <row r="19530" spans="1:4" x14ac:dyDescent="0.2">
      <c r="A19530" t="s">
        <v>96</v>
      </c>
      <c r="B19530" t="s">
        <v>352</v>
      </c>
      <c r="C19530" t="s">
        <v>310</v>
      </c>
      <c r="D19530">
        <v>107975</v>
      </c>
    </row>
    <row r="19531" spans="1:4" x14ac:dyDescent="0.2">
      <c r="A19531" t="s">
        <v>96</v>
      </c>
      <c r="B19531" t="s">
        <v>352</v>
      </c>
      <c r="C19531" t="s">
        <v>311</v>
      </c>
      <c r="D19531">
        <v>39305</v>
      </c>
    </row>
    <row r="19532" spans="1:4" x14ac:dyDescent="0.2">
      <c r="A19532" t="s">
        <v>96</v>
      </c>
      <c r="B19532" t="s">
        <v>352</v>
      </c>
      <c r="C19532" t="s">
        <v>312</v>
      </c>
      <c r="D19532">
        <v>17248</v>
      </c>
    </row>
    <row r="19533" spans="1:4" x14ac:dyDescent="0.2">
      <c r="A19533" t="s">
        <v>96</v>
      </c>
      <c r="B19533" t="s">
        <v>352</v>
      </c>
      <c r="C19533" t="s">
        <v>313</v>
      </c>
      <c r="D19533">
        <v>27260</v>
      </c>
    </row>
    <row r="19534" spans="1:4" x14ac:dyDescent="0.2">
      <c r="A19534" t="s">
        <v>96</v>
      </c>
      <c r="B19534" t="s">
        <v>352</v>
      </c>
      <c r="C19534" t="s">
        <v>314</v>
      </c>
      <c r="D19534">
        <v>27766</v>
      </c>
    </row>
    <row r="19535" spans="1:4" x14ac:dyDescent="0.2">
      <c r="A19535" t="s">
        <v>96</v>
      </c>
      <c r="B19535" t="s">
        <v>352</v>
      </c>
      <c r="C19535" t="s">
        <v>315</v>
      </c>
      <c r="D19535">
        <v>37631</v>
      </c>
    </row>
    <row r="19536" spans="1:4" x14ac:dyDescent="0.2">
      <c r="A19536" t="s">
        <v>96</v>
      </c>
      <c r="B19536" t="s">
        <v>352</v>
      </c>
      <c r="C19536" t="s">
        <v>347</v>
      </c>
      <c r="D19536">
        <v>10620</v>
      </c>
    </row>
    <row r="19537" spans="1:4" x14ac:dyDescent="0.2">
      <c r="A19537" t="s">
        <v>96</v>
      </c>
      <c r="B19537" t="s">
        <v>353</v>
      </c>
      <c r="C19537" t="s">
        <v>225</v>
      </c>
      <c r="D19537">
        <v>1.0509999999999999</v>
      </c>
    </row>
    <row r="19538" spans="1:4" x14ac:dyDescent="0.2">
      <c r="A19538" t="s">
        <v>96</v>
      </c>
      <c r="B19538" t="s">
        <v>353</v>
      </c>
      <c r="C19538" t="s">
        <v>65</v>
      </c>
      <c r="D19538">
        <v>50000002</v>
      </c>
    </row>
    <row r="19539" spans="1:4" x14ac:dyDescent="0.2">
      <c r="A19539" t="s">
        <v>96</v>
      </c>
      <c r="B19539" t="s">
        <v>353</v>
      </c>
      <c r="C19539" t="s">
        <v>66</v>
      </c>
      <c r="D19539">
        <v>47573886</v>
      </c>
    </row>
    <row r="19540" spans="1:4" x14ac:dyDescent="0.2">
      <c r="A19540" t="s">
        <v>96</v>
      </c>
      <c r="B19540" t="s">
        <v>353</v>
      </c>
      <c r="C19540" t="s">
        <v>226</v>
      </c>
      <c r="D19540">
        <v>136518</v>
      </c>
    </row>
    <row r="19541" spans="1:4" x14ac:dyDescent="0.2">
      <c r="A19541" t="s">
        <v>96</v>
      </c>
      <c r="B19541" t="s">
        <v>353</v>
      </c>
      <c r="C19541" t="s">
        <v>227</v>
      </c>
      <c r="D19541">
        <v>428818</v>
      </c>
    </row>
    <row r="19542" spans="1:4" x14ac:dyDescent="0.2">
      <c r="A19542" t="s">
        <v>96</v>
      </c>
      <c r="B19542" t="s">
        <v>353</v>
      </c>
      <c r="C19542" t="s">
        <v>67</v>
      </c>
      <c r="D19542">
        <v>702396</v>
      </c>
    </row>
    <row r="19543" spans="1:4" x14ac:dyDescent="0.2">
      <c r="A19543" t="s">
        <v>96</v>
      </c>
      <c r="B19543" t="s">
        <v>353</v>
      </c>
      <c r="C19543" t="s">
        <v>68</v>
      </c>
      <c r="D19543">
        <v>321264</v>
      </c>
    </row>
    <row r="19544" spans="1:4" x14ac:dyDescent="0.2">
      <c r="A19544" t="s">
        <v>96</v>
      </c>
      <c r="B19544" t="s">
        <v>353</v>
      </c>
      <c r="C19544" t="s">
        <v>228</v>
      </c>
      <c r="D19544">
        <v>51188</v>
      </c>
    </row>
    <row r="19545" spans="1:4" x14ac:dyDescent="0.2">
      <c r="A19545" t="s">
        <v>96</v>
      </c>
      <c r="B19545" t="s">
        <v>353</v>
      </c>
      <c r="C19545" t="s">
        <v>229</v>
      </c>
      <c r="D19545">
        <v>377211</v>
      </c>
    </row>
    <row r="19546" spans="1:4" x14ac:dyDescent="0.2">
      <c r="A19546" t="s">
        <v>96</v>
      </c>
      <c r="B19546" t="s">
        <v>353</v>
      </c>
      <c r="C19546" t="s">
        <v>230</v>
      </c>
      <c r="D19546">
        <v>1384</v>
      </c>
    </row>
    <row r="19547" spans="1:4" x14ac:dyDescent="0.2">
      <c r="A19547" t="s">
        <v>96</v>
      </c>
      <c r="B19547" t="s">
        <v>353</v>
      </c>
      <c r="C19547" t="s">
        <v>231</v>
      </c>
      <c r="D19547">
        <v>13122</v>
      </c>
    </row>
    <row r="19548" spans="1:4" x14ac:dyDescent="0.2">
      <c r="A19548" t="s">
        <v>96</v>
      </c>
      <c r="B19548" t="s">
        <v>353</v>
      </c>
      <c r="C19548" t="s">
        <v>154</v>
      </c>
      <c r="D19548">
        <v>2309720</v>
      </c>
    </row>
    <row r="19549" spans="1:4" x14ac:dyDescent="0.2">
      <c r="A19549" t="s">
        <v>96</v>
      </c>
      <c r="B19549" t="s">
        <v>353</v>
      </c>
      <c r="C19549" t="s">
        <v>155</v>
      </c>
      <c r="D19549">
        <v>0</v>
      </c>
    </row>
    <row r="19550" spans="1:4" x14ac:dyDescent="0.2">
      <c r="A19550" t="s">
        <v>96</v>
      </c>
      <c r="B19550" t="s">
        <v>353</v>
      </c>
      <c r="C19550" t="s">
        <v>156</v>
      </c>
      <c r="D19550">
        <v>1822</v>
      </c>
    </row>
    <row r="19551" spans="1:4" x14ac:dyDescent="0.2">
      <c r="A19551" t="s">
        <v>96</v>
      </c>
      <c r="B19551" t="s">
        <v>353</v>
      </c>
      <c r="C19551" t="s">
        <v>157</v>
      </c>
      <c r="D19551">
        <v>454203</v>
      </c>
    </row>
    <row r="19552" spans="1:4" x14ac:dyDescent="0.2">
      <c r="A19552" t="s">
        <v>96</v>
      </c>
      <c r="B19552" t="s">
        <v>353</v>
      </c>
      <c r="C19552" t="s">
        <v>158</v>
      </c>
      <c r="D19552">
        <v>1138008</v>
      </c>
    </row>
    <row r="19553" spans="1:4" x14ac:dyDescent="0.2">
      <c r="A19553" t="s">
        <v>96</v>
      </c>
      <c r="B19553" t="s">
        <v>353</v>
      </c>
      <c r="C19553" t="s">
        <v>159</v>
      </c>
      <c r="D19553">
        <v>1119365</v>
      </c>
    </row>
    <row r="19554" spans="1:4" x14ac:dyDescent="0.2">
      <c r="A19554" t="s">
        <v>96</v>
      </c>
      <c r="B19554" t="s">
        <v>353</v>
      </c>
      <c r="C19554" t="s">
        <v>160</v>
      </c>
      <c r="D19554">
        <v>1126535</v>
      </c>
    </row>
    <row r="19555" spans="1:4" x14ac:dyDescent="0.2">
      <c r="A19555" t="s">
        <v>96</v>
      </c>
      <c r="B19555" t="s">
        <v>353</v>
      </c>
      <c r="C19555" t="s">
        <v>161</v>
      </c>
      <c r="D19555">
        <v>791953</v>
      </c>
    </row>
    <row r="19556" spans="1:4" x14ac:dyDescent="0.2">
      <c r="A19556" t="s">
        <v>96</v>
      </c>
      <c r="B19556" t="s">
        <v>353</v>
      </c>
      <c r="C19556" t="s">
        <v>162</v>
      </c>
      <c r="D19556">
        <v>622430</v>
      </c>
    </row>
    <row r="19557" spans="1:4" x14ac:dyDescent="0.2">
      <c r="A19557" t="s">
        <v>96</v>
      </c>
      <c r="B19557" t="s">
        <v>353</v>
      </c>
      <c r="C19557" t="s">
        <v>163</v>
      </c>
      <c r="D19557">
        <v>491684</v>
      </c>
    </row>
    <row r="19558" spans="1:4" x14ac:dyDescent="0.2">
      <c r="A19558" t="s">
        <v>96</v>
      </c>
      <c r="B19558" t="s">
        <v>353</v>
      </c>
      <c r="C19558" t="s">
        <v>164</v>
      </c>
      <c r="D19558">
        <v>295408</v>
      </c>
    </row>
    <row r="19559" spans="1:4" x14ac:dyDescent="0.2">
      <c r="A19559" t="s">
        <v>96</v>
      </c>
      <c r="B19559" t="s">
        <v>353</v>
      </c>
      <c r="C19559" t="s">
        <v>165</v>
      </c>
      <c r="D19559">
        <v>228816</v>
      </c>
    </row>
    <row r="19560" spans="1:4" x14ac:dyDescent="0.2">
      <c r="A19560" t="s">
        <v>96</v>
      </c>
      <c r="B19560" t="s">
        <v>353</v>
      </c>
      <c r="C19560" t="s">
        <v>166</v>
      </c>
      <c r="D19560">
        <v>108773</v>
      </c>
    </row>
    <row r="19561" spans="1:4" x14ac:dyDescent="0.2">
      <c r="A19561" t="s">
        <v>96</v>
      </c>
      <c r="B19561" t="s">
        <v>353</v>
      </c>
      <c r="C19561" t="s">
        <v>167</v>
      </c>
      <c r="D19561">
        <v>138308</v>
      </c>
    </row>
    <row r="19562" spans="1:4" x14ac:dyDescent="0.2">
      <c r="A19562" t="s">
        <v>96</v>
      </c>
      <c r="B19562" t="s">
        <v>353</v>
      </c>
      <c r="C19562" t="s">
        <v>168</v>
      </c>
      <c r="D19562">
        <v>133041</v>
      </c>
    </row>
    <row r="19563" spans="1:4" x14ac:dyDescent="0.2">
      <c r="A19563" t="s">
        <v>96</v>
      </c>
      <c r="B19563" t="s">
        <v>353</v>
      </c>
      <c r="C19563" t="s">
        <v>169</v>
      </c>
      <c r="D19563">
        <v>171531</v>
      </c>
    </row>
    <row r="19564" spans="1:4" x14ac:dyDescent="0.2">
      <c r="A19564" t="s">
        <v>96</v>
      </c>
      <c r="B19564" t="s">
        <v>353</v>
      </c>
      <c r="C19564" t="s">
        <v>170</v>
      </c>
      <c r="D19564">
        <v>75315</v>
      </c>
    </row>
    <row r="19565" spans="1:4" x14ac:dyDescent="0.2">
      <c r="A19565" t="s">
        <v>96</v>
      </c>
      <c r="B19565" t="s">
        <v>353</v>
      </c>
      <c r="C19565" t="s">
        <v>171</v>
      </c>
      <c r="D19565">
        <v>59919</v>
      </c>
    </row>
    <row r="19566" spans="1:4" x14ac:dyDescent="0.2">
      <c r="A19566" t="s">
        <v>96</v>
      </c>
      <c r="B19566" t="s">
        <v>353</v>
      </c>
      <c r="C19566" t="s">
        <v>172</v>
      </c>
      <c r="D19566">
        <v>155355</v>
      </c>
    </row>
    <row r="19567" spans="1:4" x14ac:dyDescent="0.2">
      <c r="A19567" t="s">
        <v>96</v>
      </c>
      <c r="B19567" t="s">
        <v>353</v>
      </c>
      <c r="C19567" t="s">
        <v>173</v>
      </c>
      <c r="D19567">
        <v>111936</v>
      </c>
    </row>
    <row r="19568" spans="1:4" x14ac:dyDescent="0.2">
      <c r="A19568" t="s">
        <v>96</v>
      </c>
      <c r="B19568" t="s">
        <v>353</v>
      </c>
      <c r="C19568" t="s">
        <v>174</v>
      </c>
      <c r="D19568">
        <v>126165</v>
      </c>
    </row>
    <row r="19569" spans="1:4" x14ac:dyDescent="0.2">
      <c r="A19569" t="s">
        <v>96</v>
      </c>
      <c r="B19569" t="s">
        <v>353</v>
      </c>
      <c r="C19569" t="s">
        <v>175</v>
      </c>
      <c r="D19569">
        <v>262115</v>
      </c>
    </row>
    <row r="19570" spans="1:4" x14ac:dyDescent="0.2">
      <c r="A19570" t="s">
        <v>96</v>
      </c>
      <c r="B19570" t="s">
        <v>353</v>
      </c>
      <c r="C19570" t="s">
        <v>176</v>
      </c>
      <c r="D19570">
        <v>163110</v>
      </c>
    </row>
    <row r="19571" spans="1:4" x14ac:dyDescent="0.2">
      <c r="A19571" t="s">
        <v>96</v>
      </c>
      <c r="B19571" t="s">
        <v>353</v>
      </c>
      <c r="C19571" t="s">
        <v>177</v>
      </c>
      <c r="D19571">
        <v>395479</v>
      </c>
    </row>
    <row r="19572" spans="1:4" x14ac:dyDescent="0.2">
      <c r="A19572" t="s">
        <v>96</v>
      </c>
      <c r="B19572" t="s">
        <v>353</v>
      </c>
      <c r="C19572" t="s">
        <v>178</v>
      </c>
      <c r="D19572">
        <v>119808</v>
      </c>
    </row>
    <row r="19573" spans="1:4" x14ac:dyDescent="0.2">
      <c r="A19573" t="s">
        <v>96</v>
      </c>
      <c r="B19573" t="s">
        <v>353</v>
      </c>
      <c r="C19573" t="s">
        <v>179</v>
      </c>
      <c r="D19573">
        <v>0</v>
      </c>
    </row>
    <row r="19574" spans="1:4" x14ac:dyDescent="0.2">
      <c r="A19574" t="s">
        <v>96</v>
      </c>
      <c r="B19574" t="s">
        <v>353</v>
      </c>
      <c r="C19574" t="s">
        <v>180</v>
      </c>
      <c r="D19574">
        <v>0</v>
      </c>
    </row>
    <row r="19575" spans="1:4" x14ac:dyDescent="0.2">
      <c r="A19575" t="s">
        <v>96</v>
      </c>
      <c r="B19575" t="s">
        <v>353</v>
      </c>
      <c r="C19575" t="s">
        <v>181</v>
      </c>
      <c r="D19575">
        <v>0</v>
      </c>
    </row>
    <row r="19576" spans="1:4" x14ac:dyDescent="0.2">
      <c r="A19576" t="s">
        <v>96</v>
      </c>
      <c r="B19576" t="s">
        <v>353</v>
      </c>
      <c r="C19576" t="s">
        <v>182</v>
      </c>
      <c r="D19576">
        <v>0</v>
      </c>
    </row>
    <row r="19577" spans="1:4" x14ac:dyDescent="0.2">
      <c r="A19577" t="s">
        <v>96</v>
      </c>
      <c r="B19577" t="s">
        <v>353</v>
      </c>
      <c r="C19577" t="s">
        <v>183</v>
      </c>
      <c r="D19577">
        <v>0</v>
      </c>
    </row>
    <row r="19578" spans="1:4" x14ac:dyDescent="0.2">
      <c r="A19578" t="s">
        <v>96</v>
      </c>
      <c r="B19578" t="s">
        <v>353</v>
      </c>
      <c r="C19578" t="s">
        <v>184</v>
      </c>
      <c r="D19578">
        <v>0</v>
      </c>
    </row>
    <row r="19579" spans="1:4" x14ac:dyDescent="0.2">
      <c r="A19579" t="s">
        <v>96</v>
      </c>
      <c r="B19579" t="s">
        <v>353</v>
      </c>
      <c r="C19579" t="s">
        <v>185</v>
      </c>
      <c r="D19579">
        <v>0</v>
      </c>
    </row>
    <row r="19580" spans="1:4" x14ac:dyDescent="0.2">
      <c r="A19580" t="s">
        <v>96</v>
      </c>
      <c r="B19580" t="s">
        <v>353</v>
      </c>
      <c r="C19580" t="s">
        <v>186</v>
      </c>
      <c r="D19580">
        <v>0</v>
      </c>
    </row>
    <row r="19581" spans="1:4" x14ac:dyDescent="0.2">
      <c r="A19581" t="s">
        <v>96</v>
      </c>
      <c r="B19581" t="s">
        <v>353</v>
      </c>
      <c r="C19581" t="s">
        <v>187</v>
      </c>
      <c r="D19581">
        <v>0</v>
      </c>
    </row>
    <row r="19582" spans="1:4" x14ac:dyDescent="0.2">
      <c r="A19582" t="s">
        <v>96</v>
      </c>
      <c r="B19582" t="s">
        <v>353</v>
      </c>
      <c r="C19582" t="s">
        <v>188</v>
      </c>
      <c r="D19582">
        <v>0</v>
      </c>
    </row>
    <row r="19583" spans="1:4" x14ac:dyDescent="0.2">
      <c r="A19583" t="s">
        <v>96</v>
      </c>
      <c r="B19583" t="s">
        <v>353</v>
      </c>
      <c r="C19583" t="s">
        <v>189</v>
      </c>
      <c r="D19583">
        <v>0</v>
      </c>
    </row>
    <row r="19584" spans="1:4" x14ac:dyDescent="0.2">
      <c r="A19584" t="s">
        <v>96</v>
      </c>
      <c r="B19584" t="s">
        <v>353</v>
      </c>
      <c r="C19584" t="s">
        <v>190</v>
      </c>
      <c r="D19584">
        <v>0</v>
      </c>
    </row>
    <row r="19585" spans="1:4" x14ac:dyDescent="0.2">
      <c r="A19585" t="s">
        <v>96</v>
      </c>
      <c r="B19585" t="s">
        <v>353</v>
      </c>
      <c r="C19585" t="s">
        <v>191</v>
      </c>
      <c r="D19585">
        <v>0</v>
      </c>
    </row>
    <row r="19586" spans="1:4" x14ac:dyDescent="0.2">
      <c r="A19586" t="s">
        <v>96</v>
      </c>
      <c r="B19586" t="s">
        <v>353</v>
      </c>
      <c r="C19586" t="s">
        <v>192</v>
      </c>
      <c r="D19586">
        <v>0</v>
      </c>
    </row>
    <row r="19587" spans="1:4" x14ac:dyDescent="0.2">
      <c r="A19587" t="s">
        <v>96</v>
      </c>
      <c r="B19587" t="s">
        <v>353</v>
      </c>
      <c r="C19587" t="s">
        <v>193</v>
      </c>
      <c r="D19587">
        <v>0</v>
      </c>
    </row>
    <row r="19588" spans="1:4" x14ac:dyDescent="0.2">
      <c r="A19588" t="s">
        <v>96</v>
      </c>
      <c r="B19588" t="s">
        <v>353</v>
      </c>
      <c r="C19588" t="s">
        <v>194</v>
      </c>
      <c r="D19588">
        <v>0</v>
      </c>
    </row>
    <row r="19589" spans="1:4" x14ac:dyDescent="0.2">
      <c r="A19589" t="s">
        <v>96</v>
      </c>
      <c r="B19589" t="s">
        <v>353</v>
      </c>
      <c r="C19589" t="s">
        <v>195</v>
      </c>
      <c r="D19589">
        <v>0</v>
      </c>
    </row>
    <row r="19590" spans="1:4" x14ac:dyDescent="0.2">
      <c r="A19590" t="s">
        <v>96</v>
      </c>
      <c r="B19590" t="s">
        <v>353</v>
      </c>
      <c r="C19590" t="s">
        <v>196</v>
      </c>
      <c r="D19590">
        <v>0</v>
      </c>
    </row>
    <row r="19591" spans="1:4" x14ac:dyDescent="0.2">
      <c r="A19591" t="s">
        <v>96</v>
      </c>
      <c r="B19591" t="s">
        <v>353</v>
      </c>
      <c r="C19591" t="s">
        <v>197</v>
      </c>
      <c r="D19591">
        <v>0</v>
      </c>
    </row>
    <row r="19592" spans="1:4" x14ac:dyDescent="0.2">
      <c r="A19592" t="s">
        <v>96</v>
      </c>
      <c r="B19592" t="s">
        <v>353</v>
      </c>
      <c r="C19592" t="s">
        <v>198</v>
      </c>
      <c r="D19592">
        <v>0</v>
      </c>
    </row>
    <row r="19593" spans="1:4" x14ac:dyDescent="0.2">
      <c r="A19593" t="s">
        <v>96</v>
      </c>
      <c r="B19593" t="s">
        <v>353</v>
      </c>
      <c r="C19593" t="s">
        <v>199</v>
      </c>
      <c r="D19593">
        <v>0</v>
      </c>
    </row>
    <row r="19594" spans="1:4" x14ac:dyDescent="0.2">
      <c r="A19594" t="s">
        <v>96</v>
      </c>
      <c r="B19594" t="s">
        <v>353</v>
      </c>
      <c r="C19594" t="s">
        <v>200</v>
      </c>
      <c r="D19594">
        <v>281604</v>
      </c>
    </row>
    <row r="19595" spans="1:4" x14ac:dyDescent="0.2">
      <c r="A19595" t="s">
        <v>96</v>
      </c>
      <c r="B19595" t="s">
        <v>353</v>
      </c>
      <c r="C19595" t="s">
        <v>201</v>
      </c>
      <c r="D19595">
        <v>0</v>
      </c>
    </row>
    <row r="19596" spans="1:4" x14ac:dyDescent="0.2">
      <c r="A19596" t="s">
        <v>96</v>
      </c>
      <c r="B19596" t="s">
        <v>353</v>
      </c>
      <c r="C19596" t="s">
        <v>202</v>
      </c>
      <c r="D19596">
        <v>0</v>
      </c>
    </row>
    <row r="19597" spans="1:4" x14ac:dyDescent="0.2">
      <c r="A19597" t="s">
        <v>96</v>
      </c>
      <c r="B19597" t="s">
        <v>353</v>
      </c>
      <c r="C19597" t="s">
        <v>203</v>
      </c>
      <c r="D19597">
        <v>0</v>
      </c>
    </row>
    <row r="19598" spans="1:4" x14ac:dyDescent="0.2">
      <c r="A19598" t="s">
        <v>96</v>
      </c>
      <c r="B19598" t="s">
        <v>353</v>
      </c>
      <c r="C19598" t="s">
        <v>204</v>
      </c>
      <c r="D19598">
        <v>0</v>
      </c>
    </row>
    <row r="19599" spans="1:4" x14ac:dyDescent="0.2">
      <c r="A19599" t="s">
        <v>96</v>
      </c>
      <c r="B19599" t="s">
        <v>353</v>
      </c>
      <c r="C19599" t="s">
        <v>205</v>
      </c>
      <c r="D19599">
        <v>0</v>
      </c>
    </row>
    <row r="19600" spans="1:4" x14ac:dyDescent="0.2">
      <c r="A19600" t="s">
        <v>96</v>
      </c>
      <c r="B19600" t="s">
        <v>353</v>
      </c>
      <c r="C19600" t="s">
        <v>206</v>
      </c>
      <c r="D19600">
        <v>0</v>
      </c>
    </row>
    <row r="19601" spans="1:4" x14ac:dyDescent="0.2">
      <c r="A19601" t="s">
        <v>96</v>
      </c>
      <c r="B19601" t="s">
        <v>353</v>
      </c>
      <c r="C19601" t="s">
        <v>207</v>
      </c>
      <c r="D19601">
        <v>0</v>
      </c>
    </row>
    <row r="19602" spans="1:4" x14ac:dyDescent="0.2">
      <c r="A19602" t="s">
        <v>96</v>
      </c>
      <c r="B19602" t="s">
        <v>353</v>
      </c>
      <c r="C19602" t="s">
        <v>208</v>
      </c>
      <c r="D19602">
        <v>0</v>
      </c>
    </row>
    <row r="19603" spans="1:4" x14ac:dyDescent="0.2">
      <c r="A19603" t="s">
        <v>96</v>
      </c>
      <c r="B19603" t="s">
        <v>353</v>
      </c>
      <c r="C19603" t="s">
        <v>209</v>
      </c>
      <c r="D19603">
        <v>0</v>
      </c>
    </row>
    <row r="19604" spans="1:4" x14ac:dyDescent="0.2">
      <c r="A19604" t="s">
        <v>96</v>
      </c>
      <c r="B19604" t="s">
        <v>353</v>
      </c>
      <c r="C19604" t="s">
        <v>210</v>
      </c>
      <c r="D19604">
        <v>0</v>
      </c>
    </row>
    <row r="19605" spans="1:4" x14ac:dyDescent="0.2">
      <c r="A19605" t="s">
        <v>96</v>
      </c>
      <c r="B19605" t="s">
        <v>353</v>
      </c>
      <c r="C19605" t="s">
        <v>211</v>
      </c>
      <c r="D19605">
        <v>0</v>
      </c>
    </row>
    <row r="19606" spans="1:4" x14ac:dyDescent="0.2">
      <c r="A19606" t="s">
        <v>96</v>
      </c>
      <c r="B19606" t="s">
        <v>353</v>
      </c>
      <c r="C19606" t="s">
        <v>212</v>
      </c>
      <c r="D19606">
        <v>0</v>
      </c>
    </row>
    <row r="19607" spans="1:4" x14ac:dyDescent="0.2">
      <c r="A19607" t="s">
        <v>96</v>
      </c>
      <c r="B19607" t="s">
        <v>353</v>
      </c>
      <c r="C19607" t="s">
        <v>213</v>
      </c>
      <c r="D19607">
        <v>0</v>
      </c>
    </row>
    <row r="19608" spans="1:4" x14ac:dyDescent="0.2">
      <c r="A19608" t="s">
        <v>96</v>
      </c>
      <c r="B19608" t="s">
        <v>353</v>
      </c>
      <c r="C19608" t="s">
        <v>214</v>
      </c>
      <c r="D19608">
        <v>0</v>
      </c>
    </row>
    <row r="19609" spans="1:4" x14ac:dyDescent="0.2">
      <c r="A19609" t="s">
        <v>96</v>
      </c>
      <c r="B19609" t="s">
        <v>353</v>
      </c>
      <c r="C19609" t="s">
        <v>215</v>
      </c>
      <c r="D19609">
        <v>0</v>
      </c>
    </row>
    <row r="19610" spans="1:4" x14ac:dyDescent="0.2">
      <c r="A19610" t="s">
        <v>96</v>
      </c>
      <c r="B19610" t="s">
        <v>353</v>
      </c>
      <c r="C19610" t="s">
        <v>216</v>
      </c>
      <c r="D19610">
        <v>0</v>
      </c>
    </row>
    <row r="19611" spans="1:4" x14ac:dyDescent="0.2">
      <c r="A19611" t="s">
        <v>96</v>
      </c>
      <c r="B19611" t="s">
        <v>353</v>
      </c>
      <c r="C19611" t="s">
        <v>217</v>
      </c>
      <c r="D19611">
        <v>1</v>
      </c>
    </row>
    <row r="19612" spans="1:4" x14ac:dyDescent="0.2">
      <c r="A19612" t="s">
        <v>96</v>
      </c>
      <c r="B19612" t="s">
        <v>353</v>
      </c>
      <c r="C19612" t="s">
        <v>218</v>
      </c>
      <c r="D19612">
        <v>0</v>
      </c>
    </row>
    <row r="19613" spans="1:4" x14ac:dyDescent="0.2">
      <c r="A19613" t="s">
        <v>96</v>
      </c>
      <c r="B19613" t="s">
        <v>353</v>
      </c>
      <c r="C19613" t="s">
        <v>219</v>
      </c>
      <c r="D19613">
        <v>0</v>
      </c>
    </row>
    <row r="19614" spans="1:4" x14ac:dyDescent="0.2">
      <c r="A19614" t="s">
        <v>96</v>
      </c>
      <c r="B19614" t="s">
        <v>353</v>
      </c>
      <c r="C19614" t="s">
        <v>233</v>
      </c>
      <c r="D19614">
        <v>2309720</v>
      </c>
    </row>
    <row r="19615" spans="1:4" x14ac:dyDescent="0.2">
      <c r="A19615" t="s">
        <v>96</v>
      </c>
      <c r="B19615" t="s">
        <v>353</v>
      </c>
      <c r="C19615" t="s">
        <v>234</v>
      </c>
      <c r="D19615">
        <v>1380</v>
      </c>
    </row>
    <row r="19616" spans="1:4" x14ac:dyDescent="0.2">
      <c r="A19616" t="s">
        <v>96</v>
      </c>
      <c r="B19616" t="s">
        <v>353</v>
      </c>
      <c r="C19616" t="s">
        <v>235</v>
      </c>
      <c r="D19616">
        <v>164465</v>
      </c>
    </row>
    <row r="19617" spans="1:4" x14ac:dyDescent="0.2">
      <c r="A19617" t="s">
        <v>96</v>
      </c>
      <c r="B19617" t="s">
        <v>353</v>
      </c>
      <c r="C19617" t="s">
        <v>236</v>
      </c>
      <c r="D19617">
        <v>693205</v>
      </c>
    </row>
    <row r="19618" spans="1:4" x14ac:dyDescent="0.2">
      <c r="A19618" t="s">
        <v>96</v>
      </c>
      <c r="B19618" t="s">
        <v>353</v>
      </c>
      <c r="C19618" t="s">
        <v>237</v>
      </c>
      <c r="D19618">
        <v>755530</v>
      </c>
    </row>
    <row r="19619" spans="1:4" x14ac:dyDescent="0.2">
      <c r="A19619" t="s">
        <v>96</v>
      </c>
      <c r="B19619" t="s">
        <v>353</v>
      </c>
      <c r="C19619" t="s">
        <v>238</v>
      </c>
      <c r="D19619">
        <v>861702</v>
      </c>
    </row>
    <row r="19620" spans="1:4" x14ac:dyDescent="0.2">
      <c r="A19620" t="s">
        <v>96</v>
      </c>
      <c r="B19620" t="s">
        <v>353</v>
      </c>
      <c r="C19620" t="s">
        <v>239</v>
      </c>
      <c r="D19620">
        <v>742012</v>
      </c>
    </row>
    <row r="19621" spans="1:4" x14ac:dyDescent="0.2">
      <c r="A19621" t="s">
        <v>96</v>
      </c>
      <c r="B19621" t="s">
        <v>353</v>
      </c>
      <c r="C19621" t="s">
        <v>240</v>
      </c>
      <c r="D19621">
        <v>907301</v>
      </c>
    </row>
    <row r="19622" spans="1:4" x14ac:dyDescent="0.2">
      <c r="A19622" t="s">
        <v>96</v>
      </c>
      <c r="B19622" t="s">
        <v>353</v>
      </c>
      <c r="C19622" t="s">
        <v>241</v>
      </c>
      <c r="D19622">
        <v>613339</v>
      </c>
    </row>
    <row r="19623" spans="1:4" x14ac:dyDescent="0.2">
      <c r="A19623" t="s">
        <v>96</v>
      </c>
      <c r="B19623" t="s">
        <v>353</v>
      </c>
      <c r="C19623" t="s">
        <v>242</v>
      </c>
      <c r="D19623">
        <v>694009</v>
      </c>
    </row>
    <row r="19624" spans="1:4" x14ac:dyDescent="0.2">
      <c r="A19624" t="s">
        <v>96</v>
      </c>
      <c r="B19624" t="s">
        <v>353</v>
      </c>
      <c r="C19624" t="s">
        <v>243</v>
      </c>
      <c r="D19624">
        <v>312593</v>
      </c>
    </row>
    <row r="19625" spans="1:4" x14ac:dyDescent="0.2">
      <c r="A19625" t="s">
        <v>96</v>
      </c>
      <c r="B19625" t="s">
        <v>353</v>
      </c>
      <c r="C19625" t="s">
        <v>244</v>
      </c>
      <c r="D19625">
        <v>315362</v>
      </c>
    </row>
    <row r="19626" spans="1:4" x14ac:dyDescent="0.2">
      <c r="A19626" t="s">
        <v>96</v>
      </c>
      <c r="B19626" t="s">
        <v>353</v>
      </c>
      <c r="C19626" t="s">
        <v>245</v>
      </c>
      <c r="D19626">
        <v>180725</v>
      </c>
    </row>
    <row r="19627" spans="1:4" x14ac:dyDescent="0.2">
      <c r="A19627" t="s">
        <v>96</v>
      </c>
      <c r="B19627" t="s">
        <v>353</v>
      </c>
      <c r="C19627" t="s">
        <v>246</v>
      </c>
      <c r="D19627">
        <v>173525</v>
      </c>
    </row>
    <row r="19628" spans="1:4" x14ac:dyDescent="0.2">
      <c r="A19628" t="s">
        <v>96</v>
      </c>
      <c r="B19628" t="s">
        <v>353</v>
      </c>
      <c r="C19628" t="s">
        <v>247</v>
      </c>
      <c r="D19628">
        <v>80629</v>
      </c>
    </row>
    <row r="19629" spans="1:4" x14ac:dyDescent="0.2">
      <c r="A19629" t="s">
        <v>96</v>
      </c>
      <c r="B19629" t="s">
        <v>353</v>
      </c>
      <c r="C19629" t="s">
        <v>248</v>
      </c>
      <c r="D19629">
        <v>105552</v>
      </c>
    </row>
    <row r="19630" spans="1:4" x14ac:dyDescent="0.2">
      <c r="A19630" t="s">
        <v>96</v>
      </c>
      <c r="B19630" t="s">
        <v>353</v>
      </c>
      <c r="C19630" t="s">
        <v>249</v>
      </c>
      <c r="D19630">
        <v>163902</v>
      </c>
    </row>
    <row r="19631" spans="1:4" x14ac:dyDescent="0.2">
      <c r="A19631" t="s">
        <v>96</v>
      </c>
      <c r="B19631" t="s">
        <v>353</v>
      </c>
      <c r="C19631" t="s">
        <v>250</v>
      </c>
      <c r="D19631">
        <v>109488</v>
      </c>
    </row>
    <row r="19632" spans="1:4" x14ac:dyDescent="0.2">
      <c r="A19632" t="s">
        <v>96</v>
      </c>
      <c r="B19632" t="s">
        <v>353</v>
      </c>
      <c r="C19632" t="s">
        <v>251</v>
      </c>
      <c r="D19632">
        <v>76189</v>
      </c>
    </row>
    <row r="19633" spans="1:4" x14ac:dyDescent="0.2">
      <c r="A19633" t="s">
        <v>96</v>
      </c>
      <c r="B19633" t="s">
        <v>353</v>
      </c>
      <c r="C19633" t="s">
        <v>252</v>
      </c>
      <c r="D19633">
        <v>159446</v>
      </c>
    </row>
    <row r="19634" spans="1:4" x14ac:dyDescent="0.2">
      <c r="A19634" t="s">
        <v>96</v>
      </c>
      <c r="B19634" t="s">
        <v>353</v>
      </c>
      <c r="C19634" t="s">
        <v>253</v>
      </c>
      <c r="D19634">
        <v>270733</v>
      </c>
    </row>
    <row r="19635" spans="1:4" x14ac:dyDescent="0.2">
      <c r="A19635" t="s">
        <v>96</v>
      </c>
      <c r="B19635" t="s">
        <v>353</v>
      </c>
      <c r="C19635" t="s">
        <v>254</v>
      </c>
      <c r="D19635">
        <v>243688</v>
      </c>
    </row>
    <row r="19636" spans="1:4" x14ac:dyDescent="0.2">
      <c r="A19636" t="s">
        <v>96</v>
      </c>
      <c r="B19636" t="s">
        <v>353</v>
      </c>
      <c r="C19636" t="s">
        <v>255</v>
      </c>
      <c r="D19636">
        <v>445736</v>
      </c>
    </row>
    <row r="19637" spans="1:4" x14ac:dyDescent="0.2">
      <c r="A19637" t="s">
        <v>96</v>
      </c>
      <c r="B19637" t="s">
        <v>353</v>
      </c>
      <c r="C19637" t="s">
        <v>256</v>
      </c>
      <c r="D19637">
        <v>0</v>
      </c>
    </row>
    <row r="19638" spans="1:4" x14ac:dyDescent="0.2">
      <c r="A19638" t="s">
        <v>96</v>
      </c>
      <c r="B19638" t="s">
        <v>353</v>
      </c>
      <c r="C19638" t="s">
        <v>257</v>
      </c>
      <c r="D19638">
        <v>0</v>
      </c>
    </row>
    <row r="19639" spans="1:4" x14ac:dyDescent="0.2">
      <c r="A19639" t="s">
        <v>96</v>
      </c>
      <c r="B19639" t="s">
        <v>353</v>
      </c>
      <c r="C19639" t="s">
        <v>258</v>
      </c>
      <c r="D19639">
        <v>220568</v>
      </c>
    </row>
    <row r="19640" spans="1:4" x14ac:dyDescent="0.2">
      <c r="A19640" t="s">
        <v>96</v>
      </c>
      <c r="B19640" t="s">
        <v>353</v>
      </c>
      <c r="C19640" t="s">
        <v>259</v>
      </c>
      <c r="D19640">
        <v>0</v>
      </c>
    </row>
    <row r="19641" spans="1:4" x14ac:dyDescent="0.2">
      <c r="A19641" t="s">
        <v>96</v>
      </c>
      <c r="B19641" t="s">
        <v>353</v>
      </c>
      <c r="C19641" t="s">
        <v>260</v>
      </c>
      <c r="D19641">
        <v>0</v>
      </c>
    </row>
    <row r="19642" spans="1:4" x14ac:dyDescent="0.2">
      <c r="A19642" t="s">
        <v>96</v>
      </c>
      <c r="B19642" t="s">
        <v>353</v>
      </c>
      <c r="C19642" t="s">
        <v>261</v>
      </c>
      <c r="D19642">
        <v>0</v>
      </c>
    </row>
    <row r="19643" spans="1:4" x14ac:dyDescent="0.2">
      <c r="A19643" t="s">
        <v>96</v>
      </c>
      <c r="B19643" t="s">
        <v>353</v>
      </c>
      <c r="C19643" t="s">
        <v>262</v>
      </c>
      <c r="D19643">
        <v>0</v>
      </c>
    </row>
    <row r="19644" spans="1:4" x14ac:dyDescent="0.2">
      <c r="A19644" t="s">
        <v>96</v>
      </c>
      <c r="B19644" t="s">
        <v>353</v>
      </c>
      <c r="C19644" t="s">
        <v>263</v>
      </c>
      <c r="D19644">
        <v>0</v>
      </c>
    </row>
    <row r="19645" spans="1:4" x14ac:dyDescent="0.2">
      <c r="A19645" t="s">
        <v>96</v>
      </c>
      <c r="B19645" t="s">
        <v>353</v>
      </c>
      <c r="C19645" t="s">
        <v>264</v>
      </c>
      <c r="D19645">
        <v>0</v>
      </c>
    </row>
    <row r="19646" spans="1:4" x14ac:dyDescent="0.2">
      <c r="A19646" t="s">
        <v>96</v>
      </c>
      <c r="B19646" t="s">
        <v>353</v>
      </c>
      <c r="C19646" t="s">
        <v>265</v>
      </c>
      <c r="D19646">
        <v>0</v>
      </c>
    </row>
    <row r="19647" spans="1:4" x14ac:dyDescent="0.2">
      <c r="A19647" t="s">
        <v>96</v>
      </c>
      <c r="B19647" t="s">
        <v>353</v>
      </c>
      <c r="C19647" t="s">
        <v>266</v>
      </c>
      <c r="D19647">
        <v>0</v>
      </c>
    </row>
    <row r="19648" spans="1:4" x14ac:dyDescent="0.2">
      <c r="A19648" t="s">
        <v>96</v>
      </c>
      <c r="B19648" t="s">
        <v>353</v>
      </c>
      <c r="C19648" t="s">
        <v>267</v>
      </c>
      <c r="D19648">
        <v>0</v>
      </c>
    </row>
    <row r="19649" spans="1:4" x14ac:dyDescent="0.2">
      <c r="A19649" t="s">
        <v>96</v>
      </c>
      <c r="B19649" t="s">
        <v>353</v>
      </c>
      <c r="C19649" t="s">
        <v>268</v>
      </c>
      <c r="D19649">
        <v>0</v>
      </c>
    </row>
    <row r="19650" spans="1:4" x14ac:dyDescent="0.2">
      <c r="A19650" t="s">
        <v>96</v>
      </c>
      <c r="B19650" t="s">
        <v>353</v>
      </c>
      <c r="C19650" t="s">
        <v>269</v>
      </c>
      <c r="D19650">
        <v>0</v>
      </c>
    </row>
    <row r="19651" spans="1:4" x14ac:dyDescent="0.2">
      <c r="A19651" t="s">
        <v>96</v>
      </c>
      <c r="B19651" t="s">
        <v>353</v>
      </c>
      <c r="C19651" t="s">
        <v>270</v>
      </c>
      <c r="D19651">
        <v>0</v>
      </c>
    </row>
    <row r="19652" spans="1:4" x14ac:dyDescent="0.2">
      <c r="A19652" t="s">
        <v>96</v>
      </c>
      <c r="B19652" t="s">
        <v>353</v>
      </c>
      <c r="C19652" t="s">
        <v>271</v>
      </c>
      <c r="D19652">
        <v>0</v>
      </c>
    </row>
    <row r="19653" spans="1:4" x14ac:dyDescent="0.2">
      <c r="A19653" t="s">
        <v>96</v>
      </c>
      <c r="B19653" t="s">
        <v>353</v>
      </c>
      <c r="C19653" t="s">
        <v>272</v>
      </c>
      <c r="D19653">
        <v>0</v>
      </c>
    </row>
    <row r="19654" spans="1:4" x14ac:dyDescent="0.2">
      <c r="A19654" t="s">
        <v>96</v>
      </c>
      <c r="B19654" t="s">
        <v>353</v>
      </c>
      <c r="C19654" t="s">
        <v>273</v>
      </c>
      <c r="D19654">
        <v>0</v>
      </c>
    </row>
    <row r="19655" spans="1:4" x14ac:dyDescent="0.2">
      <c r="A19655" t="s">
        <v>96</v>
      </c>
      <c r="B19655" t="s">
        <v>353</v>
      </c>
      <c r="C19655" t="s">
        <v>274</v>
      </c>
      <c r="D19655">
        <v>0</v>
      </c>
    </row>
    <row r="19656" spans="1:4" x14ac:dyDescent="0.2">
      <c r="A19656" t="s">
        <v>96</v>
      </c>
      <c r="B19656" t="s">
        <v>353</v>
      </c>
      <c r="C19656" t="s">
        <v>275</v>
      </c>
      <c r="D19656">
        <v>0</v>
      </c>
    </row>
    <row r="19657" spans="1:4" x14ac:dyDescent="0.2">
      <c r="A19657" t="s">
        <v>96</v>
      </c>
      <c r="B19657" t="s">
        <v>353</v>
      </c>
      <c r="C19657" t="s">
        <v>276</v>
      </c>
      <c r="D19657">
        <v>0</v>
      </c>
    </row>
    <row r="19658" spans="1:4" x14ac:dyDescent="0.2">
      <c r="A19658" t="s">
        <v>96</v>
      </c>
      <c r="B19658" t="s">
        <v>353</v>
      </c>
      <c r="C19658" t="s">
        <v>277</v>
      </c>
      <c r="D19658">
        <v>0</v>
      </c>
    </row>
    <row r="19659" spans="1:4" x14ac:dyDescent="0.2">
      <c r="A19659" t="s">
        <v>96</v>
      </c>
      <c r="B19659" t="s">
        <v>353</v>
      </c>
      <c r="C19659" t="s">
        <v>278</v>
      </c>
      <c r="D19659">
        <v>281604</v>
      </c>
    </row>
    <row r="19660" spans="1:4" x14ac:dyDescent="0.2">
      <c r="A19660" t="s">
        <v>96</v>
      </c>
      <c r="B19660" t="s">
        <v>353</v>
      </c>
      <c r="C19660" t="s">
        <v>279</v>
      </c>
      <c r="D19660">
        <v>0</v>
      </c>
    </row>
    <row r="19661" spans="1:4" x14ac:dyDescent="0.2">
      <c r="A19661" t="s">
        <v>96</v>
      </c>
      <c r="B19661" t="s">
        <v>353</v>
      </c>
      <c r="C19661" t="s">
        <v>280</v>
      </c>
      <c r="D19661">
        <v>0</v>
      </c>
    </row>
    <row r="19662" spans="1:4" x14ac:dyDescent="0.2">
      <c r="A19662" t="s">
        <v>96</v>
      </c>
      <c r="B19662" t="s">
        <v>353</v>
      </c>
      <c r="C19662" t="s">
        <v>281</v>
      </c>
      <c r="D19662">
        <v>0</v>
      </c>
    </row>
    <row r="19663" spans="1:4" x14ac:dyDescent="0.2">
      <c r="A19663" t="s">
        <v>96</v>
      </c>
      <c r="B19663" t="s">
        <v>353</v>
      </c>
      <c r="C19663" t="s">
        <v>282</v>
      </c>
      <c r="D19663">
        <v>0</v>
      </c>
    </row>
    <row r="19664" spans="1:4" x14ac:dyDescent="0.2">
      <c r="A19664" t="s">
        <v>96</v>
      </c>
      <c r="B19664" t="s">
        <v>353</v>
      </c>
      <c r="C19664" t="s">
        <v>283</v>
      </c>
      <c r="D19664">
        <v>0</v>
      </c>
    </row>
    <row r="19665" spans="1:4" x14ac:dyDescent="0.2">
      <c r="A19665" t="s">
        <v>96</v>
      </c>
      <c r="B19665" t="s">
        <v>353</v>
      </c>
      <c r="C19665" t="s">
        <v>284</v>
      </c>
      <c r="D19665">
        <v>0</v>
      </c>
    </row>
    <row r="19666" spans="1:4" x14ac:dyDescent="0.2">
      <c r="A19666" t="s">
        <v>96</v>
      </c>
      <c r="B19666" t="s">
        <v>353</v>
      </c>
      <c r="C19666" t="s">
        <v>285</v>
      </c>
      <c r="D19666">
        <v>0</v>
      </c>
    </row>
    <row r="19667" spans="1:4" x14ac:dyDescent="0.2">
      <c r="A19667" t="s">
        <v>96</v>
      </c>
      <c r="B19667" t="s">
        <v>353</v>
      </c>
      <c r="C19667" t="s">
        <v>286</v>
      </c>
      <c r="D19667">
        <v>0</v>
      </c>
    </row>
    <row r="19668" spans="1:4" x14ac:dyDescent="0.2">
      <c r="A19668" t="s">
        <v>96</v>
      </c>
      <c r="B19668" t="s">
        <v>353</v>
      </c>
      <c r="C19668" t="s">
        <v>287</v>
      </c>
      <c r="D19668">
        <v>0</v>
      </c>
    </row>
    <row r="19669" spans="1:4" x14ac:dyDescent="0.2">
      <c r="A19669" t="s">
        <v>96</v>
      </c>
      <c r="B19669" t="s">
        <v>353</v>
      </c>
      <c r="C19669" t="s">
        <v>288</v>
      </c>
      <c r="D19669">
        <v>0</v>
      </c>
    </row>
    <row r="19670" spans="1:4" x14ac:dyDescent="0.2">
      <c r="A19670" t="s">
        <v>96</v>
      </c>
      <c r="B19670" t="s">
        <v>353</v>
      </c>
      <c r="C19670" t="s">
        <v>289</v>
      </c>
      <c r="D19670">
        <v>0</v>
      </c>
    </row>
    <row r="19671" spans="1:4" x14ac:dyDescent="0.2">
      <c r="A19671" t="s">
        <v>96</v>
      </c>
      <c r="B19671" t="s">
        <v>353</v>
      </c>
      <c r="C19671" t="s">
        <v>290</v>
      </c>
      <c r="D19671">
        <v>0</v>
      </c>
    </row>
    <row r="19672" spans="1:4" x14ac:dyDescent="0.2">
      <c r="A19672" t="s">
        <v>96</v>
      </c>
      <c r="B19672" t="s">
        <v>353</v>
      </c>
      <c r="C19672" t="s">
        <v>291</v>
      </c>
      <c r="D19672">
        <v>0</v>
      </c>
    </row>
    <row r="19673" spans="1:4" x14ac:dyDescent="0.2">
      <c r="A19673" t="s">
        <v>96</v>
      </c>
      <c r="B19673" t="s">
        <v>353</v>
      </c>
      <c r="C19673" t="s">
        <v>292</v>
      </c>
      <c r="D19673">
        <v>0</v>
      </c>
    </row>
    <row r="19674" spans="1:4" x14ac:dyDescent="0.2">
      <c r="A19674" t="s">
        <v>96</v>
      </c>
      <c r="B19674" t="s">
        <v>353</v>
      </c>
      <c r="C19674" t="s">
        <v>293</v>
      </c>
      <c r="D19674">
        <v>0</v>
      </c>
    </row>
    <row r="19675" spans="1:4" x14ac:dyDescent="0.2">
      <c r="A19675" t="s">
        <v>96</v>
      </c>
      <c r="B19675" t="s">
        <v>353</v>
      </c>
      <c r="C19675" t="s">
        <v>294</v>
      </c>
      <c r="D19675">
        <v>0</v>
      </c>
    </row>
    <row r="19676" spans="1:4" x14ac:dyDescent="0.2">
      <c r="A19676" t="s">
        <v>96</v>
      </c>
      <c r="B19676" t="s">
        <v>353</v>
      </c>
      <c r="C19676" t="s">
        <v>295</v>
      </c>
      <c r="D19676">
        <v>1</v>
      </c>
    </row>
    <row r="19677" spans="1:4" x14ac:dyDescent="0.2">
      <c r="A19677" t="s">
        <v>96</v>
      </c>
      <c r="B19677" t="s">
        <v>353</v>
      </c>
      <c r="C19677" t="s">
        <v>296</v>
      </c>
      <c r="D19677">
        <v>0</v>
      </c>
    </row>
    <row r="19678" spans="1:4" x14ac:dyDescent="0.2">
      <c r="A19678" t="s">
        <v>96</v>
      </c>
      <c r="B19678" t="s">
        <v>353</v>
      </c>
      <c r="C19678" t="s">
        <v>297</v>
      </c>
      <c r="D19678">
        <v>0</v>
      </c>
    </row>
    <row r="19679" spans="1:4" x14ac:dyDescent="0.2">
      <c r="A19679" t="s">
        <v>96</v>
      </c>
      <c r="B19679" t="s">
        <v>353</v>
      </c>
      <c r="C19679" t="s">
        <v>298</v>
      </c>
      <c r="D19679">
        <v>0</v>
      </c>
    </row>
    <row r="19680" spans="1:4" x14ac:dyDescent="0.2">
      <c r="A19680" t="s">
        <v>96</v>
      </c>
      <c r="B19680" t="s">
        <v>353</v>
      </c>
      <c r="C19680" t="s">
        <v>232</v>
      </c>
      <c r="D19680">
        <v>514164</v>
      </c>
    </row>
    <row r="19681" spans="1:4" x14ac:dyDescent="0.2">
      <c r="A19681" t="s">
        <v>96</v>
      </c>
      <c r="B19681" t="s">
        <v>353</v>
      </c>
      <c r="C19681" t="s">
        <v>319</v>
      </c>
      <c r="D19681">
        <v>224654</v>
      </c>
    </row>
    <row r="19682" spans="1:4" x14ac:dyDescent="0.2">
      <c r="A19682" t="s">
        <v>96</v>
      </c>
      <c r="B19682" t="s">
        <v>353</v>
      </c>
      <c r="C19682" t="s">
        <v>320</v>
      </c>
      <c r="D19682">
        <v>273749</v>
      </c>
    </row>
    <row r="19683" spans="1:4" x14ac:dyDescent="0.2">
      <c r="A19683" t="s">
        <v>96</v>
      </c>
      <c r="B19683" t="s">
        <v>353</v>
      </c>
      <c r="C19683" t="s">
        <v>318</v>
      </c>
      <c r="D19683">
        <v>15761</v>
      </c>
    </row>
    <row r="19684" spans="1:4" x14ac:dyDescent="0.2">
      <c r="A19684" t="s">
        <v>96</v>
      </c>
      <c r="B19684" t="s">
        <v>353</v>
      </c>
      <c r="C19684" t="s">
        <v>321</v>
      </c>
      <c r="D19684">
        <v>199149</v>
      </c>
    </row>
    <row r="19685" spans="1:4" x14ac:dyDescent="0.2">
      <c r="A19685" t="s">
        <v>96</v>
      </c>
      <c r="B19685" t="s">
        <v>353</v>
      </c>
      <c r="C19685" t="s">
        <v>322</v>
      </c>
      <c r="D19685">
        <v>0</v>
      </c>
    </row>
    <row r="19686" spans="1:4" x14ac:dyDescent="0.2">
      <c r="A19686" t="s">
        <v>96</v>
      </c>
      <c r="B19686" t="s">
        <v>353</v>
      </c>
      <c r="C19686" t="s">
        <v>323</v>
      </c>
      <c r="D19686">
        <v>0</v>
      </c>
    </row>
    <row r="19687" spans="1:4" x14ac:dyDescent="0.2">
      <c r="A19687" t="s">
        <v>96</v>
      </c>
      <c r="B19687" t="s">
        <v>353</v>
      </c>
      <c r="C19687" t="s">
        <v>324</v>
      </c>
      <c r="D19687">
        <v>17005</v>
      </c>
    </row>
    <row r="19688" spans="1:4" x14ac:dyDescent="0.2">
      <c r="A19688" t="s">
        <v>96</v>
      </c>
      <c r="B19688" t="s">
        <v>353</v>
      </c>
      <c r="C19688" t="s">
        <v>325</v>
      </c>
      <c r="D19688">
        <v>0</v>
      </c>
    </row>
    <row r="19689" spans="1:4" x14ac:dyDescent="0.2">
      <c r="A19689" t="s">
        <v>96</v>
      </c>
      <c r="B19689" t="s">
        <v>353</v>
      </c>
      <c r="C19689" t="s">
        <v>326</v>
      </c>
      <c r="D19689">
        <v>0</v>
      </c>
    </row>
    <row r="19690" spans="1:4" x14ac:dyDescent="0.2">
      <c r="A19690" t="s">
        <v>96</v>
      </c>
      <c r="B19690" t="s">
        <v>353</v>
      </c>
      <c r="C19690" t="s">
        <v>327</v>
      </c>
      <c r="D19690">
        <v>16606</v>
      </c>
    </row>
    <row r="19691" spans="1:4" x14ac:dyDescent="0.2">
      <c r="A19691" t="s">
        <v>96</v>
      </c>
      <c r="B19691" t="s">
        <v>353</v>
      </c>
      <c r="C19691" t="s">
        <v>328</v>
      </c>
      <c r="D19691">
        <v>165538</v>
      </c>
    </row>
    <row r="19692" spans="1:4" x14ac:dyDescent="0.2">
      <c r="A19692" t="s">
        <v>96</v>
      </c>
      <c r="B19692" t="s">
        <v>353</v>
      </c>
      <c r="C19692" t="s">
        <v>329</v>
      </c>
      <c r="D19692">
        <v>0</v>
      </c>
    </row>
    <row r="19693" spans="1:4" x14ac:dyDescent="0.2">
      <c r="A19693" t="s">
        <v>96</v>
      </c>
      <c r="B19693" t="s">
        <v>353</v>
      </c>
      <c r="C19693" t="s">
        <v>339</v>
      </c>
      <c r="D19693">
        <v>37949632</v>
      </c>
    </row>
    <row r="19694" spans="1:4" x14ac:dyDescent="0.2">
      <c r="A19694" t="s">
        <v>96</v>
      </c>
      <c r="B19694" t="s">
        <v>353</v>
      </c>
      <c r="C19694" t="s">
        <v>340</v>
      </c>
      <c r="D19694">
        <v>30695</v>
      </c>
    </row>
    <row r="19695" spans="1:4" x14ac:dyDescent="0.2">
      <c r="A19695" t="s">
        <v>96</v>
      </c>
      <c r="B19695" t="s">
        <v>353</v>
      </c>
      <c r="C19695" t="s">
        <v>341</v>
      </c>
      <c r="D19695">
        <v>2286392</v>
      </c>
    </row>
    <row r="19696" spans="1:4" x14ac:dyDescent="0.2">
      <c r="A19696" t="s">
        <v>96</v>
      </c>
      <c r="B19696" t="s">
        <v>353</v>
      </c>
      <c r="C19696" t="s">
        <v>342</v>
      </c>
      <c r="D19696">
        <v>24</v>
      </c>
    </row>
    <row r="19697" spans="1:4" x14ac:dyDescent="0.2">
      <c r="A19697" t="s">
        <v>96</v>
      </c>
      <c r="B19697" t="s">
        <v>353</v>
      </c>
      <c r="C19697" t="s">
        <v>343</v>
      </c>
      <c r="D19697">
        <v>20234</v>
      </c>
    </row>
    <row r="19698" spans="1:4" x14ac:dyDescent="0.2">
      <c r="A19698" t="s">
        <v>96</v>
      </c>
      <c r="B19698" t="s">
        <v>353</v>
      </c>
      <c r="C19698" t="s">
        <v>344</v>
      </c>
      <c r="D19698">
        <v>2286392</v>
      </c>
    </row>
    <row r="19699" spans="1:4" x14ac:dyDescent="0.2">
      <c r="A19699" t="s">
        <v>96</v>
      </c>
      <c r="B19699" t="s">
        <v>353</v>
      </c>
      <c r="C19699" t="s">
        <v>345</v>
      </c>
      <c r="D19699">
        <v>0</v>
      </c>
    </row>
    <row r="19700" spans="1:4" x14ac:dyDescent="0.2">
      <c r="A19700" t="s">
        <v>96</v>
      </c>
      <c r="B19700" t="s">
        <v>353</v>
      </c>
      <c r="C19700" t="s">
        <v>346</v>
      </c>
      <c r="D19700">
        <v>20234</v>
      </c>
    </row>
    <row r="19701" spans="1:4" x14ac:dyDescent="0.2">
      <c r="A19701" t="s">
        <v>96</v>
      </c>
      <c r="B19701" t="s">
        <v>353</v>
      </c>
      <c r="C19701" t="s">
        <v>300</v>
      </c>
      <c r="D19701">
        <v>687950</v>
      </c>
    </row>
    <row r="19702" spans="1:4" x14ac:dyDescent="0.2">
      <c r="A19702" t="s">
        <v>96</v>
      </c>
      <c r="B19702" t="s">
        <v>353</v>
      </c>
      <c r="C19702" t="s">
        <v>301</v>
      </c>
      <c r="D19702">
        <v>739701</v>
      </c>
    </row>
    <row r="19703" spans="1:4" x14ac:dyDescent="0.2">
      <c r="A19703" t="s">
        <v>96</v>
      </c>
      <c r="B19703" t="s">
        <v>353</v>
      </c>
      <c r="C19703" t="s">
        <v>302</v>
      </c>
      <c r="D19703">
        <v>1016065</v>
      </c>
    </row>
    <row r="19704" spans="1:4" x14ac:dyDescent="0.2">
      <c r="A19704" t="s">
        <v>96</v>
      </c>
      <c r="B19704" t="s">
        <v>353</v>
      </c>
      <c r="C19704" t="s">
        <v>303</v>
      </c>
      <c r="D19704">
        <v>484375</v>
      </c>
    </row>
    <row r="19705" spans="1:4" x14ac:dyDescent="0.2">
      <c r="A19705" t="s">
        <v>96</v>
      </c>
      <c r="B19705" t="s">
        <v>353</v>
      </c>
      <c r="C19705" t="s">
        <v>304</v>
      </c>
      <c r="D19705">
        <v>495355</v>
      </c>
    </row>
    <row r="19706" spans="1:4" x14ac:dyDescent="0.2">
      <c r="A19706" t="s">
        <v>96</v>
      </c>
      <c r="B19706" t="s">
        <v>353</v>
      </c>
      <c r="C19706" t="s">
        <v>305</v>
      </c>
      <c r="D19706">
        <v>459106</v>
      </c>
    </row>
    <row r="19707" spans="1:4" x14ac:dyDescent="0.2">
      <c r="A19707" t="s">
        <v>96</v>
      </c>
      <c r="B19707" t="s">
        <v>353</v>
      </c>
      <c r="C19707" t="s">
        <v>306</v>
      </c>
      <c r="D19707">
        <v>142035</v>
      </c>
    </row>
    <row r="19708" spans="1:4" x14ac:dyDescent="0.2">
      <c r="A19708" t="s">
        <v>96</v>
      </c>
      <c r="B19708" t="s">
        <v>353</v>
      </c>
      <c r="C19708" t="s">
        <v>307</v>
      </c>
      <c r="D19708">
        <v>1190758</v>
      </c>
    </row>
    <row r="19709" spans="1:4" x14ac:dyDescent="0.2">
      <c r="A19709" t="s">
        <v>96</v>
      </c>
      <c r="B19709" t="s">
        <v>353</v>
      </c>
      <c r="C19709" t="s">
        <v>308</v>
      </c>
      <c r="D19709">
        <v>138141</v>
      </c>
    </row>
    <row r="19710" spans="1:4" x14ac:dyDescent="0.2">
      <c r="A19710" t="s">
        <v>96</v>
      </c>
      <c r="B19710" t="s">
        <v>353</v>
      </c>
      <c r="C19710" t="s">
        <v>309</v>
      </c>
      <c r="D19710">
        <v>40928</v>
      </c>
    </row>
    <row r="19711" spans="1:4" x14ac:dyDescent="0.2">
      <c r="A19711" t="s">
        <v>96</v>
      </c>
      <c r="B19711" t="s">
        <v>353</v>
      </c>
      <c r="C19711" t="s">
        <v>310</v>
      </c>
      <c r="D19711">
        <v>80167</v>
      </c>
    </row>
    <row r="19712" spans="1:4" x14ac:dyDescent="0.2">
      <c r="A19712" t="s">
        <v>96</v>
      </c>
      <c r="B19712" t="s">
        <v>353</v>
      </c>
      <c r="C19712" t="s">
        <v>311</v>
      </c>
      <c r="D19712">
        <v>15286</v>
      </c>
    </row>
    <row r="19713" spans="1:4" x14ac:dyDescent="0.2">
      <c r="A19713" t="s">
        <v>96</v>
      </c>
      <c r="B19713" t="s">
        <v>353</v>
      </c>
      <c r="C19713" t="s">
        <v>312</v>
      </c>
      <c r="D19713">
        <v>3923</v>
      </c>
    </row>
    <row r="19714" spans="1:4" x14ac:dyDescent="0.2">
      <c r="A19714" t="s">
        <v>96</v>
      </c>
      <c r="B19714" t="s">
        <v>353</v>
      </c>
      <c r="C19714" t="s">
        <v>313</v>
      </c>
      <c r="D19714">
        <v>6960</v>
      </c>
    </row>
    <row r="19715" spans="1:4" x14ac:dyDescent="0.2">
      <c r="A19715" t="s">
        <v>96</v>
      </c>
      <c r="B19715" t="s">
        <v>353</v>
      </c>
      <c r="C19715" t="s">
        <v>314</v>
      </c>
      <c r="D19715">
        <v>10192</v>
      </c>
    </row>
    <row r="19716" spans="1:4" x14ac:dyDescent="0.2">
      <c r="A19716" t="s">
        <v>96</v>
      </c>
      <c r="B19716" t="s">
        <v>353</v>
      </c>
      <c r="C19716" t="s">
        <v>315</v>
      </c>
      <c r="D19716">
        <v>3657</v>
      </c>
    </row>
    <row r="19717" spans="1:4" x14ac:dyDescent="0.2">
      <c r="A19717" t="s">
        <v>96</v>
      </c>
      <c r="B19717" t="s">
        <v>353</v>
      </c>
      <c r="C19717" t="s">
        <v>347</v>
      </c>
      <c r="D19717">
        <v>10620</v>
      </c>
    </row>
    <row r="19718" spans="1:4" x14ac:dyDescent="0.2">
      <c r="A19718" t="s">
        <v>96</v>
      </c>
      <c r="B19718" t="s">
        <v>354</v>
      </c>
      <c r="C19718" t="s">
        <v>225</v>
      </c>
      <c r="D19718">
        <v>0.84083699999999995</v>
      </c>
    </row>
    <row r="19719" spans="1:4" x14ac:dyDescent="0.2">
      <c r="A19719" t="s">
        <v>96</v>
      </c>
      <c r="B19719" t="s">
        <v>354</v>
      </c>
      <c r="C19719" t="s">
        <v>65</v>
      </c>
      <c r="D19719">
        <v>50000002</v>
      </c>
    </row>
    <row r="19720" spans="1:4" x14ac:dyDescent="0.2">
      <c r="A19720" t="s">
        <v>96</v>
      </c>
      <c r="B19720" t="s">
        <v>354</v>
      </c>
      <c r="C19720" t="s">
        <v>66</v>
      </c>
      <c r="D19720">
        <v>59464533</v>
      </c>
    </row>
    <row r="19721" spans="1:4" x14ac:dyDescent="0.2">
      <c r="A19721" t="s">
        <v>96</v>
      </c>
      <c r="B19721" t="s">
        <v>354</v>
      </c>
      <c r="C19721" t="s">
        <v>226</v>
      </c>
      <c r="D19721">
        <v>142701</v>
      </c>
    </row>
    <row r="19722" spans="1:4" x14ac:dyDescent="0.2">
      <c r="A19722" t="s">
        <v>96</v>
      </c>
      <c r="B19722" t="s">
        <v>354</v>
      </c>
      <c r="C19722" t="s">
        <v>227</v>
      </c>
      <c r="D19722">
        <v>429373</v>
      </c>
    </row>
    <row r="19723" spans="1:4" x14ac:dyDescent="0.2">
      <c r="A19723" t="s">
        <v>96</v>
      </c>
      <c r="B19723" t="s">
        <v>354</v>
      </c>
      <c r="C19723" t="s">
        <v>67</v>
      </c>
      <c r="D19723">
        <v>0</v>
      </c>
    </row>
    <row r="19724" spans="1:4" x14ac:dyDescent="0.2">
      <c r="A19724" t="s">
        <v>96</v>
      </c>
      <c r="B19724" t="s">
        <v>354</v>
      </c>
      <c r="C19724" t="s">
        <v>68</v>
      </c>
      <c r="D19724">
        <v>0</v>
      </c>
    </row>
    <row r="19725" spans="1:4" x14ac:dyDescent="0.2">
      <c r="A19725" t="s">
        <v>96</v>
      </c>
      <c r="B19725" t="s">
        <v>354</v>
      </c>
      <c r="C19725" t="s">
        <v>228</v>
      </c>
      <c r="D19725">
        <v>9730</v>
      </c>
    </row>
    <row r="19726" spans="1:4" x14ac:dyDescent="0.2">
      <c r="A19726" t="s">
        <v>96</v>
      </c>
      <c r="B19726" t="s">
        <v>354</v>
      </c>
      <c r="C19726" t="s">
        <v>229</v>
      </c>
      <c r="D19726">
        <v>98161</v>
      </c>
    </row>
    <row r="19727" spans="1:4" x14ac:dyDescent="0.2">
      <c r="A19727" t="s">
        <v>96</v>
      </c>
      <c r="B19727" t="s">
        <v>354</v>
      </c>
      <c r="C19727" t="s">
        <v>230</v>
      </c>
      <c r="D19727">
        <v>1440</v>
      </c>
    </row>
    <row r="19728" spans="1:4" x14ac:dyDescent="0.2">
      <c r="A19728" t="s">
        <v>96</v>
      </c>
      <c r="B19728" t="s">
        <v>354</v>
      </c>
      <c r="C19728" t="s">
        <v>231</v>
      </c>
      <c r="D19728">
        <v>12444</v>
      </c>
    </row>
    <row r="19729" spans="1:4" x14ac:dyDescent="0.2">
      <c r="A19729" t="s">
        <v>96</v>
      </c>
      <c r="B19729" t="s">
        <v>354</v>
      </c>
      <c r="C19729" t="s">
        <v>232</v>
      </c>
      <c r="D19729">
        <v>350789</v>
      </c>
    </row>
    <row r="19730" spans="1:4" x14ac:dyDescent="0.2">
      <c r="A19730" t="s">
        <v>96</v>
      </c>
      <c r="B19730" t="s">
        <v>354</v>
      </c>
      <c r="C19730" t="s">
        <v>319</v>
      </c>
      <c r="D19730">
        <v>206600</v>
      </c>
    </row>
    <row r="19731" spans="1:4" x14ac:dyDescent="0.2">
      <c r="A19731" t="s">
        <v>96</v>
      </c>
      <c r="B19731" t="s">
        <v>354</v>
      </c>
      <c r="C19731" t="s">
        <v>320</v>
      </c>
      <c r="D19731">
        <v>128393</v>
      </c>
    </row>
    <row r="19732" spans="1:4" x14ac:dyDescent="0.2">
      <c r="A19732" t="s">
        <v>96</v>
      </c>
      <c r="B19732" t="s">
        <v>354</v>
      </c>
      <c r="C19732" t="s">
        <v>318</v>
      </c>
      <c r="D19732">
        <v>15796</v>
      </c>
    </row>
    <row r="19733" spans="1:4" x14ac:dyDescent="0.2">
      <c r="A19733" t="s">
        <v>96</v>
      </c>
      <c r="B19733" t="s">
        <v>354</v>
      </c>
      <c r="C19733" t="s">
        <v>321</v>
      </c>
      <c r="D19733">
        <v>128374</v>
      </c>
    </row>
    <row r="19734" spans="1:4" x14ac:dyDescent="0.2">
      <c r="A19734" t="s">
        <v>96</v>
      </c>
      <c r="B19734" t="s">
        <v>354</v>
      </c>
      <c r="C19734" t="s">
        <v>322</v>
      </c>
      <c r="D19734">
        <v>0</v>
      </c>
    </row>
    <row r="19735" spans="1:4" x14ac:dyDescent="0.2">
      <c r="A19735" t="s">
        <v>96</v>
      </c>
      <c r="B19735" t="s">
        <v>354</v>
      </c>
      <c r="C19735" t="s">
        <v>323</v>
      </c>
      <c r="D19735">
        <v>0</v>
      </c>
    </row>
    <row r="19736" spans="1:4" x14ac:dyDescent="0.2">
      <c r="A19736" t="s">
        <v>96</v>
      </c>
      <c r="B19736" t="s">
        <v>354</v>
      </c>
      <c r="C19736" t="s">
        <v>324</v>
      </c>
      <c r="D19736">
        <v>16812</v>
      </c>
    </row>
    <row r="19737" spans="1:4" x14ac:dyDescent="0.2">
      <c r="A19737" t="s">
        <v>96</v>
      </c>
      <c r="B19737" t="s">
        <v>354</v>
      </c>
      <c r="C19737" t="s">
        <v>325</v>
      </c>
      <c r="D19737">
        <v>0</v>
      </c>
    </row>
    <row r="19738" spans="1:4" x14ac:dyDescent="0.2">
      <c r="A19738" t="s">
        <v>96</v>
      </c>
      <c r="B19738" t="s">
        <v>354</v>
      </c>
      <c r="C19738" t="s">
        <v>326</v>
      </c>
      <c r="D19738">
        <v>0</v>
      </c>
    </row>
    <row r="19739" spans="1:4" x14ac:dyDescent="0.2">
      <c r="A19739" t="s">
        <v>96</v>
      </c>
      <c r="B19739" t="s">
        <v>354</v>
      </c>
      <c r="C19739" t="s">
        <v>327</v>
      </c>
      <c r="D19739">
        <v>16280</v>
      </c>
    </row>
    <row r="19740" spans="1:4" x14ac:dyDescent="0.2">
      <c r="A19740" t="s">
        <v>96</v>
      </c>
      <c r="B19740" t="s">
        <v>354</v>
      </c>
      <c r="C19740" t="s">
        <v>328</v>
      </c>
      <c r="D19740">
        <v>95282</v>
      </c>
    </row>
    <row r="19741" spans="1:4" x14ac:dyDescent="0.2">
      <c r="A19741" t="s">
        <v>96</v>
      </c>
      <c r="B19741" t="s">
        <v>354</v>
      </c>
      <c r="C19741" t="s">
        <v>329</v>
      </c>
      <c r="D19741">
        <v>0</v>
      </c>
    </row>
    <row r="19742" spans="1:4" x14ac:dyDescent="0.2">
      <c r="A19742" t="s">
        <v>96</v>
      </c>
      <c r="B19742" t="s">
        <v>354</v>
      </c>
      <c r="C19742" t="s">
        <v>339</v>
      </c>
      <c r="D19742">
        <v>4218816</v>
      </c>
    </row>
    <row r="19743" spans="1:4" x14ac:dyDescent="0.2">
      <c r="A19743" t="s">
        <v>96</v>
      </c>
      <c r="B19743" t="s">
        <v>354</v>
      </c>
      <c r="C19743" t="s">
        <v>340</v>
      </c>
      <c r="D19743">
        <v>82514</v>
      </c>
    </row>
    <row r="19744" spans="1:4" x14ac:dyDescent="0.2">
      <c r="A19744" t="s">
        <v>96</v>
      </c>
      <c r="B19744" t="s">
        <v>354</v>
      </c>
      <c r="C19744" t="s">
        <v>341</v>
      </c>
      <c r="D19744">
        <v>0</v>
      </c>
    </row>
    <row r="19745" spans="1:4" x14ac:dyDescent="0.2">
      <c r="A19745" t="s">
        <v>96</v>
      </c>
      <c r="B19745" t="s">
        <v>354</v>
      </c>
      <c r="C19745" t="s">
        <v>342</v>
      </c>
      <c r="D19745">
        <v>0</v>
      </c>
    </row>
    <row r="19746" spans="1:4" x14ac:dyDescent="0.2">
      <c r="A19746" t="s">
        <v>96</v>
      </c>
      <c r="B19746" t="s">
        <v>354</v>
      </c>
      <c r="C19746" t="s">
        <v>343</v>
      </c>
      <c r="D19746">
        <v>0</v>
      </c>
    </row>
    <row r="19747" spans="1:4" x14ac:dyDescent="0.2">
      <c r="A19747" t="s">
        <v>96</v>
      </c>
      <c r="B19747" t="s">
        <v>354</v>
      </c>
      <c r="C19747" t="s">
        <v>344</v>
      </c>
      <c r="D19747">
        <v>0</v>
      </c>
    </row>
    <row r="19748" spans="1:4" x14ac:dyDescent="0.2">
      <c r="A19748" t="s">
        <v>96</v>
      </c>
      <c r="B19748" t="s">
        <v>354</v>
      </c>
      <c r="C19748" t="s">
        <v>345</v>
      </c>
      <c r="D19748">
        <v>0</v>
      </c>
    </row>
    <row r="19749" spans="1:4" x14ac:dyDescent="0.2">
      <c r="A19749" t="s">
        <v>96</v>
      </c>
      <c r="B19749" t="s">
        <v>354</v>
      </c>
      <c r="C19749" t="s">
        <v>346</v>
      </c>
      <c r="D19749">
        <v>0</v>
      </c>
    </row>
    <row r="19750" spans="1:4" x14ac:dyDescent="0.2">
      <c r="A19750" t="s">
        <v>96</v>
      </c>
      <c r="B19750" t="s">
        <v>354</v>
      </c>
      <c r="C19750" t="s">
        <v>300</v>
      </c>
      <c r="D19750">
        <v>730995</v>
      </c>
    </row>
    <row r="19751" spans="1:4" x14ac:dyDescent="0.2">
      <c r="A19751" t="s">
        <v>96</v>
      </c>
      <c r="B19751" t="s">
        <v>354</v>
      </c>
      <c r="C19751" t="s">
        <v>301</v>
      </c>
      <c r="D19751">
        <v>774199</v>
      </c>
    </row>
    <row r="19752" spans="1:4" x14ac:dyDescent="0.2">
      <c r="A19752" t="s">
        <v>96</v>
      </c>
      <c r="B19752" t="s">
        <v>354</v>
      </c>
      <c r="C19752" t="s">
        <v>302</v>
      </c>
      <c r="D19752">
        <v>1087069</v>
      </c>
    </row>
    <row r="19753" spans="1:4" x14ac:dyDescent="0.2">
      <c r="A19753" t="s">
        <v>96</v>
      </c>
      <c r="B19753" t="s">
        <v>354</v>
      </c>
      <c r="C19753" t="s">
        <v>303</v>
      </c>
      <c r="D19753">
        <v>482798</v>
      </c>
    </row>
    <row r="19754" spans="1:4" x14ac:dyDescent="0.2">
      <c r="A19754" t="s">
        <v>96</v>
      </c>
      <c r="B19754" t="s">
        <v>354</v>
      </c>
      <c r="C19754" t="s">
        <v>304</v>
      </c>
      <c r="D19754">
        <v>481801</v>
      </c>
    </row>
    <row r="19755" spans="1:4" x14ac:dyDescent="0.2">
      <c r="A19755" t="s">
        <v>96</v>
      </c>
      <c r="B19755" t="s">
        <v>354</v>
      </c>
      <c r="C19755" t="s">
        <v>305</v>
      </c>
      <c r="D19755">
        <v>430292</v>
      </c>
    </row>
    <row r="19756" spans="1:4" x14ac:dyDescent="0.2">
      <c r="A19756" t="s">
        <v>96</v>
      </c>
      <c r="B19756" t="s">
        <v>354</v>
      </c>
      <c r="C19756" t="s">
        <v>306</v>
      </c>
      <c r="D19756">
        <v>128097</v>
      </c>
    </row>
    <row r="19757" spans="1:4" x14ac:dyDescent="0.2">
      <c r="A19757" t="s">
        <v>96</v>
      </c>
      <c r="B19757" t="s">
        <v>354</v>
      </c>
      <c r="C19757" t="s">
        <v>307</v>
      </c>
      <c r="D19757">
        <v>1192697</v>
      </c>
    </row>
    <row r="19758" spans="1:4" x14ac:dyDescent="0.2">
      <c r="A19758" t="s">
        <v>96</v>
      </c>
      <c r="B19758" t="s">
        <v>354</v>
      </c>
      <c r="C19758" t="s">
        <v>308</v>
      </c>
      <c r="D19758">
        <v>95092</v>
      </c>
    </row>
    <row r="19759" spans="1:4" x14ac:dyDescent="0.2">
      <c r="A19759" t="s">
        <v>96</v>
      </c>
      <c r="B19759" t="s">
        <v>354</v>
      </c>
      <c r="C19759" t="s">
        <v>309</v>
      </c>
      <c r="D19759">
        <v>7410</v>
      </c>
    </row>
    <row r="19760" spans="1:4" x14ac:dyDescent="0.2">
      <c r="A19760" t="s">
        <v>96</v>
      </c>
      <c r="B19760" t="s">
        <v>354</v>
      </c>
      <c r="C19760" t="s">
        <v>310</v>
      </c>
      <c r="D19760">
        <v>15293</v>
      </c>
    </row>
    <row r="19761" spans="1:4" x14ac:dyDescent="0.2">
      <c r="A19761" t="s">
        <v>96</v>
      </c>
      <c r="B19761" t="s">
        <v>354</v>
      </c>
      <c r="C19761" t="s">
        <v>311</v>
      </c>
      <c r="D19761">
        <v>8166</v>
      </c>
    </row>
    <row r="19762" spans="1:4" x14ac:dyDescent="0.2">
      <c r="A19762" t="s">
        <v>96</v>
      </c>
      <c r="B19762" t="s">
        <v>354</v>
      </c>
      <c r="C19762" t="s">
        <v>312</v>
      </c>
      <c r="D19762">
        <v>4768</v>
      </c>
    </row>
    <row r="19763" spans="1:4" x14ac:dyDescent="0.2">
      <c r="A19763" t="s">
        <v>96</v>
      </c>
      <c r="B19763" t="s">
        <v>354</v>
      </c>
      <c r="C19763" t="s">
        <v>313</v>
      </c>
      <c r="D19763">
        <v>10840</v>
      </c>
    </row>
    <row r="19764" spans="1:4" x14ac:dyDescent="0.2">
      <c r="A19764" t="s">
        <v>96</v>
      </c>
      <c r="B19764" t="s">
        <v>354</v>
      </c>
      <c r="C19764" t="s">
        <v>314</v>
      </c>
      <c r="D19764">
        <v>63340</v>
      </c>
    </row>
    <row r="19765" spans="1:4" x14ac:dyDescent="0.2">
      <c r="A19765" t="s">
        <v>96</v>
      </c>
      <c r="B19765" t="s">
        <v>354</v>
      </c>
      <c r="C19765" t="s">
        <v>315</v>
      </c>
      <c r="D19765">
        <v>1710</v>
      </c>
    </row>
    <row r="19766" spans="1:4" x14ac:dyDescent="0.2">
      <c r="A19766" t="s">
        <v>96</v>
      </c>
      <c r="B19766" t="s">
        <v>354</v>
      </c>
      <c r="C19766" t="s">
        <v>347</v>
      </c>
      <c r="D19766">
        <v>10620</v>
      </c>
    </row>
    <row r="19767" spans="1:4" x14ac:dyDescent="0.2">
      <c r="A19767" t="s">
        <v>96</v>
      </c>
      <c r="B19767" t="s">
        <v>355</v>
      </c>
      <c r="C19767" t="s">
        <v>225</v>
      </c>
      <c r="D19767">
        <v>0.81445500000000004</v>
      </c>
    </row>
    <row r="19768" spans="1:4" x14ac:dyDescent="0.2">
      <c r="A19768" t="s">
        <v>96</v>
      </c>
      <c r="B19768" t="s">
        <v>355</v>
      </c>
      <c r="C19768" t="s">
        <v>65</v>
      </c>
      <c r="D19768">
        <v>50000002</v>
      </c>
    </row>
    <row r="19769" spans="1:4" x14ac:dyDescent="0.2">
      <c r="A19769" t="s">
        <v>96</v>
      </c>
      <c r="B19769" t="s">
        <v>355</v>
      </c>
      <c r="C19769" t="s">
        <v>66</v>
      </c>
      <c r="D19769">
        <v>61390741</v>
      </c>
    </row>
    <row r="19770" spans="1:4" x14ac:dyDescent="0.2">
      <c r="A19770" t="s">
        <v>96</v>
      </c>
      <c r="B19770" t="s">
        <v>355</v>
      </c>
      <c r="C19770" t="s">
        <v>226</v>
      </c>
      <c r="D19770">
        <v>143029</v>
      </c>
    </row>
    <row r="19771" spans="1:4" x14ac:dyDescent="0.2">
      <c r="A19771" t="s">
        <v>96</v>
      </c>
      <c r="B19771" t="s">
        <v>355</v>
      </c>
      <c r="C19771" t="s">
        <v>227</v>
      </c>
      <c r="D19771">
        <v>429400</v>
      </c>
    </row>
    <row r="19772" spans="1:4" x14ac:dyDescent="0.2">
      <c r="A19772" t="s">
        <v>96</v>
      </c>
      <c r="B19772" t="s">
        <v>355</v>
      </c>
      <c r="C19772" t="s">
        <v>67</v>
      </c>
      <c r="D19772">
        <v>0</v>
      </c>
    </row>
    <row r="19773" spans="1:4" x14ac:dyDescent="0.2">
      <c r="A19773" t="s">
        <v>96</v>
      </c>
      <c r="B19773" t="s">
        <v>355</v>
      </c>
      <c r="C19773" t="s">
        <v>68</v>
      </c>
      <c r="D19773">
        <v>0</v>
      </c>
    </row>
    <row r="19774" spans="1:4" x14ac:dyDescent="0.2">
      <c r="A19774" t="s">
        <v>96</v>
      </c>
      <c r="B19774" t="s">
        <v>355</v>
      </c>
      <c r="C19774" t="s">
        <v>228</v>
      </c>
      <c r="D19774">
        <v>9584</v>
      </c>
    </row>
    <row r="19775" spans="1:4" x14ac:dyDescent="0.2">
      <c r="A19775" t="s">
        <v>96</v>
      </c>
      <c r="B19775" t="s">
        <v>355</v>
      </c>
      <c r="C19775" t="s">
        <v>229</v>
      </c>
      <c r="D19775">
        <v>98436</v>
      </c>
    </row>
    <row r="19776" spans="1:4" x14ac:dyDescent="0.2">
      <c r="A19776" t="s">
        <v>96</v>
      </c>
      <c r="B19776" t="s">
        <v>355</v>
      </c>
      <c r="C19776" t="s">
        <v>230</v>
      </c>
      <c r="D19776">
        <v>1441</v>
      </c>
    </row>
    <row r="19777" spans="1:4" x14ac:dyDescent="0.2">
      <c r="A19777" t="s">
        <v>96</v>
      </c>
      <c r="B19777" t="s">
        <v>355</v>
      </c>
      <c r="C19777" t="s">
        <v>231</v>
      </c>
      <c r="D19777">
        <v>12415</v>
      </c>
    </row>
    <row r="19778" spans="1:4" x14ac:dyDescent="0.2">
      <c r="A19778" t="s">
        <v>96</v>
      </c>
      <c r="B19778" t="s">
        <v>355</v>
      </c>
      <c r="C19778" t="s">
        <v>232</v>
      </c>
      <c r="D19778">
        <v>478265</v>
      </c>
    </row>
    <row r="19779" spans="1:4" x14ac:dyDescent="0.2">
      <c r="A19779" t="s">
        <v>96</v>
      </c>
      <c r="B19779" t="s">
        <v>355</v>
      </c>
      <c r="C19779" t="s">
        <v>319</v>
      </c>
      <c r="D19779">
        <v>270325</v>
      </c>
    </row>
    <row r="19780" spans="1:4" x14ac:dyDescent="0.2">
      <c r="A19780" t="s">
        <v>96</v>
      </c>
      <c r="B19780" t="s">
        <v>355</v>
      </c>
      <c r="C19780" t="s">
        <v>320</v>
      </c>
      <c r="D19780">
        <v>192409</v>
      </c>
    </row>
    <row r="19781" spans="1:4" x14ac:dyDescent="0.2">
      <c r="A19781" t="s">
        <v>96</v>
      </c>
      <c r="B19781" t="s">
        <v>355</v>
      </c>
      <c r="C19781" t="s">
        <v>318</v>
      </c>
      <c r="D19781">
        <v>15531</v>
      </c>
    </row>
    <row r="19782" spans="1:4" x14ac:dyDescent="0.2">
      <c r="A19782" t="s">
        <v>96</v>
      </c>
      <c r="B19782" t="s">
        <v>355</v>
      </c>
      <c r="C19782" t="s">
        <v>321</v>
      </c>
      <c r="D19782">
        <v>153777</v>
      </c>
    </row>
    <row r="19783" spans="1:4" x14ac:dyDescent="0.2">
      <c r="A19783" t="s">
        <v>96</v>
      </c>
      <c r="B19783" t="s">
        <v>355</v>
      </c>
      <c r="C19783" t="s">
        <v>322</v>
      </c>
      <c r="D19783">
        <v>0</v>
      </c>
    </row>
    <row r="19784" spans="1:4" x14ac:dyDescent="0.2">
      <c r="A19784" t="s">
        <v>96</v>
      </c>
      <c r="B19784" t="s">
        <v>355</v>
      </c>
      <c r="C19784" t="s">
        <v>323</v>
      </c>
      <c r="D19784">
        <v>0</v>
      </c>
    </row>
    <row r="19785" spans="1:4" x14ac:dyDescent="0.2">
      <c r="A19785" t="s">
        <v>96</v>
      </c>
      <c r="B19785" t="s">
        <v>355</v>
      </c>
      <c r="C19785" t="s">
        <v>324</v>
      </c>
      <c r="D19785">
        <v>16754</v>
      </c>
    </row>
    <row r="19786" spans="1:4" x14ac:dyDescent="0.2">
      <c r="A19786" t="s">
        <v>96</v>
      </c>
      <c r="B19786" t="s">
        <v>355</v>
      </c>
      <c r="C19786" t="s">
        <v>325</v>
      </c>
      <c r="D19786">
        <v>0</v>
      </c>
    </row>
    <row r="19787" spans="1:4" x14ac:dyDescent="0.2">
      <c r="A19787" t="s">
        <v>96</v>
      </c>
      <c r="B19787" t="s">
        <v>355</v>
      </c>
      <c r="C19787" t="s">
        <v>326</v>
      </c>
      <c r="D19787">
        <v>0</v>
      </c>
    </row>
    <row r="19788" spans="1:4" x14ac:dyDescent="0.2">
      <c r="A19788" t="s">
        <v>96</v>
      </c>
      <c r="B19788" t="s">
        <v>355</v>
      </c>
      <c r="C19788" t="s">
        <v>327</v>
      </c>
      <c r="D19788">
        <v>16463</v>
      </c>
    </row>
    <row r="19789" spans="1:4" x14ac:dyDescent="0.2">
      <c r="A19789" t="s">
        <v>96</v>
      </c>
      <c r="B19789" t="s">
        <v>355</v>
      </c>
      <c r="C19789" t="s">
        <v>328</v>
      </c>
      <c r="D19789">
        <v>120560</v>
      </c>
    </row>
    <row r="19790" spans="1:4" x14ac:dyDescent="0.2">
      <c r="A19790" t="s">
        <v>96</v>
      </c>
      <c r="B19790" t="s">
        <v>355</v>
      </c>
      <c r="C19790" t="s">
        <v>329</v>
      </c>
      <c r="D19790">
        <v>0</v>
      </c>
    </row>
    <row r="19791" spans="1:4" x14ac:dyDescent="0.2">
      <c r="A19791" t="s">
        <v>96</v>
      </c>
      <c r="B19791" t="s">
        <v>355</v>
      </c>
      <c r="C19791" t="s">
        <v>339</v>
      </c>
      <c r="D19791">
        <v>5751108</v>
      </c>
    </row>
    <row r="19792" spans="1:4" x14ac:dyDescent="0.2">
      <c r="A19792" t="s">
        <v>96</v>
      </c>
      <c r="B19792" t="s">
        <v>355</v>
      </c>
      <c r="C19792" t="s">
        <v>340</v>
      </c>
      <c r="D19792">
        <v>3187075</v>
      </c>
    </row>
    <row r="19793" spans="1:4" x14ac:dyDescent="0.2">
      <c r="A19793" t="s">
        <v>96</v>
      </c>
      <c r="B19793" t="s">
        <v>355</v>
      </c>
      <c r="C19793" t="s">
        <v>341</v>
      </c>
      <c r="D19793">
        <v>0</v>
      </c>
    </row>
    <row r="19794" spans="1:4" x14ac:dyDescent="0.2">
      <c r="A19794" t="s">
        <v>96</v>
      </c>
      <c r="B19794" t="s">
        <v>355</v>
      </c>
      <c r="C19794" t="s">
        <v>342</v>
      </c>
      <c r="D19794">
        <v>0</v>
      </c>
    </row>
    <row r="19795" spans="1:4" x14ac:dyDescent="0.2">
      <c r="A19795" t="s">
        <v>96</v>
      </c>
      <c r="B19795" t="s">
        <v>355</v>
      </c>
      <c r="C19795" t="s">
        <v>343</v>
      </c>
      <c r="D19795">
        <v>0</v>
      </c>
    </row>
    <row r="19796" spans="1:4" x14ac:dyDescent="0.2">
      <c r="A19796" t="s">
        <v>96</v>
      </c>
      <c r="B19796" t="s">
        <v>355</v>
      </c>
      <c r="C19796" t="s">
        <v>344</v>
      </c>
      <c r="D19796">
        <v>0</v>
      </c>
    </row>
    <row r="19797" spans="1:4" x14ac:dyDescent="0.2">
      <c r="A19797" t="s">
        <v>96</v>
      </c>
      <c r="B19797" t="s">
        <v>355</v>
      </c>
      <c r="C19797" t="s">
        <v>345</v>
      </c>
      <c r="D19797">
        <v>0</v>
      </c>
    </row>
    <row r="19798" spans="1:4" x14ac:dyDescent="0.2">
      <c r="A19798" t="s">
        <v>96</v>
      </c>
      <c r="B19798" t="s">
        <v>355</v>
      </c>
      <c r="C19798" t="s">
        <v>346</v>
      </c>
      <c r="D19798">
        <v>0</v>
      </c>
    </row>
    <row r="19799" spans="1:4" x14ac:dyDescent="0.2">
      <c r="A19799" t="s">
        <v>96</v>
      </c>
      <c r="B19799" t="s">
        <v>355</v>
      </c>
      <c r="C19799" t="s">
        <v>300</v>
      </c>
      <c r="D19799">
        <v>717266</v>
      </c>
    </row>
    <row r="19800" spans="1:4" x14ac:dyDescent="0.2">
      <c r="A19800" t="s">
        <v>96</v>
      </c>
      <c r="B19800" t="s">
        <v>355</v>
      </c>
      <c r="C19800" t="s">
        <v>301</v>
      </c>
      <c r="D19800">
        <v>748724</v>
      </c>
    </row>
    <row r="19801" spans="1:4" x14ac:dyDescent="0.2">
      <c r="A19801" t="s">
        <v>96</v>
      </c>
      <c r="B19801" t="s">
        <v>355</v>
      </c>
      <c r="C19801" t="s">
        <v>302</v>
      </c>
      <c r="D19801">
        <v>1050747</v>
      </c>
    </row>
    <row r="19802" spans="1:4" x14ac:dyDescent="0.2">
      <c r="A19802" t="s">
        <v>96</v>
      </c>
      <c r="B19802" t="s">
        <v>355</v>
      </c>
      <c r="C19802" t="s">
        <v>303</v>
      </c>
      <c r="D19802">
        <v>463077</v>
      </c>
    </row>
    <row r="19803" spans="1:4" x14ac:dyDescent="0.2">
      <c r="A19803" t="s">
        <v>96</v>
      </c>
      <c r="B19803" t="s">
        <v>355</v>
      </c>
      <c r="C19803" t="s">
        <v>304</v>
      </c>
      <c r="D19803">
        <v>478958</v>
      </c>
    </row>
    <row r="19804" spans="1:4" x14ac:dyDescent="0.2">
      <c r="A19804" t="s">
        <v>96</v>
      </c>
      <c r="B19804" t="s">
        <v>355</v>
      </c>
      <c r="C19804" t="s">
        <v>305</v>
      </c>
      <c r="D19804">
        <v>445732</v>
      </c>
    </row>
    <row r="19805" spans="1:4" x14ac:dyDescent="0.2">
      <c r="A19805" t="s">
        <v>96</v>
      </c>
      <c r="B19805" t="s">
        <v>355</v>
      </c>
      <c r="C19805" t="s">
        <v>306</v>
      </c>
      <c r="D19805">
        <v>141894</v>
      </c>
    </row>
    <row r="19806" spans="1:4" x14ac:dyDescent="0.2">
      <c r="A19806" t="s">
        <v>96</v>
      </c>
      <c r="B19806" t="s">
        <v>355</v>
      </c>
      <c r="C19806" t="s">
        <v>307</v>
      </c>
      <c r="D19806">
        <v>1159211</v>
      </c>
    </row>
    <row r="19807" spans="1:4" x14ac:dyDescent="0.2">
      <c r="A19807" t="s">
        <v>96</v>
      </c>
      <c r="B19807" t="s">
        <v>355</v>
      </c>
      <c r="C19807" t="s">
        <v>308</v>
      </c>
      <c r="D19807">
        <v>108821</v>
      </c>
    </row>
    <row r="19808" spans="1:4" x14ac:dyDescent="0.2">
      <c r="A19808" t="s">
        <v>96</v>
      </c>
      <c r="B19808" t="s">
        <v>355</v>
      </c>
      <c r="C19808" t="s">
        <v>309</v>
      </c>
      <c r="D19808">
        <v>19672</v>
      </c>
    </row>
    <row r="19809" spans="1:4" x14ac:dyDescent="0.2">
      <c r="A19809" t="s">
        <v>96</v>
      </c>
      <c r="B19809" t="s">
        <v>355</v>
      </c>
      <c r="C19809" t="s">
        <v>310</v>
      </c>
      <c r="D19809">
        <v>40291</v>
      </c>
    </row>
    <row r="19810" spans="1:4" x14ac:dyDescent="0.2">
      <c r="A19810" t="s">
        <v>96</v>
      </c>
      <c r="B19810" t="s">
        <v>355</v>
      </c>
      <c r="C19810" t="s">
        <v>311</v>
      </c>
      <c r="D19810">
        <v>32703</v>
      </c>
    </row>
    <row r="19811" spans="1:4" x14ac:dyDescent="0.2">
      <c r="A19811" t="s">
        <v>96</v>
      </c>
      <c r="B19811" t="s">
        <v>355</v>
      </c>
      <c r="C19811" t="s">
        <v>312</v>
      </c>
      <c r="D19811">
        <v>17249</v>
      </c>
    </row>
    <row r="19812" spans="1:4" x14ac:dyDescent="0.2">
      <c r="A19812" t="s">
        <v>96</v>
      </c>
      <c r="B19812" t="s">
        <v>355</v>
      </c>
      <c r="C19812" t="s">
        <v>313</v>
      </c>
      <c r="D19812">
        <v>27260</v>
      </c>
    </row>
    <row r="19813" spans="1:4" x14ac:dyDescent="0.2">
      <c r="A19813" t="s">
        <v>96</v>
      </c>
      <c r="B19813" t="s">
        <v>355</v>
      </c>
      <c r="C19813" t="s">
        <v>314</v>
      </c>
      <c r="D19813">
        <v>27766</v>
      </c>
    </row>
    <row r="19814" spans="1:4" x14ac:dyDescent="0.2">
      <c r="A19814" t="s">
        <v>96</v>
      </c>
      <c r="B19814" t="s">
        <v>355</v>
      </c>
      <c r="C19814" t="s">
        <v>315</v>
      </c>
      <c r="D19814">
        <v>35195</v>
      </c>
    </row>
    <row r="19815" spans="1:4" x14ac:dyDescent="0.2">
      <c r="A19815" t="s">
        <v>96</v>
      </c>
      <c r="B19815" t="s">
        <v>355</v>
      </c>
      <c r="C19815" t="s">
        <v>347</v>
      </c>
      <c r="D19815">
        <v>10620</v>
      </c>
    </row>
    <row r="19816" spans="1:4" x14ac:dyDescent="0.2">
      <c r="A19816" t="s">
        <v>96</v>
      </c>
      <c r="B19816" t="s">
        <v>356</v>
      </c>
      <c r="C19816" t="s">
        <v>225</v>
      </c>
      <c r="D19816">
        <v>0.85006400000000004</v>
      </c>
    </row>
    <row r="19817" spans="1:4" x14ac:dyDescent="0.2">
      <c r="A19817" t="s">
        <v>96</v>
      </c>
      <c r="B19817" t="s">
        <v>356</v>
      </c>
      <c r="C19817" t="s">
        <v>65</v>
      </c>
      <c r="D19817">
        <v>50000002</v>
      </c>
    </row>
    <row r="19818" spans="1:4" x14ac:dyDescent="0.2">
      <c r="A19818" t="s">
        <v>96</v>
      </c>
      <c r="B19818" t="s">
        <v>356</v>
      </c>
      <c r="C19818" t="s">
        <v>66</v>
      </c>
      <c r="D19818">
        <v>58819134</v>
      </c>
    </row>
    <row r="19819" spans="1:4" x14ac:dyDescent="0.2">
      <c r="A19819" t="s">
        <v>96</v>
      </c>
      <c r="B19819" t="s">
        <v>356</v>
      </c>
      <c r="C19819" t="s">
        <v>226</v>
      </c>
      <c r="D19819">
        <v>142861</v>
      </c>
    </row>
    <row r="19820" spans="1:4" x14ac:dyDescent="0.2">
      <c r="A19820" t="s">
        <v>96</v>
      </c>
      <c r="B19820" t="s">
        <v>356</v>
      </c>
      <c r="C19820" t="s">
        <v>227</v>
      </c>
      <c r="D19820">
        <v>429138</v>
      </c>
    </row>
    <row r="19821" spans="1:4" x14ac:dyDescent="0.2">
      <c r="A19821" t="s">
        <v>96</v>
      </c>
      <c r="B19821" t="s">
        <v>356</v>
      </c>
      <c r="C19821" t="s">
        <v>67</v>
      </c>
      <c r="D19821">
        <v>0</v>
      </c>
    </row>
    <row r="19822" spans="1:4" x14ac:dyDescent="0.2">
      <c r="A19822" t="s">
        <v>96</v>
      </c>
      <c r="B19822" t="s">
        <v>356</v>
      </c>
      <c r="C19822" t="s">
        <v>68</v>
      </c>
      <c r="D19822">
        <v>0</v>
      </c>
    </row>
    <row r="19823" spans="1:4" x14ac:dyDescent="0.2">
      <c r="A19823" t="s">
        <v>96</v>
      </c>
      <c r="B19823" t="s">
        <v>356</v>
      </c>
      <c r="C19823" t="s">
        <v>228</v>
      </c>
      <c r="D19823">
        <v>10353</v>
      </c>
    </row>
    <row r="19824" spans="1:4" x14ac:dyDescent="0.2">
      <c r="A19824" t="s">
        <v>96</v>
      </c>
      <c r="B19824" t="s">
        <v>356</v>
      </c>
      <c r="C19824" t="s">
        <v>229</v>
      </c>
      <c r="D19824">
        <v>98313</v>
      </c>
    </row>
    <row r="19825" spans="1:4" x14ac:dyDescent="0.2">
      <c r="A19825" t="s">
        <v>96</v>
      </c>
      <c r="B19825" t="s">
        <v>356</v>
      </c>
      <c r="C19825" t="s">
        <v>230</v>
      </c>
      <c r="D19825">
        <v>1424</v>
      </c>
    </row>
    <row r="19826" spans="1:4" x14ac:dyDescent="0.2">
      <c r="A19826" t="s">
        <v>96</v>
      </c>
      <c r="B19826" t="s">
        <v>356</v>
      </c>
      <c r="C19826" t="s">
        <v>231</v>
      </c>
      <c r="D19826">
        <v>12334</v>
      </c>
    </row>
    <row r="19827" spans="1:4" x14ac:dyDescent="0.2">
      <c r="A19827" t="s">
        <v>96</v>
      </c>
      <c r="B19827" t="s">
        <v>356</v>
      </c>
      <c r="C19827" t="s">
        <v>232</v>
      </c>
      <c r="D19827">
        <v>276684</v>
      </c>
    </row>
    <row r="19828" spans="1:4" x14ac:dyDescent="0.2">
      <c r="A19828" t="s">
        <v>96</v>
      </c>
      <c r="B19828" t="s">
        <v>356</v>
      </c>
      <c r="C19828" t="s">
        <v>319</v>
      </c>
      <c r="D19828">
        <v>134565</v>
      </c>
    </row>
    <row r="19829" spans="1:4" x14ac:dyDescent="0.2">
      <c r="A19829" t="s">
        <v>96</v>
      </c>
      <c r="B19829" t="s">
        <v>356</v>
      </c>
      <c r="C19829" t="s">
        <v>320</v>
      </c>
      <c r="D19829">
        <v>126208</v>
      </c>
    </row>
    <row r="19830" spans="1:4" x14ac:dyDescent="0.2">
      <c r="A19830" t="s">
        <v>96</v>
      </c>
      <c r="B19830" t="s">
        <v>356</v>
      </c>
      <c r="C19830" t="s">
        <v>318</v>
      </c>
      <c r="D19830">
        <v>15911</v>
      </c>
    </row>
    <row r="19831" spans="1:4" x14ac:dyDescent="0.2">
      <c r="A19831" t="s">
        <v>96</v>
      </c>
      <c r="B19831" t="s">
        <v>356</v>
      </c>
      <c r="C19831" t="s">
        <v>321</v>
      </c>
      <c r="D19831">
        <v>109702</v>
      </c>
    </row>
    <row r="19832" spans="1:4" x14ac:dyDescent="0.2">
      <c r="A19832" t="s">
        <v>96</v>
      </c>
      <c r="B19832" t="s">
        <v>356</v>
      </c>
      <c r="C19832" t="s">
        <v>322</v>
      </c>
      <c r="D19832">
        <v>0</v>
      </c>
    </row>
    <row r="19833" spans="1:4" x14ac:dyDescent="0.2">
      <c r="A19833" t="s">
        <v>96</v>
      </c>
      <c r="B19833" t="s">
        <v>356</v>
      </c>
      <c r="C19833" t="s">
        <v>323</v>
      </c>
      <c r="D19833">
        <v>0</v>
      </c>
    </row>
    <row r="19834" spans="1:4" x14ac:dyDescent="0.2">
      <c r="A19834" t="s">
        <v>96</v>
      </c>
      <c r="B19834" t="s">
        <v>356</v>
      </c>
      <c r="C19834" t="s">
        <v>324</v>
      </c>
      <c r="D19834">
        <v>17006</v>
      </c>
    </row>
    <row r="19835" spans="1:4" x14ac:dyDescent="0.2">
      <c r="A19835" t="s">
        <v>96</v>
      </c>
      <c r="B19835" t="s">
        <v>356</v>
      </c>
      <c r="C19835" t="s">
        <v>325</v>
      </c>
      <c r="D19835">
        <v>0</v>
      </c>
    </row>
    <row r="19836" spans="1:4" x14ac:dyDescent="0.2">
      <c r="A19836" t="s">
        <v>96</v>
      </c>
      <c r="B19836" t="s">
        <v>356</v>
      </c>
      <c r="C19836" t="s">
        <v>326</v>
      </c>
      <c r="D19836">
        <v>0</v>
      </c>
    </row>
    <row r="19837" spans="1:4" x14ac:dyDescent="0.2">
      <c r="A19837" t="s">
        <v>96</v>
      </c>
      <c r="B19837" t="s">
        <v>356</v>
      </c>
      <c r="C19837" t="s">
        <v>327</v>
      </c>
      <c r="D19837">
        <v>16606</v>
      </c>
    </row>
    <row r="19838" spans="1:4" x14ac:dyDescent="0.2">
      <c r="A19838" t="s">
        <v>96</v>
      </c>
      <c r="B19838" t="s">
        <v>356</v>
      </c>
      <c r="C19838" t="s">
        <v>328</v>
      </c>
      <c r="D19838">
        <v>76090</v>
      </c>
    </row>
    <row r="19839" spans="1:4" x14ac:dyDescent="0.2">
      <c r="A19839" t="s">
        <v>96</v>
      </c>
      <c r="B19839" t="s">
        <v>356</v>
      </c>
      <c r="C19839" t="s">
        <v>329</v>
      </c>
      <c r="D19839">
        <v>0</v>
      </c>
    </row>
    <row r="19840" spans="1:4" x14ac:dyDescent="0.2">
      <c r="A19840" t="s">
        <v>96</v>
      </c>
      <c r="B19840" t="s">
        <v>356</v>
      </c>
      <c r="C19840" t="s">
        <v>339</v>
      </c>
      <c r="D19840">
        <v>3329424</v>
      </c>
    </row>
    <row r="19841" spans="1:4" x14ac:dyDescent="0.2">
      <c r="A19841" t="s">
        <v>96</v>
      </c>
      <c r="B19841" t="s">
        <v>356</v>
      </c>
      <c r="C19841" t="s">
        <v>340</v>
      </c>
      <c r="D19841">
        <v>31015</v>
      </c>
    </row>
    <row r="19842" spans="1:4" x14ac:dyDescent="0.2">
      <c r="A19842" t="s">
        <v>96</v>
      </c>
      <c r="B19842" t="s">
        <v>356</v>
      </c>
      <c r="C19842" t="s">
        <v>341</v>
      </c>
      <c r="D19842">
        <v>1557334</v>
      </c>
    </row>
    <row r="19843" spans="1:4" x14ac:dyDescent="0.2">
      <c r="A19843" t="s">
        <v>96</v>
      </c>
      <c r="B19843" t="s">
        <v>356</v>
      </c>
      <c r="C19843" t="s">
        <v>342</v>
      </c>
      <c r="D19843">
        <v>24</v>
      </c>
    </row>
    <row r="19844" spans="1:4" x14ac:dyDescent="0.2">
      <c r="A19844" t="s">
        <v>96</v>
      </c>
      <c r="B19844" t="s">
        <v>356</v>
      </c>
      <c r="C19844" t="s">
        <v>343</v>
      </c>
      <c r="D19844">
        <v>20499</v>
      </c>
    </row>
    <row r="19845" spans="1:4" x14ac:dyDescent="0.2">
      <c r="A19845" t="s">
        <v>96</v>
      </c>
      <c r="B19845" t="s">
        <v>356</v>
      </c>
      <c r="C19845" t="s">
        <v>344</v>
      </c>
      <c r="D19845">
        <v>1557334</v>
      </c>
    </row>
    <row r="19846" spans="1:4" x14ac:dyDescent="0.2">
      <c r="A19846" t="s">
        <v>96</v>
      </c>
      <c r="B19846" t="s">
        <v>356</v>
      </c>
      <c r="C19846" t="s">
        <v>345</v>
      </c>
      <c r="D19846">
        <v>0</v>
      </c>
    </row>
    <row r="19847" spans="1:4" x14ac:dyDescent="0.2">
      <c r="A19847" t="s">
        <v>96</v>
      </c>
      <c r="B19847" t="s">
        <v>356</v>
      </c>
      <c r="C19847" t="s">
        <v>346</v>
      </c>
      <c r="D19847">
        <v>20499</v>
      </c>
    </row>
    <row r="19848" spans="1:4" x14ac:dyDescent="0.2">
      <c r="A19848" t="s">
        <v>96</v>
      </c>
      <c r="B19848" t="s">
        <v>356</v>
      </c>
      <c r="C19848" t="s">
        <v>300</v>
      </c>
      <c r="D19848">
        <v>730690</v>
      </c>
    </row>
    <row r="19849" spans="1:4" x14ac:dyDescent="0.2">
      <c r="A19849" t="s">
        <v>96</v>
      </c>
      <c r="B19849" t="s">
        <v>356</v>
      </c>
      <c r="C19849" t="s">
        <v>301</v>
      </c>
      <c r="D19849">
        <v>773962</v>
      </c>
    </row>
    <row r="19850" spans="1:4" x14ac:dyDescent="0.2">
      <c r="A19850" t="s">
        <v>96</v>
      </c>
      <c r="B19850" t="s">
        <v>356</v>
      </c>
      <c r="C19850" t="s">
        <v>302</v>
      </c>
      <c r="D19850">
        <v>1087365</v>
      </c>
    </row>
    <row r="19851" spans="1:4" x14ac:dyDescent="0.2">
      <c r="A19851" t="s">
        <v>96</v>
      </c>
      <c r="B19851" t="s">
        <v>356</v>
      </c>
      <c r="C19851" t="s">
        <v>303</v>
      </c>
      <c r="D19851">
        <v>484243</v>
      </c>
    </row>
    <row r="19852" spans="1:4" x14ac:dyDescent="0.2">
      <c r="A19852" t="s">
        <v>96</v>
      </c>
      <c r="B19852" t="s">
        <v>356</v>
      </c>
      <c r="C19852" t="s">
        <v>304</v>
      </c>
      <c r="D19852">
        <v>495369</v>
      </c>
    </row>
    <row r="19853" spans="1:4" x14ac:dyDescent="0.2">
      <c r="A19853" t="s">
        <v>96</v>
      </c>
      <c r="B19853" t="s">
        <v>356</v>
      </c>
      <c r="C19853" t="s">
        <v>305</v>
      </c>
      <c r="D19853">
        <v>458953</v>
      </c>
    </row>
    <row r="19854" spans="1:4" x14ac:dyDescent="0.2">
      <c r="A19854" t="s">
        <v>96</v>
      </c>
      <c r="B19854" t="s">
        <v>356</v>
      </c>
      <c r="C19854" t="s">
        <v>306</v>
      </c>
      <c r="D19854">
        <v>142034</v>
      </c>
    </row>
    <row r="19855" spans="1:4" x14ac:dyDescent="0.2">
      <c r="A19855" t="s">
        <v>96</v>
      </c>
      <c r="B19855" t="s">
        <v>356</v>
      </c>
      <c r="C19855" t="s">
        <v>307</v>
      </c>
      <c r="D19855">
        <v>1190881</v>
      </c>
    </row>
    <row r="19856" spans="1:4" x14ac:dyDescent="0.2">
      <c r="A19856" t="s">
        <v>96</v>
      </c>
      <c r="B19856" t="s">
        <v>356</v>
      </c>
      <c r="C19856" t="s">
        <v>308</v>
      </c>
      <c r="D19856">
        <v>95397</v>
      </c>
    </row>
    <row r="19857" spans="1:4" x14ac:dyDescent="0.2">
      <c r="A19857" t="s">
        <v>96</v>
      </c>
      <c r="B19857" t="s">
        <v>356</v>
      </c>
      <c r="C19857" t="s">
        <v>309</v>
      </c>
      <c r="D19857">
        <v>7977</v>
      </c>
    </row>
    <row r="19858" spans="1:4" x14ac:dyDescent="0.2">
      <c r="A19858" t="s">
        <v>96</v>
      </c>
      <c r="B19858" t="s">
        <v>356</v>
      </c>
      <c r="C19858" t="s">
        <v>310</v>
      </c>
      <c r="D19858">
        <v>14571</v>
      </c>
    </row>
    <row r="19859" spans="1:4" x14ac:dyDescent="0.2">
      <c r="A19859" t="s">
        <v>96</v>
      </c>
      <c r="B19859" t="s">
        <v>356</v>
      </c>
      <c r="C19859" t="s">
        <v>311</v>
      </c>
      <c r="D19859">
        <v>8263</v>
      </c>
    </row>
    <row r="19860" spans="1:4" x14ac:dyDescent="0.2">
      <c r="A19860" t="s">
        <v>96</v>
      </c>
      <c r="B19860" t="s">
        <v>356</v>
      </c>
      <c r="C19860" t="s">
        <v>312</v>
      </c>
      <c r="D19860">
        <v>3917</v>
      </c>
    </row>
    <row r="19861" spans="1:4" x14ac:dyDescent="0.2">
      <c r="A19861" t="s">
        <v>96</v>
      </c>
      <c r="B19861" t="s">
        <v>356</v>
      </c>
      <c r="C19861" t="s">
        <v>313</v>
      </c>
      <c r="D19861">
        <v>7080</v>
      </c>
    </row>
    <row r="19862" spans="1:4" x14ac:dyDescent="0.2">
      <c r="A19862" t="s">
        <v>96</v>
      </c>
      <c r="B19862" t="s">
        <v>356</v>
      </c>
      <c r="C19862" t="s">
        <v>314</v>
      </c>
      <c r="D19862">
        <v>10340</v>
      </c>
    </row>
    <row r="19863" spans="1:4" x14ac:dyDescent="0.2">
      <c r="A19863" t="s">
        <v>96</v>
      </c>
      <c r="B19863" t="s">
        <v>356</v>
      </c>
      <c r="C19863" t="s">
        <v>315</v>
      </c>
      <c r="D19863">
        <v>3526</v>
      </c>
    </row>
    <row r="19864" spans="1:4" x14ac:dyDescent="0.2">
      <c r="A19864" t="s">
        <v>96</v>
      </c>
      <c r="B19864" t="s">
        <v>356</v>
      </c>
      <c r="C19864" t="s">
        <v>347</v>
      </c>
      <c r="D19864">
        <v>10620</v>
      </c>
    </row>
    <row r="19865" spans="1:4" x14ac:dyDescent="0.2">
      <c r="A19865" t="s">
        <v>97</v>
      </c>
      <c r="B19865" t="s">
        <v>352</v>
      </c>
      <c r="C19865" t="s">
        <v>225</v>
      </c>
      <c r="D19865">
        <v>1.00362</v>
      </c>
    </row>
    <row r="19866" spans="1:4" x14ac:dyDescent="0.2">
      <c r="A19866" t="s">
        <v>97</v>
      </c>
      <c r="B19866" t="s">
        <v>352</v>
      </c>
      <c r="C19866" t="s">
        <v>65</v>
      </c>
      <c r="D19866">
        <v>50000000</v>
      </c>
    </row>
    <row r="19867" spans="1:4" x14ac:dyDescent="0.2">
      <c r="A19867" t="s">
        <v>97</v>
      </c>
      <c r="B19867" t="s">
        <v>352</v>
      </c>
      <c r="C19867" t="s">
        <v>66</v>
      </c>
      <c r="D19867">
        <v>49819460</v>
      </c>
    </row>
    <row r="19868" spans="1:4" x14ac:dyDescent="0.2">
      <c r="A19868" t="s">
        <v>97</v>
      </c>
      <c r="B19868" t="s">
        <v>352</v>
      </c>
      <c r="C19868" t="s">
        <v>226</v>
      </c>
      <c r="D19868">
        <v>157987</v>
      </c>
    </row>
    <row r="19869" spans="1:4" x14ac:dyDescent="0.2">
      <c r="A19869" t="s">
        <v>97</v>
      </c>
      <c r="B19869" t="s">
        <v>352</v>
      </c>
      <c r="C19869" t="s">
        <v>227</v>
      </c>
      <c r="D19869">
        <v>479898</v>
      </c>
    </row>
    <row r="19870" spans="1:4" x14ac:dyDescent="0.2">
      <c r="A19870" t="s">
        <v>97</v>
      </c>
      <c r="B19870" t="s">
        <v>352</v>
      </c>
      <c r="C19870" t="s">
        <v>67</v>
      </c>
      <c r="D19870">
        <v>1075141</v>
      </c>
    </row>
    <row r="19871" spans="1:4" x14ac:dyDescent="0.2">
      <c r="A19871" t="s">
        <v>97</v>
      </c>
      <c r="B19871" t="s">
        <v>352</v>
      </c>
      <c r="C19871" t="s">
        <v>68</v>
      </c>
      <c r="D19871">
        <v>519479</v>
      </c>
    </row>
    <row r="19872" spans="1:4" x14ac:dyDescent="0.2">
      <c r="A19872" t="s">
        <v>97</v>
      </c>
      <c r="B19872" t="s">
        <v>352</v>
      </c>
      <c r="C19872" t="s">
        <v>228</v>
      </c>
      <c r="D19872">
        <v>96403</v>
      </c>
    </row>
    <row r="19873" spans="1:4" x14ac:dyDescent="0.2">
      <c r="A19873" t="s">
        <v>97</v>
      </c>
      <c r="B19873" t="s">
        <v>352</v>
      </c>
      <c r="C19873" t="s">
        <v>229</v>
      </c>
      <c r="D19873">
        <v>668893</v>
      </c>
    </row>
    <row r="19874" spans="1:4" x14ac:dyDescent="0.2">
      <c r="A19874" t="s">
        <v>97</v>
      </c>
      <c r="B19874" t="s">
        <v>352</v>
      </c>
      <c r="C19874" t="s">
        <v>230</v>
      </c>
      <c r="D19874">
        <v>1541</v>
      </c>
    </row>
    <row r="19875" spans="1:4" x14ac:dyDescent="0.2">
      <c r="A19875" t="s">
        <v>97</v>
      </c>
      <c r="B19875" t="s">
        <v>352</v>
      </c>
      <c r="C19875" t="s">
        <v>231</v>
      </c>
      <c r="D19875">
        <v>17150</v>
      </c>
    </row>
    <row r="19876" spans="1:4" x14ac:dyDescent="0.2">
      <c r="A19876" t="s">
        <v>97</v>
      </c>
      <c r="B19876" t="s">
        <v>352</v>
      </c>
      <c r="C19876" t="s">
        <v>154</v>
      </c>
      <c r="D19876">
        <v>2209098</v>
      </c>
    </row>
    <row r="19877" spans="1:4" x14ac:dyDescent="0.2">
      <c r="A19877" t="s">
        <v>97</v>
      </c>
      <c r="B19877" t="s">
        <v>352</v>
      </c>
      <c r="C19877" t="s">
        <v>155</v>
      </c>
      <c r="D19877">
        <v>0</v>
      </c>
    </row>
    <row r="19878" spans="1:4" x14ac:dyDescent="0.2">
      <c r="A19878" t="s">
        <v>97</v>
      </c>
      <c r="B19878" t="s">
        <v>352</v>
      </c>
      <c r="C19878" t="s">
        <v>156</v>
      </c>
      <c r="D19878">
        <v>1950</v>
      </c>
    </row>
    <row r="19879" spans="1:4" x14ac:dyDescent="0.2">
      <c r="A19879" t="s">
        <v>97</v>
      </c>
      <c r="B19879" t="s">
        <v>352</v>
      </c>
      <c r="C19879" t="s">
        <v>157</v>
      </c>
      <c r="D19879">
        <v>463385</v>
      </c>
    </row>
    <row r="19880" spans="1:4" x14ac:dyDescent="0.2">
      <c r="A19880" t="s">
        <v>97</v>
      </c>
      <c r="B19880" t="s">
        <v>352</v>
      </c>
      <c r="C19880" t="s">
        <v>158</v>
      </c>
      <c r="D19880">
        <v>1124497</v>
      </c>
    </row>
    <row r="19881" spans="1:4" x14ac:dyDescent="0.2">
      <c r="A19881" t="s">
        <v>97</v>
      </c>
      <c r="B19881" t="s">
        <v>352</v>
      </c>
      <c r="C19881" t="s">
        <v>159</v>
      </c>
      <c r="D19881">
        <v>1107854</v>
      </c>
    </row>
    <row r="19882" spans="1:4" x14ac:dyDescent="0.2">
      <c r="A19882" t="s">
        <v>97</v>
      </c>
      <c r="B19882" t="s">
        <v>352</v>
      </c>
      <c r="C19882" t="s">
        <v>160</v>
      </c>
      <c r="D19882">
        <v>1246685</v>
      </c>
    </row>
    <row r="19883" spans="1:4" x14ac:dyDescent="0.2">
      <c r="A19883" t="s">
        <v>97</v>
      </c>
      <c r="B19883" t="s">
        <v>352</v>
      </c>
      <c r="C19883" t="s">
        <v>161</v>
      </c>
      <c r="D19883">
        <v>781223</v>
      </c>
    </row>
    <row r="19884" spans="1:4" x14ac:dyDescent="0.2">
      <c r="A19884" t="s">
        <v>97</v>
      </c>
      <c r="B19884" t="s">
        <v>352</v>
      </c>
      <c r="C19884" t="s">
        <v>162</v>
      </c>
      <c r="D19884">
        <v>592764</v>
      </c>
    </row>
    <row r="19885" spans="1:4" x14ac:dyDescent="0.2">
      <c r="A19885" t="s">
        <v>97</v>
      </c>
      <c r="B19885" t="s">
        <v>352</v>
      </c>
      <c r="C19885" t="s">
        <v>163</v>
      </c>
      <c r="D19885">
        <v>471209</v>
      </c>
    </row>
    <row r="19886" spans="1:4" x14ac:dyDescent="0.2">
      <c r="A19886" t="s">
        <v>97</v>
      </c>
      <c r="B19886" t="s">
        <v>352</v>
      </c>
      <c r="C19886" t="s">
        <v>164</v>
      </c>
      <c r="D19886">
        <v>297217</v>
      </c>
    </row>
    <row r="19887" spans="1:4" x14ac:dyDescent="0.2">
      <c r="A19887" t="s">
        <v>97</v>
      </c>
      <c r="B19887" t="s">
        <v>352</v>
      </c>
      <c r="C19887" t="s">
        <v>165</v>
      </c>
      <c r="D19887">
        <v>212392</v>
      </c>
    </row>
    <row r="19888" spans="1:4" x14ac:dyDescent="0.2">
      <c r="A19888" t="s">
        <v>97</v>
      </c>
      <c r="B19888" t="s">
        <v>352</v>
      </c>
      <c r="C19888" t="s">
        <v>166</v>
      </c>
      <c r="D19888">
        <v>114951</v>
      </c>
    </row>
    <row r="19889" spans="1:4" x14ac:dyDescent="0.2">
      <c r="A19889" t="s">
        <v>97</v>
      </c>
      <c r="B19889" t="s">
        <v>352</v>
      </c>
      <c r="C19889" t="s">
        <v>167</v>
      </c>
      <c r="D19889">
        <v>137711</v>
      </c>
    </row>
    <row r="19890" spans="1:4" x14ac:dyDescent="0.2">
      <c r="A19890" t="s">
        <v>97</v>
      </c>
      <c r="B19890" t="s">
        <v>352</v>
      </c>
      <c r="C19890" t="s">
        <v>168</v>
      </c>
      <c r="D19890">
        <v>123228</v>
      </c>
    </row>
    <row r="19891" spans="1:4" x14ac:dyDescent="0.2">
      <c r="A19891" t="s">
        <v>97</v>
      </c>
      <c r="B19891" t="s">
        <v>352</v>
      </c>
      <c r="C19891" t="s">
        <v>169</v>
      </c>
      <c r="D19891">
        <v>141072</v>
      </c>
    </row>
    <row r="19892" spans="1:4" x14ac:dyDescent="0.2">
      <c r="A19892" t="s">
        <v>97</v>
      </c>
      <c r="B19892" t="s">
        <v>352</v>
      </c>
      <c r="C19892" t="s">
        <v>170</v>
      </c>
      <c r="D19892">
        <v>69234</v>
      </c>
    </row>
    <row r="19893" spans="1:4" x14ac:dyDescent="0.2">
      <c r="A19893" t="s">
        <v>97</v>
      </c>
      <c r="B19893" t="s">
        <v>352</v>
      </c>
      <c r="C19893" t="s">
        <v>171</v>
      </c>
      <c r="D19893">
        <v>65067</v>
      </c>
    </row>
    <row r="19894" spans="1:4" x14ac:dyDescent="0.2">
      <c r="A19894" t="s">
        <v>97</v>
      </c>
      <c r="B19894" t="s">
        <v>352</v>
      </c>
      <c r="C19894" t="s">
        <v>172</v>
      </c>
      <c r="D19894">
        <v>147164</v>
      </c>
    </row>
    <row r="19895" spans="1:4" x14ac:dyDescent="0.2">
      <c r="A19895" t="s">
        <v>97</v>
      </c>
      <c r="B19895" t="s">
        <v>352</v>
      </c>
      <c r="C19895" t="s">
        <v>173</v>
      </c>
      <c r="D19895">
        <v>120276</v>
      </c>
    </row>
    <row r="19896" spans="1:4" x14ac:dyDescent="0.2">
      <c r="A19896" t="s">
        <v>97</v>
      </c>
      <c r="B19896" t="s">
        <v>352</v>
      </c>
      <c r="C19896" t="s">
        <v>174</v>
      </c>
      <c r="D19896">
        <v>134093</v>
      </c>
    </row>
    <row r="19897" spans="1:4" x14ac:dyDescent="0.2">
      <c r="A19897" t="s">
        <v>97</v>
      </c>
      <c r="B19897" t="s">
        <v>352</v>
      </c>
      <c r="C19897" t="s">
        <v>175</v>
      </c>
      <c r="D19897">
        <v>273952</v>
      </c>
    </row>
    <row r="19898" spans="1:4" x14ac:dyDescent="0.2">
      <c r="A19898" t="s">
        <v>97</v>
      </c>
      <c r="B19898" t="s">
        <v>352</v>
      </c>
      <c r="C19898" t="s">
        <v>176</v>
      </c>
      <c r="D19898">
        <v>172380</v>
      </c>
    </row>
    <row r="19899" spans="1:4" x14ac:dyDescent="0.2">
      <c r="A19899" t="s">
        <v>97</v>
      </c>
      <c r="B19899" t="s">
        <v>352</v>
      </c>
      <c r="C19899" t="s">
        <v>177</v>
      </c>
      <c r="D19899">
        <v>358089</v>
      </c>
    </row>
    <row r="19900" spans="1:4" x14ac:dyDescent="0.2">
      <c r="A19900" t="s">
        <v>97</v>
      </c>
      <c r="B19900" t="s">
        <v>352</v>
      </c>
      <c r="C19900" t="s">
        <v>178</v>
      </c>
      <c r="D19900">
        <v>104557</v>
      </c>
    </row>
    <row r="19901" spans="1:4" x14ac:dyDescent="0.2">
      <c r="A19901" t="s">
        <v>97</v>
      </c>
      <c r="B19901" t="s">
        <v>352</v>
      </c>
      <c r="C19901" t="s">
        <v>179</v>
      </c>
      <c r="D19901">
        <v>0</v>
      </c>
    </row>
    <row r="19902" spans="1:4" x14ac:dyDescent="0.2">
      <c r="A19902" t="s">
        <v>97</v>
      </c>
      <c r="B19902" t="s">
        <v>352</v>
      </c>
      <c r="C19902" t="s">
        <v>180</v>
      </c>
      <c r="D19902">
        <v>0</v>
      </c>
    </row>
    <row r="19903" spans="1:4" x14ac:dyDescent="0.2">
      <c r="A19903" t="s">
        <v>97</v>
      </c>
      <c r="B19903" t="s">
        <v>352</v>
      </c>
      <c r="C19903" t="s">
        <v>181</v>
      </c>
      <c r="D19903">
        <v>0</v>
      </c>
    </row>
    <row r="19904" spans="1:4" x14ac:dyDescent="0.2">
      <c r="A19904" t="s">
        <v>97</v>
      </c>
      <c r="B19904" t="s">
        <v>352</v>
      </c>
      <c r="C19904" t="s">
        <v>182</v>
      </c>
      <c r="D19904">
        <v>0</v>
      </c>
    </row>
    <row r="19905" spans="1:4" x14ac:dyDescent="0.2">
      <c r="A19905" t="s">
        <v>97</v>
      </c>
      <c r="B19905" t="s">
        <v>352</v>
      </c>
      <c r="C19905" t="s">
        <v>183</v>
      </c>
      <c r="D19905">
        <v>0</v>
      </c>
    </row>
    <row r="19906" spans="1:4" x14ac:dyDescent="0.2">
      <c r="A19906" t="s">
        <v>97</v>
      </c>
      <c r="B19906" t="s">
        <v>352</v>
      </c>
      <c r="C19906" t="s">
        <v>184</v>
      </c>
      <c r="D19906">
        <v>0</v>
      </c>
    </row>
    <row r="19907" spans="1:4" x14ac:dyDescent="0.2">
      <c r="A19907" t="s">
        <v>97</v>
      </c>
      <c r="B19907" t="s">
        <v>352</v>
      </c>
      <c r="C19907" t="s">
        <v>185</v>
      </c>
      <c r="D19907">
        <v>0</v>
      </c>
    </row>
    <row r="19908" spans="1:4" x14ac:dyDescent="0.2">
      <c r="A19908" t="s">
        <v>97</v>
      </c>
      <c r="B19908" t="s">
        <v>352</v>
      </c>
      <c r="C19908" t="s">
        <v>186</v>
      </c>
      <c r="D19908">
        <v>0</v>
      </c>
    </row>
    <row r="19909" spans="1:4" x14ac:dyDescent="0.2">
      <c r="A19909" t="s">
        <v>97</v>
      </c>
      <c r="B19909" t="s">
        <v>352</v>
      </c>
      <c r="C19909" t="s">
        <v>187</v>
      </c>
      <c r="D19909">
        <v>0</v>
      </c>
    </row>
    <row r="19910" spans="1:4" x14ac:dyDescent="0.2">
      <c r="A19910" t="s">
        <v>97</v>
      </c>
      <c r="B19910" t="s">
        <v>352</v>
      </c>
      <c r="C19910" t="s">
        <v>188</v>
      </c>
      <c r="D19910">
        <v>0</v>
      </c>
    </row>
    <row r="19911" spans="1:4" x14ac:dyDescent="0.2">
      <c r="A19911" t="s">
        <v>97</v>
      </c>
      <c r="B19911" t="s">
        <v>352</v>
      </c>
      <c r="C19911" t="s">
        <v>189</v>
      </c>
      <c r="D19911">
        <v>0</v>
      </c>
    </row>
    <row r="19912" spans="1:4" x14ac:dyDescent="0.2">
      <c r="A19912" t="s">
        <v>97</v>
      </c>
      <c r="B19912" t="s">
        <v>352</v>
      </c>
      <c r="C19912" t="s">
        <v>190</v>
      </c>
      <c r="D19912">
        <v>0</v>
      </c>
    </row>
    <row r="19913" spans="1:4" x14ac:dyDescent="0.2">
      <c r="A19913" t="s">
        <v>97</v>
      </c>
      <c r="B19913" t="s">
        <v>352</v>
      </c>
      <c r="C19913" t="s">
        <v>191</v>
      </c>
      <c r="D19913">
        <v>0</v>
      </c>
    </row>
    <row r="19914" spans="1:4" x14ac:dyDescent="0.2">
      <c r="A19914" t="s">
        <v>97</v>
      </c>
      <c r="B19914" t="s">
        <v>352</v>
      </c>
      <c r="C19914" t="s">
        <v>192</v>
      </c>
      <c r="D19914">
        <v>0</v>
      </c>
    </row>
    <row r="19915" spans="1:4" x14ac:dyDescent="0.2">
      <c r="A19915" t="s">
        <v>97</v>
      </c>
      <c r="B19915" t="s">
        <v>352</v>
      </c>
      <c r="C19915" t="s">
        <v>193</v>
      </c>
      <c r="D19915">
        <v>0</v>
      </c>
    </row>
    <row r="19916" spans="1:4" x14ac:dyDescent="0.2">
      <c r="A19916" t="s">
        <v>97</v>
      </c>
      <c r="B19916" t="s">
        <v>352</v>
      </c>
      <c r="C19916" t="s">
        <v>194</v>
      </c>
      <c r="D19916">
        <v>0</v>
      </c>
    </row>
    <row r="19917" spans="1:4" x14ac:dyDescent="0.2">
      <c r="A19917" t="s">
        <v>97</v>
      </c>
      <c r="B19917" t="s">
        <v>352</v>
      </c>
      <c r="C19917" t="s">
        <v>195</v>
      </c>
      <c r="D19917">
        <v>0</v>
      </c>
    </row>
    <row r="19918" spans="1:4" x14ac:dyDescent="0.2">
      <c r="A19918" t="s">
        <v>97</v>
      </c>
      <c r="B19918" t="s">
        <v>352</v>
      </c>
      <c r="C19918" t="s">
        <v>196</v>
      </c>
      <c r="D19918">
        <v>0</v>
      </c>
    </row>
    <row r="19919" spans="1:4" x14ac:dyDescent="0.2">
      <c r="A19919" t="s">
        <v>97</v>
      </c>
      <c r="B19919" t="s">
        <v>352</v>
      </c>
      <c r="C19919" t="s">
        <v>197</v>
      </c>
      <c r="D19919">
        <v>0</v>
      </c>
    </row>
    <row r="19920" spans="1:4" x14ac:dyDescent="0.2">
      <c r="A19920" t="s">
        <v>97</v>
      </c>
      <c r="B19920" t="s">
        <v>352</v>
      </c>
      <c r="C19920" t="s">
        <v>198</v>
      </c>
      <c r="D19920">
        <v>0</v>
      </c>
    </row>
    <row r="19921" spans="1:4" x14ac:dyDescent="0.2">
      <c r="A19921" t="s">
        <v>97</v>
      </c>
      <c r="B19921" t="s">
        <v>352</v>
      </c>
      <c r="C19921" t="s">
        <v>199</v>
      </c>
      <c r="D19921">
        <v>0</v>
      </c>
    </row>
    <row r="19922" spans="1:4" x14ac:dyDescent="0.2">
      <c r="A19922" t="s">
        <v>97</v>
      </c>
      <c r="B19922" t="s">
        <v>352</v>
      </c>
      <c r="C19922" t="s">
        <v>200</v>
      </c>
      <c r="D19922">
        <v>277005</v>
      </c>
    </row>
    <row r="19923" spans="1:4" x14ac:dyDescent="0.2">
      <c r="A19923" t="s">
        <v>97</v>
      </c>
      <c r="B19923" t="s">
        <v>352</v>
      </c>
      <c r="C19923" t="s">
        <v>201</v>
      </c>
      <c r="D19923">
        <v>0</v>
      </c>
    </row>
    <row r="19924" spans="1:4" x14ac:dyDescent="0.2">
      <c r="A19924" t="s">
        <v>97</v>
      </c>
      <c r="B19924" t="s">
        <v>352</v>
      </c>
      <c r="C19924" t="s">
        <v>202</v>
      </c>
      <c r="D19924">
        <v>0</v>
      </c>
    </row>
    <row r="19925" spans="1:4" x14ac:dyDescent="0.2">
      <c r="A19925" t="s">
        <v>97</v>
      </c>
      <c r="B19925" t="s">
        <v>352</v>
      </c>
      <c r="C19925" t="s">
        <v>203</v>
      </c>
      <c r="D19925">
        <v>0</v>
      </c>
    </row>
    <row r="19926" spans="1:4" x14ac:dyDescent="0.2">
      <c r="A19926" t="s">
        <v>97</v>
      </c>
      <c r="B19926" t="s">
        <v>352</v>
      </c>
      <c r="C19926" t="s">
        <v>204</v>
      </c>
      <c r="D19926">
        <v>0</v>
      </c>
    </row>
    <row r="19927" spans="1:4" x14ac:dyDescent="0.2">
      <c r="A19927" t="s">
        <v>97</v>
      </c>
      <c r="B19927" t="s">
        <v>352</v>
      </c>
      <c r="C19927" t="s">
        <v>205</v>
      </c>
      <c r="D19927">
        <v>0</v>
      </c>
    </row>
    <row r="19928" spans="1:4" x14ac:dyDescent="0.2">
      <c r="A19928" t="s">
        <v>97</v>
      </c>
      <c r="B19928" t="s">
        <v>352</v>
      </c>
      <c r="C19928" t="s">
        <v>206</v>
      </c>
      <c r="D19928">
        <v>0</v>
      </c>
    </row>
    <row r="19929" spans="1:4" x14ac:dyDescent="0.2">
      <c r="A19929" t="s">
        <v>97</v>
      </c>
      <c r="B19929" t="s">
        <v>352</v>
      </c>
      <c r="C19929" t="s">
        <v>207</v>
      </c>
      <c r="D19929">
        <v>0</v>
      </c>
    </row>
    <row r="19930" spans="1:4" x14ac:dyDescent="0.2">
      <c r="A19930" t="s">
        <v>97</v>
      </c>
      <c r="B19930" t="s">
        <v>352</v>
      </c>
      <c r="C19930" t="s">
        <v>208</v>
      </c>
      <c r="D19930">
        <v>0</v>
      </c>
    </row>
    <row r="19931" spans="1:4" x14ac:dyDescent="0.2">
      <c r="A19931" t="s">
        <v>97</v>
      </c>
      <c r="B19931" t="s">
        <v>352</v>
      </c>
      <c r="C19931" t="s">
        <v>209</v>
      </c>
      <c r="D19931">
        <v>0</v>
      </c>
    </row>
    <row r="19932" spans="1:4" x14ac:dyDescent="0.2">
      <c r="A19932" t="s">
        <v>97</v>
      </c>
      <c r="B19932" t="s">
        <v>352</v>
      </c>
      <c r="C19932" t="s">
        <v>210</v>
      </c>
      <c r="D19932">
        <v>0</v>
      </c>
    </row>
    <row r="19933" spans="1:4" x14ac:dyDescent="0.2">
      <c r="A19933" t="s">
        <v>97</v>
      </c>
      <c r="B19933" t="s">
        <v>352</v>
      </c>
      <c r="C19933" t="s">
        <v>211</v>
      </c>
      <c r="D19933">
        <v>0</v>
      </c>
    </row>
    <row r="19934" spans="1:4" x14ac:dyDescent="0.2">
      <c r="A19934" t="s">
        <v>97</v>
      </c>
      <c r="B19934" t="s">
        <v>352</v>
      </c>
      <c r="C19934" t="s">
        <v>212</v>
      </c>
      <c r="D19934">
        <v>0</v>
      </c>
    </row>
    <row r="19935" spans="1:4" x14ac:dyDescent="0.2">
      <c r="A19935" t="s">
        <v>97</v>
      </c>
      <c r="B19935" t="s">
        <v>352</v>
      </c>
      <c r="C19935" t="s">
        <v>213</v>
      </c>
      <c r="D19935">
        <v>0</v>
      </c>
    </row>
    <row r="19936" spans="1:4" x14ac:dyDescent="0.2">
      <c r="A19936" t="s">
        <v>97</v>
      </c>
      <c r="B19936" t="s">
        <v>352</v>
      </c>
      <c r="C19936" t="s">
        <v>214</v>
      </c>
      <c r="D19936">
        <v>0</v>
      </c>
    </row>
    <row r="19937" spans="1:4" x14ac:dyDescent="0.2">
      <c r="A19937" t="s">
        <v>97</v>
      </c>
      <c r="B19937" t="s">
        <v>352</v>
      </c>
      <c r="C19937" t="s">
        <v>215</v>
      </c>
      <c r="D19937">
        <v>0</v>
      </c>
    </row>
    <row r="19938" spans="1:4" x14ac:dyDescent="0.2">
      <c r="A19938" t="s">
        <v>97</v>
      </c>
      <c r="B19938" t="s">
        <v>352</v>
      </c>
      <c r="C19938" t="s">
        <v>216</v>
      </c>
      <c r="D19938">
        <v>0</v>
      </c>
    </row>
    <row r="19939" spans="1:4" x14ac:dyDescent="0.2">
      <c r="A19939" t="s">
        <v>97</v>
      </c>
      <c r="B19939" t="s">
        <v>352</v>
      </c>
      <c r="C19939" t="s">
        <v>217</v>
      </c>
      <c r="D19939">
        <v>0</v>
      </c>
    </row>
    <row r="19940" spans="1:4" x14ac:dyDescent="0.2">
      <c r="A19940" t="s">
        <v>97</v>
      </c>
      <c r="B19940" t="s">
        <v>352</v>
      </c>
      <c r="C19940" t="s">
        <v>218</v>
      </c>
      <c r="D19940">
        <v>0</v>
      </c>
    </row>
    <row r="19941" spans="1:4" x14ac:dyDescent="0.2">
      <c r="A19941" t="s">
        <v>97</v>
      </c>
      <c r="B19941" t="s">
        <v>352</v>
      </c>
      <c r="C19941" t="s">
        <v>219</v>
      </c>
      <c r="D19941">
        <v>0</v>
      </c>
    </row>
    <row r="19942" spans="1:4" x14ac:dyDescent="0.2">
      <c r="A19942" t="s">
        <v>97</v>
      </c>
      <c r="B19942" t="s">
        <v>352</v>
      </c>
      <c r="C19942" t="s">
        <v>233</v>
      </c>
      <c r="D19942">
        <v>2209098</v>
      </c>
    </row>
    <row r="19943" spans="1:4" x14ac:dyDescent="0.2">
      <c r="A19943" t="s">
        <v>97</v>
      </c>
      <c r="B19943" t="s">
        <v>352</v>
      </c>
      <c r="C19943" t="s">
        <v>234</v>
      </c>
      <c r="D19943">
        <v>1446</v>
      </c>
    </row>
    <row r="19944" spans="1:4" x14ac:dyDescent="0.2">
      <c r="A19944" t="s">
        <v>97</v>
      </c>
      <c r="B19944" t="s">
        <v>352</v>
      </c>
      <c r="C19944" t="s">
        <v>235</v>
      </c>
      <c r="D19944">
        <v>175391</v>
      </c>
    </row>
    <row r="19945" spans="1:4" x14ac:dyDescent="0.2">
      <c r="A19945" t="s">
        <v>97</v>
      </c>
      <c r="B19945" t="s">
        <v>352</v>
      </c>
      <c r="C19945" t="s">
        <v>236</v>
      </c>
      <c r="D19945">
        <v>663298</v>
      </c>
    </row>
    <row r="19946" spans="1:4" x14ac:dyDescent="0.2">
      <c r="A19946" t="s">
        <v>97</v>
      </c>
      <c r="B19946" t="s">
        <v>352</v>
      </c>
      <c r="C19946" t="s">
        <v>237</v>
      </c>
      <c r="D19946">
        <v>768913</v>
      </c>
    </row>
    <row r="19947" spans="1:4" x14ac:dyDescent="0.2">
      <c r="A19947" t="s">
        <v>97</v>
      </c>
      <c r="B19947" t="s">
        <v>352</v>
      </c>
      <c r="C19947" t="s">
        <v>238</v>
      </c>
      <c r="D19947">
        <v>899271</v>
      </c>
    </row>
    <row r="19948" spans="1:4" x14ac:dyDescent="0.2">
      <c r="A19948" t="s">
        <v>97</v>
      </c>
      <c r="B19948" t="s">
        <v>352</v>
      </c>
      <c r="C19948" t="s">
        <v>239</v>
      </c>
      <c r="D19948">
        <v>756172</v>
      </c>
    </row>
    <row r="19949" spans="1:4" x14ac:dyDescent="0.2">
      <c r="A19949" t="s">
        <v>97</v>
      </c>
      <c r="B19949" t="s">
        <v>352</v>
      </c>
      <c r="C19949" t="s">
        <v>240</v>
      </c>
      <c r="D19949">
        <v>969937</v>
      </c>
    </row>
    <row r="19950" spans="1:4" x14ac:dyDescent="0.2">
      <c r="A19950" t="s">
        <v>97</v>
      </c>
      <c r="B19950" t="s">
        <v>352</v>
      </c>
      <c r="C19950" t="s">
        <v>241</v>
      </c>
      <c r="D19950">
        <v>595559</v>
      </c>
    </row>
    <row r="19951" spans="1:4" x14ac:dyDescent="0.2">
      <c r="A19951" t="s">
        <v>97</v>
      </c>
      <c r="B19951" t="s">
        <v>352</v>
      </c>
      <c r="C19951" t="s">
        <v>242</v>
      </c>
      <c r="D19951">
        <v>664862</v>
      </c>
    </row>
    <row r="19952" spans="1:4" x14ac:dyDescent="0.2">
      <c r="A19952" t="s">
        <v>97</v>
      </c>
      <c r="B19952" t="s">
        <v>352</v>
      </c>
      <c r="C19952" t="s">
        <v>243</v>
      </c>
      <c r="D19952">
        <v>309083</v>
      </c>
    </row>
    <row r="19953" spans="1:4" x14ac:dyDescent="0.2">
      <c r="A19953" t="s">
        <v>97</v>
      </c>
      <c r="B19953" t="s">
        <v>352</v>
      </c>
      <c r="C19953" t="s">
        <v>244</v>
      </c>
      <c r="D19953">
        <v>304754</v>
      </c>
    </row>
    <row r="19954" spans="1:4" x14ac:dyDescent="0.2">
      <c r="A19954" t="s">
        <v>97</v>
      </c>
      <c r="B19954" t="s">
        <v>352</v>
      </c>
      <c r="C19954" t="s">
        <v>245</v>
      </c>
      <c r="D19954">
        <v>186855</v>
      </c>
    </row>
    <row r="19955" spans="1:4" x14ac:dyDescent="0.2">
      <c r="A19955" t="s">
        <v>97</v>
      </c>
      <c r="B19955" t="s">
        <v>352</v>
      </c>
      <c r="C19955" t="s">
        <v>246</v>
      </c>
      <c r="D19955">
        <v>172803</v>
      </c>
    </row>
    <row r="19956" spans="1:4" x14ac:dyDescent="0.2">
      <c r="A19956" t="s">
        <v>97</v>
      </c>
      <c r="B19956" t="s">
        <v>352</v>
      </c>
      <c r="C19956" t="s">
        <v>247</v>
      </c>
      <c r="D19956">
        <v>68940</v>
      </c>
    </row>
    <row r="19957" spans="1:4" x14ac:dyDescent="0.2">
      <c r="A19957" t="s">
        <v>97</v>
      </c>
      <c r="B19957" t="s">
        <v>352</v>
      </c>
      <c r="C19957" t="s">
        <v>248</v>
      </c>
      <c r="D19957">
        <v>103399</v>
      </c>
    </row>
    <row r="19958" spans="1:4" x14ac:dyDescent="0.2">
      <c r="A19958" t="s">
        <v>97</v>
      </c>
      <c r="B19958" t="s">
        <v>352</v>
      </c>
      <c r="C19958" t="s">
        <v>249</v>
      </c>
      <c r="D19958">
        <v>141562</v>
      </c>
    </row>
    <row r="19959" spans="1:4" x14ac:dyDescent="0.2">
      <c r="A19959" t="s">
        <v>97</v>
      </c>
      <c r="B19959" t="s">
        <v>352</v>
      </c>
      <c r="C19959" t="s">
        <v>250</v>
      </c>
      <c r="D19959">
        <v>107362</v>
      </c>
    </row>
    <row r="19960" spans="1:4" x14ac:dyDescent="0.2">
      <c r="A19960" t="s">
        <v>97</v>
      </c>
      <c r="B19960" t="s">
        <v>352</v>
      </c>
      <c r="C19960" t="s">
        <v>251</v>
      </c>
      <c r="D19960">
        <v>81318</v>
      </c>
    </row>
    <row r="19961" spans="1:4" x14ac:dyDescent="0.2">
      <c r="A19961" t="s">
        <v>97</v>
      </c>
      <c r="B19961" t="s">
        <v>352</v>
      </c>
      <c r="C19961" t="s">
        <v>252</v>
      </c>
      <c r="D19961">
        <v>123172</v>
      </c>
    </row>
    <row r="19962" spans="1:4" x14ac:dyDescent="0.2">
      <c r="A19962" t="s">
        <v>97</v>
      </c>
      <c r="B19962" t="s">
        <v>352</v>
      </c>
      <c r="C19962" t="s">
        <v>253</v>
      </c>
      <c r="D19962">
        <v>289476</v>
      </c>
    </row>
    <row r="19963" spans="1:4" x14ac:dyDescent="0.2">
      <c r="A19963" t="s">
        <v>97</v>
      </c>
      <c r="B19963" t="s">
        <v>352</v>
      </c>
      <c r="C19963" t="s">
        <v>254</v>
      </c>
      <c r="D19963">
        <v>255771</v>
      </c>
    </row>
    <row r="19964" spans="1:4" x14ac:dyDescent="0.2">
      <c r="A19964" t="s">
        <v>97</v>
      </c>
      <c r="B19964" t="s">
        <v>352</v>
      </c>
      <c r="C19964" t="s">
        <v>255</v>
      </c>
      <c r="D19964">
        <v>410785</v>
      </c>
    </row>
    <row r="19965" spans="1:4" x14ac:dyDescent="0.2">
      <c r="A19965" t="s">
        <v>97</v>
      </c>
      <c r="B19965" t="s">
        <v>352</v>
      </c>
      <c r="C19965" t="s">
        <v>256</v>
      </c>
      <c r="D19965">
        <v>0</v>
      </c>
    </row>
    <row r="19966" spans="1:4" x14ac:dyDescent="0.2">
      <c r="A19966" t="s">
        <v>97</v>
      </c>
      <c r="B19966" t="s">
        <v>352</v>
      </c>
      <c r="C19966" t="s">
        <v>257</v>
      </c>
      <c r="D19966">
        <v>0</v>
      </c>
    </row>
    <row r="19967" spans="1:4" x14ac:dyDescent="0.2">
      <c r="A19967" t="s">
        <v>97</v>
      </c>
      <c r="B19967" t="s">
        <v>352</v>
      </c>
      <c r="C19967" t="s">
        <v>258</v>
      </c>
      <c r="D19967">
        <v>210821</v>
      </c>
    </row>
    <row r="19968" spans="1:4" x14ac:dyDescent="0.2">
      <c r="A19968" t="s">
        <v>97</v>
      </c>
      <c r="B19968" t="s">
        <v>352</v>
      </c>
      <c r="C19968" t="s">
        <v>259</v>
      </c>
      <c r="D19968">
        <v>0</v>
      </c>
    </row>
    <row r="19969" spans="1:4" x14ac:dyDescent="0.2">
      <c r="A19969" t="s">
        <v>97</v>
      </c>
      <c r="B19969" t="s">
        <v>352</v>
      </c>
      <c r="C19969" t="s">
        <v>260</v>
      </c>
      <c r="D19969">
        <v>0</v>
      </c>
    </row>
    <row r="19970" spans="1:4" x14ac:dyDescent="0.2">
      <c r="A19970" t="s">
        <v>97</v>
      </c>
      <c r="B19970" t="s">
        <v>352</v>
      </c>
      <c r="C19970" t="s">
        <v>261</v>
      </c>
      <c r="D19970">
        <v>0</v>
      </c>
    </row>
    <row r="19971" spans="1:4" x14ac:dyDescent="0.2">
      <c r="A19971" t="s">
        <v>97</v>
      </c>
      <c r="B19971" t="s">
        <v>352</v>
      </c>
      <c r="C19971" t="s">
        <v>262</v>
      </c>
      <c r="D19971">
        <v>0</v>
      </c>
    </row>
    <row r="19972" spans="1:4" x14ac:dyDescent="0.2">
      <c r="A19972" t="s">
        <v>97</v>
      </c>
      <c r="B19972" t="s">
        <v>352</v>
      </c>
      <c r="C19972" t="s">
        <v>263</v>
      </c>
      <c r="D19972">
        <v>0</v>
      </c>
    </row>
    <row r="19973" spans="1:4" x14ac:dyDescent="0.2">
      <c r="A19973" t="s">
        <v>97</v>
      </c>
      <c r="B19973" t="s">
        <v>352</v>
      </c>
      <c r="C19973" t="s">
        <v>264</v>
      </c>
      <c r="D19973">
        <v>0</v>
      </c>
    </row>
    <row r="19974" spans="1:4" x14ac:dyDescent="0.2">
      <c r="A19974" t="s">
        <v>97</v>
      </c>
      <c r="B19974" t="s">
        <v>352</v>
      </c>
      <c r="C19974" t="s">
        <v>265</v>
      </c>
      <c r="D19974">
        <v>0</v>
      </c>
    </row>
    <row r="19975" spans="1:4" x14ac:dyDescent="0.2">
      <c r="A19975" t="s">
        <v>97</v>
      </c>
      <c r="B19975" t="s">
        <v>352</v>
      </c>
      <c r="C19975" t="s">
        <v>266</v>
      </c>
      <c r="D19975">
        <v>0</v>
      </c>
    </row>
    <row r="19976" spans="1:4" x14ac:dyDescent="0.2">
      <c r="A19976" t="s">
        <v>97</v>
      </c>
      <c r="B19976" t="s">
        <v>352</v>
      </c>
      <c r="C19976" t="s">
        <v>267</v>
      </c>
      <c r="D19976">
        <v>0</v>
      </c>
    </row>
    <row r="19977" spans="1:4" x14ac:dyDescent="0.2">
      <c r="A19977" t="s">
        <v>97</v>
      </c>
      <c r="B19977" t="s">
        <v>352</v>
      </c>
      <c r="C19977" t="s">
        <v>268</v>
      </c>
      <c r="D19977">
        <v>0</v>
      </c>
    </row>
    <row r="19978" spans="1:4" x14ac:dyDescent="0.2">
      <c r="A19978" t="s">
        <v>97</v>
      </c>
      <c r="B19978" t="s">
        <v>352</v>
      </c>
      <c r="C19978" t="s">
        <v>269</v>
      </c>
      <c r="D19978">
        <v>0</v>
      </c>
    </row>
    <row r="19979" spans="1:4" x14ac:dyDescent="0.2">
      <c r="A19979" t="s">
        <v>97</v>
      </c>
      <c r="B19979" t="s">
        <v>352</v>
      </c>
      <c r="C19979" t="s">
        <v>270</v>
      </c>
      <c r="D19979">
        <v>0</v>
      </c>
    </row>
    <row r="19980" spans="1:4" x14ac:dyDescent="0.2">
      <c r="A19980" t="s">
        <v>97</v>
      </c>
      <c r="B19980" t="s">
        <v>352</v>
      </c>
      <c r="C19980" t="s">
        <v>271</v>
      </c>
      <c r="D19980">
        <v>0</v>
      </c>
    </row>
    <row r="19981" spans="1:4" x14ac:dyDescent="0.2">
      <c r="A19981" t="s">
        <v>97</v>
      </c>
      <c r="B19981" t="s">
        <v>352</v>
      </c>
      <c r="C19981" t="s">
        <v>272</v>
      </c>
      <c r="D19981">
        <v>0</v>
      </c>
    </row>
    <row r="19982" spans="1:4" x14ac:dyDescent="0.2">
      <c r="A19982" t="s">
        <v>97</v>
      </c>
      <c r="B19982" t="s">
        <v>352</v>
      </c>
      <c r="C19982" t="s">
        <v>273</v>
      </c>
      <c r="D19982">
        <v>0</v>
      </c>
    </row>
    <row r="19983" spans="1:4" x14ac:dyDescent="0.2">
      <c r="A19983" t="s">
        <v>97</v>
      </c>
      <c r="B19983" t="s">
        <v>352</v>
      </c>
      <c r="C19983" t="s">
        <v>274</v>
      </c>
      <c r="D19983">
        <v>0</v>
      </c>
    </row>
    <row r="19984" spans="1:4" x14ac:dyDescent="0.2">
      <c r="A19984" t="s">
        <v>97</v>
      </c>
      <c r="B19984" t="s">
        <v>352</v>
      </c>
      <c r="C19984" t="s">
        <v>275</v>
      </c>
      <c r="D19984">
        <v>0</v>
      </c>
    </row>
    <row r="19985" spans="1:4" x14ac:dyDescent="0.2">
      <c r="A19985" t="s">
        <v>97</v>
      </c>
      <c r="B19985" t="s">
        <v>352</v>
      </c>
      <c r="C19985" t="s">
        <v>276</v>
      </c>
      <c r="D19985">
        <v>0</v>
      </c>
    </row>
    <row r="19986" spans="1:4" x14ac:dyDescent="0.2">
      <c r="A19986" t="s">
        <v>97</v>
      </c>
      <c r="B19986" t="s">
        <v>352</v>
      </c>
      <c r="C19986" t="s">
        <v>277</v>
      </c>
      <c r="D19986">
        <v>0</v>
      </c>
    </row>
    <row r="19987" spans="1:4" x14ac:dyDescent="0.2">
      <c r="A19987" t="s">
        <v>97</v>
      </c>
      <c r="B19987" t="s">
        <v>352</v>
      </c>
      <c r="C19987" t="s">
        <v>278</v>
      </c>
      <c r="D19987">
        <v>277005</v>
      </c>
    </row>
    <row r="19988" spans="1:4" x14ac:dyDescent="0.2">
      <c r="A19988" t="s">
        <v>97</v>
      </c>
      <c r="B19988" t="s">
        <v>352</v>
      </c>
      <c r="C19988" t="s">
        <v>279</v>
      </c>
      <c r="D19988">
        <v>0</v>
      </c>
    </row>
    <row r="19989" spans="1:4" x14ac:dyDescent="0.2">
      <c r="A19989" t="s">
        <v>97</v>
      </c>
      <c r="B19989" t="s">
        <v>352</v>
      </c>
      <c r="C19989" t="s">
        <v>280</v>
      </c>
      <c r="D19989">
        <v>0</v>
      </c>
    </row>
    <row r="19990" spans="1:4" x14ac:dyDescent="0.2">
      <c r="A19990" t="s">
        <v>97</v>
      </c>
      <c r="B19990" t="s">
        <v>352</v>
      </c>
      <c r="C19990" t="s">
        <v>281</v>
      </c>
      <c r="D19990">
        <v>0</v>
      </c>
    </row>
    <row r="19991" spans="1:4" x14ac:dyDescent="0.2">
      <c r="A19991" t="s">
        <v>97</v>
      </c>
      <c r="B19991" t="s">
        <v>352</v>
      </c>
      <c r="C19991" t="s">
        <v>282</v>
      </c>
      <c r="D19991">
        <v>0</v>
      </c>
    </row>
    <row r="19992" spans="1:4" x14ac:dyDescent="0.2">
      <c r="A19992" t="s">
        <v>97</v>
      </c>
      <c r="B19992" t="s">
        <v>352</v>
      </c>
      <c r="C19992" t="s">
        <v>283</v>
      </c>
      <c r="D19992">
        <v>0</v>
      </c>
    </row>
    <row r="19993" spans="1:4" x14ac:dyDescent="0.2">
      <c r="A19993" t="s">
        <v>97</v>
      </c>
      <c r="B19993" t="s">
        <v>352</v>
      </c>
      <c r="C19993" t="s">
        <v>284</v>
      </c>
      <c r="D19993">
        <v>0</v>
      </c>
    </row>
    <row r="19994" spans="1:4" x14ac:dyDescent="0.2">
      <c r="A19994" t="s">
        <v>97</v>
      </c>
      <c r="B19994" t="s">
        <v>352</v>
      </c>
      <c r="C19994" t="s">
        <v>285</v>
      </c>
      <c r="D19994">
        <v>0</v>
      </c>
    </row>
    <row r="19995" spans="1:4" x14ac:dyDescent="0.2">
      <c r="A19995" t="s">
        <v>97</v>
      </c>
      <c r="B19995" t="s">
        <v>352</v>
      </c>
      <c r="C19995" t="s">
        <v>286</v>
      </c>
      <c r="D19995">
        <v>0</v>
      </c>
    </row>
    <row r="19996" spans="1:4" x14ac:dyDescent="0.2">
      <c r="A19996" t="s">
        <v>97</v>
      </c>
      <c r="B19996" t="s">
        <v>352</v>
      </c>
      <c r="C19996" t="s">
        <v>287</v>
      </c>
      <c r="D19996">
        <v>0</v>
      </c>
    </row>
    <row r="19997" spans="1:4" x14ac:dyDescent="0.2">
      <c r="A19997" t="s">
        <v>97</v>
      </c>
      <c r="B19997" t="s">
        <v>352</v>
      </c>
      <c r="C19997" t="s">
        <v>288</v>
      </c>
      <c r="D19997">
        <v>0</v>
      </c>
    </row>
    <row r="19998" spans="1:4" x14ac:dyDescent="0.2">
      <c r="A19998" t="s">
        <v>97</v>
      </c>
      <c r="B19998" t="s">
        <v>352</v>
      </c>
      <c r="C19998" t="s">
        <v>289</v>
      </c>
      <c r="D19998">
        <v>0</v>
      </c>
    </row>
    <row r="19999" spans="1:4" x14ac:dyDescent="0.2">
      <c r="A19999" t="s">
        <v>97</v>
      </c>
      <c r="B19999" t="s">
        <v>352</v>
      </c>
      <c r="C19999" t="s">
        <v>290</v>
      </c>
      <c r="D19999">
        <v>0</v>
      </c>
    </row>
    <row r="20000" spans="1:4" x14ac:dyDescent="0.2">
      <c r="A20000" t="s">
        <v>97</v>
      </c>
      <c r="B20000" t="s">
        <v>352</v>
      </c>
      <c r="C20000" t="s">
        <v>291</v>
      </c>
      <c r="D20000">
        <v>0</v>
      </c>
    </row>
    <row r="20001" spans="1:4" x14ac:dyDescent="0.2">
      <c r="A20001" t="s">
        <v>97</v>
      </c>
      <c r="B20001" t="s">
        <v>352</v>
      </c>
      <c r="C20001" t="s">
        <v>292</v>
      </c>
      <c r="D20001">
        <v>0</v>
      </c>
    </row>
    <row r="20002" spans="1:4" x14ac:dyDescent="0.2">
      <c r="A20002" t="s">
        <v>97</v>
      </c>
      <c r="B20002" t="s">
        <v>352</v>
      </c>
      <c r="C20002" t="s">
        <v>293</v>
      </c>
      <c r="D20002">
        <v>0</v>
      </c>
    </row>
    <row r="20003" spans="1:4" x14ac:dyDescent="0.2">
      <c r="A20003" t="s">
        <v>97</v>
      </c>
      <c r="B20003" t="s">
        <v>352</v>
      </c>
      <c r="C20003" t="s">
        <v>294</v>
      </c>
      <c r="D20003">
        <v>0</v>
      </c>
    </row>
    <row r="20004" spans="1:4" x14ac:dyDescent="0.2">
      <c r="A20004" t="s">
        <v>97</v>
      </c>
      <c r="B20004" t="s">
        <v>352</v>
      </c>
      <c r="C20004" t="s">
        <v>295</v>
      </c>
      <c r="D20004">
        <v>0</v>
      </c>
    </row>
    <row r="20005" spans="1:4" x14ac:dyDescent="0.2">
      <c r="A20005" t="s">
        <v>97</v>
      </c>
      <c r="B20005" t="s">
        <v>352</v>
      </c>
      <c r="C20005" t="s">
        <v>296</v>
      </c>
      <c r="D20005">
        <v>0</v>
      </c>
    </row>
    <row r="20006" spans="1:4" x14ac:dyDescent="0.2">
      <c r="A20006" t="s">
        <v>97</v>
      </c>
      <c r="B20006" t="s">
        <v>352</v>
      </c>
      <c r="C20006" t="s">
        <v>297</v>
      </c>
      <c r="D20006">
        <v>0</v>
      </c>
    </row>
    <row r="20007" spans="1:4" x14ac:dyDescent="0.2">
      <c r="A20007" t="s">
        <v>97</v>
      </c>
      <c r="B20007" t="s">
        <v>352</v>
      </c>
      <c r="C20007" t="s">
        <v>298</v>
      </c>
      <c r="D20007">
        <v>0</v>
      </c>
    </row>
    <row r="20008" spans="1:4" x14ac:dyDescent="0.2">
      <c r="A20008" t="s">
        <v>97</v>
      </c>
      <c r="B20008" t="s">
        <v>352</v>
      </c>
      <c r="C20008" t="s">
        <v>232</v>
      </c>
      <c r="D20008">
        <v>857093</v>
      </c>
    </row>
    <row r="20009" spans="1:4" x14ac:dyDescent="0.2">
      <c r="A20009" t="s">
        <v>97</v>
      </c>
      <c r="B20009" t="s">
        <v>352</v>
      </c>
      <c r="C20009" t="s">
        <v>319</v>
      </c>
      <c r="D20009">
        <v>416639</v>
      </c>
    </row>
    <row r="20010" spans="1:4" x14ac:dyDescent="0.2">
      <c r="A20010" t="s">
        <v>97</v>
      </c>
      <c r="B20010" t="s">
        <v>352</v>
      </c>
      <c r="C20010" t="s">
        <v>320</v>
      </c>
      <c r="D20010">
        <v>426108</v>
      </c>
    </row>
    <row r="20011" spans="1:4" x14ac:dyDescent="0.2">
      <c r="A20011" t="s">
        <v>97</v>
      </c>
      <c r="B20011" t="s">
        <v>352</v>
      </c>
      <c r="C20011" t="s">
        <v>318</v>
      </c>
      <c r="D20011">
        <v>14346</v>
      </c>
    </row>
    <row r="20012" spans="1:4" x14ac:dyDescent="0.2">
      <c r="A20012" t="s">
        <v>97</v>
      </c>
      <c r="B20012" t="s">
        <v>352</v>
      </c>
      <c r="C20012" t="s">
        <v>321</v>
      </c>
      <c r="D20012">
        <v>278004</v>
      </c>
    </row>
    <row r="20013" spans="1:4" x14ac:dyDescent="0.2">
      <c r="A20013" t="s">
        <v>97</v>
      </c>
      <c r="B20013" t="s">
        <v>352</v>
      </c>
      <c r="C20013" t="s">
        <v>322</v>
      </c>
      <c r="D20013">
        <v>0</v>
      </c>
    </row>
    <row r="20014" spans="1:4" x14ac:dyDescent="0.2">
      <c r="A20014" t="s">
        <v>97</v>
      </c>
      <c r="B20014" t="s">
        <v>352</v>
      </c>
      <c r="C20014" t="s">
        <v>323</v>
      </c>
      <c r="D20014">
        <v>0</v>
      </c>
    </row>
    <row r="20015" spans="1:4" x14ac:dyDescent="0.2">
      <c r="A20015" t="s">
        <v>97</v>
      </c>
      <c r="B20015" t="s">
        <v>352</v>
      </c>
      <c r="C20015" t="s">
        <v>324</v>
      </c>
      <c r="D20015">
        <v>19365</v>
      </c>
    </row>
    <row r="20016" spans="1:4" x14ac:dyDescent="0.2">
      <c r="A20016" t="s">
        <v>97</v>
      </c>
      <c r="B20016" t="s">
        <v>352</v>
      </c>
      <c r="C20016" t="s">
        <v>325</v>
      </c>
      <c r="D20016">
        <v>0</v>
      </c>
    </row>
    <row r="20017" spans="1:4" x14ac:dyDescent="0.2">
      <c r="A20017" t="s">
        <v>97</v>
      </c>
      <c r="B20017" t="s">
        <v>352</v>
      </c>
      <c r="C20017" t="s">
        <v>326</v>
      </c>
      <c r="D20017">
        <v>0</v>
      </c>
    </row>
    <row r="20018" spans="1:4" x14ac:dyDescent="0.2">
      <c r="A20018" t="s">
        <v>97</v>
      </c>
      <c r="B20018" t="s">
        <v>352</v>
      </c>
      <c r="C20018" t="s">
        <v>327</v>
      </c>
      <c r="D20018">
        <v>19403</v>
      </c>
    </row>
    <row r="20019" spans="1:4" x14ac:dyDescent="0.2">
      <c r="A20019" t="s">
        <v>97</v>
      </c>
      <c r="B20019" t="s">
        <v>352</v>
      </c>
      <c r="C20019" t="s">
        <v>328</v>
      </c>
      <c r="D20019">
        <v>239236</v>
      </c>
    </row>
    <row r="20020" spans="1:4" x14ac:dyDescent="0.2">
      <c r="A20020" t="s">
        <v>97</v>
      </c>
      <c r="B20020" t="s">
        <v>352</v>
      </c>
      <c r="C20020" t="s">
        <v>329</v>
      </c>
      <c r="D20020">
        <v>0</v>
      </c>
    </row>
    <row r="20021" spans="1:4" x14ac:dyDescent="0.2">
      <c r="A20021" t="s">
        <v>97</v>
      </c>
      <c r="B20021" t="s">
        <v>352</v>
      </c>
      <c r="C20021" t="s">
        <v>339</v>
      </c>
      <c r="D20021">
        <v>69471178</v>
      </c>
    </row>
    <row r="20022" spans="1:4" x14ac:dyDescent="0.2">
      <c r="A20022" t="s">
        <v>97</v>
      </c>
      <c r="B20022" t="s">
        <v>352</v>
      </c>
      <c r="C20022" t="s">
        <v>340</v>
      </c>
      <c r="D20022">
        <v>3240939</v>
      </c>
    </row>
    <row r="20023" spans="1:4" x14ac:dyDescent="0.2">
      <c r="A20023" t="s">
        <v>97</v>
      </c>
      <c r="B20023" t="s">
        <v>352</v>
      </c>
      <c r="C20023" t="s">
        <v>341</v>
      </c>
      <c r="D20023">
        <v>0</v>
      </c>
    </row>
    <row r="20024" spans="1:4" x14ac:dyDescent="0.2">
      <c r="A20024" t="s">
        <v>97</v>
      </c>
      <c r="B20024" t="s">
        <v>352</v>
      </c>
      <c r="C20024" t="s">
        <v>342</v>
      </c>
      <c r="D20024">
        <v>0</v>
      </c>
    </row>
    <row r="20025" spans="1:4" x14ac:dyDescent="0.2">
      <c r="A20025" t="s">
        <v>97</v>
      </c>
      <c r="B20025" t="s">
        <v>352</v>
      </c>
      <c r="C20025" t="s">
        <v>343</v>
      </c>
      <c r="D20025">
        <v>0</v>
      </c>
    </row>
    <row r="20026" spans="1:4" x14ac:dyDescent="0.2">
      <c r="A20026" t="s">
        <v>97</v>
      </c>
      <c r="B20026" t="s">
        <v>352</v>
      </c>
      <c r="C20026" t="s">
        <v>344</v>
      </c>
      <c r="D20026">
        <v>0</v>
      </c>
    </row>
    <row r="20027" spans="1:4" x14ac:dyDescent="0.2">
      <c r="A20027" t="s">
        <v>97</v>
      </c>
      <c r="B20027" t="s">
        <v>352</v>
      </c>
      <c r="C20027" t="s">
        <v>345</v>
      </c>
      <c r="D20027">
        <v>0</v>
      </c>
    </row>
    <row r="20028" spans="1:4" x14ac:dyDescent="0.2">
      <c r="A20028" t="s">
        <v>97</v>
      </c>
      <c r="B20028" t="s">
        <v>352</v>
      </c>
      <c r="C20028" t="s">
        <v>346</v>
      </c>
      <c r="D20028">
        <v>0</v>
      </c>
    </row>
    <row r="20029" spans="1:4" x14ac:dyDescent="0.2">
      <c r="A20029" t="s">
        <v>97</v>
      </c>
      <c r="B20029" t="s">
        <v>352</v>
      </c>
      <c r="C20029" t="s">
        <v>300</v>
      </c>
      <c r="D20029">
        <v>616893</v>
      </c>
    </row>
    <row r="20030" spans="1:4" x14ac:dyDescent="0.2">
      <c r="A20030" t="s">
        <v>97</v>
      </c>
      <c r="B20030" t="s">
        <v>352</v>
      </c>
      <c r="C20030" t="s">
        <v>301</v>
      </c>
      <c r="D20030">
        <v>725973</v>
      </c>
    </row>
    <row r="20031" spans="1:4" x14ac:dyDescent="0.2">
      <c r="A20031" t="s">
        <v>97</v>
      </c>
      <c r="B20031" t="s">
        <v>352</v>
      </c>
      <c r="C20031" t="s">
        <v>302</v>
      </c>
      <c r="D20031">
        <v>966199</v>
      </c>
    </row>
    <row r="20032" spans="1:4" x14ac:dyDescent="0.2">
      <c r="A20032" t="s">
        <v>97</v>
      </c>
      <c r="B20032" t="s">
        <v>352</v>
      </c>
      <c r="C20032" t="s">
        <v>303</v>
      </c>
      <c r="D20032">
        <v>455664</v>
      </c>
    </row>
    <row r="20033" spans="1:4" x14ac:dyDescent="0.2">
      <c r="A20033" t="s">
        <v>97</v>
      </c>
      <c r="B20033" t="s">
        <v>352</v>
      </c>
      <c r="C20033" t="s">
        <v>304</v>
      </c>
      <c r="D20033">
        <v>428973</v>
      </c>
    </row>
    <row r="20034" spans="1:4" x14ac:dyDescent="0.2">
      <c r="A20034" t="s">
        <v>97</v>
      </c>
      <c r="B20034" t="s">
        <v>352</v>
      </c>
      <c r="C20034" t="s">
        <v>305</v>
      </c>
      <c r="D20034">
        <v>415684</v>
      </c>
    </row>
    <row r="20035" spans="1:4" x14ac:dyDescent="0.2">
      <c r="A20035" t="s">
        <v>97</v>
      </c>
      <c r="B20035" t="s">
        <v>352</v>
      </c>
      <c r="C20035" t="s">
        <v>306</v>
      </c>
      <c r="D20035">
        <v>137754</v>
      </c>
    </row>
    <row r="20036" spans="1:4" x14ac:dyDescent="0.2">
      <c r="A20036" t="s">
        <v>97</v>
      </c>
      <c r="B20036" t="s">
        <v>352</v>
      </c>
      <c r="C20036" t="s">
        <v>307</v>
      </c>
      <c r="D20036">
        <v>1062907</v>
      </c>
    </row>
    <row r="20037" spans="1:4" x14ac:dyDescent="0.2">
      <c r="A20037" t="s">
        <v>97</v>
      </c>
      <c r="B20037" t="s">
        <v>352</v>
      </c>
      <c r="C20037" t="s">
        <v>308</v>
      </c>
      <c r="D20037">
        <v>187957</v>
      </c>
    </row>
    <row r="20038" spans="1:4" x14ac:dyDescent="0.2">
      <c r="A20038" t="s">
        <v>97</v>
      </c>
      <c r="B20038" t="s">
        <v>352</v>
      </c>
      <c r="C20038" t="s">
        <v>309</v>
      </c>
      <c r="D20038">
        <v>71786</v>
      </c>
    </row>
    <row r="20039" spans="1:4" x14ac:dyDescent="0.2">
      <c r="A20039" t="s">
        <v>97</v>
      </c>
      <c r="B20039" t="s">
        <v>352</v>
      </c>
      <c r="C20039" t="s">
        <v>310</v>
      </c>
      <c r="D20039">
        <v>131275</v>
      </c>
    </row>
    <row r="20040" spans="1:4" x14ac:dyDescent="0.2">
      <c r="A20040" t="s">
        <v>97</v>
      </c>
      <c r="B20040" t="s">
        <v>352</v>
      </c>
      <c r="C20040" t="s">
        <v>311</v>
      </c>
      <c r="D20040">
        <v>46461</v>
      </c>
    </row>
    <row r="20041" spans="1:4" x14ac:dyDescent="0.2">
      <c r="A20041" t="s">
        <v>97</v>
      </c>
      <c r="B20041" t="s">
        <v>352</v>
      </c>
      <c r="C20041" t="s">
        <v>312</v>
      </c>
      <c r="D20041">
        <v>19343</v>
      </c>
    </row>
    <row r="20042" spans="1:4" x14ac:dyDescent="0.2">
      <c r="A20042" t="s">
        <v>97</v>
      </c>
      <c r="B20042" t="s">
        <v>352</v>
      </c>
      <c r="C20042" t="s">
        <v>313</v>
      </c>
      <c r="D20042">
        <v>31667</v>
      </c>
    </row>
    <row r="20043" spans="1:4" x14ac:dyDescent="0.2">
      <c r="A20043" t="s">
        <v>97</v>
      </c>
      <c r="B20043" t="s">
        <v>352</v>
      </c>
      <c r="C20043" t="s">
        <v>314</v>
      </c>
      <c r="D20043">
        <v>33026</v>
      </c>
    </row>
    <row r="20044" spans="1:4" x14ac:dyDescent="0.2">
      <c r="A20044" t="s">
        <v>97</v>
      </c>
      <c r="B20044" t="s">
        <v>352</v>
      </c>
      <c r="C20044" t="s">
        <v>315</v>
      </c>
      <c r="D20044">
        <v>43228</v>
      </c>
    </row>
    <row r="20045" spans="1:4" x14ac:dyDescent="0.2">
      <c r="A20045" t="s">
        <v>97</v>
      </c>
      <c r="B20045" t="s">
        <v>352</v>
      </c>
      <c r="C20045" t="s">
        <v>347</v>
      </c>
      <c r="D20045">
        <v>10002</v>
      </c>
    </row>
    <row r="20046" spans="1:4" x14ac:dyDescent="0.2">
      <c r="A20046" t="s">
        <v>97</v>
      </c>
      <c r="B20046" t="s">
        <v>354</v>
      </c>
      <c r="C20046" t="s">
        <v>225</v>
      </c>
      <c r="D20046">
        <v>0.81640100000000004</v>
      </c>
    </row>
    <row r="20047" spans="1:4" x14ac:dyDescent="0.2">
      <c r="A20047" t="s">
        <v>97</v>
      </c>
      <c r="B20047" t="s">
        <v>354</v>
      </c>
      <c r="C20047" t="s">
        <v>65</v>
      </c>
      <c r="D20047">
        <v>50000000</v>
      </c>
    </row>
    <row r="20048" spans="1:4" x14ac:dyDescent="0.2">
      <c r="A20048" t="s">
        <v>97</v>
      </c>
      <c r="B20048" t="s">
        <v>354</v>
      </c>
      <c r="C20048" t="s">
        <v>66</v>
      </c>
      <c r="D20048">
        <v>61244416</v>
      </c>
    </row>
    <row r="20049" spans="1:4" x14ac:dyDescent="0.2">
      <c r="A20049" t="s">
        <v>97</v>
      </c>
      <c r="B20049" t="s">
        <v>354</v>
      </c>
      <c r="C20049" t="s">
        <v>226</v>
      </c>
      <c r="D20049">
        <v>164107</v>
      </c>
    </row>
    <row r="20050" spans="1:4" x14ac:dyDescent="0.2">
      <c r="A20050" t="s">
        <v>97</v>
      </c>
      <c r="B20050" t="s">
        <v>354</v>
      </c>
      <c r="C20050" t="s">
        <v>227</v>
      </c>
      <c r="D20050">
        <v>480019</v>
      </c>
    </row>
    <row r="20051" spans="1:4" x14ac:dyDescent="0.2">
      <c r="A20051" t="s">
        <v>97</v>
      </c>
      <c r="B20051" t="s">
        <v>354</v>
      </c>
      <c r="C20051" t="s">
        <v>67</v>
      </c>
      <c r="D20051">
        <v>0</v>
      </c>
    </row>
    <row r="20052" spans="1:4" x14ac:dyDescent="0.2">
      <c r="A20052" t="s">
        <v>97</v>
      </c>
      <c r="B20052" t="s">
        <v>354</v>
      </c>
      <c r="C20052" t="s">
        <v>68</v>
      </c>
      <c r="D20052">
        <v>0</v>
      </c>
    </row>
    <row r="20053" spans="1:4" x14ac:dyDescent="0.2">
      <c r="A20053" t="s">
        <v>97</v>
      </c>
      <c r="B20053" t="s">
        <v>354</v>
      </c>
      <c r="C20053" t="s">
        <v>228</v>
      </c>
      <c r="D20053">
        <v>14050</v>
      </c>
    </row>
    <row r="20054" spans="1:4" x14ac:dyDescent="0.2">
      <c r="A20054" t="s">
        <v>97</v>
      </c>
      <c r="B20054" t="s">
        <v>354</v>
      </c>
      <c r="C20054" t="s">
        <v>229</v>
      </c>
      <c r="D20054">
        <v>128401</v>
      </c>
    </row>
    <row r="20055" spans="1:4" x14ac:dyDescent="0.2">
      <c r="A20055" t="s">
        <v>97</v>
      </c>
      <c r="B20055" t="s">
        <v>354</v>
      </c>
      <c r="C20055" t="s">
        <v>230</v>
      </c>
      <c r="D20055">
        <v>1478</v>
      </c>
    </row>
    <row r="20056" spans="1:4" x14ac:dyDescent="0.2">
      <c r="A20056" t="s">
        <v>97</v>
      </c>
      <c r="B20056" t="s">
        <v>354</v>
      </c>
      <c r="C20056" t="s">
        <v>231</v>
      </c>
      <c r="D20056">
        <v>14418</v>
      </c>
    </row>
    <row r="20057" spans="1:4" x14ac:dyDescent="0.2">
      <c r="A20057" t="s">
        <v>97</v>
      </c>
      <c r="B20057" t="s">
        <v>354</v>
      </c>
      <c r="C20057" t="s">
        <v>232</v>
      </c>
      <c r="D20057">
        <v>391664</v>
      </c>
    </row>
    <row r="20058" spans="1:4" x14ac:dyDescent="0.2">
      <c r="A20058" t="s">
        <v>97</v>
      </c>
      <c r="B20058" t="s">
        <v>354</v>
      </c>
      <c r="C20058" t="s">
        <v>319</v>
      </c>
      <c r="D20058">
        <v>230340</v>
      </c>
    </row>
    <row r="20059" spans="1:4" x14ac:dyDescent="0.2">
      <c r="A20059" t="s">
        <v>97</v>
      </c>
      <c r="B20059" t="s">
        <v>354</v>
      </c>
      <c r="C20059" t="s">
        <v>320</v>
      </c>
      <c r="D20059">
        <v>145791</v>
      </c>
    </row>
    <row r="20060" spans="1:4" x14ac:dyDescent="0.2">
      <c r="A20060" t="s">
        <v>97</v>
      </c>
      <c r="B20060" t="s">
        <v>354</v>
      </c>
      <c r="C20060" t="s">
        <v>318</v>
      </c>
      <c r="D20060">
        <v>15533</v>
      </c>
    </row>
    <row r="20061" spans="1:4" x14ac:dyDescent="0.2">
      <c r="A20061" t="s">
        <v>97</v>
      </c>
      <c r="B20061" t="s">
        <v>354</v>
      </c>
      <c r="C20061" t="s">
        <v>321</v>
      </c>
      <c r="D20061">
        <v>138999</v>
      </c>
    </row>
    <row r="20062" spans="1:4" x14ac:dyDescent="0.2">
      <c r="A20062" t="s">
        <v>97</v>
      </c>
      <c r="B20062" t="s">
        <v>354</v>
      </c>
      <c r="C20062" t="s">
        <v>322</v>
      </c>
      <c r="D20062">
        <v>0</v>
      </c>
    </row>
    <row r="20063" spans="1:4" x14ac:dyDescent="0.2">
      <c r="A20063" t="s">
        <v>97</v>
      </c>
      <c r="B20063" t="s">
        <v>354</v>
      </c>
      <c r="C20063" t="s">
        <v>323</v>
      </c>
      <c r="D20063">
        <v>0</v>
      </c>
    </row>
    <row r="20064" spans="1:4" x14ac:dyDescent="0.2">
      <c r="A20064" t="s">
        <v>97</v>
      </c>
      <c r="B20064" t="s">
        <v>354</v>
      </c>
      <c r="C20064" t="s">
        <v>324</v>
      </c>
      <c r="D20064">
        <v>19439</v>
      </c>
    </row>
    <row r="20065" spans="1:4" x14ac:dyDescent="0.2">
      <c r="A20065" t="s">
        <v>97</v>
      </c>
      <c r="B20065" t="s">
        <v>354</v>
      </c>
      <c r="C20065" t="s">
        <v>325</v>
      </c>
      <c r="D20065">
        <v>0</v>
      </c>
    </row>
    <row r="20066" spans="1:4" x14ac:dyDescent="0.2">
      <c r="A20066" t="s">
        <v>97</v>
      </c>
      <c r="B20066" t="s">
        <v>354</v>
      </c>
      <c r="C20066" t="s">
        <v>326</v>
      </c>
      <c r="D20066">
        <v>0</v>
      </c>
    </row>
    <row r="20067" spans="1:4" x14ac:dyDescent="0.2">
      <c r="A20067" t="s">
        <v>97</v>
      </c>
      <c r="B20067" t="s">
        <v>354</v>
      </c>
      <c r="C20067" t="s">
        <v>327</v>
      </c>
      <c r="D20067">
        <v>19121</v>
      </c>
    </row>
    <row r="20068" spans="1:4" x14ac:dyDescent="0.2">
      <c r="A20068" t="s">
        <v>97</v>
      </c>
      <c r="B20068" t="s">
        <v>354</v>
      </c>
      <c r="C20068" t="s">
        <v>328</v>
      </c>
      <c r="D20068">
        <v>100439</v>
      </c>
    </row>
    <row r="20069" spans="1:4" x14ac:dyDescent="0.2">
      <c r="A20069" t="s">
        <v>97</v>
      </c>
      <c r="B20069" t="s">
        <v>354</v>
      </c>
      <c r="C20069" t="s">
        <v>329</v>
      </c>
      <c r="D20069">
        <v>0</v>
      </c>
    </row>
    <row r="20070" spans="1:4" x14ac:dyDescent="0.2">
      <c r="A20070" t="s">
        <v>97</v>
      </c>
      <c r="B20070" t="s">
        <v>354</v>
      </c>
      <c r="C20070" t="s">
        <v>339</v>
      </c>
      <c r="D20070">
        <v>4704228</v>
      </c>
    </row>
    <row r="20071" spans="1:4" x14ac:dyDescent="0.2">
      <c r="A20071" t="s">
        <v>97</v>
      </c>
      <c r="B20071" t="s">
        <v>354</v>
      </c>
      <c r="C20071" t="s">
        <v>340</v>
      </c>
      <c r="D20071">
        <v>94823</v>
      </c>
    </row>
    <row r="20072" spans="1:4" x14ac:dyDescent="0.2">
      <c r="A20072" t="s">
        <v>97</v>
      </c>
      <c r="B20072" t="s">
        <v>354</v>
      </c>
      <c r="C20072" t="s">
        <v>341</v>
      </c>
      <c r="D20072">
        <v>0</v>
      </c>
    </row>
    <row r="20073" spans="1:4" x14ac:dyDescent="0.2">
      <c r="A20073" t="s">
        <v>97</v>
      </c>
      <c r="B20073" t="s">
        <v>354</v>
      </c>
      <c r="C20073" t="s">
        <v>342</v>
      </c>
      <c r="D20073">
        <v>0</v>
      </c>
    </row>
    <row r="20074" spans="1:4" x14ac:dyDescent="0.2">
      <c r="A20074" t="s">
        <v>97</v>
      </c>
      <c r="B20074" t="s">
        <v>354</v>
      </c>
      <c r="C20074" t="s">
        <v>343</v>
      </c>
      <c r="D20074">
        <v>0</v>
      </c>
    </row>
    <row r="20075" spans="1:4" x14ac:dyDescent="0.2">
      <c r="A20075" t="s">
        <v>97</v>
      </c>
      <c r="B20075" t="s">
        <v>354</v>
      </c>
      <c r="C20075" t="s">
        <v>344</v>
      </c>
      <c r="D20075">
        <v>0</v>
      </c>
    </row>
    <row r="20076" spans="1:4" x14ac:dyDescent="0.2">
      <c r="A20076" t="s">
        <v>97</v>
      </c>
      <c r="B20076" t="s">
        <v>354</v>
      </c>
      <c r="C20076" t="s">
        <v>345</v>
      </c>
      <c r="D20076">
        <v>0</v>
      </c>
    </row>
    <row r="20077" spans="1:4" x14ac:dyDescent="0.2">
      <c r="A20077" t="s">
        <v>97</v>
      </c>
      <c r="B20077" t="s">
        <v>354</v>
      </c>
      <c r="C20077" t="s">
        <v>346</v>
      </c>
      <c r="D20077">
        <v>0</v>
      </c>
    </row>
    <row r="20078" spans="1:4" x14ac:dyDescent="0.2">
      <c r="A20078" t="s">
        <v>97</v>
      </c>
      <c r="B20078" t="s">
        <v>354</v>
      </c>
      <c r="C20078" t="s">
        <v>300</v>
      </c>
      <c r="D20078">
        <v>695537</v>
      </c>
    </row>
    <row r="20079" spans="1:4" x14ac:dyDescent="0.2">
      <c r="A20079" t="s">
        <v>97</v>
      </c>
      <c r="B20079" t="s">
        <v>354</v>
      </c>
      <c r="C20079" t="s">
        <v>301</v>
      </c>
      <c r="D20079">
        <v>807809</v>
      </c>
    </row>
    <row r="20080" spans="1:4" x14ac:dyDescent="0.2">
      <c r="A20080" t="s">
        <v>97</v>
      </c>
      <c r="B20080" t="s">
        <v>354</v>
      </c>
      <c r="C20080" t="s">
        <v>302</v>
      </c>
      <c r="D20080">
        <v>1099744</v>
      </c>
    </row>
    <row r="20081" spans="1:4" x14ac:dyDescent="0.2">
      <c r="A20081" t="s">
        <v>97</v>
      </c>
      <c r="B20081" t="s">
        <v>354</v>
      </c>
      <c r="C20081" t="s">
        <v>303</v>
      </c>
      <c r="D20081">
        <v>478104</v>
      </c>
    </row>
    <row r="20082" spans="1:4" x14ac:dyDescent="0.2">
      <c r="A20082" t="s">
        <v>97</v>
      </c>
      <c r="B20082" t="s">
        <v>354</v>
      </c>
      <c r="C20082" t="s">
        <v>304</v>
      </c>
      <c r="D20082">
        <v>432803</v>
      </c>
    </row>
    <row r="20083" spans="1:4" x14ac:dyDescent="0.2">
      <c r="A20083" t="s">
        <v>97</v>
      </c>
      <c r="B20083" t="s">
        <v>354</v>
      </c>
      <c r="C20083" t="s">
        <v>305</v>
      </c>
      <c r="D20083">
        <v>397490</v>
      </c>
    </row>
    <row r="20084" spans="1:4" x14ac:dyDescent="0.2">
      <c r="A20084" t="s">
        <v>97</v>
      </c>
      <c r="B20084" t="s">
        <v>354</v>
      </c>
      <c r="C20084" t="s">
        <v>306</v>
      </c>
      <c r="D20084">
        <v>122220</v>
      </c>
    </row>
    <row r="20085" spans="1:4" x14ac:dyDescent="0.2">
      <c r="A20085" t="s">
        <v>97</v>
      </c>
      <c r="B20085" t="s">
        <v>354</v>
      </c>
      <c r="C20085" t="s">
        <v>307</v>
      </c>
      <c r="D20085">
        <v>1103983</v>
      </c>
    </row>
    <row r="20086" spans="1:4" x14ac:dyDescent="0.2">
      <c r="A20086" t="s">
        <v>97</v>
      </c>
      <c r="B20086" t="s">
        <v>354</v>
      </c>
      <c r="C20086" t="s">
        <v>308</v>
      </c>
      <c r="D20086">
        <v>109317</v>
      </c>
    </row>
    <row r="20087" spans="1:4" x14ac:dyDescent="0.2">
      <c r="A20087" t="s">
        <v>97</v>
      </c>
      <c r="B20087" t="s">
        <v>354</v>
      </c>
      <c r="C20087" t="s">
        <v>309</v>
      </c>
      <c r="D20087">
        <v>8609</v>
      </c>
    </row>
    <row r="20088" spans="1:4" x14ac:dyDescent="0.2">
      <c r="A20088" t="s">
        <v>97</v>
      </c>
      <c r="B20088" t="s">
        <v>354</v>
      </c>
      <c r="C20088" t="s">
        <v>310</v>
      </c>
      <c r="D20088">
        <v>15800</v>
      </c>
    </row>
    <row r="20089" spans="1:4" x14ac:dyDescent="0.2">
      <c r="A20089" t="s">
        <v>97</v>
      </c>
      <c r="B20089" t="s">
        <v>354</v>
      </c>
      <c r="C20089" t="s">
        <v>311</v>
      </c>
      <c r="D20089">
        <v>9743</v>
      </c>
    </row>
    <row r="20090" spans="1:4" x14ac:dyDescent="0.2">
      <c r="A20090" t="s">
        <v>97</v>
      </c>
      <c r="B20090" t="s">
        <v>354</v>
      </c>
      <c r="C20090" t="s">
        <v>312</v>
      </c>
      <c r="D20090">
        <v>4945</v>
      </c>
    </row>
    <row r="20091" spans="1:4" x14ac:dyDescent="0.2">
      <c r="A20091" t="s">
        <v>97</v>
      </c>
      <c r="B20091" t="s">
        <v>354</v>
      </c>
      <c r="C20091" t="s">
        <v>313</v>
      </c>
      <c r="D20091">
        <v>12793</v>
      </c>
    </row>
    <row r="20092" spans="1:4" x14ac:dyDescent="0.2">
      <c r="A20092" t="s">
        <v>97</v>
      </c>
      <c r="B20092" t="s">
        <v>354</v>
      </c>
      <c r="C20092" t="s">
        <v>314</v>
      </c>
      <c r="D20092">
        <v>73764</v>
      </c>
    </row>
    <row r="20093" spans="1:4" x14ac:dyDescent="0.2">
      <c r="A20093" t="s">
        <v>97</v>
      </c>
      <c r="B20093" t="s">
        <v>354</v>
      </c>
      <c r="C20093" t="s">
        <v>315</v>
      </c>
      <c r="D20093">
        <v>2161</v>
      </c>
    </row>
    <row r="20094" spans="1:4" x14ac:dyDescent="0.2">
      <c r="A20094" t="s">
        <v>97</v>
      </c>
      <c r="B20094" t="s">
        <v>354</v>
      </c>
      <c r="C20094" t="s">
        <v>347</v>
      </c>
      <c r="D20094">
        <v>10002</v>
      </c>
    </row>
    <row r="20095" spans="1:4" x14ac:dyDescent="0.2">
      <c r="A20095" t="s">
        <v>97</v>
      </c>
      <c r="B20095" t="s">
        <v>355</v>
      </c>
      <c r="C20095" t="s">
        <v>225</v>
      </c>
      <c r="D20095">
        <v>0.78763899999999998</v>
      </c>
    </row>
    <row r="20096" spans="1:4" x14ac:dyDescent="0.2">
      <c r="A20096" t="s">
        <v>97</v>
      </c>
      <c r="B20096" t="s">
        <v>355</v>
      </c>
      <c r="C20096" t="s">
        <v>65</v>
      </c>
      <c r="D20096">
        <v>50000000</v>
      </c>
    </row>
    <row r="20097" spans="1:4" x14ac:dyDescent="0.2">
      <c r="A20097" t="s">
        <v>97</v>
      </c>
      <c r="B20097" t="s">
        <v>355</v>
      </c>
      <c r="C20097" t="s">
        <v>66</v>
      </c>
      <c r="D20097">
        <v>63480872</v>
      </c>
    </row>
    <row r="20098" spans="1:4" x14ac:dyDescent="0.2">
      <c r="A20098" t="s">
        <v>97</v>
      </c>
      <c r="B20098" t="s">
        <v>355</v>
      </c>
      <c r="C20098" t="s">
        <v>226</v>
      </c>
      <c r="D20098">
        <v>164572</v>
      </c>
    </row>
    <row r="20099" spans="1:4" x14ac:dyDescent="0.2">
      <c r="A20099" t="s">
        <v>97</v>
      </c>
      <c r="B20099" t="s">
        <v>355</v>
      </c>
      <c r="C20099" t="s">
        <v>227</v>
      </c>
      <c r="D20099">
        <v>480054</v>
      </c>
    </row>
    <row r="20100" spans="1:4" x14ac:dyDescent="0.2">
      <c r="A20100" t="s">
        <v>97</v>
      </c>
      <c r="B20100" t="s">
        <v>355</v>
      </c>
      <c r="C20100" t="s">
        <v>67</v>
      </c>
      <c r="D20100">
        <v>0</v>
      </c>
    </row>
    <row r="20101" spans="1:4" x14ac:dyDescent="0.2">
      <c r="A20101" t="s">
        <v>97</v>
      </c>
      <c r="B20101" t="s">
        <v>355</v>
      </c>
      <c r="C20101" t="s">
        <v>68</v>
      </c>
      <c r="D20101">
        <v>0</v>
      </c>
    </row>
    <row r="20102" spans="1:4" x14ac:dyDescent="0.2">
      <c r="A20102" t="s">
        <v>97</v>
      </c>
      <c r="B20102" t="s">
        <v>355</v>
      </c>
      <c r="C20102" t="s">
        <v>228</v>
      </c>
      <c r="D20102">
        <v>14025</v>
      </c>
    </row>
    <row r="20103" spans="1:4" x14ac:dyDescent="0.2">
      <c r="A20103" t="s">
        <v>97</v>
      </c>
      <c r="B20103" t="s">
        <v>355</v>
      </c>
      <c r="C20103" t="s">
        <v>229</v>
      </c>
      <c r="D20103">
        <v>128545</v>
      </c>
    </row>
    <row r="20104" spans="1:4" x14ac:dyDescent="0.2">
      <c r="A20104" t="s">
        <v>97</v>
      </c>
      <c r="B20104" t="s">
        <v>355</v>
      </c>
      <c r="C20104" t="s">
        <v>230</v>
      </c>
      <c r="D20104">
        <v>1506</v>
      </c>
    </row>
    <row r="20105" spans="1:4" x14ac:dyDescent="0.2">
      <c r="A20105" t="s">
        <v>97</v>
      </c>
      <c r="B20105" t="s">
        <v>355</v>
      </c>
      <c r="C20105" t="s">
        <v>231</v>
      </c>
      <c r="D20105">
        <v>14953</v>
      </c>
    </row>
    <row r="20106" spans="1:4" x14ac:dyDescent="0.2">
      <c r="A20106" t="s">
        <v>97</v>
      </c>
      <c r="B20106" t="s">
        <v>355</v>
      </c>
      <c r="C20106" t="s">
        <v>232</v>
      </c>
      <c r="D20106">
        <v>536493</v>
      </c>
    </row>
    <row r="20107" spans="1:4" x14ac:dyDescent="0.2">
      <c r="A20107" t="s">
        <v>97</v>
      </c>
      <c r="B20107" t="s">
        <v>355</v>
      </c>
      <c r="C20107" t="s">
        <v>319</v>
      </c>
      <c r="D20107">
        <v>304047</v>
      </c>
    </row>
    <row r="20108" spans="1:4" x14ac:dyDescent="0.2">
      <c r="A20108" t="s">
        <v>97</v>
      </c>
      <c r="B20108" t="s">
        <v>355</v>
      </c>
      <c r="C20108" t="s">
        <v>320</v>
      </c>
      <c r="D20108">
        <v>217348</v>
      </c>
    </row>
    <row r="20109" spans="1:4" x14ac:dyDescent="0.2">
      <c r="A20109" t="s">
        <v>97</v>
      </c>
      <c r="B20109" t="s">
        <v>355</v>
      </c>
      <c r="C20109" t="s">
        <v>318</v>
      </c>
      <c r="D20109">
        <v>15098</v>
      </c>
    </row>
    <row r="20110" spans="1:4" x14ac:dyDescent="0.2">
      <c r="A20110" t="s">
        <v>97</v>
      </c>
      <c r="B20110" t="s">
        <v>355</v>
      </c>
      <c r="C20110" t="s">
        <v>321</v>
      </c>
      <c r="D20110">
        <v>168590</v>
      </c>
    </row>
    <row r="20111" spans="1:4" x14ac:dyDescent="0.2">
      <c r="A20111" t="s">
        <v>97</v>
      </c>
      <c r="B20111" t="s">
        <v>355</v>
      </c>
      <c r="C20111" t="s">
        <v>322</v>
      </c>
      <c r="D20111">
        <v>0</v>
      </c>
    </row>
    <row r="20112" spans="1:4" x14ac:dyDescent="0.2">
      <c r="A20112" t="s">
        <v>97</v>
      </c>
      <c r="B20112" t="s">
        <v>355</v>
      </c>
      <c r="C20112" t="s">
        <v>323</v>
      </c>
      <c r="D20112">
        <v>0</v>
      </c>
    </row>
    <row r="20113" spans="1:4" x14ac:dyDescent="0.2">
      <c r="A20113" t="s">
        <v>97</v>
      </c>
      <c r="B20113" t="s">
        <v>355</v>
      </c>
      <c r="C20113" t="s">
        <v>324</v>
      </c>
      <c r="D20113">
        <v>19365</v>
      </c>
    </row>
    <row r="20114" spans="1:4" x14ac:dyDescent="0.2">
      <c r="A20114" t="s">
        <v>97</v>
      </c>
      <c r="B20114" t="s">
        <v>355</v>
      </c>
      <c r="C20114" t="s">
        <v>325</v>
      </c>
      <c r="D20114">
        <v>0</v>
      </c>
    </row>
    <row r="20115" spans="1:4" x14ac:dyDescent="0.2">
      <c r="A20115" t="s">
        <v>97</v>
      </c>
      <c r="B20115" t="s">
        <v>355</v>
      </c>
      <c r="C20115" t="s">
        <v>326</v>
      </c>
      <c r="D20115">
        <v>0</v>
      </c>
    </row>
    <row r="20116" spans="1:4" x14ac:dyDescent="0.2">
      <c r="A20116" t="s">
        <v>97</v>
      </c>
      <c r="B20116" t="s">
        <v>355</v>
      </c>
      <c r="C20116" t="s">
        <v>327</v>
      </c>
      <c r="D20116">
        <v>19403</v>
      </c>
    </row>
    <row r="20117" spans="1:4" x14ac:dyDescent="0.2">
      <c r="A20117" t="s">
        <v>97</v>
      </c>
      <c r="B20117" t="s">
        <v>355</v>
      </c>
      <c r="C20117" t="s">
        <v>328</v>
      </c>
      <c r="D20117">
        <v>129822</v>
      </c>
    </row>
    <row r="20118" spans="1:4" x14ac:dyDescent="0.2">
      <c r="A20118" t="s">
        <v>97</v>
      </c>
      <c r="B20118" t="s">
        <v>355</v>
      </c>
      <c r="C20118" t="s">
        <v>329</v>
      </c>
      <c r="D20118">
        <v>0</v>
      </c>
    </row>
    <row r="20119" spans="1:4" x14ac:dyDescent="0.2">
      <c r="A20119" t="s">
        <v>97</v>
      </c>
      <c r="B20119" t="s">
        <v>355</v>
      </c>
      <c r="C20119" t="s">
        <v>339</v>
      </c>
      <c r="D20119">
        <v>6444348</v>
      </c>
    </row>
    <row r="20120" spans="1:4" x14ac:dyDescent="0.2">
      <c r="A20120" t="s">
        <v>97</v>
      </c>
      <c r="B20120" t="s">
        <v>355</v>
      </c>
      <c r="C20120" t="s">
        <v>340</v>
      </c>
      <c r="D20120">
        <v>3240950</v>
      </c>
    </row>
    <row r="20121" spans="1:4" x14ac:dyDescent="0.2">
      <c r="A20121" t="s">
        <v>97</v>
      </c>
      <c r="B20121" t="s">
        <v>355</v>
      </c>
      <c r="C20121" t="s">
        <v>341</v>
      </c>
      <c r="D20121">
        <v>0</v>
      </c>
    </row>
    <row r="20122" spans="1:4" x14ac:dyDescent="0.2">
      <c r="A20122" t="s">
        <v>97</v>
      </c>
      <c r="B20122" t="s">
        <v>355</v>
      </c>
      <c r="C20122" t="s">
        <v>342</v>
      </c>
      <c r="D20122">
        <v>0</v>
      </c>
    </row>
    <row r="20123" spans="1:4" x14ac:dyDescent="0.2">
      <c r="A20123" t="s">
        <v>97</v>
      </c>
      <c r="B20123" t="s">
        <v>355</v>
      </c>
      <c r="C20123" t="s">
        <v>343</v>
      </c>
      <c r="D20123">
        <v>0</v>
      </c>
    </row>
    <row r="20124" spans="1:4" x14ac:dyDescent="0.2">
      <c r="A20124" t="s">
        <v>97</v>
      </c>
      <c r="B20124" t="s">
        <v>355</v>
      </c>
      <c r="C20124" t="s">
        <v>344</v>
      </c>
      <c r="D20124">
        <v>0</v>
      </c>
    </row>
    <row r="20125" spans="1:4" x14ac:dyDescent="0.2">
      <c r="A20125" t="s">
        <v>97</v>
      </c>
      <c r="B20125" t="s">
        <v>355</v>
      </c>
      <c r="C20125" t="s">
        <v>345</v>
      </c>
      <c r="D20125">
        <v>0</v>
      </c>
    </row>
    <row r="20126" spans="1:4" x14ac:dyDescent="0.2">
      <c r="A20126" t="s">
        <v>97</v>
      </c>
      <c r="B20126" t="s">
        <v>355</v>
      </c>
      <c r="C20126" t="s">
        <v>346</v>
      </c>
      <c r="D20126">
        <v>0</v>
      </c>
    </row>
    <row r="20127" spans="1:4" x14ac:dyDescent="0.2">
      <c r="A20127" t="s">
        <v>97</v>
      </c>
      <c r="B20127" t="s">
        <v>355</v>
      </c>
      <c r="C20127" t="s">
        <v>300</v>
      </c>
      <c r="D20127">
        <v>681594</v>
      </c>
    </row>
    <row r="20128" spans="1:4" x14ac:dyDescent="0.2">
      <c r="A20128" t="s">
        <v>97</v>
      </c>
      <c r="B20128" t="s">
        <v>355</v>
      </c>
      <c r="C20128" t="s">
        <v>301</v>
      </c>
      <c r="D20128">
        <v>779626</v>
      </c>
    </row>
    <row r="20129" spans="1:4" x14ac:dyDescent="0.2">
      <c r="A20129" t="s">
        <v>97</v>
      </c>
      <c r="B20129" t="s">
        <v>355</v>
      </c>
      <c r="C20129" t="s">
        <v>302</v>
      </c>
      <c r="D20129">
        <v>1057422</v>
      </c>
    </row>
    <row r="20130" spans="1:4" x14ac:dyDescent="0.2">
      <c r="A20130" t="s">
        <v>97</v>
      </c>
      <c r="B20130" t="s">
        <v>355</v>
      </c>
      <c r="C20130" t="s">
        <v>303</v>
      </c>
      <c r="D20130">
        <v>455664</v>
      </c>
    </row>
    <row r="20131" spans="1:4" x14ac:dyDescent="0.2">
      <c r="A20131" t="s">
        <v>97</v>
      </c>
      <c r="B20131" t="s">
        <v>355</v>
      </c>
      <c r="C20131" t="s">
        <v>304</v>
      </c>
      <c r="D20131">
        <v>428973</v>
      </c>
    </row>
    <row r="20132" spans="1:4" x14ac:dyDescent="0.2">
      <c r="A20132" t="s">
        <v>97</v>
      </c>
      <c r="B20132" t="s">
        <v>355</v>
      </c>
      <c r="C20132" t="s">
        <v>305</v>
      </c>
      <c r="D20132">
        <v>415685</v>
      </c>
    </row>
    <row r="20133" spans="1:4" x14ac:dyDescent="0.2">
      <c r="A20133" t="s">
        <v>97</v>
      </c>
      <c r="B20133" t="s">
        <v>355</v>
      </c>
      <c r="C20133" t="s">
        <v>306</v>
      </c>
      <c r="D20133">
        <v>137754</v>
      </c>
    </row>
    <row r="20134" spans="1:4" x14ac:dyDescent="0.2">
      <c r="A20134" t="s">
        <v>97</v>
      </c>
      <c r="B20134" t="s">
        <v>355</v>
      </c>
      <c r="C20134" t="s">
        <v>307</v>
      </c>
      <c r="D20134">
        <v>1065287</v>
      </c>
    </row>
    <row r="20135" spans="1:4" x14ac:dyDescent="0.2">
      <c r="A20135" t="s">
        <v>97</v>
      </c>
      <c r="B20135" t="s">
        <v>355</v>
      </c>
      <c r="C20135" t="s">
        <v>308</v>
      </c>
      <c r="D20135">
        <v>123259</v>
      </c>
    </row>
    <row r="20136" spans="1:4" x14ac:dyDescent="0.2">
      <c r="A20136" t="s">
        <v>97</v>
      </c>
      <c r="B20136" t="s">
        <v>355</v>
      </c>
      <c r="C20136" t="s">
        <v>309</v>
      </c>
      <c r="D20136">
        <v>23311</v>
      </c>
    </row>
    <row r="20137" spans="1:4" x14ac:dyDescent="0.2">
      <c r="A20137" t="s">
        <v>97</v>
      </c>
      <c r="B20137" t="s">
        <v>355</v>
      </c>
      <c r="C20137" t="s">
        <v>310</v>
      </c>
      <c r="D20137">
        <v>42876</v>
      </c>
    </row>
    <row r="20138" spans="1:4" x14ac:dyDescent="0.2">
      <c r="A20138" t="s">
        <v>97</v>
      </c>
      <c r="B20138" t="s">
        <v>355</v>
      </c>
      <c r="C20138" t="s">
        <v>311</v>
      </c>
      <c r="D20138">
        <v>38466</v>
      </c>
    </row>
    <row r="20139" spans="1:4" x14ac:dyDescent="0.2">
      <c r="A20139" t="s">
        <v>97</v>
      </c>
      <c r="B20139" t="s">
        <v>355</v>
      </c>
      <c r="C20139" t="s">
        <v>312</v>
      </c>
      <c r="D20139">
        <v>19344</v>
      </c>
    </row>
    <row r="20140" spans="1:4" x14ac:dyDescent="0.2">
      <c r="A20140" t="s">
        <v>97</v>
      </c>
      <c r="B20140" t="s">
        <v>355</v>
      </c>
      <c r="C20140" t="s">
        <v>313</v>
      </c>
      <c r="D20140">
        <v>31667</v>
      </c>
    </row>
    <row r="20141" spans="1:4" x14ac:dyDescent="0.2">
      <c r="A20141" t="s">
        <v>97</v>
      </c>
      <c r="B20141" t="s">
        <v>355</v>
      </c>
      <c r="C20141" t="s">
        <v>314</v>
      </c>
      <c r="D20141">
        <v>33028</v>
      </c>
    </row>
    <row r="20142" spans="1:4" x14ac:dyDescent="0.2">
      <c r="A20142" t="s">
        <v>97</v>
      </c>
      <c r="B20142" t="s">
        <v>355</v>
      </c>
      <c r="C20142" t="s">
        <v>315</v>
      </c>
      <c r="D20142">
        <v>40854</v>
      </c>
    </row>
    <row r="20143" spans="1:4" x14ac:dyDescent="0.2">
      <c r="A20143" t="s">
        <v>97</v>
      </c>
      <c r="B20143" t="s">
        <v>355</v>
      </c>
      <c r="C20143" t="s">
        <v>347</v>
      </c>
      <c r="D20143">
        <v>10002</v>
      </c>
    </row>
    <row r="20144" spans="1:4" x14ac:dyDescent="0.2">
      <c r="A20144" t="s">
        <v>97</v>
      </c>
      <c r="B20144" t="s">
        <v>356</v>
      </c>
      <c r="C20144" t="s">
        <v>225</v>
      </c>
      <c r="D20144">
        <v>0.83177999999999996</v>
      </c>
    </row>
    <row r="20145" spans="1:4" x14ac:dyDescent="0.2">
      <c r="A20145" t="s">
        <v>97</v>
      </c>
      <c r="B20145" t="s">
        <v>356</v>
      </c>
      <c r="C20145" t="s">
        <v>65</v>
      </c>
      <c r="D20145">
        <v>50000000</v>
      </c>
    </row>
    <row r="20146" spans="1:4" x14ac:dyDescent="0.2">
      <c r="A20146" t="s">
        <v>97</v>
      </c>
      <c r="B20146" t="s">
        <v>356</v>
      </c>
      <c r="C20146" t="s">
        <v>66</v>
      </c>
      <c r="D20146">
        <v>60112047</v>
      </c>
    </row>
    <row r="20147" spans="1:4" x14ac:dyDescent="0.2">
      <c r="A20147" t="s">
        <v>97</v>
      </c>
      <c r="B20147" t="s">
        <v>356</v>
      </c>
      <c r="C20147" t="s">
        <v>226</v>
      </c>
      <c r="D20147">
        <v>164805</v>
      </c>
    </row>
    <row r="20148" spans="1:4" x14ac:dyDescent="0.2">
      <c r="A20148" t="s">
        <v>97</v>
      </c>
      <c r="B20148" t="s">
        <v>356</v>
      </c>
      <c r="C20148" t="s">
        <v>227</v>
      </c>
      <c r="D20148">
        <v>479757</v>
      </c>
    </row>
    <row r="20149" spans="1:4" x14ac:dyDescent="0.2">
      <c r="A20149" t="s">
        <v>97</v>
      </c>
      <c r="B20149" t="s">
        <v>356</v>
      </c>
      <c r="C20149" t="s">
        <v>67</v>
      </c>
      <c r="D20149">
        <v>0</v>
      </c>
    </row>
    <row r="20150" spans="1:4" x14ac:dyDescent="0.2">
      <c r="A20150" t="s">
        <v>97</v>
      </c>
      <c r="B20150" t="s">
        <v>356</v>
      </c>
      <c r="C20150" t="s">
        <v>68</v>
      </c>
      <c r="D20150">
        <v>0</v>
      </c>
    </row>
    <row r="20151" spans="1:4" x14ac:dyDescent="0.2">
      <c r="A20151" t="s">
        <v>97</v>
      </c>
      <c r="B20151" t="s">
        <v>356</v>
      </c>
      <c r="C20151" t="s">
        <v>228</v>
      </c>
      <c r="D20151">
        <v>13762</v>
      </c>
    </row>
    <row r="20152" spans="1:4" x14ac:dyDescent="0.2">
      <c r="A20152" t="s">
        <v>97</v>
      </c>
      <c r="B20152" t="s">
        <v>356</v>
      </c>
      <c r="C20152" t="s">
        <v>229</v>
      </c>
      <c r="D20152">
        <v>125635</v>
      </c>
    </row>
    <row r="20153" spans="1:4" x14ac:dyDescent="0.2">
      <c r="A20153" t="s">
        <v>97</v>
      </c>
      <c r="B20153" t="s">
        <v>356</v>
      </c>
      <c r="C20153" t="s">
        <v>230</v>
      </c>
      <c r="D20153">
        <v>1525</v>
      </c>
    </row>
    <row r="20154" spans="1:4" x14ac:dyDescent="0.2">
      <c r="A20154" t="s">
        <v>97</v>
      </c>
      <c r="B20154" t="s">
        <v>356</v>
      </c>
      <c r="C20154" t="s">
        <v>231</v>
      </c>
      <c r="D20154">
        <v>14768</v>
      </c>
    </row>
    <row r="20155" spans="1:4" x14ac:dyDescent="0.2">
      <c r="A20155" t="s">
        <v>97</v>
      </c>
      <c r="B20155" t="s">
        <v>356</v>
      </c>
      <c r="C20155" t="s">
        <v>232</v>
      </c>
      <c r="D20155">
        <v>305486</v>
      </c>
    </row>
    <row r="20156" spans="1:4" x14ac:dyDescent="0.2">
      <c r="A20156" t="s">
        <v>97</v>
      </c>
      <c r="B20156" t="s">
        <v>356</v>
      </c>
      <c r="C20156" t="s">
        <v>319</v>
      </c>
      <c r="D20156">
        <v>148737</v>
      </c>
    </row>
    <row r="20157" spans="1:4" x14ac:dyDescent="0.2">
      <c r="A20157" t="s">
        <v>97</v>
      </c>
      <c r="B20157" t="s">
        <v>356</v>
      </c>
      <c r="C20157" t="s">
        <v>320</v>
      </c>
      <c r="D20157">
        <v>141096</v>
      </c>
    </row>
    <row r="20158" spans="1:4" x14ac:dyDescent="0.2">
      <c r="A20158" t="s">
        <v>97</v>
      </c>
      <c r="B20158" t="s">
        <v>356</v>
      </c>
      <c r="C20158" t="s">
        <v>318</v>
      </c>
      <c r="D20158">
        <v>15653</v>
      </c>
    </row>
    <row r="20159" spans="1:4" x14ac:dyDescent="0.2">
      <c r="A20159" t="s">
        <v>97</v>
      </c>
      <c r="B20159" t="s">
        <v>356</v>
      </c>
      <c r="C20159" t="s">
        <v>321</v>
      </c>
      <c r="D20159">
        <v>121252</v>
      </c>
    </row>
    <row r="20160" spans="1:4" x14ac:dyDescent="0.2">
      <c r="A20160" t="s">
        <v>97</v>
      </c>
      <c r="B20160" t="s">
        <v>356</v>
      </c>
      <c r="C20160" t="s">
        <v>322</v>
      </c>
      <c r="D20160">
        <v>0</v>
      </c>
    </row>
    <row r="20161" spans="1:4" x14ac:dyDescent="0.2">
      <c r="A20161" t="s">
        <v>97</v>
      </c>
      <c r="B20161" t="s">
        <v>356</v>
      </c>
      <c r="C20161" t="s">
        <v>323</v>
      </c>
      <c r="D20161">
        <v>0</v>
      </c>
    </row>
    <row r="20162" spans="1:4" x14ac:dyDescent="0.2">
      <c r="A20162" t="s">
        <v>97</v>
      </c>
      <c r="B20162" t="s">
        <v>356</v>
      </c>
      <c r="C20162" t="s">
        <v>324</v>
      </c>
      <c r="D20162">
        <v>19687</v>
      </c>
    </row>
    <row r="20163" spans="1:4" x14ac:dyDescent="0.2">
      <c r="A20163" t="s">
        <v>97</v>
      </c>
      <c r="B20163" t="s">
        <v>356</v>
      </c>
      <c r="C20163" t="s">
        <v>325</v>
      </c>
      <c r="D20163">
        <v>0</v>
      </c>
    </row>
    <row r="20164" spans="1:4" x14ac:dyDescent="0.2">
      <c r="A20164" t="s">
        <v>97</v>
      </c>
      <c r="B20164" t="s">
        <v>356</v>
      </c>
      <c r="C20164" t="s">
        <v>326</v>
      </c>
      <c r="D20164">
        <v>0</v>
      </c>
    </row>
    <row r="20165" spans="1:4" x14ac:dyDescent="0.2">
      <c r="A20165" t="s">
        <v>97</v>
      </c>
      <c r="B20165" t="s">
        <v>356</v>
      </c>
      <c r="C20165" t="s">
        <v>327</v>
      </c>
      <c r="D20165">
        <v>19537</v>
      </c>
    </row>
    <row r="20166" spans="1:4" x14ac:dyDescent="0.2">
      <c r="A20166" t="s">
        <v>97</v>
      </c>
      <c r="B20166" t="s">
        <v>356</v>
      </c>
      <c r="C20166" t="s">
        <v>328</v>
      </c>
      <c r="D20166">
        <v>82028</v>
      </c>
    </row>
    <row r="20167" spans="1:4" x14ac:dyDescent="0.2">
      <c r="A20167" t="s">
        <v>97</v>
      </c>
      <c r="B20167" t="s">
        <v>356</v>
      </c>
      <c r="C20167" t="s">
        <v>329</v>
      </c>
      <c r="D20167">
        <v>0</v>
      </c>
    </row>
    <row r="20168" spans="1:4" x14ac:dyDescent="0.2">
      <c r="A20168" t="s">
        <v>97</v>
      </c>
      <c r="B20168" t="s">
        <v>356</v>
      </c>
      <c r="C20168" t="s">
        <v>339</v>
      </c>
      <c r="D20168">
        <v>3669924</v>
      </c>
    </row>
    <row r="20169" spans="1:4" x14ac:dyDescent="0.2">
      <c r="A20169" t="s">
        <v>97</v>
      </c>
      <c r="B20169" t="s">
        <v>356</v>
      </c>
      <c r="C20169" t="s">
        <v>340</v>
      </c>
      <c r="D20169">
        <v>33395</v>
      </c>
    </row>
    <row r="20170" spans="1:4" x14ac:dyDescent="0.2">
      <c r="A20170" t="s">
        <v>97</v>
      </c>
      <c r="B20170" t="s">
        <v>356</v>
      </c>
      <c r="C20170" t="s">
        <v>341</v>
      </c>
      <c r="D20170">
        <v>1471569</v>
      </c>
    </row>
    <row r="20171" spans="1:4" x14ac:dyDescent="0.2">
      <c r="A20171" t="s">
        <v>97</v>
      </c>
      <c r="B20171" t="s">
        <v>356</v>
      </c>
      <c r="C20171" t="s">
        <v>342</v>
      </c>
      <c r="D20171">
        <v>0</v>
      </c>
    </row>
    <row r="20172" spans="1:4" x14ac:dyDescent="0.2">
      <c r="A20172" t="s">
        <v>97</v>
      </c>
      <c r="B20172" t="s">
        <v>356</v>
      </c>
      <c r="C20172" t="s">
        <v>343</v>
      </c>
      <c r="D20172">
        <v>22112</v>
      </c>
    </row>
    <row r="20173" spans="1:4" x14ac:dyDescent="0.2">
      <c r="A20173" t="s">
        <v>97</v>
      </c>
      <c r="B20173" t="s">
        <v>356</v>
      </c>
      <c r="C20173" t="s">
        <v>344</v>
      </c>
      <c r="D20173">
        <v>1471569</v>
      </c>
    </row>
    <row r="20174" spans="1:4" x14ac:dyDescent="0.2">
      <c r="A20174" t="s">
        <v>97</v>
      </c>
      <c r="B20174" t="s">
        <v>356</v>
      </c>
      <c r="C20174" t="s">
        <v>345</v>
      </c>
      <c r="D20174">
        <v>0</v>
      </c>
    </row>
    <row r="20175" spans="1:4" x14ac:dyDescent="0.2">
      <c r="A20175" t="s">
        <v>97</v>
      </c>
      <c r="B20175" t="s">
        <v>356</v>
      </c>
      <c r="C20175" t="s">
        <v>346</v>
      </c>
      <c r="D20175">
        <v>22112</v>
      </c>
    </row>
    <row r="20176" spans="1:4" x14ac:dyDescent="0.2">
      <c r="A20176" t="s">
        <v>97</v>
      </c>
      <c r="B20176" t="s">
        <v>356</v>
      </c>
      <c r="C20176" t="s">
        <v>300</v>
      </c>
      <c r="D20176">
        <v>695874</v>
      </c>
    </row>
    <row r="20177" spans="1:4" x14ac:dyDescent="0.2">
      <c r="A20177" t="s">
        <v>97</v>
      </c>
      <c r="B20177" t="s">
        <v>356</v>
      </c>
      <c r="C20177" t="s">
        <v>301</v>
      </c>
      <c r="D20177">
        <v>809368</v>
      </c>
    </row>
    <row r="20178" spans="1:4" x14ac:dyDescent="0.2">
      <c r="A20178" t="s">
        <v>97</v>
      </c>
      <c r="B20178" t="s">
        <v>356</v>
      </c>
      <c r="C20178" t="s">
        <v>302</v>
      </c>
      <c r="D20178">
        <v>1099859</v>
      </c>
    </row>
    <row r="20179" spans="1:4" x14ac:dyDescent="0.2">
      <c r="A20179" t="s">
        <v>97</v>
      </c>
      <c r="B20179" t="s">
        <v>356</v>
      </c>
      <c r="C20179" t="s">
        <v>303</v>
      </c>
      <c r="D20179">
        <v>480932</v>
      </c>
    </row>
    <row r="20180" spans="1:4" x14ac:dyDescent="0.2">
      <c r="A20180" t="s">
        <v>97</v>
      </c>
      <c r="B20180" t="s">
        <v>356</v>
      </c>
      <c r="C20180" t="s">
        <v>304</v>
      </c>
      <c r="D20180">
        <v>448327</v>
      </c>
    </row>
    <row r="20181" spans="1:4" x14ac:dyDescent="0.2">
      <c r="A20181" t="s">
        <v>97</v>
      </c>
      <c r="B20181" t="s">
        <v>356</v>
      </c>
      <c r="C20181" t="s">
        <v>305</v>
      </c>
      <c r="D20181">
        <v>431769</v>
      </c>
    </row>
    <row r="20182" spans="1:4" x14ac:dyDescent="0.2">
      <c r="A20182" t="s">
        <v>97</v>
      </c>
      <c r="B20182" t="s">
        <v>356</v>
      </c>
      <c r="C20182" t="s">
        <v>306</v>
      </c>
      <c r="D20182">
        <v>137916</v>
      </c>
    </row>
    <row r="20183" spans="1:4" x14ac:dyDescent="0.2">
      <c r="A20183" t="s">
        <v>97</v>
      </c>
      <c r="B20183" t="s">
        <v>356</v>
      </c>
      <c r="C20183" t="s">
        <v>307</v>
      </c>
      <c r="D20183">
        <v>1102197</v>
      </c>
    </row>
    <row r="20184" spans="1:4" x14ac:dyDescent="0.2">
      <c r="A20184" t="s">
        <v>97</v>
      </c>
      <c r="B20184" t="s">
        <v>356</v>
      </c>
      <c r="C20184" t="s">
        <v>308</v>
      </c>
      <c r="D20184">
        <v>108980</v>
      </c>
    </row>
    <row r="20185" spans="1:4" x14ac:dyDescent="0.2">
      <c r="A20185" t="s">
        <v>97</v>
      </c>
      <c r="B20185" t="s">
        <v>356</v>
      </c>
      <c r="C20185" t="s">
        <v>309</v>
      </c>
      <c r="D20185">
        <v>9157</v>
      </c>
    </row>
    <row r="20186" spans="1:4" x14ac:dyDescent="0.2">
      <c r="A20186" t="s">
        <v>97</v>
      </c>
      <c r="B20186" t="s">
        <v>356</v>
      </c>
      <c r="C20186" t="s">
        <v>310</v>
      </c>
      <c r="D20186">
        <v>13507</v>
      </c>
    </row>
    <row r="20187" spans="1:4" x14ac:dyDescent="0.2">
      <c r="A20187" t="s">
        <v>97</v>
      </c>
      <c r="B20187" t="s">
        <v>356</v>
      </c>
      <c r="C20187" t="s">
        <v>311</v>
      </c>
      <c r="D20187">
        <v>9815</v>
      </c>
    </row>
    <row r="20188" spans="1:4" x14ac:dyDescent="0.2">
      <c r="A20188" t="s">
        <v>97</v>
      </c>
      <c r="B20188" t="s">
        <v>356</v>
      </c>
      <c r="C20188" t="s">
        <v>312</v>
      </c>
      <c r="D20188">
        <v>4107</v>
      </c>
    </row>
    <row r="20189" spans="1:4" x14ac:dyDescent="0.2">
      <c r="A20189" t="s">
        <v>97</v>
      </c>
      <c r="B20189" t="s">
        <v>356</v>
      </c>
      <c r="C20189" t="s">
        <v>313</v>
      </c>
      <c r="D20189">
        <v>7829</v>
      </c>
    </row>
    <row r="20190" spans="1:4" x14ac:dyDescent="0.2">
      <c r="A20190" t="s">
        <v>97</v>
      </c>
      <c r="B20190" t="s">
        <v>356</v>
      </c>
      <c r="C20190" t="s">
        <v>314</v>
      </c>
      <c r="D20190">
        <v>11239</v>
      </c>
    </row>
    <row r="20191" spans="1:4" x14ac:dyDescent="0.2">
      <c r="A20191" t="s">
        <v>97</v>
      </c>
      <c r="B20191" t="s">
        <v>356</v>
      </c>
      <c r="C20191" t="s">
        <v>315</v>
      </c>
      <c r="D20191">
        <v>3947</v>
      </c>
    </row>
    <row r="20192" spans="1:4" x14ac:dyDescent="0.2">
      <c r="A20192" t="s">
        <v>97</v>
      </c>
      <c r="B20192" t="s">
        <v>356</v>
      </c>
      <c r="C20192" t="s">
        <v>347</v>
      </c>
      <c r="D20192">
        <v>10002</v>
      </c>
    </row>
    <row r="20193" spans="1:4" x14ac:dyDescent="0.2">
      <c r="A20193" t="s">
        <v>98</v>
      </c>
      <c r="B20193" t="s">
        <v>351</v>
      </c>
      <c r="C20193" t="s">
        <v>225</v>
      </c>
      <c r="D20193">
        <v>1.0274099999999999</v>
      </c>
    </row>
    <row r="20194" spans="1:4" x14ac:dyDescent="0.2">
      <c r="A20194" t="s">
        <v>98</v>
      </c>
      <c r="B20194" t="s">
        <v>351</v>
      </c>
      <c r="C20194" t="s">
        <v>65</v>
      </c>
      <c r="D20194">
        <v>50000002</v>
      </c>
    </row>
    <row r="20195" spans="1:4" x14ac:dyDescent="0.2">
      <c r="A20195" t="s">
        <v>98</v>
      </c>
      <c r="B20195" t="s">
        <v>351</v>
      </c>
      <c r="C20195" t="s">
        <v>66</v>
      </c>
      <c r="D20195">
        <v>48666282</v>
      </c>
    </row>
    <row r="20196" spans="1:4" x14ac:dyDescent="0.2">
      <c r="A20196" t="s">
        <v>98</v>
      </c>
      <c r="B20196" t="s">
        <v>351</v>
      </c>
      <c r="C20196" t="s">
        <v>226</v>
      </c>
      <c r="D20196">
        <v>156741</v>
      </c>
    </row>
    <row r="20197" spans="1:4" x14ac:dyDescent="0.2">
      <c r="A20197" t="s">
        <v>98</v>
      </c>
      <c r="B20197" t="s">
        <v>351</v>
      </c>
      <c r="C20197" t="s">
        <v>227</v>
      </c>
      <c r="D20197">
        <v>476899</v>
      </c>
    </row>
    <row r="20198" spans="1:4" x14ac:dyDescent="0.2">
      <c r="A20198" t="s">
        <v>98</v>
      </c>
      <c r="B20198" t="s">
        <v>351</v>
      </c>
      <c r="C20198" t="s">
        <v>67</v>
      </c>
      <c r="D20198">
        <v>1019363</v>
      </c>
    </row>
    <row r="20199" spans="1:4" x14ac:dyDescent="0.2">
      <c r="A20199" t="s">
        <v>98</v>
      </c>
      <c r="B20199" t="s">
        <v>351</v>
      </c>
      <c r="C20199" t="s">
        <v>68</v>
      </c>
      <c r="D20199">
        <v>415342</v>
      </c>
    </row>
    <row r="20200" spans="1:4" x14ac:dyDescent="0.2">
      <c r="A20200" t="s">
        <v>98</v>
      </c>
      <c r="B20200" t="s">
        <v>351</v>
      </c>
      <c r="C20200" t="s">
        <v>228</v>
      </c>
      <c r="D20200">
        <v>54054</v>
      </c>
    </row>
    <row r="20201" spans="1:4" x14ac:dyDescent="0.2">
      <c r="A20201" t="s">
        <v>98</v>
      </c>
      <c r="B20201" t="s">
        <v>351</v>
      </c>
      <c r="C20201" t="s">
        <v>229</v>
      </c>
      <c r="D20201">
        <v>448088</v>
      </c>
    </row>
    <row r="20202" spans="1:4" x14ac:dyDescent="0.2">
      <c r="A20202" t="s">
        <v>98</v>
      </c>
      <c r="B20202" t="s">
        <v>351</v>
      </c>
      <c r="C20202" t="s">
        <v>230</v>
      </c>
      <c r="D20202">
        <v>1523</v>
      </c>
    </row>
    <row r="20203" spans="1:4" x14ac:dyDescent="0.2">
      <c r="A20203" t="s">
        <v>98</v>
      </c>
      <c r="B20203" t="s">
        <v>351</v>
      </c>
      <c r="C20203" t="s">
        <v>231</v>
      </c>
      <c r="D20203">
        <v>14192</v>
      </c>
    </row>
    <row r="20204" spans="1:4" x14ac:dyDescent="0.2">
      <c r="A20204" t="s">
        <v>98</v>
      </c>
      <c r="B20204" t="s">
        <v>351</v>
      </c>
      <c r="C20204" t="s">
        <v>154</v>
      </c>
      <c r="D20204">
        <v>2220188</v>
      </c>
    </row>
    <row r="20205" spans="1:4" x14ac:dyDescent="0.2">
      <c r="A20205" t="s">
        <v>98</v>
      </c>
      <c r="B20205" t="s">
        <v>351</v>
      </c>
      <c r="C20205" t="s">
        <v>155</v>
      </c>
      <c r="D20205">
        <v>0</v>
      </c>
    </row>
    <row r="20206" spans="1:4" x14ac:dyDescent="0.2">
      <c r="A20206" t="s">
        <v>98</v>
      </c>
      <c r="B20206" t="s">
        <v>351</v>
      </c>
      <c r="C20206" t="s">
        <v>156</v>
      </c>
      <c r="D20206">
        <v>1966</v>
      </c>
    </row>
    <row r="20207" spans="1:4" x14ac:dyDescent="0.2">
      <c r="A20207" t="s">
        <v>98</v>
      </c>
      <c r="B20207" t="s">
        <v>351</v>
      </c>
      <c r="C20207" t="s">
        <v>157</v>
      </c>
      <c r="D20207">
        <v>467537</v>
      </c>
    </row>
    <row r="20208" spans="1:4" x14ac:dyDescent="0.2">
      <c r="A20208" t="s">
        <v>98</v>
      </c>
      <c r="B20208" t="s">
        <v>351</v>
      </c>
      <c r="C20208" t="s">
        <v>158</v>
      </c>
      <c r="D20208">
        <v>1089389</v>
      </c>
    </row>
    <row r="20209" spans="1:4" x14ac:dyDescent="0.2">
      <c r="A20209" t="s">
        <v>98</v>
      </c>
      <c r="B20209" t="s">
        <v>351</v>
      </c>
      <c r="C20209" t="s">
        <v>159</v>
      </c>
      <c r="D20209">
        <v>1113841</v>
      </c>
    </row>
    <row r="20210" spans="1:4" x14ac:dyDescent="0.2">
      <c r="A20210" t="s">
        <v>98</v>
      </c>
      <c r="B20210" t="s">
        <v>351</v>
      </c>
      <c r="C20210" t="s">
        <v>160</v>
      </c>
      <c r="D20210">
        <v>1206640</v>
      </c>
    </row>
    <row r="20211" spans="1:4" x14ac:dyDescent="0.2">
      <c r="A20211" t="s">
        <v>98</v>
      </c>
      <c r="B20211" t="s">
        <v>351</v>
      </c>
      <c r="C20211" t="s">
        <v>161</v>
      </c>
      <c r="D20211">
        <v>785289</v>
      </c>
    </row>
    <row r="20212" spans="1:4" x14ac:dyDescent="0.2">
      <c r="A20212" t="s">
        <v>98</v>
      </c>
      <c r="B20212" t="s">
        <v>351</v>
      </c>
      <c r="C20212" t="s">
        <v>162</v>
      </c>
      <c r="D20212">
        <v>600473</v>
      </c>
    </row>
    <row r="20213" spans="1:4" x14ac:dyDescent="0.2">
      <c r="A20213" t="s">
        <v>98</v>
      </c>
      <c r="B20213" t="s">
        <v>351</v>
      </c>
      <c r="C20213" t="s">
        <v>163</v>
      </c>
      <c r="D20213">
        <v>473329</v>
      </c>
    </row>
    <row r="20214" spans="1:4" x14ac:dyDescent="0.2">
      <c r="A20214" t="s">
        <v>98</v>
      </c>
      <c r="B20214" t="s">
        <v>351</v>
      </c>
      <c r="C20214" t="s">
        <v>164</v>
      </c>
      <c r="D20214">
        <v>301439</v>
      </c>
    </row>
    <row r="20215" spans="1:4" x14ac:dyDescent="0.2">
      <c r="A20215" t="s">
        <v>98</v>
      </c>
      <c r="B20215" t="s">
        <v>351</v>
      </c>
      <c r="C20215" t="s">
        <v>165</v>
      </c>
      <c r="D20215">
        <v>214127</v>
      </c>
    </row>
    <row r="20216" spans="1:4" x14ac:dyDescent="0.2">
      <c r="A20216" t="s">
        <v>98</v>
      </c>
      <c r="B20216" t="s">
        <v>351</v>
      </c>
      <c r="C20216" t="s">
        <v>166</v>
      </c>
      <c r="D20216">
        <v>115929</v>
      </c>
    </row>
    <row r="20217" spans="1:4" x14ac:dyDescent="0.2">
      <c r="A20217" t="s">
        <v>98</v>
      </c>
      <c r="B20217" t="s">
        <v>351</v>
      </c>
      <c r="C20217" t="s">
        <v>167</v>
      </c>
      <c r="D20217">
        <v>138160</v>
      </c>
    </row>
    <row r="20218" spans="1:4" x14ac:dyDescent="0.2">
      <c r="A20218" t="s">
        <v>98</v>
      </c>
      <c r="B20218" t="s">
        <v>351</v>
      </c>
      <c r="C20218" t="s">
        <v>168</v>
      </c>
      <c r="D20218">
        <v>125190</v>
      </c>
    </row>
    <row r="20219" spans="1:4" x14ac:dyDescent="0.2">
      <c r="A20219" t="s">
        <v>98</v>
      </c>
      <c r="B20219" t="s">
        <v>351</v>
      </c>
      <c r="C20219" t="s">
        <v>169</v>
      </c>
      <c r="D20219">
        <v>141102</v>
      </c>
    </row>
    <row r="20220" spans="1:4" x14ac:dyDescent="0.2">
      <c r="A20220" t="s">
        <v>98</v>
      </c>
      <c r="B20220" t="s">
        <v>351</v>
      </c>
      <c r="C20220" t="s">
        <v>170</v>
      </c>
      <c r="D20220">
        <v>69193</v>
      </c>
    </row>
    <row r="20221" spans="1:4" x14ac:dyDescent="0.2">
      <c r="A20221" t="s">
        <v>98</v>
      </c>
      <c r="B20221" t="s">
        <v>351</v>
      </c>
      <c r="C20221" t="s">
        <v>171</v>
      </c>
      <c r="D20221">
        <v>65608</v>
      </c>
    </row>
    <row r="20222" spans="1:4" x14ac:dyDescent="0.2">
      <c r="A20222" t="s">
        <v>98</v>
      </c>
      <c r="B20222" t="s">
        <v>351</v>
      </c>
      <c r="C20222" t="s">
        <v>172</v>
      </c>
      <c r="D20222">
        <v>148319</v>
      </c>
    </row>
    <row r="20223" spans="1:4" x14ac:dyDescent="0.2">
      <c r="A20223" t="s">
        <v>98</v>
      </c>
      <c r="B20223" t="s">
        <v>351</v>
      </c>
      <c r="C20223" t="s">
        <v>173</v>
      </c>
      <c r="D20223">
        <v>121248</v>
      </c>
    </row>
    <row r="20224" spans="1:4" x14ac:dyDescent="0.2">
      <c r="A20224" t="s">
        <v>98</v>
      </c>
      <c r="B20224" t="s">
        <v>351</v>
      </c>
      <c r="C20224" t="s">
        <v>174</v>
      </c>
      <c r="D20224">
        <v>135112</v>
      </c>
    </row>
    <row r="20225" spans="1:4" x14ac:dyDescent="0.2">
      <c r="A20225" t="s">
        <v>98</v>
      </c>
      <c r="B20225" t="s">
        <v>351</v>
      </c>
      <c r="C20225" t="s">
        <v>175</v>
      </c>
      <c r="D20225">
        <v>276815</v>
      </c>
    </row>
    <row r="20226" spans="1:4" x14ac:dyDescent="0.2">
      <c r="A20226" t="s">
        <v>98</v>
      </c>
      <c r="B20226" t="s">
        <v>351</v>
      </c>
      <c r="C20226" t="s">
        <v>176</v>
      </c>
      <c r="D20226">
        <v>173632</v>
      </c>
    </row>
    <row r="20227" spans="1:4" x14ac:dyDescent="0.2">
      <c r="A20227" t="s">
        <v>98</v>
      </c>
      <c r="B20227" t="s">
        <v>351</v>
      </c>
      <c r="C20227" t="s">
        <v>177</v>
      </c>
      <c r="D20227">
        <v>359752</v>
      </c>
    </row>
    <row r="20228" spans="1:4" x14ac:dyDescent="0.2">
      <c r="A20228" t="s">
        <v>98</v>
      </c>
      <c r="B20228" t="s">
        <v>351</v>
      </c>
      <c r="C20228" t="s">
        <v>178</v>
      </c>
      <c r="D20228">
        <v>105394</v>
      </c>
    </row>
    <row r="20229" spans="1:4" x14ac:dyDescent="0.2">
      <c r="A20229" t="s">
        <v>98</v>
      </c>
      <c r="B20229" t="s">
        <v>351</v>
      </c>
      <c r="C20229" t="s">
        <v>179</v>
      </c>
      <c r="D20229">
        <v>0</v>
      </c>
    </row>
    <row r="20230" spans="1:4" x14ac:dyDescent="0.2">
      <c r="A20230" t="s">
        <v>98</v>
      </c>
      <c r="B20230" t="s">
        <v>351</v>
      </c>
      <c r="C20230" t="s">
        <v>180</v>
      </c>
      <c r="D20230">
        <v>0</v>
      </c>
    </row>
    <row r="20231" spans="1:4" x14ac:dyDescent="0.2">
      <c r="A20231" t="s">
        <v>98</v>
      </c>
      <c r="B20231" t="s">
        <v>351</v>
      </c>
      <c r="C20231" t="s">
        <v>181</v>
      </c>
      <c r="D20231">
        <v>0</v>
      </c>
    </row>
    <row r="20232" spans="1:4" x14ac:dyDescent="0.2">
      <c r="A20232" t="s">
        <v>98</v>
      </c>
      <c r="B20232" t="s">
        <v>351</v>
      </c>
      <c r="C20232" t="s">
        <v>182</v>
      </c>
      <c r="D20232">
        <v>0</v>
      </c>
    </row>
    <row r="20233" spans="1:4" x14ac:dyDescent="0.2">
      <c r="A20233" t="s">
        <v>98</v>
      </c>
      <c r="B20233" t="s">
        <v>351</v>
      </c>
      <c r="C20233" t="s">
        <v>183</v>
      </c>
      <c r="D20233">
        <v>0</v>
      </c>
    </row>
    <row r="20234" spans="1:4" x14ac:dyDescent="0.2">
      <c r="A20234" t="s">
        <v>98</v>
      </c>
      <c r="B20234" t="s">
        <v>351</v>
      </c>
      <c r="C20234" t="s">
        <v>184</v>
      </c>
      <c r="D20234">
        <v>0</v>
      </c>
    </row>
    <row r="20235" spans="1:4" x14ac:dyDescent="0.2">
      <c r="A20235" t="s">
        <v>98</v>
      </c>
      <c r="B20235" t="s">
        <v>351</v>
      </c>
      <c r="C20235" t="s">
        <v>185</v>
      </c>
      <c r="D20235">
        <v>0</v>
      </c>
    </row>
    <row r="20236" spans="1:4" x14ac:dyDescent="0.2">
      <c r="A20236" t="s">
        <v>98</v>
      </c>
      <c r="B20236" t="s">
        <v>351</v>
      </c>
      <c r="C20236" t="s">
        <v>186</v>
      </c>
      <c r="D20236">
        <v>0</v>
      </c>
    </row>
    <row r="20237" spans="1:4" x14ac:dyDescent="0.2">
      <c r="A20237" t="s">
        <v>98</v>
      </c>
      <c r="B20237" t="s">
        <v>351</v>
      </c>
      <c r="C20237" t="s">
        <v>187</v>
      </c>
      <c r="D20237">
        <v>0</v>
      </c>
    </row>
    <row r="20238" spans="1:4" x14ac:dyDescent="0.2">
      <c r="A20238" t="s">
        <v>98</v>
      </c>
      <c r="B20238" t="s">
        <v>351</v>
      </c>
      <c r="C20238" t="s">
        <v>188</v>
      </c>
      <c r="D20238">
        <v>0</v>
      </c>
    </row>
    <row r="20239" spans="1:4" x14ac:dyDescent="0.2">
      <c r="A20239" t="s">
        <v>98</v>
      </c>
      <c r="B20239" t="s">
        <v>351</v>
      </c>
      <c r="C20239" t="s">
        <v>189</v>
      </c>
      <c r="D20239">
        <v>0</v>
      </c>
    </row>
    <row r="20240" spans="1:4" x14ac:dyDescent="0.2">
      <c r="A20240" t="s">
        <v>98</v>
      </c>
      <c r="B20240" t="s">
        <v>351</v>
      </c>
      <c r="C20240" t="s">
        <v>190</v>
      </c>
      <c r="D20240">
        <v>0</v>
      </c>
    </row>
    <row r="20241" spans="1:4" x14ac:dyDescent="0.2">
      <c r="A20241" t="s">
        <v>98</v>
      </c>
      <c r="B20241" t="s">
        <v>351</v>
      </c>
      <c r="C20241" t="s">
        <v>191</v>
      </c>
      <c r="D20241">
        <v>0</v>
      </c>
    </row>
    <row r="20242" spans="1:4" x14ac:dyDescent="0.2">
      <c r="A20242" t="s">
        <v>98</v>
      </c>
      <c r="B20242" t="s">
        <v>351</v>
      </c>
      <c r="C20242" t="s">
        <v>192</v>
      </c>
      <c r="D20242">
        <v>0</v>
      </c>
    </row>
    <row r="20243" spans="1:4" x14ac:dyDescent="0.2">
      <c r="A20243" t="s">
        <v>98</v>
      </c>
      <c r="B20243" t="s">
        <v>351</v>
      </c>
      <c r="C20243" t="s">
        <v>193</v>
      </c>
      <c r="D20243">
        <v>0</v>
      </c>
    </row>
    <row r="20244" spans="1:4" x14ac:dyDescent="0.2">
      <c r="A20244" t="s">
        <v>98</v>
      </c>
      <c r="B20244" t="s">
        <v>351</v>
      </c>
      <c r="C20244" t="s">
        <v>194</v>
      </c>
      <c r="D20244">
        <v>0</v>
      </c>
    </row>
    <row r="20245" spans="1:4" x14ac:dyDescent="0.2">
      <c r="A20245" t="s">
        <v>98</v>
      </c>
      <c r="B20245" t="s">
        <v>351</v>
      </c>
      <c r="C20245" t="s">
        <v>195</v>
      </c>
      <c r="D20245">
        <v>0</v>
      </c>
    </row>
    <row r="20246" spans="1:4" x14ac:dyDescent="0.2">
      <c r="A20246" t="s">
        <v>98</v>
      </c>
      <c r="B20246" t="s">
        <v>351</v>
      </c>
      <c r="C20246" t="s">
        <v>196</v>
      </c>
      <c r="D20246">
        <v>0</v>
      </c>
    </row>
    <row r="20247" spans="1:4" x14ac:dyDescent="0.2">
      <c r="A20247" t="s">
        <v>98</v>
      </c>
      <c r="B20247" t="s">
        <v>351</v>
      </c>
      <c r="C20247" t="s">
        <v>197</v>
      </c>
      <c r="D20247">
        <v>0</v>
      </c>
    </row>
    <row r="20248" spans="1:4" x14ac:dyDescent="0.2">
      <c r="A20248" t="s">
        <v>98</v>
      </c>
      <c r="B20248" t="s">
        <v>351</v>
      </c>
      <c r="C20248" t="s">
        <v>198</v>
      </c>
      <c r="D20248">
        <v>0</v>
      </c>
    </row>
    <row r="20249" spans="1:4" x14ac:dyDescent="0.2">
      <c r="A20249" t="s">
        <v>98</v>
      </c>
      <c r="B20249" t="s">
        <v>351</v>
      </c>
      <c r="C20249" t="s">
        <v>199</v>
      </c>
      <c r="D20249">
        <v>0</v>
      </c>
    </row>
    <row r="20250" spans="1:4" x14ac:dyDescent="0.2">
      <c r="A20250" t="s">
        <v>98</v>
      </c>
      <c r="B20250" t="s">
        <v>351</v>
      </c>
      <c r="C20250" t="s">
        <v>200</v>
      </c>
      <c r="D20250">
        <v>279165</v>
      </c>
    </row>
    <row r="20251" spans="1:4" x14ac:dyDescent="0.2">
      <c r="A20251" t="s">
        <v>98</v>
      </c>
      <c r="B20251" t="s">
        <v>351</v>
      </c>
      <c r="C20251" t="s">
        <v>201</v>
      </c>
      <c r="D20251">
        <v>0</v>
      </c>
    </row>
    <row r="20252" spans="1:4" x14ac:dyDescent="0.2">
      <c r="A20252" t="s">
        <v>98</v>
      </c>
      <c r="B20252" t="s">
        <v>351</v>
      </c>
      <c r="C20252" t="s">
        <v>202</v>
      </c>
      <c r="D20252">
        <v>0</v>
      </c>
    </row>
    <row r="20253" spans="1:4" x14ac:dyDescent="0.2">
      <c r="A20253" t="s">
        <v>98</v>
      </c>
      <c r="B20253" t="s">
        <v>351</v>
      </c>
      <c r="C20253" t="s">
        <v>203</v>
      </c>
      <c r="D20253">
        <v>0</v>
      </c>
    </row>
    <row r="20254" spans="1:4" x14ac:dyDescent="0.2">
      <c r="A20254" t="s">
        <v>98</v>
      </c>
      <c r="B20254" t="s">
        <v>351</v>
      </c>
      <c r="C20254" t="s">
        <v>204</v>
      </c>
      <c r="D20254">
        <v>0</v>
      </c>
    </row>
    <row r="20255" spans="1:4" x14ac:dyDescent="0.2">
      <c r="A20255" t="s">
        <v>98</v>
      </c>
      <c r="B20255" t="s">
        <v>351</v>
      </c>
      <c r="C20255" t="s">
        <v>205</v>
      </c>
      <c r="D20255">
        <v>0</v>
      </c>
    </row>
    <row r="20256" spans="1:4" x14ac:dyDescent="0.2">
      <c r="A20256" t="s">
        <v>98</v>
      </c>
      <c r="B20256" t="s">
        <v>351</v>
      </c>
      <c r="C20256" t="s">
        <v>206</v>
      </c>
      <c r="D20256">
        <v>0</v>
      </c>
    </row>
    <row r="20257" spans="1:4" x14ac:dyDescent="0.2">
      <c r="A20257" t="s">
        <v>98</v>
      </c>
      <c r="B20257" t="s">
        <v>351</v>
      </c>
      <c r="C20257" t="s">
        <v>207</v>
      </c>
      <c r="D20257">
        <v>0</v>
      </c>
    </row>
    <row r="20258" spans="1:4" x14ac:dyDescent="0.2">
      <c r="A20258" t="s">
        <v>98</v>
      </c>
      <c r="B20258" t="s">
        <v>351</v>
      </c>
      <c r="C20258" t="s">
        <v>208</v>
      </c>
      <c r="D20258">
        <v>0</v>
      </c>
    </row>
    <row r="20259" spans="1:4" x14ac:dyDescent="0.2">
      <c r="A20259" t="s">
        <v>98</v>
      </c>
      <c r="B20259" t="s">
        <v>351</v>
      </c>
      <c r="C20259" t="s">
        <v>209</v>
      </c>
      <c r="D20259">
        <v>0</v>
      </c>
    </row>
    <row r="20260" spans="1:4" x14ac:dyDescent="0.2">
      <c r="A20260" t="s">
        <v>98</v>
      </c>
      <c r="B20260" t="s">
        <v>351</v>
      </c>
      <c r="C20260" t="s">
        <v>210</v>
      </c>
      <c r="D20260">
        <v>0</v>
      </c>
    </row>
    <row r="20261" spans="1:4" x14ac:dyDescent="0.2">
      <c r="A20261" t="s">
        <v>98</v>
      </c>
      <c r="B20261" t="s">
        <v>351</v>
      </c>
      <c r="C20261" t="s">
        <v>211</v>
      </c>
      <c r="D20261">
        <v>0</v>
      </c>
    </row>
    <row r="20262" spans="1:4" x14ac:dyDescent="0.2">
      <c r="A20262" t="s">
        <v>98</v>
      </c>
      <c r="B20262" t="s">
        <v>351</v>
      </c>
      <c r="C20262" t="s">
        <v>212</v>
      </c>
      <c r="D20262">
        <v>0</v>
      </c>
    </row>
    <row r="20263" spans="1:4" x14ac:dyDescent="0.2">
      <c r="A20263" t="s">
        <v>98</v>
      </c>
      <c r="B20263" t="s">
        <v>351</v>
      </c>
      <c r="C20263" t="s">
        <v>213</v>
      </c>
      <c r="D20263">
        <v>0</v>
      </c>
    </row>
    <row r="20264" spans="1:4" x14ac:dyDescent="0.2">
      <c r="A20264" t="s">
        <v>98</v>
      </c>
      <c r="B20264" t="s">
        <v>351</v>
      </c>
      <c r="C20264" t="s">
        <v>214</v>
      </c>
      <c r="D20264">
        <v>0</v>
      </c>
    </row>
    <row r="20265" spans="1:4" x14ac:dyDescent="0.2">
      <c r="A20265" t="s">
        <v>98</v>
      </c>
      <c r="B20265" t="s">
        <v>351</v>
      </c>
      <c r="C20265" t="s">
        <v>215</v>
      </c>
      <c r="D20265">
        <v>0</v>
      </c>
    </row>
    <row r="20266" spans="1:4" x14ac:dyDescent="0.2">
      <c r="A20266" t="s">
        <v>98</v>
      </c>
      <c r="B20266" t="s">
        <v>351</v>
      </c>
      <c r="C20266" t="s">
        <v>216</v>
      </c>
      <c r="D20266">
        <v>0</v>
      </c>
    </row>
    <row r="20267" spans="1:4" x14ac:dyDescent="0.2">
      <c r="A20267" t="s">
        <v>98</v>
      </c>
      <c r="B20267" t="s">
        <v>351</v>
      </c>
      <c r="C20267" t="s">
        <v>217</v>
      </c>
      <c r="D20267">
        <v>1</v>
      </c>
    </row>
    <row r="20268" spans="1:4" x14ac:dyDescent="0.2">
      <c r="A20268" t="s">
        <v>98</v>
      </c>
      <c r="B20268" t="s">
        <v>351</v>
      </c>
      <c r="C20268" t="s">
        <v>218</v>
      </c>
      <c r="D20268">
        <v>0</v>
      </c>
    </row>
    <row r="20269" spans="1:4" x14ac:dyDescent="0.2">
      <c r="A20269" t="s">
        <v>98</v>
      </c>
      <c r="B20269" t="s">
        <v>351</v>
      </c>
      <c r="C20269" t="s">
        <v>219</v>
      </c>
      <c r="D20269">
        <v>0</v>
      </c>
    </row>
    <row r="20270" spans="1:4" x14ac:dyDescent="0.2">
      <c r="A20270" t="s">
        <v>98</v>
      </c>
      <c r="B20270" t="s">
        <v>351</v>
      </c>
      <c r="C20270" t="s">
        <v>233</v>
      </c>
      <c r="D20270">
        <v>2220188</v>
      </c>
    </row>
    <row r="20271" spans="1:4" x14ac:dyDescent="0.2">
      <c r="A20271" t="s">
        <v>98</v>
      </c>
      <c r="B20271" t="s">
        <v>351</v>
      </c>
      <c r="C20271" t="s">
        <v>234</v>
      </c>
      <c r="D20271">
        <v>1456</v>
      </c>
    </row>
    <row r="20272" spans="1:4" x14ac:dyDescent="0.2">
      <c r="A20272" t="s">
        <v>98</v>
      </c>
      <c r="B20272" t="s">
        <v>351</v>
      </c>
      <c r="C20272" t="s">
        <v>235</v>
      </c>
      <c r="D20272">
        <v>177173</v>
      </c>
    </row>
    <row r="20273" spans="1:4" x14ac:dyDescent="0.2">
      <c r="A20273" t="s">
        <v>98</v>
      </c>
      <c r="B20273" t="s">
        <v>351</v>
      </c>
      <c r="C20273" t="s">
        <v>236</v>
      </c>
      <c r="D20273">
        <v>670701</v>
      </c>
    </row>
    <row r="20274" spans="1:4" x14ac:dyDescent="0.2">
      <c r="A20274" t="s">
        <v>98</v>
      </c>
      <c r="B20274" t="s">
        <v>351</v>
      </c>
      <c r="C20274" t="s">
        <v>237</v>
      </c>
      <c r="D20274">
        <v>728437</v>
      </c>
    </row>
    <row r="20275" spans="1:4" x14ac:dyDescent="0.2">
      <c r="A20275" t="s">
        <v>98</v>
      </c>
      <c r="B20275" t="s">
        <v>351</v>
      </c>
      <c r="C20275" t="s">
        <v>238</v>
      </c>
      <c r="D20275">
        <v>860183</v>
      </c>
    </row>
    <row r="20276" spans="1:4" x14ac:dyDescent="0.2">
      <c r="A20276" t="s">
        <v>98</v>
      </c>
      <c r="B20276" t="s">
        <v>351</v>
      </c>
      <c r="C20276" t="s">
        <v>239</v>
      </c>
      <c r="D20276">
        <v>756454</v>
      </c>
    </row>
    <row r="20277" spans="1:4" x14ac:dyDescent="0.2">
      <c r="A20277" t="s">
        <v>98</v>
      </c>
      <c r="B20277" t="s">
        <v>351</v>
      </c>
      <c r="C20277" t="s">
        <v>240</v>
      </c>
      <c r="D20277">
        <v>979759</v>
      </c>
    </row>
    <row r="20278" spans="1:4" x14ac:dyDescent="0.2">
      <c r="A20278" t="s">
        <v>98</v>
      </c>
      <c r="B20278" t="s">
        <v>351</v>
      </c>
      <c r="C20278" t="s">
        <v>241</v>
      </c>
      <c r="D20278">
        <v>601532</v>
      </c>
    </row>
    <row r="20279" spans="1:4" x14ac:dyDescent="0.2">
      <c r="A20279" t="s">
        <v>98</v>
      </c>
      <c r="B20279" t="s">
        <v>351</v>
      </c>
      <c r="C20279" t="s">
        <v>242</v>
      </c>
      <c r="D20279">
        <v>665778</v>
      </c>
    </row>
    <row r="20280" spans="1:4" x14ac:dyDescent="0.2">
      <c r="A20280" t="s">
        <v>98</v>
      </c>
      <c r="B20280" t="s">
        <v>351</v>
      </c>
      <c r="C20280" t="s">
        <v>243</v>
      </c>
      <c r="D20280">
        <v>310803</v>
      </c>
    </row>
    <row r="20281" spans="1:4" x14ac:dyDescent="0.2">
      <c r="A20281" t="s">
        <v>98</v>
      </c>
      <c r="B20281" t="s">
        <v>351</v>
      </c>
      <c r="C20281" t="s">
        <v>244</v>
      </c>
      <c r="D20281">
        <v>306810</v>
      </c>
    </row>
    <row r="20282" spans="1:4" x14ac:dyDescent="0.2">
      <c r="A20282" t="s">
        <v>98</v>
      </c>
      <c r="B20282" t="s">
        <v>351</v>
      </c>
      <c r="C20282" t="s">
        <v>245</v>
      </c>
      <c r="D20282">
        <v>191925</v>
      </c>
    </row>
    <row r="20283" spans="1:4" x14ac:dyDescent="0.2">
      <c r="A20283" t="s">
        <v>98</v>
      </c>
      <c r="B20283" t="s">
        <v>351</v>
      </c>
      <c r="C20283" t="s">
        <v>246</v>
      </c>
      <c r="D20283">
        <v>173307</v>
      </c>
    </row>
    <row r="20284" spans="1:4" x14ac:dyDescent="0.2">
      <c r="A20284" t="s">
        <v>98</v>
      </c>
      <c r="B20284" t="s">
        <v>351</v>
      </c>
      <c r="C20284" t="s">
        <v>247</v>
      </c>
      <c r="D20284">
        <v>68262</v>
      </c>
    </row>
    <row r="20285" spans="1:4" x14ac:dyDescent="0.2">
      <c r="A20285" t="s">
        <v>98</v>
      </c>
      <c r="B20285" t="s">
        <v>351</v>
      </c>
      <c r="C20285" t="s">
        <v>248</v>
      </c>
      <c r="D20285">
        <v>103387</v>
      </c>
    </row>
    <row r="20286" spans="1:4" x14ac:dyDescent="0.2">
      <c r="A20286" t="s">
        <v>98</v>
      </c>
      <c r="B20286" t="s">
        <v>351</v>
      </c>
      <c r="C20286" t="s">
        <v>249</v>
      </c>
      <c r="D20286">
        <v>142430</v>
      </c>
    </row>
    <row r="20287" spans="1:4" x14ac:dyDescent="0.2">
      <c r="A20287" t="s">
        <v>98</v>
      </c>
      <c r="B20287" t="s">
        <v>351</v>
      </c>
      <c r="C20287" t="s">
        <v>250</v>
      </c>
      <c r="D20287">
        <v>108270</v>
      </c>
    </row>
    <row r="20288" spans="1:4" x14ac:dyDescent="0.2">
      <c r="A20288" t="s">
        <v>98</v>
      </c>
      <c r="B20288" t="s">
        <v>351</v>
      </c>
      <c r="C20288" t="s">
        <v>251</v>
      </c>
      <c r="D20288">
        <v>82108</v>
      </c>
    </row>
    <row r="20289" spans="1:4" x14ac:dyDescent="0.2">
      <c r="A20289" t="s">
        <v>98</v>
      </c>
      <c r="B20289" t="s">
        <v>351</v>
      </c>
      <c r="C20289" t="s">
        <v>252</v>
      </c>
      <c r="D20289">
        <v>125098</v>
      </c>
    </row>
    <row r="20290" spans="1:4" x14ac:dyDescent="0.2">
      <c r="A20290" t="s">
        <v>98</v>
      </c>
      <c r="B20290" t="s">
        <v>351</v>
      </c>
      <c r="C20290" t="s">
        <v>253</v>
      </c>
      <c r="D20290">
        <v>291816</v>
      </c>
    </row>
    <row r="20291" spans="1:4" x14ac:dyDescent="0.2">
      <c r="A20291" t="s">
        <v>98</v>
      </c>
      <c r="B20291" t="s">
        <v>351</v>
      </c>
      <c r="C20291" t="s">
        <v>254</v>
      </c>
      <c r="D20291">
        <v>258573</v>
      </c>
    </row>
    <row r="20292" spans="1:4" x14ac:dyDescent="0.2">
      <c r="A20292" t="s">
        <v>98</v>
      </c>
      <c r="B20292" t="s">
        <v>351</v>
      </c>
      <c r="C20292" t="s">
        <v>255</v>
      </c>
      <c r="D20292">
        <v>412809</v>
      </c>
    </row>
    <row r="20293" spans="1:4" x14ac:dyDescent="0.2">
      <c r="A20293" t="s">
        <v>98</v>
      </c>
      <c r="B20293" t="s">
        <v>351</v>
      </c>
      <c r="C20293" t="s">
        <v>256</v>
      </c>
      <c r="D20293">
        <v>0</v>
      </c>
    </row>
    <row r="20294" spans="1:4" x14ac:dyDescent="0.2">
      <c r="A20294" t="s">
        <v>98</v>
      </c>
      <c r="B20294" t="s">
        <v>351</v>
      </c>
      <c r="C20294" t="s">
        <v>257</v>
      </c>
      <c r="D20294">
        <v>0</v>
      </c>
    </row>
    <row r="20295" spans="1:4" x14ac:dyDescent="0.2">
      <c r="A20295" t="s">
        <v>98</v>
      </c>
      <c r="B20295" t="s">
        <v>351</v>
      </c>
      <c r="C20295" t="s">
        <v>258</v>
      </c>
      <c r="D20295">
        <v>212413</v>
      </c>
    </row>
    <row r="20296" spans="1:4" x14ac:dyDescent="0.2">
      <c r="A20296" t="s">
        <v>98</v>
      </c>
      <c r="B20296" t="s">
        <v>351</v>
      </c>
      <c r="C20296" t="s">
        <v>259</v>
      </c>
      <c r="D20296">
        <v>0</v>
      </c>
    </row>
    <row r="20297" spans="1:4" x14ac:dyDescent="0.2">
      <c r="A20297" t="s">
        <v>98</v>
      </c>
      <c r="B20297" t="s">
        <v>351</v>
      </c>
      <c r="C20297" t="s">
        <v>260</v>
      </c>
      <c r="D20297">
        <v>0</v>
      </c>
    </row>
    <row r="20298" spans="1:4" x14ac:dyDescent="0.2">
      <c r="A20298" t="s">
        <v>98</v>
      </c>
      <c r="B20298" t="s">
        <v>351</v>
      </c>
      <c r="C20298" t="s">
        <v>261</v>
      </c>
      <c r="D20298">
        <v>0</v>
      </c>
    </row>
    <row r="20299" spans="1:4" x14ac:dyDescent="0.2">
      <c r="A20299" t="s">
        <v>98</v>
      </c>
      <c r="B20299" t="s">
        <v>351</v>
      </c>
      <c r="C20299" t="s">
        <v>262</v>
      </c>
      <c r="D20299">
        <v>0</v>
      </c>
    </row>
    <row r="20300" spans="1:4" x14ac:dyDescent="0.2">
      <c r="A20300" t="s">
        <v>98</v>
      </c>
      <c r="B20300" t="s">
        <v>351</v>
      </c>
      <c r="C20300" t="s">
        <v>263</v>
      </c>
      <c r="D20300">
        <v>0</v>
      </c>
    </row>
    <row r="20301" spans="1:4" x14ac:dyDescent="0.2">
      <c r="A20301" t="s">
        <v>98</v>
      </c>
      <c r="B20301" t="s">
        <v>351</v>
      </c>
      <c r="C20301" t="s">
        <v>264</v>
      </c>
      <c r="D20301">
        <v>0</v>
      </c>
    </row>
    <row r="20302" spans="1:4" x14ac:dyDescent="0.2">
      <c r="A20302" t="s">
        <v>98</v>
      </c>
      <c r="B20302" t="s">
        <v>351</v>
      </c>
      <c r="C20302" t="s">
        <v>265</v>
      </c>
      <c r="D20302">
        <v>0</v>
      </c>
    </row>
    <row r="20303" spans="1:4" x14ac:dyDescent="0.2">
      <c r="A20303" t="s">
        <v>98</v>
      </c>
      <c r="B20303" t="s">
        <v>351</v>
      </c>
      <c r="C20303" t="s">
        <v>266</v>
      </c>
      <c r="D20303">
        <v>0</v>
      </c>
    </row>
    <row r="20304" spans="1:4" x14ac:dyDescent="0.2">
      <c r="A20304" t="s">
        <v>98</v>
      </c>
      <c r="B20304" t="s">
        <v>351</v>
      </c>
      <c r="C20304" t="s">
        <v>267</v>
      </c>
      <c r="D20304">
        <v>0</v>
      </c>
    </row>
    <row r="20305" spans="1:4" x14ac:dyDescent="0.2">
      <c r="A20305" t="s">
        <v>98</v>
      </c>
      <c r="B20305" t="s">
        <v>351</v>
      </c>
      <c r="C20305" t="s">
        <v>268</v>
      </c>
      <c r="D20305">
        <v>0</v>
      </c>
    </row>
    <row r="20306" spans="1:4" x14ac:dyDescent="0.2">
      <c r="A20306" t="s">
        <v>98</v>
      </c>
      <c r="B20306" t="s">
        <v>351</v>
      </c>
      <c r="C20306" t="s">
        <v>269</v>
      </c>
      <c r="D20306">
        <v>0</v>
      </c>
    </row>
    <row r="20307" spans="1:4" x14ac:dyDescent="0.2">
      <c r="A20307" t="s">
        <v>98</v>
      </c>
      <c r="B20307" t="s">
        <v>351</v>
      </c>
      <c r="C20307" t="s">
        <v>270</v>
      </c>
      <c r="D20307">
        <v>0</v>
      </c>
    </row>
    <row r="20308" spans="1:4" x14ac:dyDescent="0.2">
      <c r="A20308" t="s">
        <v>98</v>
      </c>
      <c r="B20308" t="s">
        <v>351</v>
      </c>
      <c r="C20308" t="s">
        <v>271</v>
      </c>
      <c r="D20308">
        <v>0</v>
      </c>
    </row>
    <row r="20309" spans="1:4" x14ac:dyDescent="0.2">
      <c r="A20309" t="s">
        <v>98</v>
      </c>
      <c r="B20309" t="s">
        <v>351</v>
      </c>
      <c r="C20309" t="s">
        <v>272</v>
      </c>
      <c r="D20309">
        <v>0</v>
      </c>
    </row>
    <row r="20310" spans="1:4" x14ac:dyDescent="0.2">
      <c r="A20310" t="s">
        <v>98</v>
      </c>
      <c r="B20310" t="s">
        <v>351</v>
      </c>
      <c r="C20310" t="s">
        <v>273</v>
      </c>
      <c r="D20310">
        <v>0</v>
      </c>
    </row>
    <row r="20311" spans="1:4" x14ac:dyDescent="0.2">
      <c r="A20311" t="s">
        <v>98</v>
      </c>
      <c r="B20311" t="s">
        <v>351</v>
      </c>
      <c r="C20311" t="s">
        <v>274</v>
      </c>
      <c r="D20311">
        <v>0</v>
      </c>
    </row>
    <row r="20312" spans="1:4" x14ac:dyDescent="0.2">
      <c r="A20312" t="s">
        <v>98</v>
      </c>
      <c r="B20312" t="s">
        <v>351</v>
      </c>
      <c r="C20312" t="s">
        <v>275</v>
      </c>
      <c r="D20312">
        <v>0</v>
      </c>
    </row>
    <row r="20313" spans="1:4" x14ac:dyDescent="0.2">
      <c r="A20313" t="s">
        <v>98</v>
      </c>
      <c r="B20313" t="s">
        <v>351</v>
      </c>
      <c r="C20313" t="s">
        <v>276</v>
      </c>
      <c r="D20313">
        <v>0</v>
      </c>
    </row>
    <row r="20314" spans="1:4" x14ac:dyDescent="0.2">
      <c r="A20314" t="s">
        <v>98</v>
      </c>
      <c r="B20314" t="s">
        <v>351</v>
      </c>
      <c r="C20314" t="s">
        <v>277</v>
      </c>
      <c r="D20314">
        <v>0</v>
      </c>
    </row>
    <row r="20315" spans="1:4" x14ac:dyDescent="0.2">
      <c r="A20315" t="s">
        <v>98</v>
      </c>
      <c r="B20315" t="s">
        <v>351</v>
      </c>
      <c r="C20315" t="s">
        <v>278</v>
      </c>
      <c r="D20315">
        <v>279165</v>
      </c>
    </row>
    <row r="20316" spans="1:4" x14ac:dyDescent="0.2">
      <c r="A20316" t="s">
        <v>98</v>
      </c>
      <c r="B20316" t="s">
        <v>351</v>
      </c>
      <c r="C20316" t="s">
        <v>279</v>
      </c>
      <c r="D20316">
        <v>0</v>
      </c>
    </row>
    <row r="20317" spans="1:4" x14ac:dyDescent="0.2">
      <c r="A20317" t="s">
        <v>98</v>
      </c>
      <c r="B20317" t="s">
        <v>351</v>
      </c>
      <c r="C20317" t="s">
        <v>280</v>
      </c>
      <c r="D20317">
        <v>0</v>
      </c>
    </row>
    <row r="20318" spans="1:4" x14ac:dyDescent="0.2">
      <c r="A20318" t="s">
        <v>98</v>
      </c>
      <c r="B20318" t="s">
        <v>351</v>
      </c>
      <c r="C20318" t="s">
        <v>281</v>
      </c>
      <c r="D20318">
        <v>0</v>
      </c>
    </row>
    <row r="20319" spans="1:4" x14ac:dyDescent="0.2">
      <c r="A20319" t="s">
        <v>98</v>
      </c>
      <c r="B20319" t="s">
        <v>351</v>
      </c>
      <c r="C20319" t="s">
        <v>282</v>
      </c>
      <c r="D20319">
        <v>0</v>
      </c>
    </row>
    <row r="20320" spans="1:4" x14ac:dyDescent="0.2">
      <c r="A20320" t="s">
        <v>98</v>
      </c>
      <c r="B20320" t="s">
        <v>351</v>
      </c>
      <c r="C20320" t="s">
        <v>283</v>
      </c>
      <c r="D20320">
        <v>0</v>
      </c>
    </row>
    <row r="20321" spans="1:4" x14ac:dyDescent="0.2">
      <c r="A20321" t="s">
        <v>98</v>
      </c>
      <c r="B20321" t="s">
        <v>351</v>
      </c>
      <c r="C20321" t="s">
        <v>284</v>
      </c>
      <c r="D20321">
        <v>0</v>
      </c>
    </row>
    <row r="20322" spans="1:4" x14ac:dyDescent="0.2">
      <c r="A20322" t="s">
        <v>98</v>
      </c>
      <c r="B20322" t="s">
        <v>351</v>
      </c>
      <c r="C20322" t="s">
        <v>285</v>
      </c>
      <c r="D20322">
        <v>0</v>
      </c>
    </row>
    <row r="20323" spans="1:4" x14ac:dyDescent="0.2">
      <c r="A20323" t="s">
        <v>98</v>
      </c>
      <c r="B20323" t="s">
        <v>351</v>
      </c>
      <c r="C20323" t="s">
        <v>286</v>
      </c>
      <c r="D20323">
        <v>0</v>
      </c>
    </row>
    <row r="20324" spans="1:4" x14ac:dyDescent="0.2">
      <c r="A20324" t="s">
        <v>98</v>
      </c>
      <c r="B20324" t="s">
        <v>351</v>
      </c>
      <c r="C20324" t="s">
        <v>287</v>
      </c>
      <c r="D20324">
        <v>0</v>
      </c>
    </row>
    <row r="20325" spans="1:4" x14ac:dyDescent="0.2">
      <c r="A20325" t="s">
        <v>98</v>
      </c>
      <c r="B20325" t="s">
        <v>351</v>
      </c>
      <c r="C20325" t="s">
        <v>288</v>
      </c>
      <c r="D20325">
        <v>0</v>
      </c>
    </row>
    <row r="20326" spans="1:4" x14ac:dyDescent="0.2">
      <c r="A20326" t="s">
        <v>98</v>
      </c>
      <c r="B20326" t="s">
        <v>351</v>
      </c>
      <c r="C20326" t="s">
        <v>289</v>
      </c>
      <c r="D20326">
        <v>0</v>
      </c>
    </row>
    <row r="20327" spans="1:4" x14ac:dyDescent="0.2">
      <c r="A20327" t="s">
        <v>98</v>
      </c>
      <c r="B20327" t="s">
        <v>351</v>
      </c>
      <c r="C20327" t="s">
        <v>290</v>
      </c>
      <c r="D20327">
        <v>0</v>
      </c>
    </row>
    <row r="20328" spans="1:4" x14ac:dyDescent="0.2">
      <c r="A20328" t="s">
        <v>98</v>
      </c>
      <c r="B20328" t="s">
        <v>351</v>
      </c>
      <c r="C20328" t="s">
        <v>291</v>
      </c>
      <c r="D20328">
        <v>0</v>
      </c>
    </row>
    <row r="20329" spans="1:4" x14ac:dyDescent="0.2">
      <c r="A20329" t="s">
        <v>98</v>
      </c>
      <c r="B20329" t="s">
        <v>351</v>
      </c>
      <c r="C20329" t="s">
        <v>292</v>
      </c>
      <c r="D20329">
        <v>0</v>
      </c>
    </row>
    <row r="20330" spans="1:4" x14ac:dyDescent="0.2">
      <c r="A20330" t="s">
        <v>98</v>
      </c>
      <c r="B20330" t="s">
        <v>351</v>
      </c>
      <c r="C20330" t="s">
        <v>293</v>
      </c>
      <c r="D20330">
        <v>0</v>
      </c>
    </row>
    <row r="20331" spans="1:4" x14ac:dyDescent="0.2">
      <c r="A20331" t="s">
        <v>98</v>
      </c>
      <c r="B20331" t="s">
        <v>351</v>
      </c>
      <c r="C20331" t="s">
        <v>294</v>
      </c>
      <c r="D20331">
        <v>0</v>
      </c>
    </row>
    <row r="20332" spans="1:4" x14ac:dyDescent="0.2">
      <c r="A20332" t="s">
        <v>98</v>
      </c>
      <c r="B20332" t="s">
        <v>351</v>
      </c>
      <c r="C20332" t="s">
        <v>295</v>
      </c>
      <c r="D20332">
        <v>1</v>
      </c>
    </row>
    <row r="20333" spans="1:4" x14ac:dyDescent="0.2">
      <c r="A20333" t="s">
        <v>98</v>
      </c>
      <c r="B20333" t="s">
        <v>351</v>
      </c>
      <c r="C20333" t="s">
        <v>296</v>
      </c>
      <c r="D20333">
        <v>0</v>
      </c>
    </row>
    <row r="20334" spans="1:4" x14ac:dyDescent="0.2">
      <c r="A20334" t="s">
        <v>98</v>
      </c>
      <c r="B20334" t="s">
        <v>351</v>
      </c>
      <c r="C20334" t="s">
        <v>297</v>
      </c>
      <c r="D20334">
        <v>0</v>
      </c>
    </row>
    <row r="20335" spans="1:4" x14ac:dyDescent="0.2">
      <c r="A20335" t="s">
        <v>98</v>
      </c>
      <c r="B20335" t="s">
        <v>351</v>
      </c>
      <c r="C20335" t="s">
        <v>298</v>
      </c>
      <c r="D20335">
        <v>0</v>
      </c>
    </row>
    <row r="20336" spans="1:4" x14ac:dyDescent="0.2">
      <c r="A20336" t="s">
        <v>98</v>
      </c>
      <c r="B20336" t="s">
        <v>351</v>
      </c>
      <c r="C20336" t="s">
        <v>232</v>
      </c>
      <c r="D20336">
        <v>706755</v>
      </c>
    </row>
    <row r="20337" spans="1:4" x14ac:dyDescent="0.2">
      <c r="A20337" t="s">
        <v>98</v>
      </c>
      <c r="B20337" t="s">
        <v>351</v>
      </c>
      <c r="C20337" t="s">
        <v>319</v>
      </c>
      <c r="D20337">
        <v>364029</v>
      </c>
    </row>
    <row r="20338" spans="1:4" x14ac:dyDescent="0.2">
      <c r="A20338" t="s">
        <v>98</v>
      </c>
      <c r="B20338" t="s">
        <v>351</v>
      </c>
      <c r="C20338" t="s">
        <v>320</v>
      </c>
      <c r="D20338">
        <v>326945</v>
      </c>
    </row>
    <row r="20339" spans="1:4" x14ac:dyDescent="0.2">
      <c r="A20339" t="s">
        <v>98</v>
      </c>
      <c r="B20339" t="s">
        <v>351</v>
      </c>
      <c r="C20339" t="s">
        <v>318</v>
      </c>
      <c r="D20339">
        <v>15781</v>
      </c>
    </row>
    <row r="20340" spans="1:4" x14ac:dyDescent="0.2">
      <c r="A20340" t="s">
        <v>98</v>
      </c>
      <c r="B20340" t="s">
        <v>351</v>
      </c>
      <c r="C20340" t="s">
        <v>321</v>
      </c>
      <c r="D20340">
        <v>269375</v>
      </c>
    </row>
    <row r="20341" spans="1:4" x14ac:dyDescent="0.2">
      <c r="A20341" t="s">
        <v>98</v>
      </c>
      <c r="B20341" t="s">
        <v>351</v>
      </c>
      <c r="C20341" t="s">
        <v>322</v>
      </c>
      <c r="D20341">
        <v>0</v>
      </c>
    </row>
    <row r="20342" spans="1:4" x14ac:dyDescent="0.2">
      <c r="A20342" t="s">
        <v>98</v>
      </c>
      <c r="B20342" t="s">
        <v>351</v>
      </c>
      <c r="C20342" t="s">
        <v>323</v>
      </c>
      <c r="D20342">
        <v>0</v>
      </c>
    </row>
    <row r="20343" spans="1:4" x14ac:dyDescent="0.2">
      <c r="A20343" t="s">
        <v>98</v>
      </c>
      <c r="B20343" t="s">
        <v>351</v>
      </c>
      <c r="C20343" t="s">
        <v>324</v>
      </c>
      <c r="D20343">
        <v>19671</v>
      </c>
    </row>
    <row r="20344" spans="1:4" x14ac:dyDescent="0.2">
      <c r="A20344" t="s">
        <v>98</v>
      </c>
      <c r="B20344" t="s">
        <v>351</v>
      </c>
      <c r="C20344" t="s">
        <v>325</v>
      </c>
      <c r="D20344">
        <v>0</v>
      </c>
    </row>
    <row r="20345" spans="1:4" x14ac:dyDescent="0.2">
      <c r="A20345" t="s">
        <v>98</v>
      </c>
      <c r="B20345" t="s">
        <v>351</v>
      </c>
      <c r="C20345" t="s">
        <v>326</v>
      </c>
      <c r="D20345">
        <v>0</v>
      </c>
    </row>
    <row r="20346" spans="1:4" x14ac:dyDescent="0.2">
      <c r="A20346" t="s">
        <v>98</v>
      </c>
      <c r="B20346" t="s">
        <v>351</v>
      </c>
      <c r="C20346" t="s">
        <v>327</v>
      </c>
      <c r="D20346">
        <v>19269</v>
      </c>
    </row>
    <row r="20347" spans="1:4" x14ac:dyDescent="0.2">
      <c r="A20347" t="s">
        <v>98</v>
      </c>
      <c r="B20347" t="s">
        <v>351</v>
      </c>
      <c r="C20347" t="s">
        <v>328</v>
      </c>
      <c r="D20347">
        <v>230435</v>
      </c>
    </row>
    <row r="20348" spans="1:4" x14ac:dyDescent="0.2">
      <c r="A20348" t="s">
        <v>98</v>
      </c>
      <c r="B20348" t="s">
        <v>351</v>
      </c>
      <c r="C20348" t="s">
        <v>329</v>
      </c>
      <c r="D20348">
        <v>0</v>
      </c>
    </row>
    <row r="20349" spans="1:4" x14ac:dyDescent="0.2">
      <c r="A20349" t="s">
        <v>98</v>
      </c>
      <c r="B20349" t="s">
        <v>351</v>
      </c>
      <c r="C20349" t="s">
        <v>339</v>
      </c>
      <c r="D20349">
        <v>56148788</v>
      </c>
    </row>
    <row r="20350" spans="1:4" x14ac:dyDescent="0.2">
      <c r="A20350" t="s">
        <v>98</v>
      </c>
      <c r="B20350" t="s">
        <v>351</v>
      </c>
      <c r="C20350" t="s">
        <v>340</v>
      </c>
      <c r="D20350">
        <v>96967</v>
      </c>
    </row>
    <row r="20351" spans="1:4" x14ac:dyDescent="0.2">
      <c r="A20351" t="s">
        <v>98</v>
      </c>
      <c r="B20351" t="s">
        <v>351</v>
      </c>
      <c r="C20351" t="s">
        <v>341</v>
      </c>
      <c r="D20351">
        <v>0</v>
      </c>
    </row>
    <row r="20352" spans="1:4" x14ac:dyDescent="0.2">
      <c r="A20352" t="s">
        <v>98</v>
      </c>
      <c r="B20352" t="s">
        <v>351</v>
      </c>
      <c r="C20352" t="s">
        <v>342</v>
      </c>
      <c r="D20352">
        <v>0</v>
      </c>
    </row>
    <row r="20353" spans="1:4" x14ac:dyDescent="0.2">
      <c r="A20353" t="s">
        <v>98</v>
      </c>
      <c r="B20353" t="s">
        <v>351</v>
      </c>
      <c r="C20353" t="s">
        <v>343</v>
      </c>
      <c r="D20353">
        <v>0</v>
      </c>
    </row>
    <row r="20354" spans="1:4" x14ac:dyDescent="0.2">
      <c r="A20354" t="s">
        <v>98</v>
      </c>
      <c r="B20354" t="s">
        <v>351</v>
      </c>
      <c r="C20354" t="s">
        <v>344</v>
      </c>
      <c r="D20354">
        <v>0</v>
      </c>
    </row>
    <row r="20355" spans="1:4" x14ac:dyDescent="0.2">
      <c r="A20355" t="s">
        <v>98</v>
      </c>
      <c r="B20355" t="s">
        <v>351</v>
      </c>
      <c r="C20355" t="s">
        <v>345</v>
      </c>
      <c r="D20355">
        <v>0</v>
      </c>
    </row>
    <row r="20356" spans="1:4" x14ac:dyDescent="0.2">
      <c r="A20356" t="s">
        <v>98</v>
      </c>
      <c r="B20356" t="s">
        <v>351</v>
      </c>
      <c r="C20356" t="s">
        <v>346</v>
      </c>
      <c r="D20356">
        <v>0</v>
      </c>
    </row>
    <row r="20357" spans="1:4" x14ac:dyDescent="0.2">
      <c r="A20357" t="s">
        <v>98</v>
      </c>
      <c r="B20357" t="s">
        <v>351</v>
      </c>
      <c r="C20357" t="s">
        <v>300</v>
      </c>
      <c r="D20357">
        <v>627609</v>
      </c>
    </row>
    <row r="20358" spans="1:4" x14ac:dyDescent="0.2">
      <c r="A20358" t="s">
        <v>98</v>
      </c>
      <c r="B20358" t="s">
        <v>351</v>
      </c>
      <c r="C20358" t="s">
        <v>301</v>
      </c>
      <c r="D20358">
        <v>749003</v>
      </c>
    </row>
    <row r="20359" spans="1:4" x14ac:dyDescent="0.2">
      <c r="A20359" t="s">
        <v>98</v>
      </c>
      <c r="B20359" t="s">
        <v>351</v>
      </c>
      <c r="C20359" t="s">
        <v>302</v>
      </c>
      <c r="D20359">
        <v>1017927</v>
      </c>
    </row>
    <row r="20360" spans="1:4" x14ac:dyDescent="0.2">
      <c r="A20360" t="s">
        <v>98</v>
      </c>
      <c r="B20360" t="s">
        <v>351</v>
      </c>
      <c r="C20360" t="s">
        <v>303</v>
      </c>
      <c r="D20360">
        <v>481620</v>
      </c>
    </row>
    <row r="20361" spans="1:4" x14ac:dyDescent="0.2">
      <c r="A20361" t="s">
        <v>98</v>
      </c>
      <c r="B20361" t="s">
        <v>351</v>
      </c>
      <c r="C20361" t="s">
        <v>304</v>
      </c>
      <c r="D20361">
        <v>435766</v>
      </c>
    </row>
    <row r="20362" spans="1:4" x14ac:dyDescent="0.2">
      <c r="A20362" t="s">
        <v>98</v>
      </c>
      <c r="B20362" t="s">
        <v>351</v>
      </c>
      <c r="C20362" t="s">
        <v>305</v>
      </c>
      <c r="D20362">
        <v>400682</v>
      </c>
    </row>
    <row r="20363" spans="1:4" x14ac:dyDescent="0.2">
      <c r="A20363" t="s">
        <v>98</v>
      </c>
      <c r="B20363" t="s">
        <v>351</v>
      </c>
      <c r="C20363" t="s">
        <v>306</v>
      </c>
      <c r="D20363">
        <v>123212</v>
      </c>
    </row>
    <row r="20364" spans="1:4" x14ac:dyDescent="0.2">
      <c r="A20364" t="s">
        <v>98</v>
      </c>
      <c r="B20364" t="s">
        <v>351</v>
      </c>
      <c r="C20364" t="s">
        <v>307</v>
      </c>
      <c r="D20364">
        <v>1109239</v>
      </c>
    </row>
    <row r="20365" spans="1:4" x14ac:dyDescent="0.2">
      <c r="A20365" t="s">
        <v>98</v>
      </c>
      <c r="B20365" t="s">
        <v>351</v>
      </c>
      <c r="C20365" t="s">
        <v>308</v>
      </c>
      <c r="D20365">
        <v>160753</v>
      </c>
    </row>
    <row r="20366" spans="1:4" x14ac:dyDescent="0.2">
      <c r="A20366" t="s">
        <v>98</v>
      </c>
      <c r="B20366" t="s">
        <v>351</v>
      </c>
      <c r="C20366" t="s">
        <v>309</v>
      </c>
      <c r="D20366">
        <v>44956</v>
      </c>
    </row>
    <row r="20367" spans="1:4" x14ac:dyDescent="0.2">
      <c r="A20367" t="s">
        <v>98</v>
      </c>
      <c r="B20367" t="s">
        <v>351</v>
      </c>
      <c r="C20367" t="s">
        <v>310</v>
      </c>
      <c r="D20367">
        <v>100367</v>
      </c>
    </row>
    <row r="20368" spans="1:4" x14ac:dyDescent="0.2">
      <c r="A20368" t="s">
        <v>98</v>
      </c>
      <c r="B20368" t="s">
        <v>351</v>
      </c>
      <c r="C20368" t="s">
        <v>311</v>
      </c>
      <c r="D20368">
        <v>18151</v>
      </c>
    </row>
    <row r="20369" spans="1:4" x14ac:dyDescent="0.2">
      <c r="A20369" t="s">
        <v>98</v>
      </c>
      <c r="B20369" t="s">
        <v>351</v>
      </c>
      <c r="C20369" t="s">
        <v>312</v>
      </c>
      <c r="D20369">
        <v>5963</v>
      </c>
    </row>
    <row r="20370" spans="1:4" x14ac:dyDescent="0.2">
      <c r="A20370" t="s">
        <v>98</v>
      </c>
      <c r="B20370" t="s">
        <v>351</v>
      </c>
      <c r="C20370" t="s">
        <v>313</v>
      </c>
      <c r="D20370">
        <v>12925</v>
      </c>
    </row>
    <row r="20371" spans="1:4" x14ac:dyDescent="0.2">
      <c r="A20371" t="s">
        <v>98</v>
      </c>
      <c r="B20371" t="s">
        <v>351</v>
      </c>
      <c r="C20371" t="s">
        <v>314</v>
      </c>
      <c r="D20371">
        <v>74770</v>
      </c>
    </row>
    <row r="20372" spans="1:4" x14ac:dyDescent="0.2">
      <c r="A20372" t="s">
        <v>98</v>
      </c>
      <c r="B20372" t="s">
        <v>351</v>
      </c>
      <c r="C20372" t="s">
        <v>315</v>
      </c>
      <c r="D20372">
        <v>3712</v>
      </c>
    </row>
    <row r="20373" spans="1:4" x14ac:dyDescent="0.2">
      <c r="A20373" t="s">
        <v>98</v>
      </c>
      <c r="B20373" t="s">
        <v>351</v>
      </c>
      <c r="C20373" t="s">
        <v>347</v>
      </c>
      <c r="D20373">
        <v>10740</v>
      </c>
    </row>
    <row r="20374" spans="1:4" x14ac:dyDescent="0.2">
      <c r="A20374" t="s">
        <v>98</v>
      </c>
      <c r="B20374" t="s">
        <v>352</v>
      </c>
      <c r="C20374" t="s">
        <v>225</v>
      </c>
      <c r="D20374">
        <v>1.0039899999999999</v>
      </c>
    </row>
    <row r="20375" spans="1:4" x14ac:dyDescent="0.2">
      <c r="A20375" t="s">
        <v>98</v>
      </c>
      <c r="B20375" t="s">
        <v>352</v>
      </c>
      <c r="C20375" t="s">
        <v>65</v>
      </c>
      <c r="D20375">
        <v>50000002</v>
      </c>
    </row>
    <row r="20376" spans="1:4" x14ac:dyDescent="0.2">
      <c r="A20376" t="s">
        <v>98</v>
      </c>
      <c r="B20376" t="s">
        <v>352</v>
      </c>
      <c r="C20376" t="s">
        <v>66</v>
      </c>
      <c r="D20376">
        <v>49801329</v>
      </c>
    </row>
    <row r="20377" spans="1:4" x14ac:dyDescent="0.2">
      <c r="A20377" t="s">
        <v>98</v>
      </c>
      <c r="B20377" t="s">
        <v>352</v>
      </c>
      <c r="C20377" t="s">
        <v>226</v>
      </c>
      <c r="D20377">
        <v>156713</v>
      </c>
    </row>
    <row r="20378" spans="1:4" x14ac:dyDescent="0.2">
      <c r="A20378" t="s">
        <v>98</v>
      </c>
      <c r="B20378" t="s">
        <v>352</v>
      </c>
      <c r="C20378" t="s">
        <v>227</v>
      </c>
      <c r="D20378">
        <v>476716</v>
      </c>
    </row>
    <row r="20379" spans="1:4" x14ac:dyDescent="0.2">
      <c r="A20379" t="s">
        <v>98</v>
      </c>
      <c r="B20379" t="s">
        <v>352</v>
      </c>
      <c r="C20379" t="s">
        <v>67</v>
      </c>
      <c r="D20379">
        <v>1087114</v>
      </c>
    </row>
    <row r="20380" spans="1:4" x14ac:dyDescent="0.2">
      <c r="A20380" t="s">
        <v>98</v>
      </c>
      <c r="B20380" t="s">
        <v>352</v>
      </c>
      <c r="C20380" t="s">
        <v>68</v>
      </c>
      <c r="D20380">
        <v>539429</v>
      </c>
    </row>
    <row r="20381" spans="1:4" x14ac:dyDescent="0.2">
      <c r="A20381" t="s">
        <v>98</v>
      </c>
      <c r="B20381" t="s">
        <v>352</v>
      </c>
      <c r="C20381" t="s">
        <v>228</v>
      </c>
      <c r="D20381">
        <v>89385</v>
      </c>
    </row>
    <row r="20382" spans="1:4" x14ac:dyDescent="0.2">
      <c r="A20382" t="s">
        <v>98</v>
      </c>
      <c r="B20382" t="s">
        <v>352</v>
      </c>
      <c r="C20382" t="s">
        <v>229</v>
      </c>
      <c r="D20382">
        <v>644216</v>
      </c>
    </row>
    <row r="20383" spans="1:4" x14ac:dyDescent="0.2">
      <c r="A20383" t="s">
        <v>98</v>
      </c>
      <c r="B20383" t="s">
        <v>352</v>
      </c>
      <c r="C20383" t="s">
        <v>230</v>
      </c>
      <c r="D20383">
        <v>1546</v>
      </c>
    </row>
    <row r="20384" spans="1:4" x14ac:dyDescent="0.2">
      <c r="A20384" t="s">
        <v>98</v>
      </c>
      <c r="B20384" t="s">
        <v>352</v>
      </c>
      <c r="C20384" t="s">
        <v>231</v>
      </c>
      <c r="D20384">
        <v>15654</v>
      </c>
    </row>
    <row r="20385" spans="1:4" x14ac:dyDescent="0.2">
      <c r="A20385" t="s">
        <v>98</v>
      </c>
      <c r="B20385" t="s">
        <v>352</v>
      </c>
      <c r="C20385" t="s">
        <v>154</v>
      </c>
      <c r="D20385">
        <v>2220188</v>
      </c>
    </row>
    <row r="20386" spans="1:4" x14ac:dyDescent="0.2">
      <c r="A20386" t="s">
        <v>98</v>
      </c>
      <c r="B20386" t="s">
        <v>352</v>
      </c>
      <c r="C20386" t="s">
        <v>155</v>
      </c>
      <c r="D20386">
        <v>0</v>
      </c>
    </row>
    <row r="20387" spans="1:4" x14ac:dyDescent="0.2">
      <c r="A20387" t="s">
        <v>98</v>
      </c>
      <c r="B20387" t="s">
        <v>352</v>
      </c>
      <c r="C20387" t="s">
        <v>156</v>
      </c>
      <c r="D20387">
        <v>1966</v>
      </c>
    </row>
    <row r="20388" spans="1:4" x14ac:dyDescent="0.2">
      <c r="A20388" t="s">
        <v>98</v>
      </c>
      <c r="B20388" t="s">
        <v>352</v>
      </c>
      <c r="C20388" t="s">
        <v>157</v>
      </c>
      <c r="D20388">
        <v>467537</v>
      </c>
    </row>
    <row r="20389" spans="1:4" x14ac:dyDescent="0.2">
      <c r="A20389" t="s">
        <v>98</v>
      </c>
      <c r="B20389" t="s">
        <v>352</v>
      </c>
      <c r="C20389" t="s">
        <v>158</v>
      </c>
      <c r="D20389">
        <v>1089389</v>
      </c>
    </row>
    <row r="20390" spans="1:4" x14ac:dyDescent="0.2">
      <c r="A20390" t="s">
        <v>98</v>
      </c>
      <c r="B20390" t="s">
        <v>352</v>
      </c>
      <c r="C20390" t="s">
        <v>159</v>
      </c>
      <c r="D20390">
        <v>1113841</v>
      </c>
    </row>
    <row r="20391" spans="1:4" x14ac:dyDescent="0.2">
      <c r="A20391" t="s">
        <v>98</v>
      </c>
      <c r="B20391" t="s">
        <v>352</v>
      </c>
      <c r="C20391" t="s">
        <v>160</v>
      </c>
      <c r="D20391">
        <v>1206640</v>
      </c>
    </row>
    <row r="20392" spans="1:4" x14ac:dyDescent="0.2">
      <c r="A20392" t="s">
        <v>98</v>
      </c>
      <c r="B20392" t="s">
        <v>352</v>
      </c>
      <c r="C20392" t="s">
        <v>161</v>
      </c>
      <c r="D20392">
        <v>785289</v>
      </c>
    </row>
    <row r="20393" spans="1:4" x14ac:dyDescent="0.2">
      <c r="A20393" t="s">
        <v>98</v>
      </c>
      <c r="B20393" t="s">
        <v>352</v>
      </c>
      <c r="C20393" t="s">
        <v>162</v>
      </c>
      <c r="D20393">
        <v>600473</v>
      </c>
    </row>
    <row r="20394" spans="1:4" x14ac:dyDescent="0.2">
      <c r="A20394" t="s">
        <v>98</v>
      </c>
      <c r="B20394" t="s">
        <v>352</v>
      </c>
      <c r="C20394" t="s">
        <v>163</v>
      </c>
      <c r="D20394">
        <v>473329</v>
      </c>
    </row>
    <row r="20395" spans="1:4" x14ac:dyDescent="0.2">
      <c r="A20395" t="s">
        <v>98</v>
      </c>
      <c r="B20395" t="s">
        <v>352</v>
      </c>
      <c r="C20395" t="s">
        <v>164</v>
      </c>
      <c r="D20395">
        <v>301439</v>
      </c>
    </row>
    <row r="20396" spans="1:4" x14ac:dyDescent="0.2">
      <c r="A20396" t="s">
        <v>98</v>
      </c>
      <c r="B20396" t="s">
        <v>352</v>
      </c>
      <c r="C20396" t="s">
        <v>165</v>
      </c>
      <c r="D20396">
        <v>214127</v>
      </c>
    </row>
    <row r="20397" spans="1:4" x14ac:dyDescent="0.2">
      <c r="A20397" t="s">
        <v>98</v>
      </c>
      <c r="B20397" t="s">
        <v>352</v>
      </c>
      <c r="C20397" t="s">
        <v>166</v>
      </c>
      <c r="D20397">
        <v>115929</v>
      </c>
    </row>
    <row r="20398" spans="1:4" x14ac:dyDescent="0.2">
      <c r="A20398" t="s">
        <v>98</v>
      </c>
      <c r="B20398" t="s">
        <v>352</v>
      </c>
      <c r="C20398" t="s">
        <v>167</v>
      </c>
      <c r="D20398">
        <v>138160</v>
      </c>
    </row>
    <row r="20399" spans="1:4" x14ac:dyDescent="0.2">
      <c r="A20399" t="s">
        <v>98</v>
      </c>
      <c r="B20399" t="s">
        <v>352</v>
      </c>
      <c r="C20399" t="s">
        <v>168</v>
      </c>
      <c r="D20399">
        <v>125190</v>
      </c>
    </row>
    <row r="20400" spans="1:4" x14ac:dyDescent="0.2">
      <c r="A20400" t="s">
        <v>98</v>
      </c>
      <c r="B20400" t="s">
        <v>352</v>
      </c>
      <c r="C20400" t="s">
        <v>169</v>
      </c>
      <c r="D20400">
        <v>141102</v>
      </c>
    </row>
    <row r="20401" spans="1:4" x14ac:dyDescent="0.2">
      <c r="A20401" t="s">
        <v>98</v>
      </c>
      <c r="B20401" t="s">
        <v>352</v>
      </c>
      <c r="C20401" t="s">
        <v>170</v>
      </c>
      <c r="D20401">
        <v>69193</v>
      </c>
    </row>
    <row r="20402" spans="1:4" x14ac:dyDescent="0.2">
      <c r="A20402" t="s">
        <v>98</v>
      </c>
      <c r="B20402" t="s">
        <v>352</v>
      </c>
      <c r="C20402" t="s">
        <v>171</v>
      </c>
      <c r="D20402">
        <v>65608</v>
      </c>
    </row>
    <row r="20403" spans="1:4" x14ac:dyDescent="0.2">
      <c r="A20403" t="s">
        <v>98</v>
      </c>
      <c r="B20403" t="s">
        <v>352</v>
      </c>
      <c r="C20403" t="s">
        <v>172</v>
      </c>
      <c r="D20403">
        <v>148319</v>
      </c>
    </row>
    <row r="20404" spans="1:4" x14ac:dyDescent="0.2">
      <c r="A20404" t="s">
        <v>98</v>
      </c>
      <c r="B20404" t="s">
        <v>352</v>
      </c>
      <c r="C20404" t="s">
        <v>173</v>
      </c>
      <c r="D20404">
        <v>121248</v>
      </c>
    </row>
    <row r="20405" spans="1:4" x14ac:dyDescent="0.2">
      <c r="A20405" t="s">
        <v>98</v>
      </c>
      <c r="B20405" t="s">
        <v>352</v>
      </c>
      <c r="C20405" t="s">
        <v>174</v>
      </c>
      <c r="D20405">
        <v>135112</v>
      </c>
    </row>
    <row r="20406" spans="1:4" x14ac:dyDescent="0.2">
      <c r="A20406" t="s">
        <v>98</v>
      </c>
      <c r="B20406" t="s">
        <v>352</v>
      </c>
      <c r="C20406" t="s">
        <v>175</v>
      </c>
      <c r="D20406">
        <v>276815</v>
      </c>
    </row>
    <row r="20407" spans="1:4" x14ac:dyDescent="0.2">
      <c r="A20407" t="s">
        <v>98</v>
      </c>
      <c r="B20407" t="s">
        <v>352</v>
      </c>
      <c r="C20407" t="s">
        <v>176</v>
      </c>
      <c r="D20407">
        <v>173632</v>
      </c>
    </row>
    <row r="20408" spans="1:4" x14ac:dyDescent="0.2">
      <c r="A20408" t="s">
        <v>98</v>
      </c>
      <c r="B20408" t="s">
        <v>352</v>
      </c>
      <c r="C20408" t="s">
        <v>177</v>
      </c>
      <c r="D20408">
        <v>359752</v>
      </c>
    </row>
    <row r="20409" spans="1:4" x14ac:dyDescent="0.2">
      <c r="A20409" t="s">
        <v>98</v>
      </c>
      <c r="B20409" t="s">
        <v>352</v>
      </c>
      <c r="C20409" t="s">
        <v>178</v>
      </c>
      <c r="D20409">
        <v>105394</v>
      </c>
    </row>
    <row r="20410" spans="1:4" x14ac:dyDescent="0.2">
      <c r="A20410" t="s">
        <v>98</v>
      </c>
      <c r="B20410" t="s">
        <v>352</v>
      </c>
      <c r="C20410" t="s">
        <v>179</v>
      </c>
      <c r="D20410">
        <v>0</v>
      </c>
    </row>
    <row r="20411" spans="1:4" x14ac:dyDescent="0.2">
      <c r="A20411" t="s">
        <v>98</v>
      </c>
      <c r="B20411" t="s">
        <v>352</v>
      </c>
      <c r="C20411" t="s">
        <v>180</v>
      </c>
      <c r="D20411">
        <v>0</v>
      </c>
    </row>
    <row r="20412" spans="1:4" x14ac:dyDescent="0.2">
      <c r="A20412" t="s">
        <v>98</v>
      </c>
      <c r="B20412" t="s">
        <v>352</v>
      </c>
      <c r="C20412" t="s">
        <v>181</v>
      </c>
      <c r="D20412">
        <v>0</v>
      </c>
    </row>
    <row r="20413" spans="1:4" x14ac:dyDescent="0.2">
      <c r="A20413" t="s">
        <v>98</v>
      </c>
      <c r="B20413" t="s">
        <v>352</v>
      </c>
      <c r="C20413" t="s">
        <v>182</v>
      </c>
      <c r="D20413">
        <v>0</v>
      </c>
    </row>
    <row r="20414" spans="1:4" x14ac:dyDescent="0.2">
      <c r="A20414" t="s">
        <v>98</v>
      </c>
      <c r="B20414" t="s">
        <v>352</v>
      </c>
      <c r="C20414" t="s">
        <v>183</v>
      </c>
      <c r="D20414">
        <v>0</v>
      </c>
    </row>
    <row r="20415" spans="1:4" x14ac:dyDescent="0.2">
      <c r="A20415" t="s">
        <v>98</v>
      </c>
      <c r="B20415" t="s">
        <v>352</v>
      </c>
      <c r="C20415" t="s">
        <v>184</v>
      </c>
      <c r="D20415">
        <v>0</v>
      </c>
    </row>
    <row r="20416" spans="1:4" x14ac:dyDescent="0.2">
      <c r="A20416" t="s">
        <v>98</v>
      </c>
      <c r="B20416" t="s">
        <v>352</v>
      </c>
      <c r="C20416" t="s">
        <v>185</v>
      </c>
      <c r="D20416">
        <v>0</v>
      </c>
    </row>
    <row r="20417" spans="1:4" x14ac:dyDescent="0.2">
      <c r="A20417" t="s">
        <v>98</v>
      </c>
      <c r="B20417" t="s">
        <v>352</v>
      </c>
      <c r="C20417" t="s">
        <v>186</v>
      </c>
      <c r="D20417">
        <v>0</v>
      </c>
    </row>
    <row r="20418" spans="1:4" x14ac:dyDescent="0.2">
      <c r="A20418" t="s">
        <v>98</v>
      </c>
      <c r="B20418" t="s">
        <v>352</v>
      </c>
      <c r="C20418" t="s">
        <v>187</v>
      </c>
      <c r="D20418">
        <v>0</v>
      </c>
    </row>
    <row r="20419" spans="1:4" x14ac:dyDescent="0.2">
      <c r="A20419" t="s">
        <v>98</v>
      </c>
      <c r="B20419" t="s">
        <v>352</v>
      </c>
      <c r="C20419" t="s">
        <v>188</v>
      </c>
      <c r="D20419">
        <v>0</v>
      </c>
    </row>
    <row r="20420" spans="1:4" x14ac:dyDescent="0.2">
      <c r="A20420" t="s">
        <v>98</v>
      </c>
      <c r="B20420" t="s">
        <v>352</v>
      </c>
      <c r="C20420" t="s">
        <v>189</v>
      </c>
      <c r="D20420">
        <v>0</v>
      </c>
    </row>
    <row r="20421" spans="1:4" x14ac:dyDescent="0.2">
      <c r="A20421" t="s">
        <v>98</v>
      </c>
      <c r="B20421" t="s">
        <v>352</v>
      </c>
      <c r="C20421" t="s">
        <v>190</v>
      </c>
      <c r="D20421">
        <v>0</v>
      </c>
    </row>
    <row r="20422" spans="1:4" x14ac:dyDescent="0.2">
      <c r="A20422" t="s">
        <v>98</v>
      </c>
      <c r="B20422" t="s">
        <v>352</v>
      </c>
      <c r="C20422" t="s">
        <v>191</v>
      </c>
      <c r="D20422">
        <v>0</v>
      </c>
    </row>
    <row r="20423" spans="1:4" x14ac:dyDescent="0.2">
      <c r="A20423" t="s">
        <v>98</v>
      </c>
      <c r="B20423" t="s">
        <v>352</v>
      </c>
      <c r="C20423" t="s">
        <v>192</v>
      </c>
      <c r="D20423">
        <v>0</v>
      </c>
    </row>
    <row r="20424" spans="1:4" x14ac:dyDescent="0.2">
      <c r="A20424" t="s">
        <v>98</v>
      </c>
      <c r="B20424" t="s">
        <v>352</v>
      </c>
      <c r="C20424" t="s">
        <v>193</v>
      </c>
      <c r="D20424">
        <v>0</v>
      </c>
    </row>
    <row r="20425" spans="1:4" x14ac:dyDescent="0.2">
      <c r="A20425" t="s">
        <v>98</v>
      </c>
      <c r="B20425" t="s">
        <v>352</v>
      </c>
      <c r="C20425" t="s">
        <v>194</v>
      </c>
      <c r="D20425">
        <v>0</v>
      </c>
    </row>
    <row r="20426" spans="1:4" x14ac:dyDescent="0.2">
      <c r="A20426" t="s">
        <v>98</v>
      </c>
      <c r="B20426" t="s">
        <v>352</v>
      </c>
      <c r="C20426" t="s">
        <v>195</v>
      </c>
      <c r="D20426">
        <v>0</v>
      </c>
    </row>
    <row r="20427" spans="1:4" x14ac:dyDescent="0.2">
      <c r="A20427" t="s">
        <v>98</v>
      </c>
      <c r="B20427" t="s">
        <v>352</v>
      </c>
      <c r="C20427" t="s">
        <v>196</v>
      </c>
      <c r="D20427">
        <v>0</v>
      </c>
    </row>
    <row r="20428" spans="1:4" x14ac:dyDescent="0.2">
      <c r="A20428" t="s">
        <v>98</v>
      </c>
      <c r="B20428" t="s">
        <v>352</v>
      </c>
      <c r="C20428" t="s">
        <v>197</v>
      </c>
      <c r="D20428">
        <v>0</v>
      </c>
    </row>
    <row r="20429" spans="1:4" x14ac:dyDescent="0.2">
      <c r="A20429" t="s">
        <v>98</v>
      </c>
      <c r="B20429" t="s">
        <v>352</v>
      </c>
      <c r="C20429" t="s">
        <v>198</v>
      </c>
      <c r="D20429">
        <v>0</v>
      </c>
    </row>
    <row r="20430" spans="1:4" x14ac:dyDescent="0.2">
      <c r="A20430" t="s">
        <v>98</v>
      </c>
      <c r="B20430" t="s">
        <v>352</v>
      </c>
      <c r="C20430" t="s">
        <v>199</v>
      </c>
      <c r="D20430">
        <v>0</v>
      </c>
    </row>
    <row r="20431" spans="1:4" x14ac:dyDescent="0.2">
      <c r="A20431" t="s">
        <v>98</v>
      </c>
      <c r="B20431" t="s">
        <v>352</v>
      </c>
      <c r="C20431" t="s">
        <v>200</v>
      </c>
      <c r="D20431">
        <v>279165</v>
      </c>
    </row>
    <row r="20432" spans="1:4" x14ac:dyDescent="0.2">
      <c r="A20432" t="s">
        <v>98</v>
      </c>
      <c r="B20432" t="s">
        <v>352</v>
      </c>
      <c r="C20432" t="s">
        <v>201</v>
      </c>
      <c r="D20432">
        <v>0</v>
      </c>
    </row>
    <row r="20433" spans="1:4" x14ac:dyDescent="0.2">
      <c r="A20433" t="s">
        <v>98</v>
      </c>
      <c r="B20433" t="s">
        <v>352</v>
      </c>
      <c r="C20433" t="s">
        <v>202</v>
      </c>
      <c r="D20433">
        <v>0</v>
      </c>
    </row>
    <row r="20434" spans="1:4" x14ac:dyDescent="0.2">
      <c r="A20434" t="s">
        <v>98</v>
      </c>
      <c r="B20434" t="s">
        <v>352</v>
      </c>
      <c r="C20434" t="s">
        <v>203</v>
      </c>
      <c r="D20434">
        <v>0</v>
      </c>
    </row>
    <row r="20435" spans="1:4" x14ac:dyDescent="0.2">
      <c r="A20435" t="s">
        <v>98</v>
      </c>
      <c r="B20435" t="s">
        <v>352</v>
      </c>
      <c r="C20435" t="s">
        <v>204</v>
      </c>
      <c r="D20435">
        <v>0</v>
      </c>
    </row>
    <row r="20436" spans="1:4" x14ac:dyDescent="0.2">
      <c r="A20436" t="s">
        <v>98</v>
      </c>
      <c r="B20436" t="s">
        <v>352</v>
      </c>
      <c r="C20436" t="s">
        <v>205</v>
      </c>
      <c r="D20436">
        <v>0</v>
      </c>
    </row>
    <row r="20437" spans="1:4" x14ac:dyDescent="0.2">
      <c r="A20437" t="s">
        <v>98</v>
      </c>
      <c r="B20437" t="s">
        <v>352</v>
      </c>
      <c r="C20437" t="s">
        <v>206</v>
      </c>
      <c r="D20437">
        <v>0</v>
      </c>
    </row>
    <row r="20438" spans="1:4" x14ac:dyDescent="0.2">
      <c r="A20438" t="s">
        <v>98</v>
      </c>
      <c r="B20438" t="s">
        <v>352</v>
      </c>
      <c r="C20438" t="s">
        <v>207</v>
      </c>
      <c r="D20438">
        <v>0</v>
      </c>
    </row>
    <row r="20439" spans="1:4" x14ac:dyDescent="0.2">
      <c r="A20439" t="s">
        <v>98</v>
      </c>
      <c r="B20439" t="s">
        <v>352</v>
      </c>
      <c r="C20439" t="s">
        <v>208</v>
      </c>
      <c r="D20439">
        <v>0</v>
      </c>
    </row>
    <row r="20440" spans="1:4" x14ac:dyDescent="0.2">
      <c r="A20440" t="s">
        <v>98</v>
      </c>
      <c r="B20440" t="s">
        <v>352</v>
      </c>
      <c r="C20440" t="s">
        <v>209</v>
      </c>
      <c r="D20440">
        <v>0</v>
      </c>
    </row>
    <row r="20441" spans="1:4" x14ac:dyDescent="0.2">
      <c r="A20441" t="s">
        <v>98</v>
      </c>
      <c r="B20441" t="s">
        <v>352</v>
      </c>
      <c r="C20441" t="s">
        <v>210</v>
      </c>
      <c r="D20441">
        <v>0</v>
      </c>
    </row>
    <row r="20442" spans="1:4" x14ac:dyDescent="0.2">
      <c r="A20442" t="s">
        <v>98</v>
      </c>
      <c r="B20442" t="s">
        <v>352</v>
      </c>
      <c r="C20442" t="s">
        <v>211</v>
      </c>
      <c r="D20442">
        <v>0</v>
      </c>
    </row>
    <row r="20443" spans="1:4" x14ac:dyDescent="0.2">
      <c r="A20443" t="s">
        <v>98</v>
      </c>
      <c r="B20443" t="s">
        <v>352</v>
      </c>
      <c r="C20443" t="s">
        <v>212</v>
      </c>
      <c r="D20443">
        <v>0</v>
      </c>
    </row>
    <row r="20444" spans="1:4" x14ac:dyDescent="0.2">
      <c r="A20444" t="s">
        <v>98</v>
      </c>
      <c r="B20444" t="s">
        <v>352</v>
      </c>
      <c r="C20444" t="s">
        <v>213</v>
      </c>
      <c r="D20444">
        <v>0</v>
      </c>
    </row>
    <row r="20445" spans="1:4" x14ac:dyDescent="0.2">
      <c r="A20445" t="s">
        <v>98</v>
      </c>
      <c r="B20445" t="s">
        <v>352</v>
      </c>
      <c r="C20445" t="s">
        <v>214</v>
      </c>
      <c r="D20445">
        <v>0</v>
      </c>
    </row>
    <row r="20446" spans="1:4" x14ac:dyDescent="0.2">
      <c r="A20446" t="s">
        <v>98</v>
      </c>
      <c r="B20446" t="s">
        <v>352</v>
      </c>
      <c r="C20446" t="s">
        <v>215</v>
      </c>
      <c r="D20446">
        <v>0</v>
      </c>
    </row>
    <row r="20447" spans="1:4" x14ac:dyDescent="0.2">
      <c r="A20447" t="s">
        <v>98</v>
      </c>
      <c r="B20447" t="s">
        <v>352</v>
      </c>
      <c r="C20447" t="s">
        <v>216</v>
      </c>
      <c r="D20447">
        <v>0</v>
      </c>
    </row>
    <row r="20448" spans="1:4" x14ac:dyDescent="0.2">
      <c r="A20448" t="s">
        <v>98</v>
      </c>
      <c r="B20448" t="s">
        <v>352</v>
      </c>
      <c r="C20448" t="s">
        <v>217</v>
      </c>
      <c r="D20448">
        <v>1</v>
      </c>
    </row>
    <row r="20449" spans="1:4" x14ac:dyDescent="0.2">
      <c r="A20449" t="s">
        <v>98</v>
      </c>
      <c r="B20449" t="s">
        <v>352</v>
      </c>
      <c r="C20449" t="s">
        <v>218</v>
      </c>
      <c r="D20449">
        <v>0</v>
      </c>
    </row>
    <row r="20450" spans="1:4" x14ac:dyDescent="0.2">
      <c r="A20450" t="s">
        <v>98</v>
      </c>
      <c r="B20450" t="s">
        <v>352</v>
      </c>
      <c r="C20450" t="s">
        <v>219</v>
      </c>
      <c r="D20450">
        <v>0</v>
      </c>
    </row>
    <row r="20451" spans="1:4" x14ac:dyDescent="0.2">
      <c r="A20451" t="s">
        <v>98</v>
      </c>
      <c r="B20451" t="s">
        <v>352</v>
      </c>
      <c r="C20451" t="s">
        <v>233</v>
      </c>
      <c r="D20451">
        <v>2220188</v>
      </c>
    </row>
    <row r="20452" spans="1:4" x14ac:dyDescent="0.2">
      <c r="A20452" t="s">
        <v>98</v>
      </c>
      <c r="B20452" t="s">
        <v>352</v>
      </c>
      <c r="C20452" t="s">
        <v>234</v>
      </c>
      <c r="D20452">
        <v>1456</v>
      </c>
    </row>
    <row r="20453" spans="1:4" x14ac:dyDescent="0.2">
      <c r="A20453" t="s">
        <v>98</v>
      </c>
      <c r="B20453" t="s">
        <v>352</v>
      </c>
      <c r="C20453" t="s">
        <v>235</v>
      </c>
      <c r="D20453">
        <v>177173</v>
      </c>
    </row>
    <row r="20454" spans="1:4" x14ac:dyDescent="0.2">
      <c r="A20454" t="s">
        <v>98</v>
      </c>
      <c r="B20454" t="s">
        <v>352</v>
      </c>
      <c r="C20454" t="s">
        <v>236</v>
      </c>
      <c r="D20454">
        <v>670701</v>
      </c>
    </row>
    <row r="20455" spans="1:4" x14ac:dyDescent="0.2">
      <c r="A20455" t="s">
        <v>98</v>
      </c>
      <c r="B20455" t="s">
        <v>352</v>
      </c>
      <c r="C20455" t="s">
        <v>237</v>
      </c>
      <c r="D20455">
        <v>728437</v>
      </c>
    </row>
    <row r="20456" spans="1:4" x14ac:dyDescent="0.2">
      <c r="A20456" t="s">
        <v>98</v>
      </c>
      <c r="B20456" t="s">
        <v>352</v>
      </c>
      <c r="C20456" t="s">
        <v>238</v>
      </c>
      <c r="D20456">
        <v>860183</v>
      </c>
    </row>
    <row r="20457" spans="1:4" x14ac:dyDescent="0.2">
      <c r="A20457" t="s">
        <v>98</v>
      </c>
      <c r="B20457" t="s">
        <v>352</v>
      </c>
      <c r="C20457" t="s">
        <v>239</v>
      </c>
      <c r="D20457">
        <v>756454</v>
      </c>
    </row>
    <row r="20458" spans="1:4" x14ac:dyDescent="0.2">
      <c r="A20458" t="s">
        <v>98</v>
      </c>
      <c r="B20458" t="s">
        <v>352</v>
      </c>
      <c r="C20458" t="s">
        <v>240</v>
      </c>
      <c r="D20458">
        <v>979759</v>
      </c>
    </row>
    <row r="20459" spans="1:4" x14ac:dyDescent="0.2">
      <c r="A20459" t="s">
        <v>98</v>
      </c>
      <c r="B20459" t="s">
        <v>352</v>
      </c>
      <c r="C20459" t="s">
        <v>241</v>
      </c>
      <c r="D20459">
        <v>601532</v>
      </c>
    </row>
    <row r="20460" spans="1:4" x14ac:dyDescent="0.2">
      <c r="A20460" t="s">
        <v>98</v>
      </c>
      <c r="B20460" t="s">
        <v>352</v>
      </c>
      <c r="C20460" t="s">
        <v>242</v>
      </c>
      <c r="D20460">
        <v>665778</v>
      </c>
    </row>
    <row r="20461" spans="1:4" x14ac:dyDescent="0.2">
      <c r="A20461" t="s">
        <v>98</v>
      </c>
      <c r="B20461" t="s">
        <v>352</v>
      </c>
      <c r="C20461" t="s">
        <v>243</v>
      </c>
      <c r="D20461">
        <v>310803</v>
      </c>
    </row>
    <row r="20462" spans="1:4" x14ac:dyDescent="0.2">
      <c r="A20462" t="s">
        <v>98</v>
      </c>
      <c r="B20462" t="s">
        <v>352</v>
      </c>
      <c r="C20462" t="s">
        <v>244</v>
      </c>
      <c r="D20462">
        <v>306810</v>
      </c>
    </row>
    <row r="20463" spans="1:4" x14ac:dyDescent="0.2">
      <c r="A20463" t="s">
        <v>98</v>
      </c>
      <c r="B20463" t="s">
        <v>352</v>
      </c>
      <c r="C20463" t="s">
        <v>245</v>
      </c>
      <c r="D20463">
        <v>191925</v>
      </c>
    </row>
    <row r="20464" spans="1:4" x14ac:dyDescent="0.2">
      <c r="A20464" t="s">
        <v>98</v>
      </c>
      <c r="B20464" t="s">
        <v>352</v>
      </c>
      <c r="C20464" t="s">
        <v>246</v>
      </c>
      <c r="D20464">
        <v>173307</v>
      </c>
    </row>
    <row r="20465" spans="1:4" x14ac:dyDescent="0.2">
      <c r="A20465" t="s">
        <v>98</v>
      </c>
      <c r="B20465" t="s">
        <v>352</v>
      </c>
      <c r="C20465" t="s">
        <v>247</v>
      </c>
      <c r="D20465">
        <v>68262</v>
      </c>
    </row>
    <row r="20466" spans="1:4" x14ac:dyDescent="0.2">
      <c r="A20466" t="s">
        <v>98</v>
      </c>
      <c r="B20466" t="s">
        <v>352</v>
      </c>
      <c r="C20466" t="s">
        <v>248</v>
      </c>
      <c r="D20466">
        <v>103387</v>
      </c>
    </row>
    <row r="20467" spans="1:4" x14ac:dyDescent="0.2">
      <c r="A20467" t="s">
        <v>98</v>
      </c>
      <c r="B20467" t="s">
        <v>352</v>
      </c>
      <c r="C20467" t="s">
        <v>249</v>
      </c>
      <c r="D20467">
        <v>142430</v>
      </c>
    </row>
    <row r="20468" spans="1:4" x14ac:dyDescent="0.2">
      <c r="A20468" t="s">
        <v>98</v>
      </c>
      <c r="B20468" t="s">
        <v>352</v>
      </c>
      <c r="C20468" t="s">
        <v>250</v>
      </c>
      <c r="D20468">
        <v>108270</v>
      </c>
    </row>
    <row r="20469" spans="1:4" x14ac:dyDescent="0.2">
      <c r="A20469" t="s">
        <v>98</v>
      </c>
      <c r="B20469" t="s">
        <v>352</v>
      </c>
      <c r="C20469" t="s">
        <v>251</v>
      </c>
      <c r="D20469">
        <v>82108</v>
      </c>
    </row>
    <row r="20470" spans="1:4" x14ac:dyDescent="0.2">
      <c r="A20470" t="s">
        <v>98</v>
      </c>
      <c r="B20470" t="s">
        <v>352</v>
      </c>
      <c r="C20470" t="s">
        <v>252</v>
      </c>
      <c r="D20470">
        <v>125098</v>
      </c>
    </row>
    <row r="20471" spans="1:4" x14ac:dyDescent="0.2">
      <c r="A20471" t="s">
        <v>98</v>
      </c>
      <c r="B20471" t="s">
        <v>352</v>
      </c>
      <c r="C20471" t="s">
        <v>253</v>
      </c>
      <c r="D20471">
        <v>291816</v>
      </c>
    </row>
    <row r="20472" spans="1:4" x14ac:dyDescent="0.2">
      <c r="A20472" t="s">
        <v>98</v>
      </c>
      <c r="B20472" t="s">
        <v>352</v>
      </c>
      <c r="C20472" t="s">
        <v>254</v>
      </c>
      <c r="D20472">
        <v>258573</v>
      </c>
    </row>
    <row r="20473" spans="1:4" x14ac:dyDescent="0.2">
      <c r="A20473" t="s">
        <v>98</v>
      </c>
      <c r="B20473" t="s">
        <v>352</v>
      </c>
      <c r="C20473" t="s">
        <v>255</v>
      </c>
      <c r="D20473">
        <v>412809</v>
      </c>
    </row>
    <row r="20474" spans="1:4" x14ac:dyDescent="0.2">
      <c r="A20474" t="s">
        <v>98</v>
      </c>
      <c r="B20474" t="s">
        <v>352</v>
      </c>
      <c r="C20474" t="s">
        <v>256</v>
      </c>
      <c r="D20474">
        <v>0</v>
      </c>
    </row>
    <row r="20475" spans="1:4" x14ac:dyDescent="0.2">
      <c r="A20475" t="s">
        <v>98</v>
      </c>
      <c r="B20475" t="s">
        <v>352</v>
      </c>
      <c r="C20475" t="s">
        <v>257</v>
      </c>
      <c r="D20475">
        <v>0</v>
      </c>
    </row>
    <row r="20476" spans="1:4" x14ac:dyDescent="0.2">
      <c r="A20476" t="s">
        <v>98</v>
      </c>
      <c r="B20476" t="s">
        <v>352</v>
      </c>
      <c r="C20476" t="s">
        <v>258</v>
      </c>
      <c r="D20476">
        <v>212413</v>
      </c>
    </row>
    <row r="20477" spans="1:4" x14ac:dyDescent="0.2">
      <c r="A20477" t="s">
        <v>98</v>
      </c>
      <c r="B20477" t="s">
        <v>352</v>
      </c>
      <c r="C20477" t="s">
        <v>259</v>
      </c>
      <c r="D20477">
        <v>0</v>
      </c>
    </row>
    <row r="20478" spans="1:4" x14ac:dyDescent="0.2">
      <c r="A20478" t="s">
        <v>98</v>
      </c>
      <c r="B20478" t="s">
        <v>352</v>
      </c>
      <c r="C20478" t="s">
        <v>260</v>
      </c>
      <c r="D20478">
        <v>0</v>
      </c>
    </row>
    <row r="20479" spans="1:4" x14ac:dyDescent="0.2">
      <c r="A20479" t="s">
        <v>98</v>
      </c>
      <c r="B20479" t="s">
        <v>352</v>
      </c>
      <c r="C20479" t="s">
        <v>261</v>
      </c>
      <c r="D20479">
        <v>0</v>
      </c>
    </row>
    <row r="20480" spans="1:4" x14ac:dyDescent="0.2">
      <c r="A20480" t="s">
        <v>98</v>
      </c>
      <c r="B20480" t="s">
        <v>352</v>
      </c>
      <c r="C20480" t="s">
        <v>262</v>
      </c>
      <c r="D20480">
        <v>0</v>
      </c>
    </row>
    <row r="20481" spans="1:4" x14ac:dyDescent="0.2">
      <c r="A20481" t="s">
        <v>98</v>
      </c>
      <c r="B20481" t="s">
        <v>352</v>
      </c>
      <c r="C20481" t="s">
        <v>263</v>
      </c>
      <c r="D20481">
        <v>0</v>
      </c>
    </row>
    <row r="20482" spans="1:4" x14ac:dyDescent="0.2">
      <c r="A20482" t="s">
        <v>98</v>
      </c>
      <c r="B20482" t="s">
        <v>352</v>
      </c>
      <c r="C20482" t="s">
        <v>264</v>
      </c>
      <c r="D20482">
        <v>0</v>
      </c>
    </row>
    <row r="20483" spans="1:4" x14ac:dyDescent="0.2">
      <c r="A20483" t="s">
        <v>98</v>
      </c>
      <c r="B20483" t="s">
        <v>352</v>
      </c>
      <c r="C20483" t="s">
        <v>265</v>
      </c>
      <c r="D20483">
        <v>0</v>
      </c>
    </row>
    <row r="20484" spans="1:4" x14ac:dyDescent="0.2">
      <c r="A20484" t="s">
        <v>98</v>
      </c>
      <c r="B20484" t="s">
        <v>352</v>
      </c>
      <c r="C20484" t="s">
        <v>266</v>
      </c>
      <c r="D20484">
        <v>0</v>
      </c>
    </row>
    <row r="20485" spans="1:4" x14ac:dyDescent="0.2">
      <c r="A20485" t="s">
        <v>98</v>
      </c>
      <c r="B20485" t="s">
        <v>352</v>
      </c>
      <c r="C20485" t="s">
        <v>267</v>
      </c>
      <c r="D20485">
        <v>0</v>
      </c>
    </row>
    <row r="20486" spans="1:4" x14ac:dyDescent="0.2">
      <c r="A20486" t="s">
        <v>98</v>
      </c>
      <c r="B20486" t="s">
        <v>352</v>
      </c>
      <c r="C20486" t="s">
        <v>268</v>
      </c>
      <c r="D20486">
        <v>0</v>
      </c>
    </row>
    <row r="20487" spans="1:4" x14ac:dyDescent="0.2">
      <c r="A20487" t="s">
        <v>98</v>
      </c>
      <c r="B20487" t="s">
        <v>352</v>
      </c>
      <c r="C20487" t="s">
        <v>269</v>
      </c>
      <c r="D20487">
        <v>0</v>
      </c>
    </row>
    <row r="20488" spans="1:4" x14ac:dyDescent="0.2">
      <c r="A20488" t="s">
        <v>98</v>
      </c>
      <c r="B20488" t="s">
        <v>352</v>
      </c>
      <c r="C20488" t="s">
        <v>270</v>
      </c>
      <c r="D20488">
        <v>0</v>
      </c>
    </row>
    <row r="20489" spans="1:4" x14ac:dyDescent="0.2">
      <c r="A20489" t="s">
        <v>98</v>
      </c>
      <c r="B20489" t="s">
        <v>352</v>
      </c>
      <c r="C20489" t="s">
        <v>271</v>
      </c>
      <c r="D20489">
        <v>0</v>
      </c>
    </row>
    <row r="20490" spans="1:4" x14ac:dyDescent="0.2">
      <c r="A20490" t="s">
        <v>98</v>
      </c>
      <c r="B20490" t="s">
        <v>352</v>
      </c>
      <c r="C20490" t="s">
        <v>272</v>
      </c>
      <c r="D20490">
        <v>0</v>
      </c>
    </row>
    <row r="20491" spans="1:4" x14ac:dyDescent="0.2">
      <c r="A20491" t="s">
        <v>98</v>
      </c>
      <c r="B20491" t="s">
        <v>352</v>
      </c>
      <c r="C20491" t="s">
        <v>273</v>
      </c>
      <c r="D20491">
        <v>0</v>
      </c>
    </row>
    <row r="20492" spans="1:4" x14ac:dyDescent="0.2">
      <c r="A20492" t="s">
        <v>98</v>
      </c>
      <c r="B20492" t="s">
        <v>352</v>
      </c>
      <c r="C20492" t="s">
        <v>274</v>
      </c>
      <c r="D20492">
        <v>0</v>
      </c>
    </row>
    <row r="20493" spans="1:4" x14ac:dyDescent="0.2">
      <c r="A20493" t="s">
        <v>98</v>
      </c>
      <c r="B20493" t="s">
        <v>352</v>
      </c>
      <c r="C20493" t="s">
        <v>275</v>
      </c>
      <c r="D20493">
        <v>0</v>
      </c>
    </row>
    <row r="20494" spans="1:4" x14ac:dyDescent="0.2">
      <c r="A20494" t="s">
        <v>98</v>
      </c>
      <c r="B20494" t="s">
        <v>352</v>
      </c>
      <c r="C20494" t="s">
        <v>276</v>
      </c>
      <c r="D20494">
        <v>0</v>
      </c>
    </row>
    <row r="20495" spans="1:4" x14ac:dyDescent="0.2">
      <c r="A20495" t="s">
        <v>98</v>
      </c>
      <c r="B20495" t="s">
        <v>352</v>
      </c>
      <c r="C20495" t="s">
        <v>277</v>
      </c>
      <c r="D20495">
        <v>0</v>
      </c>
    </row>
    <row r="20496" spans="1:4" x14ac:dyDescent="0.2">
      <c r="A20496" t="s">
        <v>98</v>
      </c>
      <c r="B20496" t="s">
        <v>352</v>
      </c>
      <c r="C20496" t="s">
        <v>278</v>
      </c>
      <c r="D20496">
        <v>279165</v>
      </c>
    </row>
    <row r="20497" spans="1:4" x14ac:dyDescent="0.2">
      <c r="A20497" t="s">
        <v>98</v>
      </c>
      <c r="B20497" t="s">
        <v>352</v>
      </c>
      <c r="C20497" t="s">
        <v>279</v>
      </c>
      <c r="D20497">
        <v>0</v>
      </c>
    </row>
    <row r="20498" spans="1:4" x14ac:dyDescent="0.2">
      <c r="A20498" t="s">
        <v>98</v>
      </c>
      <c r="B20498" t="s">
        <v>352</v>
      </c>
      <c r="C20498" t="s">
        <v>280</v>
      </c>
      <c r="D20498">
        <v>0</v>
      </c>
    </row>
    <row r="20499" spans="1:4" x14ac:dyDescent="0.2">
      <c r="A20499" t="s">
        <v>98</v>
      </c>
      <c r="B20499" t="s">
        <v>352</v>
      </c>
      <c r="C20499" t="s">
        <v>281</v>
      </c>
      <c r="D20499">
        <v>0</v>
      </c>
    </row>
    <row r="20500" spans="1:4" x14ac:dyDescent="0.2">
      <c r="A20500" t="s">
        <v>98</v>
      </c>
      <c r="B20500" t="s">
        <v>352</v>
      </c>
      <c r="C20500" t="s">
        <v>282</v>
      </c>
      <c r="D20500">
        <v>0</v>
      </c>
    </row>
    <row r="20501" spans="1:4" x14ac:dyDescent="0.2">
      <c r="A20501" t="s">
        <v>98</v>
      </c>
      <c r="B20501" t="s">
        <v>352</v>
      </c>
      <c r="C20501" t="s">
        <v>283</v>
      </c>
      <c r="D20501">
        <v>0</v>
      </c>
    </row>
    <row r="20502" spans="1:4" x14ac:dyDescent="0.2">
      <c r="A20502" t="s">
        <v>98</v>
      </c>
      <c r="B20502" t="s">
        <v>352</v>
      </c>
      <c r="C20502" t="s">
        <v>284</v>
      </c>
      <c r="D20502">
        <v>0</v>
      </c>
    </row>
    <row r="20503" spans="1:4" x14ac:dyDescent="0.2">
      <c r="A20503" t="s">
        <v>98</v>
      </c>
      <c r="B20503" t="s">
        <v>352</v>
      </c>
      <c r="C20503" t="s">
        <v>285</v>
      </c>
      <c r="D20503">
        <v>0</v>
      </c>
    </row>
    <row r="20504" spans="1:4" x14ac:dyDescent="0.2">
      <c r="A20504" t="s">
        <v>98</v>
      </c>
      <c r="B20504" t="s">
        <v>352</v>
      </c>
      <c r="C20504" t="s">
        <v>286</v>
      </c>
      <c r="D20504">
        <v>0</v>
      </c>
    </row>
    <row r="20505" spans="1:4" x14ac:dyDescent="0.2">
      <c r="A20505" t="s">
        <v>98</v>
      </c>
      <c r="B20505" t="s">
        <v>352</v>
      </c>
      <c r="C20505" t="s">
        <v>287</v>
      </c>
      <c r="D20505">
        <v>0</v>
      </c>
    </row>
    <row r="20506" spans="1:4" x14ac:dyDescent="0.2">
      <c r="A20506" t="s">
        <v>98</v>
      </c>
      <c r="B20506" t="s">
        <v>352</v>
      </c>
      <c r="C20506" t="s">
        <v>288</v>
      </c>
      <c r="D20506">
        <v>0</v>
      </c>
    </row>
    <row r="20507" spans="1:4" x14ac:dyDescent="0.2">
      <c r="A20507" t="s">
        <v>98</v>
      </c>
      <c r="B20507" t="s">
        <v>352</v>
      </c>
      <c r="C20507" t="s">
        <v>289</v>
      </c>
      <c r="D20507">
        <v>0</v>
      </c>
    </row>
    <row r="20508" spans="1:4" x14ac:dyDescent="0.2">
      <c r="A20508" t="s">
        <v>98</v>
      </c>
      <c r="B20508" t="s">
        <v>352</v>
      </c>
      <c r="C20508" t="s">
        <v>290</v>
      </c>
      <c r="D20508">
        <v>0</v>
      </c>
    </row>
    <row r="20509" spans="1:4" x14ac:dyDescent="0.2">
      <c r="A20509" t="s">
        <v>98</v>
      </c>
      <c r="B20509" t="s">
        <v>352</v>
      </c>
      <c r="C20509" t="s">
        <v>291</v>
      </c>
      <c r="D20509">
        <v>0</v>
      </c>
    </row>
    <row r="20510" spans="1:4" x14ac:dyDescent="0.2">
      <c r="A20510" t="s">
        <v>98</v>
      </c>
      <c r="B20510" t="s">
        <v>352</v>
      </c>
      <c r="C20510" t="s">
        <v>292</v>
      </c>
      <c r="D20510">
        <v>0</v>
      </c>
    </row>
    <row r="20511" spans="1:4" x14ac:dyDescent="0.2">
      <c r="A20511" t="s">
        <v>98</v>
      </c>
      <c r="B20511" t="s">
        <v>352</v>
      </c>
      <c r="C20511" t="s">
        <v>293</v>
      </c>
      <c r="D20511">
        <v>0</v>
      </c>
    </row>
    <row r="20512" spans="1:4" x14ac:dyDescent="0.2">
      <c r="A20512" t="s">
        <v>98</v>
      </c>
      <c r="B20512" t="s">
        <v>352</v>
      </c>
      <c r="C20512" t="s">
        <v>294</v>
      </c>
      <c r="D20512">
        <v>0</v>
      </c>
    </row>
    <row r="20513" spans="1:4" x14ac:dyDescent="0.2">
      <c r="A20513" t="s">
        <v>98</v>
      </c>
      <c r="B20513" t="s">
        <v>352</v>
      </c>
      <c r="C20513" t="s">
        <v>295</v>
      </c>
      <c r="D20513">
        <v>1</v>
      </c>
    </row>
    <row r="20514" spans="1:4" x14ac:dyDescent="0.2">
      <c r="A20514" t="s">
        <v>98</v>
      </c>
      <c r="B20514" t="s">
        <v>352</v>
      </c>
      <c r="C20514" t="s">
        <v>296</v>
      </c>
      <c r="D20514">
        <v>0</v>
      </c>
    </row>
    <row r="20515" spans="1:4" x14ac:dyDescent="0.2">
      <c r="A20515" t="s">
        <v>98</v>
      </c>
      <c r="B20515" t="s">
        <v>352</v>
      </c>
      <c r="C20515" t="s">
        <v>297</v>
      </c>
      <c r="D20515">
        <v>0</v>
      </c>
    </row>
    <row r="20516" spans="1:4" x14ac:dyDescent="0.2">
      <c r="A20516" t="s">
        <v>98</v>
      </c>
      <c r="B20516" t="s">
        <v>352</v>
      </c>
      <c r="C20516" t="s">
        <v>298</v>
      </c>
      <c r="D20516">
        <v>0</v>
      </c>
    </row>
    <row r="20517" spans="1:4" x14ac:dyDescent="0.2">
      <c r="A20517" t="s">
        <v>98</v>
      </c>
      <c r="B20517" t="s">
        <v>352</v>
      </c>
      <c r="C20517" t="s">
        <v>232</v>
      </c>
      <c r="D20517">
        <v>849176</v>
      </c>
    </row>
    <row r="20518" spans="1:4" x14ac:dyDescent="0.2">
      <c r="A20518" t="s">
        <v>98</v>
      </c>
      <c r="B20518" t="s">
        <v>352</v>
      </c>
      <c r="C20518" t="s">
        <v>319</v>
      </c>
      <c r="D20518">
        <v>421991</v>
      </c>
    </row>
    <row r="20519" spans="1:4" x14ac:dyDescent="0.2">
      <c r="A20519" t="s">
        <v>98</v>
      </c>
      <c r="B20519" t="s">
        <v>352</v>
      </c>
      <c r="C20519" t="s">
        <v>320</v>
      </c>
      <c r="D20519">
        <v>412470</v>
      </c>
    </row>
    <row r="20520" spans="1:4" x14ac:dyDescent="0.2">
      <c r="A20520" t="s">
        <v>98</v>
      </c>
      <c r="B20520" t="s">
        <v>352</v>
      </c>
      <c r="C20520" t="s">
        <v>318</v>
      </c>
      <c r="D20520">
        <v>14715</v>
      </c>
    </row>
    <row r="20521" spans="1:4" x14ac:dyDescent="0.2">
      <c r="A20521" t="s">
        <v>98</v>
      </c>
      <c r="B20521" t="s">
        <v>352</v>
      </c>
      <c r="C20521" t="s">
        <v>321</v>
      </c>
      <c r="D20521">
        <v>279671</v>
      </c>
    </row>
    <row r="20522" spans="1:4" x14ac:dyDescent="0.2">
      <c r="A20522" t="s">
        <v>98</v>
      </c>
      <c r="B20522" t="s">
        <v>352</v>
      </c>
      <c r="C20522" t="s">
        <v>322</v>
      </c>
      <c r="D20522">
        <v>0</v>
      </c>
    </row>
    <row r="20523" spans="1:4" x14ac:dyDescent="0.2">
      <c r="A20523" t="s">
        <v>98</v>
      </c>
      <c r="B20523" t="s">
        <v>352</v>
      </c>
      <c r="C20523" t="s">
        <v>323</v>
      </c>
      <c r="D20523">
        <v>0</v>
      </c>
    </row>
    <row r="20524" spans="1:4" x14ac:dyDescent="0.2">
      <c r="A20524" t="s">
        <v>98</v>
      </c>
      <c r="B20524" t="s">
        <v>352</v>
      </c>
      <c r="C20524" t="s">
        <v>324</v>
      </c>
      <c r="D20524">
        <v>19543</v>
      </c>
    </row>
    <row r="20525" spans="1:4" x14ac:dyDescent="0.2">
      <c r="A20525" t="s">
        <v>98</v>
      </c>
      <c r="B20525" t="s">
        <v>352</v>
      </c>
      <c r="C20525" t="s">
        <v>325</v>
      </c>
      <c r="D20525">
        <v>0</v>
      </c>
    </row>
    <row r="20526" spans="1:4" x14ac:dyDescent="0.2">
      <c r="A20526" t="s">
        <v>98</v>
      </c>
      <c r="B20526" t="s">
        <v>352</v>
      </c>
      <c r="C20526" t="s">
        <v>326</v>
      </c>
      <c r="D20526">
        <v>0</v>
      </c>
    </row>
    <row r="20527" spans="1:4" x14ac:dyDescent="0.2">
      <c r="A20527" t="s">
        <v>98</v>
      </c>
      <c r="B20527" t="s">
        <v>352</v>
      </c>
      <c r="C20527" t="s">
        <v>327</v>
      </c>
      <c r="D20527">
        <v>19421</v>
      </c>
    </row>
    <row r="20528" spans="1:4" x14ac:dyDescent="0.2">
      <c r="A20528" t="s">
        <v>98</v>
      </c>
      <c r="B20528" t="s">
        <v>352</v>
      </c>
      <c r="C20528" t="s">
        <v>328</v>
      </c>
      <c r="D20528">
        <v>240707</v>
      </c>
    </row>
    <row r="20529" spans="1:4" x14ac:dyDescent="0.2">
      <c r="A20529" t="s">
        <v>98</v>
      </c>
      <c r="B20529" t="s">
        <v>352</v>
      </c>
      <c r="C20529" t="s">
        <v>329</v>
      </c>
      <c r="D20529">
        <v>0</v>
      </c>
    </row>
    <row r="20530" spans="1:4" x14ac:dyDescent="0.2">
      <c r="A20530" t="s">
        <v>98</v>
      </c>
      <c r="B20530" t="s">
        <v>352</v>
      </c>
      <c r="C20530" t="s">
        <v>339</v>
      </c>
      <c r="D20530">
        <v>69367811</v>
      </c>
    </row>
    <row r="20531" spans="1:4" x14ac:dyDescent="0.2">
      <c r="A20531" t="s">
        <v>98</v>
      </c>
      <c r="B20531" t="s">
        <v>352</v>
      </c>
      <c r="C20531" t="s">
        <v>340</v>
      </c>
      <c r="D20531">
        <v>3202067</v>
      </c>
    </row>
    <row r="20532" spans="1:4" x14ac:dyDescent="0.2">
      <c r="A20532" t="s">
        <v>98</v>
      </c>
      <c r="B20532" t="s">
        <v>352</v>
      </c>
      <c r="C20532" t="s">
        <v>341</v>
      </c>
      <c r="D20532">
        <v>0</v>
      </c>
    </row>
    <row r="20533" spans="1:4" x14ac:dyDescent="0.2">
      <c r="A20533" t="s">
        <v>98</v>
      </c>
      <c r="B20533" t="s">
        <v>352</v>
      </c>
      <c r="C20533" t="s">
        <v>342</v>
      </c>
      <c r="D20533">
        <v>0</v>
      </c>
    </row>
    <row r="20534" spans="1:4" x14ac:dyDescent="0.2">
      <c r="A20534" t="s">
        <v>98</v>
      </c>
      <c r="B20534" t="s">
        <v>352</v>
      </c>
      <c r="C20534" t="s">
        <v>343</v>
      </c>
      <c r="D20534">
        <v>0</v>
      </c>
    </row>
    <row r="20535" spans="1:4" x14ac:dyDescent="0.2">
      <c r="A20535" t="s">
        <v>98</v>
      </c>
      <c r="B20535" t="s">
        <v>352</v>
      </c>
      <c r="C20535" t="s">
        <v>344</v>
      </c>
      <c r="D20535">
        <v>0</v>
      </c>
    </row>
    <row r="20536" spans="1:4" x14ac:dyDescent="0.2">
      <c r="A20536" t="s">
        <v>98</v>
      </c>
      <c r="B20536" t="s">
        <v>352</v>
      </c>
      <c r="C20536" t="s">
        <v>345</v>
      </c>
      <c r="D20536">
        <v>0</v>
      </c>
    </row>
    <row r="20537" spans="1:4" x14ac:dyDescent="0.2">
      <c r="A20537" t="s">
        <v>98</v>
      </c>
      <c r="B20537" t="s">
        <v>352</v>
      </c>
      <c r="C20537" t="s">
        <v>346</v>
      </c>
      <c r="D20537">
        <v>0</v>
      </c>
    </row>
    <row r="20538" spans="1:4" x14ac:dyDescent="0.2">
      <c r="A20538" t="s">
        <v>98</v>
      </c>
      <c r="B20538" t="s">
        <v>352</v>
      </c>
      <c r="C20538" t="s">
        <v>300</v>
      </c>
      <c r="D20538">
        <v>606431</v>
      </c>
    </row>
    <row r="20539" spans="1:4" x14ac:dyDescent="0.2">
      <c r="A20539" t="s">
        <v>98</v>
      </c>
      <c r="B20539" t="s">
        <v>352</v>
      </c>
      <c r="C20539" t="s">
        <v>301</v>
      </c>
      <c r="D20539">
        <v>715094</v>
      </c>
    </row>
    <row r="20540" spans="1:4" x14ac:dyDescent="0.2">
      <c r="A20540" t="s">
        <v>98</v>
      </c>
      <c r="B20540" t="s">
        <v>352</v>
      </c>
      <c r="C20540" t="s">
        <v>302</v>
      </c>
      <c r="D20540">
        <v>973422</v>
      </c>
    </row>
    <row r="20541" spans="1:4" x14ac:dyDescent="0.2">
      <c r="A20541" t="s">
        <v>98</v>
      </c>
      <c r="B20541" t="s">
        <v>352</v>
      </c>
      <c r="C20541" t="s">
        <v>303</v>
      </c>
      <c r="D20541">
        <v>458589</v>
      </c>
    </row>
    <row r="20542" spans="1:4" x14ac:dyDescent="0.2">
      <c r="A20542" t="s">
        <v>98</v>
      </c>
      <c r="B20542" t="s">
        <v>352</v>
      </c>
      <c r="C20542" t="s">
        <v>304</v>
      </c>
      <c r="D20542">
        <v>432291</v>
      </c>
    </row>
    <row r="20543" spans="1:4" x14ac:dyDescent="0.2">
      <c r="A20543" t="s">
        <v>98</v>
      </c>
      <c r="B20543" t="s">
        <v>352</v>
      </c>
      <c r="C20543" t="s">
        <v>305</v>
      </c>
      <c r="D20543">
        <v>418197</v>
      </c>
    </row>
    <row r="20544" spans="1:4" x14ac:dyDescent="0.2">
      <c r="A20544" t="s">
        <v>98</v>
      </c>
      <c r="B20544" t="s">
        <v>352</v>
      </c>
      <c r="C20544" t="s">
        <v>306</v>
      </c>
      <c r="D20544">
        <v>138810</v>
      </c>
    </row>
    <row r="20545" spans="1:4" x14ac:dyDescent="0.2">
      <c r="A20545" t="s">
        <v>98</v>
      </c>
      <c r="B20545" t="s">
        <v>352</v>
      </c>
      <c r="C20545" t="s">
        <v>307</v>
      </c>
      <c r="D20545">
        <v>1069033</v>
      </c>
    </row>
    <row r="20546" spans="1:4" x14ac:dyDescent="0.2">
      <c r="A20546" t="s">
        <v>98</v>
      </c>
      <c r="B20546" t="s">
        <v>352</v>
      </c>
      <c r="C20546" t="s">
        <v>308</v>
      </c>
      <c r="D20546">
        <v>181931</v>
      </c>
    </row>
    <row r="20547" spans="1:4" x14ac:dyDescent="0.2">
      <c r="A20547" t="s">
        <v>98</v>
      </c>
      <c r="B20547" t="s">
        <v>352</v>
      </c>
      <c r="C20547" t="s">
        <v>309</v>
      </c>
      <c r="D20547">
        <v>62512</v>
      </c>
    </row>
    <row r="20548" spans="1:4" x14ac:dyDescent="0.2">
      <c r="A20548" t="s">
        <v>98</v>
      </c>
      <c r="B20548" t="s">
        <v>352</v>
      </c>
      <c r="C20548" t="s">
        <v>310</v>
      </c>
      <c r="D20548">
        <v>132389</v>
      </c>
    </row>
    <row r="20549" spans="1:4" x14ac:dyDescent="0.2">
      <c r="A20549" t="s">
        <v>98</v>
      </c>
      <c r="B20549" t="s">
        <v>352</v>
      </c>
      <c r="C20549" t="s">
        <v>311</v>
      </c>
      <c r="D20549">
        <v>46987</v>
      </c>
    </row>
    <row r="20550" spans="1:4" x14ac:dyDescent="0.2">
      <c r="A20550" t="s">
        <v>98</v>
      </c>
      <c r="B20550" t="s">
        <v>352</v>
      </c>
      <c r="C20550" t="s">
        <v>312</v>
      </c>
      <c r="D20550">
        <v>20820</v>
      </c>
    </row>
    <row r="20551" spans="1:4" x14ac:dyDescent="0.2">
      <c r="A20551" t="s">
        <v>98</v>
      </c>
      <c r="B20551" t="s">
        <v>352</v>
      </c>
      <c r="C20551" t="s">
        <v>313</v>
      </c>
      <c r="D20551">
        <v>32115</v>
      </c>
    </row>
    <row r="20552" spans="1:4" x14ac:dyDescent="0.2">
      <c r="A20552" t="s">
        <v>98</v>
      </c>
      <c r="B20552" t="s">
        <v>352</v>
      </c>
      <c r="C20552" t="s">
        <v>314</v>
      </c>
      <c r="D20552">
        <v>34116</v>
      </c>
    </row>
    <row r="20553" spans="1:4" x14ac:dyDescent="0.2">
      <c r="A20553" t="s">
        <v>98</v>
      </c>
      <c r="B20553" t="s">
        <v>352</v>
      </c>
      <c r="C20553" t="s">
        <v>315</v>
      </c>
      <c r="D20553">
        <v>43918</v>
      </c>
    </row>
    <row r="20554" spans="1:4" x14ac:dyDescent="0.2">
      <c r="A20554" t="s">
        <v>98</v>
      </c>
      <c r="B20554" t="s">
        <v>352</v>
      </c>
      <c r="C20554" t="s">
        <v>347</v>
      </c>
      <c r="D20554">
        <v>10740</v>
      </c>
    </row>
    <row r="20555" spans="1:4" x14ac:dyDescent="0.2">
      <c r="A20555" t="s">
        <v>98</v>
      </c>
      <c r="B20555" t="s">
        <v>353</v>
      </c>
      <c r="C20555" t="s">
        <v>225</v>
      </c>
      <c r="D20555">
        <v>1.0394099999999999</v>
      </c>
    </row>
    <row r="20556" spans="1:4" x14ac:dyDescent="0.2">
      <c r="A20556" t="s">
        <v>98</v>
      </c>
      <c r="B20556" t="s">
        <v>353</v>
      </c>
      <c r="C20556" t="s">
        <v>65</v>
      </c>
      <c r="D20556">
        <v>50000002</v>
      </c>
    </row>
    <row r="20557" spans="1:4" x14ac:dyDescent="0.2">
      <c r="A20557" t="s">
        <v>98</v>
      </c>
      <c r="B20557" t="s">
        <v>353</v>
      </c>
      <c r="C20557" t="s">
        <v>66</v>
      </c>
      <c r="D20557">
        <v>48104023</v>
      </c>
    </row>
    <row r="20558" spans="1:4" x14ac:dyDescent="0.2">
      <c r="A20558" t="s">
        <v>98</v>
      </c>
      <c r="B20558" t="s">
        <v>353</v>
      </c>
      <c r="C20558" t="s">
        <v>226</v>
      </c>
      <c r="D20558">
        <v>156140</v>
      </c>
    </row>
    <row r="20559" spans="1:4" x14ac:dyDescent="0.2">
      <c r="A20559" t="s">
        <v>98</v>
      </c>
      <c r="B20559" t="s">
        <v>353</v>
      </c>
      <c r="C20559" t="s">
        <v>227</v>
      </c>
      <c r="D20559">
        <v>476633</v>
      </c>
    </row>
    <row r="20560" spans="1:4" x14ac:dyDescent="0.2">
      <c r="A20560" t="s">
        <v>98</v>
      </c>
      <c r="B20560" t="s">
        <v>353</v>
      </c>
      <c r="C20560" t="s">
        <v>67</v>
      </c>
      <c r="D20560">
        <v>790428</v>
      </c>
    </row>
    <row r="20561" spans="1:4" x14ac:dyDescent="0.2">
      <c r="A20561" t="s">
        <v>98</v>
      </c>
      <c r="B20561" t="s">
        <v>353</v>
      </c>
      <c r="C20561" t="s">
        <v>68</v>
      </c>
      <c r="D20561">
        <v>388637</v>
      </c>
    </row>
    <row r="20562" spans="1:4" x14ac:dyDescent="0.2">
      <c r="A20562" t="s">
        <v>98</v>
      </c>
      <c r="B20562" t="s">
        <v>353</v>
      </c>
      <c r="C20562" t="s">
        <v>228</v>
      </c>
      <c r="D20562">
        <v>54546</v>
      </c>
    </row>
    <row r="20563" spans="1:4" x14ac:dyDescent="0.2">
      <c r="A20563" t="s">
        <v>98</v>
      </c>
      <c r="B20563" t="s">
        <v>353</v>
      </c>
      <c r="C20563" t="s">
        <v>229</v>
      </c>
      <c r="D20563">
        <v>404306</v>
      </c>
    </row>
    <row r="20564" spans="1:4" x14ac:dyDescent="0.2">
      <c r="A20564" t="s">
        <v>98</v>
      </c>
      <c r="B20564" t="s">
        <v>353</v>
      </c>
      <c r="C20564" t="s">
        <v>230</v>
      </c>
      <c r="D20564">
        <v>1594</v>
      </c>
    </row>
    <row r="20565" spans="1:4" x14ac:dyDescent="0.2">
      <c r="A20565" t="s">
        <v>98</v>
      </c>
      <c r="B20565" t="s">
        <v>353</v>
      </c>
      <c r="C20565" t="s">
        <v>231</v>
      </c>
      <c r="D20565">
        <v>14421</v>
      </c>
    </row>
    <row r="20566" spans="1:4" x14ac:dyDescent="0.2">
      <c r="A20566" t="s">
        <v>98</v>
      </c>
      <c r="B20566" t="s">
        <v>353</v>
      </c>
      <c r="C20566" t="s">
        <v>154</v>
      </c>
      <c r="D20566">
        <v>2220188</v>
      </c>
    </row>
    <row r="20567" spans="1:4" x14ac:dyDescent="0.2">
      <c r="A20567" t="s">
        <v>98</v>
      </c>
      <c r="B20567" t="s">
        <v>353</v>
      </c>
      <c r="C20567" t="s">
        <v>155</v>
      </c>
      <c r="D20567">
        <v>0</v>
      </c>
    </row>
    <row r="20568" spans="1:4" x14ac:dyDescent="0.2">
      <c r="A20568" t="s">
        <v>98</v>
      </c>
      <c r="B20568" t="s">
        <v>353</v>
      </c>
      <c r="C20568" t="s">
        <v>156</v>
      </c>
      <c r="D20568">
        <v>1966</v>
      </c>
    </row>
    <row r="20569" spans="1:4" x14ac:dyDescent="0.2">
      <c r="A20569" t="s">
        <v>98</v>
      </c>
      <c r="B20569" t="s">
        <v>353</v>
      </c>
      <c r="C20569" t="s">
        <v>157</v>
      </c>
      <c r="D20569">
        <v>467537</v>
      </c>
    </row>
    <row r="20570" spans="1:4" x14ac:dyDescent="0.2">
      <c r="A20570" t="s">
        <v>98</v>
      </c>
      <c r="B20570" t="s">
        <v>353</v>
      </c>
      <c r="C20570" t="s">
        <v>158</v>
      </c>
      <c r="D20570">
        <v>1089389</v>
      </c>
    </row>
    <row r="20571" spans="1:4" x14ac:dyDescent="0.2">
      <c r="A20571" t="s">
        <v>98</v>
      </c>
      <c r="B20571" t="s">
        <v>353</v>
      </c>
      <c r="C20571" t="s">
        <v>159</v>
      </c>
      <c r="D20571">
        <v>1113841</v>
      </c>
    </row>
    <row r="20572" spans="1:4" x14ac:dyDescent="0.2">
      <c r="A20572" t="s">
        <v>98</v>
      </c>
      <c r="B20572" t="s">
        <v>353</v>
      </c>
      <c r="C20572" t="s">
        <v>160</v>
      </c>
      <c r="D20572">
        <v>1206640</v>
      </c>
    </row>
    <row r="20573" spans="1:4" x14ac:dyDescent="0.2">
      <c r="A20573" t="s">
        <v>98</v>
      </c>
      <c r="B20573" t="s">
        <v>353</v>
      </c>
      <c r="C20573" t="s">
        <v>161</v>
      </c>
      <c r="D20573">
        <v>785289</v>
      </c>
    </row>
    <row r="20574" spans="1:4" x14ac:dyDescent="0.2">
      <c r="A20574" t="s">
        <v>98</v>
      </c>
      <c r="B20574" t="s">
        <v>353</v>
      </c>
      <c r="C20574" t="s">
        <v>162</v>
      </c>
      <c r="D20574">
        <v>600473</v>
      </c>
    </row>
    <row r="20575" spans="1:4" x14ac:dyDescent="0.2">
      <c r="A20575" t="s">
        <v>98</v>
      </c>
      <c r="B20575" t="s">
        <v>353</v>
      </c>
      <c r="C20575" t="s">
        <v>163</v>
      </c>
      <c r="D20575">
        <v>473329</v>
      </c>
    </row>
    <row r="20576" spans="1:4" x14ac:dyDescent="0.2">
      <c r="A20576" t="s">
        <v>98</v>
      </c>
      <c r="B20576" t="s">
        <v>353</v>
      </c>
      <c r="C20576" t="s">
        <v>164</v>
      </c>
      <c r="D20576">
        <v>301439</v>
      </c>
    </row>
    <row r="20577" spans="1:4" x14ac:dyDescent="0.2">
      <c r="A20577" t="s">
        <v>98</v>
      </c>
      <c r="B20577" t="s">
        <v>353</v>
      </c>
      <c r="C20577" t="s">
        <v>165</v>
      </c>
      <c r="D20577">
        <v>214127</v>
      </c>
    </row>
    <row r="20578" spans="1:4" x14ac:dyDescent="0.2">
      <c r="A20578" t="s">
        <v>98</v>
      </c>
      <c r="B20578" t="s">
        <v>353</v>
      </c>
      <c r="C20578" t="s">
        <v>166</v>
      </c>
      <c r="D20578">
        <v>115929</v>
      </c>
    </row>
    <row r="20579" spans="1:4" x14ac:dyDescent="0.2">
      <c r="A20579" t="s">
        <v>98</v>
      </c>
      <c r="B20579" t="s">
        <v>353</v>
      </c>
      <c r="C20579" t="s">
        <v>167</v>
      </c>
      <c r="D20579">
        <v>138160</v>
      </c>
    </row>
    <row r="20580" spans="1:4" x14ac:dyDescent="0.2">
      <c r="A20580" t="s">
        <v>98</v>
      </c>
      <c r="B20580" t="s">
        <v>353</v>
      </c>
      <c r="C20580" t="s">
        <v>168</v>
      </c>
      <c r="D20580">
        <v>125190</v>
      </c>
    </row>
    <row r="20581" spans="1:4" x14ac:dyDescent="0.2">
      <c r="A20581" t="s">
        <v>98</v>
      </c>
      <c r="B20581" t="s">
        <v>353</v>
      </c>
      <c r="C20581" t="s">
        <v>169</v>
      </c>
      <c r="D20581">
        <v>141102</v>
      </c>
    </row>
    <row r="20582" spans="1:4" x14ac:dyDescent="0.2">
      <c r="A20582" t="s">
        <v>98</v>
      </c>
      <c r="B20582" t="s">
        <v>353</v>
      </c>
      <c r="C20582" t="s">
        <v>170</v>
      </c>
      <c r="D20582">
        <v>69193</v>
      </c>
    </row>
    <row r="20583" spans="1:4" x14ac:dyDescent="0.2">
      <c r="A20583" t="s">
        <v>98</v>
      </c>
      <c r="B20583" t="s">
        <v>353</v>
      </c>
      <c r="C20583" t="s">
        <v>171</v>
      </c>
      <c r="D20583">
        <v>65608</v>
      </c>
    </row>
    <row r="20584" spans="1:4" x14ac:dyDescent="0.2">
      <c r="A20584" t="s">
        <v>98</v>
      </c>
      <c r="B20584" t="s">
        <v>353</v>
      </c>
      <c r="C20584" t="s">
        <v>172</v>
      </c>
      <c r="D20584">
        <v>148319</v>
      </c>
    </row>
    <row r="20585" spans="1:4" x14ac:dyDescent="0.2">
      <c r="A20585" t="s">
        <v>98</v>
      </c>
      <c r="B20585" t="s">
        <v>353</v>
      </c>
      <c r="C20585" t="s">
        <v>173</v>
      </c>
      <c r="D20585">
        <v>121248</v>
      </c>
    </row>
    <row r="20586" spans="1:4" x14ac:dyDescent="0.2">
      <c r="A20586" t="s">
        <v>98</v>
      </c>
      <c r="B20586" t="s">
        <v>353</v>
      </c>
      <c r="C20586" t="s">
        <v>174</v>
      </c>
      <c r="D20586">
        <v>135112</v>
      </c>
    </row>
    <row r="20587" spans="1:4" x14ac:dyDescent="0.2">
      <c r="A20587" t="s">
        <v>98</v>
      </c>
      <c r="B20587" t="s">
        <v>353</v>
      </c>
      <c r="C20587" t="s">
        <v>175</v>
      </c>
      <c r="D20587">
        <v>276815</v>
      </c>
    </row>
    <row r="20588" spans="1:4" x14ac:dyDescent="0.2">
      <c r="A20588" t="s">
        <v>98</v>
      </c>
      <c r="B20588" t="s">
        <v>353</v>
      </c>
      <c r="C20588" t="s">
        <v>176</v>
      </c>
      <c r="D20588">
        <v>173632</v>
      </c>
    </row>
    <row r="20589" spans="1:4" x14ac:dyDescent="0.2">
      <c r="A20589" t="s">
        <v>98</v>
      </c>
      <c r="B20589" t="s">
        <v>353</v>
      </c>
      <c r="C20589" t="s">
        <v>177</v>
      </c>
      <c r="D20589">
        <v>359752</v>
      </c>
    </row>
    <row r="20590" spans="1:4" x14ac:dyDescent="0.2">
      <c r="A20590" t="s">
        <v>98</v>
      </c>
      <c r="B20590" t="s">
        <v>353</v>
      </c>
      <c r="C20590" t="s">
        <v>178</v>
      </c>
      <c r="D20590">
        <v>105394</v>
      </c>
    </row>
    <row r="20591" spans="1:4" x14ac:dyDescent="0.2">
      <c r="A20591" t="s">
        <v>98</v>
      </c>
      <c r="B20591" t="s">
        <v>353</v>
      </c>
      <c r="C20591" t="s">
        <v>179</v>
      </c>
      <c r="D20591">
        <v>0</v>
      </c>
    </row>
    <row r="20592" spans="1:4" x14ac:dyDescent="0.2">
      <c r="A20592" t="s">
        <v>98</v>
      </c>
      <c r="B20592" t="s">
        <v>353</v>
      </c>
      <c r="C20592" t="s">
        <v>180</v>
      </c>
      <c r="D20592">
        <v>0</v>
      </c>
    </row>
    <row r="20593" spans="1:4" x14ac:dyDescent="0.2">
      <c r="A20593" t="s">
        <v>98</v>
      </c>
      <c r="B20593" t="s">
        <v>353</v>
      </c>
      <c r="C20593" t="s">
        <v>181</v>
      </c>
      <c r="D20593">
        <v>0</v>
      </c>
    </row>
    <row r="20594" spans="1:4" x14ac:dyDescent="0.2">
      <c r="A20594" t="s">
        <v>98</v>
      </c>
      <c r="B20594" t="s">
        <v>353</v>
      </c>
      <c r="C20594" t="s">
        <v>182</v>
      </c>
      <c r="D20594">
        <v>0</v>
      </c>
    </row>
    <row r="20595" spans="1:4" x14ac:dyDescent="0.2">
      <c r="A20595" t="s">
        <v>98</v>
      </c>
      <c r="B20595" t="s">
        <v>353</v>
      </c>
      <c r="C20595" t="s">
        <v>183</v>
      </c>
      <c r="D20595">
        <v>0</v>
      </c>
    </row>
    <row r="20596" spans="1:4" x14ac:dyDescent="0.2">
      <c r="A20596" t="s">
        <v>98</v>
      </c>
      <c r="B20596" t="s">
        <v>353</v>
      </c>
      <c r="C20596" t="s">
        <v>184</v>
      </c>
      <c r="D20596">
        <v>0</v>
      </c>
    </row>
    <row r="20597" spans="1:4" x14ac:dyDescent="0.2">
      <c r="A20597" t="s">
        <v>98</v>
      </c>
      <c r="B20597" t="s">
        <v>353</v>
      </c>
      <c r="C20597" t="s">
        <v>185</v>
      </c>
      <c r="D20597">
        <v>0</v>
      </c>
    </row>
    <row r="20598" spans="1:4" x14ac:dyDescent="0.2">
      <c r="A20598" t="s">
        <v>98</v>
      </c>
      <c r="B20598" t="s">
        <v>353</v>
      </c>
      <c r="C20598" t="s">
        <v>186</v>
      </c>
      <c r="D20598">
        <v>0</v>
      </c>
    </row>
    <row r="20599" spans="1:4" x14ac:dyDescent="0.2">
      <c r="A20599" t="s">
        <v>98</v>
      </c>
      <c r="B20599" t="s">
        <v>353</v>
      </c>
      <c r="C20599" t="s">
        <v>187</v>
      </c>
      <c r="D20599">
        <v>0</v>
      </c>
    </row>
    <row r="20600" spans="1:4" x14ac:dyDescent="0.2">
      <c r="A20600" t="s">
        <v>98</v>
      </c>
      <c r="B20600" t="s">
        <v>353</v>
      </c>
      <c r="C20600" t="s">
        <v>188</v>
      </c>
      <c r="D20600">
        <v>0</v>
      </c>
    </row>
    <row r="20601" spans="1:4" x14ac:dyDescent="0.2">
      <c r="A20601" t="s">
        <v>98</v>
      </c>
      <c r="B20601" t="s">
        <v>353</v>
      </c>
      <c r="C20601" t="s">
        <v>189</v>
      </c>
      <c r="D20601">
        <v>0</v>
      </c>
    </row>
    <row r="20602" spans="1:4" x14ac:dyDescent="0.2">
      <c r="A20602" t="s">
        <v>98</v>
      </c>
      <c r="B20602" t="s">
        <v>353</v>
      </c>
      <c r="C20602" t="s">
        <v>190</v>
      </c>
      <c r="D20602">
        <v>0</v>
      </c>
    </row>
    <row r="20603" spans="1:4" x14ac:dyDescent="0.2">
      <c r="A20603" t="s">
        <v>98</v>
      </c>
      <c r="B20603" t="s">
        <v>353</v>
      </c>
      <c r="C20603" t="s">
        <v>191</v>
      </c>
      <c r="D20603">
        <v>0</v>
      </c>
    </row>
    <row r="20604" spans="1:4" x14ac:dyDescent="0.2">
      <c r="A20604" t="s">
        <v>98</v>
      </c>
      <c r="B20604" t="s">
        <v>353</v>
      </c>
      <c r="C20604" t="s">
        <v>192</v>
      </c>
      <c r="D20604">
        <v>0</v>
      </c>
    </row>
    <row r="20605" spans="1:4" x14ac:dyDescent="0.2">
      <c r="A20605" t="s">
        <v>98</v>
      </c>
      <c r="B20605" t="s">
        <v>353</v>
      </c>
      <c r="C20605" t="s">
        <v>193</v>
      </c>
      <c r="D20605">
        <v>0</v>
      </c>
    </row>
    <row r="20606" spans="1:4" x14ac:dyDescent="0.2">
      <c r="A20606" t="s">
        <v>98</v>
      </c>
      <c r="B20606" t="s">
        <v>353</v>
      </c>
      <c r="C20606" t="s">
        <v>194</v>
      </c>
      <c r="D20606">
        <v>0</v>
      </c>
    </row>
    <row r="20607" spans="1:4" x14ac:dyDescent="0.2">
      <c r="A20607" t="s">
        <v>98</v>
      </c>
      <c r="B20607" t="s">
        <v>353</v>
      </c>
      <c r="C20607" t="s">
        <v>195</v>
      </c>
      <c r="D20607">
        <v>0</v>
      </c>
    </row>
    <row r="20608" spans="1:4" x14ac:dyDescent="0.2">
      <c r="A20608" t="s">
        <v>98</v>
      </c>
      <c r="B20608" t="s">
        <v>353</v>
      </c>
      <c r="C20608" t="s">
        <v>196</v>
      </c>
      <c r="D20608">
        <v>0</v>
      </c>
    </row>
    <row r="20609" spans="1:4" x14ac:dyDescent="0.2">
      <c r="A20609" t="s">
        <v>98</v>
      </c>
      <c r="B20609" t="s">
        <v>353</v>
      </c>
      <c r="C20609" t="s">
        <v>197</v>
      </c>
      <c r="D20609">
        <v>0</v>
      </c>
    </row>
    <row r="20610" spans="1:4" x14ac:dyDescent="0.2">
      <c r="A20610" t="s">
        <v>98</v>
      </c>
      <c r="B20610" t="s">
        <v>353</v>
      </c>
      <c r="C20610" t="s">
        <v>198</v>
      </c>
      <c r="D20610">
        <v>0</v>
      </c>
    </row>
    <row r="20611" spans="1:4" x14ac:dyDescent="0.2">
      <c r="A20611" t="s">
        <v>98</v>
      </c>
      <c r="B20611" t="s">
        <v>353</v>
      </c>
      <c r="C20611" t="s">
        <v>199</v>
      </c>
      <c r="D20611">
        <v>0</v>
      </c>
    </row>
    <row r="20612" spans="1:4" x14ac:dyDescent="0.2">
      <c r="A20612" t="s">
        <v>98</v>
      </c>
      <c r="B20612" t="s">
        <v>353</v>
      </c>
      <c r="C20612" t="s">
        <v>200</v>
      </c>
      <c r="D20612">
        <v>279165</v>
      </c>
    </row>
    <row r="20613" spans="1:4" x14ac:dyDescent="0.2">
      <c r="A20613" t="s">
        <v>98</v>
      </c>
      <c r="B20613" t="s">
        <v>353</v>
      </c>
      <c r="C20613" t="s">
        <v>201</v>
      </c>
      <c r="D20613">
        <v>0</v>
      </c>
    </row>
    <row r="20614" spans="1:4" x14ac:dyDescent="0.2">
      <c r="A20614" t="s">
        <v>98</v>
      </c>
      <c r="B20614" t="s">
        <v>353</v>
      </c>
      <c r="C20614" t="s">
        <v>202</v>
      </c>
      <c r="D20614">
        <v>0</v>
      </c>
    </row>
    <row r="20615" spans="1:4" x14ac:dyDescent="0.2">
      <c r="A20615" t="s">
        <v>98</v>
      </c>
      <c r="B20615" t="s">
        <v>353</v>
      </c>
      <c r="C20615" t="s">
        <v>203</v>
      </c>
      <c r="D20615">
        <v>0</v>
      </c>
    </row>
    <row r="20616" spans="1:4" x14ac:dyDescent="0.2">
      <c r="A20616" t="s">
        <v>98</v>
      </c>
      <c r="B20616" t="s">
        <v>353</v>
      </c>
      <c r="C20616" t="s">
        <v>204</v>
      </c>
      <c r="D20616">
        <v>0</v>
      </c>
    </row>
    <row r="20617" spans="1:4" x14ac:dyDescent="0.2">
      <c r="A20617" t="s">
        <v>98</v>
      </c>
      <c r="B20617" t="s">
        <v>353</v>
      </c>
      <c r="C20617" t="s">
        <v>205</v>
      </c>
      <c r="D20617">
        <v>0</v>
      </c>
    </row>
    <row r="20618" spans="1:4" x14ac:dyDescent="0.2">
      <c r="A20618" t="s">
        <v>98</v>
      </c>
      <c r="B20618" t="s">
        <v>353</v>
      </c>
      <c r="C20618" t="s">
        <v>206</v>
      </c>
      <c r="D20618">
        <v>0</v>
      </c>
    </row>
    <row r="20619" spans="1:4" x14ac:dyDescent="0.2">
      <c r="A20619" t="s">
        <v>98</v>
      </c>
      <c r="B20619" t="s">
        <v>353</v>
      </c>
      <c r="C20619" t="s">
        <v>207</v>
      </c>
      <c r="D20619">
        <v>0</v>
      </c>
    </row>
    <row r="20620" spans="1:4" x14ac:dyDescent="0.2">
      <c r="A20620" t="s">
        <v>98</v>
      </c>
      <c r="B20620" t="s">
        <v>353</v>
      </c>
      <c r="C20620" t="s">
        <v>208</v>
      </c>
      <c r="D20620">
        <v>0</v>
      </c>
    </row>
    <row r="20621" spans="1:4" x14ac:dyDescent="0.2">
      <c r="A20621" t="s">
        <v>98</v>
      </c>
      <c r="B20621" t="s">
        <v>353</v>
      </c>
      <c r="C20621" t="s">
        <v>209</v>
      </c>
      <c r="D20621">
        <v>0</v>
      </c>
    </row>
    <row r="20622" spans="1:4" x14ac:dyDescent="0.2">
      <c r="A20622" t="s">
        <v>98</v>
      </c>
      <c r="B20622" t="s">
        <v>353</v>
      </c>
      <c r="C20622" t="s">
        <v>210</v>
      </c>
      <c r="D20622">
        <v>0</v>
      </c>
    </row>
    <row r="20623" spans="1:4" x14ac:dyDescent="0.2">
      <c r="A20623" t="s">
        <v>98</v>
      </c>
      <c r="B20623" t="s">
        <v>353</v>
      </c>
      <c r="C20623" t="s">
        <v>211</v>
      </c>
      <c r="D20623">
        <v>0</v>
      </c>
    </row>
    <row r="20624" spans="1:4" x14ac:dyDescent="0.2">
      <c r="A20624" t="s">
        <v>98</v>
      </c>
      <c r="B20624" t="s">
        <v>353</v>
      </c>
      <c r="C20624" t="s">
        <v>212</v>
      </c>
      <c r="D20624">
        <v>0</v>
      </c>
    </row>
    <row r="20625" spans="1:4" x14ac:dyDescent="0.2">
      <c r="A20625" t="s">
        <v>98</v>
      </c>
      <c r="B20625" t="s">
        <v>353</v>
      </c>
      <c r="C20625" t="s">
        <v>213</v>
      </c>
      <c r="D20625">
        <v>0</v>
      </c>
    </row>
    <row r="20626" spans="1:4" x14ac:dyDescent="0.2">
      <c r="A20626" t="s">
        <v>98</v>
      </c>
      <c r="B20626" t="s">
        <v>353</v>
      </c>
      <c r="C20626" t="s">
        <v>214</v>
      </c>
      <c r="D20626">
        <v>0</v>
      </c>
    </row>
    <row r="20627" spans="1:4" x14ac:dyDescent="0.2">
      <c r="A20627" t="s">
        <v>98</v>
      </c>
      <c r="B20627" t="s">
        <v>353</v>
      </c>
      <c r="C20627" t="s">
        <v>215</v>
      </c>
      <c r="D20627">
        <v>0</v>
      </c>
    </row>
    <row r="20628" spans="1:4" x14ac:dyDescent="0.2">
      <c r="A20628" t="s">
        <v>98</v>
      </c>
      <c r="B20628" t="s">
        <v>353</v>
      </c>
      <c r="C20628" t="s">
        <v>216</v>
      </c>
      <c r="D20628">
        <v>0</v>
      </c>
    </row>
    <row r="20629" spans="1:4" x14ac:dyDescent="0.2">
      <c r="A20629" t="s">
        <v>98</v>
      </c>
      <c r="B20629" t="s">
        <v>353</v>
      </c>
      <c r="C20629" t="s">
        <v>217</v>
      </c>
      <c r="D20629">
        <v>1</v>
      </c>
    </row>
    <row r="20630" spans="1:4" x14ac:dyDescent="0.2">
      <c r="A20630" t="s">
        <v>98</v>
      </c>
      <c r="B20630" t="s">
        <v>353</v>
      </c>
      <c r="C20630" t="s">
        <v>218</v>
      </c>
      <c r="D20630">
        <v>0</v>
      </c>
    </row>
    <row r="20631" spans="1:4" x14ac:dyDescent="0.2">
      <c r="A20631" t="s">
        <v>98</v>
      </c>
      <c r="B20631" t="s">
        <v>353</v>
      </c>
      <c r="C20631" t="s">
        <v>219</v>
      </c>
      <c r="D20631">
        <v>0</v>
      </c>
    </row>
    <row r="20632" spans="1:4" x14ac:dyDescent="0.2">
      <c r="A20632" t="s">
        <v>98</v>
      </c>
      <c r="B20632" t="s">
        <v>353</v>
      </c>
      <c r="C20632" t="s">
        <v>233</v>
      </c>
      <c r="D20632">
        <v>2220188</v>
      </c>
    </row>
    <row r="20633" spans="1:4" x14ac:dyDescent="0.2">
      <c r="A20633" t="s">
        <v>98</v>
      </c>
      <c r="B20633" t="s">
        <v>353</v>
      </c>
      <c r="C20633" t="s">
        <v>234</v>
      </c>
      <c r="D20633">
        <v>1456</v>
      </c>
    </row>
    <row r="20634" spans="1:4" x14ac:dyDescent="0.2">
      <c r="A20634" t="s">
        <v>98</v>
      </c>
      <c r="B20634" t="s">
        <v>353</v>
      </c>
      <c r="C20634" t="s">
        <v>235</v>
      </c>
      <c r="D20634">
        <v>177173</v>
      </c>
    </row>
    <row r="20635" spans="1:4" x14ac:dyDescent="0.2">
      <c r="A20635" t="s">
        <v>98</v>
      </c>
      <c r="B20635" t="s">
        <v>353</v>
      </c>
      <c r="C20635" t="s">
        <v>236</v>
      </c>
      <c r="D20635">
        <v>670701</v>
      </c>
    </row>
    <row r="20636" spans="1:4" x14ac:dyDescent="0.2">
      <c r="A20636" t="s">
        <v>98</v>
      </c>
      <c r="B20636" t="s">
        <v>353</v>
      </c>
      <c r="C20636" t="s">
        <v>237</v>
      </c>
      <c r="D20636">
        <v>728437</v>
      </c>
    </row>
    <row r="20637" spans="1:4" x14ac:dyDescent="0.2">
      <c r="A20637" t="s">
        <v>98</v>
      </c>
      <c r="B20637" t="s">
        <v>353</v>
      </c>
      <c r="C20637" t="s">
        <v>238</v>
      </c>
      <c r="D20637">
        <v>860183</v>
      </c>
    </row>
    <row r="20638" spans="1:4" x14ac:dyDescent="0.2">
      <c r="A20638" t="s">
        <v>98</v>
      </c>
      <c r="B20638" t="s">
        <v>353</v>
      </c>
      <c r="C20638" t="s">
        <v>239</v>
      </c>
      <c r="D20638">
        <v>756454</v>
      </c>
    </row>
    <row r="20639" spans="1:4" x14ac:dyDescent="0.2">
      <c r="A20639" t="s">
        <v>98</v>
      </c>
      <c r="B20639" t="s">
        <v>353</v>
      </c>
      <c r="C20639" t="s">
        <v>240</v>
      </c>
      <c r="D20639">
        <v>979759</v>
      </c>
    </row>
    <row r="20640" spans="1:4" x14ac:dyDescent="0.2">
      <c r="A20640" t="s">
        <v>98</v>
      </c>
      <c r="B20640" t="s">
        <v>353</v>
      </c>
      <c r="C20640" t="s">
        <v>241</v>
      </c>
      <c r="D20640">
        <v>601532</v>
      </c>
    </row>
    <row r="20641" spans="1:4" x14ac:dyDescent="0.2">
      <c r="A20641" t="s">
        <v>98</v>
      </c>
      <c r="B20641" t="s">
        <v>353</v>
      </c>
      <c r="C20641" t="s">
        <v>242</v>
      </c>
      <c r="D20641">
        <v>665778</v>
      </c>
    </row>
    <row r="20642" spans="1:4" x14ac:dyDescent="0.2">
      <c r="A20642" t="s">
        <v>98</v>
      </c>
      <c r="B20642" t="s">
        <v>353</v>
      </c>
      <c r="C20642" t="s">
        <v>243</v>
      </c>
      <c r="D20642">
        <v>310803</v>
      </c>
    </row>
    <row r="20643" spans="1:4" x14ac:dyDescent="0.2">
      <c r="A20643" t="s">
        <v>98</v>
      </c>
      <c r="B20643" t="s">
        <v>353</v>
      </c>
      <c r="C20643" t="s">
        <v>244</v>
      </c>
      <c r="D20643">
        <v>306810</v>
      </c>
    </row>
    <row r="20644" spans="1:4" x14ac:dyDescent="0.2">
      <c r="A20644" t="s">
        <v>98</v>
      </c>
      <c r="B20644" t="s">
        <v>353</v>
      </c>
      <c r="C20644" t="s">
        <v>245</v>
      </c>
      <c r="D20644">
        <v>191925</v>
      </c>
    </row>
    <row r="20645" spans="1:4" x14ac:dyDescent="0.2">
      <c r="A20645" t="s">
        <v>98</v>
      </c>
      <c r="B20645" t="s">
        <v>353</v>
      </c>
      <c r="C20645" t="s">
        <v>246</v>
      </c>
      <c r="D20645">
        <v>173307</v>
      </c>
    </row>
    <row r="20646" spans="1:4" x14ac:dyDescent="0.2">
      <c r="A20646" t="s">
        <v>98</v>
      </c>
      <c r="B20646" t="s">
        <v>353</v>
      </c>
      <c r="C20646" t="s">
        <v>247</v>
      </c>
      <c r="D20646">
        <v>68262</v>
      </c>
    </row>
    <row r="20647" spans="1:4" x14ac:dyDescent="0.2">
      <c r="A20647" t="s">
        <v>98</v>
      </c>
      <c r="B20647" t="s">
        <v>353</v>
      </c>
      <c r="C20647" t="s">
        <v>248</v>
      </c>
      <c r="D20647">
        <v>103387</v>
      </c>
    </row>
    <row r="20648" spans="1:4" x14ac:dyDescent="0.2">
      <c r="A20648" t="s">
        <v>98</v>
      </c>
      <c r="B20648" t="s">
        <v>353</v>
      </c>
      <c r="C20648" t="s">
        <v>249</v>
      </c>
      <c r="D20648">
        <v>142430</v>
      </c>
    </row>
    <row r="20649" spans="1:4" x14ac:dyDescent="0.2">
      <c r="A20649" t="s">
        <v>98</v>
      </c>
      <c r="B20649" t="s">
        <v>353</v>
      </c>
      <c r="C20649" t="s">
        <v>250</v>
      </c>
      <c r="D20649">
        <v>108270</v>
      </c>
    </row>
    <row r="20650" spans="1:4" x14ac:dyDescent="0.2">
      <c r="A20650" t="s">
        <v>98</v>
      </c>
      <c r="B20650" t="s">
        <v>353</v>
      </c>
      <c r="C20650" t="s">
        <v>251</v>
      </c>
      <c r="D20650">
        <v>82108</v>
      </c>
    </row>
    <row r="20651" spans="1:4" x14ac:dyDescent="0.2">
      <c r="A20651" t="s">
        <v>98</v>
      </c>
      <c r="B20651" t="s">
        <v>353</v>
      </c>
      <c r="C20651" t="s">
        <v>252</v>
      </c>
      <c r="D20651">
        <v>125098</v>
      </c>
    </row>
    <row r="20652" spans="1:4" x14ac:dyDescent="0.2">
      <c r="A20652" t="s">
        <v>98</v>
      </c>
      <c r="B20652" t="s">
        <v>353</v>
      </c>
      <c r="C20652" t="s">
        <v>253</v>
      </c>
      <c r="D20652">
        <v>291816</v>
      </c>
    </row>
    <row r="20653" spans="1:4" x14ac:dyDescent="0.2">
      <c r="A20653" t="s">
        <v>98</v>
      </c>
      <c r="B20653" t="s">
        <v>353</v>
      </c>
      <c r="C20653" t="s">
        <v>254</v>
      </c>
      <c r="D20653">
        <v>258573</v>
      </c>
    </row>
    <row r="20654" spans="1:4" x14ac:dyDescent="0.2">
      <c r="A20654" t="s">
        <v>98</v>
      </c>
      <c r="B20654" t="s">
        <v>353</v>
      </c>
      <c r="C20654" t="s">
        <v>255</v>
      </c>
      <c r="D20654">
        <v>412809</v>
      </c>
    </row>
    <row r="20655" spans="1:4" x14ac:dyDescent="0.2">
      <c r="A20655" t="s">
        <v>98</v>
      </c>
      <c r="B20655" t="s">
        <v>353</v>
      </c>
      <c r="C20655" t="s">
        <v>256</v>
      </c>
      <c r="D20655">
        <v>0</v>
      </c>
    </row>
    <row r="20656" spans="1:4" x14ac:dyDescent="0.2">
      <c r="A20656" t="s">
        <v>98</v>
      </c>
      <c r="B20656" t="s">
        <v>353</v>
      </c>
      <c r="C20656" t="s">
        <v>257</v>
      </c>
      <c r="D20656">
        <v>0</v>
      </c>
    </row>
    <row r="20657" spans="1:4" x14ac:dyDescent="0.2">
      <c r="A20657" t="s">
        <v>98</v>
      </c>
      <c r="B20657" t="s">
        <v>353</v>
      </c>
      <c r="C20657" t="s">
        <v>258</v>
      </c>
      <c r="D20657">
        <v>212413</v>
      </c>
    </row>
    <row r="20658" spans="1:4" x14ac:dyDescent="0.2">
      <c r="A20658" t="s">
        <v>98</v>
      </c>
      <c r="B20658" t="s">
        <v>353</v>
      </c>
      <c r="C20658" t="s">
        <v>259</v>
      </c>
      <c r="D20658">
        <v>0</v>
      </c>
    </row>
    <row r="20659" spans="1:4" x14ac:dyDescent="0.2">
      <c r="A20659" t="s">
        <v>98</v>
      </c>
      <c r="B20659" t="s">
        <v>353</v>
      </c>
      <c r="C20659" t="s">
        <v>260</v>
      </c>
      <c r="D20659">
        <v>0</v>
      </c>
    </row>
    <row r="20660" spans="1:4" x14ac:dyDescent="0.2">
      <c r="A20660" t="s">
        <v>98</v>
      </c>
      <c r="B20660" t="s">
        <v>353</v>
      </c>
      <c r="C20660" t="s">
        <v>261</v>
      </c>
      <c r="D20660">
        <v>0</v>
      </c>
    </row>
    <row r="20661" spans="1:4" x14ac:dyDescent="0.2">
      <c r="A20661" t="s">
        <v>98</v>
      </c>
      <c r="B20661" t="s">
        <v>353</v>
      </c>
      <c r="C20661" t="s">
        <v>262</v>
      </c>
      <c r="D20661">
        <v>0</v>
      </c>
    </row>
    <row r="20662" spans="1:4" x14ac:dyDescent="0.2">
      <c r="A20662" t="s">
        <v>98</v>
      </c>
      <c r="B20662" t="s">
        <v>353</v>
      </c>
      <c r="C20662" t="s">
        <v>263</v>
      </c>
      <c r="D20662">
        <v>0</v>
      </c>
    </row>
    <row r="20663" spans="1:4" x14ac:dyDescent="0.2">
      <c r="A20663" t="s">
        <v>98</v>
      </c>
      <c r="B20663" t="s">
        <v>353</v>
      </c>
      <c r="C20663" t="s">
        <v>264</v>
      </c>
      <c r="D20663">
        <v>0</v>
      </c>
    </row>
    <row r="20664" spans="1:4" x14ac:dyDescent="0.2">
      <c r="A20664" t="s">
        <v>98</v>
      </c>
      <c r="B20664" t="s">
        <v>353</v>
      </c>
      <c r="C20664" t="s">
        <v>265</v>
      </c>
      <c r="D20664">
        <v>0</v>
      </c>
    </row>
    <row r="20665" spans="1:4" x14ac:dyDescent="0.2">
      <c r="A20665" t="s">
        <v>98</v>
      </c>
      <c r="B20665" t="s">
        <v>353</v>
      </c>
      <c r="C20665" t="s">
        <v>266</v>
      </c>
      <c r="D20665">
        <v>0</v>
      </c>
    </row>
    <row r="20666" spans="1:4" x14ac:dyDescent="0.2">
      <c r="A20666" t="s">
        <v>98</v>
      </c>
      <c r="B20666" t="s">
        <v>353</v>
      </c>
      <c r="C20666" t="s">
        <v>267</v>
      </c>
      <c r="D20666">
        <v>0</v>
      </c>
    </row>
    <row r="20667" spans="1:4" x14ac:dyDescent="0.2">
      <c r="A20667" t="s">
        <v>98</v>
      </c>
      <c r="B20667" t="s">
        <v>353</v>
      </c>
      <c r="C20667" t="s">
        <v>268</v>
      </c>
      <c r="D20667">
        <v>0</v>
      </c>
    </row>
    <row r="20668" spans="1:4" x14ac:dyDescent="0.2">
      <c r="A20668" t="s">
        <v>98</v>
      </c>
      <c r="B20668" t="s">
        <v>353</v>
      </c>
      <c r="C20668" t="s">
        <v>269</v>
      </c>
      <c r="D20668">
        <v>0</v>
      </c>
    </row>
    <row r="20669" spans="1:4" x14ac:dyDescent="0.2">
      <c r="A20669" t="s">
        <v>98</v>
      </c>
      <c r="B20669" t="s">
        <v>353</v>
      </c>
      <c r="C20669" t="s">
        <v>270</v>
      </c>
      <c r="D20669">
        <v>0</v>
      </c>
    </row>
    <row r="20670" spans="1:4" x14ac:dyDescent="0.2">
      <c r="A20670" t="s">
        <v>98</v>
      </c>
      <c r="B20670" t="s">
        <v>353</v>
      </c>
      <c r="C20670" t="s">
        <v>271</v>
      </c>
      <c r="D20670">
        <v>0</v>
      </c>
    </row>
    <row r="20671" spans="1:4" x14ac:dyDescent="0.2">
      <c r="A20671" t="s">
        <v>98</v>
      </c>
      <c r="B20671" t="s">
        <v>353</v>
      </c>
      <c r="C20671" t="s">
        <v>272</v>
      </c>
      <c r="D20671">
        <v>0</v>
      </c>
    </row>
    <row r="20672" spans="1:4" x14ac:dyDescent="0.2">
      <c r="A20672" t="s">
        <v>98</v>
      </c>
      <c r="B20672" t="s">
        <v>353</v>
      </c>
      <c r="C20672" t="s">
        <v>273</v>
      </c>
      <c r="D20672">
        <v>0</v>
      </c>
    </row>
    <row r="20673" spans="1:4" x14ac:dyDescent="0.2">
      <c r="A20673" t="s">
        <v>98</v>
      </c>
      <c r="B20673" t="s">
        <v>353</v>
      </c>
      <c r="C20673" t="s">
        <v>274</v>
      </c>
      <c r="D20673">
        <v>0</v>
      </c>
    </row>
    <row r="20674" spans="1:4" x14ac:dyDescent="0.2">
      <c r="A20674" t="s">
        <v>98</v>
      </c>
      <c r="B20674" t="s">
        <v>353</v>
      </c>
      <c r="C20674" t="s">
        <v>275</v>
      </c>
      <c r="D20674">
        <v>0</v>
      </c>
    </row>
    <row r="20675" spans="1:4" x14ac:dyDescent="0.2">
      <c r="A20675" t="s">
        <v>98</v>
      </c>
      <c r="B20675" t="s">
        <v>353</v>
      </c>
      <c r="C20675" t="s">
        <v>276</v>
      </c>
      <c r="D20675">
        <v>0</v>
      </c>
    </row>
    <row r="20676" spans="1:4" x14ac:dyDescent="0.2">
      <c r="A20676" t="s">
        <v>98</v>
      </c>
      <c r="B20676" t="s">
        <v>353</v>
      </c>
      <c r="C20676" t="s">
        <v>277</v>
      </c>
      <c r="D20676">
        <v>0</v>
      </c>
    </row>
    <row r="20677" spans="1:4" x14ac:dyDescent="0.2">
      <c r="A20677" t="s">
        <v>98</v>
      </c>
      <c r="B20677" t="s">
        <v>353</v>
      </c>
      <c r="C20677" t="s">
        <v>278</v>
      </c>
      <c r="D20677">
        <v>279165</v>
      </c>
    </row>
    <row r="20678" spans="1:4" x14ac:dyDescent="0.2">
      <c r="A20678" t="s">
        <v>98</v>
      </c>
      <c r="B20678" t="s">
        <v>353</v>
      </c>
      <c r="C20678" t="s">
        <v>279</v>
      </c>
      <c r="D20678">
        <v>0</v>
      </c>
    </row>
    <row r="20679" spans="1:4" x14ac:dyDescent="0.2">
      <c r="A20679" t="s">
        <v>98</v>
      </c>
      <c r="B20679" t="s">
        <v>353</v>
      </c>
      <c r="C20679" t="s">
        <v>280</v>
      </c>
      <c r="D20679">
        <v>0</v>
      </c>
    </row>
    <row r="20680" spans="1:4" x14ac:dyDescent="0.2">
      <c r="A20680" t="s">
        <v>98</v>
      </c>
      <c r="B20680" t="s">
        <v>353</v>
      </c>
      <c r="C20680" t="s">
        <v>281</v>
      </c>
      <c r="D20680">
        <v>0</v>
      </c>
    </row>
    <row r="20681" spans="1:4" x14ac:dyDescent="0.2">
      <c r="A20681" t="s">
        <v>98</v>
      </c>
      <c r="B20681" t="s">
        <v>353</v>
      </c>
      <c r="C20681" t="s">
        <v>282</v>
      </c>
      <c r="D20681">
        <v>0</v>
      </c>
    </row>
    <row r="20682" spans="1:4" x14ac:dyDescent="0.2">
      <c r="A20682" t="s">
        <v>98</v>
      </c>
      <c r="B20682" t="s">
        <v>353</v>
      </c>
      <c r="C20682" t="s">
        <v>283</v>
      </c>
      <c r="D20682">
        <v>0</v>
      </c>
    </row>
    <row r="20683" spans="1:4" x14ac:dyDescent="0.2">
      <c r="A20683" t="s">
        <v>98</v>
      </c>
      <c r="B20683" t="s">
        <v>353</v>
      </c>
      <c r="C20683" t="s">
        <v>284</v>
      </c>
      <c r="D20683">
        <v>0</v>
      </c>
    </row>
    <row r="20684" spans="1:4" x14ac:dyDescent="0.2">
      <c r="A20684" t="s">
        <v>98</v>
      </c>
      <c r="B20684" t="s">
        <v>353</v>
      </c>
      <c r="C20684" t="s">
        <v>285</v>
      </c>
      <c r="D20684">
        <v>0</v>
      </c>
    </row>
    <row r="20685" spans="1:4" x14ac:dyDescent="0.2">
      <c r="A20685" t="s">
        <v>98</v>
      </c>
      <c r="B20685" t="s">
        <v>353</v>
      </c>
      <c r="C20685" t="s">
        <v>286</v>
      </c>
      <c r="D20685">
        <v>0</v>
      </c>
    </row>
    <row r="20686" spans="1:4" x14ac:dyDescent="0.2">
      <c r="A20686" t="s">
        <v>98</v>
      </c>
      <c r="B20686" t="s">
        <v>353</v>
      </c>
      <c r="C20686" t="s">
        <v>287</v>
      </c>
      <c r="D20686">
        <v>0</v>
      </c>
    </row>
    <row r="20687" spans="1:4" x14ac:dyDescent="0.2">
      <c r="A20687" t="s">
        <v>98</v>
      </c>
      <c r="B20687" t="s">
        <v>353</v>
      </c>
      <c r="C20687" t="s">
        <v>288</v>
      </c>
      <c r="D20687">
        <v>0</v>
      </c>
    </row>
    <row r="20688" spans="1:4" x14ac:dyDescent="0.2">
      <c r="A20688" t="s">
        <v>98</v>
      </c>
      <c r="B20688" t="s">
        <v>353</v>
      </c>
      <c r="C20688" t="s">
        <v>289</v>
      </c>
      <c r="D20688">
        <v>0</v>
      </c>
    </row>
    <row r="20689" spans="1:4" x14ac:dyDescent="0.2">
      <c r="A20689" t="s">
        <v>98</v>
      </c>
      <c r="B20689" t="s">
        <v>353</v>
      </c>
      <c r="C20689" t="s">
        <v>290</v>
      </c>
      <c r="D20689">
        <v>0</v>
      </c>
    </row>
    <row r="20690" spans="1:4" x14ac:dyDescent="0.2">
      <c r="A20690" t="s">
        <v>98</v>
      </c>
      <c r="B20690" t="s">
        <v>353</v>
      </c>
      <c r="C20690" t="s">
        <v>291</v>
      </c>
      <c r="D20690">
        <v>0</v>
      </c>
    </row>
    <row r="20691" spans="1:4" x14ac:dyDescent="0.2">
      <c r="A20691" t="s">
        <v>98</v>
      </c>
      <c r="B20691" t="s">
        <v>353</v>
      </c>
      <c r="C20691" t="s">
        <v>292</v>
      </c>
      <c r="D20691">
        <v>0</v>
      </c>
    </row>
    <row r="20692" spans="1:4" x14ac:dyDescent="0.2">
      <c r="A20692" t="s">
        <v>98</v>
      </c>
      <c r="B20692" t="s">
        <v>353</v>
      </c>
      <c r="C20692" t="s">
        <v>293</v>
      </c>
      <c r="D20692">
        <v>0</v>
      </c>
    </row>
    <row r="20693" spans="1:4" x14ac:dyDescent="0.2">
      <c r="A20693" t="s">
        <v>98</v>
      </c>
      <c r="B20693" t="s">
        <v>353</v>
      </c>
      <c r="C20693" t="s">
        <v>294</v>
      </c>
      <c r="D20693">
        <v>0</v>
      </c>
    </row>
    <row r="20694" spans="1:4" x14ac:dyDescent="0.2">
      <c r="A20694" t="s">
        <v>98</v>
      </c>
      <c r="B20694" t="s">
        <v>353</v>
      </c>
      <c r="C20694" t="s">
        <v>295</v>
      </c>
      <c r="D20694">
        <v>1</v>
      </c>
    </row>
    <row r="20695" spans="1:4" x14ac:dyDescent="0.2">
      <c r="A20695" t="s">
        <v>98</v>
      </c>
      <c r="B20695" t="s">
        <v>353</v>
      </c>
      <c r="C20695" t="s">
        <v>296</v>
      </c>
      <c r="D20695">
        <v>0</v>
      </c>
    </row>
    <row r="20696" spans="1:4" x14ac:dyDescent="0.2">
      <c r="A20696" t="s">
        <v>98</v>
      </c>
      <c r="B20696" t="s">
        <v>353</v>
      </c>
      <c r="C20696" t="s">
        <v>297</v>
      </c>
      <c r="D20696">
        <v>0</v>
      </c>
    </row>
    <row r="20697" spans="1:4" x14ac:dyDescent="0.2">
      <c r="A20697" t="s">
        <v>98</v>
      </c>
      <c r="B20697" t="s">
        <v>353</v>
      </c>
      <c r="C20697" t="s">
        <v>298</v>
      </c>
      <c r="D20697">
        <v>0</v>
      </c>
    </row>
    <row r="20698" spans="1:4" x14ac:dyDescent="0.2">
      <c r="A20698" t="s">
        <v>98</v>
      </c>
      <c r="B20698" t="s">
        <v>353</v>
      </c>
      <c r="C20698" t="s">
        <v>232</v>
      </c>
      <c r="D20698">
        <v>590804</v>
      </c>
    </row>
    <row r="20699" spans="1:4" x14ac:dyDescent="0.2">
      <c r="A20699" t="s">
        <v>98</v>
      </c>
      <c r="B20699" t="s">
        <v>353</v>
      </c>
      <c r="C20699" t="s">
        <v>319</v>
      </c>
      <c r="D20699">
        <v>248983</v>
      </c>
    </row>
    <row r="20700" spans="1:4" x14ac:dyDescent="0.2">
      <c r="A20700" t="s">
        <v>98</v>
      </c>
      <c r="B20700" t="s">
        <v>353</v>
      </c>
      <c r="C20700" t="s">
        <v>320</v>
      </c>
      <c r="D20700">
        <v>326051</v>
      </c>
    </row>
    <row r="20701" spans="1:4" x14ac:dyDescent="0.2">
      <c r="A20701" t="s">
        <v>98</v>
      </c>
      <c r="B20701" t="s">
        <v>353</v>
      </c>
      <c r="C20701" t="s">
        <v>318</v>
      </c>
      <c r="D20701">
        <v>15770</v>
      </c>
    </row>
    <row r="20702" spans="1:4" x14ac:dyDescent="0.2">
      <c r="A20702" t="s">
        <v>98</v>
      </c>
      <c r="B20702" t="s">
        <v>353</v>
      </c>
      <c r="C20702" t="s">
        <v>321</v>
      </c>
      <c r="D20702">
        <v>219694</v>
      </c>
    </row>
    <row r="20703" spans="1:4" x14ac:dyDescent="0.2">
      <c r="A20703" t="s">
        <v>98</v>
      </c>
      <c r="B20703" t="s">
        <v>353</v>
      </c>
      <c r="C20703" t="s">
        <v>322</v>
      </c>
      <c r="D20703">
        <v>0</v>
      </c>
    </row>
    <row r="20704" spans="1:4" x14ac:dyDescent="0.2">
      <c r="A20704" t="s">
        <v>98</v>
      </c>
      <c r="B20704" t="s">
        <v>353</v>
      </c>
      <c r="C20704" t="s">
        <v>323</v>
      </c>
      <c r="D20704">
        <v>0</v>
      </c>
    </row>
    <row r="20705" spans="1:4" x14ac:dyDescent="0.2">
      <c r="A20705" t="s">
        <v>98</v>
      </c>
      <c r="B20705" t="s">
        <v>353</v>
      </c>
      <c r="C20705" t="s">
        <v>324</v>
      </c>
      <c r="D20705">
        <v>19921</v>
      </c>
    </row>
    <row r="20706" spans="1:4" x14ac:dyDescent="0.2">
      <c r="A20706" t="s">
        <v>98</v>
      </c>
      <c r="B20706" t="s">
        <v>353</v>
      </c>
      <c r="C20706" t="s">
        <v>325</v>
      </c>
      <c r="D20706">
        <v>0</v>
      </c>
    </row>
    <row r="20707" spans="1:4" x14ac:dyDescent="0.2">
      <c r="A20707" t="s">
        <v>98</v>
      </c>
      <c r="B20707" t="s">
        <v>353</v>
      </c>
      <c r="C20707" t="s">
        <v>326</v>
      </c>
      <c r="D20707">
        <v>0</v>
      </c>
    </row>
    <row r="20708" spans="1:4" x14ac:dyDescent="0.2">
      <c r="A20708" t="s">
        <v>98</v>
      </c>
      <c r="B20708" t="s">
        <v>353</v>
      </c>
      <c r="C20708" t="s">
        <v>327</v>
      </c>
      <c r="D20708">
        <v>19689</v>
      </c>
    </row>
    <row r="20709" spans="1:4" x14ac:dyDescent="0.2">
      <c r="A20709" t="s">
        <v>98</v>
      </c>
      <c r="B20709" t="s">
        <v>353</v>
      </c>
      <c r="C20709" t="s">
        <v>328</v>
      </c>
      <c r="D20709">
        <v>180084</v>
      </c>
    </row>
    <row r="20710" spans="1:4" x14ac:dyDescent="0.2">
      <c r="A20710" t="s">
        <v>98</v>
      </c>
      <c r="B20710" t="s">
        <v>353</v>
      </c>
      <c r="C20710" t="s">
        <v>329</v>
      </c>
      <c r="D20710">
        <v>0</v>
      </c>
    </row>
    <row r="20711" spans="1:4" x14ac:dyDescent="0.2">
      <c r="A20711" t="s">
        <v>98</v>
      </c>
      <c r="B20711" t="s">
        <v>353</v>
      </c>
      <c r="C20711" t="s">
        <v>339</v>
      </c>
      <c r="D20711">
        <v>42805606</v>
      </c>
    </row>
    <row r="20712" spans="1:4" x14ac:dyDescent="0.2">
      <c r="A20712" t="s">
        <v>98</v>
      </c>
      <c r="B20712" t="s">
        <v>353</v>
      </c>
      <c r="C20712" t="s">
        <v>340</v>
      </c>
      <c r="D20712">
        <v>34406</v>
      </c>
    </row>
    <row r="20713" spans="1:4" x14ac:dyDescent="0.2">
      <c r="A20713" t="s">
        <v>98</v>
      </c>
      <c r="B20713" t="s">
        <v>353</v>
      </c>
      <c r="C20713" t="s">
        <v>341</v>
      </c>
      <c r="D20713">
        <v>2353964</v>
      </c>
    </row>
    <row r="20714" spans="1:4" x14ac:dyDescent="0.2">
      <c r="A20714" t="s">
        <v>98</v>
      </c>
      <c r="B20714" t="s">
        <v>353</v>
      </c>
      <c r="C20714" t="s">
        <v>342</v>
      </c>
      <c r="D20714">
        <v>25</v>
      </c>
    </row>
    <row r="20715" spans="1:4" x14ac:dyDescent="0.2">
      <c r="A20715" t="s">
        <v>98</v>
      </c>
      <c r="B20715" t="s">
        <v>353</v>
      </c>
      <c r="C20715" t="s">
        <v>343</v>
      </c>
      <c r="D20715">
        <v>22828</v>
      </c>
    </row>
    <row r="20716" spans="1:4" x14ac:dyDescent="0.2">
      <c r="A20716" t="s">
        <v>98</v>
      </c>
      <c r="B20716" t="s">
        <v>353</v>
      </c>
      <c r="C20716" t="s">
        <v>344</v>
      </c>
      <c r="D20716">
        <v>2353964</v>
      </c>
    </row>
    <row r="20717" spans="1:4" x14ac:dyDescent="0.2">
      <c r="A20717" t="s">
        <v>98</v>
      </c>
      <c r="B20717" t="s">
        <v>353</v>
      </c>
      <c r="C20717" t="s">
        <v>345</v>
      </c>
      <c r="D20717">
        <v>0</v>
      </c>
    </row>
    <row r="20718" spans="1:4" x14ac:dyDescent="0.2">
      <c r="A20718" t="s">
        <v>98</v>
      </c>
      <c r="B20718" t="s">
        <v>353</v>
      </c>
      <c r="C20718" t="s">
        <v>346</v>
      </c>
      <c r="D20718">
        <v>22828</v>
      </c>
    </row>
    <row r="20719" spans="1:4" x14ac:dyDescent="0.2">
      <c r="A20719" t="s">
        <v>98</v>
      </c>
      <c r="B20719" t="s">
        <v>353</v>
      </c>
      <c r="C20719" t="s">
        <v>300</v>
      </c>
      <c r="D20719">
        <v>625899</v>
      </c>
    </row>
    <row r="20720" spans="1:4" x14ac:dyDescent="0.2">
      <c r="A20720" t="s">
        <v>98</v>
      </c>
      <c r="B20720" t="s">
        <v>353</v>
      </c>
      <c r="C20720" t="s">
        <v>301</v>
      </c>
      <c r="D20720">
        <v>747608</v>
      </c>
    </row>
    <row r="20721" spans="1:4" x14ac:dyDescent="0.2">
      <c r="A20721" t="s">
        <v>98</v>
      </c>
      <c r="B20721" t="s">
        <v>353</v>
      </c>
      <c r="C20721" t="s">
        <v>302</v>
      </c>
      <c r="D20721">
        <v>1017811</v>
      </c>
    </row>
    <row r="20722" spans="1:4" x14ac:dyDescent="0.2">
      <c r="A20722" t="s">
        <v>98</v>
      </c>
      <c r="B20722" t="s">
        <v>353</v>
      </c>
      <c r="C20722" t="s">
        <v>303</v>
      </c>
      <c r="D20722">
        <v>485043</v>
      </c>
    </row>
    <row r="20723" spans="1:4" x14ac:dyDescent="0.2">
      <c r="A20723" t="s">
        <v>98</v>
      </c>
      <c r="B20723" t="s">
        <v>353</v>
      </c>
      <c r="C20723" t="s">
        <v>304</v>
      </c>
      <c r="D20723">
        <v>451794</v>
      </c>
    </row>
    <row r="20724" spans="1:4" x14ac:dyDescent="0.2">
      <c r="A20724" t="s">
        <v>98</v>
      </c>
      <c r="B20724" t="s">
        <v>353</v>
      </c>
      <c r="C20724" t="s">
        <v>305</v>
      </c>
      <c r="D20724">
        <v>435352</v>
      </c>
    </row>
    <row r="20725" spans="1:4" x14ac:dyDescent="0.2">
      <c r="A20725" t="s">
        <v>98</v>
      </c>
      <c r="B20725" t="s">
        <v>353</v>
      </c>
      <c r="C20725" t="s">
        <v>306</v>
      </c>
      <c r="D20725">
        <v>139018</v>
      </c>
    </row>
    <row r="20726" spans="1:4" x14ac:dyDescent="0.2">
      <c r="A20726" t="s">
        <v>98</v>
      </c>
      <c r="B20726" t="s">
        <v>353</v>
      </c>
      <c r="C20726" t="s">
        <v>307</v>
      </c>
      <c r="D20726">
        <v>1108792</v>
      </c>
    </row>
    <row r="20727" spans="1:4" x14ac:dyDescent="0.2">
      <c r="A20727" t="s">
        <v>98</v>
      </c>
      <c r="B20727" t="s">
        <v>353</v>
      </c>
      <c r="C20727" t="s">
        <v>308</v>
      </c>
      <c r="D20727">
        <v>162463</v>
      </c>
    </row>
    <row r="20728" spans="1:4" x14ac:dyDescent="0.2">
      <c r="A20728" t="s">
        <v>98</v>
      </c>
      <c r="B20728" t="s">
        <v>353</v>
      </c>
      <c r="C20728" t="s">
        <v>309</v>
      </c>
      <c r="D20728">
        <v>46322</v>
      </c>
    </row>
    <row r="20729" spans="1:4" x14ac:dyDescent="0.2">
      <c r="A20729" t="s">
        <v>98</v>
      </c>
      <c r="B20729" t="s">
        <v>353</v>
      </c>
      <c r="C20729" t="s">
        <v>310</v>
      </c>
      <c r="D20729">
        <v>100172</v>
      </c>
    </row>
    <row r="20730" spans="1:4" x14ac:dyDescent="0.2">
      <c r="A20730" t="s">
        <v>98</v>
      </c>
      <c r="B20730" t="s">
        <v>353</v>
      </c>
      <c r="C20730" t="s">
        <v>311</v>
      </c>
      <c r="D20730">
        <v>18491</v>
      </c>
    </row>
    <row r="20731" spans="1:4" x14ac:dyDescent="0.2">
      <c r="A20731" t="s">
        <v>98</v>
      </c>
      <c r="B20731" t="s">
        <v>353</v>
      </c>
      <c r="C20731" t="s">
        <v>312</v>
      </c>
      <c r="D20731">
        <v>4493</v>
      </c>
    </row>
    <row r="20732" spans="1:4" x14ac:dyDescent="0.2">
      <c r="A20732" t="s">
        <v>98</v>
      </c>
      <c r="B20732" t="s">
        <v>353</v>
      </c>
      <c r="C20732" t="s">
        <v>313</v>
      </c>
      <c r="D20732">
        <v>7551</v>
      </c>
    </row>
    <row r="20733" spans="1:4" x14ac:dyDescent="0.2">
      <c r="A20733" t="s">
        <v>98</v>
      </c>
      <c r="B20733" t="s">
        <v>353</v>
      </c>
      <c r="C20733" t="s">
        <v>314</v>
      </c>
      <c r="D20733">
        <v>11687</v>
      </c>
    </row>
    <row r="20734" spans="1:4" x14ac:dyDescent="0.2">
      <c r="A20734" t="s">
        <v>98</v>
      </c>
      <c r="B20734" t="s">
        <v>353</v>
      </c>
      <c r="C20734" t="s">
        <v>315</v>
      </c>
      <c r="D20734">
        <v>4159</v>
      </c>
    </row>
    <row r="20735" spans="1:4" x14ac:dyDescent="0.2">
      <c r="A20735" t="s">
        <v>98</v>
      </c>
      <c r="B20735" t="s">
        <v>353</v>
      </c>
      <c r="C20735" t="s">
        <v>347</v>
      </c>
      <c r="D20735">
        <v>10740</v>
      </c>
    </row>
    <row r="20736" spans="1:4" x14ac:dyDescent="0.2">
      <c r="A20736" t="s">
        <v>98</v>
      </c>
      <c r="B20736" t="s">
        <v>354</v>
      </c>
      <c r="C20736" t="s">
        <v>225</v>
      </c>
      <c r="D20736">
        <v>0.80364100000000005</v>
      </c>
    </row>
    <row r="20737" spans="1:4" x14ac:dyDescent="0.2">
      <c r="A20737" t="s">
        <v>98</v>
      </c>
      <c r="B20737" t="s">
        <v>354</v>
      </c>
      <c r="C20737" t="s">
        <v>65</v>
      </c>
      <c r="D20737">
        <v>50000001</v>
      </c>
    </row>
    <row r="20738" spans="1:4" x14ac:dyDescent="0.2">
      <c r="A20738" t="s">
        <v>98</v>
      </c>
      <c r="B20738" t="s">
        <v>354</v>
      </c>
      <c r="C20738" t="s">
        <v>66</v>
      </c>
      <c r="D20738">
        <v>62216829</v>
      </c>
    </row>
    <row r="20739" spans="1:4" x14ac:dyDescent="0.2">
      <c r="A20739" t="s">
        <v>98</v>
      </c>
      <c r="B20739" t="s">
        <v>354</v>
      </c>
      <c r="C20739" t="s">
        <v>226</v>
      </c>
      <c r="D20739">
        <v>164156</v>
      </c>
    </row>
    <row r="20740" spans="1:4" x14ac:dyDescent="0.2">
      <c r="A20740" t="s">
        <v>98</v>
      </c>
      <c r="B20740" t="s">
        <v>354</v>
      </c>
      <c r="C20740" t="s">
        <v>227</v>
      </c>
      <c r="D20740">
        <v>477440</v>
      </c>
    </row>
    <row r="20741" spans="1:4" x14ac:dyDescent="0.2">
      <c r="A20741" t="s">
        <v>98</v>
      </c>
      <c r="B20741" t="s">
        <v>354</v>
      </c>
      <c r="C20741" t="s">
        <v>67</v>
      </c>
      <c r="D20741">
        <v>0</v>
      </c>
    </row>
    <row r="20742" spans="1:4" x14ac:dyDescent="0.2">
      <c r="A20742" t="s">
        <v>98</v>
      </c>
      <c r="B20742" t="s">
        <v>354</v>
      </c>
      <c r="C20742" t="s">
        <v>68</v>
      </c>
      <c r="D20742">
        <v>0</v>
      </c>
    </row>
    <row r="20743" spans="1:4" x14ac:dyDescent="0.2">
      <c r="A20743" t="s">
        <v>98</v>
      </c>
      <c r="B20743" t="s">
        <v>354</v>
      </c>
      <c r="C20743" t="s">
        <v>228</v>
      </c>
      <c r="D20743">
        <v>12018</v>
      </c>
    </row>
    <row r="20744" spans="1:4" x14ac:dyDescent="0.2">
      <c r="A20744" t="s">
        <v>98</v>
      </c>
      <c r="B20744" t="s">
        <v>354</v>
      </c>
      <c r="C20744" t="s">
        <v>229</v>
      </c>
      <c r="D20744">
        <v>119066</v>
      </c>
    </row>
    <row r="20745" spans="1:4" x14ac:dyDescent="0.2">
      <c r="A20745" t="s">
        <v>98</v>
      </c>
      <c r="B20745" t="s">
        <v>354</v>
      </c>
      <c r="C20745" t="s">
        <v>230</v>
      </c>
      <c r="D20745">
        <v>1526</v>
      </c>
    </row>
    <row r="20746" spans="1:4" x14ac:dyDescent="0.2">
      <c r="A20746" t="s">
        <v>98</v>
      </c>
      <c r="B20746" t="s">
        <v>354</v>
      </c>
      <c r="C20746" t="s">
        <v>231</v>
      </c>
      <c r="D20746">
        <v>13141</v>
      </c>
    </row>
    <row r="20747" spans="1:4" x14ac:dyDescent="0.2">
      <c r="A20747" t="s">
        <v>98</v>
      </c>
      <c r="B20747" t="s">
        <v>354</v>
      </c>
      <c r="C20747" t="s">
        <v>232</v>
      </c>
      <c r="D20747">
        <v>396889</v>
      </c>
    </row>
    <row r="20748" spans="1:4" x14ac:dyDescent="0.2">
      <c r="A20748" t="s">
        <v>98</v>
      </c>
      <c r="B20748" t="s">
        <v>354</v>
      </c>
      <c r="C20748" t="s">
        <v>319</v>
      </c>
      <c r="D20748">
        <v>228735</v>
      </c>
    </row>
    <row r="20749" spans="1:4" x14ac:dyDescent="0.2">
      <c r="A20749" t="s">
        <v>98</v>
      </c>
      <c r="B20749" t="s">
        <v>354</v>
      </c>
      <c r="C20749" t="s">
        <v>320</v>
      </c>
      <c r="D20749">
        <v>152211</v>
      </c>
    </row>
    <row r="20750" spans="1:4" x14ac:dyDescent="0.2">
      <c r="A20750" t="s">
        <v>98</v>
      </c>
      <c r="B20750" t="s">
        <v>354</v>
      </c>
      <c r="C20750" t="s">
        <v>318</v>
      </c>
      <c r="D20750">
        <v>15943</v>
      </c>
    </row>
    <row r="20751" spans="1:4" x14ac:dyDescent="0.2">
      <c r="A20751" t="s">
        <v>98</v>
      </c>
      <c r="B20751" t="s">
        <v>354</v>
      </c>
      <c r="C20751" t="s">
        <v>321</v>
      </c>
      <c r="D20751">
        <v>136512</v>
      </c>
    </row>
    <row r="20752" spans="1:4" x14ac:dyDescent="0.2">
      <c r="A20752" t="s">
        <v>98</v>
      </c>
      <c r="B20752" t="s">
        <v>354</v>
      </c>
      <c r="C20752" t="s">
        <v>322</v>
      </c>
      <c r="D20752">
        <v>0</v>
      </c>
    </row>
    <row r="20753" spans="1:4" x14ac:dyDescent="0.2">
      <c r="A20753" t="s">
        <v>98</v>
      </c>
      <c r="B20753" t="s">
        <v>354</v>
      </c>
      <c r="C20753" t="s">
        <v>323</v>
      </c>
      <c r="D20753">
        <v>0</v>
      </c>
    </row>
    <row r="20754" spans="1:4" x14ac:dyDescent="0.2">
      <c r="A20754" t="s">
        <v>98</v>
      </c>
      <c r="B20754" t="s">
        <v>354</v>
      </c>
      <c r="C20754" t="s">
        <v>324</v>
      </c>
      <c r="D20754">
        <v>19671</v>
      </c>
    </row>
    <row r="20755" spans="1:4" x14ac:dyDescent="0.2">
      <c r="A20755" t="s">
        <v>98</v>
      </c>
      <c r="B20755" t="s">
        <v>354</v>
      </c>
      <c r="C20755" t="s">
        <v>325</v>
      </c>
      <c r="D20755">
        <v>0</v>
      </c>
    </row>
    <row r="20756" spans="1:4" x14ac:dyDescent="0.2">
      <c r="A20756" t="s">
        <v>98</v>
      </c>
      <c r="B20756" t="s">
        <v>354</v>
      </c>
      <c r="C20756" t="s">
        <v>326</v>
      </c>
      <c r="D20756">
        <v>0</v>
      </c>
    </row>
    <row r="20757" spans="1:4" x14ac:dyDescent="0.2">
      <c r="A20757" t="s">
        <v>98</v>
      </c>
      <c r="B20757" t="s">
        <v>354</v>
      </c>
      <c r="C20757" t="s">
        <v>327</v>
      </c>
      <c r="D20757">
        <v>19269</v>
      </c>
    </row>
    <row r="20758" spans="1:4" x14ac:dyDescent="0.2">
      <c r="A20758" t="s">
        <v>98</v>
      </c>
      <c r="B20758" t="s">
        <v>354</v>
      </c>
      <c r="C20758" t="s">
        <v>328</v>
      </c>
      <c r="D20758">
        <v>97572</v>
      </c>
    </row>
    <row r="20759" spans="1:4" x14ac:dyDescent="0.2">
      <c r="A20759" t="s">
        <v>98</v>
      </c>
      <c r="B20759" t="s">
        <v>354</v>
      </c>
      <c r="C20759" t="s">
        <v>329</v>
      </c>
      <c r="D20759">
        <v>0</v>
      </c>
    </row>
    <row r="20760" spans="1:4" x14ac:dyDescent="0.2">
      <c r="A20760" t="s">
        <v>98</v>
      </c>
      <c r="B20760" t="s">
        <v>354</v>
      </c>
      <c r="C20760" t="s">
        <v>339</v>
      </c>
      <c r="D20760">
        <v>4772508</v>
      </c>
    </row>
    <row r="20761" spans="1:4" x14ac:dyDescent="0.2">
      <c r="A20761" t="s">
        <v>98</v>
      </c>
      <c r="B20761" t="s">
        <v>354</v>
      </c>
      <c r="C20761" t="s">
        <v>340</v>
      </c>
      <c r="D20761">
        <v>96967</v>
      </c>
    </row>
    <row r="20762" spans="1:4" x14ac:dyDescent="0.2">
      <c r="A20762" t="s">
        <v>98</v>
      </c>
      <c r="B20762" t="s">
        <v>354</v>
      </c>
      <c r="C20762" t="s">
        <v>341</v>
      </c>
      <c r="D20762">
        <v>0</v>
      </c>
    </row>
    <row r="20763" spans="1:4" x14ac:dyDescent="0.2">
      <c r="A20763" t="s">
        <v>98</v>
      </c>
      <c r="B20763" t="s">
        <v>354</v>
      </c>
      <c r="C20763" t="s">
        <v>342</v>
      </c>
      <c r="D20763">
        <v>0</v>
      </c>
    </row>
    <row r="20764" spans="1:4" x14ac:dyDescent="0.2">
      <c r="A20764" t="s">
        <v>98</v>
      </c>
      <c r="B20764" t="s">
        <v>354</v>
      </c>
      <c r="C20764" t="s">
        <v>343</v>
      </c>
      <c r="D20764">
        <v>0</v>
      </c>
    </row>
    <row r="20765" spans="1:4" x14ac:dyDescent="0.2">
      <c r="A20765" t="s">
        <v>98</v>
      </c>
      <c r="B20765" t="s">
        <v>354</v>
      </c>
      <c r="C20765" t="s">
        <v>344</v>
      </c>
      <c r="D20765">
        <v>0</v>
      </c>
    </row>
    <row r="20766" spans="1:4" x14ac:dyDescent="0.2">
      <c r="A20766" t="s">
        <v>98</v>
      </c>
      <c r="B20766" t="s">
        <v>354</v>
      </c>
      <c r="C20766" t="s">
        <v>345</v>
      </c>
      <c r="D20766">
        <v>0</v>
      </c>
    </row>
    <row r="20767" spans="1:4" x14ac:dyDescent="0.2">
      <c r="A20767" t="s">
        <v>98</v>
      </c>
      <c r="B20767" t="s">
        <v>354</v>
      </c>
      <c r="C20767" t="s">
        <v>346</v>
      </c>
      <c r="D20767">
        <v>0</v>
      </c>
    </row>
    <row r="20768" spans="1:4" x14ac:dyDescent="0.2">
      <c r="A20768" t="s">
        <v>98</v>
      </c>
      <c r="B20768" t="s">
        <v>354</v>
      </c>
      <c r="C20768" t="s">
        <v>300</v>
      </c>
      <c r="D20768">
        <v>676263</v>
      </c>
    </row>
    <row r="20769" spans="1:4" x14ac:dyDescent="0.2">
      <c r="A20769" t="s">
        <v>98</v>
      </c>
      <c r="B20769" t="s">
        <v>354</v>
      </c>
      <c r="C20769" t="s">
        <v>301</v>
      </c>
      <c r="D20769">
        <v>786000</v>
      </c>
    </row>
    <row r="20770" spans="1:4" x14ac:dyDescent="0.2">
      <c r="A20770" t="s">
        <v>98</v>
      </c>
      <c r="B20770" t="s">
        <v>354</v>
      </c>
      <c r="C20770" t="s">
        <v>302</v>
      </c>
      <c r="D20770">
        <v>1108145</v>
      </c>
    </row>
    <row r="20771" spans="1:4" x14ac:dyDescent="0.2">
      <c r="A20771" t="s">
        <v>98</v>
      </c>
      <c r="B20771" t="s">
        <v>354</v>
      </c>
      <c r="C20771" t="s">
        <v>303</v>
      </c>
      <c r="D20771">
        <v>481490</v>
      </c>
    </row>
    <row r="20772" spans="1:4" x14ac:dyDescent="0.2">
      <c r="A20772" t="s">
        <v>98</v>
      </c>
      <c r="B20772" t="s">
        <v>354</v>
      </c>
      <c r="C20772" t="s">
        <v>304</v>
      </c>
      <c r="D20772">
        <v>435767</v>
      </c>
    </row>
    <row r="20773" spans="1:4" x14ac:dyDescent="0.2">
      <c r="A20773" t="s">
        <v>98</v>
      </c>
      <c r="B20773" t="s">
        <v>354</v>
      </c>
      <c r="C20773" t="s">
        <v>305</v>
      </c>
      <c r="D20773">
        <v>400683</v>
      </c>
    </row>
    <row r="20774" spans="1:4" x14ac:dyDescent="0.2">
      <c r="A20774" t="s">
        <v>98</v>
      </c>
      <c r="B20774" t="s">
        <v>354</v>
      </c>
      <c r="C20774" t="s">
        <v>306</v>
      </c>
      <c r="D20774">
        <v>123212</v>
      </c>
    </row>
    <row r="20775" spans="1:4" x14ac:dyDescent="0.2">
      <c r="A20775" t="s">
        <v>98</v>
      </c>
      <c r="B20775" t="s">
        <v>354</v>
      </c>
      <c r="C20775" t="s">
        <v>307</v>
      </c>
      <c r="D20775">
        <v>1110670</v>
      </c>
    </row>
    <row r="20776" spans="1:4" x14ac:dyDescent="0.2">
      <c r="A20776" t="s">
        <v>98</v>
      </c>
      <c r="B20776" t="s">
        <v>354</v>
      </c>
      <c r="C20776" t="s">
        <v>308</v>
      </c>
      <c r="D20776">
        <v>112101</v>
      </c>
    </row>
    <row r="20777" spans="1:4" x14ac:dyDescent="0.2">
      <c r="A20777" t="s">
        <v>98</v>
      </c>
      <c r="B20777" t="s">
        <v>354</v>
      </c>
      <c r="C20777" t="s">
        <v>309</v>
      </c>
      <c r="D20777">
        <v>8652</v>
      </c>
    </row>
    <row r="20778" spans="1:4" x14ac:dyDescent="0.2">
      <c r="A20778" t="s">
        <v>98</v>
      </c>
      <c r="B20778" t="s">
        <v>354</v>
      </c>
      <c r="C20778" t="s">
        <v>310</v>
      </c>
      <c r="D20778">
        <v>17511</v>
      </c>
    </row>
    <row r="20779" spans="1:4" x14ac:dyDescent="0.2">
      <c r="A20779" t="s">
        <v>98</v>
      </c>
      <c r="B20779" t="s">
        <v>354</v>
      </c>
      <c r="C20779" t="s">
        <v>311</v>
      </c>
      <c r="D20779">
        <v>10097</v>
      </c>
    </row>
    <row r="20780" spans="1:4" x14ac:dyDescent="0.2">
      <c r="A20780" t="s">
        <v>98</v>
      </c>
      <c r="B20780" t="s">
        <v>354</v>
      </c>
      <c r="C20780" t="s">
        <v>312</v>
      </c>
      <c r="D20780">
        <v>6094</v>
      </c>
    </row>
    <row r="20781" spans="1:4" x14ac:dyDescent="0.2">
      <c r="A20781" t="s">
        <v>98</v>
      </c>
      <c r="B20781" t="s">
        <v>354</v>
      </c>
      <c r="C20781" t="s">
        <v>313</v>
      </c>
      <c r="D20781">
        <v>12925</v>
      </c>
    </row>
    <row r="20782" spans="1:4" x14ac:dyDescent="0.2">
      <c r="A20782" t="s">
        <v>98</v>
      </c>
      <c r="B20782" t="s">
        <v>354</v>
      </c>
      <c r="C20782" t="s">
        <v>314</v>
      </c>
      <c r="D20782">
        <v>74770</v>
      </c>
    </row>
    <row r="20783" spans="1:4" x14ac:dyDescent="0.2">
      <c r="A20783" t="s">
        <v>98</v>
      </c>
      <c r="B20783" t="s">
        <v>354</v>
      </c>
      <c r="C20783" t="s">
        <v>315</v>
      </c>
      <c r="D20783">
        <v>2282</v>
      </c>
    </row>
    <row r="20784" spans="1:4" x14ac:dyDescent="0.2">
      <c r="A20784" t="s">
        <v>98</v>
      </c>
      <c r="B20784" t="s">
        <v>354</v>
      </c>
      <c r="C20784" t="s">
        <v>347</v>
      </c>
      <c r="D20784">
        <v>10740</v>
      </c>
    </row>
    <row r="20785" spans="1:4" x14ac:dyDescent="0.2">
      <c r="A20785" t="s">
        <v>98</v>
      </c>
      <c r="B20785" t="s">
        <v>355</v>
      </c>
      <c r="C20785" t="s">
        <v>225</v>
      </c>
      <c r="D20785">
        <v>0.77451999999999999</v>
      </c>
    </row>
    <row r="20786" spans="1:4" x14ac:dyDescent="0.2">
      <c r="A20786" t="s">
        <v>98</v>
      </c>
      <c r="B20786" t="s">
        <v>355</v>
      </c>
      <c r="C20786" t="s">
        <v>65</v>
      </c>
      <c r="D20786">
        <v>50000001</v>
      </c>
    </row>
    <row r="20787" spans="1:4" x14ac:dyDescent="0.2">
      <c r="A20787" t="s">
        <v>98</v>
      </c>
      <c r="B20787" t="s">
        <v>355</v>
      </c>
      <c r="C20787" t="s">
        <v>66</v>
      </c>
      <c r="D20787">
        <v>64556149</v>
      </c>
    </row>
    <row r="20788" spans="1:4" x14ac:dyDescent="0.2">
      <c r="A20788" t="s">
        <v>98</v>
      </c>
      <c r="B20788" t="s">
        <v>355</v>
      </c>
      <c r="C20788" t="s">
        <v>226</v>
      </c>
      <c r="D20788">
        <v>164568</v>
      </c>
    </row>
    <row r="20789" spans="1:4" x14ac:dyDescent="0.2">
      <c r="A20789" t="s">
        <v>98</v>
      </c>
      <c r="B20789" t="s">
        <v>355</v>
      </c>
      <c r="C20789" t="s">
        <v>227</v>
      </c>
      <c r="D20789">
        <v>477491</v>
      </c>
    </row>
    <row r="20790" spans="1:4" x14ac:dyDescent="0.2">
      <c r="A20790" t="s">
        <v>98</v>
      </c>
      <c r="B20790" t="s">
        <v>355</v>
      </c>
      <c r="C20790" t="s">
        <v>67</v>
      </c>
      <c r="D20790">
        <v>0</v>
      </c>
    </row>
    <row r="20791" spans="1:4" x14ac:dyDescent="0.2">
      <c r="A20791" t="s">
        <v>98</v>
      </c>
      <c r="B20791" t="s">
        <v>355</v>
      </c>
      <c r="C20791" t="s">
        <v>68</v>
      </c>
      <c r="D20791">
        <v>0</v>
      </c>
    </row>
    <row r="20792" spans="1:4" x14ac:dyDescent="0.2">
      <c r="A20792" t="s">
        <v>98</v>
      </c>
      <c r="B20792" t="s">
        <v>355</v>
      </c>
      <c r="C20792" t="s">
        <v>228</v>
      </c>
      <c r="D20792">
        <v>12094</v>
      </c>
    </row>
    <row r="20793" spans="1:4" x14ac:dyDescent="0.2">
      <c r="A20793" t="s">
        <v>98</v>
      </c>
      <c r="B20793" t="s">
        <v>355</v>
      </c>
      <c r="C20793" t="s">
        <v>229</v>
      </c>
      <c r="D20793">
        <v>119337</v>
      </c>
    </row>
    <row r="20794" spans="1:4" x14ac:dyDescent="0.2">
      <c r="A20794" t="s">
        <v>98</v>
      </c>
      <c r="B20794" t="s">
        <v>355</v>
      </c>
      <c r="C20794" t="s">
        <v>230</v>
      </c>
      <c r="D20794">
        <v>1504</v>
      </c>
    </row>
    <row r="20795" spans="1:4" x14ac:dyDescent="0.2">
      <c r="A20795" t="s">
        <v>98</v>
      </c>
      <c r="B20795" t="s">
        <v>355</v>
      </c>
      <c r="C20795" t="s">
        <v>231</v>
      </c>
      <c r="D20795">
        <v>13192</v>
      </c>
    </row>
    <row r="20796" spans="1:4" x14ac:dyDescent="0.2">
      <c r="A20796" t="s">
        <v>98</v>
      </c>
      <c r="B20796" t="s">
        <v>355</v>
      </c>
      <c r="C20796" t="s">
        <v>232</v>
      </c>
      <c r="D20796">
        <v>546359</v>
      </c>
    </row>
    <row r="20797" spans="1:4" x14ac:dyDescent="0.2">
      <c r="A20797" t="s">
        <v>98</v>
      </c>
      <c r="B20797" t="s">
        <v>355</v>
      </c>
      <c r="C20797" t="s">
        <v>319</v>
      </c>
      <c r="D20797">
        <v>308656</v>
      </c>
    </row>
    <row r="20798" spans="1:4" x14ac:dyDescent="0.2">
      <c r="A20798" t="s">
        <v>98</v>
      </c>
      <c r="B20798" t="s">
        <v>355</v>
      </c>
      <c r="C20798" t="s">
        <v>320</v>
      </c>
      <c r="D20798">
        <v>222183</v>
      </c>
    </row>
    <row r="20799" spans="1:4" x14ac:dyDescent="0.2">
      <c r="A20799" t="s">
        <v>98</v>
      </c>
      <c r="B20799" t="s">
        <v>355</v>
      </c>
      <c r="C20799" t="s">
        <v>318</v>
      </c>
      <c r="D20799">
        <v>15520</v>
      </c>
    </row>
    <row r="20800" spans="1:4" x14ac:dyDescent="0.2">
      <c r="A20800" t="s">
        <v>98</v>
      </c>
      <c r="B20800" t="s">
        <v>355</v>
      </c>
      <c r="C20800" t="s">
        <v>321</v>
      </c>
      <c r="D20800">
        <v>169789</v>
      </c>
    </row>
    <row r="20801" spans="1:4" x14ac:dyDescent="0.2">
      <c r="A20801" t="s">
        <v>98</v>
      </c>
      <c r="B20801" t="s">
        <v>355</v>
      </c>
      <c r="C20801" t="s">
        <v>322</v>
      </c>
      <c r="D20801">
        <v>0</v>
      </c>
    </row>
    <row r="20802" spans="1:4" x14ac:dyDescent="0.2">
      <c r="A20802" t="s">
        <v>98</v>
      </c>
      <c r="B20802" t="s">
        <v>355</v>
      </c>
      <c r="C20802" t="s">
        <v>323</v>
      </c>
      <c r="D20802">
        <v>0</v>
      </c>
    </row>
    <row r="20803" spans="1:4" x14ac:dyDescent="0.2">
      <c r="A20803" t="s">
        <v>98</v>
      </c>
      <c r="B20803" t="s">
        <v>355</v>
      </c>
      <c r="C20803" t="s">
        <v>324</v>
      </c>
      <c r="D20803">
        <v>19543</v>
      </c>
    </row>
    <row r="20804" spans="1:4" x14ac:dyDescent="0.2">
      <c r="A20804" t="s">
        <v>98</v>
      </c>
      <c r="B20804" t="s">
        <v>355</v>
      </c>
      <c r="C20804" t="s">
        <v>325</v>
      </c>
      <c r="D20804">
        <v>0</v>
      </c>
    </row>
    <row r="20805" spans="1:4" x14ac:dyDescent="0.2">
      <c r="A20805" t="s">
        <v>98</v>
      </c>
      <c r="B20805" t="s">
        <v>355</v>
      </c>
      <c r="C20805" t="s">
        <v>326</v>
      </c>
      <c r="D20805">
        <v>0</v>
      </c>
    </row>
    <row r="20806" spans="1:4" x14ac:dyDescent="0.2">
      <c r="A20806" t="s">
        <v>98</v>
      </c>
      <c r="B20806" t="s">
        <v>355</v>
      </c>
      <c r="C20806" t="s">
        <v>327</v>
      </c>
      <c r="D20806">
        <v>19421</v>
      </c>
    </row>
    <row r="20807" spans="1:4" x14ac:dyDescent="0.2">
      <c r="A20807" t="s">
        <v>98</v>
      </c>
      <c r="B20807" t="s">
        <v>355</v>
      </c>
      <c r="C20807" t="s">
        <v>328</v>
      </c>
      <c r="D20807">
        <v>130825</v>
      </c>
    </row>
    <row r="20808" spans="1:4" x14ac:dyDescent="0.2">
      <c r="A20808" t="s">
        <v>98</v>
      </c>
      <c r="B20808" t="s">
        <v>355</v>
      </c>
      <c r="C20808" t="s">
        <v>329</v>
      </c>
      <c r="D20808">
        <v>0</v>
      </c>
    </row>
    <row r="20809" spans="1:4" x14ac:dyDescent="0.2">
      <c r="A20809" t="s">
        <v>98</v>
      </c>
      <c r="B20809" t="s">
        <v>355</v>
      </c>
      <c r="C20809" t="s">
        <v>339</v>
      </c>
      <c r="D20809">
        <v>6569016</v>
      </c>
    </row>
    <row r="20810" spans="1:4" x14ac:dyDescent="0.2">
      <c r="A20810" t="s">
        <v>98</v>
      </c>
      <c r="B20810" t="s">
        <v>355</v>
      </c>
      <c r="C20810" t="s">
        <v>340</v>
      </c>
      <c r="D20810">
        <v>3202070</v>
      </c>
    </row>
    <row r="20811" spans="1:4" x14ac:dyDescent="0.2">
      <c r="A20811" t="s">
        <v>98</v>
      </c>
      <c r="B20811" t="s">
        <v>355</v>
      </c>
      <c r="C20811" t="s">
        <v>341</v>
      </c>
      <c r="D20811">
        <v>0</v>
      </c>
    </row>
    <row r="20812" spans="1:4" x14ac:dyDescent="0.2">
      <c r="A20812" t="s">
        <v>98</v>
      </c>
      <c r="B20812" t="s">
        <v>355</v>
      </c>
      <c r="C20812" t="s">
        <v>342</v>
      </c>
      <c r="D20812">
        <v>0</v>
      </c>
    </row>
    <row r="20813" spans="1:4" x14ac:dyDescent="0.2">
      <c r="A20813" t="s">
        <v>98</v>
      </c>
      <c r="B20813" t="s">
        <v>355</v>
      </c>
      <c r="C20813" t="s">
        <v>343</v>
      </c>
      <c r="D20813">
        <v>0</v>
      </c>
    </row>
    <row r="20814" spans="1:4" x14ac:dyDescent="0.2">
      <c r="A20814" t="s">
        <v>98</v>
      </c>
      <c r="B20814" t="s">
        <v>355</v>
      </c>
      <c r="C20814" t="s">
        <v>344</v>
      </c>
      <c r="D20814">
        <v>0</v>
      </c>
    </row>
    <row r="20815" spans="1:4" x14ac:dyDescent="0.2">
      <c r="A20815" t="s">
        <v>98</v>
      </c>
      <c r="B20815" t="s">
        <v>355</v>
      </c>
      <c r="C20815" t="s">
        <v>345</v>
      </c>
      <c r="D20815">
        <v>0</v>
      </c>
    </row>
    <row r="20816" spans="1:4" x14ac:dyDescent="0.2">
      <c r="A20816" t="s">
        <v>98</v>
      </c>
      <c r="B20816" t="s">
        <v>355</v>
      </c>
      <c r="C20816" t="s">
        <v>346</v>
      </c>
      <c r="D20816">
        <v>0</v>
      </c>
    </row>
    <row r="20817" spans="1:4" x14ac:dyDescent="0.2">
      <c r="A20817" t="s">
        <v>98</v>
      </c>
      <c r="B20817" t="s">
        <v>355</v>
      </c>
      <c r="C20817" t="s">
        <v>300</v>
      </c>
      <c r="D20817">
        <v>662835</v>
      </c>
    </row>
    <row r="20818" spans="1:4" x14ac:dyDescent="0.2">
      <c r="A20818" t="s">
        <v>98</v>
      </c>
      <c r="B20818" t="s">
        <v>355</v>
      </c>
      <c r="C20818" t="s">
        <v>301</v>
      </c>
      <c r="D20818">
        <v>758110</v>
      </c>
    </row>
    <row r="20819" spans="1:4" x14ac:dyDescent="0.2">
      <c r="A20819" t="s">
        <v>98</v>
      </c>
      <c r="B20819" t="s">
        <v>355</v>
      </c>
      <c r="C20819" t="s">
        <v>302</v>
      </c>
      <c r="D20819">
        <v>1065112</v>
      </c>
    </row>
    <row r="20820" spans="1:4" x14ac:dyDescent="0.2">
      <c r="A20820" t="s">
        <v>98</v>
      </c>
      <c r="B20820" t="s">
        <v>355</v>
      </c>
      <c r="C20820" t="s">
        <v>303</v>
      </c>
      <c r="D20820">
        <v>458590</v>
      </c>
    </row>
    <row r="20821" spans="1:4" x14ac:dyDescent="0.2">
      <c r="A20821" t="s">
        <v>98</v>
      </c>
      <c r="B20821" t="s">
        <v>355</v>
      </c>
      <c r="C20821" t="s">
        <v>304</v>
      </c>
      <c r="D20821">
        <v>432292</v>
      </c>
    </row>
    <row r="20822" spans="1:4" x14ac:dyDescent="0.2">
      <c r="A20822" t="s">
        <v>98</v>
      </c>
      <c r="B20822" t="s">
        <v>355</v>
      </c>
      <c r="C20822" t="s">
        <v>305</v>
      </c>
      <c r="D20822">
        <v>418199</v>
      </c>
    </row>
    <row r="20823" spans="1:4" x14ac:dyDescent="0.2">
      <c r="A20823" t="s">
        <v>98</v>
      </c>
      <c r="B20823" t="s">
        <v>355</v>
      </c>
      <c r="C20823" t="s">
        <v>306</v>
      </c>
      <c r="D20823">
        <v>138810</v>
      </c>
    </row>
    <row r="20824" spans="1:4" x14ac:dyDescent="0.2">
      <c r="A20824" t="s">
        <v>98</v>
      </c>
      <c r="B20824" t="s">
        <v>355</v>
      </c>
      <c r="C20824" t="s">
        <v>307</v>
      </c>
      <c r="D20824">
        <v>1071668</v>
      </c>
    </row>
    <row r="20825" spans="1:4" x14ac:dyDescent="0.2">
      <c r="A20825" t="s">
        <v>98</v>
      </c>
      <c r="B20825" t="s">
        <v>355</v>
      </c>
      <c r="C20825" t="s">
        <v>308</v>
      </c>
      <c r="D20825">
        <v>125529</v>
      </c>
    </row>
    <row r="20826" spans="1:4" x14ac:dyDescent="0.2">
      <c r="A20826" t="s">
        <v>98</v>
      </c>
      <c r="B20826" t="s">
        <v>355</v>
      </c>
      <c r="C20826" t="s">
        <v>309</v>
      </c>
      <c r="D20826">
        <v>23076</v>
      </c>
    </row>
    <row r="20827" spans="1:4" x14ac:dyDescent="0.2">
      <c r="A20827" t="s">
        <v>98</v>
      </c>
      <c r="B20827" t="s">
        <v>355</v>
      </c>
      <c r="C20827" t="s">
        <v>310</v>
      </c>
      <c r="D20827">
        <v>45022</v>
      </c>
    </row>
    <row r="20828" spans="1:4" x14ac:dyDescent="0.2">
      <c r="A20828" t="s">
        <v>98</v>
      </c>
      <c r="B20828" t="s">
        <v>355</v>
      </c>
      <c r="C20828" t="s">
        <v>311</v>
      </c>
      <c r="D20828">
        <v>39086</v>
      </c>
    </row>
    <row r="20829" spans="1:4" x14ac:dyDescent="0.2">
      <c r="A20829" t="s">
        <v>98</v>
      </c>
      <c r="B20829" t="s">
        <v>355</v>
      </c>
      <c r="C20829" t="s">
        <v>312</v>
      </c>
      <c r="D20829">
        <v>20820</v>
      </c>
    </row>
    <row r="20830" spans="1:4" x14ac:dyDescent="0.2">
      <c r="A20830" t="s">
        <v>98</v>
      </c>
      <c r="B20830" t="s">
        <v>355</v>
      </c>
      <c r="C20830" t="s">
        <v>313</v>
      </c>
      <c r="D20830">
        <v>32115</v>
      </c>
    </row>
    <row r="20831" spans="1:4" x14ac:dyDescent="0.2">
      <c r="A20831" t="s">
        <v>98</v>
      </c>
      <c r="B20831" t="s">
        <v>355</v>
      </c>
      <c r="C20831" t="s">
        <v>314</v>
      </c>
      <c r="D20831">
        <v>34116</v>
      </c>
    </row>
    <row r="20832" spans="1:4" x14ac:dyDescent="0.2">
      <c r="A20832" t="s">
        <v>98</v>
      </c>
      <c r="B20832" t="s">
        <v>355</v>
      </c>
      <c r="C20832" t="s">
        <v>315</v>
      </c>
      <c r="D20832">
        <v>41284</v>
      </c>
    </row>
    <row r="20833" spans="1:4" x14ac:dyDescent="0.2">
      <c r="A20833" t="s">
        <v>98</v>
      </c>
      <c r="B20833" t="s">
        <v>355</v>
      </c>
      <c r="C20833" t="s">
        <v>347</v>
      </c>
      <c r="D20833">
        <v>10740</v>
      </c>
    </row>
    <row r="20834" spans="1:4" x14ac:dyDescent="0.2">
      <c r="A20834" t="s">
        <v>98</v>
      </c>
      <c r="B20834" t="s">
        <v>356</v>
      </c>
      <c r="C20834" t="s">
        <v>225</v>
      </c>
      <c r="D20834">
        <v>0.81776300000000002</v>
      </c>
    </row>
    <row r="20835" spans="1:4" x14ac:dyDescent="0.2">
      <c r="A20835" t="s">
        <v>98</v>
      </c>
      <c r="B20835" t="s">
        <v>356</v>
      </c>
      <c r="C20835" t="s">
        <v>65</v>
      </c>
      <c r="D20835">
        <v>50000001</v>
      </c>
    </row>
    <row r="20836" spans="1:4" x14ac:dyDescent="0.2">
      <c r="A20836" t="s">
        <v>98</v>
      </c>
      <c r="B20836" t="s">
        <v>356</v>
      </c>
      <c r="C20836" t="s">
        <v>66</v>
      </c>
      <c r="D20836">
        <v>61142410</v>
      </c>
    </row>
    <row r="20837" spans="1:4" x14ac:dyDescent="0.2">
      <c r="A20837" t="s">
        <v>98</v>
      </c>
      <c r="B20837" t="s">
        <v>356</v>
      </c>
      <c r="C20837" t="s">
        <v>226</v>
      </c>
      <c r="D20837">
        <v>164596</v>
      </c>
    </row>
    <row r="20838" spans="1:4" x14ac:dyDescent="0.2">
      <c r="A20838" t="s">
        <v>98</v>
      </c>
      <c r="B20838" t="s">
        <v>356</v>
      </c>
      <c r="C20838" t="s">
        <v>227</v>
      </c>
      <c r="D20838">
        <v>477405</v>
      </c>
    </row>
    <row r="20839" spans="1:4" x14ac:dyDescent="0.2">
      <c r="A20839" t="s">
        <v>98</v>
      </c>
      <c r="B20839" t="s">
        <v>356</v>
      </c>
      <c r="C20839" t="s">
        <v>67</v>
      </c>
      <c r="D20839">
        <v>0</v>
      </c>
    </row>
    <row r="20840" spans="1:4" x14ac:dyDescent="0.2">
      <c r="A20840" t="s">
        <v>98</v>
      </c>
      <c r="B20840" t="s">
        <v>356</v>
      </c>
      <c r="C20840" t="s">
        <v>68</v>
      </c>
      <c r="D20840">
        <v>0</v>
      </c>
    </row>
    <row r="20841" spans="1:4" x14ac:dyDescent="0.2">
      <c r="A20841" t="s">
        <v>98</v>
      </c>
      <c r="B20841" t="s">
        <v>356</v>
      </c>
      <c r="C20841" t="s">
        <v>228</v>
      </c>
      <c r="D20841">
        <v>12602</v>
      </c>
    </row>
    <row r="20842" spans="1:4" x14ac:dyDescent="0.2">
      <c r="A20842" t="s">
        <v>98</v>
      </c>
      <c r="B20842" t="s">
        <v>356</v>
      </c>
      <c r="C20842" t="s">
        <v>229</v>
      </c>
      <c r="D20842">
        <v>119031</v>
      </c>
    </row>
    <row r="20843" spans="1:4" x14ac:dyDescent="0.2">
      <c r="A20843" t="s">
        <v>98</v>
      </c>
      <c r="B20843" t="s">
        <v>356</v>
      </c>
      <c r="C20843" t="s">
        <v>230</v>
      </c>
      <c r="D20843">
        <v>1526</v>
      </c>
    </row>
    <row r="20844" spans="1:4" x14ac:dyDescent="0.2">
      <c r="A20844" t="s">
        <v>98</v>
      </c>
      <c r="B20844" t="s">
        <v>356</v>
      </c>
      <c r="C20844" t="s">
        <v>231</v>
      </c>
      <c r="D20844">
        <v>13349</v>
      </c>
    </row>
    <row r="20845" spans="1:4" x14ac:dyDescent="0.2">
      <c r="A20845" t="s">
        <v>98</v>
      </c>
      <c r="B20845" t="s">
        <v>356</v>
      </c>
      <c r="C20845" t="s">
        <v>232</v>
      </c>
      <c r="D20845">
        <v>310539</v>
      </c>
    </row>
    <row r="20846" spans="1:4" x14ac:dyDescent="0.2">
      <c r="A20846" t="s">
        <v>98</v>
      </c>
      <c r="B20846" t="s">
        <v>356</v>
      </c>
      <c r="C20846" t="s">
        <v>319</v>
      </c>
      <c r="D20846">
        <v>149908</v>
      </c>
    </row>
    <row r="20847" spans="1:4" x14ac:dyDescent="0.2">
      <c r="A20847" t="s">
        <v>98</v>
      </c>
      <c r="B20847" t="s">
        <v>356</v>
      </c>
      <c r="C20847" t="s">
        <v>320</v>
      </c>
      <c r="D20847">
        <v>144696</v>
      </c>
    </row>
    <row r="20848" spans="1:4" x14ac:dyDescent="0.2">
      <c r="A20848" t="s">
        <v>98</v>
      </c>
      <c r="B20848" t="s">
        <v>356</v>
      </c>
      <c r="C20848" t="s">
        <v>318</v>
      </c>
      <c r="D20848">
        <v>15935</v>
      </c>
    </row>
    <row r="20849" spans="1:4" x14ac:dyDescent="0.2">
      <c r="A20849" t="s">
        <v>98</v>
      </c>
      <c r="B20849" t="s">
        <v>356</v>
      </c>
      <c r="C20849" t="s">
        <v>321</v>
      </c>
      <c r="D20849">
        <v>121730</v>
      </c>
    </row>
    <row r="20850" spans="1:4" x14ac:dyDescent="0.2">
      <c r="A20850" t="s">
        <v>98</v>
      </c>
      <c r="B20850" t="s">
        <v>356</v>
      </c>
      <c r="C20850" t="s">
        <v>322</v>
      </c>
      <c r="D20850">
        <v>0</v>
      </c>
    </row>
    <row r="20851" spans="1:4" x14ac:dyDescent="0.2">
      <c r="A20851" t="s">
        <v>98</v>
      </c>
      <c r="B20851" t="s">
        <v>356</v>
      </c>
      <c r="C20851" t="s">
        <v>323</v>
      </c>
      <c r="D20851">
        <v>0</v>
      </c>
    </row>
    <row r="20852" spans="1:4" x14ac:dyDescent="0.2">
      <c r="A20852" t="s">
        <v>98</v>
      </c>
      <c r="B20852" t="s">
        <v>356</v>
      </c>
      <c r="C20852" t="s">
        <v>324</v>
      </c>
      <c r="D20852">
        <v>19921</v>
      </c>
    </row>
    <row r="20853" spans="1:4" x14ac:dyDescent="0.2">
      <c r="A20853" t="s">
        <v>98</v>
      </c>
      <c r="B20853" t="s">
        <v>356</v>
      </c>
      <c r="C20853" t="s">
        <v>325</v>
      </c>
      <c r="D20853">
        <v>0</v>
      </c>
    </row>
    <row r="20854" spans="1:4" x14ac:dyDescent="0.2">
      <c r="A20854" t="s">
        <v>98</v>
      </c>
      <c r="B20854" t="s">
        <v>356</v>
      </c>
      <c r="C20854" t="s">
        <v>326</v>
      </c>
      <c r="D20854">
        <v>0</v>
      </c>
    </row>
    <row r="20855" spans="1:4" x14ac:dyDescent="0.2">
      <c r="A20855" t="s">
        <v>98</v>
      </c>
      <c r="B20855" t="s">
        <v>356</v>
      </c>
      <c r="C20855" t="s">
        <v>327</v>
      </c>
      <c r="D20855">
        <v>19689</v>
      </c>
    </row>
    <row r="20856" spans="1:4" x14ac:dyDescent="0.2">
      <c r="A20856" t="s">
        <v>98</v>
      </c>
      <c r="B20856" t="s">
        <v>356</v>
      </c>
      <c r="C20856" t="s">
        <v>328</v>
      </c>
      <c r="D20856">
        <v>82120</v>
      </c>
    </row>
    <row r="20857" spans="1:4" x14ac:dyDescent="0.2">
      <c r="A20857" t="s">
        <v>98</v>
      </c>
      <c r="B20857" t="s">
        <v>356</v>
      </c>
      <c r="C20857" t="s">
        <v>329</v>
      </c>
      <c r="D20857">
        <v>0</v>
      </c>
    </row>
    <row r="20858" spans="1:4" x14ac:dyDescent="0.2">
      <c r="A20858" t="s">
        <v>98</v>
      </c>
      <c r="B20858" t="s">
        <v>356</v>
      </c>
      <c r="C20858" t="s">
        <v>339</v>
      </c>
      <c r="D20858">
        <v>3736356</v>
      </c>
    </row>
    <row r="20859" spans="1:4" x14ac:dyDescent="0.2">
      <c r="A20859" t="s">
        <v>98</v>
      </c>
      <c r="B20859" t="s">
        <v>356</v>
      </c>
      <c r="C20859" t="s">
        <v>340</v>
      </c>
      <c r="D20859">
        <v>34541</v>
      </c>
    </row>
    <row r="20860" spans="1:4" x14ac:dyDescent="0.2">
      <c r="A20860" t="s">
        <v>98</v>
      </c>
      <c r="B20860" t="s">
        <v>356</v>
      </c>
      <c r="C20860" t="s">
        <v>341</v>
      </c>
      <c r="D20860">
        <v>1496376</v>
      </c>
    </row>
    <row r="20861" spans="1:4" x14ac:dyDescent="0.2">
      <c r="A20861" t="s">
        <v>98</v>
      </c>
      <c r="B20861" t="s">
        <v>356</v>
      </c>
      <c r="C20861" t="s">
        <v>342</v>
      </c>
      <c r="D20861">
        <v>25</v>
      </c>
    </row>
    <row r="20862" spans="1:4" x14ac:dyDescent="0.2">
      <c r="A20862" t="s">
        <v>98</v>
      </c>
      <c r="B20862" t="s">
        <v>356</v>
      </c>
      <c r="C20862" t="s">
        <v>343</v>
      </c>
      <c r="D20862">
        <v>23030</v>
      </c>
    </row>
    <row r="20863" spans="1:4" x14ac:dyDescent="0.2">
      <c r="A20863" t="s">
        <v>98</v>
      </c>
      <c r="B20863" t="s">
        <v>356</v>
      </c>
      <c r="C20863" t="s">
        <v>344</v>
      </c>
      <c r="D20863">
        <v>1496376</v>
      </c>
    </row>
    <row r="20864" spans="1:4" x14ac:dyDescent="0.2">
      <c r="A20864" t="s">
        <v>98</v>
      </c>
      <c r="B20864" t="s">
        <v>356</v>
      </c>
      <c r="C20864" t="s">
        <v>345</v>
      </c>
      <c r="D20864">
        <v>0</v>
      </c>
    </row>
    <row r="20865" spans="1:4" x14ac:dyDescent="0.2">
      <c r="A20865" t="s">
        <v>98</v>
      </c>
      <c r="B20865" t="s">
        <v>356</v>
      </c>
      <c r="C20865" t="s">
        <v>346</v>
      </c>
      <c r="D20865">
        <v>23030</v>
      </c>
    </row>
    <row r="20866" spans="1:4" x14ac:dyDescent="0.2">
      <c r="A20866" t="s">
        <v>98</v>
      </c>
      <c r="B20866" t="s">
        <v>356</v>
      </c>
      <c r="C20866" t="s">
        <v>300</v>
      </c>
      <c r="D20866">
        <v>677496</v>
      </c>
    </row>
    <row r="20867" spans="1:4" x14ac:dyDescent="0.2">
      <c r="A20867" t="s">
        <v>98</v>
      </c>
      <c r="B20867" t="s">
        <v>356</v>
      </c>
      <c r="C20867" t="s">
        <v>301</v>
      </c>
      <c r="D20867">
        <v>787975</v>
      </c>
    </row>
    <row r="20868" spans="1:4" x14ac:dyDescent="0.2">
      <c r="A20868" t="s">
        <v>98</v>
      </c>
      <c r="B20868" t="s">
        <v>356</v>
      </c>
      <c r="C20868" t="s">
        <v>302</v>
      </c>
      <c r="D20868">
        <v>1108223</v>
      </c>
    </row>
    <row r="20869" spans="1:4" x14ac:dyDescent="0.2">
      <c r="A20869" t="s">
        <v>98</v>
      </c>
      <c r="B20869" t="s">
        <v>356</v>
      </c>
      <c r="C20869" t="s">
        <v>303</v>
      </c>
      <c r="D20869">
        <v>484976</v>
      </c>
    </row>
    <row r="20870" spans="1:4" x14ac:dyDescent="0.2">
      <c r="A20870" t="s">
        <v>98</v>
      </c>
      <c r="B20870" t="s">
        <v>356</v>
      </c>
      <c r="C20870" t="s">
        <v>304</v>
      </c>
      <c r="D20870">
        <v>451821</v>
      </c>
    </row>
    <row r="20871" spans="1:4" x14ac:dyDescent="0.2">
      <c r="A20871" t="s">
        <v>98</v>
      </c>
      <c r="B20871" t="s">
        <v>356</v>
      </c>
      <c r="C20871" t="s">
        <v>305</v>
      </c>
      <c r="D20871">
        <v>435195</v>
      </c>
    </row>
    <row r="20872" spans="1:4" x14ac:dyDescent="0.2">
      <c r="A20872" t="s">
        <v>98</v>
      </c>
      <c r="B20872" t="s">
        <v>356</v>
      </c>
      <c r="C20872" t="s">
        <v>306</v>
      </c>
      <c r="D20872">
        <v>139018</v>
      </c>
    </row>
    <row r="20873" spans="1:4" x14ac:dyDescent="0.2">
      <c r="A20873" t="s">
        <v>98</v>
      </c>
      <c r="B20873" t="s">
        <v>356</v>
      </c>
      <c r="C20873" t="s">
        <v>307</v>
      </c>
      <c r="D20873">
        <v>1109090</v>
      </c>
    </row>
    <row r="20874" spans="1:4" x14ac:dyDescent="0.2">
      <c r="A20874" t="s">
        <v>98</v>
      </c>
      <c r="B20874" t="s">
        <v>356</v>
      </c>
      <c r="C20874" t="s">
        <v>308</v>
      </c>
      <c r="D20874">
        <v>110868</v>
      </c>
    </row>
    <row r="20875" spans="1:4" x14ac:dyDescent="0.2">
      <c r="A20875" t="s">
        <v>98</v>
      </c>
      <c r="B20875" t="s">
        <v>356</v>
      </c>
      <c r="C20875" t="s">
        <v>309</v>
      </c>
      <c r="D20875">
        <v>9252</v>
      </c>
    </row>
    <row r="20876" spans="1:4" x14ac:dyDescent="0.2">
      <c r="A20876" t="s">
        <v>98</v>
      </c>
      <c r="B20876" t="s">
        <v>356</v>
      </c>
      <c r="C20876" t="s">
        <v>310</v>
      </c>
      <c r="D20876">
        <v>14735</v>
      </c>
    </row>
    <row r="20877" spans="1:4" x14ac:dyDescent="0.2">
      <c r="A20877" t="s">
        <v>98</v>
      </c>
      <c r="B20877" t="s">
        <v>356</v>
      </c>
      <c r="C20877" t="s">
        <v>311</v>
      </c>
      <c r="D20877">
        <v>10221</v>
      </c>
    </row>
    <row r="20878" spans="1:4" x14ac:dyDescent="0.2">
      <c r="A20878" t="s">
        <v>98</v>
      </c>
      <c r="B20878" t="s">
        <v>356</v>
      </c>
      <c r="C20878" t="s">
        <v>312</v>
      </c>
      <c r="D20878">
        <v>4466</v>
      </c>
    </row>
    <row r="20879" spans="1:4" x14ac:dyDescent="0.2">
      <c r="A20879" t="s">
        <v>98</v>
      </c>
      <c r="B20879" t="s">
        <v>356</v>
      </c>
      <c r="C20879" t="s">
        <v>313</v>
      </c>
      <c r="D20879">
        <v>7621</v>
      </c>
    </row>
    <row r="20880" spans="1:4" x14ac:dyDescent="0.2">
      <c r="A20880" t="s">
        <v>98</v>
      </c>
      <c r="B20880" t="s">
        <v>356</v>
      </c>
      <c r="C20880" t="s">
        <v>314</v>
      </c>
      <c r="D20880">
        <v>11846</v>
      </c>
    </row>
    <row r="20881" spans="1:4" x14ac:dyDescent="0.2">
      <c r="A20881" t="s">
        <v>98</v>
      </c>
      <c r="B20881" t="s">
        <v>356</v>
      </c>
      <c r="C20881" t="s">
        <v>315</v>
      </c>
      <c r="D20881">
        <v>3863</v>
      </c>
    </row>
    <row r="20882" spans="1:4" x14ac:dyDescent="0.2">
      <c r="A20882" t="s">
        <v>98</v>
      </c>
      <c r="B20882" t="s">
        <v>356</v>
      </c>
      <c r="C20882" t="s">
        <v>347</v>
      </c>
      <c r="D20882">
        <v>10740</v>
      </c>
    </row>
    <row r="20883" spans="1:4" x14ac:dyDescent="0.2">
      <c r="A20883" t="s">
        <v>99</v>
      </c>
      <c r="B20883" t="s">
        <v>351</v>
      </c>
      <c r="C20883" t="s">
        <v>225</v>
      </c>
      <c r="D20883">
        <v>0.98359799999999997</v>
      </c>
    </row>
    <row r="20884" spans="1:4" x14ac:dyDescent="0.2">
      <c r="A20884" t="s">
        <v>99</v>
      </c>
      <c r="B20884" t="s">
        <v>351</v>
      </c>
      <c r="C20884" t="s">
        <v>65</v>
      </c>
      <c r="D20884">
        <v>50000002</v>
      </c>
    </row>
    <row r="20885" spans="1:4" x14ac:dyDescent="0.2">
      <c r="A20885" t="s">
        <v>99</v>
      </c>
      <c r="B20885" t="s">
        <v>351</v>
      </c>
      <c r="C20885" t="s">
        <v>66</v>
      </c>
      <c r="D20885">
        <v>50833759</v>
      </c>
    </row>
    <row r="20886" spans="1:4" x14ac:dyDescent="0.2">
      <c r="A20886" t="s">
        <v>99</v>
      </c>
      <c r="B20886" t="s">
        <v>351</v>
      </c>
      <c r="C20886" t="s">
        <v>226</v>
      </c>
      <c r="D20886">
        <v>183232</v>
      </c>
    </row>
    <row r="20887" spans="1:4" x14ac:dyDescent="0.2">
      <c r="A20887" t="s">
        <v>99</v>
      </c>
      <c r="B20887" t="s">
        <v>351</v>
      </c>
      <c r="C20887" t="s">
        <v>227</v>
      </c>
      <c r="D20887">
        <v>568789</v>
      </c>
    </row>
    <row r="20888" spans="1:4" x14ac:dyDescent="0.2">
      <c r="A20888" t="s">
        <v>99</v>
      </c>
      <c r="B20888" t="s">
        <v>351</v>
      </c>
      <c r="C20888" t="s">
        <v>67</v>
      </c>
      <c r="D20888">
        <v>893612</v>
      </c>
    </row>
    <row r="20889" spans="1:4" x14ac:dyDescent="0.2">
      <c r="A20889" t="s">
        <v>99</v>
      </c>
      <c r="B20889" t="s">
        <v>351</v>
      </c>
      <c r="C20889" t="s">
        <v>68</v>
      </c>
      <c r="D20889">
        <v>377950</v>
      </c>
    </row>
    <row r="20890" spans="1:4" x14ac:dyDescent="0.2">
      <c r="A20890" t="s">
        <v>99</v>
      </c>
      <c r="B20890" t="s">
        <v>351</v>
      </c>
      <c r="C20890" t="s">
        <v>228</v>
      </c>
      <c r="D20890">
        <v>32562</v>
      </c>
    </row>
    <row r="20891" spans="1:4" x14ac:dyDescent="0.2">
      <c r="A20891" t="s">
        <v>99</v>
      </c>
      <c r="B20891" t="s">
        <v>351</v>
      </c>
      <c r="C20891" t="s">
        <v>229</v>
      </c>
      <c r="D20891">
        <v>405767</v>
      </c>
    </row>
    <row r="20892" spans="1:4" x14ac:dyDescent="0.2">
      <c r="A20892" t="s">
        <v>99</v>
      </c>
      <c r="B20892" t="s">
        <v>351</v>
      </c>
      <c r="C20892" t="s">
        <v>230</v>
      </c>
      <c r="D20892">
        <v>2351</v>
      </c>
    </row>
    <row r="20893" spans="1:4" x14ac:dyDescent="0.2">
      <c r="A20893" t="s">
        <v>99</v>
      </c>
      <c r="B20893" t="s">
        <v>351</v>
      </c>
      <c r="C20893" t="s">
        <v>231</v>
      </c>
      <c r="D20893">
        <v>43886</v>
      </c>
    </row>
    <row r="20894" spans="1:4" x14ac:dyDescent="0.2">
      <c r="A20894" t="s">
        <v>99</v>
      </c>
      <c r="B20894" t="s">
        <v>351</v>
      </c>
      <c r="C20894" t="s">
        <v>154</v>
      </c>
      <c r="D20894">
        <v>2357233</v>
      </c>
    </row>
    <row r="20895" spans="1:4" x14ac:dyDescent="0.2">
      <c r="A20895" t="s">
        <v>99</v>
      </c>
      <c r="B20895" t="s">
        <v>351</v>
      </c>
      <c r="C20895" t="s">
        <v>155</v>
      </c>
      <c r="D20895">
        <v>0</v>
      </c>
    </row>
    <row r="20896" spans="1:4" x14ac:dyDescent="0.2">
      <c r="A20896" t="s">
        <v>99</v>
      </c>
      <c r="B20896" t="s">
        <v>351</v>
      </c>
      <c r="C20896" t="s">
        <v>156</v>
      </c>
      <c r="D20896">
        <v>1684</v>
      </c>
    </row>
    <row r="20897" spans="1:4" x14ac:dyDescent="0.2">
      <c r="A20897" t="s">
        <v>99</v>
      </c>
      <c r="B20897" t="s">
        <v>351</v>
      </c>
      <c r="C20897" t="s">
        <v>157</v>
      </c>
      <c r="D20897">
        <v>372547</v>
      </c>
    </row>
    <row r="20898" spans="1:4" x14ac:dyDescent="0.2">
      <c r="A20898" t="s">
        <v>99</v>
      </c>
      <c r="B20898" t="s">
        <v>351</v>
      </c>
      <c r="C20898" t="s">
        <v>158</v>
      </c>
      <c r="D20898">
        <v>1510542</v>
      </c>
    </row>
    <row r="20899" spans="1:4" x14ac:dyDescent="0.2">
      <c r="A20899" t="s">
        <v>99</v>
      </c>
      <c r="B20899" t="s">
        <v>351</v>
      </c>
      <c r="C20899" t="s">
        <v>159</v>
      </c>
      <c r="D20899">
        <v>1092992</v>
      </c>
    </row>
    <row r="20900" spans="1:4" x14ac:dyDescent="0.2">
      <c r="A20900" t="s">
        <v>99</v>
      </c>
      <c r="B20900" t="s">
        <v>351</v>
      </c>
      <c r="C20900" t="s">
        <v>160</v>
      </c>
      <c r="D20900">
        <v>1332741</v>
      </c>
    </row>
    <row r="20901" spans="1:4" x14ac:dyDescent="0.2">
      <c r="A20901" t="s">
        <v>99</v>
      </c>
      <c r="B20901" t="s">
        <v>351</v>
      </c>
      <c r="C20901" t="s">
        <v>161</v>
      </c>
      <c r="D20901">
        <v>713594</v>
      </c>
    </row>
    <row r="20902" spans="1:4" x14ac:dyDescent="0.2">
      <c r="A20902" t="s">
        <v>99</v>
      </c>
      <c r="B20902" t="s">
        <v>351</v>
      </c>
      <c r="C20902" t="s">
        <v>162</v>
      </c>
      <c r="D20902">
        <v>632788</v>
      </c>
    </row>
    <row r="20903" spans="1:4" x14ac:dyDescent="0.2">
      <c r="A20903" t="s">
        <v>99</v>
      </c>
      <c r="B20903" t="s">
        <v>351</v>
      </c>
      <c r="C20903" t="s">
        <v>163</v>
      </c>
      <c r="D20903">
        <v>369496</v>
      </c>
    </row>
    <row r="20904" spans="1:4" x14ac:dyDescent="0.2">
      <c r="A20904" t="s">
        <v>99</v>
      </c>
      <c r="B20904" t="s">
        <v>351</v>
      </c>
      <c r="C20904" t="s">
        <v>164</v>
      </c>
      <c r="D20904">
        <v>264776</v>
      </c>
    </row>
    <row r="20905" spans="1:4" x14ac:dyDescent="0.2">
      <c r="A20905" t="s">
        <v>99</v>
      </c>
      <c r="B20905" t="s">
        <v>351</v>
      </c>
      <c r="C20905" t="s">
        <v>165</v>
      </c>
      <c r="D20905">
        <v>240540</v>
      </c>
    </row>
    <row r="20906" spans="1:4" x14ac:dyDescent="0.2">
      <c r="A20906" t="s">
        <v>99</v>
      </c>
      <c r="B20906" t="s">
        <v>351</v>
      </c>
      <c r="C20906" t="s">
        <v>166</v>
      </c>
      <c r="D20906">
        <v>116688</v>
      </c>
    </row>
    <row r="20907" spans="1:4" x14ac:dyDescent="0.2">
      <c r="A20907" t="s">
        <v>99</v>
      </c>
      <c r="B20907" t="s">
        <v>351</v>
      </c>
      <c r="C20907" t="s">
        <v>167</v>
      </c>
      <c r="D20907">
        <v>154850</v>
      </c>
    </row>
    <row r="20908" spans="1:4" x14ac:dyDescent="0.2">
      <c r="A20908" t="s">
        <v>99</v>
      </c>
      <c r="B20908" t="s">
        <v>351</v>
      </c>
      <c r="C20908" t="s">
        <v>168</v>
      </c>
      <c r="D20908">
        <v>127554</v>
      </c>
    </row>
    <row r="20909" spans="1:4" x14ac:dyDescent="0.2">
      <c r="A20909" t="s">
        <v>99</v>
      </c>
      <c r="B20909" t="s">
        <v>351</v>
      </c>
      <c r="C20909" t="s">
        <v>169</v>
      </c>
      <c r="D20909">
        <v>164157</v>
      </c>
    </row>
    <row r="20910" spans="1:4" x14ac:dyDescent="0.2">
      <c r="A20910" t="s">
        <v>99</v>
      </c>
      <c r="B20910" t="s">
        <v>351</v>
      </c>
      <c r="C20910" t="s">
        <v>170</v>
      </c>
      <c r="D20910">
        <v>85457</v>
      </c>
    </row>
    <row r="20911" spans="1:4" x14ac:dyDescent="0.2">
      <c r="A20911" t="s">
        <v>99</v>
      </c>
      <c r="B20911" t="s">
        <v>351</v>
      </c>
      <c r="C20911" t="s">
        <v>171</v>
      </c>
      <c r="D20911">
        <v>44581</v>
      </c>
    </row>
    <row r="20912" spans="1:4" x14ac:dyDescent="0.2">
      <c r="A20912" t="s">
        <v>99</v>
      </c>
      <c r="B20912" t="s">
        <v>351</v>
      </c>
      <c r="C20912" t="s">
        <v>172</v>
      </c>
      <c r="D20912">
        <v>158117</v>
      </c>
    </row>
    <row r="20913" spans="1:4" x14ac:dyDescent="0.2">
      <c r="A20913" t="s">
        <v>99</v>
      </c>
      <c r="B20913" t="s">
        <v>351</v>
      </c>
      <c r="C20913" t="s">
        <v>173</v>
      </c>
      <c r="D20913">
        <v>97833</v>
      </c>
    </row>
    <row r="20914" spans="1:4" x14ac:dyDescent="0.2">
      <c r="A20914" t="s">
        <v>99</v>
      </c>
      <c r="B20914" t="s">
        <v>351</v>
      </c>
      <c r="C20914" t="s">
        <v>174</v>
      </c>
      <c r="D20914">
        <v>123461</v>
      </c>
    </row>
    <row r="20915" spans="1:4" x14ac:dyDescent="0.2">
      <c r="A20915" t="s">
        <v>99</v>
      </c>
      <c r="B20915" t="s">
        <v>351</v>
      </c>
      <c r="C20915" t="s">
        <v>175</v>
      </c>
      <c r="D20915">
        <v>296708</v>
      </c>
    </row>
    <row r="20916" spans="1:4" x14ac:dyDescent="0.2">
      <c r="A20916" t="s">
        <v>99</v>
      </c>
      <c r="B20916" t="s">
        <v>351</v>
      </c>
      <c r="C20916" t="s">
        <v>176</v>
      </c>
      <c r="D20916">
        <v>168698</v>
      </c>
    </row>
    <row r="20917" spans="1:4" x14ac:dyDescent="0.2">
      <c r="A20917" t="s">
        <v>99</v>
      </c>
      <c r="B20917" t="s">
        <v>351</v>
      </c>
      <c r="C20917" t="s">
        <v>177</v>
      </c>
      <c r="D20917">
        <v>425526</v>
      </c>
    </row>
    <row r="20918" spans="1:4" x14ac:dyDescent="0.2">
      <c r="A20918" t="s">
        <v>99</v>
      </c>
      <c r="B20918" t="s">
        <v>351</v>
      </c>
      <c r="C20918" t="s">
        <v>178</v>
      </c>
      <c r="D20918">
        <v>81703</v>
      </c>
    </row>
    <row r="20919" spans="1:4" x14ac:dyDescent="0.2">
      <c r="A20919" t="s">
        <v>99</v>
      </c>
      <c r="B20919" t="s">
        <v>351</v>
      </c>
      <c r="C20919" t="s">
        <v>179</v>
      </c>
      <c r="D20919">
        <v>0</v>
      </c>
    </row>
    <row r="20920" spans="1:4" x14ac:dyDescent="0.2">
      <c r="A20920" t="s">
        <v>99</v>
      </c>
      <c r="B20920" t="s">
        <v>351</v>
      </c>
      <c r="C20920" t="s">
        <v>180</v>
      </c>
      <c r="D20920">
        <v>0</v>
      </c>
    </row>
    <row r="20921" spans="1:4" x14ac:dyDescent="0.2">
      <c r="A20921" t="s">
        <v>99</v>
      </c>
      <c r="B20921" t="s">
        <v>351</v>
      </c>
      <c r="C20921" t="s">
        <v>181</v>
      </c>
      <c r="D20921">
        <v>0</v>
      </c>
    </row>
    <row r="20922" spans="1:4" x14ac:dyDescent="0.2">
      <c r="A20922" t="s">
        <v>99</v>
      </c>
      <c r="B20922" t="s">
        <v>351</v>
      </c>
      <c r="C20922" t="s">
        <v>182</v>
      </c>
      <c r="D20922">
        <v>0</v>
      </c>
    </row>
    <row r="20923" spans="1:4" x14ac:dyDescent="0.2">
      <c r="A20923" t="s">
        <v>99</v>
      </c>
      <c r="B20923" t="s">
        <v>351</v>
      </c>
      <c r="C20923" t="s">
        <v>183</v>
      </c>
      <c r="D20923">
        <v>0</v>
      </c>
    </row>
    <row r="20924" spans="1:4" x14ac:dyDescent="0.2">
      <c r="A20924" t="s">
        <v>99</v>
      </c>
      <c r="B20924" t="s">
        <v>351</v>
      </c>
      <c r="C20924" t="s">
        <v>184</v>
      </c>
      <c r="D20924">
        <v>0</v>
      </c>
    </row>
    <row r="20925" spans="1:4" x14ac:dyDescent="0.2">
      <c r="A20925" t="s">
        <v>99</v>
      </c>
      <c r="B20925" t="s">
        <v>351</v>
      </c>
      <c r="C20925" t="s">
        <v>185</v>
      </c>
      <c r="D20925">
        <v>0</v>
      </c>
    </row>
    <row r="20926" spans="1:4" x14ac:dyDescent="0.2">
      <c r="A20926" t="s">
        <v>99</v>
      </c>
      <c r="B20926" t="s">
        <v>351</v>
      </c>
      <c r="C20926" t="s">
        <v>186</v>
      </c>
      <c r="D20926">
        <v>0</v>
      </c>
    </row>
    <row r="20927" spans="1:4" x14ac:dyDescent="0.2">
      <c r="A20927" t="s">
        <v>99</v>
      </c>
      <c r="B20927" t="s">
        <v>351</v>
      </c>
      <c r="C20927" t="s">
        <v>187</v>
      </c>
      <c r="D20927">
        <v>0</v>
      </c>
    </row>
    <row r="20928" spans="1:4" x14ac:dyDescent="0.2">
      <c r="A20928" t="s">
        <v>99</v>
      </c>
      <c r="B20928" t="s">
        <v>351</v>
      </c>
      <c r="C20928" t="s">
        <v>188</v>
      </c>
      <c r="D20928">
        <v>0</v>
      </c>
    </row>
    <row r="20929" spans="1:4" x14ac:dyDescent="0.2">
      <c r="A20929" t="s">
        <v>99</v>
      </c>
      <c r="B20929" t="s">
        <v>351</v>
      </c>
      <c r="C20929" t="s">
        <v>189</v>
      </c>
      <c r="D20929">
        <v>0</v>
      </c>
    </row>
    <row r="20930" spans="1:4" x14ac:dyDescent="0.2">
      <c r="A20930" t="s">
        <v>99</v>
      </c>
      <c r="B20930" t="s">
        <v>351</v>
      </c>
      <c r="C20930" t="s">
        <v>190</v>
      </c>
      <c r="D20930">
        <v>0</v>
      </c>
    </row>
    <row r="20931" spans="1:4" x14ac:dyDescent="0.2">
      <c r="A20931" t="s">
        <v>99</v>
      </c>
      <c r="B20931" t="s">
        <v>351</v>
      </c>
      <c r="C20931" t="s">
        <v>191</v>
      </c>
      <c r="D20931">
        <v>0</v>
      </c>
    </row>
    <row r="20932" spans="1:4" x14ac:dyDescent="0.2">
      <c r="A20932" t="s">
        <v>99</v>
      </c>
      <c r="B20932" t="s">
        <v>351</v>
      </c>
      <c r="C20932" t="s">
        <v>192</v>
      </c>
      <c r="D20932">
        <v>0</v>
      </c>
    </row>
    <row r="20933" spans="1:4" x14ac:dyDescent="0.2">
      <c r="A20933" t="s">
        <v>99</v>
      </c>
      <c r="B20933" t="s">
        <v>351</v>
      </c>
      <c r="C20933" t="s">
        <v>193</v>
      </c>
      <c r="D20933">
        <v>0</v>
      </c>
    </row>
    <row r="20934" spans="1:4" x14ac:dyDescent="0.2">
      <c r="A20934" t="s">
        <v>99</v>
      </c>
      <c r="B20934" t="s">
        <v>351</v>
      </c>
      <c r="C20934" t="s">
        <v>194</v>
      </c>
      <c r="D20934">
        <v>0</v>
      </c>
    </row>
    <row r="20935" spans="1:4" x14ac:dyDescent="0.2">
      <c r="A20935" t="s">
        <v>99</v>
      </c>
      <c r="B20935" t="s">
        <v>351</v>
      </c>
      <c r="C20935" t="s">
        <v>195</v>
      </c>
      <c r="D20935">
        <v>0</v>
      </c>
    </row>
    <row r="20936" spans="1:4" x14ac:dyDescent="0.2">
      <c r="A20936" t="s">
        <v>99</v>
      </c>
      <c r="B20936" t="s">
        <v>351</v>
      </c>
      <c r="C20936" t="s">
        <v>196</v>
      </c>
      <c r="D20936">
        <v>0</v>
      </c>
    </row>
    <row r="20937" spans="1:4" x14ac:dyDescent="0.2">
      <c r="A20937" t="s">
        <v>99</v>
      </c>
      <c r="B20937" t="s">
        <v>351</v>
      </c>
      <c r="C20937" t="s">
        <v>197</v>
      </c>
      <c r="D20937">
        <v>0</v>
      </c>
    </row>
    <row r="20938" spans="1:4" x14ac:dyDescent="0.2">
      <c r="A20938" t="s">
        <v>99</v>
      </c>
      <c r="B20938" t="s">
        <v>351</v>
      </c>
      <c r="C20938" t="s">
        <v>198</v>
      </c>
      <c r="D20938">
        <v>0</v>
      </c>
    </row>
    <row r="20939" spans="1:4" x14ac:dyDescent="0.2">
      <c r="A20939" t="s">
        <v>99</v>
      </c>
      <c r="B20939" t="s">
        <v>351</v>
      </c>
      <c r="C20939" t="s">
        <v>199</v>
      </c>
      <c r="D20939">
        <v>0</v>
      </c>
    </row>
    <row r="20940" spans="1:4" x14ac:dyDescent="0.2">
      <c r="A20940" t="s">
        <v>99</v>
      </c>
      <c r="B20940" t="s">
        <v>351</v>
      </c>
      <c r="C20940" t="s">
        <v>200</v>
      </c>
      <c r="D20940">
        <v>236545</v>
      </c>
    </row>
    <row r="20941" spans="1:4" x14ac:dyDescent="0.2">
      <c r="A20941" t="s">
        <v>99</v>
      </c>
      <c r="B20941" t="s">
        <v>351</v>
      </c>
      <c r="C20941" t="s">
        <v>201</v>
      </c>
      <c r="D20941">
        <v>0</v>
      </c>
    </row>
    <row r="20942" spans="1:4" x14ac:dyDescent="0.2">
      <c r="A20942" t="s">
        <v>99</v>
      </c>
      <c r="B20942" t="s">
        <v>351</v>
      </c>
      <c r="C20942" t="s">
        <v>202</v>
      </c>
      <c r="D20942">
        <v>0</v>
      </c>
    </row>
    <row r="20943" spans="1:4" x14ac:dyDescent="0.2">
      <c r="A20943" t="s">
        <v>99</v>
      </c>
      <c r="B20943" t="s">
        <v>351</v>
      </c>
      <c r="C20943" t="s">
        <v>203</v>
      </c>
      <c r="D20943">
        <v>0</v>
      </c>
    </row>
    <row r="20944" spans="1:4" x14ac:dyDescent="0.2">
      <c r="A20944" t="s">
        <v>99</v>
      </c>
      <c r="B20944" t="s">
        <v>351</v>
      </c>
      <c r="C20944" t="s">
        <v>204</v>
      </c>
      <c r="D20944">
        <v>0</v>
      </c>
    </row>
    <row r="20945" spans="1:4" x14ac:dyDescent="0.2">
      <c r="A20945" t="s">
        <v>99</v>
      </c>
      <c r="B20945" t="s">
        <v>351</v>
      </c>
      <c r="C20945" t="s">
        <v>205</v>
      </c>
      <c r="D20945">
        <v>0</v>
      </c>
    </row>
    <row r="20946" spans="1:4" x14ac:dyDescent="0.2">
      <c r="A20946" t="s">
        <v>99</v>
      </c>
      <c r="B20946" t="s">
        <v>351</v>
      </c>
      <c r="C20946" t="s">
        <v>206</v>
      </c>
      <c r="D20946">
        <v>0</v>
      </c>
    </row>
    <row r="20947" spans="1:4" x14ac:dyDescent="0.2">
      <c r="A20947" t="s">
        <v>99</v>
      </c>
      <c r="B20947" t="s">
        <v>351</v>
      </c>
      <c r="C20947" t="s">
        <v>207</v>
      </c>
      <c r="D20947">
        <v>0</v>
      </c>
    </row>
    <row r="20948" spans="1:4" x14ac:dyDescent="0.2">
      <c r="A20948" t="s">
        <v>99</v>
      </c>
      <c r="B20948" t="s">
        <v>351</v>
      </c>
      <c r="C20948" t="s">
        <v>208</v>
      </c>
      <c r="D20948">
        <v>0</v>
      </c>
    </row>
    <row r="20949" spans="1:4" x14ac:dyDescent="0.2">
      <c r="A20949" t="s">
        <v>99</v>
      </c>
      <c r="B20949" t="s">
        <v>351</v>
      </c>
      <c r="C20949" t="s">
        <v>209</v>
      </c>
      <c r="D20949">
        <v>0</v>
      </c>
    </row>
    <row r="20950" spans="1:4" x14ac:dyDescent="0.2">
      <c r="A20950" t="s">
        <v>99</v>
      </c>
      <c r="B20950" t="s">
        <v>351</v>
      </c>
      <c r="C20950" t="s">
        <v>210</v>
      </c>
      <c r="D20950">
        <v>0</v>
      </c>
    </row>
    <row r="20951" spans="1:4" x14ac:dyDescent="0.2">
      <c r="A20951" t="s">
        <v>99</v>
      </c>
      <c r="B20951" t="s">
        <v>351</v>
      </c>
      <c r="C20951" t="s">
        <v>211</v>
      </c>
      <c r="D20951">
        <v>0</v>
      </c>
    </row>
    <row r="20952" spans="1:4" x14ac:dyDescent="0.2">
      <c r="A20952" t="s">
        <v>99</v>
      </c>
      <c r="B20952" t="s">
        <v>351</v>
      </c>
      <c r="C20952" t="s">
        <v>212</v>
      </c>
      <c r="D20952">
        <v>0</v>
      </c>
    </row>
    <row r="20953" spans="1:4" x14ac:dyDescent="0.2">
      <c r="A20953" t="s">
        <v>99</v>
      </c>
      <c r="B20953" t="s">
        <v>351</v>
      </c>
      <c r="C20953" t="s">
        <v>213</v>
      </c>
      <c r="D20953">
        <v>0</v>
      </c>
    </row>
    <row r="20954" spans="1:4" x14ac:dyDescent="0.2">
      <c r="A20954" t="s">
        <v>99</v>
      </c>
      <c r="B20954" t="s">
        <v>351</v>
      </c>
      <c r="C20954" t="s">
        <v>214</v>
      </c>
      <c r="D20954">
        <v>0</v>
      </c>
    </row>
    <row r="20955" spans="1:4" x14ac:dyDescent="0.2">
      <c r="A20955" t="s">
        <v>99</v>
      </c>
      <c r="B20955" t="s">
        <v>351</v>
      </c>
      <c r="C20955" t="s">
        <v>215</v>
      </c>
      <c r="D20955">
        <v>0</v>
      </c>
    </row>
    <row r="20956" spans="1:4" x14ac:dyDescent="0.2">
      <c r="A20956" t="s">
        <v>99</v>
      </c>
      <c r="B20956" t="s">
        <v>351</v>
      </c>
      <c r="C20956" t="s">
        <v>216</v>
      </c>
      <c r="D20956">
        <v>0</v>
      </c>
    </row>
    <row r="20957" spans="1:4" x14ac:dyDescent="0.2">
      <c r="A20957" t="s">
        <v>99</v>
      </c>
      <c r="B20957" t="s">
        <v>351</v>
      </c>
      <c r="C20957" t="s">
        <v>217</v>
      </c>
      <c r="D20957">
        <v>1</v>
      </c>
    </row>
    <row r="20958" spans="1:4" x14ac:dyDescent="0.2">
      <c r="A20958" t="s">
        <v>99</v>
      </c>
      <c r="B20958" t="s">
        <v>351</v>
      </c>
      <c r="C20958" t="s">
        <v>218</v>
      </c>
      <c r="D20958">
        <v>0</v>
      </c>
    </row>
    <row r="20959" spans="1:4" x14ac:dyDescent="0.2">
      <c r="A20959" t="s">
        <v>99</v>
      </c>
      <c r="B20959" t="s">
        <v>351</v>
      </c>
      <c r="C20959" t="s">
        <v>219</v>
      </c>
      <c r="D20959">
        <v>0</v>
      </c>
    </row>
    <row r="20960" spans="1:4" x14ac:dyDescent="0.2">
      <c r="A20960" t="s">
        <v>99</v>
      </c>
      <c r="B20960" t="s">
        <v>351</v>
      </c>
      <c r="C20960" t="s">
        <v>233</v>
      </c>
      <c r="D20960">
        <v>2357233</v>
      </c>
    </row>
    <row r="20961" spans="1:4" x14ac:dyDescent="0.2">
      <c r="A20961" t="s">
        <v>99</v>
      </c>
      <c r="B20961" t="s">
        <v>351</v>
      </c>
      <c r="C20961" t="s">
        <v>234</v>
      </c>
      <c r="D20961">
        <v>1603</v>
      </c>
    </row>
    <row r="20962" spans="1:4" x14ac:dyDescent="0.2">
      <c r="A20962" t="s">
        <v>99</v>
      </c>
      <c r="B20962" t="s">
        <v>351</v>
      </c>
      <c r="C20962" t="s">
        <v>235</v>
      </c>
      <c r="D20962">
        <v>155047</v>
      </c>
    </row>
    <row r="20963" spans="1:4" x14ac:dyDescent="0.2">
      <c r="A20963" t="s">
        <v>99</v>
      </c>
      <c r="B20963" t="s">
        <v>351</v>
      </c>
      <c r="C20963" t="s">
        <v>236</v>
      </c>
      <c r="D20963">
        <v>606843</v>
      </c>
    </row>
    <row r="20964" spans="1:4" x14ac:dyDescent="0.2">
      <c r="A20964" t="s">
        <v>99</v>
      </c>
      <c r="B20964" t="s">
        <v>351</v>
      </c>
      <c r="C20964" t="s">
        <v>237</v>
      </c>
      <c r="D20964">
        <v>1142210</v>
      </c>
    </row>
    <row r="20965" spans="1:4" x14ac:dyDescent="0.2">
      <c r="A20965" t="s">
        <v>99</v>
      </c>
      <c r="B20965" t="s">
        <v>351</v>
      </c>
      <c r="C20965" t="s">
        <v>238</v>
      </c>
      <c r="D20965">
        <v>1167864</v>
      </c>
    </row>
    <row r="20966" spans="1:4" x14ac:dyDescent="0.2">
      <c r="A20966" t="s">
        <v>99</v>
      </c>
      <c r="B20966" t="s">
        <v>351</v>
      </c>
      <c r="C20966" t="s">
        <v>239</v>
      </c>
      <c r="D20966">
        <v>865019</v>
      </c>
    </row>
    <row r="20967" spans="1:4" x14ac:dyDescent="0.2">
      <c r="A20967" t="s">
        <v>99</v>
      </c>
      <c r="B20967" t="s">
        <v>351</v>
      </c>
      <c r="C20967" t="s">
        <v>240</v>
      </c>
      <c r="D20967">
        <v>663324</v>
      </c>
    </row>
    <row r="20968" spans="1:4" x14ac:dyDescent="0.2">
      <c r="A20968" t="s">
        <v>99</v>
      </c>
      <c r="B20968" t="s">
        <v>351</v>
      </c>
      <c r="C20968" t="s">
        <v>241</v>
      </c>
      <c r="D20968">
        <v>482603</v>
      </c>
    </row>
    <row r="20969" spans="1:4" x14ac:dyDescent="0.2">
      <c r="A20969" t="s">
        <v>99</v>
      </c>
      <c r="B20969" t="s">
        <v>351</v>
      </c>
      <c r="C20969" t="s">
        <v>242</v>
      </c>
      <c r="D20969">
        <v>565125</v>
      </c>
    </row>
    <row r="20970" spans="1:4" x14ac:dyDescent="0.2">
      <c r="A20970" t="s">
        <v>99</v>
      </c>
      <c r="B20970" t="s">
        <v>351</v>
      </c>
      <c r="C20970" t="s">
        <v>243</v>
      </c>
      <c r="D20970">
        <v>422584</v>
      </c>
    </row>
    <row r="20971" spans="1:4" x14ac:dyDescent="0.2">
      <c r="A20971" t="s">
        <v>99</v>
      </c>
      <c r="B20971" t="s">
        <v>351</v>
      </c>
      <c r="C20971" t="s">
        <v>244</v>
      </c>
      <c r="D20971">
        <v>266397</v>
      </c>
    </row>
    <row r="20972" spans="1:4" x14ac:dyDescent="0.2">
      <c r="A20972" t="s">
        <v>99</v>
      </c>
      <c r="B20972" t="s">
        <v>351</v>
      </c>
      <c r="C20972" t="s">
        <v>245</v>
      </c>
      <c r="D20972">
        <v>205848</v>
      </c>
    </row>
    <row r="20973" spans="1:4" x14ac:dyDescent="0.2">
      <c r="A20973" t="s">
        <v>99</v>
      </c>
      <c r="B20973" t="s">
        <v>351</v>
      </c>
      <c r="C20973" t="s">
        <v>246</v>
      </c>
      <c r="D20973">
        <v>165324</v>
      </c>
    </row>
    <row r="20974" spans="1:4" x14ac:dyDescent="0.2">
      <c r="A20974" t="s">
        <v>99</v>
      </c>
      <c r="B20974" t="s">
        <v>351</v>
      </c>
      <c r="C20974" t="s">
        <v>247</v>
      </c>
      <c r="D20974">
        <v>85625</v>
      </c>
    </row>
    <row r="20975" spans="1:4" x14ac:dyDescent="0.2">
      <c r="A20975" t="s">
        <v>99</v>
      </c>
      <c r="B20975" t="s">
        <v>351</v>
      </c>
      <c r="C20975" t="s">
        <v>248</v>
      </c>
      <c r="D20975">
        <v>126564</v>
      </c>
    </row>
    <row r="20976" spans="1:4" x14ac:dyDescent="0.2">
      <c r="A20976" t="s">
        <v>99</v>
      </c>
      <c r="B20976" t="s">
        <v>351</v>
      </c>
      <c r="C20976" t="s">
        <v>249</v>
      </c>
      <c r="D20976">
        <v>139879</v>
      </c>
    </row>
    <row r="20977" spans="1:4" x14ac:dyDescent="0.2">
      <c r="A20977" t="s">
        <v>99</v>
      </c>
      <c r="B20977" t="s">
        <v>351</v>
      </c>
      <c r="C20977" t="s">
        <v>250</v>
      </c>
      <c r="D20977">
        <v>108666</v>
      </c>
    </row>
    <row r="20978" spans="1:4" x14ac:dyDescent="0.2">
      <c r="A20978" t="s">
        <v>99</v>
      </c>
      <c r="B20978" t="s">
        <v>351</v>
      </c>
      <c r="C20978" t="s">
        <v>251</v>
      </c>
      <c r="D20978">
        <v>69258</v>
      </c>
    </row>
    <row r="20979" spans="1:4" x14ac:dyDescent="0.2">
      <c r="A20979" t="s">
        <v>99</v>
      </c>
      <c r="B20979" t="s">
        <v>351</v>
      </c>
      <c r="C20979" t="s">
        <v>252</v>
      </c>
      <c r="D20979">
        <v>155173</v>
      </c>
    </row>
    <row r="20980" spans="1:4" x14ac:dyDescent="0.2">
      <c r="A20980" t="s">
        <v>99</v>
      </c>
      <c r="B20980" t="s">
        <v>351</v>
      </c>
      <c r="C20980" t="s">
        <v>253</v>
      </c>
      <c r="D20980">
        <v>246935</v>
      </c>
    </row>
    <row r="20981" spans="1:4" x14ac:dyDescent="0.2">
      <c r="A20981" t="s">
        <v>99</v>
      </c>
      <c r="B20981" t="s">
        <v>351</v>
      </c>
      <c r="C20981" t="s">
        <v>254</v>
      </c>
      <c r="D20981">
        <v>265153</v>
      </c>
    </row>
    <row r="20982" spans="1:4" x14ac:dyDescent="0.2">
      <c r="A20982" t="s">
        <v>99</v>
      </c>
      <c r="B20982" t="s">
        <v>351</v>
      </c>
      <c r="C20982" t="s">
        <v>255</v>
      </c>
      <c r="D20982">
        <v>481643</v>
      </c>
    </row>
    <row r="20983" spans="1:4" x14ac:dyDescent="0.2">
      <c r="A20983" t="s">
        <v>99</v>
      </c>
      <c r="B20983" t="s">
        <v>351</v>
      </c>
      <c r="C20983" t="s">
        <v>256</v>
      </c>
      <c r="D20983">
        <v>0</v>
      </c>
    </row>
    <row r="20984" spans="1:4" x14ac:dyDescent="0.2">
      <c r="A20984" t="s">
        <v>99</v>
      </c>
      <c r="B20984" t="s">
        <v>351</v>
      </c>
      <c r="C20984" t="s">
        <v>257</v>
      </c>
      <c r="D20984">
        <v>0</v>
      </c>
    </row>
    <row r="20985" spans="1:4" x14ac:dyDescent="0.2">
      <c r="A20985" t="s">
        <v>99</v>
      </c>
      <c r="B20985" t="s">
        <v>351</v>
      </c>
      <c r="C20985" t="s">
        <v>258</v>
      </c>
      <c r="D20985">
        <v>188346</v>
      </c>
    </row>
    <row r="20986" spans="1:4" x14ac:dyDescent="0.2">
      <c r="A20986" t="s">
        <v>99</v>
      </c>
      <c r="B20986" t="s">
        <v>351</v>
      </c>
      <c r="C20986" t="s">
        <v>259</v>
      </c>
      <c r="D20986">
        <v>0</v>
      </c>
    </row>
    <row r="20987" spans="1:4" x14ac:dyDescent="0.2">
      <c r="A20987" t="s">
        <v>99</v>
      </c>
      <c r="B20987" t="s">
        <v>351</v>
      </c>
      <c r="C20987" t="s">
        <v>260</v>
      </c>
      <c r="D20987">
        <v>0</v>
      </c>
    </row>
    <row r="20988" spans="1:4" x14ac:dyDescent="0.2">
      <c r="A20988" t="s">
        <v>99</v>
      </c>
      <c r="B20988" t="s">
        <v>351</v>
      </c>
      <c r="C20988" t="s">
        <v>261</v>
      </c>
      <c r="D20988">
        <v>0</v>
      </c>
    </row>
    <row r="20989" spans="1:4" x14ac:dyDescent="0.2">
      <c r="A20989" t="s">
        <v>99</v>
      </c>
      <c r="B20989" t="s">
        <v>351</v>
      </c>
      <c r="C20989" t="s">
        <v>262</v>
      </c>
      <c r="D20989">
        <v>0</v>
      </c>
    </row>
    <row r="20990" spans="1:4" x14ac:dyDescent="0.2">
      <c r="A20990" t="s">
        <v>99</v>
      </c>
      <c r="B20990" t="s">
        <v>351</v>
      </c>
      <c r="C20990" t="s">
        <v>263</v>
      </c>
      <c r="D20990">
        <v>0</v>
      </c>
    </row>
    <row r="20991" spans="1:4" x14ac:dyDescent="0.2">
      <c r="A20991" t="s">
        <v>99</v>
      </c>
      <c r="B20991" t="s">
        <v>351</v>
      </c>
      <c r="C20991" t="s">
        <v>264</v>
      </c>
      <c r="D20991">
        <v>0</v>
      </c>
    </row>
    <row r="20992" spans="1:4" x14ac:dyDescent="0.2">
      <c r="A20992" t="s">
        <v>99</v>
      </c>
      <c r="B20992" t="s">
        <v>351</v>
      </c>
      <c r="C20992" t="s">
        <v>265</v>
      </c>
      <c r="D20992">
        <v>0</v>
      </c>
    </row>
    <row r="20993" spans="1:4" x14ac:dyDescent="0.2">
      <c r="A20993" t="s">
        <v>99</v>
      </c>
      <c r="B20993" t="s">
        <v>351</v>
      </c>
      <c r="C20993" t="s">
        <v>266</v>
      </c>
      <c r="D20993">
        <v>0</v>
      </c>
    </row>
    <row r="20994" spans="1:4" x14ac:dyDescent="0.2">
      <c r="A20994" t="s">
        <v>99</v>
      </c>
      <c r="B20994" t="s">
        <v>351</v>
      </c>
      <c r="C20994" t="s">
        <v>267</v>
      </c>
      <c r="D20994">
        <v>0</v>
      </c>
    </row>
    <row r="20995" spans="1:4" x14ac:dyDescent="0.2">
      <c r="A20995" t="s">
        <v>99</v>
      </c>
      <c r="B20995" t="s">
        <v>351</v>
      </c>
      <c r="C20995" t="s">
        <v>268</v>
      </c>
      <c r="D20995">
        <v>0</v>
      </c>
    </row>
    <row r="20996" spans="1:4" x14ac:dyDescent="0.2">
      <c r="A20996" t="s">
        <v>99</v>
      </c>
      <c r="B20996" t="s">
        <v>351</v>
      </c>
      <c r="C20996" t="s">
        <v>269</v>
      </c>
      <c r="D20996">
        <v>0</v>
      </c>
    </row>
    <row r="20997" spans="1:4" x14ac:dyDescent="0.2">
      <c r="A20997" t="s">
        <v>99</v>
      </c>
      <c r="B20997" t="s">
        <v>351</v>
      </c>
      <c r="C20997" t="s">
        <v>270</v>
      </c>
      <c r="D20997">
        <v>0</v>
      </c>
    </row>
    <row r="20998" spans="1:4" x14ac:dyDescent="0.2">
      <c r="A20998" t="s">
        <v>99</v>
      </c>
      <c r="B20998" t="s">
        <v>351</v>
      </c>
      <c r="C20998" t="s">
        <v>271</v>
      </c>
      <c r="D20998">
        <v>0</v>
      </c>
    </row>
    <row r="20999" spans="1:4" x14ac:dyDescent="0.2">
      <c r="A20999" t="s">
        <v>99</v>
      </c>
      <c r="B20999" t="s">
        <v>351</v>
      </c>
      <c r="C20999" t="s">
        <v>272</v>
      </c>
      <c r="D20999">
        <v>0</v>
      </c>
    </row>
    <row r="21000" spans="1:4" x14ac:dyDescent="0.2">
      <c r="A21000" t="s">
        <v>99</v>
      </c>
      <c r="B21000" t="s">
        <v>351</v>
      </c>
      <c r="C21000" t="s">
        <v>273</v>
      </c>
      <c r="D21000">
        <v>0</v>
      </c>
    </row>
    <row r="21001" spans="1:4" x14ac:dyDescent="0.2">
      <c r="A21001" t="s">
        <v>99</v>
      </c>
      <c r="B21001" t="s">
        <v>351</v>
      </c>
      <c r="C21001" t="s">
        <v>274</v>
      </c>
      <c r="D21001">
        <v>0</v>
      </c>
    </row>
    <row r="21002" spans="1:4" x14ac:dyDescent="0.2">
      <c r="A21002" t="s">
        <v>99</v>
      </c>
      <c r="B21002" t="s">
        <v>351</v>
      </c>
      <c r="C21002" t="s">
        <v>275</v>
      </c>
      <c r="D21002">
        <v>0</v>
      </c>
    </row>
    <row r="21003" spans="1:4" x14ac:dyDescent="0.2">
      <c r="A21003" t="s">
        <v>99</v>
      </c>
      <c r="B21003" t="s">
        <v>351</v>
      </c>
      <c r="C21003" t="s">
        <v>276</v>
      </c>
      <c r="D21003">
        <v>0</v>
      </c>
    </row>
    <row r="21004" spans="1:4" x14ac:dyDescent="0.2">
      <c r="A21004" t="s">
        <v>99</v>
      </c>
      <c r="B21004" t="s">
        <v>351</v>
      </c>
      <c r="C21004" t="s">
        <v>277</v>
      </c>
      <c r="D21004">
        <v>0</v>
      </c>
    </row>
    <row r="21005" spans="1:4" x14ac:dyDescent="0.2">
      <c r="A21005" t="s">
        <v>99</v>
      </c>
      <c r="B21005" t="s">
        <v>351</v>
      </c>
      <c r="C21005" t="s">
        <v>278</v>
      </c>
      <c r="D21005">
        <v>236545</v>
      </c>
    </row>
    <row r="21006" spans="1:4" x14ac:dyDescent="0.2">
      <c r="A21006" t="s">
        <v>99</v>
      </c>
      <c r="B21006" t="s">
        <v>351</v>
      </c>
      <c r="C21006" t="s">
        <v>279</v>
      </c>
      <c r="D21006">
        <v>0</v>
      </c>
    </row>
    <row r="21007" spans="1:4" x14ac:dyDescent="0.2">
      <c r="A21007" t="s">
        <v>99</v>
      </c>
      <c r="B21007" t="s">
        <v>351</v>
      </c>
      <c r="C21007" t="s">
        <v>280</v>
      </c>
      <c r="D21007">
        <v>0</v>
      </c>
    </row>
    <row r="21008" spans="1:4" x14ac:dyDescent="0.2">
      <c r="A21008" t="s">
        <v>99</v>
      </c>
      <c r="B21008" t="s">
        <v>351</v>
      </c>
      <c r="C21008" t="s">
        <v>281</v>
      </c>
      <c r="D21008">
        <v>0</v>
      </c>
    </row>
    <row r="21009" spans="1:4" x14ac:dyDescent="0.2">
      <c r="A21009" t="s">
        <v>99</v>
      </c>
      <c r="B21009" t="s">
        <v>351</v>
      </c>
      <c r="C21009" t="s">
        <v>282</v>
      </c>
      <c r="D21009">
        <v>0</v>
      </c>
    </row>
    <row r="21010" spans="1:4" x14ac:dyDescent="0.2">
      <c r="A21010" t="s">
        <v>99</v>
      </c>
      <c r="B21010" t="s">
        <v>351</v>
      </c>
      <c r="C21010" t="s">
        <v>283</v>
      </c>
      <c r="D21010">
        <v>0</v>
      </c>
    </row>
    <row r="21011" spans="1:4" x14ac:dyDescent="0.2">
      <c r="A21011" t="s">
        <v>99</v>
      </c>
      <c r="B21011" t="s">
        <v>351</v>
      </c>
      <c r="C21011" t="s">
        <v>284</v>
      </c>
      <c r="D21011">
        <v>0</v>
      </c>
    </row>
    <row r="21012" spans="1:4" x14ac:dyDescent="0.2">
      <c r="A21012" t="s">
        <v>99</v>
      </c>
      <c r="B21012" t="s">
        <v>351</v>
      </c>
      <c r="C21012" t="s">
        <v>285</v>
      </c>
      <c r="D21012">
        <v>0</v>
      </c>
    </row>
    <row r="21013" spans="1:4" x14ac:dyDescent="0.2">
      <c r="A21013" t="s">
        <v>99</v>
      </c>
      <c r="B21013" t="s">
        <v>351</v>
      </c>
      <c r="C21013" t="s">
        <v>286</v>
      </c>
      <c r="D21013">
        <v>0</v>
      </c>
    </row>
    <row r="21014" spans="1:4" x14ac:dyDescent="0.2">
      <c r="A21014" t="s">
        <v>99</v>
      </c>
      <c r="B21014" t="s">
        <v>351</v>
      </c>
      <c r="C21014" t="s">
        <v>287</v>
      </c>
      <c r="D21014">
        <v>0</v>
      </c>
    </row>
    <row r="21015" spans="1:4" x14ac:dyDescent="0.2">
      <c r="A21015" t="s">
        <v>99</v>
      </c>
      <c r="B21015" t="s">
        <v>351</v>
      </c>
      <c r="C21015" t="s">
        <v>288</v>
      </c>
      <c r="D21015">
        <v>0</v>
      </c>
    </row>
    <row r="21016" spans="1:4" x14ac:dyDescent="0.2">
      <c r="A21016" t="s">
        <v>99</v>
      </c>
      <c r="B21016" t="s">
        <v>351</v>
      </c>
      <c r="C21016" t="s">
        <v>289</v>
      </c>
      <c r="D21016">
        <v>0</v>
      </c>
    </row>
    <row r="21017" spans="1:4" x14ac:dyDescent="0.2">
      <c r="A21017" t="s">
        <v>99</v>
      </c>
      <c r="B21017" t="s">
        <v>351</v>
      </c>
      <c r="C21017" t="s">
        <v>290</v>
      </c>
      <c r="D21017">
        <v>0</v>
      </c>
    </row>
    <row r="21018" spans="1:4" x14ac:dyDescent="0.2">
      <c r="A21018" t="s">
        <v>99</v>
      </c>
      <c r="B21018" t="s">
        <v>351</v>
      </c>
      <c r="C21018" t="s">
        <v>291</v>
      </c>
      <c r="D21018">
        <v>0</v>
      </c>
    </row>
    <row r="21019" spans="1:4" x14ac:dyDescent="0.2">
      <c r="A21019" t="s">
        <v>99</v>
      </c>
      <c r="B21019" t="s">
        <v>351</v>
      </c>
      <c r="C21019" t="s">
        <v>292</v>
      </c>
      <c r="D21019">
        <v>0</v>
      </c>
    </row>
    <row r="21020" spans="1:4" x14ac:dyDescent="0.2">
      <c r="A21020" t="s">
        <v>99</v>
      </c>
      <c r="B21020" t="s">
        <v>351</v>
      </c>
      <c r="C21020" t="s">
        <v>293</v>
      </c>
      <c r="D21020">
        <v>0</v>
      </c>
    </row>
    <row r="21021" spans="1:4" x14ac:dyDescent="0.2">
      <c r="A21021" t="s">
        <v>99</v>
      </c>
      <c r="B21021" t="s">
        <v>351</v>
      </c>
      <c r="C21021" t="s">
        <v>294</v>
      </c>
      <c r="D21021">
        <v>0</v>
      </c>
    </row>
    <row r="21022" spans="1:4" x14ac:dyDescent="0.2">
      <c r="A21022" t="s">
        <v>99</v>
      </c>
      <c r="B21022" t="s">
        <v>351</v>
      </c>
      <c r="C21022" t="s">
        <v>295</v>
      </c>
      <c r="D21022">
        <v>1</v>
      </c>
    </row>
    <row r="21023" spans="1:4" x14ac:dyDescent="0.2">
      <c r="A21023" t="s">
        <v>99</v>
      </c>
      <c r="B21023" t="s">
        <v>351</v>
      </c>
      <c r="C21023" t="s">
        <v>296</v>
      </c>
      <c r="D21023">
        <v>0</v>
      </c>
    </row>
    <row r="21024" spans="1:4" x14ac:dyDescent="0.2">
      <c r="A21024" t="s">
        <v>99</v>
      </c>
      <c r="B21024" t="s">
        <v>351</v>
      </c>
      <c r="C21024" t="s">
        <v>297</v>
      </c>
      <c r="D21024">
        <v>0</v>
      </c>
    </row>
    <row r="21025" spans="1:4" x14ac:dyDescent="0.2">
      <c r="A21025" t="s">
        <v>99</v>
      </c>
      <c r="B21025" t="s">
        <v>351</v>
      </c>
      <c r="C21025" t="s">
        <v>298</v>
      </c>
      <c r="D21025">
        <v>0</v>
      </c>
    </row>
    <row r="21026" spans="1:4" x14ac:dyDescent="0.2">
      <c r="A21026" t="s">
        <v>99</v>
      </c>
      <c r="B21026" t="s">
        <v>351</v>
      </c>
      <c r="C21026" t="s">
        <v>232</v>
      </c>
      <c r="D21026">
        <v>641134</v>
      </c>
    </row>
    <row r="21027" spans="1:4" x14ac:dyDescent="0.2">
      <c r="A21027" t="s">
        <v>99</v>
      </c>
      <c r="B21027" t="s">
        <v>351</v>
      </c>
      <c r="C21027" t="s">
        <v>319</v>
      </c>
      <c r="D21027">
        <v>276383</v>
      </c>
    </row>
    <row r="21028" spans="1:4" x14ac:dyDescent="0.2">
      <c r="A21028" t="s">
        <v>99</v>
      </c>
      <c r="B21028" t="s">
        <v>351</v>
      </c>
      <c r="C21028" t="s">
        <v>320</v>
      </c>
      <c r="D21028">
        <v>338490</v>
      </c>
    </row>
    <row r="21029" spans="1:4" x14ac:dyDescent="0.2">
      <c r="A21029" t="s">
        <v>99</v>
      </c>
      <c r="B21029" t="s">
        <v>351</v>
      </c>
      <c r="C21029" t="s">
        <v>318</v>
      </c>
      <c r="D21029">
        <v>26261</v>
      </c>
    </row>
    <row r="21030" spans="1:4" x14ac:dyDescent="0.2">
      <c r="A21030" t="s">
        <v>99</v>
      </c>
      <c r="B21030" t="s">
        <v>351</v>
      </c>
      <c r="C21030" t="s">
        <v>321</v>
      </c>
      <c r="D21030">
        <v>220145</v>
      </c>
    </row>
    <row r="21031" spans="1:4" x14ac:dyDescent="0.2">
      <c r="A21031" t="s">
        <v>99</v>
      </c>
      <c r="B21031" t="s">
        <v>351</v>
      </c>
      <c r="C21031" t="s">
        <v>322</v>
      </c>
      <c r="D21031">
        <v>0</v>
      </c>
    </row>
    <row r="21032" spans="1:4" x14ac:dyDescent="0.2">
      <c r="A21032" t="s">
        <v>99</v>
      </c>
      <c r="B21032" t="s">
        <v>351</v>
      </c>
      <c r="C21032" t="s">
        <v>323</v>
      </c>
      <c r="D21032">
        <v>0</v>
      </c>
    </row>
    <row r="21033" spans="1:4" x14ac:dyDescent="0.2">
      <c r="A21033" t="s">
        <v>99</v>
      </c>
      <c r="B21033" t="s">
        <v>351</v>
      </c>
      <c r="C21033" t="s">
        <v>324</v>
      </c>
      <c r="D21033">
        <v>18557</v>
      </c>
    </row>
    <row r="21034" spans="1:4" x14ac:dyDescent="0.2">
      <c r="A21034" t="s">
        <v>99</v>
      </c>
      <c r="B21034" t="s">
        <v>351</v>
      </c>
      <c r="C21034" t="s">
        <v>325</v>
      </c>
      <c r="D21034">
        <v>0</v>
      </c>
    </row>
    <row r="21035" spans="1:4" x14ac:dyDescent="0.2">
      <c r="A21035" t="s">
        <v>99</v>
      </c>
      <c r="B21035" t="s">
        <v>351</v>
      </c>
      <c r="C21035" t="s">
        <v>326</v>
      </c>
      <c r="D21035">
        <v>0</v>
      </c>
    </row>
    <row r="21036" spans="1:4" x14ac:dyDescent="0.2">
      <c r="A21036" t="s">
        <v>99</v>
      </c>
      <c r="B21036" t="s">
        <v>351</v>
      </c>
      <c r="C21036" t="s">
        <v>327</v>
      </c>
      <c r="D21036">
        <v>12827</v>
      </c>
    </row>
    <row r="21037" spans="1:4" x14ac:dyDescent="0.2">
      <c r="A21037" t="s">
        <v>99</v>
      </c>
      <c r="B21037" t="s">
        <v>351</v>
      </c>
      <c r="C21037" t="s">
        <v>328</v>
      </c>
      <c r="D21037">
        <v>188761</v>
      </c>
    </row>
    <row r="21038" spans="1:4" x14ac:dyDescent="0.2">
      <c r="A21038" t="s">
        <v>99</v>
      </c>
      <c r="B21038" t="s">
        <v>351</v>
      </c>
      <c r="C21038" t="s">
        <v>329</v>
      </c>
      <c r="D21038">
        <v>0</v>
      </c>
    </row>
    <row r="21039" spans="1:4" x14ac:dyDescent="0.2">
      <c r="A21039" t="s">
        <v>99</v>
      </c>
      <c r="B21039" t="s">
        <v>351</v>
      </c>
      <c r="C21039" t="s">
        <v>339</v>
      </c>
      <c r="D21039">
        <v>48355763</v>
      </c>
    </row>
    <row r="21040" spans="1:4" x14ac:dyDescent="0.2">
      <c r="A21040" t="s">
        <v>99</v>
      </c>
      <c r="B21040" t="s">
        <v>351</v>
      </c>
      <c r="C21040" t="s">
        <v>340</v>
      </c>
      <c r="D21040">
        <v>53099</v>
      </c>
    </row>
    <row r="21041" spans="1:4" x14ac:dyDescent="0.2">
      <c r="A21041" t="s">
        <v>99</v>
      </c>
      <c r="B21041" t="s">
        <v>351</v>
      </c>
      <c r="C21041" t="s">
        <v>341</v>
      </c>
      <c r="D21041">
        <v>0</v>
      </c>
    </row>
    <row r="21042" spans="1:4" x14ac:dyDescent="0.2">
      <c r="A21042" t="s">
        <v>99</v>
      </c>
      <c r="B21042" t="s">
        <v>351</v>
      </c>
      <c r="C21042" t="s">
        <v>342</v>
      </c>
      <c r="D21042">
        <v>0</v>
      </c>
    </row>
    <row r="21043" spans="1:4" x14ac:dyDescent="0.2">
      <c r="A21043" t="s">
        <v>99</v>
      </c>
      <c r="B21043" t="s">
        <v>351</v>
      </c>
      <c r="C21043" t="s">
        <v>343</v>
      </c>
      <c r="D21043">
        <v>0</v>
      </c>
    </row>
    <row r="21044" spans="1:4" x14ac:dyDescent="0.2">
      <c r="A21044" t="s">
        <v>99</v>
      </c>
      <c r="B21044" t="s">
        <v>351</v>
      </c>
      <c r="C21044" t="s">
        <v>344</v>
      </c>
      <c r="D21044">
        <v>0</v>
      </c>
    </row>
    <row r="21045" spans="1:4" x14ac:dyDescent="0.2">
      <c r="A21045" t="s">
        <v>99</v>
      </c>
      <c r="B21045" t="s">
        <v>351</v>
      </c>
      <c r="C21045" t="s">
        <v>345</v>
      </c>
      <c r="D21045">
        <v>0</v>
      </c>
    </row>
    <row r="21046" spans="1:4" x14ac:dyDescent="0.2">
      <c r="A21046" t="s">
        <v>99</v>
      </c>
      <c r="B21046" t="s">
        <v>351</v>
      </c>
      <c r="C21046" t="s">
        <v>346</v>
      </c>
      <c r="D21046">
        <v>0</v>
      </c>
    </row>
    <row r="21047" spans="1:4" x14ac:dyDescent="0.2">
      <c r="A21047" t="s">
        <v>99</v>
      </c>
      <c r="B21047" t="s">
        <v>351</v>
      </c>
      <c r="C21047" t="s">
        <v>300</v>
      </c>
      <c r="D21047">
        <v>751752</v>
      </c>
    </row>
    <row r="21048" spans="1:4" x14ac:dyDescent="0.2">
      <c r="A21048" t="s">
        <v>99</v>
      </c>
      <c r="B21048" t="s">
        <v>351</v>
      </c>
      <c r="C21048" t="s">
        <v>301</v>
      </c>
      <c r="D21048">
        <v>900659</v>
      </c>
    </row>
    <row r="21049" spans="1:4" x14ac:dyDescent="0.2">
      <c r="A21049" t="s">
        <v>99</v>
      </c>
      <c r="B21049" t="s">
        <v>351</v>
      </c>
      <c r="C21049" t="s">
        <v>302</v>
      </c>
      <c r="D21049">
        <v>835864</v>
      </c>
    </row>
    <row r="21050" spans="1:4" x14ac:dyDescent="0.2">
      <c r="A21050" t="s">
        <v>99</v>
      </c>
      <c r="B21050" t="s">
        <v>351</v>
      </c>
      <c r="C21050" t="s">
        <v>303</v>
      </c>
      <c r="D21050">
        <v>524374</v>
      </c>
    </row>
    <row r="21051" spans="1:4" x14ac:dyDescent="0.2">
      <c r="A21051" t="s">
        <v>99</v>
      </c>
      <c r="B21051" t="s">
        <v>351</v>
      </c>
      <c r="C21051" t="s">
        <v>304</v>
      </c>
      <c r="D21051">
        <v>454639</v>
      </c>
    </row>
    <row r="21052" spans="1:4" x14ac:dyDescent="0.2">
      <c r="A21052" t="s">
        <v>99</v>
      </c>
      <c r="B21052" t="s">
        <v>351</v>
      </c>
      <c r="C21052" t="s">
        <v>305</v>
      </c>
      <c r="D21052">
        <v>444508</v>
      </c>
    </row>
    <row r="21053" spans="1:4" x14ac:dyDescent="0.2">
      <c r="A21053" t="s">
        <v>99</v>
      </c>
      <c r="B21053" t="s">
        <v>351</v>
      </c>
      <c r="C21053" t="s">
        <v>306</v>
      </c>
      <c r="D21053">
        <v>101048</v>
      </c>
    </row>
    <row r="21054" spans="1:4" x14ac:dyDescent="0.2">
      <c r="A21054" t="s">
        <v>99</v>
      </c>
      <c r="B21054" t="s">
        <v>351</v>
      </c>
      <c r="C21054" t="s">
        <v>307</v>
      </c>
      <c r="D21054">
        <v>1174170</v>
      </c>
    </row>
    <row r="21055" spans="1:4" x14ac:dyDescent="0.2">
      <c r="A21055" t="s">
        <v>99</v>
      </c>
      <c r="B21055" t="s">
        <v>351</v>
      </c>
      <c r="C21055" t="s">
        <v>308</v>
      </c>
      <c r="D21055">
        <v>198292</v>
      </c>
    </row>
    <row r="21056" spans="1:4" x14ac:dyDescent="0.2">
      <c r="A21056" t="s">
        <v>99</v>
      </c>
      <c r="B21056" t="s">
        <v>351</v>
      </c>
      <c r="C21056" t="s">
        <v>309</v>
      </c>
      <c r="D21056">
        <v>94183</v>
      </c>
    </row>
    <row r="21057" spans="1:4" x14ac:dyDescent="0.2">
      <c r="A21057" t="s">
        <v>99</v>
      </c>
      <c r="B21057" t="s">
        <v>351</v>
      </c>
      <c r="C21057" t="s">
        <v>310</v>
      </c>
      <c r="D21057">
        <v>34719</v>
      </c>
    </row>
    <row r="21058" spans="1:4" x14ac:dyDescent="0.2">
      <c r="A21058" t="s">
        <v>99</v>
      </c>
      <c r="B21058" t="s">
        <v>351</v>
      </c>
      <c r="C21058" t="s">
        <v>311</v>
      </c>
      <c r="D21058">
        <v>7937</v>
      </c>
    </row>
    <row r="21059" spans="1:4" x14ac:dyDescent="0.2">
      <c r="A21059" t="s">
        <v>99</v>
      </c>
      <c r="B21059" t="s">
        <v>351</v>
      </c>
      <c r="C21059" t="s">
        <v>312</v>
      </c>
      <c r="D21059">
        <v>5234</v>
      </c>
    </row>
    <row r="21060" spans="1:4" x14ac:dyDescent="0.2">
      <c r="A21060" t="s">
        <v>99</v>
      </c>
      <c r="B21060" t="s">
        <v>351</v>
      </c>
      <c r="C21060" t="s">
        <v>313</v>
      </c>
      <c r="D21060">
        <v>2895</v>
      </c>
    </row>
    <row r="21061" spans="1:4" x14ac:dyDescent="0.2">
      <c r="A21061" t="s">
        <v>99</v>
      </c>
      <c r="B21061" t="s">
        <v>351</v>
      </c>
      <c r="C21061" t="s">
        <v>314</v>
      </c>
      <c r="D21061">
        <v>48937</v>
      </c>
    </row>
    <row r="21062" spans="1:4" x14ac:dyDescent="0.2">
      <c r="A21062" t="s">
        <v>99</v>
      </c>
      <c r="B21062" t="s">
        <v>351</v>
      </c>
      <c r="C21062" t="s">
        <v>315</v>
      </c>
      <c r="D21062">
        <v>2529</v>
      </c>
    </row>
    <row r="21063" spans="1:4" x14ac:dyDescent="0.2">
      <c r="A21063" t="s">
        <v>99</v>
      </c>
      <c r="B21063" t="s">
        <v>351</v>
      </c>
      <c r="C21063" t="s">
        <v>347</v>
      </c>
      <c r="D21063">
        <v>8501</v>
      </c>
    </row>
    <row r="21064" spans="1:4" x14ac:dyDescent="0.2">
      <c r="A21064" t="s">
        <v>99</v>
      </c>
      <c r="B21064" t="s">
        <v>352</v>
      </c>
      <c r="C21064" t="s">
        <v>225</v>
      </c>
      <c r="D21064">
        <v>0.98320399999999997</v>
      </c>
    </row>
    <row r="21065" spans="1:4" x14ac:dyDescent="0.2">
      <c r="A21065" t="s">
        <v>99</v>
      </c>
      <c r="B21065" t="s">
        <v>352</v>
      </c>
      <c r="C21065" t="s">
        <v>65</v>
      </c>
      <c r="D21065">
        <v>50000002</v>
      </c>
    </row>
    <row r="21066" spans="1:4" x14ac:dyDescent="0.2">
      <c r="A21066" t="s">
        <v>99</v>
      </c>
      <c r="B21066" t="s">
        <v>352</v>
      </c>
      <c r="C21066" t="s">
        <v>66</v>
      </c>
      <c r="D21066">
        <v>50854132</v>
      </c>
    </row>
    <row r="21067" spans="1:4" x14ac:dyDescent="0.2">
      <c r="A21067" t="s">
        <v>99</v>
      </c>
      <c r="B21067" t="s">
        <v>352</v>
      </c>
      <c r="C21067" t="s">
        <v>226</v>
      </c>
      <c r="D21067">
        <v>183700</v>
      </c>
    </row>
    <row r="21068" spans="1:4" x14ac:dyDescent="0.2">
      <c r="A21068" t="s">
        <v>99</v>
      </c>
      <c r="B21068" t="s">
        <v>352</v>
      </c>
      <c r="C21068" t="s">
        <v>227</v>
      </c>
      <c r="D21068">
        <v>568653</v>
      </c>
    </row>
    <row r="21069" spans="1:4" x14ac:dyDescent="0.2">
      <c r="A21069" t="s">
        <v>99</v>
      </c>
      <c r="B21069" t="s">
        <v>352</v>
      </c>
      <c r="C21069" t="s">
        <v>67</v>
      </c>
      <c r="D21069">
        <v>934531</v>
      </c>
    </row>
    <row r="21070" spans="1:4" x14ac:dyDescent="0.2">
      <c r="A21070" t="s">
        <v>99</v>
      </c>
      <c r="B21070" t="s">
        <v>352</v>
      </c>
      <c r="C21070" t="s">
        <v>68</v>
      </c>
      <c r="D21070">
        <v>408671</v>
      </c>
    </row>
    <row r="21071" spans="1:4" x14ac:dyDescent="0.2">
      <c r="A21071" t="s">
        <v>99</v>
      </c>
      <c r="B21071" t="s">
        <v>352</v>
      </c>
      <c r="C21071" t="s">
        <v>228</v>
      </c>
      <c r="D21071">
        <v>41415</v>
      </c>
    </row>
    <row r="21072" spans="1:4" x14ac:dyDescent="0.2">
      <c r="A21072" t="s">
        <v>99</v>
      </c>
      <c r="B21072" t="s">
        <v>352</v>
      </c>
      <c r="C21072" t="s">
        <v>229</v>
      </c>
      <c r="D21072">
        <v>429080</v>
      </c>
    </row>
    <row r="21073" spans="1:4" x14ac:dyDescent="0.2">
      <c r="A21073" t="s">
        <v>99</v>
      </c>
      <c r="B21073" t="s">
        <v>352</v>
      </c>
      <c r="C21073" t="s">
        <v>230</v>
      </c>
      <c r="D21073">
        <v>2495</v>
      </c>
    </row>
    <row r="21074" spans="1:4" x14ac:dyDescent="0.2">
      <c r="A21074" t="s">
        <v>99</v>
      </c>
      <c r="B21074" t="s">
        <v>352</v>
      </c>
      <c r="C21074" t="s">
        <v>231</v>
      </c>
      <c r="D21074">
        <v>46834</v>
      </c>
    </row>
    <row r="21075" spans="1:4" x14ac:dyDescent="0.2">
      <c r="A21075" t="s">
        <v>99</v>
      </c>
      <c r="B21075" t="s">
        <v>352</v>
      </c>
      <c r="C21075" t="s">
        <v>154</v>
      </c>
      <c r="D21075">
        <v>2357233</v>
      </c>
    </row>
    <row r="21076" spans="1:4" x14ac:dyDescent="0.2">
      <c r="A21076" t="s">
        <v>99</v>
      </c>
      <c r="B21076" t="s">
        <v>352</v>
      </c>
      <c r="C21076" t="s">
        <v>155</v>
      </c>
      <c r="D21076">
        <v>0</v>
      </c>
    </row>
    <row r="21077" spans="1:4" x14ac:dyDescent="0.2">
      <c r="A21077" t="s">
        <v>99</v>
      </c>
      <c r="B21077" t="s">
        <v>352</v>
      </c>
      <c r="C21077" t="s">
        <v>156</v>
      </c>
      <c r="D21077">
        <v>1684</v>
      </c>
    </row>
    <row r="21078" spans="1:4" x14ac:dyDescent="0.2">
      <c r="A21078" t="s">
        <v>99</v>
      </c>
      <c r="B21078" t="s">
        <v>352</v>
      </c>
      <c r="C21078" t="s">
        <v>157</v>
      </c>
      <c r="D21078">
        <v>372547</v>
      </c>
    </row>
    <row r="21079" spans="1:4" x14ac:dyDescent="0.2">
      <c r="A21079" t="s">
        <v>99</v>
      </c>
      <c r="B21079" t="s">
        <v>352</v>
      </c>
      <c r="C21079" t="s">
        <v>158</v>
      </c>
      <c r="D21079">
        <v>1510542</v>
      </c>
    </row>
    <row r="21080" spans="1:4" x14ac:dyDescent="0.2">
      <c r="A21080" t="s">
        <v>99</v>
      </c>
      <c r="B21080" t="s">
        <v>352</v>
      </c>
      <c r="C21080" t="s">
        <v>159</v>
      </c>
      <c r="D21080">
        <v>1092992</v>
      </c>
    </row>
    <row r="21081" spans="1:4" x14ac:dyDescent="0.2">
      <c r="A21081" t="s">
        <v>99</v>
      </c>
      <c r="B21081" t="s">
        <v>352</v>
      </c>
      <c r="C21081" t="s">
        <v>160</v>
      </c>
      <c r="D21081">
        <v>1332741</v>
      </c>
    </row>
    <row r="21082" spans="1:4" x14ac:dyDescent="0.2">
      <c r="A21082" t="s">
        <v>99</v>
      </c>
      <c r="B21082" t="s">
        <v>352</v>
      </c>
      <c r="C21082" t="s">
        <v>161</v>
      </c>
      <c r="D21082">
        <v>713594</v>
      </c>
    </row>
    <row r="21083" spans="1:4" x14ac:dyDescent="0.2">
      <c r="A21083" t="s">
        <v>99</v>
      </c>
      <c r="B21083" t="s">
        <v>352</v>
      </c>
      <c r="C21083" t="s">
        <v>162</v>
      </c>
      <c r="D21083">
        <v>632788</v>
      </c>
    </row>
    <row r="21084" spans="1:4" x14ac:dyDescent="0.2">
      <c r="A21084" t="s">
        <v>99</v>
      </c>
      <c r="B21084" t="s">
        <v>352</v>
      </c>
      <c r="C21084" t="s">
        <v>163</v>
      </c>
      <c r="D21084">
        <v>369496</v>
      </c>
    </row>
    <row r="21085" spans="1:4" x14ac:dyDescent="0.2">
      <c r="A21085" t="s">
        <v>99</v>
      </c>
      <c r="B21085" t="s">
        <v>352</v>
      </c>
      <c r="C21085" t="s">
        <v>164</v>
      </c>
      <c r="D21085">
        <v>264776</v>
      </c>
    </row>
    <row r="21086" spans="1:4" x14ac:dyDescent="0.2">
      <c r="A21086" t="s">
        <v>99</v>
      </c>
      <c r="B21086" t="s">
        <v>352</v>
      </c>
      <c r="C21086" t="s">
        <v>165</v>
      </c>
      <c r="D21086">
        <v>240540</v>
      </c>
    </row>
    <row r="21087" spans="1:4" x14ac:dyDescent="0.2">
      <c r="A21087" t="s">
        <v>99</v>
      </c>
      <c r="B21087" t="s">
        <v>352</v>
      </c>
      <c r="C21087" t="s">
        <v>166</v>
      </c>
      <c r="D21087">
        <v>116688</v>
      </c>
    </row>
    <row r="21088" spans="1:4" x14ac:dyDescent="0.2">
      <c r="A21088" t="s">
        <v>99</v>
      </c>
      <c r="B21088" t="s">
        <v>352</v>
      </c>
      <c r="C21088" t="s">
        <v>167</v>
      </c>
      <c r="D21088">
        <v>154850</v>
      </c>
    </row>
    <row r="21089" spans="1:4" x14ac:dyDescent="0.2">
      <c r="A21089" t="s">
        <v>99</v>
      </c>
      <c r="B21089" t="s">
        <v>352</v>
      </c>
      <c r="C21089" t="s">
        <v>168</v>
      </c>
      <c r="D21089">
        <v>127554</v>
      </c>
    </row>
    <row r="21090" spans="1:4" x14ac:dyDescent="0.2">
      <c r="A21090" t="s">
        <v>99</v>
      </c>
      <c r="B21090" t="s">
        <v>352</v>
      </c>
      <c r="C21090" t="s">
        <v>169</v>
      </c>
      <c r="D21090">
        <v>164157</v>
      </c>
    </row>
    <row r="21091" spans="1:4" x14ac:dyDescent="0.2">
      <c r="A21091" t="s">
        <v>99</v>
      </c>
      <c r="B21091" t="s">
        <v>352</v>
      </c>
      <c r="C21091" t="s">
        <v>170</v>
      </c>
      <c r="D21091">
        <v>85457</v>
      </c>
    </row>
    <row r="21092" spans="1:4" x14ac:dyDescent="0.2">
      <c r="A21092" t="s">
        <v>99</v>
      </c>
      <c r="B21092" t="s">
        <v>352</v>
      </c>
      <c r="C21092" t="s">
        <v>171</v>
      </c>
      <c r="D21092">
        <v>44581</v>
      </c>
    </row>
    <row r="21093" spans="1:4" x14ac:dyDescent="0.2">
      <c r="A21093" t="s">
        <v>99</v>
      </c>
      <c r="B21093" t="s">
        <v>352</v>
      </c>
      <c r="C21093" t="s">
        <v>172</v>
      </c>
      <c r="D21093">
        <v>158117</v>
      </c>
    </row>
    <row r="21094" spans="1:4" x14ac:dyDescent="0.2">
      <c r="A21094" t="s">
        <v>99</v>
      </c>
      <c r="B21094" t="s">
        <v>352</v>
      </c>
      <c r="C21094" t="s">
        <v>173</v>
      </c>
      <c r="D21094">
        <v>97833</v>
      </c>
    </row>
    <row r="21095" spans="1:4" x14ac:dyDescent="0.2">
      <c r="A21095" t="s">
        <v>99</v>
      </c>
      <c r="B21095" t="s">
        <v>352</v>
      </c>
      <c r="C21095" t="s">
        <v>174</v>
      </c>
      <c r="D21095">
        <v>123461</v>
      </c>
    </row>
    <row r="21096" spans="1:4" x14ac:dyDescent="0.2">
      <c r="A21096" t="s">
        <v>99</v>
      </c>
      <c r="B21096" t="s">
        <v>352</v>
      </c>
      <c r="C21096" t="s">
        <v>175</v>
      </c>
      <c r="D21096">
        <v>296708</v>
      </c>
    </row>
    <row r="21097" spans="1:4" x14ac:dyDescent="0.2">
      <c r="A21097" t="s">
        <v>99</v>
      </c>
      <c r="B21097" t="s">
        <v>352</v>
      </c>
      <c r="C21097" t="s">
        <v>176</v>
      </c>
      <c r="D21097">
        <v>168698</v>
      </c>
    </row>
    <row r="21098" spans="1:4" x14ac:dyDescent="0.2">
      <c r="A21098" t="s">
        <v>99</v>
      </c>
      <c r="B21098" t="s">
        <v>352</v>
      </c>
      <c r="C21098" t="s">
        <v>177</v>
      </c>
      <c r="D21098">
        <v>425526</v>
      </c>
    </row>
    <row r="21099" spans="1:4" x14ac:dyDescent="0.2">
      <c r="A21099" t="s">
        <v>99</v>
      </c>
      <c r="B21099" t="s">
        <v>352</v>
      </c>
      <c r="C21099" t="s">
        <v>178</v>
      </c>
      <c r="D21099">
        <v>81703</v>
      </c>
    </row>
    <row r="21100" spans="1:4" x14ac:dyDescent="0.2">
      <c r="A21100" t="s">
        <v>99</v>
      </c>
      <c r="B21100" t="s">
        <v>352</v>
      </c>
      <c r="C21100" t="s">
        <v>179</v>
      </c>
      <c r="D21100">
        <v>0</v>
      </c>
    </row>
    <row r="21101" spans="1:4" x14ac:dyDescent="0.2">
      <c r="A21101" t="s">
        <v>99</v>
      </c>
      <c r="B21101" t="s">
        <v>352</v>
      </c>
      <c r="C21101" t="s">
        <v>180</v>
      </c>
      <c r="D21101">
        <v>0</v>
      </c>
    </row>
    <row r="21102" spans="1:4" x14ac:dyDescent="0.2">
      <c r="A21102" t="s">
        <v>99</v>
      </c>
      <c r="B21102" t="s">
        <v>352</v>
      </c>
      <c r="C21102" t="s">
        <v>181</v>
      </c>
      <c r="D21102">
        <v>0</v>
      </c>
    </row>
    <row r="21103" spans="1:4" x14ac:dyDescent="0.2">
      <c r="A21103" t="s">
        <v>99</v>
      </c>
      <c r="B21103" t="s">
        <v>352</v>
      </c>
      <c r="C21103" t="s">
        <v>182</v>
      </c>
      <c r="D21103">
        <v>0</v>
      </c>
    </row>
    <row r="21104" spans="1:4" x14ac:dyDescent="0.2">
      <c r="A21104" t="s">
        <v>99</v>
      </c>
      <c r="B21104" t="s">
        <v>352</v>
      </c>
      <c r="C21104" t="s">
        <v>183</v>
      </c>
      <c r="D21104">
        <v>0</v>
      </c>
    </row>
    <row r="21105" spans="1:4" x14ac:dyDescent="0.2">
      <c r="A21105" t="s">
        <v>99</v>
      </c>
      <c r="B21105" t="s">
        <v>352</v>
      </c>
      <c r="C21105" t="s">
        <v>184</v>
      </c>
      <c r="D21105">
        <v>0</v>
      </c>
    </row>
    <row r="21106" spans="1:4" x14ac:dyDescent="0.2">
      <c r="A21106" t="s">
        <v>99</v>
      </c>
      <c r="B21106" t="s">
        <v>352</v>
      </c>
      <c r="C21106" t="s">
        <v>185</v>
      </c>
      <c r="D21106">
        <v>0</v>
      </c>
    </row>
    <row r="21107" spans="1:4" x14ac:dyDescent="0.2">
      <c r="A21107" t="s">
        <v>99</v>
      </c>
      <c r="B21107" t="s">
        <v>352</v>
      </c>
      <c r="C21107" t="s">
        <v>186</v>
      </c>
      <c r="D21107">
        <v>0</v>
      </c>
    </row>
    <row r="21108" spans="1:4" x14ac:dyDescent="0.2">
      <c r="A21108" t="s">
        <v>99</v>
      </c>
      <c r="B21108" t="s">
        <v>352</v>
      </c>
      <c r="C21108" t="s">
        <v>187</v>
      </c>
      <c r="D21108">
        <v>0</v>
      </c>
    </row>
    <row r="21109" spans="1:4" x14ac:dyDescent="0.2">
      <c r="A21109" t="s">
        <v>99</v>
      </c>
      <c r="B21109" t="s">
        <v>352</v>
      </c>
      <c r="C21109" t="s">
        <v>188</v>
      </c>
      <c r="D21109">
        <v>0</v>
      </c>
    </row>
    <row r="21110" spans="1:4" x14ac:dyDescent="0.2">
      <c r="A21110" t="s">
        <v>99</v>
      </c>
      <c r="B21110" t="s">
        <v>352</v>
      </c>
      <c r="C21110" t="s">
        <v>189</v>
      </c>
      <c r="D21110">
        <v>0</v>
      </c>
    </row>
    <row r="21111" spans="1:4" x14ac:dyDescent="0.2">
      <c r="A21111" t="s">
        <v>99</v>
      </c>
      <c r="B21111" t="s">
        <v>352</v>
      </c>
      <c r="C21111" t="s">
        <v>190</v>
      </c>
      <c r="D21111">
        <v>0</v>
      </c>
    </row>
    <row r="21112" spans="1:4" x14ac:dyDescent="0.2">
      <c r="A21112" t="s">
        <v>99</v>
      </c>
      <c r="B21112" t="s">
        <v>352</v>
      </c>
      <c r="C21112" t="s">
        <v>191</v>
      </c>
      <c r="D21112">
        <v>0</v>
      </c>
    </row>
    <row r="21113" spans="1:4" x14ac:dyDescent="0.2">
      <c r="A21113" t="s">
        <v>99</v>
      </c>
      <c r="B21113" t="s">
        <v>352</v>
      </c>
      <c r="C21113" t="s">
        <v>192</v>
      </c>
      <c r="D21113">
        <v>0</v>
      </c>
    </row>
    <row r="21114" spans="1:4" x14ac:dyDescent="0.2">
      <c r="A21114" t="s">
        <v>99</v>
      </c>
      <c r="B21114" t="s">
        <v>352</v>
      </c>
      <c r="C21114" t="s">
        <v>193</v>
      </c>
      <c r="D21114">
        <v>0</v>
      </c>
    </row>
    <row r="21115" spans="1:4" x14ac:dyDescent="0.2">
      <c r="A21115" t="s">
        <v>99</v>
      </c>
      <c r="B21115" t="s">
        <v>352</v>
      </c>
      <c r="C21115" t="s">
        <v>194</v>
      </c>
      <c r="D21115">
        <v>0</v>
      </c>
    </row>
    <row r="21116" spans="1:4" x14ac:dyDescent="0.2">
      <c r="A21116" t="s">
        <v>99</v>
      </c>
      <c r="B21116" t="s">
        <v>352</v>
      </c>
      <c r="C21116" t="s">
        <v>195</v>
      </c>
      <c r="D21116">
        <v>0</v>
      </c>
    </row>
    <row r="21117" spans="1:4" x14ac:dyDescent="0.2">
      <c r="A21117" t="s">
        <v>99</v>
      </c>
      <c r="B21117" t="s">
        <v>352</v>
      </c>
      <c r="C21117" t="s">
        <v>196</v>
      </c>
      <c r="D21117">
        <v>0</v>
      </c>
    </row>
    <row r="21118" spans="1:4" x14ac:dyDescent="0.2">
      <c r="A21118" t="s">
        <v>99</v>
      </c>
      <c r="B21118" t="s">
        <v>352</v>
      </c>
      <c r="C21118" t="s">
        <v>197</v>
      </c>
      <c r="D21118">
        <v>0</v>
      </c>
    </row>
    <row r="21119" spans="1:4" x14ac:dyDescent="0.2">
      <c r="A21119" t="s">
        <v>99</v>
      </c>
      <c r="B21119" t="s">
        <v>352</v>
      </c>
      <c r="C21119" t="s">
        <v>198</v>
      </c>
      <c r="D21119">
        <v>0</v>
      </c>
    </row>
    <row r="21120" spans="1:4" x14ac:dyDescent="0.2">
      <c r="A21120" t="s">
        <v>99</v>
      </c>
      <c r="B21120" t="s">
        <v>352</v>
      </c>
      <c r="C21120" t="s">
        <v>199</v>
      </c>
      <c r="D21120">
        <v>0</v>
      </c>
    </row>
    <row r="21121" spans="1:4" x14ac:dyDescent="0.2">
      <c r="A21121" t="s">
        <v>99</v>
      </c>
      <c r="B21121" t="s">
        <v>352</v>
      </c>
      <c r="C21121" t="s">
        <v>200</v>
      </c>
      <c r="D21121">
        <v>236545</v>
      </c>
    </row>
    <row r="21122" spans="1:4" x14ac:dyDescent="0.2">
      <c r="A21122" t="s">
        <v>99</v>
      </c>
      <c r="B21122" t="s">
        <v>352</v>
      </c>
      <c r="C21122" t="s">
        <v>201</v>
      </c>
      <c r="D21122">
        <v>0</v>
      </c>
    </row>
    <row r="21123" spans="1:4" x14ac:dyDescent="0.2">
      <c r="A21123" t="s">
        <v>99</v>
      </c>
      <c r="B21123" t="s">
        <v>352</v>
      </c>
      <c r="C21123" t="s">
        <v>202</v>
      </c>
      <c r="D21123">
        <v>0</v>
      </c>
    </row>
    <row r="21124" spans="1:4" x14ac:dyDescent="0.2">
      <c r="A21124" t="s">
        <v>99</v>
      </c>
      <c r="B21124" t="s">
        <v>352</v>
      </c>
      <c r="C21124" t="s">
        <v>203</v>
      </c>
      <c r="D21124">
        <v>0</v>
      </c>
    </row>
    <row r="21125" spans="1:4" x14ac:dyDescent="0.2">
      <c r="A21125" t="s">
        <v>99</v>
      </c>
      <c r="B21125" t="s">
        <v>352</v>
      </c>
      <c r="C21125" t="s">
        <v>204</v>
      </c>
      <c r="D21125">
        <v>0</v>
      </c>
    </row>
    <row r="21126" spans="1:4" x14ac:dyDescent="0.2">
      <c r="A21126" t="s">
        <v>99</v>
      </c>
      <c r="B21126" t="s">
        <v>352</v>
      </c>
      <c r="C21126" t="s">
        <v>205</v>
      </c>
      <c r="D21126">
        <v>0</v>
      </c>
    </row>
    <row r="21127" spans="1:4" x14ac:dyDescent="0.2">
      <c r="A21127" t="s">
        <v>99</v>
      </c>
      <c r="B21127" t="s">
        <v>352</v>
      </c>
      <c r="C21127" t="s">
        <v>206</v>
      </c>
      <c r="D21127">
        <v>0</v>
      </c>
    </row>
    <row r="21128" spans="1:4" x14ac:dyDescent="0.2">
      <c r="A21128" t="s">
        <v>99</v>
      </c>
      <c r="B21128" t="s">
        <v>352</v>
      </c>
      <c r="C21128" t="s">
        <v>207</v>
      </c>
      <c r="D21128">
        <v>0</v>
      </c>
    </row>
    <row r="21129" spans="1:4" x14ac:dyDescent="0.2">
      <c r="A21129" t="s">
        <v>99</v>
      </c>
      <c r="B21129" t="s">
        <v>352</v>
      </c>
      <c r="C21129" t="s">
        <v>208</v>
      </c>
      <c r="D21129">
        <v>0</v>
      </c>
    </row>
    <row r="21130" spans="1:4" x14ac:dyDescent="0.2">
      <c r="A21130" t="s">
        <v>99</v>
      </c>
      <c r="B21130" t="s">
        <v>352</v>
      </c>
      <c r="C21130" t="s">
        <v>209</v>
      </c>
      <c r="D21130">
        <v>0</v>
      </c>
    </row>
    <row r="21131" spans="1:4" x14ac:dyDescent="0.2">
      <c r="A21131" t="s">
        <v>99</v>
      </c>
      <c r="B21131" t="s">
        <v>352</v>
      </c>
      <c r="C21131" t="s">
        <v>210</v>
      </c>
      <c r="D21131">
        <v>0</v>
      </c>
    </row>
    <row r="21132" spans="1:4" x14ac:dyDescent="0.2">
      <c r="A21132" t="s">
        <v>99</v>
      </c>
      <c r="B21132" t="s">
        <v>352</v>
      </c>
      <c r="C21132" t="s">
        <v>211</v>
      </c>
      <c r="D21132">
        <v>0</v>
      </c>
    </row>
    <row r="21133" spans="1:4" x14ac:dyDescent="0.2">
      <c r="A21133" t="s">
        <v>99</v>
      </c>
      <c r="B21133" t="s">
        <v>352</v>
      </c>
      <c r="C21133" t="s">
        <v>212</v>
      </c>
      <c r="D21133">
        <v>0</v>
      </c>
    </row>
    <row r="21134" spans="1:4" x14ac:dyDescent="0.2">
      <c r="A21134" t="s">
        <v>99</v>
      </c>
      <c r="B21134" t="s">
        <v>352</v>
      </c>
      <c r="C21134" t="s">
        <v>213</v>
      </c>
      <c r="D21134">
        <v>0</v>
      </c>
    </row>
    <row r="21135" spans="1:4" x14ac:dyDescent="0.2">
      <c r="A21135" t="s">
        <v>99</v>
      </c>
      <c r="B21135" t="s">
        <v>352</v>
      </c>
      <c r="C21135" t="s">
        <v>214</v>
      </c>
      <c r="D21135">
        <v>0</v>
      </c>
    </row>
    <row r="21136" spans="1:4" x14ac:dyDescent="0.2">
      <c r="A21136" t="s">
        <v>99</v>
      </c>
      <c r="B21136" t="s">
        <v>352</v>
      </c>
      <c r="C21136" t="s">
        <v>215</v>
      </c>
      <c r="D21136">
        <v>0</v>
      </c>
    </row>
    <row r="21137" spans="1:4" x14ac:dyDescent="0.2">
      <c r="A21137" t="s">
        <v>99</v>
      </c>
      <c r="B21137" t="s">
        <v>352</v>
      </c>
      <c r="C21137" t="s">
        <v>216</v>
      </c>
      <c r="D21137">
        <v>0</v>
      </c>
    </row>
    <row r="21138" spans="1:4" x14ac:dyDescent="0.2">
      <c r="A21138" t="s">
        <v>99</v>
      </c>
      <c r="B21138" t="s">
        <v>352</v>
      </c>
      <c r="C21138" t="s">
        <v>217</v>
      </c>
      <c r="D21138">
        <v>1</v>
      </c>
    </row>
    <row r="21139" spans="1:4" x14ac:dyDescent="0.2">
      <c r="A21139" t="s">
        <v>99</v>
      </c>
      <c r="B21139" t="s">
        <v>352</v>
      </c>
      <c r="C21139" t="s">
        <v>218</v>
      </c>
      <c r="D21139">
        <v>0</v>
      </c>
    </row>
    <row r="21140" spans="1:4" x14ac:dyDescent="0.2">
      <c r="A21140" t="s">
        <v>99</v>
      </c>
      <c r="B21140" t="s">
        <v>352</v>
      </c>
      <c r="C21140" t="s">
        <v>219</v>
      </c>
      <c r="D21140">
        <v>0</v>
      </c>
    </row>
    <row r="21141" spans="1:4" x14ac:dyDescent="0.2">
      <c r="A21141" t="s">
        <v>99</v>
      </c>
      <c r="B21141" t="s">
        <v>352</v>
      </c>
      <c r="C21141" t="s">
        <v>233</v>
      </c>
      <c r="D21141">
        <v>2357233</v>
      </c>
    </row>
    <row r="21142" spans="1:4" x14ac:dyDescent="0.2">
      <c r="A21142" t="s">
        <v>99</v>
      </c>
      <c r="B21142" t="s">
        <v>352</v>
      </c>
      <c r="C21142" t="s">
        <v>234</v>
      </c>
      <c r="D21142">
        <v>1603</v>
      </c>
    </row>
    <row r="21143" spans="1:4" x14ac:dyDescent="0.2">
      <c r="A21143" t="s">
        <v>99</v>
      </c>
      <c r="B21143" t="s">
        <v>352</v>
      </c>
      <c r="C21143" t="s">
        <v>235</v>
      </c>
      <c r="D21143">
        <v>155047</v>
      </c>
    </row>
    <row r="21144" spans="1:4" x14ac:dyDescent="0.2">
      <c r="A21144" t="s">
        <v>99</v>
      </c>
      <c r="B21144" t="s">
        <v>352</v>
      </c>
      <c r="C21144" t="s">
        <v>236</v>
      </c>
      <c r="D21144">
        <v>606843</v>
      </c>
    </row>
    <row r="21145" spans="1:4" x14ac:dyDescent="0.2">
      <c r="A21145" t="s">
        <v>99</v>
      </c>
      <c r="B21145" t="s">
        <v>352</v>
      </c>
      <c r="C21145" t="s">
        <v>237</v>
      </c>
      <c r="D21145">
        <v>1142210</v>
      </c>
    </row>
    <row r="21146" spans="1:4" x14ac:dyDescent="0.2">
      <c r="A21146" t="s">
        <v>99</v>
      </c>
      <c r="B21146" t="s">
        <v>352</v>
      </c>
      <c r="C21146" t="s">
        <v>238</v>
      </c>
      <c r="D21146">
        <v>1167864</v>
      </c>
    </row>
    <row r="21147" spans="1:4" x14ac:dyDescent="0.2">
      <c r="A21147" t="s">
        <v>99</v>
      </c>
      <c r="B21147" t="s">
        <v>352</v>
      </c>
      <c r="C21147" t="s">
        <v>239</v>
      </c>
      <c r="D21147">
        <v>865019</v>
      </c>
    </row>
    <row r="21148" spans="1:4" x14ac:dyDescent="0.2">
      <c r="A21148" t="s">
        <v>99</v>
      </c>
      <c r="B21148" t="s">
        <v>352</v>
      </c>
      <c r="C21148" t="s">
        <v>240</v>
      </c>
      <c r="D21148">
        <v>663324</v>
      </c>
    </row>
    <row r="21149" spans="1:4" x14ac:dyDescent="0.2">
      <c r="A21149" t="s">
        <v>99</v>
      </c>
      <c r="B21149" t="s">
        <v>352</v>
      </c>
      <c r="C21149" t="s">
        <v>241</v>
      </c>
      <c r="D21149">
        <v>482603</v>
      </c>
    </row>
    <row r="21150" spans="1:4" x14ac:dyDescent="0.2">
      <c r="A21150" t="s">
        <v>99</v>
      </c>
      <c r="B21150" t="s">
        <v>352</v>
      </c>
      <c r="C21150" t="s">
        <v>242</v>
      </c>
      <c r="D21150">
        <v>565125</v>
      </c>
    </row>
    <row r="21151" spans="1:4" x14ac:dyDescent="0.2">
      <c r="A21151" t="s">
        <v>99</v>
      </c>
      <c r="B21151" t="s">
        <v>352</v>
      </c>
      <c r="C21151" t="s">
        <v>243</v>
      </c>
      <c r="D21151">
        <v>422584</v>
      </c>
    </row>
    <row r="21152" spans="1:4" x14ac:dyDescent="0.2">
      <c r="A21152" t="s">
        <v>99</v>
      </c>
      <c r="B21152" t="s">
        <v>352</v>
      </c>
      <c r="C21152" t="s">
        <v>244</v>
      </c>
      <c r="D21152">
        <v>266397</v>
      </c>
    </row>
    <row r="21153" spans="1:4" x14ac:dyDescent="0.2">
      <c r="A21153" t="s">
        <v>99</v>
      </c>
      <c r="B21153" t="s">
        <v>352</v>
      </c>
      <c r="C21153" t="s">
        <v>245</v>
      </c>
      <c r="D21153">
        <v>205848</v>
      </c>
    </row>
    <row r="21154" spans="1:4" x14ac:dyDescent="0.2">
      <c r="A21154" t="s">
        <v>99</v>
      </c>
      <c r="B21154" t="s">
        <v>352</v>
      </c>
      <c r="C21154" t="s">
        <v>246</v>
      </c>
      <c r="D21154">
        <v>165324</v>
      </c>
    </row>
    <row r="21155" spans="1:4" x14ac:dyDescent="0.2">
      <c r="A21155" t="s">
        <v>99</v>
      </c>
      <c r="B21155" t="s">
        <v>352</v>
      </c>
      <c r="C21155" t="s">
        <v>247</v>
      </c>
      <c r="D21155">
        <v>85625</v>
      </c>
    </row>
    <row r="21156" spans="1:4" x14ac:dyDescent="0.2">
      <c r="A21156" t="s">
        <v>99</v>
      </c>
      <c r="B21156" t="s">
        <v>352</v>
      </c>
      <c r="C21156" t="s">
        <v>248</v>
      </c>
      <c r="D21156">
        <v>126564</v>
      </c>
    </row>
    <row r="21157" spans="1:4" x14ac:dyDescent="0.2">
      <c r="A21157" t="s">
        <v>99</v>
      </c>
      <c r="B21157" t="s">
        <v>352</v>
      </c>
      <c r="C21157" t="s">
        <v>249</v>
      </c>
      <c r="D21157">
        <v>139879</v>
      </c>
    </row>
    <row r="21158" spans="1:4" x14ac:dyDescent="0.2">
      <c r="A21158" t="s">
        <v>99</v>
      </c>
      <c r="B21158" t="s">
        <v>352</v>
      </c>
      <c r="C21158" t="s">
        <v>250</v>
      </c>
      <c r="D21158">
        <v>108666</v>
      </c>
    </row>
    <row r="21159" spans="1:4" x14ac:dyDescent="0.2">
      <c r="A21159" t="s">
        <v>99</v>
      </c>
      <c r="B21159" t="s">
        <v>352</v>
      </c>
      <c r="C21159" t="s">
        <v>251</v>
      </c>
      <c r="D21159">
        <v>69258</v>
      </c>
    </row>
    <row r="21160" spans="1:4" x14ac:dyDescent="0.2">
      <c r="A21160" t="s">
        <v>99</v>
      </c>
      <c r="B21160" t="s">
        <v>352</v>
      </c>
      <c r="C21160" t="s">
        <v>252</v>
      </c>
      <c r="D21160">
        <v>155173</v>
      </c>
    </row>
    <row r="21161" spans="1:4" x14ac:dyDescent="0.2">
      <c r="A21161" t="s">
        <v>99</v>
      </c>
      <c r="B21161" t="s">
        <v>352</v>
      </c>
      <c r="C21161" t="s">
        <v>253</v>
      </c>
      <c r="D21161">
        <v>246935</v>
      </c>
    </row>
    <row r="21162" spans="1:4" x14ac:dyDescent="0.2">
      <c r="A21162" t="s">
        <v>99</v>
      </c>
      <c r="B21162" t="s">
        <v>352</v>
      </c>
      <c r="C21162" t="s">
        <v>254</v>
      </c>
      <c r="D21162">
        <v>265153</v>
      </c>
    </row>
    <row r="21163" spans="1:4" x14ac:dyDescent="0.2">
      <c r="A21163" t="s">
        <v>99</v>
      </c>
      <c r="B21163" t="s">
        <v>352</v>
      </c>
      <c r="C21163" t="s">
        <v>255</v>
      </c>
      <c r="D21163">
        <v>481643</v>
      </c>
    </row>
    <row r="21164" spans="1:4" x14ac:dyDescent="0.2">
      <c r="A21164" t="s">
        <v>99</v>
      </c>
      <c r="B21164" t="s">
        <v>352</v>
      </c>
      <c r="C21164" t="s">
        <v>256</v>
      </c>
      <c r="D21164">
        <v>0</v>
      </c>
    </row>
    <row r="21165" spans="1:4" x14ac:dyDescent="0.2">
      <c r="A21165" t="s">
        <v>99</v>
      </c>
      <c r="B21165" t="s">
        <v>352</v>
      </c>
      <c r="C21165" t="s">
        <v>257</v>
      </c>
      <c r="D21165">
        <v>0</v>
      </c>
    </row>
    <row r="21166" spans="1:4" x14ac:dyDescent="0.2">
      <c r="A21166" t="s">
        <v>99</v>
      </c>
      <c r="B21166" t="s">
        <v>352</v>
      </c>
      <c r="C21166" t="s">
        <v>258</v>
      </c>
      <c r="D21166">
        <v>188346</v>
      </c>
    </row>
    <row r="21167" spans="1:4" x14ac:dyDescent="0.2">
      <c r="A21167" t="s">
        <v>99</v>
      </c>
      <c r="B21167" t="s">
        <v>352</v>
      </c>
      <c r="C21167" t="s">
        <v>259</v>
      </c>
      <c r="D21167">
        <v>0</v>
      </c>
    </row>
    <row r="21168" spans="1:4" x14ac:dyDescent="0.2">
      <c r="A21168" t="s">
        <v>99</v>
      </c>
      <c r="B21168" t="s">
        <v>352</v>
      </c>
      <c r="C21168" t="s">
        <v>260</v>
      </c>
      <c r="D21168">
        <v>0</v>
      </c>
    </row>
    <row r="21169" spans="1:4" x14ac:dyDescent="0.2">
      <c r="A21169" t="s">
        <v>99</v>
      </c>
      <c r="B21169" t="s">
        <v>352</v>
      </c>
      <c r="C21169" t="s">
        <v>261</v>
      </c>
      <c r="D21169">
        <v>0</v>
      </c>
    </row>
    <row r="21170" spans="1:4" x14ac:dyDescent="0.2">
      <c r="A21170" t="s">
        <v>99</v>
      </c>
      <c r="B21170" t="s">
        <v>352</v>
      </c>
      <c r="C21170" t="s">
        <v>262</v>
      </c>
      <c r="D21170">
        <v>0</v>
      </c>
    </row>
    <row r="21171" spans="1:4" x14ac:dyDescent="0.2">
      <c r="A21171" t="s">
        <v>99</v>
      </c>
      <c r="B21171" t="s">
        <v>352</v>
      </c>
      <c r="C21171" t="s">
        <v>263</v>
      </c>
      <c r="D21171">
        <v>0</v>
      </c>
    </row>
    <row r="21172" spans="1:4" x14ac:dyDescent="0.2">
      <c r="A21172" t="s">
        <v>99</v>
      </c>
      <c r="B21172" t="s">
        <v>352</v>
      </c>
      <c r="C21172" t="s">
        <v>264</v>
      </c>
      <c r="D21172">
        <v>0</v>
      </c>
    </row>
    <row r="21173" spans="1:4" x14ac:dyDescent="0.2">
      <c r="A21173" t="s">
        <v>99</v>
      </c>
      <c r="B21173" t="s">
        <v>352</v>
      </c>
      <c r="C21173" t="s">
        <v>265</v>
      </c>
      <c r="D21173">
        <v>0</v>
      </c>
    </row>
    <row r="21174" spans="1:4" x14ac:dyDescent="0.2">
      <c r="A21174" t="s">
        <v>99</v>
      </c>
      <c r="B21174" t="s">
        <v>352</v>
      </c>
      <c r="C21174" t="s">
        <v>266</v>
      </c>
      <c r="D21174">
        <v>0</v>
      </c>
    </row>
    <row r="21175" spans="1:4" x14ac:dyDescent="0.2">
      <c r="A21175" t="s">
        <v>99</v>
      </c>
      <c r="B21175" t="s">
        <v>352</v>
      </c>
      <c r="C21175" t="s">
        <v>267</v>
      </c>
      <c r="D21175">
        <v>0</v>
      </c>
    </row>
    <row r="21176" spans="1:4" x14ac:dyDescent="0.2">
      <c r="A21176" t="s">
        <v>99</v>
      </c>
      <c r="B21176" t="s">
        <v>352</v>
      </c>
      <c r="C21176" t="s">
        <v>268</v>
      </c>
      <c r="D21176">
        <v>0</v>
      </c>
    </row>
    <row r="21177" spans="1:4" x14ac:dyDescent="0.2">
      <c r="A21177" t="s">
        <v>99</v>
      </c>
      <c r="B21177" t="s">
        <v>352</v>
      </c>
      <c r="C21177" t="s">
        <v>269</v>
      </c>
      <c r="D21177">
        <v>0</v>
      </c>
    </row>
    <row r="21178" spans="1:4" x14ac:dyDescent="0.2">
      <c r="A21178" t="s">
        <v>99</v>
      </c>
      <c r="B21178" t="s">
        <v>352</v>
      </c>
      <c r="C21178" t="s">
        <v>270</v>
      </c>
      <c r="D21178">
        <v>0</v>
      </c>
    </row>
    <row r="21179" spans="1:4" x14ac:dyDescent="0.2">
      <c r="A21179" t="s">
        <v>99</v>
      </c>
      <c r="B21179" t="s">
        <v>352</v>
      </c>
      <c r="C21179" t="s">
        <v>271</v>
      </c>
      <c r="D21179">
        <v>0</v>
      </c>
    </row>
    <row r="21180" spans="1:4" x14ac:dyDescent="0.2">
      <c r="A21180" t="s">
        <v>99</v>
      </c>
      <c r="B21180" t="s">
        <v>352</v>
      </c>
      <c r="C21180" t="s">
        <v>272</v>
      </c>
      <c r="D21180">
        <v>0</v>
      </c>
    </row>
    <row r="21181" spans="1:4" x14ac:dyDescent="0.2">
      <c r="A21181" t="s">
        <v>99</v>
      </c>
      <c r="B21181" t="s">
        <v>352</v>
      </c>
      <c r="C21181" t="s">
        <v>273</v>
      </c>
      <c r="D21181">
        <v>0</v>
      </c>
    </row>
    <row r="21182" spans="1:4" x14ac:dyDescent="0.2">
      <c r="A21182" t="s">
        <v>99</v>
      </c>
      <c r="B21182" t="s">
        <v>352</v>
      </c>
      <c r="C21182" t="s">
        <v>274</v>
      </c>
      <c r="D21182">
        <v>0</v>
      </c>
    </row>
    <row r="21183" spans="1:4" x14ac:dyDescent="0.2">
      <c r="A21183" t="s">
        <v>99</v>
      </c>
      <c r="B21183" t="s">
        <v>352</v>
      </c>
      <c r="C21183" t="s">
        <v>275</v>
      </c>
      <c r="D21183">
        <v>0</v>
      </c>
    </row>
    <row r="21184" spans="1:4" x14ac:dyDescent="0.2">
      <c r="A21184" t="s">
        <v>99</v>
      </c>
      <c r="B21184" t="s">
        <v>352</v>
      </c>
      <c r="C21184" t="s">
        <v>276</v>
      </c>
      <c r="D21184">
        <v>0</v>
      </c>
    </row>
    <row r="21185" spans="1:4" x14ac:dyDescent="0.2">
      <c r="A21185" t="s">
        <v>99</v>
      </c>
      <c r="B21185" t="s">
        <v>352</v>
      </c>
      <c r="C21185" t="s">
        <v>277</v>
      </c>
      <c r="D21185">
        <v>0</v>
      </c>
    </row>
    <row r="21186" spans="1:4" x14ac:dyDescent="0.2">
      <c r="A21186" t="s">
        <v>99</v>
      </c>
      <c r="B21186" t="s">
        <v>352</v>
      </c>
      <c r="C21186" t="s">
        <v>278</v>
      </c>
      <c r="D21186">
        <v>236545</v>
      </c>
    </row>
    <row r="21187" spans="1:4" x14ac:dyDescent="0.2">
      <c r="A21187" t="s">
        <v>99</v>
      </c>
      <c r="B21187" t="s">
        <v>352</v>
      </c>
      <c r="C21187" t="s">
        <v>279</v>
      </c>
      <c r="D21187">
        <v>0</v>
      </c>
    </row>
    <row r="21188" spans="1:4" x14ac:dyDescent="0.2">
      <c r="A21188" t="s">
        <v>99</v>
      </c>
      <c r="B21188" t="s">
        <v>352</v>
      </c>
      <c r="C21188" t="s">
        <v>280</v>
      </c>
      <c r="D21188">
        <v>0</v>
      </c>
    </row>
    <row r="21189" spans="1:4" x14ac:dyDescent="0.2">
      <c r="A21189" t="s">
        <v>99</v>
      </c>
      <c r="B21189" t="s">
        <v>352</v>
      </c>
      <c r="C21189" t="s">
        <v>281</v>
      </c>
      <c r="D21189">
        <v>0</v>
      </c>
    </row>
    <row r="21190" spans="1:4" x14ac:dyDescent="0.2">
      <c r="A21190" t="s">
        <v>99</v>
      </c>
      <c r="B21190" t="s">
        <v>352</v>
      </c>
      <c r="C21190" t="s">
        <v>282</v>
      </c>
      <c r="D21190">
        <v>0</v>
      </c>
    </row>
    <row r="21191" spans="1:4" x14ac:dyDescent="0.2">
      <c r="A21191" t="s">
        <v>99</v>
      </c>
      <c r="B21191" t="s">
        <v>352</v>
      </c>
      <c r="C21191" t="s">
        <v>283</v>
      </c>
      <c r="D21191">
        <v>0</v>
      </c>
    </row>
    <row r="21192" spans="1:4" x14ac:dyDescent="0.2">
      <c r="A21192" t="s">
        <v>99</v>
      </c>
      <c r="B21192" t="s">
        <v>352</v>
      </c>
      <c r="C21192" t="s">
        <v>284</v>
      </c>
      <c r="D21192">
        <v>0</v>
      </c>
    </row>
    <row r="21193" spans="1:4" x14ac:dyDescent="0.2">
      <c r="A21193" t="s">
        <v>99</v>
      </c>
      <c r="B21193" t="s">
        <v>352</v>
      </c>
      <c r="C21193" t="s">
        <v>285</v>
      </c>
      <c r="D21193">
        <v>0</v>
      </c>
    </row>
    <row r="21194" spans="1:4" x14ac:dyDescent="0.2">
      <c r="A21194" t="s">
        <v>99</v>
      </c>
      <c r="B21194" t="s">
        <v>352</v>
      </c>
      <c r="C21194" t="s">
        <v>286</v>
      </c>
      <c r="D21194">
        <v>0</v>
      </c>
    </row>
    <row r="21195" spans="1:4" x14ac:dyDescent="0.2">
      <c r="A21195" t="s">
        <v>99</v>
      </c>
      <c r="B21195" t="s">
        <v>352</v>
      </c>
      <c r="C21195" t="s">
        <v>287</v>
      </c>
      <c r="D21195">
        <v>0</v>
      </c>
    </row>
    <row r="21196" spans="1:4" x14ac:dyDescent="0.2">
      <c r="A21196" t="s">
        <v>99</v>
      </c>
      <c r="B21196" t="s">
        <v>352</v>
      </c>
      <c r="C21196" t="s">
        <v>288</v>
      </c>
      <c r="D21196">
        <v>0</v>
      </c>
    </row>
    <row r="21197" spans="1:4" x14ac:dyDescent="0.2">
      <c r="A21197" t="s">
        <v>99</v>
      </c>
      <c r="B21197" t="s">
        <v>352</v>
      </c>
      <c r="C21197" t="s">
        <v>289</v>
      </c>
      <c r="D21197">
        <v>0</v>
      </c>
    </row>
    <row r="21198" spans="1:4" x14ac:dyDescent="0.2">
      <c r="A21198" t="s">
        <v>99</v>
      </c>
      <c r="B21198" t="s">
        <v>352</v>
      </c>
      <c r="C21198" t="s">
        <v>290</v>
      </c>
      <c r="D21198">
        <v>0</v>
      </c>
    </row>
    <row r="21199" spans="1:4" x14ac:dyDescent="0.2">
      <c r="A21199" t="s">
        <v>99</v>
      </c>
      <c r="B21199" t="s">
        <v>352</v>
      </c>
      <c r="C21199" t="s">
        <v>291</v>
      </c>
      <c r="D21199">
        <v>0</v>
      </c>
    </row>
    <row r="21200" spans="1:4" x14ac:dyDescent="0.2">
      <c r="A21200" t="s">
        <v>99</v>
      </c>
      <c r="B21200" t="s">
        <v>352</v>
      </c>
      <c r="C21200" t="s">
        <v>292</v>
      </c>
      <c r="D21200">
        <v>0</v>
      </c>
    </row>
    <row r="21201" spans="1:4" x14ac:dyDescent="0.2">
      <c r="A21201" t="s">
        <v>99</v>
      </c>
      <c r="B21201" t="s">
        <v>352</v>
      </c>
      <c r="C21201" t="s">
        <v>293</v>
      </c>
      <c r="D21201">
        <v>0</v>
      </c>
    </row>
    <row r="21202" spans="1:4" x14ac:dyDescent="0.2">
      <c r="A21202" t="s">
        <v>99</v>
      </c>
      <c r="B21202" t="s">
        <v>352</v>
      </c>
      <c r="C21202" t="s">
        <v>294</v>
      </c>
      <c r="D21202">
        <v>0</v>
      </c>
    </row>
    <row r="21203" spans="1:4" x14ac:dyDescent="0.2">
      <c r="A21203" t="s">
        <v>99</v>
      </c>
      <c r="B21203" t="s">
        <v>352</v>
      </c>
      <c r="C21203" t="s">
        <v>295</v>
      </c>
      <c r="D21203">
        <v>1</v>
      </c>
    </row>
    <row r="21204" spans="1:4" x14ac:dyDescent="0.2">
      <c r="A21204" t="s">
        <v>99</v>
      </c>
      <c r="B21204" t="s">
        <v>352</v>
      </c>
      <c r="C21204" t="s">
        <v>296</v>
      </c>
      <c r="D21204">
        <v>0</v>
      </c>
    </row>
    <row r="21205" spans="1:4" x14ac:dyDescent="0.2">
      <c r="A21205" t="s">
        <v>99</v>
      </c>
      <c r="B21205" t="s">
        <v>352</v>
      </c>
      <c r="C21205" t="s">
        <v>297</v>
      </c>
      <c r="D21205">
        <v>0</v>
      </c>
    </row>
    <row r="21206" spans="1:4" x14ac:dyDescent="0.2">
      <c r="A21206" t="s">
        <v>99</v>
      </c>
      <c r="B21206" t="s">
        <v>352</v>
      </c>
      <c r="C21206" t="s">
        <v>298</v>
      </c>
      <c r="D21206">
        <v>0</v>
      </c>
    </row>
    <row r="21207" spans="1:4" x14ac:dyDescent="0.2">
      <c r="A21207" t="s">
        <v>99</v>
      </c>
      <c r="B21207" t="s">
        <v>352</v>
      </c>
      <c r="C21207" t="s">
        <v>232</v>
      </c>
      <c r="D21207">
        <v>682221</v>
      </c>
    </row>
    <row r="21208" spans="1:4" x14ac:dyDescent="0.2">
      <c r="A21208" t="s">
        <v>99</v>
      </c>
      <c r="B21208" t="s">
        <v>352</v>
      </c>
      <c r="C21208" t="s">
        <v>319</v>
      </c>
      <c r="D21208">
        <v>284953</v>
      </c>
    </row>
    <row r="21209" spans="1:4" x14ac:dyDescent="0.2">
      <c r="A21209" t="s">
        <v>99</v>
      </c>
      <c r="B21209" t="s">
        <v>352</v>
      </c>
      <c r="C21209" t="s">
        <v>320</v>
      </c>
      <c r="D21209">
        <v>372689</v>
      </c>
    </row>
    <row r="21210" spans="1:4" x14ac:dyDescent="0.2">
      <c r="A21210" t="s">
        <v>99</v>
      </c>
      <c r="B21210" t="s">
        <v>352</v>
      </c>
      <c r="C21210" t="s">
        <v>318</v>
      </c>
      <c r="D21210">
        <v>24579</v>
      </c>
    </row>
    <row r="21211" spans="1:4" x14ac:dyDescent="0.2">
      <c r="A21211" t="s">
        <v>99</v>
      </c>
      <c r="B21211" t="s">
        <v>352</v>
      </c>
      <c r="C21211" t="s">
        <v>321</v>
      </c>
      <c r="D21211">
        <v>236736</v>
      </c>
    </row>
    <row r="21212" spans="1:4" x14ac:dyDescent="0.2">
      <c r="A21212" t="s">
        <v>99</v>
      </c>
      <c r="B21212" t="s">
        <v>352</v>
      </c>
      <c r="C21212" t="s">
        <v>322</v>
      </c>
      <c r="D21212">
        <v>0</v>
      </c>
    </row>
    <row r="21213" spans="1:4" x14ac:dyDescent="0.2">
      <c r="A21213" t="s">
        <v>99</v>
      </c>
      <c r="B21213" t="s">
        <v>352</v>
      </c>
      <c r="C21213" t="s">
        <v>323</v>
      </c>
      <c r="D21213">
        <v>0</v>
      </c>
    </row>
    <row r="21214" spans="1:4" x14ac:dyDescent="0.2">
      <c r="A21214" t="s">
        <v>99</v>
      </c>
      <c r="B21214" t="s">
        <v>352</v>
      </c>
      <c r="C21214" t="s">
        <v>324</v>
      </c>
      <c r="D21214">
        <v>18512</v>
      </c>
    </row>
    <row r="21215" spans="1:4" x14ac:dyDescent="0.2">
      <c r="A21215" t="s">
        <v>99</v>
      </c>
      <c r="B21215" t="s">
        <v>352</v>
      </c>
      <c r="C21215" t="s">
        <v>325</v>
      </c>
      <c r="D21215">
        <v>0</v>
      </c>
    </row>
    <row r="21216" spans="1:4" x14ac:dyDescent="0.2">
      <c r="A21216" t="s">
        <v>99</v>
      </c>
      <c r="B21216" t="s">
        <v>352</v>
      </c>
      <c r="C21216" t="s">
        <v>326</v>
      </c>
      <c r="D21216">
        <v>0</v>
      </c>
    </row>
    <row r="21217" spans="1:4" x14ac:dyDescent="0.2">
      <c r="A21217" t="s">
        <v>99</v>
      </c>
      <c r="B21217" t="s">
        <v>352</v>
      </c>
      <c r="C21217" t="s">
        <v>327</v>
      </c>
      <c r="D21217">
        <v>12782</v>
      </c>
    </row>
    <row r="21218" spans="1:4" x14ac:dyDescent="0.2">
      <c r="A21218" t="s">
        <v>99</v>
      </c>
      <c r="B21218" t="s">
        <v>352</v>
      </c>
      <c r="C21218" t="s">
        <v>328</v>
      </c>
      <c r="D21218">
        <v>205442</v>
      </c>
    </row>
    <row r="21219" spans="1:4" x14ac:dyDescent="0.2">
      <c r="A21219" t="s">
        <v>99</v>
      </c>
      <c r="B21219" t="s">
        <v>352</v>
      </c>
      <c r="C21219" t="s">
        <v>329</v>
      </c>
      <c r="D21219">
        <v>0</v>
      </c>
    </row>
    <row r="21220" spans="1:4" x14ac:dyDescent="0.2">
      <c r="A21220" t="s">
        <v>99</v>
      </c>
      <c r="B21220" t="s">
        <v>352</v>
      </c>
      <c r="C21220" t="s">
        <v>339</v>
      </c>
      <c r="D21220">
        <v>52794737</v>
      </c>
    </row>
    <row r="21221" spans="1:4" x14ac:dyDescent="0.2">
      <c r="A21221" t="s">
        <v>99</v>
      </c>
      <c r="B21221" t="s">
        <v>352</v>
      </c>
      <c r="C21221" t="s">
        <v>340</v>
      </c>
      <c r="D21221">
        <v>3050139</v>
      </c>
    </row>
    <row r="21222" spans="1:4" x14ac:dyDescent="0.2">
      <c r="A21222" t="s">
        <v>99</v>
      </c>
      <c r="B21222" t="s">
        <v>352</v>
      </c>
      <c r="C21222" t="s">
        <v>341</v>
      </c>
      <c r="D21222">
        <v>0</v>
      </c>
    </row>
    <row r="21223" spans="1:4" x14ac:dyDescent="0.2">
      <c r="A21223" t="s">
        <v>99</v>
      </c>
      <c r="B21223" t="s">
        <v>352</v>
      </c>
      <c r="C21223" t="s">
        <v>342</v>
      </c>
      <c r="D21223">
        <v>0</v>
      </c>
    </row>
    <row r="21224" spans="1:4" x14ac:dyDescent="0.2">
      <c r="A21224" t="s">
        <v>99</v>
      </c>
      <c r="B21224" t="s">
        <v>352</v>
      </c>
      <c r="C21224" t="s">
        <v>343</v>
      </c>
      <c r="D21224">
        <v>0</v>
      </c>
    </row>
    <row r="21225" spans="1:4" x14ac:dyDescent="0.2">
      <c r="A21225" t="s">
        <v>99</v>
      </c>
      <c r="B21225" t="s">
        <v>352</v>
      </c>
      <c r="C21225" t="s">
        <v>344</v>
      </c>
      <c r="D21225">
        <v>0</v>
      </c>
    </row>
    <row r="21226" spans="1:4" x14ac:dyDescent="0.2">
      <c r="A21226" t="s">
        <v>99</v>
      </c>
      <c r="B21226" t="s">
        <v>352</v>
      </c>
      <c r="C21226" t="s">
        <v>345</v>
      </c>
      <c r="D21226">
        <v>0</v>
      </c>
    </row>
    <row r="21227" spans="1:4" x14ac:dyDescent="0.2">
      <c r="A21227" t="s">
        <v>99</v>
      </c>
      <c r="B21227" t="s">
        <v>352</v>
      </c>
      <c r="C21227" t="s">
        <v>346</v>
      </c>
      <c r="D21227">
        <v>0</v>
      </c>
    </row>
    <row r="21228" spans="1:4" x14ac:dyDescent="0.2">
      <c r="A21228" t="s">
        <v>99</v>
      </c>
      <c r="B21228" t="s">
        <v>352</v>
      </c>
      <c r="C21228" t="s">
        <v>300</v>
      </c>
      <c r="D21228">
        <v>741755</v>
      </c>
    </row>
    <row r="21229" spans="1:4" x14ac:dyDescent="0.2">
      <c r="A21229" t="s">
        <v>99</v>
      </c>
      <c r="B21229" t="s">
        <v>352</v>
      </c>
      <c r="C21229" t="s">
        <v>301</v>
      </c>
      <c r="D21229">
        <v>888301</v>
      </c>
    </row>
    <row r="21230" spans="1:4" x14ac:dyDescent="0.2">
      <c r="A21230" t="s">
        <v>99</v>
      </c>
      <c r="B21230" t="s">
        <v>352</v>
      </c>
      <c r="C21230" t="s">
        <v>302</v>
      </c>
      <c r="D21230">
        <v>822020</v>
      </c>
    </row>
    <row r="21231" spans="1:4" x14ac:dyDescent="0.2">
      <c r="A21231" t="s">
        <v>99</v>
      </c>
      <c r="B21231" t="s">
        <v>352</v>
      </c>
      <c r="C21231" t="s">
        <v>303</v>
      </c>
      <c r="D21231">
        <v>516135</v>
      </c>
    </row>
    <row r="21232" spans="1:4" x14ac:dyDescent="0.2">
      <c r="A21232" t="s">
        <v>99</v>
      </c>
      <c r="B21232" t="s">
        <v>352</v>
      </c>
      <c r="C21232" t="s">
        <v>304</v>
      </c>
      <c r="D21232">
        <v>454149</v>
      </c>
    </row>
    <row r="21233" spans="1:4" x14ac:dyDescent="0.2">
      <c r="A21233" t="s">
        <v>99</v>
      </c>
      <c r="B21233" t="s">
        <v>352</v>
      </c>
      <c r="C21233" t="s">
        <v>305</v>
      </c>
      <c r="D21233">
        <v>461365</v>
      </c>
    </row>
    <row r="21234" spans="1:4" x14ac:dyDescent="0.2">
      <c r="A21234" t="s">
        <v>99</v>
      </c>
      <c r="B21234" t="s">
        <v>352</v>
      </c>
      <c r="C21234" t="s">
        <v>306</v>
      </c>
      <c r="D21234">
        <v>118394</v>
      </c>
    </row>
    <row r="21235" spans="1:4" x14ac:dyDescent="0.2">
      <c r="A21235" t="s">
        <v>99</v>
      </c>
      <c r="B21235" t="s">
        <v>352</v>
      </c>
      <c r="C21235" t="s">
        <v>307</v>
      </c>
      <c r="D21235">
        <v>1158717</v>
      </c>
    </row>
    <row r="21236" spans="1:4" x14ac:dyDescent="0.2">
      <c r="A21236" t="s">
        <v>99</v>
      </c>
      <c r="B21236" t="s">
        <v>352</v>
      </c>
      <c r="C21236" t="s">
        <v>308</v>
      </c>
      <c r="D21236">
        <v>208289</v>
      </c>
    </row>
    <row r="21237" spans="1:4" x14ac:dyDescent="0.2">
      <c r="A21237" t="s">
        <v>99</v>
      </c>
      <c r="B21237" t="s">
        <v>352</v>
      </c>
      <c r="C21237" t="s">
        <v>309</v>
      </c>
      <c r="D21237">
        <v>99468</v>
      </c>
    </row>
    <row r="21238" spans="1:4" x14ac:dyDescent="0.2">
      <c r="A21238" t="s">
        <v>99</v>
      </c>
      <c r="B21238" t="s">
        <v>352</v>
      </c>
      <c r="C21238" t="s">
        <v>310</v>
      </c>
      <c r="D21238">
        <v>50369</v>
      </c>
    </row>
    <row r="21239" spans="1:4" x14ac:dyDescent="0.2">
      <c r="A21239" t="s">
        <v>99</v>
      </c>
      <c r="B21239" t="s">
        <v>352</v>
      </c>
      <c r="C21239" t="s">
        <v>311</v>
      </c>
      <c r="D21239">
        <v>13204</v>
      </c>
    </row>
    <row r="21240" spans="1:4" x14ac:dyDescent="0.2">
      <c r="A21240" t="s">
        <v>99</v>
      </c>
      <c r="B21240" t="s">
        <v>352</v>
      </c>
      <c r="C21240" t="s">
        <v>312</v>
      </c>
      <c r="D21240">
        <v>10386</v>
      </c>
    </row>
    <row r="21241" spans="1:4" x14ac:dyDescent="0.2">
      <c r="A21241" t="s">
        <v>99</v>
      </c>
      <c r="B21241" t="s">
        <v>352</v>
      </c>
      <c r="C21241" t="s">
        <v>313</v>
      </c>
      <c r="D21241">
        <v>10798</v>
      </c>
    </row>
    <row r="21242" spans="1:4" x14ac:dyDescent="0.2">
      <c r="A21242" t="s">
        <v>99</v>
      </c>
      <c r="B21242" t="s">
        <v>352</v>
      </c>
      <c r="C21242" t="s">
        <v>314</v>
      </c>
      <c r="D21242">
        <v>10408</v>
      </c>
    </row>
    <row r="21243" spans="1:4" x14ac:dyDescent="0.2">
      <c r="A21243" t="s">
        <v>99</v>
      </c>
      <c r="B21243" t="s">
        <v>352</v>
      </c>
      <c r="C21243" t="s">
        <v>315</v>
      </c>
      <c r="D21243">
        <v>17982</v>
      </c>
    </row>
    <row r="21244" spans="1:4" x14ac:dyDescent="0.2">
      <c r="A21244" t="s">
        <v>99</v>
      </c>
      <c r="B21244" t="s">
        <v>352</v>
      </c>
      <c r="C21244" t="s">
        <v>347</v>
      </c>
      <c r="D21244">
        <v>8501</v>
      </c>
    </row>
    <row r="21245" spans="1:4" x14ac:dyDescent="0.2">
      <c r="A21245" t="s">
        <v>99</v>
      </c>
      <c r="B21245" t="s">
        <v>353</v>
      </c>
      <c r="C21245" t="s">
        <v>225</v>
      </c>
      <c r="D21245">
        <v>0.99446100000000004</v>
      </c>
    </row>
    <row r="21246" spans="1:4" x14ac:dyDescent="0.2">
      <c r="A21246" t="s">
        <v>99</v>
      </c>
      <c r="B21246" t="s">
        <v>353</v>
      </c>
      <c r="C21246" t="s">
        <v>65</v>
      </c>
      <c r="D21246">
        <v>50000002</v>
      </c>
    </row>
    <row r="21247" spans="1:4" x14ac:dyDescent="0.2">
      <c r="A21247" t="s">
        <v>99</v>
      </c>
      <c r="B21247" t="s">
        <v>353</v>
      </c>
      <c r="C21247" t="s">
        <v>66</v>
      </c>
      <c r="D21247">
        <v>50278492</v>
      </c>
    </row>
    <row r="21248" spans="1:4" x14ac:dyDescent="0.2">
      <c r="A21248" t="s">
        <v>99</v>
      </c>
      <c r="B21248" t="s">
        <v>353</v>
      </c>
      <c r="C21248" t="s">
        <v>226</v>
      </c>
      <c r="D21248">
        <v>184107</v>
      </c>
    </row>
    <row r="21249" spans="1:4" x14ac:dyDescent="0.2">
      <c r="A21249" t="s">
        <v>99</v>
      </c>
      <c r="B21249" t="s">
        <v>353</v>
      </c>
      <c r="C21249" t="s">
        <v>227</v>
      </c>
      <c r="D21249">
        <v>568511</v>
      </c>
    </row>
    <row r="21250" spans="1:4" x14ac:dyDescent="0.2">
      <c r="A21250" t="s">
        <v>99</v>
      </c>
      <c r="B21250" t="s">
        <v>353</v>
      </c>
      <c r="C21250" t="s">
        <v>67</v>
      </c>
      <c r="D21250">
        <v>696674</v>
      </c>
    </row>
    <row r="21251" spans="1:4" x14ac:dyDescent="0.2">
      <c r="A21251" t="s">
        <v>99</v>
      </c>
      <c r="B21251" t="s">
        <v>353</v>
      </c>
      <c r="C21251" t="s">
        <v>68</v>
      </c>
      <c r="D21251">
        <v>351151</v>
      </c>
    </row>
    <row r="21252" spans="1:4" x14ac:dyDescent="0.2">
      <c r="A21252" t="s">
        <v>99</v>
      </c>
      <c r="B21252" t="s">
        <v>353</v>
      </c>
      <c r="C21252" t="s">
        <v>228</v>
      </c>
      <c r="D21252">
        <v>32397</v>
      </c>
    </row>
    <row r="21253" spans="1:4" x14ac:dyDescent="0.2">
      <c r="A21253" t="s">
        <v>99</v>
      </c>
      <c r="B21253" t="s">
        <v>353</v>
      </c>
      <c r="C21253" t="s">
        <v>229</v>
      </c>
      <c r="D21253">
        <v>373008</v>
      </c>
    </row>
    <row r="21254" spans="1:4" x14ac:dyDescent="0.2">
      <c r="A21254" t="s">
        <v>99</v>
      </c>
      <c r="B21254" t="s">
        <v>353</v>
      </c>
      <c r="C21254" t="s">
        <v>230</v>
      </c>
      <c r="D21254">
        <v>2390</v>
      </c>
    </row>
    <row r="21255" spans="1:4" x14ac:dyDescent="0.2">
      <c r="A21255" t="s">
        <v>99</v>
      </c>
      <c r="B21255" t="s">
        <v>353</v>
      </c>
      <c r="C21255" t="s">
        <v>231</v>
      </c>
      <c r="D21255">
        <v>42577</v>
      </c>
    </row>
    <row r="21256" spans="1:4" x14ac:dyDescent="0.2">
      <c r="A21256" t="s">
        <v>99</v>
      </c>
      <c r="B21256" t="s">
        <v>353</v>
      </c>
      <c r="C21256" t="s">
        <v>154</v>
      </c>
      <c r="D21256">
        <v>2357233</v>
      </c>
    </row>
    <row r="21257" spans="1:4" x14ac:dyDescent="0.2">
      <c r="A21257" t="s">
        <v>99</v>
      </c>
      <c r="B21257" t="s">
        <v>353</v>
      </c>
      <c r="C21257" t="s">
        <v>155</v>
      </c>
      <c r="D21257">
        <v>0</v>
      </c>
    </row>
    <row r="21258" spans="1:4" x14ac:dyDescent="0.2">
      <c r="A21258" t="s">
        <v>99</v>
      </c>
      <c r="B21258" t="s">
        <v>353</v>
      </c>
      <c r="C21258" t="s">
        <v>156</v>
      </c>
      <c r="D21258">
        <v>1684</v>
      </c>
    </row>
    <row r="21259" spans="1:4" x14ac:dyDescent="0.2">
      <c r="A21259" t="s">
        <v>99</v>
      </c>
      <c r="B21259" t="s">
        <v>353</v>
      </c>
      <c r="C21259" t="s">
        <v>157</v>
      </c>
      <c r="D21259">
        <v>372547</v>
      </c>
    </row>
    <row r="21260" spans="1:4" x14ac:dyDescent="0.2">
      <c r="A21260" t="s">
        <v>99</v>
      </c>
      <c r="B21260" t="s">
        <v>353</v>
      </c>
      <c r="C21260" t="s">
        <v>158</v>
      </c>
      <c r="D21260">
        <v>1510542</v>
      </c>
    </row>
    <row r="21261" spans="1:4" x14ac:dyDescent="0.2">
      <c r="A21261" t="s">
        <v>99</v>
      </c>
      <c r="B21261" t="s">
        <v>353</v>
      </c>
      <c r="C21261" t="s">
        <v>159</v>
      </c>
      <c r="D21261">
        <v>1092992</v>
      </c>
    </row>
    <row r="21262" spans="1:4" x14ac:dyDescent="0.2">
      <c r="A21262" t="s">
        <v>99</v>
      </c>
      <c r="B21262" t="s">
        <v>353</v>
      </c>
      <c r="C21262" t="s">
        <v>160</v>
      </c>
      <c r="D21262">
        <v>1332741</v>
      </c>
    </row>
    <row r="21263" spans="1:4" x14ac:dyDescent="0.2">
      <c r="A21263" t="s">
        <v>99</v>
      </c>
      <c r="B21263" t="s">
        <v>353</v>
      </c>
      <c r="C21263" t="s">
        <v>161</v>
      </c>
      <c r="D21263">
        <v>713594</v>
      </c>
    </row>
    <row r="21264" spans="1:4" x14ac:dyDescent="0.2">
      <c r="A21264" t="s">
        <v>99</v>
      </c>
      <c r="B21264" t="s">
        <v>353</v>
      </c>
      <c r="C21264" t="s">
        <v>162</v>
      </c>
      <c r="D21264">
        <v>632788</v>
      </c>
    </row>
    <row r="21265" spans="1:4" x14ac:dyDescent="0.2">
      <c r="A21265" t="s">
        <v>99</v>
      </c>
      <c r="B21265" t="s">
        <v>353</v>
      </c>
      <c r="C21265" t="s">
        <v>163</v>
      </c>
      <c r="D21265">
        <v>369496</v>
      </c>
    </row>
    <row r="21266" spans="1:4" x14ac:dyDescent="0.2">
      <c r="A21266" t="s">
        <v>99</v>
      </c>
      <c r="B21266" t="s">
        <v>353</v>
      </c>
      <c r="C21266" t="s">
        <v>164</v>
      </c>
      <c r="D21266">
        <v>264776</v>
      </c>
    </row>
    <row r="21267" spans="1:4" x14ac:dyDescent="0.2">
      <c r="A21267" t="s">
        <v>99</v>
      </c>
      <c r="B21267" t="s">
        <v>353</v>
      </c>
      <c r="C21267" t="s">
        <v>165</v>
      </c>
      <c r="D21267">
        <v>240540</v>
      </c>
    </row>
    <row r="21268" spans="1:4" x14ac:dyDescent="0.2">
      <c r="A21268" t="s">
        <v>99</v>
      </c>
      <c r="B21268" t="s">
        <v>353</v>
      </c>
      <c r="C21268" t="s">
        <v>166</v>
      </c>
      <c r="D21268">
        <v>116688</v>
      </c>
    </row>
    <row r="21269" spans="1:4" x14ac:dyDescent="0.2">
      <c r="A21269" t="s">
        <v>99</v>
      </c>
      <c r="B21269" t="s">
        <v>353</v>
      </c>
      <c r="C21269" t="s">
        <v>167</v>
      </c>
      <c r="D21269">
        <v>154850</v>
      </c>
    </row>
    <row r="21270" spans="1:4" x14ac:dyDescent="0.2">
      <c r="A21270" t="s">
        <v>99</v>
      </c>
      <c r="B21270" t="s">
        <v>353</v>
      </c>
      <c r="C21270" t="s">
        <v>168</v>
      </c>
      <c r="D21270">
        <v>127554</v>
      </c>
    </row>
    <row r="21271" spans="1:4" x14ac:dyDescent="0.2">
      <c r="A21271" t="s">
        <v>99</v>
      </c>
      <c r="B21271" t="s">
        <v>353</v>
      </c>
      <c r="C21271" t="s">
        <v>169</v>
      </c>
      <c r="D21271">
        <v>164157</v>
      </c>
    </row>
    <row r="21272" spans="1:4" x14ac:dyDescent="0.2">
      <c r="A21272" t="s">
        <v>99</v>
      </c>
      <c r="B21272" t="s">
        <v>353</v>
      </c>
      <c r="C21272" t="s">
        <v>170</v>
      </c>
      <c r="D21272">
        <v>85457</v>
      </c>
    </row>
    <row r="21273" spans="1:4" x14ac:dyDescent="0.2">
      <c r="A21273" t="s">
        <v>99</v>
      </c>
      <c r="B21273" t="s">
        <v>353</v>
      </c>
      <c r="C21273" t="s">
        <v>171</v>
      </c>
      <c r="D21273">
        <v>44581</v>
      </c>
    </row>
    <row r="21274" spans="1:4" x14ac:dyDescent="0.2">
      <c r="A21274" t="s">
        <v>99</v>
      </c>
      <c r="B21274" t="s">
        <v>353</v>
      </c>
      <c r="C21274" t="s">
        <v>172</v>
      </c>
      <c r="D21274">
        <v>158117</v>
      </c>
    </row>
    <row r="21275" spans="1:4" x14ac:dyDescent="0.2">
      <c r="A21275" t="s">
        <v>99</v>
      </c>
      <c r="B21275" t="s">
        <v>353</v>
      </c>
      <c r="C21275" t="s">
        <v>173</v>
      </c>
      <c r="D21275">
        <v>97833</v>
      </c>
    </row>
    <row r="21276" spans="1:4" x14ac:dyDescent="0.2">
      <c r="A21276" t="s">
        <v>99</v>
      </c>
      <c r="B21276" t="s">
        <v>353</v>
      </c>
      <c r="C21276" t="s">
        <v>174</v>
      </c>
      <c r="D21276">
        <v>123461</v>
      </c>
    </row>
    <row r="21277" spans="1:4" x14ac:dyDescent="0.2">
      <c r="A21277" t="s">
        <v>99</v>
      </c>
      <c r="B21277" t="s">
        <v>353</v>
      </c>
      <c r="C21277" t="s">
        <v>175</v>
      </c>
      <c r="D21277">
        <v>296708</v>
      </c>
    </row>
    <row r="21278" spans="1:4" x14ac:dyDescent="0.2">
      <c r="A21278" t="s">
        <v>99</v>
      </c>
      <c r="B21278" t="s">
        <v>353</v>
      </c>
      <c r="C21278" t="s">
        <v>176</v>
      </c>
      <c r="D21278">
        <v>168698</v>
      </c>
    </row>
    <row r="21279" spans="1:4" x14ac:dyDescent="0.2">
      <c r="A21279" t="s">
        <v>99</v>
      </c>
      <c r="B21279" t="s">
        <v>353</v>
      </c>
      <c r="C21279" t="s">
        <v>177</v>
      </c>
      <c r="D21279">
        <v>425526</v>
      </c>
    </row>
    <row r="21280" spans="1:4" x14ac:dyDescent="0.2">
      <c r="A21280" t="s">
        <v>99</v>
      </c>
      <c r="B21280" t="s">
        <v>353</v>
      </c>
      <c r="C21280" t="s">
        <v>178</v>
      </c>
      <c r="D21280">
        <v>81703</v>
      </c>
    </row>
    <row r="21281" spans="1:4" x14ac:dyDescent="0.2">
      <c r="A21281" t="s">
        <v>99</v>
      </c>
      <c r="B21281" t="s">
        <v>353</v>
      </c>
      <c r="C21281" t="s">
        <v>179</v>
      </c>
      <c r="D21281">
        <v>0</v>
      </c>
    </row>
    <row r="21282" spans="1:4" x14ac:dyDescent="0.2">
      <c r="A21282" t="s">
        <v>99</v>
      </c>
      <c r="B21282" t="s">
        <v>353</v>
      </c>
      <c r="C21282" t="s">
        <v>180</v>
      </c>
      <c r="D21282">
        <v>0</v>
      </c>
    </row>
    <row r="21283" spans="1:4" x14ac:dyDescent="0.2">
      <c r="A21283" t="s">
        <v>99</v>
      </c>
      <c r="B21283" t="s">
        <v>353</v>
      </c>
      <c r="C21283" t="s">
        <v>181</v>
      </c>
      <c r="D21283">
        <v>0</v>
      </c>
    </row>
    <row r="21284" spans="1:4" x14ac:dyDescent="0.2">
      <c r="A21284" t="s">
        <v>99</v>
      </c>
      <c r="B21284" t="s">
        <v>353</v>
      </c>
      <c r="C21284" t="s">
        <v>182</v>
      </c>
      <c r="D21284">
        <v>0</v>
      </c>
    </row>
    <row r="21285" spans="1:4" x14ac:dyDescent="0.2">
      <c r="A21285" t="s">
        <v>99</v>
      </c>
      <c r="B21285" t="s">
        <v>353</v>
      </c>
      <c r="C21285" t="s">
        <v>183</v>
      </c>
      <c r="D21285">
        <v>0</v>
      </c>
    </row>
    <row r="21286" spans="1:4" x14ac:dyDescent="0.2">
      <c r="A21286" t="s">
        <v>99</v>
      </c>
      <c r="B21286" t="s">
        <v>353</v>
      </c>
      <c r="C21286" t="s">
        <v>184</v>
      </c>
      <c r="D21286">
        <v>0</v>
      </c>
    </row>
    <row r="21287" spans="1:4" x14ac:dyDescent="0.2">
      <c r="A21287" t="s">
        <v>99</v>
      </c>
      <c r="B21287" t="s">
        <v>353</v>
      </c>
      <c r="C21287" t="s">
        <v>185</v>
      </c>
      <c r="D21287">
        <v>0</v>
      </c>
    </row>
    <row r="21288" spans="1:4" x14ac:dyDescent="0.2">
      <c r="A21288" t="s">
        <v>99</v>
      </c>
      <c r="B21288" t="s">
        <v>353</v>
      </c>
      <c r="C21288" t="s">
        <v>186</v>
      </c>
      <c r="D21288">
        <v>0</v>
      </c>
    </row>
    <row r="21289" spans="1:4" x14ac:dyDescent="0.2">
      <c r="A21289" t="s">
        <v>99</v>
      </c>
      <c r="B21289" t="s">
        <v>353</v>
      </c>
      <c r="C21289" t="s">
        <v>187</v>
      </c>
      <c r="D21289">
        <v>0</v>
      </c>
    </row>
    <row r="21290" spans="1:4" x14ac:dyDescent="0.2">
      <c r="A21290" t="s">
        <v>99</v>
      </c>
      <c r="B21290" t="s">
        <v>353</v>
      </c>
      <c r="C21290" t="s">
        <v>188</v>
      </c>
      <c r="D21290">
        <v>0</v>
      </c>
    </row>
    <row r="21291" spans="1:4" x14ac:dyDescent="0.2">
      <c r="A21291" t="s">
        <v>99</v>
      </c>
      <c r="B21291" t="s">
        <v>353</v>
      </c>
      <c r="C21291" t="s">
        <v>189</v>
      </c>
      <c r="D21291">
        <v>0</v>
      </c>
    </row>
    <row r="21292" spans="1:4" x14ac:dyDescent="0.2">
      <c r="A21292" t="s">
        <v>99</v>
      </c>
      <c r="B21292" t="s">
        <v>353</v>
      </c>
      <c r="C21292" t="s">
        <v>190</v>
      </c>
      <c r="D21292">
        <v>0</v>
      </c>
    </row>
    <row r="21293" spans="1:4" x14ac:dyDescent="0.2">
      <c r="A21293" t="s">
        <v>99</v>
      </c>
      <c r="B21293" t="s">
        <v>353</v>
      </c>
      <c r="C21293" t="s">
        <v>191</v>
      </c>
      <c r="D21293">
        <v>0</v>
      </c>
    </row>
    <row r="21294" spans="1:4" x14ac:dyDescent="0.2">
      <c r="A21294" t="s">
        <v>99</v>
      </c>
      <c r="B21294" t="s">
        <v>353</v>
      </c>
      <c r="C21294" t="s">
        <v>192</v>
      </c>
      <c r="D21294">
        <v>0</v>
      </c>
    </row>
    <row r="21295" spans="1:4" x14ac:dyDescent="0.2">
      <c r="A21295" t="s">
        <v>99</v>
      </c>
      <c r="B21295" t="s">
        <v>353</v>
      </c>
      <c r="C21295" t="s">
        <v>193</v>
      </c>
      <c r="D21295">
        <v>0</v>
      </c>
    </row>
    <row r="21296" spans="1:4" x14ac:dyDescent="0.2">
      <c r="A21296" t="s">
        <v>99</v>
      </c>
      <c r="B21296" t="s">
        <v>353</v>
      </c>
      <c r="C21296" t="s">
        <v>194</v>
      </c>
      <c r="D21296">
        <v>0</v>
      </c>
    </row>
    <row r="21297" spans="1:4" x14ac:dyDescent="0.2">
      <c r="A21297" t="s">
        <v>99</v>
      </c>
      <c r="B21297" t="s">
        <v>353</v>
      </c>
      <c r="C21297" t="s">
        <v>195</v>
      </c>
      <c r="D21297">
        <v>0</v>
      </c>
    </row>
    <row r="21298" spans="1:4" x14ac:dyDescent="0.2">
      <c r="A21298" t="s">
        <v>99</v>
      </c>
      <c r="B21298" t="s">
        <v>353</v>
      </c>
      <c r="C21298" t="s">
        <v>196</v>
      </c>
      <c r="D21298">
        <v>0</v>
      </c>
    </row>
    <row r="21299" spans="1:4" x14ac:dyDescent="0.2">
      <c r="A21299" t="s">
        <v>99</v>
      </c>
      <c r="B21299" t="s">
        <v>353</v>
      </c>
      <c r="C21299" t="s">
        <v>197</v>
      </c>
      <c r="D21299">
        <v>0</v>
      </c>
    </row>
    <row r="21300" spans="1:4" x14ac:dyDescent="0.2">
      <c r="A21300" t="s">
        <v>99</v>
      </c>
      <c r="B21300" t="s">
        <v>353</v>
      </c>
      <c r="C21300" t="s">
        <v>198</v>
      </c>
      <c r="D21300">
        <v>0</v>
      </c>
    </row>
    <row r="21301" spans="1:4" x14ac:dyDescent="0.2">
      <c r="A21301" t="s">
        <v>99</v>
      </c>
      <c r="B21301" t="s">
        <v>353</v>
      </c>
      <c r="C21301" t="s">
        <v>199</v>
      </c>
      <c r="D21301">
        <v>0</v>
      </c>
    </row>
    <row r="21302" spans="1:4" x14ac:dyDescent="0.2">
      <c r="A21302" t="s">
        <v>99</v>
      </c>
      <c r="B21302" t="s">
        <v>353</v>
      </c>
      <c r="C21302" t="s">
        <v>200</v>
      </c>
      <c r="D21302">
        <v>236545</v>
      </c>
    </row>
    <row r="21303" spans="1:4" x14ac:dyDescent="0.2">
      <c r="A21303" t="s">
        <v>99</v>
      </c>
      <c r="B21303" t="s">
        <v>353</v>
      </c>
      <c r="C21303" t="s">
        <v>201</v>
      </c>
      <c r="D21303">
        <v>0</v>
      </c>
    </row>
    <row r="21304" spans="1:4" x14ac:dyDescent="0.2">
      <c r="A21304" t="s">
        <v>99</v>
      </c>
      <c r="B21304" t="s">
        <v>353</v>
      </c>
      <c r="C21304" t="s">
        <v>202</v>
      </c>
      <c r="D21304">
        <v>0</v>
      </c>
    </row>
    <row r="21305" spans="1:4" x14ac:dyDescent="0.2">
      <c r="A21305" t="s">
        <v>99</v>
      </c>
      <c r="B21305" t="s">
        <v>353</v>
      </c>
      <c r="C21305" t="s">
        <v>203</v>
      </c>
      <c r="D21305">
        <v>0</v>
      </c>
    </row>
    <row r="21306" spans="1:4" x14ac:dyDescent="0.2">
      <c r="A21306" t="s">
        <v>99</v>
      </c>
      <c r="B21306" t="s">
        <v>353</v>
      </c>
      <c r="C21306" t="s">
        <v>204</v>
      </c>
      <c r="D21306">
        <v>0</v>
      </c>
    </row>
    <row r="21307" spans="1:4" x14ac:dyDescent="0.2">
      <c r="A21307" t="s">
        <v>99</v>
      </c>
      <c r="B21307" t="s">
        <v>353</v>
      </c>
      <c r="C21307" t="s">
        <v>205</v>
      </c>
      <c r="D21307">
        <v>0</v>
      </c>
    </row>
    <row r="21308" spans="1:4" x14ac:dyDescent="0.2">
      <c r="A21308" t="s">
        <v>99</v>
      </c>
      <c r="B21308" t="s">
        <v>353</v>
      </c>
      <c r="C21308" t="s">
        <v>206</v>
      </c>
      <c r="D21308">
        <v>0</v>
      </c>
    </row>
    <row r="21309" spans="1:4" x14ac:dyDescent="0.2">
      <c r="A21309" t="s">
        <v>99</v>
      </c>
      <c r="B21309" t="s">
        <v>353</v>
      </c>
      <c r="C21309" t="s">
        <v>207</v>
      </c>
      <c r="D21309">
        <v>0</v>
      </c>
    </row>
    <row r="21310" spans="1:4" x14ac:dyDescent="0.2">
      <c r="A21310" t="s">
        <v>99</v>
      </c>
      <c r="B21310" t="s">
        <v>353</v>
      </c>
      <c r="C21310" t="s">
        <v>208</v>
      </c>
      <c r="D21310">
        <v>0</v>
      </c>
    </row>
    <row r="21311" spans="1:4" x14ac:dyDescent="0.2">
      <c r="A21311" t="s">
        <v>99</v>
      </c>
      <c r="B21311" t="s">
        <v>353</v>
      </c>
      <c r="C21311" t="s">
        <v>209</v>
      </c>
      <c r="D21311">
        <v>0</v>
      </c>
    </row>
    <row r="21312" spans="1:4" x14ac:dyDescent="0.2">
      <c r="A21312" t="s">
        <v>99</v>
      </c>
      <c r="B21312" t="s">
        <v>353</v>
      </c>
      <c r="C21312" t="s">
        <v>210</v>
      </c>
      <c r="D21312">
        <v>0</v>
      </c>
    </row>
    <row r="21313" spans="1:4" x14ac:dyDescent="0.2">
      <c r="A21313" t="s">
        <v>99</v>
      </c>
      <c r="B21313" t="s">
        <v>353</v>
      </c>
      <c r="C21313" t="s">
        <v>211</v>
      </c>
      <c r="D21313">
        <v>0</v>
      </c>
    </row>
    <row r="21314" spans="1:4" x14ac:dyDescent="0.2">
      <c r="A21314" t="s">
        <v>99</v>
      </c>
      <c r="B21314" t="s">
        <v>353</v>
      </c>
      <c r="C21314" t="s">
        <v>212</v>
      </c>
      <c r="D21314">
        <v>0</v>
      </c>
    </row>
    <row r="21315" spans="1:4" x14ac:dyDescent="0.2">
      <c r="A21315" t="s">
        <v>99</v>
      </c>
      <c r="B21315" t="s">
        <v>353</v>
      </c>
      <c r="C21315" t="s">
        <v>213</v>
      </c>
      <c r="D21315">
        <v>0</v>
      </c>
    </row>
    <row r="21316" spans="1:4" x14ac:dyDescent="0.2">
      <c r="A21316" t="s">
        <v>99</v>
      </c>
      <c r="B21316" t="s">
        <v>353</v>
      </c>
      <c r="C21316" t="s">
        <v>214</v>
      </c>
      <c r="D21316">
        <v>0</v>
      </c>
    </row>
    <row r="21317" spans="1:4" x14ac:dyDescent="0.2">
      <c r="A21317" t="s">
        <v>99</v>
      </c>
      <c r="B21317" t="s">
        <v>353</v>
      </c>
      <c r="C21317" t="s">
        <v>215</v>
      </c>
      <c r="D21317">
        <v>0</v>
      </c>
    </row>
    <row r="21318" spans="1:4" x14ac:dyDescent="0.2">
      <c r="A21318" t="s">
        <v>99</v>
      </c>
      <c r="B21318" t="s">
        <v>353</v>
      </c>
      <c r="C21318" t="s">
        <v>216</v>
      </c>
      <c r="D21318">
        <v>0</v>
      </c>
    </row>
    <row r="21319" spans="1:4" x14ac:dyDescent="0.2">
      <c r="A21319" t="s">
        <v>99</v>
      </c>
      <c r="B21319" t="s">
        <v>353</v>
      </c>
      <c r="C21319" t="s">
        <v>217</v>
      </c>
      <c r="D21319">
        <v>1</v>
      </c>
    </row>
    <row r="21320" spans="1:4" x14ac:dyDescent="0.2">
      <c r="A21320" t="s">
        <v>99</v>
      </c>
      <c r="B21320" t="s">
        <v>353</v>
      </c>
      <c r="C21320" t="s">
        <v>218</v>
      </c>
      <c r="D21320">
        <v>0</v>
      </c>
    </row>
    <row r="21321" spans="1:4" x14ac:dyDescent="0.2">
      <c r="A21321" t="s">
        <v>99</v>
      </c>
      <c r="B21321" t="s">
        <v>353</v>
      </c>
      <c r="C21321" t="s">
        <v>219</v>
      </c>
      <c r="D21321">
        <v>0</v>
      </c>
    </row>
    <row r="21322" spans="1:4" x14ac:dyDescent="0.2">
      <c r="A21322" t="s">
        <v>99</v>
      </c>
      <c r="B21322" t="s">
        <v>353</v>
      </c>
      <c r="C21322" t="s">
        <v>233</v>
      </c>
      <c r="D21322">
        <v>2357233</v>
      </c>
    </row>
    <row r="21323" spans="1:4" x14ac:dyDescent="0.2">
      <c r="A21323" t="s">
        <v>99</v>
      </c>
      <c r="B21323" t="s">
        <v>353</v>
      </c>
      <c r="C21323" t="s">
        <v>234</v>
      </c>
      <c r="D21323">
        <v>1603</v>
      </c>
    </row>
    <row r="21324" spans="1:4" x14ac:dyDescent="0.2">
      <c r="A21324" t="s">
        <v>99</v>
      </c>
      <c r="B21324" t="s">
        <v>353</v>
      </c>
      <c r="C21324" t="s">
        <v>235</v>
      </c>
      <c r="D21324">
        <v>155047</v>
      </c>
    </row>
    <row r="21325" spans="1:4" x14ac:dyDescent="0.2">
      <c r="A21325" t="s">
        <v>99</v>
      </c>
      <c r="B21325" t="s">
        <v>353</v>
      </c>
      <c r="C21325" t="s">
        <v>236</v>
      </c>
      <c r="D21325">
        <v>606843</v>
      </c>
    </row>
    <row r="21326" spans="1:4" x14ac:dyDescent="0.2">
      <c r="A21326" t="s">
        <v>99</v>
      </c>
      <c r="B21326" t="s">
        <v>353</v>
      </c>
      <c r="C21326" t="s">
        <v>237</v>
      </c>
      <c r="D21326">
        <v>1142210</v>
      </c>
    </row>
    <row r="21327" spans="1:4" x14ac:dyDescent="0.2">
      <c r="A21327" t="s">
        <v>99</v>
      </c>
      <c r="B21327" t="s">
        <v>353</v>
      </c>
      <c r="C21327" t="s">
        <v>238</v>
      </c>
      <c r="D21327">
        <v>1167864</v>
      </c>
    </row>
    <row r="21328" spans="1:4" x14ac:dyDescent="0.2">
      <c r="A21328" t="s">
        <v>99</v>
      </c>
      <c r="B21328" t="s">
        <v>353</v>
      </c>
      <c r="C21328" t="s">
        <v>239</v>
      </c>
      <c r="D21328">
        <v>865019</v>
      </c>
    </row>
    <row r="21329" spans="1:4" x14ac:dyDescent="0.2">
      <c r="A21329" t="s">
        <v>99</v>
      </c>
      <c r="B21329" t="s">
        <v>353</v>
      </c>
      <c r="C21329" t="s">
        <v>240</v>
      </c>
      <c r="D21329">
        <v>663324</v>
      </c>
    </row>
    <row r="21330" spans="1:4" x14ac:dyDescent="0.2">
      <c r="A21330" t="s">
        <v>99</v>
      </c>
      <c r="B21330" t="s">
        <v>353</v>
      </c>
      <c r="C21330" t="s">
        <v>241</v>
      </c>
      <c r="D21330">
        <v>482603</v>
      </c>
    </row>
    <row r="21331" spans="1:4" x14ac:dyDescent="0.2">
      <c r="A21331" t="s">
        <v>99</v>
      </c>
      <c r="B21331" t="s">
        <v>353</v>
      </c>
      <c r="C21331" t="s">
        <v>242</v>
      </c>
      <c r="D21331">
        <v>565125</v>
      </c>
    </row>
    <row r="21332" spans="1:4" x14ac:dyDescent="0.2">
      <c r="A21332" t="s">
        <v>99</v>
      </c>
      <c r="B21332" t="s">
        <v>353</v>
      </c>
      <c r="C21332" t="s">
        <v>243</v>
      </c>
      <c r="D21332">
        <v>422584</v>
      </c>
    </row>
    <row r="21333" spans="1:4" x14ac:dyDescent="0.2">
      <c r="A21333" t="s">
        <v>99</v>
      </c>
      <c r="B21333" t="s">
        <v>353</v>
      </c>
      <c r="C21333" t="s">
        <v>244</v>
      </c>
      <c r="D21333">
        <v>266397</v>
      </c>
    </row>
    <row r="21334" spans="1:4" x14ac:dyDescent="0.2">
      <c r="A21334" t="s">
        <v>99</v>
      </c>
      <c r="B21334" t="s">
        <v>353</v>
      </c>
      <c r="C21334" t="s">
        <v>245</v>
      </c>
      <c r="D21334">
        <v>205848</v>
      </c>
    </row>
    <row r="21335" spans="1:4" x14ac:dyDescent="0.2">
      <c r="A21335" t="s">
        <v>99</v>
      </c>
      <c r="B21335" t="s">
        <v>353</v>
      </c>
      <c r="C21335" t="s">
        <v>246</v>
      </c>
      <c r="D21335">
        <v>165324</v>
      </c>
    </row>
    <row r="21336" spans="1:4" x14ac:dyDescent="0.2">
      <c r="A21336" t="s">
        <v>99</v>
      </c>
      <c r="B21336" t="s">
        <v>353</v>
      </c>
      <c r="C21336" t="s">
        <v>247</v>
      </c>
      <c r="D21336">
        <v>85625</v>
      </c>
    </row>
    <row r="21337" spans="1:4" x14ac:dyDescent="0.2">
      <c r="A21337" t="s">
        <v>99</v>
      </c>
      <c r="B21337" t="s">
        <v>353</v>
      </c>
      <c r="C21337" t="s">
        <v>248</v>
      </c>
      <c r="D21337">
        <v>126564</v>
      </c>
    </row>
    <row r="21338" spans="1:4" x14ac:dyDescent="0.2">
      <c r="A21338" t="s">
        <v>99</v>
      </c>
      <c r="B21338" t="s">
        <v>353</v>
      </c>
      <c r="C21338" t="s">
        <v>249</v>
      </c>
      <c r="D21338">
        <v>139879</v>
      </c>
    </row>
    <row r="21339" spans="1:4" x14ac:dyDescent="0.2">
      <c r="A21339" t="s">
        <v>99</v>
      </c>
      <c r="B21339" t="s">
        <v>353</v>
      </c>
      <c r="C21339" t="s">
        <v>250</v>
      </c>
      <c r="D21339">
        <v>108666</v>
      </c>
    </row>
    <row r="21340" spans="1:4" x14ac:dyDescent="0.2">
      <c r="A21340" t="s">
        <v>99</v>
      </c>
      <c r="B21340" t="s">
        <v>353</v>
      </c>
      <c r="C21340" t="s">
        <v>251</v>
      </c>
      <c r="D21340">
        <v>69258</v>
      </c>
    </row>
    <row r="21341" spans="1:4" x14ac:dyDescent="0.2">
      <c r="A21341" t="s">
        <v>99</v>
      </c>
      <c r="B21341" t="s">
        <v>353</v>
      </c>
      <c r="C21341" t="s">
        <v>252</v>
      </c>
      <c r="D21341">
        <v>155173</v>
      </c>
    </row>
    <row r="21342" spans="1:4" x14ac:dyDescent="0.2">
      <c r="A21342" t="s">
        <v>99</v>
      </c>
      <c r="B21342" t="s">
        <v>353</v>
      </c>
      <c r="C21342" t="s">
        <v>253</v>
      </c>
      <c r="D21342">
        <v>246935</v>
      </c>
    </row>
    <row r="21343" spans="1:4" x14ac:dyDescent="0.2">
      <c r="A21343" t="s">
        <v>99</v>
      </c>
      <c r="B21343" t="s">
        <v>353</v>
      </c>
      <c r="C21343" t="s">
        <v>254</v>
      </c>
      <c r="D21343">
        <v>265153</v>
      </c>
    </row>
    <row r="21344" spans="1:4" x14ac:dyDescent="0.2">
      <c r="A21344" t="s">
        <v>99</v>
      </c>
      <c r="B21344" t="s">
        <v>353</v>
      </c>
      <c r="C21344" t="s">
        <v>255</v>
      </c>
      <c r="D21344">
        <v>481643</v>
      </c>
    </row>
    <row r="21345" spans="1:4" x14ac:dyDescent="0.2">
      <c r="A21345" t="s">
        <v>99</v>
      </c>
      <c r="B21345" t="s">
        <v>353</v>
      </c>
      <c r="C21345" t="s">
        <v>256</v>
      </c>
      <c r="D21345">
        <v>0</v>
      </c>
    </row>
    <row r="21346" spans="1:4" x14ac:dyDescent="0.2">
      <c r="A21346" t="s">
        <v>99</v>
      </c>
      <c r="B21346" t="s">
        <v>353</v>
      </c>
      <c r="C21346" t="s">
        <v>257</v>
      </c>
      <c r="D21346">
        <v>0</v>
      </c>
    </row>
    <row r="21347" spans="1:4" x14ac:dyDescent="0.2">
      <c r="A21347" t="s">
        <v>99</v>
      </c>
      <c r="B21347" t="s">
        <v>353</v>
      </c>
      <c r="C21347" t="s">
        <v>258</v>
      </c>
      <c r="D21347">
        <v>188346</v>
      </c>
    </row>
    <row r="21348" spans="1:4" x14ac:dyDescent="0.2">
      <c r="A21348" t="s">
        <v>99</v>
      </c>
      <c r="B21348" t="s">
        <v>353</v>
      </c>
      <c r="C21348" t="s">
        <v>259</v>
      </c>
      <c r="D21348">
        <v>0</v>
      </c>
    </row>
    <row r="21349" spans="1:4" x14ac:dyDescent="0.2">
      <c r="A21349" t="s">
        <v>99</v>
      </c>
      <c r="B21349" t="s">
        <v>353</v>
      </c>
      <c r="C21349" t="s">
        <v>260</v>
      </c>
      <c r="D21349">
        <v>0</v>
      </c>
    </row>
    <row r="21350" spans="1:4" x14ac:dyDescent="0.2">
      <c r="A21350" t="s">
        <v>99</v>
      </c>
      <c r="B21350" t="s">
        <v>353</v>
      </c>
      <c r="C21350" t="s">
        <v>261</v>
      </c>
      <c r="D21350">
        <v>0</v>
      </c>
    </row>
    <row r="21351" spans="1:4" x14ac:dyDescent="0.2">
      <c r="A21351" t="s">
        <v>99</v>
      </c>
      <c r="B21351" t="s">
        <v>353</v>
      </c>
      <c r="C21351" t="s">
        <v>262</v>
      </c>
      <c r="D21351">
        <v>0</v>
      </c>
    </row>
    <row r="21352" spans="1:4" x14ac:dyDescent="0.2">
      <c r="A21352" t="s">
        <v>99</v>
      </c>
      <c r="B21352" t="s">
        <v>353</v>
      </c>
      <c r="C21352" t="s">
        <v>263</v>
      </c>
      <c r="D21352">
        <v>0</v>
      </c>
    </row>
    <row r="21353" spans="1:4" x14ac:dyDescent="0.2">
      <c r="A21353" t="s">
        <v>99</v>
      </c>
      <c r="B21353" t="s">
        <v>353</v>
      </c>
      <c r="C21353" t="s">
        <v>264</v>
      </c>
      <c r="D21353">
        <v>0</v>
      </c>
    </row>
    <row r="21354" spans="1:4" x14ac:dyDescent="0.2">
      <c r="A21354" t="s">
        <v>99</v>
      </c>
      <c r="B21354" t="s">
        <v>353</v>
      </c>
      <c r="C21354" t="s">
        <v>265</v>
      </c>
      <c r="D21354">
        <v>0</v>
      </c>
    </row>
    <row r="21355" spans="1:4" x14ac:dyDescent="0.2">
      <c r="A21355" t="s">
        <v>99</v>
      </c>
      <c r="B21355" t="s">
        <v>353</v>
      </c>
      <c r="C21355" t="s">
        <v>266</v>
      </c>
      <c r="D21355">
        <v>0</v>
      </c>
    </row>
    <row r="21356" spans="1:4" x14ac:dyDescent="0.2">
      <c r="A21356" t="s">
        <v>99</v>
      </c>
      <c r="B21356" t="s">
        <v>353</v>
      </c>
      <c r="C21356" t="s">
        <v>267</v>
      </c>
      <c r="D21356">
        <v>0</v>
      </c>
    </row>
    <row r="21357" spans="1:4" x14ac:dyDescent="0.2">
      <c r="A21357" t="s">
        <v>99</v>
      </c>
      <c r="B21357" t="s">
        <v>353</v>
      </c>
      <c r="C21357" t="s">
        <v>268</v>
      </c>
      <c r="D21357">
        <v>0</v>
      </c>
    </row>
    <row r="21358" spans="1:4" x14ac:dyDescent="0.2">
      <c r="A21358" t="s">
        <v>99</v>
      </c>
      <c r="B21358" t="s">
        <v>353</v>
      </c>
      <c r="C21358" t="s">
        <v>269</v>
      </c>
      <c r="D21358">
        <v>0</v>
      </c>
    </row>
    <row r="21359" spans="1:4" x14ac:dyDescent="0.2">
      <c r="A21359" t="s">
        <v>99</v>
      </c>
      <c r="B21359" t="s">
        <v>353</v>
      </c>
      <c r="C21359" t="s">
        <v>270</v>
      </c>
      <c r="D21359">
        <v>0</v>
      </c>
    </row>
    <row r="21360" spans="1:4" x14ac:dyDescent="0.2">
      <c r="A21360" t="s">
        <v>99</v>
      </c>
      <c r="B21360" t="s">
        <v>353</v>
      </c>
      <c r="C21360" t="s">
        <v>271</v>
      </c>
      <c r="D21360">
        <v>0</v>
      </c>
    </row>
    <row r="21361" spans="1:4" x14ac:dyDescent="0.2">
      <c r="A21361" t="s">
        <v>99</v>
      </c>
      <c r="B21361" t="s">
        <v>353</v>
      </c>
      <c r="C21361" t="s">
        <v>272</v>
      </c>
      <c r="D21361">
        <v>0</v>
      </c>
    </row>
    <row r="21362" spans="1:4" x14ac:dyDescent="0.2">
      <c r="A21362" t="s">
        <v>99</v>
      </c>
      <c r="B21362" t="s">
        <v>353</v>
      </c>
      <c r="C21362" t="s">
        <v>273</v>
      </c>
      <c r="D21362">
        <v>0</v>
      </c>
    </row>
    <row r="21363" spans="1:4" x14ac:dyDescent="0.2">
      <c r="A21363" t="s">
        <v>99</v>
      </c>
      <c r="B21363" t="s">
        <v>353</v>
      </c>
      <c r="C21363" t="s">
        <v>274</v>
      </c>
      <c r="D21363">
        <v>0</v>
      </c>
    </row>
    <row r="21364" spans="1:4" x14ac:dyDescent="0.2">
      <c r="A21364" t="s">
        <v>99</v>
      </c>
      <c r="B21364" t="s">
        <v>353</v>
      </c>
      <c r="C21364" t="s">
        <v>275</v>
      </c>
      <c r="D21364">
        <v>0</v>
      </c>
    </row>
    <row r="21365" spans="1:4" x14ac:dyDescent="0.2">
      <c r="A21365" t="s">
        <v>99</v>
      </c>
      <c r="B21365" t="s">
        <v>353</v>
      </c>
      <c r="C21365" t="s">
        <v>276</v>
      </c>
      <c r="D21365">
        <v>0</v>
      </c>
    </row>
    <row r="21366" spans="1:4" x14ac:dyDescent="0.2">
      <c r="A21366" t="s">
        <v>99</v>
      </c>
      <c r="B21366" t="s">
        <v>353</v>
      </c>
      <c r="C21366" t="s">
        <v>277</v>
      </c>
      <c r="D21366">
        <v>0</v>
      </c>
    </row>
    <row r="21367" spans="1:4" x14ac:dyDescent="0.2">
      <c r="A21367" t="s">
        <v>99</v>
      </c>
      <c r="B21367" t="s">
        <v>353</v>
      </c>
      <c r="C21367" t="s">
        <v>278</v>
      </c>
      <c r="D21367">
        <v>236545</v>
      </c>
    </row>
    <row r="21368" spans="1:4" x14ac:dyDescent="0.2">
      <c r="A21368" t="s">
        <v>99</v>
      </c>
      <c r="B21368" t="s">
        <v>353</v>
      </c>
      <c r="C21368" t="s">
        <v>279</v>
      </c>
      <c r="D21368">
        <v>0</v>
      </c>
    </row>
    <row r="21369" spans="1:4" x14ac:dyDescent="0.2">
      <c r="A21369" t="s">
        <v>99</v>
      </c>
      <c r="B21369" t="s">
        <v>353</v>
      </c>
      <c r="C21369" t="s">
        <v>280</v>
      </c>
      <c r="D21369">
        <v>0</v>
      </c>
    </row>
    <row r="21370" spans="1:4" x14ac:dyDescent="0.2">
      <c r="A21370" t="s">
        <v>99</v>
      </c>
      <c r="B21370" t="s">
        <v>353</v>
      </c>
      <c r="C21370" t="s">
        <v>281</v>
      </c>
      <c r="D21370">
        <v>0</v>
      </c>
    </row>
    <row r="21371" spans="1:4" x14ac:dyDescent="0.2">
      <c r="A21371" t="s">
        <v>99</v>
      </c>
      <c r="B21371" t="s">
        <v>353</v>
      </c>
      <c r="C21371" t="s">
        <v>282</v>
      </c>
      <c r="D21371">
        <v>0</v>
      </c>
    </row>
    <row r="21372" spans="1:4" x14ac:dyDescent="0.2">
      <c r="A21372" t="s">
        <v>99</v>
      </c>
      <c r="B21372" t="s">
        <v>353</v>
      </c>
      <c r="C21372" t="s">
        <v>283</v>
      </c>
      <c r="D21372">
        <v>0</v>
      </c>
    </row>
    <row r="21373" spans="1:4" x14ac:dyDescent="0.2">
      <c r="A21373" t="s">
        <v>99</v>
      </c>
      <c r="B21373" t="s">
        <v>353</v>
      </c>
      <c r="C21373" t="s">
        <v>284</v>
      </c>
      <c r="D21373">
        <v>0</v>
      </c>
    </row>
    <row r="21374" spans="1:4" x14ac:dyDescent="0.2">
      <c r="A21374" t="s">
        <v>99</v>
      </c>
      <c r="B21374" t="s">
        <v>353</v>
      </c>
      <c r="C21374" t="s">
        <v>285</v>
      </c>
      <c r="D21374">
        <v>0</v>
      </c>
    </row>
    <row r="21375" spans="1:4" x14ac:dyDescent="0.2">
      <c r="A21375" t="s">
        <v>99</v>
      </c>
      <c r="B21375" t="s">
        <v>353</v>
      </c>
      <c r="C21375" t="s">
        <v>286</v>
      </c>
      <c r="D21375">
        <v>0</v>
      </c>
    </row>
    <row r="21376" spans="1:4" x14ac:dyDescent="0.2">
      <c r="A21376" t="s">
        <v>99</v>
      </c>
      <c r="B21376" t="s">
        <v>353</v>
      </c>
      <c r="C21376" t="s">
        <v>287</v>
      </c>
      <c r="D21376">
        <v>0</v>
      </c>
    </row>
    <row r="21377" spans="1:4" x14ac:dyDescent="0.2">
      <c r="A21377" t="s">
        <v>99</v>
      </c>
      <c r="B21377" t="s">
        <v>353</v>
      </c>
      <c r="C21377" t="s">
        <v>288</v>
      </c>
      <c r="D21377">
        <v>0</v>
      </c>
    </row>
    <row r="21378" spans="1:4" x14ac:dyDescent="0.2">
      <c r="A21378" t="s">
        <v>99</v>
      </c>
      <c r="B21378" t="s">
        <v>353</v>
      </c>
      <c r="C21378" t="s">
        <v>289</v>
      </c>
      <c r="D21378">
        <v>0</v>
      </c>
    </row>
    <row r="21379" spans="1:4" x14ac:dyDescent="0.2">
      <c r="A21379" t="s">
        <v>99</v>
      </c>
      <c r="B21379" t="s">
        <v>353</v>
      </c>
      <c r="C21379" t="s">
        <v>290</v>
      </c>
      <c r="D21379">
        <v>0</v>
      </c>
    </row>
    <row r="21380" spans="1:4" x14ac:dyDescent="0.2">
      <c r="A21380" t="s">
        <v>99</v>
      </c>
      <c r="B21380" t="s">
        <v>353</v>
      </c>
      <c r="C21380" t="s">
        <v>291</v>
      </c>
      <c r="D21380">
        <v>0</v>
      </c>
    </row>
    <row r="21381" spans="1:4" x14ac:dyDescent="0.2">
      <c r="A21381" t="s">
        <v>99</v>
      </c>
      <c r="B21381" t="s">
        <v>353</v>
      </c>
      <c r="C21381" t="s">
        <v>292</v>
      </c>
      <c r="D21381">
        <v>0</v>
      </c>
    </row>
    <row r="21382" spans="1:4" x14ac:dyDescent="0.2">
      <c r="A21382" t="s">
        <v>99</v>
      </c>
      <c r="B21382" t="s">
        <v>353</v>
      </c>
      <c r="C21382" t="s">
        <v>293</v>
      </c>
      <c r="D21382">
        <v>0</v>
      </c>
    </row>
    <row r="21383" spans="1:4" x14ac:dyDescent="0.2">
      <c r="A21383" t="s">
        <v>99</v>
      </c>
      <c r="B21383" t="s">
        <v>353</v>
      </c>
      <c r="C21383" t="s">
        <v>294</v>
      </c>
      <c r="D21383">
        <v>0</v>
      </c>
    </row>
    <row r="21384" spans="1:4" x14ac:dyDescent="0.2">
      <c r="A21384" t="s">
        <v>99</v>
      </c>
      <c r="B21384" t="s">
        <v>353</v>
      </c>
      <c r="C21384" t="s">
        <v>295</v>
      </c>
      <c r="D21384">
        <v>1</v>
      </c>
    </row>
    <row r="21385" spans="1:4" x14ac:dyDescent="0.2">
      <c r="A21385" t="s">
        <v>99</v>
      </c>
      <c r="B21385" t="s">
        <v>353</v>
      </c>
      <c r="C21385" t="s">
        <v>296</v>
      </c>
      <c r="D21385">
        <v>0</v>
      </c>
    </row>
    <row r="21386" spans="1:4" x14ac:dyDescent="0.2">
      <c r="A21386" t="s">
        <v>99</v>
      </c>
      <c r="B21386" t="s">
        <v>353</v>
      </c>
      <c r="C21386" t="s">
        <v>297</v>
      </c>
      <c r="D21386">
        <v>0</v>
      </c>
    </row>
    <row r="21387" spans="1:4" x14ac:dyDescent="0.2">
      <c r="A21387" t="s">
        <v>99</v>
      </c>
      <c r="B21387" t="s">
        <v>353</v>
      </c>
      <c r="C21387" t="s">
        <v>298</v>
      </c>
      <c r="D21387">
        <v>0</v>
      </c>
    </row>
    <row r="21388" spans="1:4" x14ac:dyDescent="0.2">
      <c r="A21388" t="s">
        <v>99</v>
      </c>
      <c r="B21388" t="s">
        <v>353</v>
      </c>
      <c r="C21388" t="s">
        <v>232</v>
      </c>
      <c r="D21388">
        <v>549533</v>
      </c>
    </row>
    <row r="21389" spans="1:4" x14ac:dyDescent="0.2">
      <c r="A21389" t="s">
        <v>99</v>
      </c>
      <c r="B21389" t="s">
        <v>353</v>
      </c>
      <c r="C21389" t="s">
        <v>319</v>
      </c>
      <c r="D21389">
        <v>186865</v>
      </c>
    </row>
    <row r="21390" spans="1:4" x14ac:dyDescent="0.2">
      <c r="A21390" t="s">
        <v>99</v>
      </c>
      <c r="B21390" t="s">
        <v>353</v>
      </c>
      <c r="C21390" t="s">
        <v>320</v>
      </c>
      <c r="D21390">
        <v>336334</v>
      </c>
    </row>
    <row r="21391" spans="1:4" x14ac:dyDescent="0.2">
      <c r="A21391" t="s">
        <v>99</v>
      </c>
      <c r="B21391" t="s">
        <v>353</v>
      </c>
      <c r="C21391" t="s">
        <v>318</v>
      </c>
      <c r="D21391">
        <v>26334</v>
      </c>
    </row>
    <row r="21392" spans="1:4" x14ac:dyDescent="0.2">
      <c r="A21392" t="s">
        <v>99</v>
      </c>
      <c r="B21392" t="s">
        <v>353</v>
      </c>
      <c r="C21392" t="s">
        <v>321</v>
      </c>
      <c r="D21392">
        <v>176123</v>
      </c>
    </row>
    <row r="21393" spans="1:4" x14ac:dyDescent="0.2">
      <c r="A21393" t="s">
        <v>99</v>
      </c>
      <c r="B21393" t="s">
        <v>353</v>
      </c>
      <c r="C21393" t="s">
        <v>322</v>
      </c>
      <c r="D21393">
        <v>0</v>
      </c>
    </row>
    <row r="21394" spans="1:4" x14ac:dyDescent="0.2">
      <c r="A21394" t="s">
        <v>99</v>
      </c>
      <c r="B21394" t="s">
        <v>353</v>
      </c>
      <c r="C21394" t="s">
        <v>323</v>
      </c>
      <c r="D21394">
        <v>0</v>
      </c>
    </row>
    <row r="21395" spans="1:4" x14ac:dyDescent="0.2">
      <c r="A21395" t="s">
        <v>99</v>
      </c>
      <c r="B21395" t="s">
        <v>353</v>
      </c>
      <c r="C21395" t="s">
        <v>324</v>
      </c>
      <c r="D21395">
        <v>18557</v>
      </c>
    </row>
    <row r="21396" spans="1:4" x14ac:dyDescent="0.2">
      <c r="A21396" t="s">
        <v>99</v>
      </c>
      <c r="B21396" t="s">
        <v>353</v>
      </c>
      <c r="C21396" t="s">
        <v>325</v>
      </c>
      <c r="D21396">
        <v>0</v>
      </c>
    </row>
    <row r="21397" spans="1:4" x14ac:dyDescent="0.2">
      <c r="A21397" t="s">
        <v>99</v>
      </c>
      <c r="B21397" t="s">
        <v>353</v>
      </c>
      <c r="C21397" t="s">
        <v>326</v>
      </c>
      <c r="D21397">
        <v>0</v>
      </c>
    </row>
    <row r="21398" spans="1:4" x14ac:dyDescent="0.2">
      <c r="A21398" t="s">
        <v>99</v>
      </c>
      <c r="B21398" t="s">
        <v>353</v>
      </c>
      <c r="C21398" t="s">
        <v>327</v>
      </c>
      <c r="D21398">
        <v>12827</v>
      </c>
    </row>
    <row r="21399" spans="1:4" x14ac:dyDescent="0.2">
      <c r="A21399" t="s">
        <v>99</v>
      </c>
      <c r="B21399" t="s">
        <v>353</v>
      </c>
      <c r="C21399" t="s">
        <v>328</v>
      </c>
      <c r="D21399">
        <v>144739</v>
      </c>
    </row>
    <row r="21400" spans="1:4" x14ac:dyDescent="0.2">
      <c r="A21400" t="s">
        <v>99</v>
      </c>
      <c r="B21400" t="s">
        <v>353</v>
      </c>
      <c r="C21400" t="s">
        <v>329</v>
      </c>
      <c r="D21400">
        <v>0</v>
      </c>
    </row>
    <row r="21401" spans="1:4" x14ac:dyDescent="0.2">
      <c r="A21401" t="s">
        <v>99</v>
      </c>
      <c r="B21401" t="s">
        <v>353</v>
      </c>
      <c r="C21401" t="s">
        <v>339</v>
      </c>
      <c r="D21401">
        <v>37752195</v>
      </c>
    </row>
    <row r="21402" spans="1:4" x14ac:dyDescent="0.2">
      <c r="A21402" t="s">
        <v>99</v>
      </c>
      <c r="B21402" t="s">
        <v>353</v>
      </c>
      <c r="C21402" t="s">
        <v>340</v>
      </c>
      <c r="D21402">
        <v>9532</v>
      </c>
    </row>
    <row r="21403" spans="1:4" x14ac:dyDescent="0.2">
      <c r="A21403" t="s">
        <v>99</v>
      </c>
      <c r="B21403" t="s">
        <v>353</v>
      </c>
      <c r="C21403" t="s">
        <v>341</v>
      </c>
      <c r="D21403">
        <v>2068490</v>
      </c>
    </row>
    <row r="21404" spans="1:4" x14ac:dyDescent="0.2">
      <c r="A21404" t="s">
        <v>99</v>
      </c>
      <c r="B21404" t="s">
        <v>353</v>
      </c>
      <c r="C21404" t="s">
        <v>342</v>
      </c>
      <c r="D21404">
        <v>2</v>
      </c>
    </row>
    <row r="21405" spans="1:4" x14ac:dyDescent="0.2">
      <c r="A21405" t="s">
        <v>99</v>
      </c>
      <c r="B21405" t="s">
        <v>353</v>
      </c>
      <c r="C21405" t="s">
        <v>343</v>
      </c>
      <c r="D21405">
        <v>8342</v>
      </c>
    </row>
    <row r="21406" spans="1:4" x14ac:dyDescent="0.2">
      <c r="A21406" t="s">
        <v>99</v>
      </c>
      <c r="B21406" t="s">
        <v>353</v>
      </c>
      <c r="C21406" t="s">
        <v>344</v>
      </c>
      <c r="D21406">
        <v>2068490</v>
      </c>
    </row>
    <row r="21407" spans="1:4" x14ac:dyDescent="0.2">
      <c r="A21407" t="s">
        <v>99</v>
      </c>
      <c r="B21407" t="s">
        <v>353</v>
      </c>
      <c r="C21407" t="s">
        <v>345</v>
      </c>
      <c r="D21407">
        <v>0</v>
      </c>
    </row>
    <row r="21408" spans="1:4" x14ac:dyDescent="0.2">
      <c r="A21408" t="s">
        <v>99</v>
      </c>
      <c r="B21408" t="s">
        <v>353</v>
      </c>
      <c r="C21408" t="s">
        <v>346</v>
      </c>
      <c r="D21408">
        <v>8342</v>
      </c>
    </row>
    <row r="21409" spans="1:4" x14ac:dyDescent="0.2">
      <c r="A21409" t="s">
        <v>99</v>
      </c>
      <c r="B21409" t="s">
        <v>353</v>
      </c>
      <c r="C21409" t="s">
        <v>300</v>
      </c>
      <c r="D21409">
        <v>752802</v>
      </c>
    </row>
    <row r="21410" spans="1:4" x14ac:dyDescent="0.2">
      <c r="A21410" t="s">
        <v>99</v>
      </c>
      <c r="B21410" t="s">
        <v>353</v>
      </c>
      <c r="C21410" t="s">
        <v>301</v>
      </c>
      <c r="D21410">
        <v>900713</v>
      </c>
    </row>
    <row r="21411" spans="1:4" x14ac:dyDescent="0.2">
      <c r="A21411" t="s">
        <v>99</v>
      </c>
      <c r="B21411" t="s">
        <v>353</v>
      </c>
      <c r="C21411" t="s">
        <v>302</v>
      </c>
      <c r="D21411">
        <v>835786</v>
      </c>
    </row>
    <row r="21412" spans="1:4" x14ac:dyDescent="0.2">
      <c r="A21412" t="s">
        <v>99</v>
      </c>
      <c r="B21412" t="s">
        <v>353</v>
      </c>
      <c r="C21412" t="s">
        <v>303</v>
      </c>
      <c r="D21412">
        <v>525618</v>
      </c>
    </row>
    <row r="21413" spans="1:4" x14ac:dyDescent="0.2">
      <c r="A21413" t="s">
        <v>99</v>
      </c>
      <c r="B21413" t="s">
        <v>353</v>
      </c>
      <c r="C21413" t="s">
        <v>304</v>
      </c>
      <c r="D21413">
        <v>460644</v>
      </c>
    </row>
    <row r="21414" spans="1:4" x14ac:dyDescent="0.2">
      <c r="A21414" t="s">
        <v>99</v>
      </c>
      <c r="B21414" t="s">
        <v>353</v>
      </c>
      <c r="C21414" t="s">
        <v>305</v>
      </c>
      <c r="D21414">
        <v>464366</v>
      </c>
    </row>
    <row r="21415" spans="1:4" x14ac:dyDescent="0.2">
      <c r="A21415" t="s">
        <v>99</v>
      </c>
      <c r="B21415" t="s">
        <v>353</v>
      </c>
      <c r="C21415" t="s">
        <v>306</v>
      </c>
      <c r="D21415">
        <v>118492</v>
      </c>
    </row>
    <row r="21416" spans="1:4" x14ac:dyDescent="0.2">
      <c r="A21416" t="s">
        <v>99</v>
      </c>
      <c r="B21416" t="s">
        <v>353</v>
      </c>
      <c r="C21416" t="s">
        <v>307</v>
      </c>
      <c r="D21416">
        <v>1176245</v>
      </c>
    </row>
    <row r="21417" spans="1:4" x14ac:dyDescent="0.2">
      <c r="A21417" t="s">
        <v>99</v>
      </c>
      <c r="B21417" t="s">
        <v>353</v>
      </c>
      <c r="C21417" t="s">
        <v>308</v>
      </c>
      <c r="D21417">
        <v>197242</v>
      </c>
    </row>
    <row r="21418" spans="1:4" x14ac:dyDescent="0.2">
      <c r="A21418" t="s">
        <v>99</v>
      </c>
      <c r="B21418" t="s">
        <v>353</v>
      </c>
      <c r="C21418" t="s">
        <v>309</v>
      </c>
      <c r="D21418">
        <v>93914</v>
      </c>
    </row>
    <row r="21419" spans="1:4" x14ac:dyDescent="0.2">
      <c r="A21419" t="s">
        <v>99</v>
      </c>
      <c r="B21419" t="s">
        <v>353</v>
      </c>
      <c r="C21419" t="s">
        <v>310</v>
      </c>
      <c r="D21419">
        <v>35066</v>
      </c>
    </row>
    <row r="21420" spans="1:4" x14ac:dyDescent="0.2">
      <c r="A21420" t="s">
        <v>99</v>
      </c>
      <c r="B21420" t="s">
        <v>353</v>
      </c>
      <c r="C21420" t="s">
        <v>311</v>
      </c>
      <c r="D21420">
        <v>7883</v>
      </c>
    </row>
    <row r="21421" spans="1:4" x14ac:dyDescent="0.2">
      <c r="A21421" t="s">
        <v>99</v>
      </c>
      <c r="B21421" t="s">
        <v>353</v>
      </c>
      <c r="C21421" t="s">
        <v>312</v>
      </c>
      <c r="D21421">
        <v>4573</v>
      </c>
    </row>
    <row r="21422" spans="1:4" x14ac:dyDescent="0.2">
      <c r="A21422" t="s">
        <v>99</v>
      </c>
      <c r="B21422" t="s">
        <v>353</v>
      </c>
      <c r="C21422" t="s">
        <v>313</v>
      </c>
      <c r="D21422">
        <v>2682</v>
      </c>
    </row>
    <row r="21423" spans="1:4" x14ac:dyDescent="0.2">
      <c r="A21423" t="s">
        <v>99</v>
      </c>
      <c r="B21423" t="s">
        <v>353</v>
      </c>
      <c r="C21423" t="s">
        <v>314</v>
      </c>
      <c r="D21423">
        <v>5260</v>
      </c>
    </row>
    <row r="21424" spans="1:4" x14ac:dyDescent="0.2">
      <c r="A21424" t="s">
        <v>99</v>
      </c>
      <c r="B21424" t="s">
        <v>353</v>
      </c>
      <c r="C21424" t="s">
        <v>315</v>
      </c>
      <c r="D21424">
        <v>454</v>
      </c>
    </row>
    <row r="21425" spans="1:4" x14ac:dyDescent="0.2">
      <c r="A21425" t="s">
        <v>99</v>
      </c>
      <c r="B21425" t="s">
        <v>353</v>
      </c>
      <c r="C21425" t="s">
        <v>347</v>
      </c>
      <c r="D21425">
        <v>8501</v>
      </c>
    </row>
    <row r="21426" spans="1:4" x14ac:dyDescent="0.2">
      <c r="A21426" t="s">
        <v>99</v>
      </c>
      <c r="B21426" t="s">
        <v>354</v>
      </c>
      <c r="C21426" t="s">
        <v>225</v>
      </c>
      <c r="D21426">
        <v>0.79595499999999997</v>
      </c>
    </row>
    <row r="21427" spans="1:4" x14ac:dyDescent="0.2">
      <c r="A21427" t="s">
        <v>99</v>
      </c>
      <c r="B21427" t="s">
        <v>354</v>
      </c>
      <c r="C21427" t="s">
        <v>65</v>
      </c>
      <c r="D21427">
        <v>50000002</v>
      </c>
    </row>
    <row r="21428" spans="1:4" x14ac:dyDescent="0.2">
      <c r="A21428" t="s">
        <v>99</v>
      </c>
      <c r="B21428" t="s">
        <v>354</v>
      </c>
      <c r="C21428" t="s">
        <v>66</v>
      </c>
      <c r="D21428">
        <v>62817652</v>
      </c>
    </row>
    <row r="21429" spans="1:4" x14ac:dyDescent="0.2">
      <c r="A21429" t="s">
        <v>99</v>
      </c>
      <c r="B21429" t="s">
        <v>354</v>
      </c>
      <c r="C21429" t="s">
        <v>226</v>
      </c>
      <c r="D21429">
        <v>193091</v>
      </c>
    </row>
    <row r="21430" spans="1:4" x14ac:dyDescent="0.2">
      <c r="A21430" t="s">
        <v>99</v>
      </c>
      <c r="B21430" t="s">
        <v>354</v>
      </c>
      <c r="C21430" t="s">
        <v>227</v>
      </c>
      <c r="D21430">
        <v>569534</v>
      </c>
    </row>
    <row r="21431" spans="1:4" x14ac:dyDescent="0.2">
      <c r="A21431" t="s">
        <v>99</v>
      </c>
      <c r="B21431" t="s">
        <v>354</v>
      </c>
      <c r="C21431" t="s">
        <v>67</v>
      </c>
      <c r="D21431">
        <v>0</v>
      </c>
    </row>
    <row r="21432" spans="1:4" x14ac:dyDescent="0.2">
      <c r="A21432" t="s">
        <v>99</v>
      </c>
      <c r="B21432" t="s">
        <v>354</v>
      </c>
      <c r="C21432" t="s">
        <v>68</v>
      </c>
      <c r="D21432">
        <v>0</v>
      </c>
    </row>
    <row r="21433" spans="1:4" x14ac:dyDescent="0.2">
      <c r="A21433" t="s">
        <v>99</v>
      </c>
      <c r="B21433" t="s">
        <v>354</v>
      </c>
      <c r="C21433" t="s">
        <v>228</v>
      </c>
      <c r="D21433">
        <v>10778</v>
      </c>
    </row>
    <row r="21434" spans="1:4" x14ac:dyDescent="0.2">
      <c r="A21434" t="s">
        <v>99</v>
      </c>
      <c r="B21434" t="s">
        <v>354</v>
      </c>
      <c r="C21434" t="s">
        <v>229</v>
      </c>
      <c r="D21434">
        <v>147458</v>
      </c>
    </row>
    <row r="21435" spans="1:4" x14ac:dyDescent="0.2">
      <c r="A21435" t="s">
        <v>99</v>
      </c>
      <c r="B21435" t="s">
        <v>354</v>
      </c>
      <c r="C21435" t="s">
        <v>230</v>
      </c>
      <c r="D21435">
        <v>2378</v>
      </c>
    </row>
    <row r="21436" spans="1:4" x14ac:dyDescent="0.2">
      <c r="A21436" t="s">
        <v>99</v>
      </c>
      <c r="B21436" t="s">
        <v>354</v>
      </c>
      <c r="C21436" t="s">
        <v>231</v>
      </c>
      <c r="D21436">
        <v>48812</v>
      </c>
    </row>
    <row r="21437" spans="1:4" x14ac:dyDescent="0.2">
      <c r="A21437" t="s">
        <v>99</v>
      </c>
      <c r="B21437" t="s">
        <v>354</v>
      </c>
      <c r="C21437" t="s">
        <v>232</v>
      </c>
      <c r="D21437">
        <v>324769</v>
      </c>
    </row>
    <row r="21438" spans="1:4" x14ac:dyDescent="0.2">
      <c r="A21438" t="s">
        <v>99</v>
      </c>
      <c r="B21438" t="s">
        <v>354</v>
      </c>
      <c r="C21438" t="s">
        <v>319</v>
      </c>
      <c r="D21438">
        <v>171600</v>
      </c>
    </row>
    <row r="21439" spans="1:4" x14ac:dyDescent="0.2">
      <c r="A21439" t="s">
        <v>99</v>
      </c>
      <c r="B21439" t="s">
        <v>354</v>
      </c>
      <c r="C21439" t="s">
        <v>320</v>
      </c>
      <c r="D21439">
        <v>126590</v>
      </c>
    </row>
    <row r="21440" spans="1:4" x14ac:dyDescent="0.2">
      <c r="A21440" t="s">
        <v>99</v>
      </c>
      <c r="B21440" t="s">
        <v>354</v>
      </c>
      <c r="C21440" t="s">
        <v>318</v>
      </c>
      <c r="D21440">
        <v>26579</v>
      </c>
    </row>
    <row r="21441" spans="1:4" x14ac:dyDescent="0.2">
      <c r="A21441" t="s">
        <v>99</v>
      </c>
      <c r="B21441" t="s">
        <v>354</v>
      </c>
      <c r="C21441" t="s">
        <v>321</v>
      </c>
      <c r="D21441">
        <v>118617</v>
      </c>
    </row>
    <row r="21442" spans="1:4" x14ac:dyDescent="0.2">
      <c r="A21442" t="s">
        <v>99</v>
      </c>
      <c r="B21442" t="s">
        <v>354</v>
      </c>
      <c r="C21442" t="s">
        <v>322</v>
      </c>
      <c r="D21442">
        <v>0</v>
      </c>
    </row>
    <row r="21443" spans="1:4" x14ac:dyDescent="0.2">
      <c r="A21443" t="s">
        <v>99</v>
      </c>
      <c r="B21443" t="s">
        <v>354</v>
      </c>
      <c r="C21443" t="s">
        <v>323</v>
      </c>
      <c r="D21443">
        <v>0</v>
      </c>
    </row>
    <row r="21444" spans="1:4" x14ac:dyDescent="0.2">
      <c r="A21444" t="s">
        <v>99</v>
      </c>
      <c r="B21444" t="s">
        <v>354</v>
      </c>
      <c r="C21444" t="s">
        <v>324</v>
      </c>
      <c r="D21444">
        <v>18557</v>
      </c>
    </row>
    <row r="21445" spans="1:4" x14ac:dyDescent="0.2">
      <c r="A21445" t="s">
        <v>99</v>
      </c>
      <c r="B21445" t="s">
        <v>354</v>
      </c>
      <c r="C21445" t="s">
        <v>325</v>
      </c>
      <c r="D21445">
        <v>0</v>
      </c>
    </row>
    <row r="21446" spans="1:4" x14ac:dyDescent="0.2">
      <c r="A21446" t="s">
        <v>99</v>
      </c>
      <c r="B21446" t="s">
        <v>354</v>
      </c>
      <c r="C21446" t="s">
        <v>326</v>
      </c>
      <c r="D21446">
        <v>0</v>
      </c>
    </row>
    <row r="21447" spans="1:4" x14ac:dyDescent="0.2">
      <c r="A21447" t="s">
        <v>99</v>
      </c>
      <c r="B21447" t="s">
        <v>354</v>
      </c>
      <c r="C21447" t="s">
        <v>327</v>
      </c>
      <c r="D21447">
        <v>12827</v>
      </c>
    </row>
    <row r="21448" spans="1:4" x14ac:dyDescent="0.2">
      <c r="A21448" t="s">
        <v>99</v>
      </c>
      <c r="B21448" t="s">
        <v>354</v>
      </c>
      <c r="C21448" t="s">
        <v>328</v>
      </c>
      <c r="D21448">
        <v>87233</v>
      </c>
    </row>
    <row r="21449" spans="1:4" x14ac:dyDescent="0.2">
      <c r="A21449" t="s">
        <v>99</v>
      </c>
      <c r="B21449" t="s">
        <v>354</v>
      </c>
      <c r="C21449" t="s">
        <v>329</v>
      </c>
      <c r="D21449">
        <v>0</v>
      </c>
    </row>
    <row r="21450" spans="1:4" x14ac:dyDescent="0.2">
      <c r="A21450" t="s">
        <v>99</v>
      </c>
      <c r="B21450" t="s">
        <v>354</v>
      </c>
      <c r="C21450" t="s">
        <v>339</v>
      </c>
      <c r="D21450">
        <v>3902388</v>
      </c>
    </row>
    <row r="21451" spans="1:4" x14ac:dyDescent="0.2">
      <c r="A21451" t="s">
        <v>99</v>
      </c>
      <c r="B21451" t="s">
        <v>354</v>
      </c>
      <c r="C21451" t="s">
        <v>340</v>
      </c>
      <c r="D21451">
        <v>53099</v>
      </c>
    </row>
    <row r="21452" spans="1:4" x14ac:dyDescent="0.2">
      <c r="A21452" t="s">
        <v>99</v>
      </c>
      <c r="B21452" t="s">
        <v>354</v>
      </c>
      <c r="C21452" t="s">
        <v>341</v>
      </c>
      <c r="D21452">
        <v>0</v>
      </c>
    </row>
    <row r="21453" spans="1:4" x14ac:dyDescent="0.2">
      <c r="A21453" t="s">
        <v>99</v>
      </c>
      <c r="B21453" t="s">
        <v>354</v>
      </c>
      <c r="C21453" t="s">
        <v>342</v>
      </c>
      <c r="D21453">
        <v>0</v>
      </c>
    </row>
    <row r="21454" spans="1:4" x14ac:dyDescent="0.2">
      <c r="A21454" t="s">
        <v>99</v>
      </c>
      <c r="B21454" t="s">
        <v>354</v>
      </c>
      <c r="C21454" t="s">
        <v>343</v>
      </c>
      <c r="D21454">
        <v>0</v>
      </c>
    </row>
    <row r="21455" spans="1:4" x14ac:dyDescent="0.2">
      <c r="A21455" t="s">
        <v>99</v>
      </c>
      <c r="B21455" t="s">
        <v>354</v>
      </c>
      <c r="C21455" t="s">
        <v>344</v>
      </c>
      <c r="D21455">
        <v>0</v>
      </c>
    </row>
    <row r="21456" spans="1:4" x14ac:dyDescent="0.2">
      <c r="A21456" t="s">
        <v>99</v>
      </c>
      <c r="B21456" t="s">
        <v>354</v>
      </c>
      <c r="C21456" t="s">
        <v>345</v>
      </c>
      <c r="D21456">
        <v>0</v>
      </c>
    </row>
    <row r="21457" spans="1:4" x14ac:dyDescent="0.2">
      <c r="A21457" t="s">
        <v>99</v>
      </c>
      <c r="B21457" t="s">
        <v>354</v>
      </c>
      <c r="C21457" t="s">
        <v>346</v>
      </c>
      <c r="D21457">
        <v>0</v>
      </c>
    </row>
    <row r="21458" spans="1:4" x14ac:dyDescent="0.2">
      <c r="A21458" t="s">
        <v>99</v>
      </c>
      <c r="B21458" t="s">
        <v>354</v>
      </c>
      <c r="C21458" t="s">
        <v>300</v>
      </c>
      <c r="D21458">
        <v>853850</v>
      </c>
    </row>
    <row r="21459" spans="1:4" x14ac:dyDescent="0.2">
      <c r="A21459" t="s">
        <v>99</v>
      </c>
      <c r="B21459" t="s">
        <v>354</v>
      </c>
      <c r="C21459" t="s">
        <v>301</v>
      </c>
      <c r="D21459">
        <v>989707</v>
      </c>
    </row>
    <row r="21460" spans="1:4" x14ac:dyDescent="0.2">
      <c r="A21460" t="s">
        <v>99</v>
      </c>
      <c r="B21460" t="s">
        <v>354</v>
      </c>
      <c r="C21460" t="s">
        <v>302</v>
      </c>
      <c r="D21460">
        <v>856190</v>
      </c>
    </row>
    <row r="21461" spans="1:4" x14ac:dyDescent="0.2">
      <c r="A21461" t="s">
        <v>99</v>
      </c>
      <c r="B21461" t="s">
        <v>354</v>
      </c>
      <c r="C21461" t="s">
        <v>303</v>
      </c>
      <c r="D21461">
        <v>526988</v>
      </c>
    </row>
    <row r="21462" spans="1:4" x14ac:dyDescent="0.2">
      <c r="A21462" t="s">
        <v>99</v>
      </c>
      <c r="B21462" t="s">
        <v>354</v>
      </c>
      <c r="C21462" t="s">
        <v>304</v>
      </c>
      <c r="D21462">
        <v>454680</v>
      </c>
    </row>
    <row r="21463" spans="1:4" x14ac:dyDescent="0.2">
      <c r="A21463" t="s">
        <v>99</v>
      </c>
      <c r="B21463" t="s">
        <v>354</v>
      </c>
      <c r="C21463" t="s">
        <v>305</v>
      </c>
      <c r="D21463">
        <v>444506</v>
      </c>
    </row>
    <row r="21464" spans="1:4" x14ac:dyDescent="0.2">
      <c r="A21464" t="s">
        <v>99</v>
      </c>
      <c r="B21464" t="s">
        <v>354</v>
      </c>
      <c r="C21464" t="s">
        <v>306</v>
      </c>
      <c r="D21464">
        <v>101048</v>
      </c>
    </row>
    <row r="21465" spans="1:4" x14ac:dyDescent="0.2">
      <c r="A21465" t="s">
        <v>99</v>
      </c>
      <c r="B21465" t="s">
        <v>354</v>
      </c>
      <c r="C21465" t="s">
        <v>307</v>
      </c>
      <c r="D21465">
        <v>1175172</v>
      </c>
    </row>
    <row r="21466" spans="1:4" x14ac:dyDescent="0.2">
      <c r="A21466" t="s">
        <v>99</v>
      </c>
      <c r="B21466" t="s">
        <v>354</v>
      </c>
      <c r="C21466" t="s">
        <v>308</v>
      </c>
      <c r="D21466">
        <v>96193</v>
      </c>
    </row>
    <row r="21467" spans="1:4" x14ac:dyDescent="0.2">
      <c r="A21467" t="s">
        <v>99</v>
      </c>
      <c r="B21467" t="s">
        <v>354</v>
      </c>
      <c r="C21467" t="s">
        <v>309</v>
      </c>
      <c r="D21467">
        <v>6725</v>
      </c>
    </row>
    <row r="21468" spans="1:4" x14ac:dyDescent="0.2">
      <c r="A21468" t="s">
        <v>99</v>
      </c>
      <c r="B21468" t="s">
        <v>354</v>
      </c>
      <c r="C21468" t="s">
        <v>310</v>
      </c>
      <c r="D21468">
        <v>16800</v>
      </c>
    </row>
    <row r="21469" spans="1:4" x14ac:dyDescent="0.2">
      <c r="A21469" t="s">
        <v>99</v>
      </c>
      <c r="B21469" t="s">
        <v>354</v>
      </c>
      <c r="C21469" t="s">
        <v>311</v>
      </c>
      <c r="D21469">
        <v>3936</v>
      </c>
    </row>
    <row r="21470" spans="1:4" x14ac:dyDescent="0.2">
      <c r="A21470" t="s">
        <v>99</v>
      </c>
      <c r="B21470" t="s">
        <v>354</v>
      </c>
      <c r="C21470" t="s">
        <v>312</v>
      </c>
      <c r="D21470">
        <v>2611</v>
      </c>
    </row>
    <row r="21471" spans="1:4" x14ac:dyDescent="0.2">
      <c r="A21471" t="s">
        <v>99</v>
      </c>
      <c r="B21471" t="s">
        <v>354</v>
      </c>
      <c r="C21471" t="s">
        <v>313</v>
      </c>
      <c r="D21471">
        <v>2850</v>
      </c>
    </row>
    <row r="21472" spans="1:4" x14ac:dyDescent="0.2">
      <c r="A21472" t="s">
        <v>99</v>
      </c>
      <c r="B21472" t="s">
        <v>354</v>
      </c>
      <c r="C21472" t="s">
        <v>314</v>
      </c>
      <c r="D21472">
        <v>48937</v>
      </c>
    </row>
    <row r="21473" spans="1:4" x14ac:dyDescent="0.2">
      <c r="A21473" t="s">
        <v>99</v>
      </c>
      <c r="B21473" t="s">
        <v>354</v>
      </c>
      <c r="C21473" t="s">
        <v>315</v>
      </c>
      <c r="D21473">
        <v>1519</v>
      </c>
    </row>
    <row r="21474" spans="1:4" x14ac:dyDescent="0.2">
      <c r="A21474" t="s">
        <v>99</v>
      </c>
      <c r="B21474" t="s">
        <v>354</v>
      </c>
      <c r="C21474" t="s">
        <v>347</v>
      </c>
      <c r="D21474">
        <v>8501</v>
      </c>
    </row>
    <row r="21475" spans="1:4" x14ac:dyDescent="0.2">
      <c r="A21475" t="s">
        <v>99</v>
      </c>
      <c r="B21475" t="s">
        <v>355</v>
      </c>
      <c r="C21475" t="s">
        <v>225</v>
      </c>
      <c r="D21475">
        <v>0.79176199999999997</v>
      </c>
    </row>
    <row r="21476" spans="1:4" x14ac:dyDescent="0.2">
      <c r="A21476" t="s">
        <v>99</v>
      </c>
      <c r="B21476" t="s">
        <v>355</v>
      </c>
      <c r="C21476" t="s">
        <v>65</v>
      </c>
      <c r="D21476">
        <v>50000002</v>
      </c>
    </row>
    <row r="21477" spans="1:4" x14ac:dyDescent="0.2">
      <c r="A21477" t="s">
        <v>99</v>
      </c>
      <c r="B21477" t="s">
        <v>355</v>
      </c>
      <c r="C21477" t="s">
        <v>66</v>
      </c>
      <c r="D21477">
        <v>63150283</v>
      </c>
    </row>
    <row r="21478" spans="1:4" x14ac:dyDescent="0.2">
      <c r="A21478" t="s">
        <v>99</v>
      </c>
      <c r="B21478" t="s">
        <v>355</v>
      </c>
      <c r="C21478" t="s">
        <v>226</v>
      </c>
      <c r="D21478">
        <v>193216</v>
      </c>
    </row>
    <row r="21479" spans="1:4" x14ac:dyDescent="0.2">
      <c r="A21479" t="s">
        <v>99</v>
      </c>
      <c r="B21479" t="s">
        <v>355</v>
      </c>
      <c r="C21479" t="s">
        <v>227</v>
      </c>
      <c r="D21479">
        <v>569372</v>
      </c>
    </row>
    <row r="21480" spans="1:4" x14ac:dyDescent="0.2">
      <c r="A21480" t="s">
        <v>99</v>
      </c>
      <c r="B21480" t="s">
        <v>355</v>
      </c>
      <c r="C21480" t="s">
        <v>67</v>
      </c>
      <c r="D21480">
        <v>0</v>
      </c>
    </row>
    <row r="21481" spans="1:4" x14ac:dyDescent="0.2">
      <c r="A21481" t="s">
        <v>99</v>
      </c>
      <c r="B21481" t="s">
        <v>355</v>
      </c>
      <c r="C21481" t="s">
        <v>68</v>
      </c>
      <c r="D21481">
        <v>0</v>
      </c>
    </row>
    <row r="21482" spans="1:4" x14ac:dyDescent="0.2">
      <c r="A21482" t="s">
        <v>99</v>
      </c>
      <c r="B21482" t="s">
        <v>355</v>
      </c>
      <c r="C21482" t="s">
        <v>228</v>
      </c>
      <c r="D21482">
        <v>10577</v>
      </c>
    </row>
    <row r="21483" spans="1:4" x14ac:dyDescent="0.2">
      <c r="A21483" t="s">
        <v>99</v>
      </c>
      <c r="B21483" t="s">
        <v>355</v>
      </c>
      <c r="C21483" t="s">
        <v>229</v>
      </c>
      <c r="D21483">
        <v>147240</v>
      </c>
    </row>
    <row r="21484" spans="1:4" x14ac:dyDescent="0.2">
      <c r="A21484" t="s">
        <v>99</v>
      </c>
      <c r="B21484" t="s">
        <v>355</v>
      </c>
      <c r="C21484" t="s">
        <v>230</v>
      </c>
      <c r="D21484">
        <v>2396</v>
      </c>
    </row>
    <row r="21485" spans="1:4" x14ac:dyDescent="0.2">
      <c r="A21485" t="s">
        <v>99</v>
      </c>
      <c r="B21485" t="s">
        <v>355</v>
      </c>
      <c r="C21485" t="s">
        <v>231</v>
      </c>
      <c r="D21485">
        <v>47881</v>
      </c>
    </row>
    <row r="21486" spans="1:4" x14ac:dyDescent="0.2">
      <c r="A21486" t="s">
        <v>99</v>
      </c>
      <c r="B21486" t="s">
        <v>355</v>
      </c>
      <c r="C21486" t="s">
        <v>232</v>
      </c>
      <c r="D21486">
        <v>351776</v>
      </c>
    </row>
    <row r="21487" spans="1:4" x14ac:dyDescent="0.2">
      <c r="A21487" t="s">
        <v>99</v>
      </c>
      <c r="B21487" t="s">
        <v>355</v>
      </c>
      <c r="C21487" t="s">
        <v>319</v>
      </c>
      <c r="D21487">
        <v>182900</v>
      </c>
    </row>
    <row r="21488" spans="1:4" x14ac:dyDescent="0.2">
      <c r="A21488" t="s">
        <v>99</v>
      </c>
      <c r="B21488" t="s">
        <v>355</v>
      </c>
      <c r="C21488" t="s">
        <v>320</v>
      </c>
      <c r="D21488">
        <v>142539</v>
      </c>
    </row>
    <row r="21489" spans="1:4" x14ac:dyDescent="0.2">
      <c r="A21489" t="s">
        <v>99</v>
      </c>
      <c r="B21489" t="s">
        <v>355</v>
      </c>
      <c r="C21489" t="s">
        <v>318</v>
      </c>
      <c r="D21489">
        <v>26337</v>
      </c>
    </row>
    <row r="21490" spans="1:4" x14ac:dyDescent="0.2">
      <c r="A21490" t="s">
        <v>99</v>
      </c>
      <c r="B21490" t="s">
        <v>355</v>
      </c>
      <c r="C21490" t="s">
        <v>321</v>
      </c>
      <c r="D21490">
        <v>139117</v>
      </c>
    </row>
    <row r="21491" spans="1:4" x14ac:dyDescent="0.2">
      <c r="A21491" t="s">
        <v>99</v>
      </c>
      <c r="B21491" t="s">
        <v>355</v>
      </c>
      <c r="C21491" t="s">
        <v>322</v>
      </c>
      <c r="D21491">
        <v>0</v>
      </c>
    </row>
    <row r="21492" spans="1:4" x14ac:dyDescent="0.2">
      <c r="A21492" t="s">
        <v>99</v>
      </c>
      <c r="B21492" t="s">
        <v>355</v>
      </c>
      <c r="C21492" t="s">
        <v>323</v>
      </c>
      <c r="D21492">
        <v>0</v>
      </c>
    </row>
    <row r="21493" spans="1:4" x14ac:dyDescent="0.2">
      <c r="A21493" t="s">
        <v>99</v>
      </c>
      <c r="B21493" t="s">
        <v>355</v>
      </c>
      <c r="C21493" t="s">
        <v>324</v>
      </c>
      <c r="D21493">
        <v>18512</v>
      </c>
    </row>
    <row r="21494" spans="1:4" x14ac:dyDescent="0.2">
      <c r="A21494" t="s">
        <v>99</v>
      </c>
      <c r="B21494" t="s">
        <v>355</v>
      </c>
      <c r="C21494" t="s">
        <v>325</v>
      </c>
      <c r="D21494">
        <v>0</v>
      </c>
    </row>
    <row r="21495" spans="1:4" x14ac:dyDescent="0.2">
      <c r="A21495" t="s">
        <v>99</v>
      </c>
      <c r="B21495" t="s">
        <v>355</v>
      </c>
      <c r="C21495" t="s">
        <v>326</v>
      </c>
      <c r="D21495">
        <v>0</v>
      </c>
    </row>
    <row r="21496" spans="1:4" x14ac:dyDescent="0.2">
      <c r="A21496" t="s">
        <v>99</v>
      </c>
      <c r="B21496" t="s">
        <v>355</v>
      </c>
      <c r="C21496" t="s">
        <v>327</v>
      </c>
      <c r="D21496">
        <v>12782</v>
      </c>
    </row>
    <row r="21497" spans="1:4" x14ac:dyDescent="0.2">
      <c r="A21497" t="s">
        <v>99</v>
      </c>
      <c r="B21497" t="s">
        <v>355</v>
      </c>
      <c r="C21497" t="s">
        <v>328</v>
      </c>
      <c r="D21497">
        <v>107823</v>
      </c>
    </row>
    <row r="21498" spans="1:4" x14ac:dyDescent="0.2">
      <c r="A21498" t="s">
        <v>99</v>
      </c>
      <c r="B21498" t="s">
        <v>355</v>
      </c>
      <c r="C21498" t="s">
        <v>329</v>
      </c>
      <c r="D21498">
        <v>0</v>
      </c>
    </row>
    <row r="21499" spans="1:4" x14ac:dyDescent="0.2">
      <c r="A21499" t="s">
        <v>99</v>
      </c>
      <c r="B21499" t="s">
        <v>355</v>
      </c>
      <c r="C21499" t="s">
        <v>339</v>
      </c>
      <c r="D21499">
        <v>4228368</v>
      </c>
    </row>
    <row r="21500" spans="1:4" x14ac:dyDescent="0.2">
      <c r="A21500" t="s">
        <v>99</v>
      </c>
      <c r="B21500" t="s">
        <v>355</v>
      </c>
      <c r="C21500" t="s">
        <v>340</v>
      </c>
      <c r="D21500">
        <v>3050117</v>
      </c>
    </row>
    <row r="21501" spans="1:4" x14ac:dyDescent="0.2">
      <c r="A21501" t="s">
        <v>99</v>
      </c>
      <c r="B21501" t="s">
        <v>355</v>
      </c>
      <c r="C21501" t="s">
        <v>341</v>
      </c>
      <c r="D21501">
        <v>0</v>
      </c>
    </row>
    <row r="21502" spans="1:4" x14ac:dyDescent="0.2">
      <c r="A21502" t="s">
        <v>99</v>
      </c>
      <c r="B21502" t="s">
        <v>355</v>
      </c>
      <c r="C21502" t="s">
        <v>342</v>
      </c>
      <c r="D21502">
        <v>0</v>
      </c>
    </row>
    <row r="21503" spans="1:4" x14ac:dyDescent="0.2">
      <c r="A21503" t="s">
        <v>99</v>
      </c>
      <c r="B21503" t="s">
        <v>355</v>
      </c>
      <c r="C21503" t="s">
        <v>343</v>
      </c>
      <c r="D21503">
        <v>0</v>
      </c>
    </row>
    <row r="21504" spans="1:4" x14ac:dyDescent="0.2">
      <c r="A21504" t="s">
        <v>99</v>
      </c>
      <c r="B21504" t="s">
        <v>355</v>
      </c>
      <c r="C21504" t="s">
        <v>344</v>
      </c>
      <c r="D21504">
        <v>0</v>
      </c>
    </row>
    <row r="21505" spans="1:4" x14ac:dyDescent="0.2">
      <c r="A21505" t="s">
        <v>99</v>
      </c>
      <c r="B21505" t="s">
        <v>355</v>
      </c>
      <c r="C21505" t="s">
        <v>345</v>
      </c>
      <c r="D21505">
        <v>0</v>
      </c>
    </row>
    <row r="21506" spans="1:4" x14ac:dyDescent="0.2">
      <c r="A21506" t="s">
        <v>99</v>
      </c>
      <c r="B21506" t="s">
        <v>355</v>
      </c>
      <c r="C21506" t="s">
        <v>346</v>
      </c>
      <c r="D21506">
        <v>0</v>
      </c>
    </row>
    <row r="21507" spans="1:4" x14ac:dyDescent="0.2">
      <c r="A21507" t="s">
        <v>99</v>
      </c>
      <c r="B21507" t="s">
        <v>355</v>
      </c>
      <c r="C21507" t="s">
        <v>300</v>
      </c>
      <c r="D21507">
        <v>854211</v>
      </c>
    </row>
    <row r="21508" spans="1:4" x14ac:dyDescent="0.2">
      <c r="A21508" t="s">
        <v>99</v>
      </c>
      <c r="B21508" t="s">
        <v>355</v>
      </c>
      <c r="C21508" t="s">
        <v>301</v>
      </c>
      <c r="D21508">
        <v>981826</v>
      </c>
    </row>
    <row r="21509" spans="1:4" x14ac:dyDescent="0.2">
      <c r="A21509" t="s">
        <v>99</v>
      </c>
      <c r="B21509" t="s">
        <v>355</v>
      </c>
      <c r="C21509" t="s">
        <v>302</v>
      </c>
      <c r="D21509">
        <v>845705</v>
      </c>
    </row>
    <row r="21510" spans="1:4" x14ac:dyDescent="0.2">
      <c r="A21510" t="s">
        <v>99</v>
      </c>
      <c r="B21510" t="s">
        <v>355</v>
      </c>
      <c r="C21510" t="s">
        <v>303</v>
      </c>
      <c r="D21510">
        <v>518771</v>
      </c>
    </row>
    <row r="21511" spans="1:4" x14ac:dyDescent="0.2">
      <c r="A21511" t="s">
        <v>99</v>
      </c>
      <c r="B21511" t="s">
        <v>355</v>
      </c>
      <c r="C21511" t="s">
        <v>304</v>
      </c>
      <c r="D21511">
        <v>454190</v>
      </c>
    </row>
    <row r="21512" spans="1:4" x14ac:dyDescent="0.2">
      <c r="A21512" t="s">
        <v>99</v>
      </c>
      <c r="B21512" t="s">
        <v>355</v>
      </c>
      <c r="C21512" t="s">
        <v>305</v>
      </c>
      <c r="D21512">
        <v>461363</v>
      </c>
    </row>
    <row r="21513" spans="1:4" x14ac:dyDescent="0.2">
      <c r="A21513" t="s">
        <v>99</v>
      </c>
      <c r="B21513" t="s">
        <v>355</v>
      </c>
      <c r="C21513" t="s">
        <v>306</v>
      </c>
      <c r="D21513">
        <v>118394</v>
      </c>
    </row>
    <row r="21514" spans="1:4" x14ac:dyDescent="0.2">
      <c r="A21514" t="s">
        <v>99</v>
      </c>
      <c r="B21514" t="s">
        <v>355</v>
      </c>
      <c r="C21514" t="s">
        <v>307</v>
      </c>
      <c r="D21514">
        <v>1160932</v>
      </c>
    </row>
    <row r="21515" spans="1:4" x14ac:dyDescent="0.2">
      <c r="A21515" t="s">
        <v>99</v>
      </c>
      <c r="B21515" t="s">
        <v>355</v>
      </c>
      <c r="C21515" t="s">
        <v>308</v>
      </c>
      <c r="D21515">
        <v>95832</v>
      </c>
    </row>
    <row r="21516" spans="1:4" x14ac:dyDescent="0.2">
      <c r="A21516" t="s">
        <v>99</v>
      </c>
      <c r="B21516" t="s">
        <v>355</v>
      </c>
      <c r="C21516" t="s">
        <v>309</v>
      </c>
      <c r="D21516">
        <v>10041</v>
      </c>
    </row>
    <row r="21517" spans="1:4" x14ac:dyDescent="0.2">
      <c r="A21517" t="s">
        <v>99</v>
      </c>
      <c r="B21517" t="s">
        <v>355</v>
      </c>
      <c r="C21517" t="s">
        <v>310</v>
      </c>
      <c r="D21517">
        <v>26792</v>
      </c>
    </row>
    <row r="21518" spans="1:4" x14ac:dyDescent="0.2">
      <c r="A21518" t="s">
        <v>99</v>
      </c>
      <c r="B21518" t="s">
        <v>355</v>
      </c>
      <c r="C21518" t="s">
        <v>311</v>
      </c>
      <c r="D21518">
        <v>8994</v>
      </c>
    </row>
    <row r="21519" spans="1:4" x14ac:dyDescent="0.2">
      <c r="A21519" t="s">
        <v>99</v>
      </c>
      <c r="B21519" t="s">
        <v>355</v>
      </c>
      <c r="C21519" t="s">
        <v>312</v>
      </c>
      <c r="D21519">
        <v>7743</v>
      </c>
    </row>
    <row r="21520" spans="1:4" x14ac:dyDescent="0.2">
      <c r="A21520" t="s">
        <v>99</v>
      </c>
      <c r="B21520" t="s">
        <v>355</v>
      </c>
      <c r="C21520" t="s">
        <v>313</v>
      </c>
      <c r="D21520">
        <v>10751</v>
      </c>
    </row>
    <row r="21521" spans="1:4" x14ac:dyDescent="0.2">
      <c r="A21521" t="s">
        <v>99</v>
      </c>
      <c r="B21521" t="s">
        <v>355</v>
      </c>
      <c r="C21521" t="s">
        <v>314</v>
      </c>
      <c r="D21521">
        <v>10408</v>
      </c>
    </row>
    <row r="21522" spans="1:4" x14ac:dyDescent="0.2">
      <c r="A21522" t="s">
        <v>99</v>
      </c>
      <c r="B21522" t="s">
        <v>355</v>
      </c>
      <c r="C21522" t="s">
        <v>315</v>
      </c>
      <c r="D21522">
        <v>15759</v>
      </c>
    </row>
    <row r="21523" spans="1:4" x14ac:dyDescent="0.2">
      <c r="A21523" t="s">
        <v>99</v>
      </c>
      <c r="B21523" t="s">
        <v>355</v>
      </c>
      <c r="C21523" t="s">
        <v>347</v>
      </c>
      <c r="D21523">
        <v>8501</v>
      </c>
    </row>
    <row r="21524" spans="1:4" x14ac:dyDescent="0.2">
      <c r="A21524" t="s">
        <v>99</v>
      </c>
      <c r="B21524" t="s">
        <v>356</v>
      </c>
      <c r="C21524" t="s">
        <v>225</v>
      </c>
      <c r="D21524">
        <v>0.81343399999999999</v>
      </c>
    </row>
    <row r="21525" spans="1:4" x14ac:dyDescent="0.2">
      <c r="A21525" t="s">
        <v>99</v>
      </c>
      <c r="B21525" t="s">
        <v>356</v>
      </c>
      <c r="C21525" t="s">
        <v>65</v>
      </c>
      <c r="D21525">
        <v>50000002</v>
      </c>
    </row>
    <row r="21526" spans="1:4" x14ac:dyDescent="0.2">
      <c r="A21526" t="s">
        <v>99</v>
      </c>
      <c r="B21526" t="s">
        <v>356</v>
      </c>
      <c r="C21526" t="s">
        <v>66</v>
      </c>
      <c r="D21526">
        <v>61467778</v>
      </c>
    </row>
    <row r="21527" spans="1:4" x14ac:dyDescent="0.2">
      <c r="A21527" t="s">
        <v>99</v>
      </c>
      <c r="B21527" t="s">
        <v>356</v>
      </c>
      <c r="C21527" t="s">
        <v>226</v>
      </c>
      <c r="D21527">
        <v>193096</v>
      </c>
    </row>
    <row r="21528" spans="1:4" x14ac:dyDescent="0.2">
      <c r="A21528" t="s">
        <v>99</v>
      </c>
      <c r="B21528" t="s">
        <v>356</v>
      </c>
      <c r="C21528" t="s">
        <v>227</v>
      </c>
      <c r="D21528">
        <v>569079</v>
      </c>
    </row>
    <row r="21529" spans="1:4" x14ac:dyDescent="0.2">
      <c r="A21529" t="s">
        <v>99</v>
      </c>
      <c r="B21529" t="s">
        <v>356</v>
      </c>
      <c r="C21529" t="s">
        <v>67</v>
      </c>
      <c r="D21529">
        <v>0</v>
      </c>
    </row>
    <row r="21530" spans="1:4" x14ac:dyDescent="0.2">
      <c r="A21530" t="s">
        <v>99</v>
      </c>
      <c r="B21530" t="s">
        <v>356</v>
      </c>
      <c r="C21530" t="s">
        <v>68</v>
      </c>
      <c r="D21530">
        <v>0</v>
      </c>
    </row>
    <row r="21531" spans="1:4" x14ac:dyDescent="0.2">
      <c r="A21531" t="s">
        <v>99</v>
      </c>
      <c r="B21531" t="s">
        <v>356</v>
      </c>
      <c r="C21531" t="s">
        <v>228</v>
      </c>
      <c r="D21531">
        <v>10332</v>
      </c>
    </row>
    <row r="21532" spans="1:4" x14ac:dyDescent="0.2">
      <c r="A21532" t="s">
        <v>99</v>
      </c>
      <c r="B21532" t="s">
        <v>356</v>
      </c>
      <c r="C21532" t="s">
        <v>229</v>
      </c>
      <c r="D21532">
        <v>144672</v>
      </c>
    </row>
    <row r="21533" spans="1:4" x14ac:dyDescent="0.2">
      <c r="A21533" t="s">
        <v>99</v>
      </c>
      <c r="B21533" t="s">
        <v>356</v>
      </c>
      <c r="C21533" t="s">
        <v>230</v>
      </c>
      <c r="D21533">
        <v>2387</v>
      </c>
    </row>
    <row r="21534" spans="1:4" x14ac:dyDescent="0.2">
      <c r="A21534" t="s">
        <v>99</v>
      </c>
      <c r="B21534" t="s">
        <v>356</v>
      </c>
      <c r="C21534" t="s">
        <v>231</v>
      </c>
      <c r="D21534">
        <v>48344</v>
      </c>
    </row>
    <row r="21535" spans="1:4" x14ac:dyDescent="0.2">
      <c r="A21535" t="s">
        <v>99</v>
      </c>
      <c r="B21535" t="s">
        <v>356</v>
      </c>
      <c r="C21535" t="s">
        <v>232</v>
      </c>
      <c r="D21535">
        <v>232855</v>
      </c>
    </row>
    <row r="21536" spans="1:4" x14ac:dyDescent="0.2">
      <c r="A21536" t="s">
        <v>99</v>
      </c>
      <c r="B21536" t="s">
        <v>356</v>
      </c>
      <c r="C21536" t="s">
        <v>319</v>
      </c>
      <c r="D21536">
        <v>97359</v>
      </c>
    </row>
    <row r="21537" spans="1:4" x14ac:dyDescent="0.2">
      <c r="A21537" t="s">
        <v>99</v>
      </c>
      <c r="B21537" t="s">
        <v>356</v>
      </c>
      <c r="C21537" t="s">
        <v>320</v>
      </c>
      <c r="D21537">
        <v>108928</v>
      </c>
    </row>
    <row r="21538" spans="1:4" x14ac:dyDescent="0.2">
      <c r="A21538" t="s">
        <v>99</v>
      </c>
      <c r="B21538" t="s">
        <v>356</v>
      </c>
      <c r="C21538" t="s">
        <v>318</v>
      </c>
      <c r="D21538">
        <v>26568</v>
      </c>
    </row>
    <row r="21539" spans="1:4" x14ac:dyDescent="0.2">
      <c r="A21539" t="s">
        <v>99</v>
      </c>
      <c r="B21539" t="s">
        <v>356</v>
      </c>
      <c r="C21539" t="s">
        <v>321</v>
      </c>
      <c r="D21539">
        <v>88754</v>
      </c>
    </row>
    <row r="21540" spans="1:4" x14ac:dyDescent="0.2">
      <c r="A21540" t="s">
        <v>99</v>
      </c>
      <c r="B21540" t="s">
        <v>356</v>
      </c>
      <c r="C21540" t="s">
        <v>322</v>
      </c>
      <c r="D21540">
        <v>0</v>
      </c>
    </row>
    <row r="21541" spans="1:4" x14ac:dyDescent="0.2">
      <c r="A21541" t="s">
        <v>99</v>
      </c>
      <c r="B21541" t="s">
        <v>356</v>
      </c>
      <c r="C21541" t="s">
        <v>323</v>
      </c>
      <c r="D21541">
        <v>0</v>
      </c>
    </row>
    <row r="21542" spans="1:4" x14ac:dyDescent="0.2">
      <c r="A21542" t="s">
        <v>99</v>
      </c>
      <c r="B21542" t="s">
        <v>356</v>
      </c>
      <c r="C21542" t="s">
        <v>324</v>
      </c>
      <c r="D21542">
        <v>18557</v>
      </c>
    </row>
    <row r="21543" spans="1:4" x14ac:dyDescent="0.2">
      <c r="A21543" t="s">
        <v>99</v>
      </c>
      <c r="B21543" t="s">
        <v>356</v>
      </c>
      <c r="C21543" t="s">
        <v>325</v>
      </c>
      <c r="D21543">
        <v>0</v>
      </c>
    </row>
    <row r="21544" spans="1:4" x14ac:dyDescent="0.2">
      <c r="A21544" t="s">
        <v>99</v>
      </c>
      <c r="B21544" t="s">
        <v>356</v>
      </c>
      <c r="C21544" t="s">
        <v>326</v>
      </c>
      <c r="D21544">
        <v>0</v>
      </c>
    </row>
    <row r="21545" spans="1:4" x14ac:dyDescent="0.2">
      <c r="A21545" t="s">
        <v>99</v>
      </c>
      <c r="B21545" t="s">
        <v>356</v>
      </c>
      <c r="C21545" t="s">
        <v>327</v>
      </c>
      <c r="D21545">
        <v>12827</v>
      </c>
    </row>
    <row r="21546" spans="1:4" x14ac:dyDescent="0.2">
      <c r="A21546" t="s">
        <v>99</v>
      </c>
      <c r="B21546" t="s">
        <v>356</v>
      </c>
      <c r="C21546" t="s">
        <v>328</v>
      </c>
      <c r="D21546">
        <v>57370</v>
      </c>
    </row>
    <row r="21547" spans="1:4" x14ac:dyDescent="0.2">
      <c r="A21547" t="s">
        <v>99</v>
      </c>
      <c r="B21547" t="s">
        <v>356</v>
      </c>
      <c r="C21547" t="s">
        <v>329</v>
      </c>
      <c r="D21547">
        <v>0</v>
      </c>
    </row>
    <row r="21548" spans="1:4" x14ac:dyDescent="0.2">
      <c r="A21548" t="s">
        <v>99</v>
      </c>
      <c r="B21548" t="s">
        <v>356</v>
      </c>
      <c r="C21548" t="s">
        <v>339</v>
      </c>
      <c r="D21548">
        <v>2799444</v>
      </c>
    </row>
    <row r="21549" spans="1:4" x14ac:dyDescent="0.2">
      <c r="A21549" t="s">
        <v>99</v>
      </c>
      <c r="B21549" t="s">
        <v>356</v>
      </c>
      <c r="C21549" t="s">
        <v>340</v>
      </c>
      <c r="D21549">
        <v>9524</v>
      </c>
    </row>
    <row r="21550" spans="1:4" x14ac:dyDescent="0.2">
      <c r="A21550" t="s">
        <v>99</v>
      </c>
      <c r="B21550" t="s">
        <v>356</v>
      </c>
      <c r="C21550" t="s">
        <v>341</v>
      </c>
      <c r="D21550">
        <v>1446972</v>
      </c>
    </row>
    <row r="21551" spans="1:4" x14ac:dyDescent="0.2">
      <c r="A21551" t="s">
        <v>99</v>
      </c>
      <c r="B21551" t="s">
        <v>356</v>
      </c>
      <c r="C21551" t="s">
        <v>342</v>
      </c>
      <c r="D21551">
        <v>2</v>
      </c>
    </row>
    <row r="21552" spans="1:4" x14ac:dyDescent="0.2">
      <c r="A21552" t="s">
        <v>99</v>
      </c>
      <c r="B21552" t="s">
        <v>356</v>
      </c>
      <c r="C21552" t="s">
        <v>343</v>
      </c>
      <c r="D21552">
        <v>8536</v>
      </c>
    </row>
    <row r="21553" spans="1:4" x14ac:dyDescent="0.2">
      <c r="A21553" t="s">
        <v>99</v>
      </c>
      <c r="B21553" t="s">
        <v>356</v>
      </c>
      <c r="C21553" t="s">
        <v>344</v>
      </c>
      <c r="D21553">
        <v>1446972</v>
      </c>
    </row>
    <row r="21554" spans="1:4" x14ac:dyDescent="0.2">
      <c r="A21554" t="s">
        <v>99</v>
      </c>
      <c r="B21554" t="s">
        <v>356</v>
      </c>
      <c r="C21554" t="s">
        <v>345</v>
      </c>
      <c r="D21554">
        <v>0</v>
      </c>
    </row>
    <row r="21555" spans="1:4" x14ac:dyDescent="0.2">
      <c r="A21555" t="s">
        <v>99</v>
      </c>
      <c r="B21555" t="s">
        <v>356</v>
      </c>
      <c r="C21555" t="s">
        <v>346</v>
      </c>
      <c r="D21555">
        <v>8536</v>
      </c>
    </row>
    <row r="21556" spans="1:4" x14ac:dyDescent="0.2">
      <c r="A21556" t="s">
        <v>99</v>
      </c>
      <c r="B21556" t="s">
        <v>356</v>
      </c>
      <c r="C21556" t="s">
        <v>300</v>
      </c>
      <c r="D21556">
        <v>867258</v>
      </c>
    </row>
    <row r="21557" spans="1:4" x14ac:dyDescent="0.2">
      <c r="A21557" t="s">
        <v>99</v>
      </c>
      <c r="B21557" t="s">
        <v>356</v>
      </c>
      <c r="C21557" t="s">
        <v>301</v>
      </c>
      <c r="D21557">
        <v>992888</v>
      </c>
    </row>
    <row r="21558" spans="1:4" x14ac:dyDescent="0.2">
      <c r="A21558" t="s">
        <v>99</v>
      </c>
      <c r="B21558" t="s">
        <v>356</v>
      </c>
      <c r="C21558" t="s">
        <v>302</v>
      </c>
      <c r="D21558">
        <v>856196</v>
      </c>
    </row>
    <row r="21559" spans="1:4" x14ac:dyDescent="0.2">
      <c r="A21559" t="s">
        <v>99</v>
      </c>
      <c r="B21559" t="s">
        <v>356</v>
      </c>
      <c r="C21559" t="s">
        <v>303</v>
      </c>
      <c r="D21559">
        <v>528096</v>
      </c>
    </row>
    <row r="21560" spans="1:4" x14ac:dyDescent="0.2">
      <c r="A21560" t="s">
        <v>99</v>
      </c>
      <c r="B21560" t="s">
        <v>356</v>
      </c>
      <c r="C21560" t="s">
        <v>304</v>
      </c>
      <c r="D21560">
        <v>460656</v>
      </c>
    </row>
    <row r="21561" spans="1:4" x14ac:dyDescent="0.2">
      <c r="A21561" t="s">
        <v>99</v>
      </c>
      <c r="B21561" t="s">
        <v>356</v>
      </c>
      <c r="C21561" t="s">
        <v>305</v>
      </c>
      <c r="D21561">
        <v>464290</v>
      </c>
    </row>
    <row r="21562" spans="1:4" x14ac:dyDescent="0.2">
      <c r="A21562" t="s">
        <v>99</v>
      </c>
      <c r="B21562" t="s">
        <v>356</v>
      </c>
      <c r="C21562" t="s">
        <v>306</v>
      </c>
      <c r="D21562">
        <v>118492</v>
      </c>
    </row>
    <row r="21563" spans="1:4" x14ac:dyDescent="0.2">
      <c r="A21563" t="s">
        <v>99</v>
      </c>
      <c r="B21563" t="s">
        <v>356</v>
      </c>
      <c r="C21563" t="s">
        <v>307</v>
      </c>
      <c r="D21563">
        <v>1176304</v>
      </c>
    </row>
    <row r="21564" spans="1:4" x14ac:dyDescent="0.2">
      <c r="A21564" t="s">
        <v>99</v>
      </c>
      <c r="B21564" t="s">
        <v>356</v>
      </c>
      <c r="C21564" t="s">
        <v>308</v>
      </c>
      <c r="D21564">
        <v>82785</v>
      </c>
    </row>
    <row r="21565" spans="1:4" x14ac:dyDescent="0.2">
      <c r="A21565" t="s">
        <v>99</v>
      </c>
      <c r="B21565" t="s">
        <v>356</v>
      </c>
      <c r="C21565" t="s">
        <v>309</v>
      </c>
      <c r="D21565">
        <v>6689</v>
      </c>
    </row>
    <row r="21566" spans="1:4" x14ac:dyDescent="0.2">
      <c r="A21566" t="s">
        <v>99</v>
      </c>
      <c r="B21566" t="s">
        <v>356</v>
      </c>
      <c r="C21566" t="s">
        <v>310</v>
      </c>
      <c r="D21566">
        <v>13662</v>
      </c>
    </row>
    <row r="21567" spans="1:4" x14ac:dyDescent="0.2">
      <c r="A21567" t="s">
        <v>99</v>
      </c>
      <c r="B21567" t="s">
        <v>356</v>
      </c>
      <c r="C21567" t="s">
        <v>311</v>
      </c>
      <c r="D21567">
        <v>3922</v>
      </c>
    </row>
    <row r="21568" spans="1:4" x14ac:dyDescent="0.2">
      <c r="A21568" t="s">
        <v>99</v>
      </c>
      <c r="B21568" t="s">
        <v>356</v>
      </c>
      <c r="C21568" t="s">
        <v>312</v>
      </c>
      <c r="D21568">
        <v>2043</v>
      </c>
    </row>
    <row r="21569" spans="1:4" x14ac:dyDescent="0.2">
      <c r="A21569" t="s">
        <v>99</v>
      </c>
      <c r="B21569" t="s">
        <v>356</v>
      </c>
      <c r="C21569" t="s">
        <v>313</v>
      </c>
      <c r="D21569">
        <v>2706</v>
      </c>
    </row>
    <row r="21570" spans="1:4" x14ac:dyDescent="0.2">
      <c r="A21570" t="s">
        <v>99</v>
      </c>
      <c r="B21570" t="s">
        <v>356</v>
      </c>
      <c r="C21570" t="s">
        <v>314</v>
      </c>
      <c r="D21570">
        <v>5337</v>
      </c>
    </row>
    <row r="21571" spans="1:4" x14ac:dyDescent="0.2">
      <c r="A21571" t="s">
        <v>99</v>
      </c>
      <c r="B21571" t="s">
        <v>356</v>
      </c>
      <c r="C21571" t="s">
        <v>315</v>
      </c>
      <c r="D21571">
        <v>387</v>
      </c>
    </row>
    <row r="21572" spans="1:4" x14ac:dyDescent="0.2">
      <c r="A21572" t="s">
        <v>99</v>
      </c>
      <c r="B21572" t="s">
        <v>356</v>
      </c>
      <c r="C21572" t="s">
        <v>347</v>
      </c>
      <c r="D21572">
        <v>8501</v>
      </c>
    </row>
    <row r="21573" spans="1:4" x14ac:dyDescent="0.2">
      <c r="A21573" t="s">
        <v>100</v>
      </c>
      <c r="B21573" t="s">
        <v>351</v>
      </c>
      <c r="C21573" t="s">
        <v>225</v>
      </c>
      <c r="D21573">
        <v>0.98042200000000002</v>
      </c>
    </row>
    <row r="21574" spans="1:4" x14ac:dyDescent="0.2">
      <c r="A21574" t="s">
        <v>100</v>
      </c>
      <c r="B21574" t="s">
        <v>351</v>
      </c>
      <c r="C21574" t="s">
        <v>65</v>
      </c>
      <c r="D21574">
        <v>50000003</v>
      </c>
    </row>
    <row r="21575" spans="1:4" x14ac:dyDescent="0.2">
      <c r="A21575" t="s">
        <v>100</v>
      </c>
      <c r="B21575" t="s">
        <v>351</v>
      </c>
      <c r="C21575" t="s">
        <v>66</v>
      </c>
      <c r="D21575">
        <v>50998452</v>
      </c>
    </row>
    <row r="21576" spans="1:4" x14ac:dyDescent="0.2">
      <c r="A21576" t="s">
        <v>100</v>
      </c>
      <c r="B21576" t="s">
        <v>351</v>
      </c>
      <c r="C21576" t="s">
        <v>226</v>
      </c>
      <c r="D21576">
        <v>181562</v>
      </c>
    </row>
    <row r="21577" spans="1:4" x14ac:dyDescent="0.2">
      <c r="A21577" t="s">
        <v>100</v>
      </c>
      <c r="B21577" t="s">
        <v>351</v>
      </c>
      <c r="C21577" t="s">
        <v>227</v>
      </c>
      <c r="D21577">
        <v>572411</v>
      </c>
    </row>
    <row r="21578" spans="1:4" x14ac:dyDescent="0.2">
      <c r="A21578" t="s">
        <v>100</v>
      </c>
      <c r="B21578" t="s">
        <v>351</v>
      </c>
      <c r="C21578" t="s">
        <v>67</v>
      </c>
      <c r="D21578">
        <v>891647</v>
      </c>
    </row>
    <row r="21579" spans="1:4" x14ac:dyDescent="0.2">
      <c r="A21579" t="s">
        <v>100</v>
      </c>
      <c r="B21579" t="s">
        <v>351</v>
      </c>
      <c r="C21579" t="s">
        <v>68</v>
      </c>
      <c r="D21579">
        <v>368074</v>
      </c>
    </row>
    <row r="21580" spans="1:4" x14ac:dyDescent="0.2">
      <c r="A21580" t="s">
        <v>100</v>
      </c>
      <c r="B21580" t="s">
        <v>351</v>
      </c>
      <c r="C21580" t="s">
        <v>228</v>
      </c>
      <c r="D21580">
        <v>29878</v>
      </c>
    </row>
    <row r="21581" spans="1:4" x14ac:dyDescent="0.2">
      <c r="A21581" t="s">
        <v>100</v>
      </c>
      <c r="B21581" t="s">
        <v>351</v>
      </c>
      <c r="C21581" t="s">
        <v>229</v>
      </c>
      <c r="D21581">
        <v>380258</v>
      </c>
    </row>
    <row r="21582" spans="1:4" x14ac:dyDescent="0.2">
      <c r="A21582" t="s">
        <v>100</v>
      </c>
      <c r="B21582" t="s">
        <v>351</v>
      </c>
      <c r="C21582" t="s">
        <v>230</v>
      </c>
      <c r="D21582">
        <v>2647</v>
      </c>
    </row>
    <row r="21583" spans="1:4" x14ac:dyDescent="0.2">
      <c r="A21583" t="s">
        <v>100</v>
      </c>
      <c r="B21583" t="s">
        <v>351</v>
      </c>
      <c r="C21583" t="s">
        <v>231</v>
      </c>
      <c r="D21583">
        <v>47329</v>
      </c>
    </row>
    <row r="21584" spans="1:4" x14ac:dyDescent="0.2">
      <c r="A21584" t="s">
        <v>100</v>
      </c>
      <c r="B21584" t="s">
        <v>351</v>
      </c>
      <c r="C21584" t="s">
        <v>154</v>
      </c>
      <c r="D21584">
        <v>2347707</v>
      </c>
    </row>
    <row r="21585" spans="1:4" x14ac:dyDescent="0.2">
      <c r="A21585" t="s">
        <v>100</v>
      </c>
      <c r="B21585" t="s">
        <v>351</v>
      </c>
      <c r="C21585" t="s">
        <v>155</v>
      </c>
      <c r="D21585">
        <v>0</v>
      </c>
    </row>
    <row r="21586" spans="1:4" x14ac:dyDescent="0.2">
      <c r="A21586" t="s">
        <v>100</v>
      </c>
      <c r="B21586" t="s">
        <v>351</v>
      </c>
      <c r="C21586" t="s">
        <v>156</v>
      </c>
      <c r="D21586">
        <v>1685</v>
      </c>
    </row>
    <row r="21587" spans="1:4" x14ac:dyDescent="0.2">
      <c r="A21587" t="s">
        <v>100</v>
      </c>
      <c r="B21587" t="s">
        <v>351</v>
      </c>
      <c r="C21587" t="s">
        <v>157</v>
      </c>
      <c r="D21587">
        <v>375778</v>
      </c>
    </row>
    <row r="21588" spans="1:4" x14ac:dyDescent="0.2">
      <c r="A21588" t="s">
        <v>100</v>
      </c>
      <c r="B21588" t="s">
        <v>351</v>
      </c>
      <c r="C21588" t="s">
        <v>158</v>
      </c>
      <c r="D21588">
        <v>1509862</v>
      </c>
    </row>
    <row r="21589" spans="1:4" x14ac:dyDescent="0.2">
      <c r="A21589" t="s">
        <v>100</v>
      </c>
      <c r="B21589" t="s">
        <v>351</v>
      </c>
      <c r="C21589" t="s">
        <v>159</v>
      </c>
      <c r="D21589">
        <v>1091878</v>
      </c>
    </row>
    <row r="21590" spans="1:4" x14ac:dyDescent="0.2">
      <c r="A21590" t="s">
        <v>100</v>
      </c>
      <c r="B21590" t="s">
        <v>351</v>
      </c>
      <c r="C21590" t="s">
        <v>160</v>
      </c>
      <c r="D21590">
        <v>1334471</v>
      </c>
    </row>
    <row r="21591" spans="1:4" x14ac:dyDescent="0.2">
      <c r="A21591" t="s">
        <v>100</v>
      </c>
      <c r="B21591" t="s">
        <v>351</v>
      </c>
      <c r="C21591" t="s">
        <v>161</v>
      </c>
      <c r="D21591">
        <v>716176</v>
      </c>
    </row>
    <row r="21592" spans="1:4" x14ac:dyDescent="0.2">
      <c r="A21592" t="s">
        <v>100</v>
      </c>
      <c r="B21592" t="s">
        <v>351</v>
      </c>
      <c r="C21592" t="s">
        <v>162</v>
      </c>
      <c r="D21592">
        <v>636942</v>
      </c>
    </row>
    <row r="21593" spans="1:4" x14ac:dyDescent="0.2">
      <c r="A21593" t="s">
        <v>100</v>
      </c>
      <c r="B21593" t="s">
        <v>351</v>
      </c>
      <c r="C21593" t="s">
        <v>163</v>
      </c>
      <c r="D21593">
        <v>371835</v>
      </c>
    </row>
    <row r="21594" spans="1:4" x14ac:dyDescent="0.2">
      <c r="A21594" t="s">
        <v>100</v>
      </c>
      <c r="B21594" t="s">
        <v>351</v>
      </c>
      <c r="C21594" t="s">
        <v>164</v>
      </c>
      <c r="D21594">
        <v>262848</v>
      </c>
    </row>
    <row r="21595" spans="1:4" x14ac:dyDescent="0.2">
      <c r="A21595" t="s">
        <v>100</v>
      </c>
      <c r="B21595" t="s">
        <v>351</v>
      </c>
      <c r="C21595" t="s">
        <v>165</v>
      </c>
      <c r="D21595">
        <v>243082</v>
      </c>
    </row>
    <row r="21596" spans="1:4" x14ac:dyDescent="0.2">
      <c r="A21596" t="s">
        <v>100</v>
      </c>
      <c r="B21596" t="s">
        <v>351</v>
      </c>
      <c r="C21596" t="s">
        <v>166</v>
      </c>
      <c r="D21596">
        <v>116713</v>
      </c>
    </row>
    <row r="21597" spans="1:4" x14ac:dyDescent="0.2">
      <c r="A21597" t="s">
        <v>100</v>
      </c>
      <c r="B21597" t="s">
        <v>351</v>
      </c>
      <c r="C21597" t="s">
        <v>167</v>
      </c>
      <c r="D21597">
        <v>154326</v>
      </c>
    </row>
    <row r="21598" spans="1:4" x14ac:dyDescent="0.2">
      <c r="A21598" t="s">
        <v>100</v>
      </c>
      <c r="B21598" t="s">
        <v>351</v>
      </c>
      <c r="C21598" t="s">
        <v>168</v>
      </c>
      <c r="D21598">
        <v>128252</v>
      </c>
    </row>
    <row r="21599" spans="1:4" x14ac:dyDescent="0.2">
      <c r="A21599" t="s">
        <v>100</v>
      </c>
      <c r="B21599" t="s">
        <v>351</v>
      </c>
      <c r="C21599" t="s">
        <v>169</v>
      </c>
      <c r="D21599">
        <v>160375</v>
      </c>
    </row>
    <row r="21600" spans="1:4" x14ac:dyDescent="0.2">
      <c r="A21600" t="s">
        <v>100</v>
      </c>
      <c r="B21600" t="s">
        <v>351</v>
      </c>
      <c r="C21600" t="s">
        <v>170</v>
      </c>
      <c r="D21600">
        <v>84865</v>
      </c>
    </row>
    <row r="21601" spans="1:4" x14ac:dyDescent="0.2">
      <c r="A21601" t="s">
        <v>100</v>
      </c>
      <c r="B21601" t="s">
        <v>351</v>
      </c>
      <c r="C21601" t="s">
        <v>171</v>
      </c>
      <c r="D21601">
        <v>44609</v>
      </c>
    </row>
    <row r="21602" spans="1:4" x14ac:dyDescent="0.2">
      <c r="A21602" t="s">
        <v>100</v>
      </c>
      <c r="B21602" t="s">
        <v>351</v>
      </c>
      <c r="C21602" t="s">
        <v>172</v>
      </c>
      <c r="D21602">
        <v>158202</v>
      </c>
    </row>
    <row r="21603" spans="1:4" x14ac:dyDescent="0.2">
      <c r="A21603" t="s">
        <v>100</v>
      </c>
      <c r="B21603" t="s">
        <v>351</v>
      </c>
      <c r="C21603" t="s">
        <v>173</v>
      </c>
      <c r="D21603">
        <v>97864</v>
      </c>
    </row>
    <row r="21604" spans="1:4" x14ac:dyDescent="0.2">
      <c r="A21604" t="s">
        <v>100</v>
      </c>
      <c r="B21604" t="s">
        <v>351</v>
      </c>
      <c r="C21604" t="s">
        <v>174</v>
      </c>
      <c r="D21604">
        <v>123461</v>
      </c>
    </row>
    <row r="21605" spans="1:4" x14ac:dyDescent="0.2">
      <c r="A21605" t="s">
        <v>100</v>
      </c>
      <c r="B21605" t="s">
        <v>351</v>
      </c>
      <c r="C21605" t="s">
        <v>175</v>
      </c>
      <c r="D21605">
        <v>296768</v>
      </c>
    </row>
    <row r="21606" spans="1:4" x14ac:dyDescent="0.2">
      <c r="A21606" t="s">
        <v>100</v>
      </c>
      <c r="B21606" t="s">
        <v>351</v>
      </c>
      <c r="C21606" t="s">
        <v>176</v>
      </c>
      <c r="D21606">
        <v>168712</v>
      </c>
    </row>
    <row r="21607" spans="1:4" x14ac:dyDescent="0.2">
      <c r="A21607" t="s">
        <v>100</v>
      </c>
      <c r="B21607" t="s">
        <v>351</v>
      </c>
      <c r="C21607" t="s">
        <v>177</v>
      </c>
      <c r="D21607">
        <v>422710</v>
      </c>
    </row>
    <row r="21608" spans="1:4" x14ac:dyDescent="0.2">
      <c r="A21608" t="s">
        <v>100</v>
      </c>
      <c r="B21608" t="s">
        <v>351</v>
      </c>
      <c r="C21608" t="s">
        <v>178</v>
      </c>
      <c r="D21608">
        <v>81722</v>
      </c>
    </row>
    <row r="21609" spans="1:4" x14ac:dyDescent="0.2">
      <c r="A21609" t="s">
        <v>100</v>
      </c>
      <c r="B21609" t="s">
        <v>351</v>
      </c>
      <c r="C21609" t="s">
        <v>179</v>
      </c>
      <c r="D21609">
        <v>0</v>
      </c>
    </row>
    <row r="21610" spans="1:4" x14ac:dyDescent="0.2">
      <c r="A21610" t="s">
        <v>100</v>
      </c>
      <c r="B21610" t="s">
        <v>351</v>
      </c>
      <c r="C21610" t="s">
        <v>180</v>
      </c>
      <c r="D21610">
        <v>0</v>
      </c>
    </row>
    <row r="21611" spans="1:4" x14ac:dyDescent="0.2">
      <c r="A21611" t="s">
        <v>100</v>
      </c>
      <c r="B21611" t="s">
        <v>351</v>
      </c>
      <c r="C21611" t="s">
        <v>181</v>
      </c>
      <c r="D21611">
        <v>0</v>
      </c>
    </row>
    <row r="21612" spans="1:4" x14ac:dyDescent="0.2">
      <c r="A21612" t="s">
        <v>100</v>
      </c>
      <c r="B21612" t="s">
        <v>351</v>
      </c>
      <c r="C21612" t="s">
        <v>182</v>
      </c>
      <c r="D21612">
        <v>0</v>
      </c>
    </row>
    <row r="21613" spans="1:4" x14ac:dyDescent="0.2">
      <c r="A21613" t="s">
        <v>100</v>
      </c>
      <c r="B21613" t="s">
        <v>351</v>
      </c>
      <c r="C21613" t="s">
        <v>183</v>
      </c>
      <c r="D21613">
        <v>0</v>
      </c>
    </row>
    <row r="21614" spans="1:4" x14ac:dyDescent="0.2">
      <c r="A21614" t="s">
        <v>100</v>
      </c>
      <c r="B21614" t="s">
        <v>351</v>
      </c>
      <c r="C21614" t="s">
        <v>184</v>
      </c>
      <c r="D21614">
        <v>0</v>
      </c>
    </row>
    <row r="21615" spans="1:4" x14ac:dyDescent="0.2">
      <c r="A21615" t="s">
        <v>100</v>
      </c>
      <c r="B21615" t="s">
        <v>351</v>
      </c>
      <c r="C21615" t="s">
        <v>185</v>
      </c>
      <c r="D21615">
        <v>0</v>
      </c>
    </row>
    <row r="21616" spans="1:4" x14ac:dyDescent="0.2">
      <c r="A21616" t="s">
        <v>100</v>
      </c>
      <c r="B21616" t="s">
        <v>351</v>
      </c>
      <c r="C21616" t="s">
        <v>186</v>
      </c>
      <c r="D21616">
        <v>0</v>
      </c>
    </row>
    <row r="21617" spans="1:4" x14ac:dyDescent="0.2">
      <c r="A21617" t="s">
        <v>100</v>
      </c>
      <c r="B21617" t="s">
        <v>351</v>
      </c>
      <c r="C21617" t="s">
        <v>187</v>
      </c>
      <c r="D21617">
        <v>0</v>
      </c>
    </row>
    <row r="21618" spans="1:4" x14ac:dyDescent="0.2">
      <c r="A21618" t="s">
        <v>100</v>
      </c>
      <c r="B21618" t="s">
        <v>351</v>
      </c>
      <c r="C21618" t="s">
        <v>188</v>
      </c>
      <c r="D21618">
        <v>0</v>
      </c>
    </row>
    <row r="21619" spans="1:4" x14ac:dyDescent="0.2">
      <c r="A21619" t="s">
        <v>100</v>
      </c>
      <c r="B21619" t="s">
        <v>351</v>
      </c>
      <c r="C21619" t="s">
        <v>189</v>
      </c>
      <c r="D21619">
        <v>0</v>
      </c>
    </row>
    <row r="21620" spans="1:4" x14ac:dyDescent="0.2">
      <c r="A21620" t="s">
        <v>100</v>
      </c>
      <c r="B21620" t="s">
        <v>351</v>
      </c>
      <c r="C21620" t="s">
        <v>190</v>
      </c>
      <c r="D21620">
        <v>0</v>
      </c>
    </row>
    <row r="21621" spans="1:4" x14ac:dyDescent="0.2">
      <c r="A21621" t="s">
        <v>100</v>
      </c>
      <c r="B21621" t="s">
        <v>351</v>
      </c>
      <c r="C21621" t="s">
        <v>191</v>
      </c>
      <c r="D21621">
        <v>0</v>
      </c>
    </row>
    <row r="21622" spans="1:4" x14ac:dyDescent="0.2">
      <c r="A21622" t="s">
        <v>100</v>
      </c>
      <c r="B21622" t="s">
        <v>351</v>
      </c>
      <c r="C21622" t="s">
        <v>192</v>
      </c>
      <c r="D21622">
        <v>0</v>
      </c>
    </row>
    <row r="21623" spans="1:4" x14ac:dyDescent="0.2">
      <c r="A21623" t="s">
        <v>100</v>
      </c>
      <c r="B21623" t="s">
        <v>351</v>
      </c>
      <c r="C21623" t="s">
        <v>193</v>
      </c>
      <c r="D21623">
        <v>0</v>
      </c>
    </row>
    <row r="21624" spans="1:4" x14ac:dyDescent="0.2">
      <c r="A21624" t="s">
        <v>100</v>
      </c>
      <c r="B21624" t="s">
        <v>351</v>
      </c>
      <c r="C21624" t="s">
        <v>194</v>
      </c>
      <c r="D21624">
        <v>0</v>
      </c>
    </row>
    <row r="21625" spans="1:4" x14ac:dyDescent="0.2">
      <c r="A21625" t="s">
        <v>100</v>
      </c>
      <c r="B21625" t="s">
        <v>351</v>
      </c>
      <c r="C21625" t="s">
        <v>195</v>
      </c>
      <c r="D21625">
        <v>0</v>
      </c>
    </row>
    <row r="21626" spans="1:4" x14ac:dyDescent="0.2">
      <c r="A21626" t="s">
        <v>100</v>
      </c>
      <c r="B21626" t="s">
        <v>351</v>
      </c>
      <c r="C21626" t="s">
        <v>196</v>
      </c>
      <c r="D21626">
        <v>0</v>
      </c>
    </row>
    <row r="21627" spans="1:4" x14ac:dyDescent="0.2">
      <c r="A21627" t="s">
        <v>100</v>
      </c>
      <c r="B21627" t="s">
        <v>351</v>
      </c>
      <c r="C21627" t="s">
        <v>197</v>
      </c>
      <c r="D21627">
        <v>0</v>
      </c>
    </row>
    <row r="21628" spans="1:4" x14ac:dyDescent="0.2">
      <c r="A21628" t="s">
        <v>100</v>
      </c>
      <c r="B21628" t="s">
        <v>351</v>
      </c>
      <c r="C21628" t="s">
        <v>198</v>
      </c>
      <c r="D21628">
        <v>0</v>
      </c>
    </row>
    <row r="21629" spans="1:4" x14ac:dyDescent="0.2">
      <c r="A21629" t="s">
        <v>100</v>
      </c>
      <c r="B21629" t="s">
        <v>351</v>
      </c>
      <c r="C21629" t="s">
        <v>199</v>
      </c>
      <c r="D21629">
        <v>0</v>
      </c>
    </row>
    <row r="21630" spans="1:4" x14ac:dyDescent="0.2">
      <c r="A21630" t="s">
        <v>100</v>
      </c>
      <c r="B21630" t="s">
        <v>351</v>
      </c>
      <c r="C21630" t="s">
        <v>200</v>
      </c>
      <c r="D21630">
        <v>236591</v>
      </c>
    </row>
    <row r="21631" spans="1:4" x14ac:dyDescent="0.2">
      <c r="A21631" t="s">
        <v>100</v>
      </c>
      <c r="B21631" t="s">
        <v>351</v>
      </c>
      <c r="C21631" t="s">
        <v>201</v>
      </c>
      <c r="D21631">
        <v>0</v>
      </c>
    </row>
    <row r="21632" spans="1:4" x14ac:dyDescent="0.2">
      <c r="A21632" t="s">
        <v>100</v>
      </c>
      <c r="B21632" t="s">
        <v>351</v>
      </c>
      <c r="C21632" t="s">
        <v>202</v>
      </c>
      <c r="D21632">
        <v>0</v>
      </c>
    </row>
    <row r="21633" spans="1:4" x14ac:dyDescent="0.2">
      <c r="A21633" t="s">
        <v>100</v>
      </c>
      <c r="B21633" t="s">
        <v>351</v>
      </c>
      <c r="C21633" t="s">
        <v>203</v>
      </c>
      <c r="D21633">
        <v>0</v>
      </c>
    </row>
    <row r="21634" spans="1:4" x14ac:dyDescent="0.2">
      <c r="A21634" t="s">
        <v>100</v>
      </c>
      <c r="B21634" t="s">
        <v>351</v>
      </c>
      <c r="C21634" t="s">
        <v>204</v>
      </c>
      <c r="D21634">
        <v>0</v>
      </c>
    </row>
    <row r="21635" spans="1:4" x14ac:dyDescent="0.2">
      <c r="A21635" t="s">
        <v>100</v>
      </c>
      <c r="B21635" t="s">
        <v>351</v>
      </c>
      <c r="C21635" t="s">
        <v>205</v>
      </c>
      <c r="D21635">
        <v>0</v>
      </c>
    </row>
    <row r="21636" spans="1:4" x14ac:dyDescent="0.2">
      <c r="A21636" t="s">
        <v>100</v>
      </c>
      <c r="B21636" t="s">
        <v>351</v>
      </c>
      <c r="C21636" t="s">
        <v>206</v>
      </c>
      <c r="D21636">
        <v>0</v>
      </c>
    </row>
    <row r="21637" spans="1:4" x14ac:dyDescent="0.2">
      <c r="A21637" t="s">
        <v>100</v>
      </c>
      <c r="B21637" t="s">
        <v>351</v>
      </c>
      <c r="C21637" t="s">
        <v>207</v>
      </c>
      <c r="D21637">
        <v>0</v>
      </c>
    </row>
    <row r="21638" spans="1:4" x14ac:dyDescent="0.2">
      <c r="A21638" t="s">
        <v>100</v>
      </c>
      <c r="B21638" t="s">
        <v>351</v>
      </c>
      <c r="C21638" t="s">
        <v>208</v>
      </c>
      <c r="D21638">
        <v>0</v>
      </c>
    </row>
    <row r="21639" spans="1:4" x14ac:dyDescent="0.2">
      <c r="A21639" t="s">
        <v>100</v>
      </c>
      <c r="B21639" t="s">
        <v>351</v>
      </c>
      <c r="C21639" t="s">
        <v>209</v>
      </c>
      <c r="D21639">
        <v>0</v>
      </c>
    </row>
    <row r="21640" spans="1:4" x14ac:dyDescent="0.2">
      <c r="A21640" t="s">
        <v>100</v>
      </c>
      <c r="B21640" t="s">
        <v>351</v>
      </c>
      <c r="C21640" t="s">
        <v>210</v>
      </c>
      <c r="D21640">
        <v>0</v>
      </c>
    </row>
    <row r="21641" spans="1:4" x14ac:dyDescent="0.2">
      <c r="A21641" t="s">
        <v>100</v>
      </c>
      <c r="B21641" t="s">
        <v>351</v>
      </c>
      <c r="C21641" t="s">
        <v>211</v>
      </c>
      <c r="D21641">
        <v>0</v>
      </c>
    </row>
    <row r="21642" spans="1:4" x14ac:dyDescent="0.2">
      <c r="A21642" t="s">
        <v>100</v>
      </c>
      <c r="B21642" t="s">
        <v>351</v>
      </c>
      <c r="C21642" t="s">
        <v>212</v>
      </c>
      <c r="D21642">
        <v>0</v>
      </c>
    </row>
    <row r="21643" spans="1:4" x14ac:dyDescent="0.2">
      <c r="A21643" t="s">
        <v>100</v>
      </c>
      <c r="B21643" t="s">
        <v>351</v>
      </c>
      <c r="C21643" t="s">
        <v>213</v>
      </c>
      <c r="D21643">
        <v>0</v>
      </c>
    </row>
    <row r="21644" spans="1:4" x14ac:dyDescent="0.2">
      <c r="A21644" t="s">
        <v>100</v>
      </c>
      <c r="B21644" t="s">
        <v>351</v>
      </c>
      <c r="C21644" t="s">
        <v>214</v>
      </c>
      <c r="D21644">
        <v>0</v>
      </c>
    </row>
    <row r="21645" spans="1:4" x14ac:dyDescent="0.2">
      <c r="A21645" t="s">
        <v>100</v>
      </c>
      <c r="B21645" t="s">
        <v>351</v>
      </c>
      <c r="C21645" t="s">
        <v>215</v>
      </c>
      <c r="D21645">
        <v>0</v>
      </c>
    </row>
    <row r="21646" spans="1:4" x14ac:dyDescent="0.2">
      <c r="A21646" t="s">
        <v>100</v>
      </c>
      <c r="B21646" t="s">
        <v>351</v>
      </c>
      <c r="C21646" t="s">
        <v>216</v>
      </c>
      <c r="D21646">
        <v>0</v>
      </c>
    </row>
    <row r="21647" spans="1:4" x14ac:dyDescent="0.2">
      <c r="A21647" t="s">
        <v>100</v>
      </c>
      <c r="B21647" t="s">
        <v>351</v>
      </c>
      <c r="C21647" t="s">
        <v>217</v>
      </c>
      <c r="D21647">
        <v>0</v>
      </c>
    </row>
    <row r="21648" spans="1:4" x14ac:dyDescent="0.2">
      <c r="A21648" t="s">
        <v>100</v>
      </c>
      <c r="B21648" t="s">
        <v>351</v>
      </c>
      <c r="C21648" t="s">
        <v>218</v>
      </c>
      <c r="D21648">
        <v>0</v>
      </c>
    </row>
    <row r="21649" spans="1:4" x14ac:dyDescent="0.2">
      <c r="A21649" t="s">
        <v>100</v>
      </c>
      <c r="B21649" t="s">
        <v>351</v>
      </c>
      <c r="C21649" t="s">
        <v>219</v>
      </c>
      <c r="D21649">
        <v>0</v>
      </c>
    </row>
    <row r="21650" spans="1:4" x14ac:dyDescent="0.2">
      <c r="A21650" t="s">
        <v>100</v>
      </c>
      <c r="B21650" t="s">
        <v>351</v>
      </c>
      <c r="C21650" t="s">
        <v>233</v>
      </c>
      <c r="D21650">
        <v>2347707</v>
      </c>
    </row>
    <row r="21651" spans="1:4" x14ac:dyDescent="0.2">
      <c r="A21651" t="s">
        <v>100</v>
      </c>
      <c r="B21651" t="s">
        <v>351</v>
      </c>
      <c r="C21651" t="s">
        <v>234</v>
      </c>
      <c r="D21651">
        <v>1604</v>
      </c>
    </row>
    <row r="21652" spans="1:4" x14ac:dyDescent="0.2">
      <c r="A21652" t="s">
        <v>100</v>
      </c>
      <c r="B21652" t="s">
        <v>351</v>
      </c>
      <c r="C21652" t="s">
        <v>235</v>
      </c>
      <c r="D21652">
        <v>156565</v>
      </c>
    </row>
    <row r="21653" spans="1:4" x14ac:dyDescent="0.2">
      <c r="A21653" t="s">
        <v>100</v>
      </c>
      <c r="B21653" t="s">
        <v>351</v>
      </c>
      <c r="C21653" t="s">
        <v>236</v>
      </c>
      <c r="D21653">
        <v>608938</v>
      </c>
    </row>
    <row r="21654" spans="1:4" x14ac:dyDescent="0.2">
      <c r="A21654" t="s">
        <v>100</v>
      </c>
      <c r="B21654" t="s">
        <v>351</v>
      </c>
      <c r="C21654" t="s">
        <v>237</v>
      </c>
      <c r="D21654">
        <v>1144134</v>
      </c>
    </row>
    <row r="21655" spans="1:4" x14ac:dyDescent="0.2">
      <c r="A21655" t="s">
        <v>100</v>
      </c>
      <c r="B21655" t="s">
        <v>351</v>
      </c>
      <c r="C21655" t="s">
        <v>238</v>
      </c>
      <c r="D21655">
        <v>1173568</v>
      </c>
    </row>
    <row r="21656" spans="1:4" x14ac:dyDescent="0.2">
      <c r="A21656" t="s">
        <v>100</v>
      </c>
      <c r="B21656" t="s">
        <v>351</v>
      </c>
      <c r="C21656" t="s">
        <v>239</v>
      </c>
      <c r="D21656">
        <v>862547</v>
      </c>
    </row>
    <row r="21657" spans="1:4" x14ac:dyDescent="0.2">
      <c r="A21657" t="s">
        <v>100</v>
      </c>
      <c r="B21657" t="s">
        <v>351</v>
      </c>
      <c r="C21657" t="s">
        <v>240</v>
      </c>
      <c r="D21657">
        <v>660208</v>
      </c>
    </row>
    <row r="21658" spans="1:4" x14ac:dyDescent="0.2">
      <c r="A21658" t="s">
        <v>100</v>
      </c>
      <c r="B21658" t="s">
        <v>351</v>
      </c>
      <c r="C21658" t="s">
        <v>241</v>
      </c>
      <c r="D21658">
        <v>485059</v>
      </c>
    </row>
    <row r="21659" spans="1:4" x14ac:dyDescent="0.2">
      <c r="A21659" t="s">
        <v>100</v>
      </c>
      <c r="B21659" t="s">
        <v>351</v>
      </c>
      <c r="C21659" t="s">
        <v>242</v>
      </c>
      <c r="D21659">
        <v>566745</v>
      </c>
    </row>
    <row r="21660" spans="1:4" x14ac:dyDescent="0.2">
      <c r="A21660" t="s">
        <v>100</v>
      </c>
      <c r="B21660" t="s">
        <v>351</v>
      </c>
      <c r="C21660" t="s">
        <v>243</v>
      </c>
      <c r="D21660">
        <v>425854</v>
      </c>
    </row>
    <row r="21661" spans="1:4" x14ac:dyDescent="0.2">
      <c r="A21661" t="s">
        <v>100</v>
      </c>
      <c r="B21661" t="s">
        <v>351</v>
      </c>
      <c r="C21661" t="s">
        <v>244</v>
      </c>
      <c r="D21661">
        <v>266230</v>
      </c>
    </row>
    <row r="21662" spans="1:4" x14ac:dyDescent="0.2">
      <c r="A21662" t="s">
        <v>100</v>
      </c>
      <c r="B21662" t="s">
        <v>351</v>
      </c>
      <c r="C21662" t="s">
        <v>245</v>
      </c>
      <c r="D21662">
        <v>205265</v>
      </c>
    </row>
    <row r="21663" spans="1:4" x14ac:dyDescent="0.2">
      <c r="A21663" t="s">
        <v>100</v>
      </c>
      <c r="B21663" t="s">
        <v>351</v>
      </c>
      <c r="C21663" t="s">
        <v>246</v>
      </c>
      <c r="D21663">
        <v>166872</v>
      </c>
    </row>
    <row r="21664" spans="1:4" x14ac:dyDescent="0.2">
      <c r="A21664" t="s">
        <v>100</v>
      </c>
      <c r="B21664" t="s">
        <v>351</v>
      </c>
      <c r="C21664" t="s">
        <v>247</v>
      </c>
      <c r="D21664">
        <v>84136</v>
      </c>
    </row>
    <row r="21665" spans="1:4" x14ac:dyDescent="0.2">
      <c r="A21665" t="s">
        <v>100</v>
      </c>
      <c r="B21665" t="s">
        <v>351</v>
      </c>
      <c r="C21665" t="s">
        <v>248</v>
      </c>
      <c r="D21665">
        <v>123862</v>
      </c>
    </row>
    <row r="21666" spans="1:4" x14ac:dyDescent="0.2">
      <c r="A21666" t="s">
        <v>100</v>
      </c>
      <c r="B21666" t="s">
        <v>351</v>
      </c>
      <c r="C21666" t="s">
        <v>249</v>
      </c>
      <c r="D21666">
        <v>139148</v>
      </c>
    </row>
    <row r="21667" spans="1:4" x14ac:dyDescent="0.2">
      <c r="A21667" t="s">
        <v>100</v>
      </c>
      <c r="B21667" t="s">
        <v>351</v>
      </c>
      <c r="C21667" t="s">
        <v>250</v>
      </c>
      <c r="D21667">
        <v>108712</v>
      </c>
    </row>
    <row r="21668" spans="1:4" x14ac:dyDescent="0.2">
      <c r="A21668" t="s">
        <v>100</v>
      </c>
      <c r="B21668" t="s">
        <v>351</v>
      </c>
      <c r="C21668" t="s">
        <v>251</v>
      </c>
      <c r="D21668">
        <v>69267</v>
      </c>
    </row>
    <row r="21669" spans="1:4" x14ac:dyDescent="0.2">
      <c r="A21669" t="s">
        <v>100</v>
      </c>
      <c r="B21669" t="s">
        <v>351</v>
      </c>
      <c r="C21669" t="s">
        <v>252</v>
      </c>
      <c r="D21669">
        <v>155039</v>
      </c>
    </row>
    <row r="21670" spans="1:4" x14ac:dyDescent="0.2">
      <c r="A21670" t="s">
        <v>100</v>
      </c>
      <c r="B21670" t="s">
        <v>351</v>
      </c>
      <c r="C21670" t="s">
        <v>253</v>
      </c>
      <c r="D21670">
        <v>246967</v>
      </c>
    </row>
    <row r="21671" spans="1:4" x14ac:dyDescent="0.2">
      <c r="A21671" t="s">
        <v>100</v>
      </c>
      <c r="B21671" t="s">
        <v>351</v>
      </c>
      <c r="C21671" t="s">
        <v>254</v>
      </c>
      <c r="D21671">
        <v>265207</v>
      </c>
    </row>
    <row r="21672" spans="1:4" x14ac:dyDescent="0.2">
      <c r="A21672" t="s">
        <v>100</v>
      </c>
      <c r="B21672" t="s">
        <v>351</v>
      </c>
      <c r="C21672" t="s">
        <v>255</v>
      </c>
      <c r="D21672">
        <v>478846</v>
      </c>
    </row>
    <row r="21673" spans="1:4" x14ac:dyDescent="0.2">
      <c r="A21673" t="s">
        <v>100</v>
      </c>
      <c r="B21673" t="s">
        <v>351</v>
      </c>
      <c r="C21673" t="s">
        <v>256</v>
      </c>
      <c r="D21673">
        <v>0</v>
      </c>
    </row>
    <row r="21674" spans="1:4" x14ac:dyDescent="0.2">
      <c r="A21674" t="s">
        <v>100</v>
      </c>
      <c r="B21674" t="s">
        <v>351</v>
      </c>
      <c r="C21674" t="s">
        <v>257</v>
      </c>
      <c r="D21674">
        <v>0</v>
      </c>
    </row>
    <row r="21675" spans="1:4" x14ac:dyDescent="0.2">
      <c r="A21675" t="s">
        <v>100</v>
      </c>
      <c r="B21675" t="s">
        <v>351</v>
      </c>
      <c r="C21675" t="s">
        <v>258</v>
      </c>
      <c r="D21675">
        <v>188363</v>
      </c>
    </row>
    <row r="21676" spans="1:4" x14ac:dyDescent="0.2">
      <c r="A21676" t="s">
        <v>100</v>
      </c>
      <c r="B21676" t="s">
        <v>351</v>
      </c>
      <c r="C21676" t="s">
        <v>259</v>
      </c>
      <c r="D21676">
        <v>0</v>
      </c>
    </row>
    <row r="21677" spans="1:4" x14ac:dyDescent="0.2">
      <c r="A21677" t="s">
        <v>100</v>
      </c>
      <c r="B21677" t="s">
        <v>351</v>
      </c>
      <c r="C21677" t="s">
        <v>260</v>
      </c>
      <c r="D21677">
        <v>0</v>
      </c>
    </row>
    <row r="21678" spans="1:4" x14ac:dyDescent="0.2">
      <c r="A21678" t="s">
        <v>100</v>
      </c>
      <c r="B21678" t="s">
        <v>351</v>
      </c>
      <c r="C21678" t="s">
        <v>261</v>
      </c>
      <c r="D21678">
        <v>0</v>
      </c>
    </row>
    <row r="21679" spans="1:4" x14ac:dyDescent="0.2">
      <c r="A21679" t="s">
        <v>100</v>
      </c>
      <c r="B21679" t="s">
        <v>351</v>
      </c>
      <c r="C21679" t="s">
        <v>262</v>
      </c>
      <c r="D21679">
        <v>0</v>
      </c>
    </row>
    <row r="21680" spans="1:4" x14ac:dyDescent="0.2">
      <c r="A21680" t="s">
        <v>100</v>
      </c>
      <c r="B21680" t="s">
        <v>351</v>
      </c>
      <c r="C21680" t="s">
        <v>263</v>
      </c>
      <c r="D21680">
        <v>0</v>
      </c>
    </row>
    <row r="21681" spans="1:4" x14ac:dyDescent="0.2">
      <c r="A21681" t="s">
        <v>100</v>
      </c>
      <c r="B21681" t="s">
        <v>351</v>
      </c>
      <c r="C21681" t="s">
        <v>264</v>
      </c>
      <c r="D21681">
        <v>0</v>
      </c>
    </row>
    <row r="21682" spans="1:4" x14ac:dyDescent="0.2">
      <c r="A21682" t="s">
        <v>100</v>
      </c>
      <c r="B21682" t="s">
        <v>351</v>
      </c>
      <c r="C21682" t="s">
        <v>265</v>
      </c>
      <c r="D21682">
        <v>0</v>
      </c>
    </row>
    <row r="21683" spans="1:4" x14ac:dyDescent="0.2">
      <c r="A21683" t="s">
        <v>100</v>
      </c>
      <c r="B21683" t="s">
        <v>351</v>
      </c>
      <c r="C21683" t="s">
        <v>266</v>
      </c>
      <c r="D21683">
        <v>0</v>
      </c>
    </row>
    <row r="21684" spans="1:4" x14ac:dyDescent="0.2">
      <c r="A21684" t="s">
        <v>100</v>
      </c>
      <c r="B21684" t="s">
        <v>351</v>
      </c>
      <c r="C21684" t="s">
        <v>267</v>
      </c>
      <c r="D21684">
        <v>0</v>
      </c>
    </row>
    <row r="21685" spans="1:4" x14ac:dyDescent="0.2">
      <c r="A21685" t="s">
        <v>100</v>
      </c>
      <c r="B21685" t="s">
        <v>351</v>
      </c>
      <c r="C21685" t="s">
        <v>268</v>
      </c>
      <c r="D21685">
        <v>0</v>
      </c>
    </row>
    <row r="21686" spans="1:4" x14ac:dyDescent="0.2">
      <c r="A21686" t="s">
        <v>100</v>
      </c>
      <c r="B21686" t="s">
        <v>351</v>
      </c>
      <c r="C21686" t="s">
        <v>269</v>
      </c>
      <c r="D21686">
        <v>0</v>
      </c>
    </row>
    <row r="21687" spans="1:4" x14ac:dyDescent="0.2">
      <c r="A21687" t="s">
        <v>100</v>
      </c>
      <c r="B21687" t="s">
        <v>351</v>
      </c>
      <c r="C21687" t="s">
        <v>270</v>
      </c>
      <c r="D21687">
        <v>0</v>
      </c>
    </row>
    <row r="21688" spans="1:4" x14ac:dyDescent="0.2">
      <c r="A21688" t="s">
        <v>100</v>
      </c>
      <c r="B21688" t="s">
        <v>351</v>
      </c>
      <c r="C21688" t="s">
        <v>271</v>
      </c>
      <c r="D21688">
        <v>0</v>
      </c>
    </row>
    <row r="21689" spans="1:4" x14ac:dyDescent="0.2">
      <c r="A21689" t="s">
        <v>100</v>
      </c>
      <c r="B21689" t="s">
        <v>351</v>
      </c>
      <c r="C21689" t="s">
        <v>272</v>
      </c>
      <c r="D21689">
        <v>0</v>
      </c>
    </row>
    <row r="21690" spans="1:4" x14ac:dyDescent="0.2">
      <c r="A21690" t="s">
        <v>100</v>
      </c>
      <c r="B21690" t="s">
        <v>351</v>
      </c>
      <c r="C21690" t="s">
        <v>273</v>
      </c>
      <c r="D21690">
        <v>0</v>
      </c>
    </row>
    <row r="21691" spans="1:4" x14ac:dyDescent="0.2">
      <c r="A21691" t="s">
        <v>100</v>
      </c>
      <c r="B21691" t="s">
        <v>351</v>
      </c>
      <c r="C21691" t="s">
        <v>274</v>
      </c>
      <c r="D21691">
        <v>0</v>
      </c>
    </row>
    <row r="21692" spans="1:4" x14ac:dyDescent="0.2">
      <c r="A21692" t="s">
        <v>100</v>
      </c>
      <c r="B21692" t="s">
        <v>351</v>
      </c>
      <c r="C21692" t="s">
        <v>275</v>
      </c>
      <c r="D21692">
        <v>0</v>
      </c>
    </row>
    <row r="21693" spans="1:4" x14ac:dyDescent="0.2">
      <c r="A21693" t="s">
        <v>100</v>
      </c>
      <c r="B21693" t="s">
        <v>351</v>
      </c>
      <c r="C21693" t="s">
        <v>276</v>
      </c>
      <c r="D21693">
        <v>0</v>
      </c>
    </row>
    <row r="21694" spans="1:4" x14ac:dyDescent="0.2">
      <c r="A21694" t="s">
        <v>100</v>
      </c>
      <c r="B21694" t="s">
        <v>351</v>
      </c>
      <c r="C21694" t="s">
        <v>277</v>
      </c>
      <c r="D21694">
        <v>0</v>
      </c>
    </row>
    <row r="21695" spans="1:4" x14ac:dyDescent="0.2">
      <c r="A21695" t="s">
        <v>100</v>
      </c>
      <c r="B21695" t="s">
        <v>351</v>
      </c>
      <c r="C21695" t="s">
        <v>278</v>
      </c>
      <c r="D21695">
        <v>236591</v>
      </c>
    </row>
    <row r="21696" spans="1:4" x14ac:dyDescent="0.2">
      <c r="A21696" t="s">
        <v>100</v>
      </c>
      <c r="B21696" t="s">
        <v>351</v>
      </c>
      <c r="C21696" t="s">
        <v>279</v>
      </c>
      <c r="D21696">
        <v>0</v>
      </c>
    </row>
    <row r="21697" spans="1:4" x14ac:dyDescent="0.2">
      <c r="A21697" t="s">
        <v>100</v>
      </c>
      <c r="B21697" t="s">
        <v>351</v>
      </c>
      <c r="C21697" t="s">
        <v>280</v>
      </c>
      <c r="D21697">
        <v>0</v>
      </c>
    </row>
    <row r="21698" spans="1:4" x14ac:dyDescent="0.2">
      <c r="A21698" t="s">
        <v>100</v>
      </c>
      <c r="B21698" t="s">
        <v>351</v>
      </c>
      <c r="C21698" t="s">
        <v>281</v>
      </c>
      <c r="D21698">
        <v>0</v>
      </c>
    </row>
    <row r="21699" spans="1:4" x14ac:dyDescent="0.2">
      <c r="A21699" t="s">
        <v>100</v>
      </c>
      <c r="B21699" t="s">
        <v>351</v>
      </c>
      <c r="C21699" t="s">
        <v>282</v>
      </c>
      <c r="D21699">
        <v>0</v>
      </c>
    </row>
    <row r="21700" spans="1:4" x14ac:dyDescent="0.2">
      <c r="A21700" t="s">
        <v>100</v>
      </c>
      <c r="B21700" t="s">
        <v>351</v>
      </c>
      <c r="C21700" t="s">
        <v>283</v>
      </c>
      <c r="D21700">
        <v>0</v>
      </c>
    </row>
    <row r="21701" spans="1:4" x14ac:dyDescent="0.2">
      <c r="A21701" t="s">
        <v>100</v>
      </c>
      <c r="B21701" t="s">
        <v>351</v>
      </c>
      <c r="C21701" t="s">
        <v>284</v>
      </c>
      <c r="D21701">
        <v>0</v>
      </c>
    </row>
    <row r="21702" spans="1:4" x14ac:dyDescent="0.2">
      <c r="A21702" t="s">
        <v>100</v>
      </c>
      <c r="B21702" t="s">
        <v>351</v>
      </c>
      <c r="C21702" t="s">
        <v>285</v>
      </c>
      <c r="D21702">
        <v>0</v>
      </c>
    </row>
    <row r="21703" spans="1:4" x14ac:dyDescent="0.2">
      <c r="A21703" t="s">
        <v>100</v>
      </c>
      <c r="B21703" t="s">
        <v>351</v>
      </c>
      <c r="C21703" t="s">
        <v>286</v>
      </c>
      <c r="D21703">
        <v>0</v>
      </c>
    </row>
    <row r="21704" spans="1:4" x14ac:dyDescent="0.2">
      <c r="A21704" t="s">
        <v>100</v>
      </c>
      <c r="B21704" t="s">
        <v>351</v>
      </c>
      <c r="C21704" t="s">
        <v>287</v>
      </c>
      <c r="D21704">
        <v>0</v>
      </c>
    </row>
    <row r="21705" spans="1:4" x14ac:dyDescent="0.2">
      <c r="A21705" t="s">
        <v>100</v>
      </c>
      <c r="B21705" t="s">
        <v>351</v>
      </c>
      <c r="C21705" t="s">
        <v>288</v>
      </c>
      <c r="D21705">
        <v>0</v>
      </c>
    </row>
    <row r="21706" spans="1:4" x14ac:dyDescent="0.2">
      <c r="A21706" t="s">
        <v>100</v>
      </c>
      <c r="B21706" t="s">
        <v>351</v>
      </c>
      <c r="C21706" t="s">
        <v>289</v>
      </c>
      <c r="D21706">
        <v>0</v>
      </c>
    </row>
    <row r="21707" spans="1:4" x14ac:dyDescent="0.2">
      <c r="A21707" t="s">
        <v>100</v>
      </c>
      <c r="B21707" t="s">
        <v>351</v>
      </c>
      <c r="C21707" t="s">
        <v>290</v>
      </c>
      <c r="D21707">
        <v>0</v>
      </c>
    </row>
    <row r="21708" spans="1:4" x14ac:dyDescent="0.2">
      <c r="A21708" t="s">
        <v>100</v>
      </c>
      <c r="B21708" t="s">
        <v>351</v>
      </c>
      <c r="C21708" t="s">
        <v>291</v>
      </c>
      <c r="D21708">
        <v>0</v>
      </c>
    </row>
    <row r="21709" spans="1:4" x14ac:dyDescent="0.2">
      <c r="A21709" t="s">
        <v>100</v>
      </c>
      <c r="B21709" t="s">
        <v>351</v>
      </c>
      <c r="C21709" t="s">
        <v>292</v>
      </c>
      <c r="D21709">
        <v>0</v>
      </c>
    </row>
    <row r="21710" spans="1:4" x14ac:dyDescent="0.2">
      <c r="A21710" t="s">
        <v>100</v>
      </c>
      <c r="B21710" t="s">
        <v>351</v>
      </c>
      <c r="C21710" t="s">
        <v>293</v>
      </c>
      <c r="D21710">
        <v>0</v>
      </c>
    </row>
    <row r="21711" spans="1:4" x14ac:dyDescent="0.2">
      <c r="A21711" t="s">
        <v>100</v>
      </c>
      <c r="B21711" t="s">
        <v>351</v>
      </c>
      <c r="C21711" t="s">
        <v>294</v>
      </c>
      <c r="D21711">
        <v>0</v>
      </c>
    </row>
    <row r="21712" spans="1:4" x14ac:dyDescent="0.2">
      <c r="A21712" t="s">
        <v>100</v>
      </c>
      <c r="B21712" t="s">
        <v>351</v>
      </c>
      <c r="C21712" t="s">
        <v>295</v>
      </c>
      <c r="D21712">
        <v>0</v>
      </c>
    </row>
    <row r="21713" spans="1:4" x14ac:dyDescent="0.2">
      <c r="A21713" t="s">
        <v>100</v>
      </c>
      <c r="B21713" t="s">
        <v>351</v>
      </c>
      <c r="C21713" t="s">
        <v>296</v>
      </c>
      <c r="D21713">
        <v>0</v>
      </c>
    </row>
    <row r="21714" spans="1:4" x14ac:dyDescent="0.2">
      <c r="A21714" t="s">
        <v>100</v>
      </c>
      <c r="B21714" t="s">
        <v>351</v>
      </c>
      <c r="C21714" t="s">
        <v>297</v>
      </c>
      <c r="D21714">
        <v>0</v>
      </c>
    </row>
    <row r="21715" spans="1:4" x14ac:dyDescent="0.2">
      <c r="A21715" t="s">
        <v>100</v>
      </c>
      <c r="B21715" t="s">
        <v>351</v>
      </c>
      <c r="C21715" t="s">
        <v>298</v>
      </c>
      <c r="D21715">
        <v>0</v>
      </c>
    </row>
    <row r="21716" spans="1:4" x14ac:dyDescent="0.2">
      <c r="A21716" t="s">
        <v>100</v>
      </c>
      <c r="B21716" t="s">
        <v>351</v>
      </c>
      <c r="C21716" t="s">
        <v>232</v>
      </c>
      <c r="D21716">
        <v>637263</v>
      </c>
    </row>
    <row r="21717" spans="1:4" x14ac:dyDescent="0.2">
      <c r="A21717" t="s">
        <v>100</v>
      </c>
      <c r="B21717" t="s">
        <v>351</v>
      </c>
      <c r="C21717" t="s">
        <v>319</v>
      </c>
      <c r="D21717">
        <v>272686</v>
      </c>
    </row>
    <row r="21718" spans="1:4" x14ac:dyDescent="0.2">
      <c r="A21718" t="s">
        <v>100</v>
      </c>
      <c r="B21718" t="s">
        <v>351</v>
      </c>
      <c r="C21718" t="s">
        <v>320</v>
      </c>
      <c r="D21718">
        <v>339776</v>
      </c>
    </row>
    <row r="21719" spans="1:4" x14ac:dyDescent="0.2">
      <c r="A21719" t="s">
        <v>100</v>
      </c>
      <c r="B21719" t="s">
        <v>351</v>
      </c>
      <c r="C21719" t="s">
        <v>318</v>
      </c>
      <c r="D21719">
        <v>24801</v>
      </c>
    </row>
    <row r="21720" spans="1:4" x14ac:dyDescent="0.2">
      <c r="A21720" t="s">
        <v>100</v>
      </c>
      <c r="B21720" t="s">
        <v>351</v>
      </c>
      <c r="C21720" t="s">
        <v>321</v>
      </c>
      <c r="D21720">
        <v>217735</v>
      </c>
    </row>
    <row r="21721" spans="1:4" x14ac:dyDescent="0.2">
      <c r="A21721" t="s">
        <v>100</v>
      </c>
      <c r="B21721" t="s">
        <v>351</v>
      </c>
      <c r="C21721" t="s">
        <v>322</v>
      </c>
      <c r="D21721">
        <v>0</v>
      </c>
    </row>
    <row r="21722" spans="1:4" x14ac:dyDescent="0.2">
      <c r="A21722" t="s">
        <v>100</v>
      </c>
      <c r="B21722" t="s">
        <v>351</v>
      </c>
      <c r="C21722" t="s">
        <v>323</v>
      </c>
      <c r="D21722">
        <v>0</v>
      </c>
    </row>
    <row r="21723" spans="1:4" x14ac:dyDescent="0.2">
      <c r="A21723" t="s">
        <v>100</v>
      </c>
      <c r="B21723" t="s">
        <v>351</v>
      </c>
      <c r="C21723" t="s">
        <v>324</v>
      </c>
      <c r="D21723">
        <v>18415</v>
      </c>
    </row>
    <row r="21724" spans="1:4" x14ac:dyDescent="0.2">
      <c r="A21724" t="s">
        <v>100</v>
      </c>
      <c r="B21724" t="s">
        <v>351</v>
      </c>
      <c r="C21724" t="s">
        <v>325</v>
      </c>
      <c r="D21724">
        <v>0</v>
      </c>
    </row>
    <row r="21725" spans="1:4" x14ac:dyDescent="0.2">
      <c r="A21725" t="s">
        <v>100</v>
      </c>
      <c r="B21725" t="s">
        <v>351</v>
      </c>
      <c r="C21725" t="s">
        <v>326</v>
      </c>
      <c r="D21725">
        <v>0</v>
      </c>
    </row>
    <row r="21726" spans="1:4" x14ac:dyDescent="0.2">
      <c r="A21726" t="s">
        <v>100</v>
      </c>
      <c r="B21726" t="s">
        <v>351</v>
      </c>
      <c r="C21726" t="s">
        <v>327</v>
      </c>
      <c r="D21726">
        <v>12930</v>
      </c>
    </row>
    <row r="21727" spans="1:4" x14ac:dyDescent="0.2">
      <c r="A21727" t="s">
        <v>100</v>
      </c>
      <c r="B21727" t="s">
        <v>351</v>
      </c>
      <c r="C21727" t="s">
        <v>328</v>
      </c>
      <c r="D21727">
        <v>186390</v>
      </c>
    </row>
    <row r="21728" spans="1:4" x14ac:dyDescent="0.2">
      <c r="A21728" t="s">
        <v>100</v>
      </c>
      <c r="B21728" t="s">
        <v>351</v>
      </c>
      <c r="C21728" t="s">
        <v>329</v>
      </c>
      <c r="D21728">
        <v>0</v>
      </c>
    </row>
    <row r="21729" spans="1:4" x14ac:dyDescent="0.2">
      <c r="A21729" t="s">
        <v>100</v>
      </c>
      <c r="B21729" t="s">
        <v>351</v>
      </c>
      <c r="C21729" t="s">
        <v>339</v>
      </c>
      <c r="D21729">
        <v>47712865</v>
      </c>
    </row>
    <row r="21730" spans="1:4" x14ac:dyDescent="0.2">
      <c r="A21730" t="s">
        <v>100</v>
      </c>
      <c r="B21730" t="s">
        <v>351</v>
      </c>
      <c r="C21730" t="s">
        <v>340</v>
      </c>
      <c r="D21730">
        <v>52119</v>
      </c>
    </row>
    <row r="21731" spans="1:4" x14ac:dyDescent="0.2">
      <c r="A21731" t="s">
        <v>100</v>
      </c>
      <c r="B21731" t="s">
        <v>351</v>
      </c>
      <c r="C21731" t="s">
        <v>341</v>
      </c>
      <c r="D21731">
        <v>0</v>
      </c>
    </row>
    <row r="21732" spans="1:4" x14ac:dyDescent="0.2">
      <c r="A21732" t="s">
        <v>100</v>
      </c>
      <c r="B21732" t="s">
        <v>351</v>
      </c>
      <c r="C21732" t="s">
        <v>342</v>
      </c>
      <c r="D21732">
        <v>0</v>
      </c>
    </row>
    <row r="21733" spans="1:4" x14ac:dyDescent="0.2">
      <c r="A21733" t="s">
        <v>100</v>
      </c>
      <c r="B21733" t="s">
        <v>351</v>
      </c>
      <c r="C21733" t="s">
        <v>343</v>
      </c>
      <c r="D21733">
        <v>0</v>
      </c>
    </row>
    <row r="21734" spans="1:4" x14ac:dyDescent="0.2">
      <c r="A21734" t="s">
        <v>100</v>
      </c>
      <c r="B21734" t="s">
        <v>351</v>
      </c>
      <c r="C21734" t="s">
        <v>344</v>
      </c>
      <c r="D21734">
        <v>0</v>
      </c>
    </row>
    <row r="21735" spans="1:4" x14ac:dyDescent="0.2">
      <c r="A21735" t="s">
        <v>100</v>
      </c>
      <c r="B21735" t="s">
        <v>351</v>
      </c>
      <c r="C21735" t="s">
        <v>345</v>
      </c>
      <c r="D21735">
        <v>0</v>
      </c>
    </row>
    <row r="21736" spans="1:4" x14ac:dyDescent="0.2">
      <c r="A21736" t="s">
        <v>100</v>
      </c>
      <c r="B21736" t="s">
        <v>351</v>
      </c>
      <c r="C21736" t="s">
        <v>346</v>
      </c>
      <c r="D21736">
        <v>0</v>
      </c>
    </row>
    <row r="21737" spans="1:4" x14ac:dyDescent="0.2">
      <c r="A21737" t="s">
        <v>100</v>
      </c>
      <c r="B21737" t="s">
        <v>351</v>
      </c>
      <c r="C21737" t="s">
        <v>300</v>
      </c>
      <c r="D21737">
        <v>757350</v>
      </c>
    </row>
    <row r="21738" spans="1:4" x14ac:dyDescent="0.2">
      <c r="A21738" t="s">
        <v>100</v>
      </c>
      <c r="B21738" t="s">
        <v>351</v>
      </c>
      <c r="C21738" t="s">
        <v>301</v>
      </c>
      <c r="D21738">
        <v>903326</v>
      </c>
    </row>
    <row r="21739" spans="1:4" x14ac:dyDescent="0.2">
      <c r="A21739" t="s">
        <v>100</v>
      </c>
      <c r="B21739" t="s">
        <v>351</v>
      </c>
      <c r="C21739" t="s">
        <v>302</v>
      </c>
      <c r="D21739">
        <v>832208</v>
      </c>
    </row>
    <row r="21740" spans="1:4" x14ac:dyDescent="0.2">
      <c r="A21740" t="s">
        <v>100</v>
      </c>
      <c r="B21740" t="s">
        <v>351</v>
      </c>
      <c r="C21740" t="s">
        <v>303</v>
      </c>
      <c r="D21740">
        <v>526551</v>
      </c>
    </row>
    <row r="21741" spans="1:4" x14ac:dyDescent="0.2">
      <c r="A21741" t="s">
        <v>100</v>
      </c>
      <c r="B21741" t="s">
        <v>351</v>
      </c>
      <c r="C21741" t="s">
        <v>304</v>
      </c>
      <c r="D21741">
        <v>452544</v>
      </c>
    </row>
    <row r="21742" spans="1:4" x14ac:dyDescent="0.2">
      <c r="A21742" t="s">
        <v>100</v>
      </c>
      <c r="B21742" t="s">
        <v>351</v>
      </c>
      <c r="C21742" t="s">
        <v>305</v>
      </c>
      <c r="D21742">
        <v>444548</v>
      </c>
    </row>
    <row r="21743" spans="1:4" x14ac:dyDescent="0.2">
      <c r="A21743" t="s">
        <v>100</v>
      </c>
      <c r="B21743" t="s">
        <v>351</v>
      </c>
      <c r="C21743" t="s">
        <v>306</v>
      </c>
      <c r="D21743">
        <v>101505</v>
      </c>
    </row>
    <row r="21744" spans="1:4" x14ac:dyDescent="0.2">
      <c r="A21744" t="s">
        <v>100</v>
      </c>
      <c r="B21744" t="s">
        <v>351</v>
      </c>
      <c r="C21744" t="s">
        <v>307</v>
      </c>
      <c r="D21744">
        <v>1171621</v>
      </c>
    </row>
    <row r="21745" spans="1:4" x14ac:dyDescent="0.2">
      <c r="A21745" t="s">
        <v>100</v>
      </c>
      <c r="B21745" t="s">
        <v>351</v>
      </c>
      <c r="C21745" t="s">
        <v>308</v>
      </c>
      <c r="D21745">
        <v>199256</v>
      </c>
    </row>
    <row r="21746" spans="1:4" x14ac:dyDescent="0.2">
      <c r="A21746" t="s">
        <v>100</v>
      </c>
      <c r="B21746" t="s">
        <v>351</v>
      </c>
      <c r="C21746" t="s">
        <v>309</v>
      </c>
      <c r="D21746">
        <v>96992</v>
      </c>
    </row>
    <row r="21747" spans="1:4" x14ac:dyDescent="0.2">
      <c r="A21747" t="s">
        <v>100</v>
      </c>
      <c r="B21747" t="s">
        <v>351</v>
      </c>
      <c r="C21747" t="s">
        <v>310</v>
      </c>
      <c r="D21747">
        <v>32292</v>
      </c>
    </row>
    <row r="21748" spans="1:4" x14ac:dyDescent="0.2">
      <c r="A21748" t="s">
        <v>100</v>
      </c>
      <c r="B21748" t="s">
        <v>351</v>
      </c>
      <c r="C21748" t="s">
        <v>311</v>
      </c>
      <c r="D21748">
        <v>7708</v>
      </c>
    </row>
    <row r="21749" spans="1:4" x14ac:dyDescent="0.2">
      <c r="A21749" t="s">
        <v>100</v>
      </c>
      <c r="B21749" t="s">
        <v>351</v>
      </c>
      <c r="C21749" t="s">
        <v>312</v>
      </c>
      <c r="D21749">
        <v>5049</v>
      </c>
    </row>
    <row r="21750" spans="1:4" x14ac:dyDescent="0.2">
      <c r="A21750" t="s">
        <v>100</v>
      </c>
      <c r="B21750" t="s">
        <v>351</v>
      </c>
      <c r="C21750" t="s">
        <v>313</v>
      </c>
      <c r="D21750">
        <v>2815</v>
      </c>
    </row>
    <row r="21751" spans="1:4" x14ac:dyDescent="0.2">
      <c r="A21751" t="s">
        <v>100</v>
      </c>
      <c r="B21751" t="s">
        <v>351</v>
      </c>
      <c r="C21751" t="s">
        <v>314</v>
      </c>
      <c r="D21751">
        <v>47989</v>
      </c>
    </row>
    <row r="21752" spans="1:4" x14ac:dyDescent="0.2">
      <c r="A21752" t="s">
        <v>100</v>
      </c>
      <c r="B21752" t="s">
        <v>351</v>
      </c>
      <c r="C21752" t="s">
        <v>315</v>
      </c>
      <c r="D21752">
        <v>2626</v>
      </c>
    </row>
    <row r="21753" spans="1:4" x14ac:dyDescent="0.2">
      <c r="A21753" t="s">
        <v>100</v>
      </c>
      <c r="B21753" t="s">
        <v>351</v>
      </c>
      <c r="C21753" t="s">
        <v>347</v>
      </c>
      <c r="D21753">
        <v>8629</v>
      </c>
    </row>
    <row r="21754" spans="1:4" x14ac:dyDescent="0.2">
      <c r="A21754" t="s">
        <v>100</v>
      </c>
      <c r="B21754" t="s">
        <v>352</v>
      </c>
      <c r="C21754" t="s">
        <v>225</v>
      </c>
      <c r="D21754">
        <v>0.97828899999999996</v>
      </c>
    </row>
    <row r="21755" spans="1:4" x14ac:dyDescent="0.2">
      <c r="A21755" t="s">
        <v>100</v>
      </c>
      <c r="B21755" t="s">
        <v>352</v>
      </c>
      <c r="C21755" t="s">
        <v>65</v>
      </c>
      <c r="D21755">
        <v>50000003</v>
      </c>
    </row>
    <row r="21756" spans="1:4" x14ac:dyDescent="0.2">
      <c r="A21756" t="s">
        <v>100</v>
      </c>
      <c r="B21756" t="s">
        <v>352</v>
      </c>
      <c r="C21756" t="s">
        <v>66</v>
      </c>
      <c r="D21756">
        <v>51109653</v>
      </c>
    </row>
    <row r="21757" spans="1:4" x14ac:dyDescent="0.2">
      <c r="A21757" t="s">
        <v>100</v>
      </c>
      <c r="B21757" t="s">
        <v>352</v>
      </c>
      <c r="C21757" t="s">
        <v>226</v>
      </c>
      <c r="D21757">
        <v>182521</v>
      </c>
    </row>
    <row r="21758" spans="1:4" x14ac:dyDescent="0.2">
      <c r="A21758" t="s">
        <v>100</v>
      </c>
      <c r="B21758" t="s">
        <v>352</v>
      </c>
      <c r="C21758" t="s">
        <v>227</v>
      </c>
      <c r="D21758">
        <v>572322</v>
      </c>
    </row>
    <row r="21759" spans="1:4" x14ac:dyDescent="0.2">
      <c r="A21759" t="s">
        <v>100</v>
      </c>
      <c r="B21759" t="s">
        <v>352</v>
      </c>
      <c r="C21759" t="s">
        <v>67</v>
      </c>
      <c r="D21759">
        <v>971550</v>
      </c>
    </row>
    <row r="21760" spans="1:4" x14ac:dyDescent="0.2">
      <c r="A21760" t="s">
        <v>100</v>
      </c>
      <c r="B21760" t="s">
        <v>352</v>
      </c>
      <c r="C21760" t="s">
        <v>68</v>
      </c>
      <c r="D21760">
        <v>405084</v>
      </c>
    </row>
    <row r="21761" spans="1:4" x14ac:dyDescent="0.2">
      <c r="A21761" t="s">
        <v>100</v>
      </c>
      <c r="B21761" t="s">
        <v>352</v>
      </c>
      <c r="C21761" t="s">
        <v>228</v>
      </c>
      <c r="D21761">
        <v>32849</v>
      </c>
    </row>
    <row r="21762" spans="1:4" x14ac:dyDescent="0.2">
      <c r="A21762" t="s">
        <v>100</v>
      </c>
      <c r="B21762" t="s">
        <v>352</v>
      </c>
      <c r="C21762" t="s">
        <v>229</v>
      </c>
      <c r="D21762">
        <v>410075</v>
      </c>
    </row>
    <row r="21763" spans="1:4" x14ac:dyDescent="0.2">
      <c r="A21763" t="s">
        <v>100</v>
      </c>
      <c r="B21763" t="s">
        <v>352</v>
      </c>
      <c r="C21763" t="s">
        <v>230</v>
      </c>
      <c r="D21763">
        <v>2888</v>
      </c>
    </row>
    <row r="21764" spans="1:4" x14ac:dyDescent="0.2">
      <c r="A21764" t="s">
        <v>100</v>
      </c>
      <c r="B21764" t="s">
        <v>352</v>
      </c>
      <c r="C21764" t="s">
        <v>231</v>
      </c>
      <c r="D21764">
        <v>52539</v>
      </c>
    </row>
    <row r="21765" spans="1:4" x14ac:dyDescent="0.2">
      <c r="A21765" t="s">
        <v>100</v>
      </c>
      <c r="B21765" t="s">
        <v>352</v>
      </c>
      <c r="C21765" t="s">
        <v>154</v>
      </c>
      <c r="D21765">
        <v>2347707</v>
      </c>
    </row>
    <row r="21766" spans="1:4" x14ac:dyDescent="0.2">
      <c r="A21766" t="s">
        <v>100</v>
      </c>
      <c r="B21766" t="s">
        <v>352</v>
      </c>
      <c r="C21766" t="s">
        <v>155</v>
      </c>
      <c r="D21766">
        <v>0</v>
      </c>
    </row>
    <row r="21767" spans="1:4" x14ac:dyDescent="0.2">
      <c r="A21767" t="s">
        <v>100</v>
      </c>
      <c r="B21767" t="s">
        <v>352</v>
      </c>
      <c r="C21767" t="s">
        <v>156</v>
      </c>
      <c r="D21767">
        <v>1685</v>
      </c>
    </row>
    <row r="21768" spans="1:4" x14ac:dyDescent="0.2">
      <c r="A21768" t="s">
        <v>100</v>
      </c>
      <c r="B21768" t="s">
        <v>352</v>
      </c>
      <c r="C21768" t="s">
        <v>157</v>
      </c>
      <c r="D21768">
        <v>375778</v>
      </c>
    </row>
    <row r="21769" spans="1:4" x14ac:dyDescent="0.2">
      <c r="A21769" t="s">
        <v>100</v>
      </c>
      <c r="B21769" t="s">
        <v>352</v>
      </c>
      <c r="C21769" t="s">
        <v>158</v>
      </c>
      <c r="D21769">
        <v>1509862</v>
      </c>
    </row>
    <row r="21770" spans="1:4" x14ac:dyDescent="0.2">
      <c r="A21770" t="s">
        <v>100</v>
      </c>
      <c r="B21770" t="s">
        <v>352</v>
      </c>
      <c r="C21770" t="s">
        <v>159</v>
      </c>
      <c r="D21770">
        <v>1091878</v>
      </c>
    </row>
    <row r="21771" spans="1:4" x14ac:dyDescent="0.2">
      <c r="A21771" t="s">
        <v>100</v>
      </c>
      <c r="B21771" t="s">
        <v>352</v>
      </c>
      <c r="C21771" t="s">
        <v>160</v>
      </c>
      <c r="D21771">
        <v>1334471</v>
      </c>
    </row>
    <row r="21772" spans="1:4" x14ac:dyDescent="0.2">
      <c r="A21772" t="s">
        <v>100</v>
      </c>
      <c r="B21772" t="s">
        <v>352</v>
      </c>
      <c r="C21772" t="s">
        <v>161</v>
      </c>
      <c r="D21772">
        <v>716176</v>
      </c>
    </row>
    <row r="21773" spans="1:4" x14ac:dyDescent="0.2">
      <c r="A21773" t="s">
        <v>100</v>
      </c>
      <c r="B21773" t="s">
        <v>352</v>
      </c>
      <c r="C21773" t="s">
        <v>162</v>
      </c>
      <c r="D21773">
        <v>636942</v>
      </c>
    </row>
    <row r="21774" spans="1:4" x14ac:dyDescent="0.2">
      <c r="A21774" t="s">
        <v>100</v>
      </c>
      <c r="B21774" t="s">
        <v>352</v>
      </c>
      <c r="C21774" t="s">
        <v>163</v>
      </c>
      <c r="D21774">
        <v>371835</v>
      </c>
    </row>
    <row r="21775" spans="1:4" x14ac:dyDescent="0.2">
      <c r="A21775" t="s">
        <v>100</v>
      </c>
      <c r="B21775" t="s">
        <v>352</v>
      </c>
      <c r="C21775" t="s">
        <v>164</v>
      </c>
      <c r="D21775">
        <v>262848</v>
      </c>
    </row>
    <row r="21776" spans="1:4" x14ac:dyDescent="0.2">
      <c r="A21776" t="s">
        <v>100</v>
      </c>
      <c r="B21776" t="s">
        <v>352</v>
      </c>
      <c r="C21776" t="s">
        <v>165</v>
      </c>
      <c r="D21776">
        <v>243082</v>
      </c>
    </row>
    <row r="21777" spans="1:4" x14ac:dyDescent="0.2">
      <c r="A21777" t="s">
        <v>100</v>
      </c>
      <c r="B21777" t="s">
        <v>352</v>
      </c>
      <c r="C21777" t="s">
        <v>166</v>
      </c>
      <c r="D21777">
        <v>116713</v>
      </c>
    </row>
    <row r="21778" spans="1:4" x14ac:dyDescent="0.2">
      <c r="A21778" t="s">
        <v>100</v>
      </c>
      <c r="B21778" t="s">
        <v>352</v>
      </c>
      <c r="C21778" t="s">
        <v>167</v>
      </c>
      <c r="D21778">
        <v>154326</v>
      </c>
    </row>
    <row r="21779" spans="1:4" x14ac:dyDescent="0.2">
      <c r="A21779" t="s">
        <v>100</v>
      </c>
      <c r="B21779" t="s">
        <v>352</v>
      </c>
      <c r="C21779" t="s">
        <v>168</v>
      </c>
      <c r="D21779">
        <v>128252</v>
      </c>
    </row>
    <row r="21780" spans="1:4" x14ac:dyDescent="0.2">
      <c r="A21780" t="s">
        <v>100</v>
      </c>
      <c r="B21780" t="s">
        <v>352</v>
      </c>
      <c r="C21780" t="s">
        <v>169</v>
      </c>
      <c r="D21780">
        <v>160375</v>
      </c>
    </row>
    <row r="21781" spans="1:4" x14ac:dyDescent="0.2">
      <c r="A21781" t="s">
        <v>100</v>
      </c>
      <c r="B21781" t="s">
        <v>352</v>
      </c>
      <c r="C21781" t="s">
        <v>170</v>
      </c>
      <c r="D21781">
        <v>84865</v>
      </c>
    </row>
    <row r="21782" spans="1:4" x14ac:dyDescent="0.2">
      <c r="A21782" t="s">
        <v>100</v>
      </c>
      <c r="B21782" t="s">
        <v>352</v>
      </c>
      <c r="C21782" t="s">
        <v>171</v>
      </c>
      <c r="D21782">
        <v>44609</v>
      </c>
    </row>
    <row r="21783" spans="1:4" x14ac:dyDescent="0.2">
      <c r="A21783" t="s">
        <v>100</v>
      </c>
      <c r="B21783" t="s">
        <v>352</v>
      </c>
      <c r="C21783" t="s">
        <v>172</v>
      </c>
      <c r="D21783">
        <v>158202</v>
      </c>
    </row>
    <row r="21784" spans="1:4" x14ac:dyDescent="0.2">
      <c r="A21784" t="s">
        <v>100</v>
      </c>
      <c r="B21784" t="s">
        <v>352</v>
      </c>
      <c r="C21784" t="s">
        <v>173</v>
      </c>
      <c r="D21784">
        <v>97864</v>
      </c>
    </row>
    <row r="21785" spans="1:4" x14ac:dyDescent="0.2">
      <c r="A21785" t="s">
        <v>100</v>
      </c>
      <c r="B21785" t="s">
        <v>352</v>
      </c>
      <c r="C21785" t="s">
        <v>174</v>
      </c>
      <c r="D21785">
        <v>123461</v>
      </c>
    </row>
    <row r="21786" spans="1:4" x14ac:dyDescent="0.2">
      <c r="A21786" t="s">
        <v>100</v>
      </c>
      <c r="B21786" t="s">
        <v>352</v>
      </c>
      <c r="C21786" t="s">
        <v>175</v>
      </c>
      <c r="D21786">
        <v>296768</v>
      </c>
    </row>
    <row r="21787" spans="1:4" x14ac:dyDescent="0.2">
      <c r="A21787" t="s">
        <v>100</v>
      </c>
      <c r="B21787" t="s">
        <v>352</v>
      </c>
      <c r="C21787" t="s">
        <v>176</v>
      </c>
      <c r="D21787">
        <v>168712</v>
      </c>
    </row>
    <row r="21788" spans="1:4" x14ac:dyDescent="0.2">
      <c r="A21788" t="s">
        <v>100</v>
      </c>
      <c r="B21788" t="s">
        <v>352</v>
      </c>
      <c r="C21788" t="s">
        <v>177</v>
      </c>
      <c r="D21788">
        <v>422710</v>
      </c>
    </row>
    <row r="21789" spans="1:4" x14ac:dyDescent="0.2">
      <c r="A21789" t="s">
        <v>100</v>
      </c>
      <c r="B21789" t="s">
        <v>352</v>
      </c>
      <c r="C21789" t="s">
        <v>178</v>
      </c>
      <c r="D21789">
        <v>81722</v>
      </c>
    </row>
    <row r="21790" spans="1:4" x14ac:dyDescent="0.2">
      <c r="A21790" t="s">
        <v>100</v>
      </c>
      <c r="B21790" t="s">
        <v>352</v>
      </c>
      <c r="C21790" t="s">
        <v>179</v>
      </c>
      <c r="D21790">
        <v>0</v>
      </c>
    </row>
    <row r="21791" spans="1:4" x14ac:dyDescent="0.2">
      <c r="A21791" t="s">
        <v>100</v>
      </c>
      <c r="B21791" t="s">
        <v>352</v>
      </c>
      <c r="C21791" t="s">
        <v>180</v>
      </c>
      <c r="D21791">
        <v>0</v>
      </c>
    </row>
    <row r="21792" spans="1:4" x14ac:dyDescent="0.2">
      <c r="A21792" t="s">
        <v>100</v>
      </c>
      <c r="B21792" t="s">
        <v>352</v>
      </c>
      <c r="C21792" t="s">
        <v>181</v>
      </c>
      <c r="D21792">
        <v>0</v>
      </c>
    </row>
    <row r="21793" spans="1:4" x14ac:dyDescent="0.2">
      <c r="A21793" t="s">
        <v>100</v>
      </c>
      <c r="B21793" t="s">
        <v>352</v>
      </c>
      <c r="C21793" t="s">
        <v>182</v>
      </c>
      <c r="D21793">
        <v>0</v>
      </c>
    </row>
    <row r="21794" spans="1:4" x14ac:dyDescent="0.2">
      <c r="A21794" t="s">
        <v>100</v>
      </c>
      <c r="B21794" t="s">
        <v>352</v>
      </c>
      <c r="C21794" t="s">
        <v>183</v>
      </c>
      <c r="D21794">
        <v>0</v>
      </c>
    </row>
    <row r="21795" spans="1:4" x14ac:dyDescent="0.2">
      <c r="A21795" t="s">
        <v>100</v>
      </c>
      <c r="B21795" t="s">
        <v>352</v>
      </c>
      <c r="C21795" t="s">
        <v>184</v>
      </c>
      <c r="D21795">
        <v>0</v>
      </c>
    </row>
    <row r="21796" spans="1:4" x14ac:dyDescent="0.2">
      <c r="A21796" t="s">
        <v>100</v>
      </c>
      <c r="B21796" t="s">
        <v>352</v>
      </c>
      <c r="C21796" t="s">
        <v>185</v>
      </c>
      <c r="D21796">
        <v>0</v>
      </c>
    </row>
    <row r="21797" spans="1:4" x14ac:dyDescent="0.2">
      <c r="A21797" t="s">
        <v>100</v>
      </c>
      <c r="B21797" t="s">
        <v>352</v>
      </c>
      <c r="C21797" t="s">
        <v>186</v>
      </c>
      <c r="D21797">
        <v>0</v>
      </c>
    </row>
    <row r="21798" spans="1:4" x14ac:dyDescent="0.2">
      <c r="A21798" t="s">
        <v>100</v>
      </c>
      <c r="B21798" t="s">
        <v>352</v>
      </c>
      <c r="C21798" t="s">
        <v>187</v>
      </c>
      <c r="D21798">
        <v>0</v>
      </c>
    </row>
    <row r="21799" spans="1:4" x14ac:dyDescent="0.2">
      <c r="A21799" t="s">
        <v>100</v>
      </c>
      <c r="B21799" t="s">
        <v>352</v>
      </c>
      <c r="C21799" t="s">
        <v>188</v>
      </c>
      <c r="D21799">
        <v>0</v>
      </c>
    </row>
    <row r="21800" spans="1:4" x14ac:dyDescent="0.2">
      <c r="A21800" t="s">
        <v>100</v>
      </c>
      <c r="B21800" t="s">
        <v>352</v>
      </c>
      <c r="C21800" t="s">
        <v>189</v>
      </c>
      <c r="D21800">
        <v>0</v>
      </c>
    </row>
    <row r="21801" spans="1:4" x14ac:dyDescent="0.2">
      <c r="A21801" t="s">
        <v>100</v>
      </c>
      <c r="B21801" t="s">
        <v>352</v>
      </c>
      <c r="C21801" t="s">
        <v>190</v>
      </c>
      <c r="D21801">
        <v>0</v>
      </c>
    </row>
    <row r="21802" spans="1:4" x14ac:dyDescent="0.2">
      <c r="A21802" t="s">
        <v>100</v>
      </c>
      <c r="B21802" t="s">
        <v>352</v>
      </c>
      <c r="C21802" t="s">
        <v>191</v>
      </c>
      <c r="D21802">
        <v>0</v>
      </c>
    </row>
    <row r="21803" spans="1:4" x14ac:dyDescent="0.2">
      <c r="A21803" t="s">
        <v>100</v>
      </c>
      <c r="B21803" t="s">
        <v>352</v>
      </c>
      <c r="C21803" t="s">
        <v>192</v>
      </c>
      <c r="D21803">
        <v>0</v>
      </c>
    </row>
    <row r="21804" spans="1:4" x14ac:dyDescent="0.2">
      <c r="A21804" t="s">
        <v>100</v>
      </c>
      <c r="B21804" t="s">
        <v>352</v>
      </c>
      <c r="C21804" t="s">
        <v>193</v>
      </c>
      <c r="D21804">
        <v>0</v>
      </c>
    </row>
    <row r="21805" spans="1:4" x14ac:dyDescent="0.2">
      <c r="A21805" t="s">
        <v>100</v>
      </c>
      <c r="B21805" t="s">
        <v>352</v>
      </c>
      <c r="C21805" t="s">
        <v>194</v>
      </c>
      <c r="D21805">
        <v>0</v>
      </c>
    </row>
    <row r="21806" spans="1:4" x14ac:dyDescent="0.2">
      <c r="A21806" t="s">
        <v>100</v>
      </c>
      <c r="B21806" t="s">
        <v>352</v>
      </c>
      <c r="C21806" t="s">
        <v>195</v>
      </c>
      <c r="D21806">
        <v>0</v>
      </c>
    </row>
    <row r="21807" spans="1:4" x14ac:dyDescent="0.2">
      <c r="A21807" t="s">
        <v>100</v>
      </c>
      <c r="B21807" t="s">
        <v>352</v>
      </c>
      <c r="C21807" t="s">
        <v>196</v>
      </c>
      <c r="D21807">
        <v>0</v>
      </c>
    </row>
    <row r="21808" spans="1:4" x14ac:dyDescent="0.2">
      <c r="A21808" t="s">
        <v>100</v>
      </c>
      <c r="B21808" t="s">
        <v>352</v>
      </c>
      <c r="C21808" t="s">
        <v>197</v>
      </c>
      <c r="D21808">
        <v>0</v>
      </c>
    </row>
    <row r="21809" spans="1:4" x14ac:dyDescent="0.2">
      <c r="A21809" t="s">
        <v>100</v>
      </c>
      <c r="B21809" t="s">
        <v>352</v>
      </c>
      <c r="C21809" t="s">
        <v>198</v>
      </c>
      <c r="D21809">
        <v>0</v>
      </c>
    </row>
    <row r="21810" spans="1:4" x14ac:dyDescent="0.2">
      <c r="A21810" t="s">
        <v>100</v>
      </c>
      <c r="B21810" t="s">
        <v>352</v>
      </c>
      <c r="C21810" t="s">
        <v>199</v>
      </c>
      <c r="D21810">
        <v>0</v>
      </c>
    </row>
    <row r="21811" spans="1:4" x14ac:dyDescent="0.2">
      <c r="A21811" t="s">
        <v>100</v>
      </c>
      <c r="B21811" t="s">
        <v>352</v>
      </c>
      <c r="C21811" t="s">
        <v>200</v>
      </c>
      <c r="D21811">
        <v>236591</v>
      </c>
    </row>
    <row r="21812" spans="1:4" x14ac:dyDescent="0.2">
      <c r="A21812" t="s">
        <v>100</v>
      </c>
      <c r="B21812" t="s">
        <v>352</v>
      </c>
      <c r="C21812" t="s">
        <v>201</v>
      </c>
      <c r="D21812">
        <v>0</v>
      </c>
    </row>
    <row r="21813" spans="1:4" x14ac:dyDescent="0.2">
      <c r="A21813" t="s">
        <v>100</v>
      </c>
      <c r="B21813" t="s">
        <v>352</v>
      </c>
      <c r="C21813" t="s">
        <v>202</v>
      </c>
      <c r="D21813">
        <v>0</v>
      </c>
    </row>
    <row r="21814" spans="1:4" x14ac:dyDescent="0.2">
      <c r="A21814" t="s">
        <v>100</v>
      </c>
      <c r="B21814" t="s">
        <v>352</v>
      </c>
      <c r="C21814" t="s">
        <v>203</v>
      </c>
      <c r="D21814">
        <v>0</v>
      </c>
    </row>
    <row r="21815" spans="1:4" x14ac:dyDescent="0.2">
      <c r="A21815" t="s">
        <v>100</v>
      </c>
      <c r="B21815" t="s">
        <v>352</v>
      </c>
      <c r="C21815" t="s">
        <v>204</v>
      </c>
      <c r="D21815">
        <v>0</v>
      </c>
    </row>
    <row r="21816" spans="1:4" x14ac:dyDescent="0.2">
      <c r="A21816" t="s">
        <v>100</v>
      </c>
      <c r="B21816" t="s">
        <v>352</v>
      </c>
      <c r="C21816" t="s">
        <v>205</v>
      </c>
      <c r="D21816">
        <v>0</v>
      </c>
    </row>
    <row r="21817" spans="1:4" x14ac:dyDescent="0.2">
      <c r="A21817" t="s">
        <v>100</v>
      </c>
      <c r="B21817" t="s">
        <v>352</v>
      </c>
      <c r="C21817" t="s">
        <v>206</v>
      </c>
      <c r="D21817">
        <v>0</v>
      </c>
    </row>
    <row r="21818" spans="1:4" x14ac:dyDescent="0.2">
      <c r="A21818" t="s">
        <v>100</v>
      </c>
      <c r="B21818" t="s">
        <v>352</v>
      </c>
      <c r="C21818" t="s">
        <v>207</v>
      </c>
      <c r="D21818">
        <v>0</v>
      </c>
    </row>
    <row r="21819" spans="1:4" x14ac:dyDescent="0.2">
      <c r="A21819" t="s">
        <v>100</v>
      </c>
      <c r="B21819" t="s">
        <v>352</v>
      </c>
      <c r="C21819" t="s">
        <v>208</v>
      </c>
      <c r="D21819">
        <v>0</v>
      </c>
    </row>
    <row r="21820" spans="1:4" x14ac:dyDescent="0.2">
      <c r="A21820" t="s">
        <v>100</v>
      </c>
      <c r="B21820" t="s">
        <v>352</v>
      </c>
      <c r="C21820" t="s">
        <v>209</v>
      </c>
      <c r="D21820">
        <v>0</v>
      </c>
    </row>
    <row r="21821" spans="1:4" x14ac:dyDescent="0.2">
      <c r="A21821" t="s">
        <v>100</v>
      </c>
      <c r="B21821" t="s">
        <v>352</v>
      </c>
      <c r="C21821" t="s">
        <v>210</v>
      </c>
      <c r="D21821">
        <v>0</v>
      </c>
    </row>
    <row r="21822" spans="1:4" x14ac:dyDescent="0.2">
      <c r="A21822" t="s">
        <v>100</v>
      </c>
      <c r="B21822" t="s">
        <v>352</v>
      </c>
      <c r="C21822" t="s">
        <v>211</v>
      </c>
      <c r="D21822">
        <v>0</v>
      </c>
    </row>
    <row r="21823" spans="1:4" x14ac:dyDescent="0.2">
      <c r="A21823" t="s">
        <v>100</v>
      </c>
      <c r="B21823" t="s">
        <v>352</v>
      </c>
      <c r="C21823" t="s">
        <v>212</v>
      </c>
      <c r="D21823">
        <v>0</v>
      </c>
    </row>
    <row r="21824" spans="1:4" x14ac:dyDescent="0.2">
      <c r="A21824" t="s">
        <v>100</v>
      </c>
      <c r="B21824" t="s">
        <v>352</v>
      </c>
      <c r="C21824" t="s">
        <v>213</v>
      </c>
      <c r="D21824">
        <v>0</v>
      </c>
    </row>
    <row r="21825" spans="1:4" x14ac:dyDescent="0.2">
      <c r="A21825" t="s">
        <v>100</v>
      </c>
      <c r="B21825" t="s">
        <v>352</v>
      </c>
      <c r="C21825" t="s">
        <v>214</v>
      </c>
      <c r="D21825">
        <v>0</v>
      </c>
    </row>
    <row r="21826" spans="1:4" x14ac:dyDescent="0.2">
      <c r="A21826" t="s">
        <v>100</v>
      </c>
      <c r="B21826" t="s">
        <v>352</v>
      </c>
      <c r="C21826" t="s">
        <v>215</v>
      </c>
      <c r="D21826">
        <v>0</v>
      </c>
    </row>
    <row r="21827" spans="1:4" x14ac:dyDescent="0.2">
      <c r="A21827" t="s">
        <v>100</v>
      </c>
      <c r="B21827" t="s">
        <v>352</v>
      </c>
      <c r="C21827" t="s">
        <v>216</v>
      </c>
      <c r="D21827">
        <v>0</v>
      </c>
    </row>
    <row r="21828" spans="1:4" x14ac:dyDescent="0.2">
      <c r="A21828" t="s">
        <v>100</v>
      </c>
      <c r="B21828" t="s">
        <v>352</v>
      </c>
      <c r="C21828" t="s">
        <v>217</v>
      </c>
      <c r="D21828">
        <v>0</v>
      </c>
    </row>
    <row r="21829" spans="1:4" x14ac:dyDescent="0.2">
      <c r="A21829" t="s">
        <v>100</v>
      </c>
      <c r="B21829" t="s">
        <v>352</v>
      </c>
      <c r="C21829" t="s">
        <v>218</v>
      </c>
      <c r="D21829">
        <v>0</v>
      </c>
    </row>
    <row r="21830" spans="1:4" x14ac:dyDescent="0.2">
      <c r="A21830" t="s">
        <v>100</v>
      </c>
      <c r="B21830" t="s">
        <v>352</v>
      </c>
      <c r="C21830" t="s">
        <v>219</v>
      </c>
      <c r="D21830">
        <v>0</v>
      </c>
    </row>
    <row r="21831" spans="1:4" x14ac:dyDescent="0.2">
      <c r="A21831" t="s">
        <v>100</v>
      </c>
      <c r="B21831" t="s">
        <v>352</v>
      </c>
      <c r="C21831" t="s">
        <v>233</v>
      </c>
      <c r="D21831">
        <v>2347707</v>
      </c>
    </row>
    <row r="21832" spans="1:4" x14ac:dyDescent="0.2">
      <c r="A21832" t="s">
        <v>100</v>
      </c>
      <c r="B21832" t="s">
        <v>352</v>
      </c>
      <c r="C21832" t="s">
        <v>234</v>
      </c>
      <c r="D21832">
        <v>1604</v>
      </c>
    </row>
    <row r="21833" spans="1:4" x14ac:dyDescent="0.2">
      <c r="A21833" t="s">
        <v>100</v>
      </c>
      <c r="B21833" t="s">
        <v>352</v>
      </c>
      <c r="C21833" t="s">
        <v>235</v>
      </c>
      <c r="D21833">
        <v>156565</v>
      </c>
    </row>
    <row r="21834" spans="1:4" x14ac:dyDescent="0.2">
      <c r="A21834" t="s">
        <v>100</v>
      </c>
      <c r="B21834" t="s">
        <v>352</v>
      </c>
      <c r="C21834" t="s">
        <v>236</v>
      </c>
      <c r="D21834">
        <v>608938</v>
      </c>
    </row>
    <row r="21835" spans="1:4" x14ac:dyDescent="0.2">
      <c r="A21835" t="s">
        <v>100</v>
      </c>
      <c r="B21835" t="s">
        <v>352</v>
      </c>
      <c r="C21835" t="s">
        <v>237</v>
      </c>
      <c r="D21835">
        <v>1144134</v>
      </c>
    </row>
    <row r="21836" spans="1:4" x14ac:dyDescent="0.2">
      <c r="A21836" t="s">
        <v>100</v>
      </c>
      <c r="B21836" t="s">
        <v>352</v>
      </c>
      <c r="C21836" t="s">
        <v>238</v>
      </c>
      <c r="D21836">
        <v>1173568</v>
      </c>
    </row>
    <row r="21837" spans="1:4" x14ac:dyDescent="0.2">
      <c r="A21837" t="s">
        <v>100</v>
      </c>
      <c r="B21837" t="s">
        <v>352</v>
      </c>
      <c r="C21837" t="s">
        <v>239</v>
      </c>
      <c r="D21837">
        <v>862547</v>
      </c>
    </row>
    <row r="21838" spans="1:4" x14ac:dyDescent="0.2">
      <c r="A21838" t="s">
        <v>100</v>
      </c>
      <c r="B21838" t="s">
        <v>352</v>
      </c>
      <c r="C21838" t="s">
        <v>240</v>
      </c>
      <c r="D21838">
        <v>660208</v>
      </c>
    </row>
    <row r="21839" spans="1:4" x14ac:dyDescent="0.2">
      <c r="A21839" t="s">
        <v>100</v>
      </c>
      <c r="B21839" t="s">
        <v>352</v>
      </c>
      <c r="C21839" t="s">
        <v>241</v>
      </c>
      <c r="D21839">
        <v>485059</v>
      </c>
    </row>
    <row r="21840" spans="1:4" x14ac:dyDescent="0.2">
      <c r="A21840" t="s">
        <v>100</v>
      </c>
      <c r="B21840" t="s">
        <v>352</v>
      </c>
      <c r="C21840" t="s">
        <v>242</v>
      </c>
      <c r="D21840">
        <v>566745</v>
      </c>
    </row>
    <row r="21841" spans="1:4" x14ac:dyDescent="0.2">
      <c r="A21841" t="s">
        <v>100</v>
      </c>
      <c r="B21841" t="s">
        <v>352</v>
      </c>
      <c r="C21841" t="s">
        <v>243</v>
      </c>
      <c r="D21841">
        <v>425854</v>
      </c>
    </row>
    <row r="21842" spans="1:4" x14ac:dyDescent="0.2">
      <c r="A21842" t="s">
        <v>100</v>
      </c>
      <c r="B21842" t="s">
        <v>352</v>
      </c>
      <c r="C21842" t="s">
        <v>244</v>
      </c>
      <c r="D21842">
        <v>266230</v>
      </c>
    </row>
    <row r="21843" spans="1:4" x14ac:dyDescent="0.2">
      <c r="A21843" t="s">
        <v>100</v>
      </c>
      <c r="B21843" t="s">
        <v>352</v>
      </c>
      <c r="C21843" t="s">
        <v>245</v>
      </c>
      <c r="D21843">
        <v>205265</v>
      </c>
    </row>
    <row r="21844" spans="1:4" x14ac:dyDescent="0.2">
      <c r="A21844" t="s">
        <v>100</v>
      </c>
      <c r="B21844" t="s">
        <v>352</v>
      </c>
      <c r="C21844" t="s">
        <v>246</v>
      </c>
      <c r="D21844">
        <v>166872</v>
      </c>
    </row>
    <row r="21845" spans="1:4" x14ac:dyDescent="0.2">
      <c r="A21845" t="s">
        <v>100</v>
      </c>
      <c r="B21845" t="s">
        <v>352</v>
      </c>
      <c r="C21845" t="s">
        <v>247</v>
      </c>
      <c r="D21845">
        <v>84136</v>
      </c>
    </row>
    <row r="21846" spans="1:4" x14ac:dyDescent="0.2">
      <c r="A21846" t="s">
        <v>100</v>
      </c>
      <c r="B21846" t="s">
        <v>352</v>
      </c>
      <c r="C21846" t="s">
        <v>248</v>
      </c>
      <c r="D21846">
        <v>123862</v>
      </c>
    </row>
    <row r="21847" spans="1:4" x14ac:dyDescent="0.2">
      <c r="A21847" t="s">
        <v>100</v>
      </c>
      <c r="B21847" t="s">
        <v>352</v>
      </c>
      <c r="C21847" t="s">
        <v>249</v>
      </c>
      <c r="D21847">
        <v>139148</v>
      </c>
    </row>
    <row r="21848" spans="1:4" x14ac:dyDescent="0.2">
      <c r="A21848" t="s">
        <v>100</v>
      </c>
      <c r="B21848" t="s">
        <v>352</v>
      </c>
      <c r="C21848" t="s">
        <v>250</v>
      </c>
      <c r="D21848">
        <v>108712</v>
      </c>
    </row>
    <row r="21849" spans="1:4" x14ac:dyDescent="0.2">
      <c r="A21849" t="s">
        <v>100</v>
      </c>
      <c r="B21849" t="s">
        <v>352</v>
      </c>
      <c r="C21849" t="s">
        <v>251</v>
      </c>
      <c r="D21849">
        <v>69267</v>
      </c>
    </row>
    <row r="21850" spans="1:4" x14ac:dyDescent="0.2">
      <c r="A21850" t="s">
        <v>100</v>
      </c>
      <c r="B21850" t="s">
        <v>352</v>
      </c>
      <c r="C21850" t="s">
        <v>252</v>
      </c>
      <c r="D21850">
        <v>155039</v>
      </c>
    </row>
    <row r="21851" spans="1:4" x14ac:dyDescent="0.2">
      <c r="A21851" t="s">
        <v>100</v>
      </c>
      <c r="B21851" t="s">
        <v>352</v>
      </c>
      <c r="C21851" t="s">
        <v>253</v>
      </c>
      <c r="D21851">
        <v>246967</v>
      </c>
    </row>
    <row r="21852" spans="1:4" x14ac:dyDescent="0.2">
      <c r="A21852" t="s">
        <v>100</v>
      </c>
      <c r="B21852" t="s">
        <v>352</v>
      </c>
      <c r="C21852" t="s">
        <v>254</v>
      </c>
      <c r="D21852">
        <v>265207</v>
      </c>
    </row>
    <row r="21853" spans="1:4" x14ac:dyDescent="0.2">
      <c r="A21853" t="s">
        <v>100</v>
      </c>
      <c r="B21853" t="s">
        <v>352</v>
      </c>
      <c r="C21853" t="s">
        <v>255</v>
      </c>
      <c r="D21853">
        <v>478846</v>
      </c>
    </row>
    <row r="21854" spans="1:4" x14ac:dyDescent="0.2">
      <c r="A21854" t="s">
        <v>100</v>
      </c>
      <c r="B21854" t="s">
        <v>352</v>
      </c>
      <c r="C21854" t="s">
        <v>256</v>
      </c>
      <c r="D21854">
        <v>0</v>
      </c>
    </row>
    <row r="21855" spans="1:4" x14ac:dyDescent="0.2">
      <c r="A21855" t="s">
        <v>100</v>
      </c>
      <c r="B21855" t="s">
        <v>352</v>
      </c>
      <c r="C21855" t="s">
        <v>257</v>
      </c>
      <c r="D21855">
        <v>0</v>
      </c>
    </row>
    <row r="21856" spans="1:4" x14ac:dyDescent="0.2">
      <c r="A21856" t="s">
        <v>100</v>
      </c>
      <c r="B21856" t="s">
        <v>352</v>
      </c>
      <c r="C21856" t="s">
        <v>258</v>
      </c>
      <c r="D21856">
        <v>188363</v>
      </c>
    </row>
    <row r="21857" spans="1:4" x14ac:dyDescent="0.2">
      <c r="A21857" t="s">
        <v>100</v>
      </c>
      <c r="B21857" t="s">
        <v>352</v>
      </c>
      <c r="C21857" t="s">
        <v>259</v>
      </c>
      <c r="D21857">
        <v>0</v>
      </c>
    </row>
    <row r="21858" spans="1:4" x14ac:dyDescent="0.2">
      <c r="A21858" t="s">
        <v>100</v>
      </c>
      <c r="B21858" t="s">
        <v>352</v>
      </c>
      <c r="C21858" t="s">
        <v>260</v>
      </c>
      <c r="D21858">
        <v>0</v>
      </c>
    </row>
    <row r="21859" spans="1:4" x14ac:dyDescent="0.2">
      <c r="A21859" t="s">
        <v>100</v>
      </c>
      <c r="B21859" t="s">
        <v>352</v>
      </c>
      <c r="C21859" t="s">
        <v>261</v>
      </c>
      <c r="D21859">
        <v>0</v>
      </c>
    </row>
    <row r="21860" spans="1:4" x14ac:dyDescent="0.2">
      <c r="A21860" t="s">
        <v>100</v>
      </c>
      <c r="B21860" t="s">
        <v>352</v>
      </c>
      <c r="C21860" t="s">
        <v>262</v>
      </c>
      <c r="D21860">
        <v>0</v>
      </c>
    </row>
    <row r="21861" spans="1:4" x14ac:dyDescent="0.2">
      <c r="A21861" t="s">
        <v>100</v>
      </c>
      <c r="B21861" t="s">
        <v>352</v>
      </c>
      <c r="C21861" t="s">
        <v>263</v>
      </c>
      <c r="D21861">
        <v>0</v>
      </c>
    </row>
    <row r="21862" spans="1:4" x14ac:dyDescent="0.2">
      <c r="A21862" t="s">
        <v>100</v>
      </c>
      <c r="B21862" t="s">
        <v>352</v>
      </c>
      <c r="C21862" t="s">
        <v>264</v>
      </c>
      <c r="D21862">
        <v>0</v>
      </c>
    </row>
    <row r="21863" spans="1:4" x14ac:dyDescent="0.2">
      <c r="A21863" t="s">
        <v>100</v>
      </c>
      <c r="B21863" t="s">
        <v>352</v>
      </c>
      <c r="C21863" t="s">
        <v>265</v>
      </c>
      <c r="D21863">
        <v>0</v>
      </c>
    </row>
    <row r="21864" spans="1:4" x14ac:dyDescent="0.2">
      <c r="A21864" t="s">
        <v>100</v>
      </c>
      <c r="B21864" t="s">
        <v>352</v>
      </c>
      <c r="C21864" t="s">
        <v>266</v>
      </c>
      <c r="D21864">
        <v>0</v>
      </c>
    </row>
    <row r="21865" spans="1:4" x14ac:dyDescent="0.2">
      <c r="A21865" t="s">
        <v>100</v>
      </c>
      <c r="B21865" t="s">
        <v>352</v>
      </c>
      <c r="C21865" t="s">
        <v>267</v>
      </c>
      <c r="D21865">
        <v>0</v>
      </c>
    </row>
    <row r="21866" spans="1:4" x14ac:dyDescent="0.2">
      <c r="A21866" t="s">
        <v>100</v>
      </c>
      <c r="B21866" t="s">
        <v>352</v>
      </c>
      <c r="C21866" t="s">
        <v>268</v>
      </c>
      <c r="D21866">
        <v>0</v>
      </c>
    </row>
    <row r="21867" spans="1:4" x14ac:dyDescent="0.2">
      <c r="A21867" t="s">
        <v>100</v>
      </c>
      <c r="B21867" t="s">
        <v>352</v>
      </c>
      <c r="C21867" t="s">
        <v>269</v>
      </c>
      <c r="D21867">
        <v>0</v>
      </c>
    </row>
    <row r="21868" spans="1:4" x14ac:dyDescent="0.2">
      <c r="A21868" t="s">
        <v>100</v>
      </c>
      <c r="B21868" t="s">
        <v>352</v>
      </c>
      <c r="C21868" t="s">
        <v>270</v>
      </c>
      <c r="D21868">
        <v>0</v>
      </c>
    </row>
    <row r="21869" spans="1:4" x14ac:dyDescent="0.2">
      <c r="A21869" t="s">
        <v>100</v>
      </c>
      <c r="B21869" t="s">
        <v>352</v>
      </c>
      <c r="C21869" t="s">
        <v>271</v>
      </c>
      <c r="D21869">
        <v>0</v>
      </c>
    </row>
    <row r="21870" spans="1:4" x14ac:dyDescent="0.2">
      <c r="A21870" t="s">
        <v>100</v>
      </c>
      <c r="B21870" t="s">
        <v>352</v>
      </c>
      <c r="C21870" t="s">
        <v>272</v>
      </c>
      <c r="D21870">
        <v>0</v>
      </c>
    </row>
    <row r="21871" spans="1:4" x14ac:dyDescent="0.2">
      <c r="A21871" t="s">
        <v>100</v>
      </c>
      <c r="B21871" t="s">
        <v>352</v>
      </c>
      <c r="C21871" t="s">
        <v>273</v>
      </c>
      <c r="D21871">
        <v>0</v>
      </c>
    </row>
    <row r="21872" spans="1:4" x14ac:dyDescent="0.2">
      <c r="A21872" t="s">
        <v>100</v>
      </c>
      <c r="B21872" t="s">
        <v>352</v>
      </c>
      <c r="C21872" t="s">
        <v>274</v>
      </c>
      <c r="D21872">
        <v>0</v>
      </c>
    </row>
    <row r="21873" spans="1:4" x14ac:dyDescent="0.2">
      <c r="A21873" t="s">
        <v>100</v>
      </c>
      <c r="B21873" t="s">
        <v>352</v>
      </c>
      <c r="C21873" t="s">
        <v>275</v>
      </c>
      <c r="D21873">
        <v>0</v>
      </c>
    </row>
    <row r="21874" spans="1:4" x14ac:dyDescent="0.2">
      <c r="A21874" t="s">
        <v>100</v>
      </c>
      <c r="B21874" t="s">
        <v>352</v>
      </c>
      <c r="C21874" t="s">
        <v>276</v>
      </c>
      <c r="D21874">
        <v>0</v>
      </c>
    </row>
    <row r="21875" spans="1:4" x14ac:dyDescent="0.2">
      <c r="A21875" t="s">
        <v>100</v>
      </c>
      <c r="B21875" t="s">
        <v>352</v>
      </c>
      <c r="C21875" t="s">
        <v>277</v>
      </c>
      <c r="D21875">
        <v>0</v>
      </c>
    </row>
    <row r="21876" spans="1:4" x14ac:dyDescent="0.2">
      <c r="A21876" t="s">
        <v>100</v>
      </c>
      <c r="B21876" t="s">
        <v>352</v>
      </c>
      <c r="C21876" t="s">
        <v>278</v>
      </c>
      <c r="D21876">
        <v>236591</v>
      </c>
    </row>
    <row r="21877" spans="1:4" x14ac:dyDescent="0.2">
      <c r="A21877" t="s">
        <v>100</v>
      </c>
      <c r="B21877" t="s">
        <v>352</v>
      </c>
      <c r="C21877" t="s">
        <v>279</v>
      </c>
      <c r="D21877">
        <v>0</v>
      </c>
    </row>
    <row r="21878" spans="1:4" x14ac:dyDescent="0.2">
      <c r="A21878" t="s">
        <v>100</v>
      </c>
      <c r="B21878" t="s">
        <v>352</v>
      </c>
      <c r="C21878" t="s">
        <v>280</v>
      </c>
      <c r="D21878">
        <v>0</v>
      </c>
    </row>
    <row r="21879" spans="1:4" x14ac:dyDescent="0.2">
      <c r="A21879" t="s">
        <v>100</v>
      </c>
      <c r="B21879" t="s">
        <v>352</v>
      </c>
      <c r="C21879" t="s">
        <v>281</v>
      </c>
      <c r="D21879">
        <v>0</v>
      </c>
    </row>
    <row r="21880" spans="1:4" x14ac:dyDescent="0.2">
      <c r="A21880" t="s">
        <v>100</v>
      </c>
      <c r="B21880" t="s">
        <v>352</v>
      </c>
      <c r="C21880" t="s">
        <v>282</v>
      </c>
      <c r="D21880">
        <v>0</v>
      </c>
    </row>
    <row r="21881" spans="1:4" x14ac:dyDescent="0.2">
      <c r="A21881" t="s">
        <v>100</v>
      </c>
      <c r="B21881" t="s">
        <v>352</v>
      </c>
      <c r="C21881" t="s">
        <v>283</v>
      </c>
      <c r="D21881">
        <v>0</v>
      </c>
    </row>
    <row r="21882" spans="1:4" x14ac:dyDescent="0.2">
      <c r="A21882" t="s">
        <v>100</v>
      </c>
      <c r="B21882" t="s">
        <v>352</v>
      </c>
      <c r="C21882" t="s">
        <v>284</v>
      </c>
      <c r="D21882">
        <v>0</v>
      </c>
    </row>
    <row r="21883" spans="1:4" x14ac:dyDescent="0.2">
      <c r="A21883" t="s">
        <v>100</v>
      </c>
      <c r="B21883" t="s">
        <v>352</v>
      </c>
      <c r="C21883" t="s">
        <v>285</v>
      </c>
      <c r="D21883">
        <v>0</v>
      </c>
    </row>
    <row r="21884" spans="1:4" x14ac:dyDescent="0.2">
      <c r="A21884" t="s">
        <v>100</v>
      </c>
      <c r="B21884" t="s">
        <v>352</v>
      </c>
      <c r="C21884" t="s">
        <v>286</v>
      </c>
      <c r="D21884">
        <v>0</v>
      </c>
    </row>
    <row r="21885" spans="1:4" x14ac:dyDescent="0.2">
      <c r="A21885" t="s">
        <v>100</v>
      </c>
      <c r="B21885" t="s">
        <v>352</v>
      </c>
      <c r="C21885" t="s">
        <v>287</v>
      </c>
      <c r="D21885">
        <v>0</v>
      </c>
    </row>
    <row r="21886" spans="1:4" x14ac:dyDescent="0.2">
      <c r="A21886" t="s">
        <v>100</v>
      </c>
      <c r="B21886" t="s">
        <v>352</v>
      </c>
      <c r="C21886" t="s">
        <v>288</v>
      </c>
      <c r="D21886">
        <v>0</v>
      </c>
    </row>
    <row r="21887" spans="1:4" x14ac:dyDescent="0.2">
      <c r="A21887" t="s">
        <v>100</v>
      </c>
      <c r="B21887" t="s">
        <v>352</v>
      </c>
      <c r="C21887" t="s">
        <v>289</v>
      </c>
      <c r="D21887">
        <v>0</v>
      </c>
    </row>
    <row r="21888" spans="1:4" x14ac:dyDescent="0.2">
      <c r="A21888" t="s">
        <v>100</v>
      </c>
      <c r="B21888" t="s">
        <v>352</v>
      </c>
      <c r="C21888" t="s">
        <v>290</v>
      </c>
      <c r="D21888">
        <v>0</v>
      </c>
    </row>
    <row r="21889" spans="1:4" x14ac:dyDescent="0.2">
      <c r="A21889" t="s">
        <v>100</v>
      </c>
      <c r="B21889" t="s">
        <v>352</v>
      </c>
      <c r="C21889" t="s">
        <v>291</v>
      </c>
      <c r="D21889">
        <v>0</v>
      </c>
    </row>
    <row r="21890" spans="1:4" x14ac:dyDescent="0.2">
      <c r="A21890" t="s">
        <v>100</v>
      </c>
      <c r="B21890" t="s">
        <v>352</v>
      </c>
      <c r="C21890" t="s">
        <v>292</v>
      </c>
      <c r="D21890">
        <v>0</v>
      </c>
    </row>
    <row r="21891" spans="1:4" x14ac:dyDescent="0.2">
      <c r="A21891" t="s">
        <v>100</v>
      </c>
      <c r="B21891" t="s">
        <v>352</v>
      </c>
      <c r="C21891" t="s">
        <v>293</v>
      </c>
      <c r="D21891">
        <v>0</v>
      </c>
    </row>
    <row r="21892" spans="1:4" x14ac:dyDescent="0.2">
      <c r="A21892" t="s">
        <v>100</v>
      </c>
      <c r="B21892" t="s">
        <v>352</v>
      </c>
      <c r="C21892" t="s">
        <v>294</v>
      </c>
      <c r="D21892">
        <v>0</v>
      </c>
    </row>
    <row r="21893" spans="1:4" x14ac:dyDescent="0.2">
      <c r="A21893" t="s">
        <v>100</v>
      </c>
      <c r="B21893" t="s">
        <v>352</v>
      </c>
      <c r="C21893" t="s">
        <v>295</v>
      </c>
      <c r="D21893">
        <v>0</v>
      </c>
    </row>
    <row r="21894" spans="1:4" x14ac:dyDescent="0.2">
      <c r="A21894" t="s">
        <v>100</v>
      </c>
      <c r="B21894" t="s">
        <v>352</v>
      </c>
      <c r="C21894" t="s">
        <v>296</v>
      </c>
      <c r="D21894">
        <v>0</v>
      </c>
    </row>
    <row r="21895" spans="1:4" x14ac:dyDescent="0.2">
      <c r="A21895" t="s">
        <v>100</v>
      </c>
      <c r="B21895" t="s">
        <v>352</v>
      </c>
      <c r="C21895" t="s">
        <v>297</v>
      </c>
      <c r="D21895">
        <v>0</v>
      </c>
    </row>
    <row r="21896" spans="1:4" x14ac:dyDescent="0.2">
      <c r="A21896" t="s">
        <v>100</v>
      </c>
      <c r="B21896" t="s">
        <v>352</v>
      </c>
      <c r="C21896" t="s">
        <v>298</v>
      </c>
      <c r="D21896">
        <v>0</v>
      </c>
    </row>
    <row r="21897" spans="1:4" x14ac:dyDescent="0.2">
      <c r="A21897" t="s">
        <v>100</v>
      </c>
      <c r="B21897" t="s">
        <v>352</v>
      </c>
      <c r="C21897" t="s">
        <v>232</v>
      </c>
      <c r="D21897">
        <v>689348</v>
      </c>
    </row>
    <row r="21898" spans="1:4" x14ac:dyDescent="0.2">
      <c r="A21898" t="s">
        <v>100</v>
      </c>
      <c r="B21898" t="s">
        <v>352</v>
      </c>
      <c r="C21898" t="s">
        <v>319</v>
      </c>
      <c r="D21898">
        <v>290249</v>
      </c>
    </row>
    <row r="21899" spans="1:4" x14ac:dyDescent="0.2">
      <c r="A21899" t="s">
        <v>100</v>
      </c>
      <c r="B21899" t="s">
        <v>352</v>
      </c>
      <c r="C21899" t="s">
        <v>320</v>
      </c>
      <c r="D21899">
        <v>376126</v>
      </c>
    </row>
    <row r="21900" spans="1:4" x14ac:dyDescent="0.2">
      <c r="A21900" t="s">
        <v>100</v>
      </c>
      <c r="B21900" t="s">
        <v>352</v>
      </c>
      <c r="C21900" t="s">
        <v>318</v>
      </c>
      <c r="D21900">
        <v>22973</v>
      </c>
    </row>
    <row r="21901" spans="1:4" x14ac:dyDescent="0.2">
      <c r="A21901" t="s">
        <v>100</v>
      </c>
      <c r="B21901" t="s">
        <v>352</v>
      </c>
      <c r="C21901" t="s">
        <v>321</v>
      </c>
      <c r="D21901">
        <v>238521</v>
      </c>
    </row>
    <row r="21902" spans="1:4" x14ac:dyDescent="0.2">
      <c r="A21902" t="s">
        <v>100</v>
      </c>
      <c r="B21902" t="s">
        <v>352</v>
      </c>
      <c r="C21902" t="s">
        <v>322</v>
      </c>
      <c r="D21902">
        <v>0</v>
      </c>
    </row>
    <row r="21903" spans="1:4" x14ac:dyDescent="0.2">
      <c r="A21903" t="s">
        <v>100</v>
      </c>
      <c r="B21903" t="s">
        <v>352</v>
      </c>
      <c r="C21903" t="s">
        <v>323</v>
      </c>
      <c r="D21903">
        <v>0</v>
      </c>
    </row>
    <row r="21904" spans="1:4" x14ac:dyDescent="0.2">
      <c r="A21904" t="s">
        <v>100</v>
      </c>
      <c r="B21904" t="s">
        <v>352</v>
      </c>
      <c r="C21904" t="s">
        <v>324</v>
      </c>
      <c r="D21904">
        <v>18378</v>
      </c>
    </row>
    <row r="21905" spans="1:4" x14ac:dyDescent="0.2">
      <c r="A21905" t="s">
        <v>100</v>
      </c>
      <c r="B21905" t="s">
        <v>352</v>
      </c>
      <c r="C21905" t="s">
        <v>325</v>
      </c>
      <c r="D21905">
        <v>0</v>
      </c>
    </row>
    <row r="21906" spans="1:4" x14ac:dyDescent="0.2">
      <c r="A21906" t="s">
        <v>100</v>
      </c>
      <c r="B21906" t="s">
        <v>352</v>
      </c>
      <c r="C21906" t="s">
        <v>326</v>
      </c>
      <c r="D21906">
        <v>0</v>
      </c>
    </row>
    <row r="21907" spans="1:4" x14ac:dyDescent="0.2">
      <c r="A21907" t="s">
        <v>100</v>
      </c>
      <c r="B21907" t="s">
        <v>352</v>
      </c>
      <c r="C21907" t="s">
        <v>327</v>
      </c>
      <c r="D21907">
        <v>12893</v>
      </c>
    </row>
    <row r="21908" spans="1:4" x14ac:dyDescent="0.2">
      <c r="A21908" t="s">
        <v>100</v>
      </c>
      <c r="B21908" t="s">
        <v>352</v>
      </c>
      <c r="C21908" t="s">
        <v>328</v>
      </c>
      <c r="D21908">
        <v>207250</v>
      </c>
    </row>
    <row r="21909" spans="1:4" x14ac:dyDescent="0.2">
      <c r="A21909" t="s">
        <v>100</v>
      </c>
      <c r="B21909" t="s">
        <v>352</v>
      </c>
      <c r="C21909" t="s">
        <v>329</v>
      </c>
      <c r="D21909">
        <v>0</v>
      </c>
    </row>
    <row r="21910" spans="1:4" x14ac:dyDescent="0.2">
      <c r="A21910" t="s">
        <v>100</v>
      </c>
      <c r="B21910" t="s">
        <v>352</v>
      </c>
      <c r="C21910" t="s">
        <v>339</v>
      </c>
      <c r="D21910">
        <v>53180693</v>
      </c>
    </row>
    <row r="21911" spans="1:4" x14ac:dyDescent="0.2">
      <c r="A21911" t="s">
        <v>100</v>
      </c>
      <c r="B21911" t="s">
        <v>352</v>
      </c>
      <c r="C21911" t="s">
        <v>340</v>
      </c>
      <c r="D21911">
        <v>3072999</v>
      </c>
    </row>
    <row r="21912" spans="1:4" x14ac:dyDescent="0.2">
      <c r="A21912" t="s">
        <v>100</v>
      </c>
      <c r="B21912" t="s">
        <v>352</v>
      </c>
      <c r="C21912" t="s">
        <v>341</v>
      </c>
      <c r="D21912">
        <v>0</v>
      </c>
    </row>
    <row r="21913" spans="1:4" x14ac:dyDescent="0.2">
      <c r="A21913" t="s">
        <v>100</v>
      </c>
      <c r="B21913" t="s">
        <v>352</v>
      </c>
      <c r="C21913" t="s">
        <v>342</v>
      </c>
      <c r="D21913">
        <v>0</v>
      </c>
    </row>
    <row r="21914" spans="1:4" x14ac:dyDescent="0.2">
      <c r="A21914" t="s">
        <v>100</v>
      </c>
      <c r="B21914" t="s">
        <v>352</v>
      </c>
      <c r="C21914" t="s">
        <v>343</v>
      </c>
      <c r="D21914">
        <v>0</v>
      </c>
    </row>
    <row r="21915" spans="1:4" x14ac:dyDescent="0.2">
      <c r="A21915" t="s">
        <v>100</v>
      </c>
      <c r="B21915" t="s">
        <v>352</v>
      </c>
      <c r="C21915" t="s">
        <v>344</v>
      </c>
      <c r="D21915">
        <v>0</v>
      </c>
    </row>
    <row r="21916" spans="1:4" x14ac:dyDescent="0.2">
      <c r="A21916" t="s">
        <v>100</v>
      </c>
      <c r="B21916" t="s">
        <v>352</v>
      </c>
      <c r="C21916" t="s">
        <v>345</v>
      </c>
      <c r="D21916">
        <v>0</v>
      </c>
    </row>
    <row r="21917" spans="1:4" x14ac:dyDescent="0.2">
      <c r="A21917" t="s">
        <v>100</v>
      </c>
      <c r="B21917" t="s">
        <v>352</v>
      </c>
      <c r="C21917" t="s">
        <v>346</v>
      </c>
      <c r="D21917">
        <v>0</v>
      </c>
    </row>
    <row r="21918" spans="1:4" x14ac:dyDescent="0.2">
      <c r="A21918" t="s">
        <v>100</v>
      </c>
      <c r="B21918" t="s">
        <v>352</v>
      </c>
      <c r="C21918" t="s">
        <v>300</v>
      </c>
      <c r="D21918">
        <v>746817</v>
      </c>
    </row>
    <row r="21919" spans="1:4" x14ac:dyDescent="0.2">
      <c r="A21919" t="s">
        <v>100</v>
      </c>
      <c r="B21919" t="s">
        <v>352</v>
      </c>
      <c r="C21919" t="s">
        <v>301</v>
      </c>
      <c r="D21919">
        <v>890181</v>
      </c>
    </row>
    <row r="21920" spans="1:4" x14ac:dyDescent="0.2">
      <c r="A21920" t="s">
        <v>100</v>
      </c>
      <c r="B21920" t="s">
        <v>352</v>
      </c>
      <c r="C21920" t="s">
        <v>302</v>
      </c>
      <c r="D21920">
        <v>816598</v>
      </c>
    </row>
    <row r="21921" spans="1:4" x14ac:dyDescent="0.2">
      <c r="A21921" t="s">
        <v>100</v>
      </c>
      <c r="B21921" t="s">
        <v>352</v>
      </c>
      <c r="C21921" t="s">
        <v>303</v>
      </c>
      <c r="D21921">
        <v>518067</v>
      </c>
    </row>
    <row r="21922" spans="1:4" x14ac:dyDescent="0.2">
      <c r="A21922" t="s">
        <v>100</v>
      </c>
      <c r="B21922" t="s">
        <v>352</v>
      </c>
      <c r="C21922" t="s">
        <v>304</v>
      </c>
      <c r="D21922">
        <v>451080</v>
      </c>
    </row>
    <row r="21923" spans="1:4" x14ac:dyDescent="0.2">
      <c r="A21923" t="s">
        <v>100</v>
      </c>
      <c r="B21923" t="s">
        <v>352</v>
      </c>
      <c r="C21923" t="s">
        <v>305</v>
      </c>
      <c r="D21923">
        <v>460549</v>
      </c>
    </row>
    <row r="21924" spans="1:4" x14ac:dyDescent="0.2">
      <c r="A21924" t="s">
        <v>100</v>
      </c>
      <c r="B21924" t="s">
        <v>352</v>
      </c>
      <c r="C21924" t="s">
        <v>306</v>
      </c>
      <c r="D21924">
        <v>118213</v>
      </c>
    </row>
    <row r="21925" spans="1:4" x14ac:dyDescent="0.2">
      <c r="A21925" t="s">
        <v>100</v>
      </c>
      <c r="B21925" t="s">
        <v>352</v>
      </c>
      <c r="C21925" t="s">
        <v>307</v>
      </c>
      <c r="D21925">
        <v>1155021</v>
      </c>
    </row>
    <row r="21926" spans="1:4" x14ac:dyDescent="0.2">
      <c r="A21926" t="s">
        <v>100</v>
      </c>
      <c r="B21926" t="s">
        <v>352</v>
      </c>
      <c r="C21926" t="s">
        <v>308</v>
      </c>
      <c r="D21926">
        <v>209789</v>
      </c>
    </row>
    <row r="21927" spans="1:4" x14ac:dyDescent="0.2">
      <c r="A21927" t="s">
        <v>100</v>
      </c>
      <c r="B21927" t="s">
        <v>352</v>
      </c>
      <c r="C21927" t="s">
        <v>309</v>
      </c>
      <c r="D21927">
        <v>103047</v>
      </c>
    </row>
    <row r="21928" spans="1:4" x14ac:dyDescent="0.2">
      <c r="A21928" t="s">
        <v>100</v>
      </c>
      <c r="B21928" t="s">
        <v>352</v>
      </c>
      <c r="C21928" t="s">
        <v>310</v>
      </c>
      <c r="D21928">
        <v>48323</v>
      </c>
    </row>
    <row r="21929" spans="1:4" x14ac:dyDescent="0.2">
      <c r="A21929" t="s">
        <v>100</v>
      </c>
      <c r="B21929" t="s">
        <v>352</v>
      </c>
      <c r="C21929" t="s">
        <v>311</v>
      </c>
      <c r="D21929">
        <v>14377</v>
      </c>
    </row>
    <row r="21930" spans="1:4" x14ac:dyDescent="0.2">
      <c r="A21930" t="s">
        <v>100</v>
      </c>
      <c r="B21930" t="s">
        <v>352</v>
      </c>
      <c r="C21930" t="s">
        <v>312</v>
      </c>
      <c r="D21930">
        <v>10027</v>
      </c>
    </row>
    <row r="21931" spans="1:4" x14ac:dyDescent="0.2">
      <c r="A21931" t="s">
        <v>100</v>
      </c>
      <c r="B21931" t="s">
        <v>352</v>
      </c>
      <c r="C21931" t="s">
        <v>313</v>
      </c>
      <c r="D21931">
        <v>12122</v>
      </c>
    </row>
    <row r="21932" spans="1:4" x14ac:dyDescent="0.2">
      <c r="A21932" t="s">
        <v>100</v>
      </c>
      <c r="B21932" t="s">
        <v>352</v>
      </c>
      <c r="C21932" t="s">
        <v>314</v>
      </c>
      <c r="D21932">
        <v>10943</v>
      </c>
    </row>
    <row r="21933" spans="1:4" x14ac:dyDescent="0.2">
      <c r="A21933" t="s">
        <v>100</v>
      </c>
      <c r="B21933" t="s">
        <v>352</v>
      </c>
      <c r="C21933" t="s">
        <v>315</v>
      </c>
      <c r="D21933">
        <v>19226</v>
      </c>
    </row>
    <row r="21934" spans="1:4" x14ac:dyDescent="0.2">
      <c r="A21934" t="s">
        <v>100</v>
      </c>
      <c r="B21934" t="s">
        <v>352</v>
      </c>
      <c r="C21934" t="s">
        <v>347</v>
      </c>
      <c r="D21934">
        <v>8629</v>
      </c>
    </row>
    <row r="21935" spans="1:4" x14ac:dyDescent="0.2">
      <c r="A21935" t="s">
        <v>100</v>
      </c>
      <c r="B21935" t="s">
        <v>353</v>
      </c>
      <c r="C21935" t="s">
        <v>225</v>
      </c>
      <c r="D21935">
        <v>0.98921999999999999</v>
      </c>
    </row>
    <row r="21936" spans="1:4" x14ac:dyDescent="0.2">
      <c r="A21936" t="s">
        <v>100</v>
      </c>
      <c r="B21936" t="s">
        <v>353</v>
      </c>
      <c r="C21936" t="s">
        <v>65</v>
      </c>
      <c r="D21936">
        <v>50000003</v>
      </c>
    </row>
    <row r="21937" spans="1:4" x14ac:dyDescent="0.2">
      <c r="A21937" t="s">
        <v>100</v>
      </c>
      <c r="B21937" t="s">
        <v>353</v>
      </c>
      <c r="C21937" t="s">
        <v>66</v>
      </c>
      <c r="D21937">
        <v>50544862</v>
      </c>
    </row>
    <row r="21938" spans="1:4" x14ac:dyDescent="0.2">
      <c r="A21938" t="s">
        <v>100</v>
      </c>
      <c r="B21938" t="s">
        <v>353</v>
      </c>
      <c r="C21938" t="s">
        <v>226</v>
      </c>
      <c r="D21938">
        <v>183080</v>
      </c>
    </row>
    <row r="21939" spans="1:4" x14ac:dyDescent="0.2">
      <c r="A21939" t="s">
        <v>100</v>
      </c>
      <c r="B21939" t="s">
        <v>353</v>
      </c>
      <c r="C21939" t="s">
        <v>227</v>
      </c>
      <c r="D21939">
        <v>571610</v>
      </c>
    </row>
    <row r="21940" spans="1:4" x14ac:dyDescent="0.2">
      <c r="A21940" t="s">
        <v>100</v>
      </c>
      <c r="B21940" t="s">
        <v>353</v>
      </c>
      <c r="C21940" t="s">
        <v>67</v>
      </c>
      <c r="D21940">
        <v>699175</v>
      </c>
    </row>
    <row r="21941" spans="1:4" x14ac:dyDescent="0.2">
      <c r="A21941" t="s">
        <v>100</v>
      </c>
      <c r="B21941" t="s">
        <v>353</v>
      </c>
      <c r="C21941" t="s">
        <v>68</v>
      </c>
      <c r="D21941">
        <v>338949</v>
      </c>
    </row>
    <row r="21942" spans="1:4" x14ac:dyDescent="0.2">
      <c r="A21942" t="s">
        <v>100</v>
      </c>
      <c r="B21942" t="s">
        <v>353</v>
      </c>
      <c r="C21942" t="s">
        <v>228</v>
      </c>
      <c r="D21942">
        <v>27357</v>
      </c>
    </row>
    <row r="21943" spans="1:4" x14ac:dyDescent="0.2">
      <c r="A21943" t="s">
        <v>100</v>
      </c>
      <c r="B21943" t="s">
        <v>353</v>
      </c>
      <c r="C21943" t="s">
        <v>229</v>
      </c>
      <c r="D21943">
        <v>350598</v>
      </c>
    </row>
    <row r="21944" spans="1:4" x14ac:dyDescent="0.2">
      <c r="A21944" t="s">
        <v>100</v>
      </c>
      <c r="B21944" t="s">
        <v>353</v>
      </c>
      <c r="C21944" t="s">
        <v>230</v>
      </c>
      <c r="D21944">
        <v>2709</v>
      </c>
    </row>
    <row r="21945" spans="1:4" x14ac:dyDescent="0.2">
      <c r="A21945" t="s">
        <v>100</v>
      </c>
      <c r="B21945" t="s">
        <v>353</v>
      </c>
      <c r="C21945" t="s">
        <v>231</v>
      </c>
      <c r="D21945">
        <v>46014</v>
      </c>
    </row>
    <row r="21946" spans="1:4" x14ac:dyDescent="0.2">
      <c r="A21946" t="s">
        <v>100</v>
      </c>
      <c r="B21946" t="s">
        <v>353</v>
      </c>
      <c r="C21946" t="s">
        <v>154</v>
      </c>
      <c r="D21946">
        <v>2347707</v>
      </c>
    </row>
    <row r="21947" spans="1:4" x14ac:dyDescent="0.2">
      <c r="A21947" t="s">
        <v>100</v>
      </c>
      <c r="B21947" t="s">
        <v>353</v>
      </c>
      <c r="C21947" t="s">
        <v>155</v>
      </c>
      <c r="D21947">
        <v>0</v>
      </c>
    </row>
    <row r="21948" spans="1:4" x14ac:dyDescent="0.2">
      <c r="A21948" t="s">
        <v>100</v>
      </c>
      <c r="B21948" t="s">
        <v>353</v>
      </c>
      <c r="C21948" t="s">
        <v>156</v>
      </c>
      <c r="D21948">
        <v>1685</v>
      </c>
    </row>
    <row r="21949" spans="1:4" x14ac:dyDescent="0.2">
      <c r="A21949" t="s">
        <v>100</v>
      </c>
      <c r="B21949" t="s">
        <v>353</v>
      </c>
      <c r="C21949" t="s">
        <v>157</v>
      </c>
      <c r="D21949">
        <v>375778</v>
      </c>
    </row>
    <row r="21950" spans="1:4" x14ac:dyDescent="0.2">
      <c r="A21950" t="s">
        <v>100</v>
      </c>
      <c r="B21950" t="s">
        <v>353</v>
      </c>
      <c r="C21950" t="s">
        <v>158</v>
      </c>
      <c r="D21950">
        <v>1509862</v>
      </c>
    </row>
    <row r="21951" spans="1:4" x14ac:dyDescent="0.2">
      <c r="A21951" t="s">
        <v>100</v>
      </c>
      <c r="B21951" t="s">
        <v>353</v>
      </c>
      <c r="C21951" t="s">
        <v>159</v>
      </c>
      <c r="D21951">
        <v>1091878</v>
      </c>
    </row>
    <row r="21952" spans="1:4" x14ac:dyDescent="0.2">
      <c r="A21952" t="s">
        <v>100</v>
      </c>
      <c r="B21952" t="s">
        <v>353</v>
      </c>
      <c r="C21952" t="s">
        <v>160</v>
      </c>
      <c r="D21952">
        <v>1334471</v>
      </c>
    </row>
    <row r="21953" spans="1:4" x14ac:dyDescent="0.2">
      <c r="A21953" t="s">
        <v>100</v>
      </c>
      <c r="B21953" t="s">
        <v>353</v>
      </c>
      <c r="C21953" t="s">
        <v>161</v>
      </c>
      <c r="D21953">
        <v>716176</v>
      </c>
    </row>
    <row r="21954" spans="1:4" x14ac:dyDescent="0.2">
      <c r="A21954" t="s">
        <v>100</v>
      </c>
      <c r="B21954" t="s">
        <v>353</v>
      </c>
      <c r="C21954" t="s">
        <v>162</v>
      </c>
      <c r="D21954">
        <v>636942</v>
      </c>
    </row>
    <row r="21955" spans="1:4" x14ac:dyDescent="0.2">
      <c r="A21955" t="s">
        <v>100</v>
      </c>
      <c r="B21955" t="s">
        <v>353</v>
      </c>
      <c r="C21955" t="s">
        <v>163</v>
      </c>
      <c r="D21955">
        <v>371835</v>
      </c>
    </row>
    <row r="21956" spans="1:4" x14ac:dyDescent="0.2">
      <c r="A21956" t="s">
        <v>100</v>
      </c>
      <c r="B21956" t="s">
        <v>353</v>
      </c>
      <c r="C21956" t="s">
        <v>164</v>
      </c>
      <c r="D21956">
        <v>262848</v>
      </c>
    </row>
    <row r="21957" spans="1:4" x14ac:dyDescent="0.2">
      <c r="A21957" t="s">
        <v>100</v>
      </c>
      <c r="B21957" t="s">
        <v>353</v>
      </c>
      <c r="C21957" t="s">
        <v>165</v>
      </c>
      <c r="D21957">
        <v>243082</v>
      </c>
    </row>
    <row r="21958" spans="1:4" x14ac:dyDescent="0.2">
      <c r="A21958" t="s">
        <v>100</v>
      </c>
      <c r="B21958" t="s">
        <v>353</v>
      </c>
      <c r="C21958" t="s">
        <v>166</v>
      </c>
      <c r="D21958">
        <v>116713</v>
      </c>
    </row>
    <row r="21959" spans="1:4" x14ac:dyDescent="0.2">
      <c r="A21959" t="s">
        <v>100</v>
      </c>
      <c r="B21959" t="s">
        <v>353</v>
      </c>
      <c r="C21959" t="s">
        <v>167</v>
      </c>
      <c r="D21959">
        <v>154326</v>
      </c>
    </row>
    <row r="21960" spans="1:4" x14ac:dyDescent="0.2">
      <c r="A21960" t="s">
        <v>100</v>
      </c>
      <c r="B21960" t="s">
        <v>353</v>
      </c>
      <c r="C21960" t="s">
        <v>168</v>
      </c>
      <c r="D21960">
        <v>128252</v>
      </c>
    </row>
    <row r="21961" spans="1:4" x14ac:dyDescent="0.2">
      <c r="A21961" t="s">
        <v>100</v>
      </c>
      <c r="B21961" t="s">
        <v>353</v>
      </c>
      <c r="C21961" t="s">
        <v>169</v>
      </c>
      <c r="D21961">
        <v>160375</v>
      </c>
    </row>
    <row r="21962" spans="1:4" x14ac:dyDescent="0.2">
      <c r="A21962" t="s">
        <v>100</v>
      </c>
      <c r="B21962" t="s">
        <v>353</v>
      </c>
      <c r="C21962" t="s">
        <v>170</v>
      </c>
      <c r="D21962">
        <v>84865</v>
      </c>
    </row>
    <row r="21963" spans="1:4" x14ac:dyDescent="0.2">
      <c r="A21963" t="s">
        <v>100</v>
      </c>
      <c r="B21963" t="s">
        <v>353</v>
      </c>
      <c r="C21963" t="s">
        <v>171</v>
      </c>
      <c r="D21963">
        <v>44609</v>
      </c>
    </row>
    <row r="21964" spans="1:4" x14ac:dyDescent="0.2">
      <c r="A21964" t="s">
        <v>100</v>
      </c>
      <c r="B21964" t="s">
        <v>353</v>
      </c>
      <c r="C21964" t="s">
        <v>172</v>
      </c>
      <c r="D21964">
        <v>158202</v>
      </c>
    </row>
    <row r="21965" spans="1:4" x14ac:dyDescent="0.2">
      <c r="A21965" t="s">
        <v>100</v>
      </c>
      <c r="B21965" t="s">
        <v>353</v>
      </c>
      <c r="C21965" t="s">
        <v>173</v>
      </c>
      <c r="D21965">
        <v>97864</v>
      </c>
    </row>
    <row r="21966" spans="1:4" x14ac:dyDescent="0.2">
      <c r="A21966" t="s">
        <v>100</v>
      </c>
      <c r="B21966" t="s">
        <v>353</v>
      </c>
      <c r="C21966" t="s">
        <v>174</v>
      </c>
      <c r="D21966">
        <v>123461</v>
      </c>
    </row>
    <row r="21967" spans="1:4" x14ac:dyDescent="0.2">
      <c r="A21967" t="s">
        <v>100</v>
      </c>
      <c r="B21967" t="s">
        <v>353</v>
      </c>
      <c r="C21967" t="s">
        <v>175</v>
      </c>
      <c r="D21967">
        <v>296768</v>
      </c>
    </row>
    <row r="21968" spans="1:4" x14ac:dyDescent="0.2">
      <c r="A21968" t="s">
        <v>100</v>
      </c>
      <c r="B21968" t="s">
        <v>353</v>
      </c>
      <c r="C21968" t="s">
        <v>176</v>
      </c>
      <c r="D21968">
        <v>168712</v>
      </c>
    </row>
    <row r="21969" spans="1:4" x14ac:dyDescent="0.2">
      <c r="A21969" t="s">
        <v>100</v>
      </c>
      <c r="B21969" t="s">
        <v>353</v>
      </c>
      <c r="C21969" t="s">
        <v>177</v>
      </c>
      <c r="D21969">
        <v>422710</v>
      </c>
    </row>
    <row r="21970" spans="1:4" x14ac:dyDescent="0.2">
      <c r="A21970" t="s">
        <v>100</v>
      </c>
      <c r="B21970" t="s">
        <v>353</v>
      </c>
      <c r="C21970" t="s">
        <v>178</v>
      </c>
      <c r="D21970">
        <v>81722</v>
      </c>
    </row>
    <row r="21971" spans="1:4" x14ac:dyDescent="0.2">
      <c r="A21971" t="s">
        <v>100</v>
      </c>
      <c r="B21971" t="s">
        <v>353</v>
      </c>
      <c r="C21971" t="s">
        <v>179</v>
      </c>
      <c r="D21971">
        <v>0</v>
      </c>
    </row>
    <row r="21972" spans="1:4" x14ac:dyDescent="0.2">
      <c r="A21972" t="s">
        <v>100</v>
      </c>
      <c r="B21972" t="s">
        <v>353</v>
      </c>
      <c r="C21972" t="s">
        <v>180</v>
      </c>
      <c r="D21972">
        <v>0</v>
      </c>
    </row>
    <row r="21973" spans="1:4" x14ac:dyDescent="0.2">
      <c r="A21973" t="s">
        <v>100</v>
      </c>
      <c r="B21973" t="s">
        <v>353</v>
      </c>
      <c r="C21973" t="s">
        <v>181</v>
      </c>
      <c r="D21973">
        <v>0</v>
      </c>
    </row>
    <row r="21974" spans="1:4" x14ac:dyDescent="0.2">
      <c r="A21974" t="s">
        <v>100</v>
      </c>
      <c r="B21974" t="s">
        <v>353</v>
      </c>
      <c r="C21974" t="s">
        <v>182</v>
      </c>
      <c r="D21974">
        <v>0</v>
      </c>
    </row>
    <row r="21975" spans="1:4" x14ac:dyDescent="0.2">
      <c r="A21975" t="s">
        <v>100</v>
      </c>
      <c r="B21975" t="s">
        <v>353</v>
      </c>
      <c r="C21975" t="s">
        <v>183</v>
      </c>
      <c r="D21975">
        <v>0</v>
      </c>
    </row>
    <row r="21976" spans="1:4" x14ac:dyDescent="0.2">
      <c r="A21976" t="s">
        <v>100</v>
      </c>
      <c r="B21976" t="s">
        <v>353</v>
      </c>
      <c r="C21976" t="s">
        <v>184</v>
      </c>
      <c r="D21976">
        <v>0</v>
      </c>
    </row>
    <row r="21977" spans="1:4" x14ac:dyDescent="0.2">
      <c r="A21977" t="s">
        <v>100</v>
      </c>
      <c r="B21977" t="s">
        <v>353</v>
      </c>
      <c r="C21977" t="s">
        <v>185</v>
      </c>
      <c r="D21977">
        <v>0</v>
      </c>
    </row>
    <row r="21978" spans="1:4" x14ac:dyDescent="0.2">
      <c r="A21978" t="s">
        <v>100</v>
      </c>
      <c r="B21978" t="s">
        <v>353</v>
      </c>
      <c r="C21978" t="s">
        <v>186</v>
      </c>
      <c r="D21978">
        <v>0</v>
      </c>
    </row>
    <row r="21979" spans="1:4" x14ac:dyDescent="0.2">
      <c r="A21979" t="s">
        <v>100</v>
      </c>
      <c r="B21979" t="s">
        <v>353</v>
      </c>
      <c r="C21979" t="s">
        <v>187</v>
      </c>
      <c r="D21979">
        <v>0</v>
      </c>
    </row>
    <row r="21980" spans="1:4" x14ac:dyDescent="0.2">
      <c r="A21980" t="s">
        <v>100</v>
      </c>
      <c r="B21980" t="s">
        <v>353</v>
      </c>
      <c r="C21980" t="s">
        <v>188</v>
      </c>
      <c r="D21980">
        <v>0</v>
      </c>
    </row>
    <row r="21981" spans="1:4" x14ac:dyDescent="0.2">
      <c r="A21981" t="s">
        <v>100</v>
      </c>
      <c r="B21981" t="s">
        <v>353</v>
      </c>
      <c r="C21981" t="s">
        <v>189</v>
      </c>
      <c r="D21981">
        <v>0</v>
      </c>
    </row>
    <row r="21982" spans="1:4" x14ac:dyDescent="0.2">
      <c r="A21982" t="s">
        <v>100</v>
      </c>
      <c r="B21982" t="s">
        <v>353</v>
      </c>
      <c r="C21982" t="s">
        <v>190</v>
      </c>
      <c r="D21982">
        <v>0</v>
      </c>
    </row>
    <row r="21983" spans="1:4" x14ac:dyDescent="0.2">
      <c r="A21983" t="s">
        <v>100</v>
      </c>
      <c r="B21983" t="s">
        <v>353</v>
      </c>
      <c r="C21983" t="s">
        <v>191</v>
      </c>
      <c r="D21983">
        <v>0</v>
      </c>
    </row>
    <row r="21984" spans="1:4" x14ac:dyDescent="0.2">
      <c r="A21984" t="s">
        <v>100</v>
      </c>
      <c r="B21984" t="s">
        <v>353</v>
      </c>
      <c r="C21984" t="s">
        <v>192</v>
      </c>
      <c r="D21984">
        <v>0</v>
      </c>
    </row>
    <row r="21985" spans="1:4" x14ac:dyDescent="0.2">
      <c r="A21985" t="s">
        <v>100</v>
      </c>
      <c r="B21985" t="s">
        <v>353</v>
      </c>
      <c r="C21985" t="s">
        <v>193</v>
      </c>
      <c r="D21985">
        <v>0</v>
      </c>
    </row>
    <row r="21986" spans="1:4" x14ac:dyDescent="0.2">
      <c r="A21986" t="s">
        <v>100</v>
      </c>
      <c r="B21986" t="s">
        <v>353</v>
      </c>
      <c r="C21986" t="s">
        <v>194</v>
      </c>
      <c r="D21986">
        <v>0</v>
      </c>
    </row>
    <row r="21987" spans="1:4" x14ac:dyDescent="0.2">
      <c r="A21987" t="s">
        <v>100</v>
      </c>
      <c r="B21987" t="s">
        <v>353</v>
      </c>
      <c r="C21987" t="s">
        <v>195</v>
      </c>
      <c r="D21987">
        <v>0</v>
      </c>
    </row>
    <row r="21988" spans="1:4" x14ac:dyDescent="0.2">
      <c r="A21988" t="s">
        <v>100</v>
      </c>
      <c r="B21988" t="s">
        <v>353</v>
      </c>
      <c r="C21988" t="s">
        <v>196</v>
      </c>
      <c r="D21988">
        <v>0</v>
      </c>
    </row>
    <row r="21989" spans="1:4" x14ac:dyDescent="0.2">
      <c r="A21989" t="s">
        <v>100</v>
      </c>
      <c r="B21989" t="s">
        <v>353</v>
      </c>
      <c r="C21989" t="s">
        <v>197</v>
      </c>
      <c r="D21989">
        <v>0</v>
      </c>
    </row>
    <row r="21990" spans="1:4" x14ac:dyDescent="0.2">
      <c r="A21990" t="s">
        <v>100</v>
      </c>
      <c r="B21990" t="s">
        <v>353</v>
      </c>
      <c r="C21990" t="s">
        <v>198</v>
      </c>
      <c r="D21990">
        <v>0</v>
      </c>
    </row>
    <row r="21991" spans="1:4" x14ac:dyDescent="0.2">
      <c r="A21991" t="s">
        <v>100</v>
      </c>
      <c r="B21991" t="s">
        <v>353</v>
      </c>
      <c r="C21991" t="s">
        <v>199</v>
      </c>
      <c r="D21991">
        <v>0</v>
      </c>
    </row>
    <row r="21992" spans="1:4" x14ac:dyDescent="0.2">
      <c r="A21992" t="s">
        <v>100</v>
      </c>
      <c r="B21992" t="s">
        <v>353</v>
      </c>
      <c r="C21992" t="s">
        <v>200</v>
      </c>
      <c r="D21992">
        <v>236591</v>
      </c>
    </row>
    <row r="21993" spans="1:4" x14ac:dyDescent="0.2">
      <c r="A21993" t="s">
        <v>100</v>
      </c>
      <c r="B21993" t="s">
        <v>353</v>
      </c>
      <c r="C21993" t="s">
        <v>201</v>
      </c>
      <c r="D21993">
        <v>0</v>
      </c>
    </row>
    <row r="21994" spans="1:4" x14ac:dyDescent="0.2">
      <c r="A21994" t="s">
        <v>100</v>
      </c>
      <c r="B21994" t="s">
        <v>353</v>
      </c>
      <c r="C21994" t="s">
        <v>202</v>
      </c>
      <c r="D21994">
        <v>0</v>
      </c>
    </row>
    <row r="21995" spans="1:4" x14ac:dyDescent="0.2">
      <c r="A21995" t="s">
        <v>100</v>
      </c>
      <c r="B21995" t="s">
        <v>353</v>
      </c>
      <c r="C21995" t="s">
        <v>203</v>
      </c>
      <c r="D21995">
        <v>0</v>
      </c>
    </row>
    <row r="21996" spans="1:4" x14ac:dyDescent="0.2">
      <c r="A21996" t="s">
        <v>100</v>
      </c>
      <c r="B21996" t="s">
        <v>353</v>
      </c>
      <c r="C21996" t="s">
        <v>204</v>
      </c>
      <c r="D21996">
        <v>0</v>
      </c>
    </row>
    <row r="21997" spans="1:4" x14ac:dyDescent="0.2">
      <c r="A21997" t="s">
        <v>100</v>
      </c>
      <c r="B21997" t="s">
        <v>353</v>
      </c>
      <c r="C21997" t="s">
        <v>205</v>
      </c>
      <c r="D21997">
        <v>0</v>
      </c>
    </row>
    <row r="21998" spans="1:4" x14ac:dyDescent="0.2">
      <c r="A21998" t="s">
        <v>100</v>
      </c>
      <c r="B21998" t="s">
        <v>353</v>
      </c>
      <c r="C21998" t="s">
        <v>206</v>
      </c>
      <c r="D21998">
        <v>0</v>
      </c>
    </row>
    <row r="21999" spans="1:4" x14ac:dyDescent="0.2">
      <c r="A21999" t="s">
        <v>100</v>
      </c>
      <c r="B21999" t="s">
        <v>353</v>
      </c>
      <c r="C21999" t="s">
        <v>207</v>
      </c>
      <c r="D21999">
        <v>0</v>
      </c>
    </row>
    <row r="22000" spans="1:4" x14ac:dyDescent="0.2">
      <c r="A22000" t="s">
        <v>100</v>
      </c>
      <c r="B22000" t="s">
        <v>353</v>
      </c>
      <c r="C22000" t="s">
        <v>208</v>
      </c>
      <c r="D22000">
        <v>0</v>
      </c>
    </row>
    <row r="22001" spans="1:4" x14ac:dyDescent="0.2">
      <c r="A22001" t="s">
        <v>100</v>
      </c>
      <c r="B22001" t="s">
        <v>353</v>
      </c>
      <c r="C22001" t="s">
        <v>209</v>
      </c>
      <c r="D22001">
        <v>0</v>
      </c>
    </row>
    <row r="22002" spans="1:4" x14ac:dyDescent="0.2">
      <c r="A22002" t="s">
        <v>100</v>
      </c>
      <c r="B22002" t="s">
        <v>353</v>
      </c>
      <c r="C22002" t="s">
        <v>210</v>
      </c>
      <c r="D22002">
        <v>0</v>
      </c>
    </row>
    <row r="22003" spans="1:4" x14ac:dyDescent="0.2">
      <c r="A22003" t="s">
        <v>100</v>
      </c>
      <c r="B22003" t="s">
        <v>353</v>
      </c>
      <c r="C22003" t="s">
        <v>211</v>
      </c>
      <c r="D22003">
        <v>0</v>
      </c>
    </row>
    <row r="22004" spans="1:4" x14ac:dyDescent="0.2">
      <c r="A22004" t="s">
        <v>100</v>
      </c>
      <c r="B22004" t="s">
        <v>353</v>
      </c>
      <c r="C22004" t="s">
        <v>212</v>
      </c>
      <c r="D22004">
        <v>0</v>
      </c>
    </row>
    <row r="22005" spans="1:4" x14ac:dyDescent="0.2">
      <c r="A22005" t="s">
        <v>100</v>
      </c>
      <c r="B22005" t="s">
        <v>353</v>
      </c>
      <c r="C22005" t="s">
        <v>213</v>
      </c>
      <c r="D22005">
        <v>0</v>
      </c>
    </row>
    <row r="22006" spans="1:4" x14ac:dyDescent="0.2">
      <c r="A22006" t="s">
        <v>100</v>
      </c>
      <c r="B22006" t="s">
        <v>353</v>
      </c>
      <c r="C22006" t="s">
        <v>214</v>
      </c>
      <c r="D22006">
        <v>0</v>
      </c>
    </row>
    <row r="22007" spans="1:4" x14ac:dyDescent="0.2">
      <c r="A22007" t="s">
        <v>100</v>
      </c>
      <c r="B22007" t="s">
        <v>353</v>
      </c>
      <c r="C22007" t="s">
        <v>215</v>
      </c>
      <c r="D22007">
        <v>0</v>
      </c>
    </row>
    <row r="22008" spans="1:4" x14ac:dyDescent="0.2">
      <c r="A22008" t="s">
        <v>100</v>
      </c>
      <c r="B22008" t="s">
        <v>353</v>
      </c>
      <c r="C22008" t="s">
        <v>216</v>
      </c>
      <c r="D22008">
        <v>0</v>
      </c>
    </row>
    <row r="22009" spans="1:4" x14ac:dyDescent="0.2">
      <c r="A22009" t="s">
        <v>100</v>
      </c>
      <c r="B22009" t="s">
        <v>353</v>
      </c>
      <c r="C22009" t="s">
        <v>217</v>
      </c>
      <c r="D22009">
        <v>0</v>
      </c>
    </row>
    <row r="22010" spans="1:4" x14ac:dyDescent="0.2">
      <c r="A22010" t="s">
        <v>100</v>
      </c>
      <c r="B22010" t="s">
        <v>353</v>
      </c>
      <c r="C22010" t="s">
        <v>218</v>
      </c>
      <c r="D22010">
        <v>0</v>
      </c>
    </row>
    <row r="22011" spans="1:4" x14ac:dyDescent="0.2">
      <c r="A22011" t="s">
        <v>100</v>
      </c>
      <c r="B22011" t="s">
        <v>353</v>
      </c>
      <c r="C22011" t="s">
        <v>219</v>
      </c>
      <c r="D22011">
        <v>0</v>
      </c>
    </row>
    <row r="22012" spans="1:4" x14ac:dyDescent="0.2">
      <c r="A22012" t="s">
        <v>100</v>
      </c>
      <c r="B22012" t="s">
        <v>353</v>
      </c>
      <c r="C22012" t="s">
        <v>233</v>
      </c>
      <c r="D22012">
        <v>2347707</v>
      </c>
    </row>
    <row r="22013" spans="1:4" x14ac:dyDescent="0.2">
      <c r="A22013" t="s">
        <v>100</v>
      </c>
      <c r="B22013" t="s">
        <v>353</v>
      </c>
      <c r="C22013" t="s">
        <v>234</v>
      </c>
      <c r="D22013">
        <v>1604</v>
      </c>
    </row>
    <row r="22014" spans="1:4" x14ac:dyDescent="0.2">
      <c r="A22014" t="s">
        <v>100</v>
      </c>
      <c r="B22014" t="s">
        <v>353</v>
      </c>
      <c r="C22014" t="s">
        <v>235</v>
      </c>
      <c r="D22014">
        <v>156565</v>
      </c>
    </row>
    <row r="22015" spans="1:4" x14ac:dyDescent="0.2">
      <c r="A22015" t="s">
        <v>100</v>
      </c>
      <c r="B22015" t="s">
        <v>353</v>
      </c>
      <c r="C22015" t="s">
        <v>236</v>
      </c>
      <c r="D22015">
        <v>608938</v>
      </c>
    </row>
    <row r="22016" spans="1:4" x14ac:dyDescent="0.2">
      <c r="A22016" t="s">
        <v>100</v>
      </c>
      <c r="B22016" t="s">
        <v>353</v>
      </c>
      <c r="C22016" t="s">
        <v>237</v>
      </c>
      <c r="D22016">
        <v>1144134</v>
      </c>
    </row>
    <row r="22017" spans="1:4" x14ac:dyDescent="0.2">
      <c r="A22017" t="s">
        <v>100</v>
      </c>
      <c r="B22017" t="s">
        <v>353</v>
      </c>
      <c r="C22017" t="s">
        <v>238</v>
      </c>
      <c r="D22017">
        <v>1173568</v>
      </c>
    </row>
    <row r="22018" spans="1:4" x14ac:dyDescent="0.2">
      <c r="A22018" t="s">
        <v>100</v>
      </c>
      <c r="B22018" t="s">
        <v>353</v>
      </c>
      <c r="C22018" t="s">
        <v>239</v>
      </c>
      <c r="D22018">
        <v>862547</v>
      </c>
    </row>
    <row r="22019" spans="1:4" x14ac:dyDescent="0.2">
      <c r="A22019" t="s">
        <v>100</v>
      </c>
      <c r="B22019" t="s">
        <v>353</v>
      </c>
      <c r="C22019" t="s">
        <v>240</v>
      </c>
      <c r="D22019">
        <v>660208</v>
      </c>
    </row>
    <row r="22020" spans="1:4" x14ac:dyDescent="0.2">
      <c r="A22020" t="s">
        <v>100</v>
      </c>
      <c r="B22020" t="s">
        <v>353</v>
      </c>
      <c r="C22020" t="s">
        <v>241</v>
      </c>
      <c r="D22020">
        <v>485059</v>
      </c>
    </row>
    <row r="22021" spans="1:4" x14ac:dyDescent="0.2">
      <c r="A22021" t="s">
        <v>100</v>
      </c>
      <c r="B22021" t="s">
        <v>353</v>
      </c>
      <c r="C22021" t="s">
        <v>242</v>
      </c>
      <c r="D22021">
        <v>566745</v>
      </c>
    </row>
    <row r="22022" spans="1:4" x14ac:dyDescent="0.2">
      <c r="A22022" t="s">
        <v>100</v>
      </c>
      <c r="B22022" t="s">
        <v>353</v>
      </c>
      <c r="C22022" t="s">
        <v>243</v>
      </c>
      <c r="D22022">
        <v>425854</v>
      </c>
    </row>
    <row r="22023" spans="1:4" x14ac:dyDescent="0.2">
      <c r="A22023" t="s">
        <v>100</v>
      </c>
      <c r="B22023" t="s">
        <v>353</v>
      </c>
      <c r="C22023" t="s">
        <v>244</v>
      </c>
      <c r="D22023">
        <v>266230</v>
      </c>
    </row>
    <row r="22024" spans="1:4" x14ac:dyDescent="0.2">
      <c r="A22024" t="s">
        <v>100</v>
      </c>
      <c r="B22024" t="s">
        <v>353</v>
      </c>
      <c r="C22024" t="s">
        <v>245</v>
      </c>
      <c r="D22024">
        <v>205265</v>
      </c>
    </row>
    <row r="22025" spans="1:4" x14ac:dyDescent="0.2">
      <c r="A22025" t="s">
        <v>100</v>
      </c>
      <c r="B22025" t="s">
        <v>353</v>
      </c>
      <c r="C22025" t="s">
        <v>246</v>
      </c>
      <c r="D22025">
        <v>166872</v>
      </c>
    </row>
    <row r="22026" spans="1:4" x14ac:dyDescent="0.2">
      <c r="A22026" t="s">
        <v>100</v>
      </c>
      <c r="B22026" t="s">
        <v>353</v>
      </c>
      <c r="C22026" t="s">
        <v>247</v>
      </c>
      <c r="D22026">
        <v>84136</v>
      </c>
    </row>
    <row r="22027" spans="1:4" x14ac:dyDescent="0.2">
      <c r="A22027" t="s">
        <v>100</v>
      </c>
      <c r="B22027" t="s">
        <v>353</v>
      </c>
      <c r="C22027" t="s">
        <v>248</v>
      </c>
      <c r="D22027">
        <v>123862</v>
      </c>
    </row>
    <row r="22028" spans="1:4" x14ac:dyDescent="0.2">
      <c r="A22028" t="s">
        <v>100</v>
      </c>
      <c r="B22028" t="s">
        <v>353</v>
      </c>
      <c r="C22028" t="s">
        <v>249</v>
      </c>
      <c r="D22028">
        <v>139148</v>
      </c>
    </row>
    <row r="22029" spans="1:4" x14ac:dyDescent="0.2">
      <c r="A22029" t="s">
        <v>100</v>
      </c>
      <c r="B22029" t="s">
        <v>353</v>
      </c>
      <c r="C22029" t="s">
        <v>250</v>
      </c>
      <c r="D22029">
        <v>108712</v>
      </c>
    </row>
    <row r="22030" spans="1:4" x14ac:dyDescent="0.2">
      <c r="A22030" t="s">
        <v>100</v>
      </c>
      <c r="B22030" t="s">
        <v>353</v>
      </c>
      <c r="C22030" t="s">
        <v>251</v>
      </c>
      <c r="D22030">
        <v>69267</v>
      </c>
    </row>
    <row r="22031" spans="1:4" x14ac:dyDescent="0.2">
      <c r="A22031" t="s">
        <v>100</v>
      </c>
      <c r="B22031" t="s">
        <v>353</v>
      </c>
      <c r="C22031" t="s">
        <v>252</v>
      </c>
      <c r="D22031">
        <v>155039</v>
      </c>
    </row>
    <row r="22032" spans="1:4" x14ac:dyDescent="0.2">
      <c r="A22032" t="s">
        <v>100</v>
      </c>
      <c r="B22032" t="s">
        <v>353</v>
      </c>
      <c r="C22032" t="s">
        <v>253</v>
      </c>
      <c r="D22032">
        <v>246967</v>
      </c>
    </row>
    <row r="22033" spans="1:4" x14ac:dyDescent="0.2">
      <c r="A22033" t="s">
        <v>100</v>
      </c>
      <c r="B22033" t="s">
        <v>353</v>
      </c>
      <c r="C22033" t="s">
        <v>254</v>
      </c>
      <c r="D22033">
        <v>265207</v>
      </c>
    </row>
    <row r="22034" spans="1:4" x14ac:dyDescent="0.2">
      <c r="A22034" t="s">
        <v>100</v>
      </c>
      <c r="B22034" t="s">
        <v>353</v>
      </c>
      <c r="C22034" t="s">
        <v>255</v>
      </c>
      <c r="D22034">
        <v>478846</v>
      </c>
    </row>
    <row r="22035" spans="1:4" x14ac:dyDescent="0.2">
      <c r="A22035" t="s">
        <v>100</v>
      </c>
      <c r="B22035" t="s">
        <v>353</v>
      </c>
      <c r="C22035" t="s">
        <v>256</v>
      </c>
      <c r="D22035">
        <v>0</v>
      </c>
    </row>
    <row r="22036" spans="1:4" x14ac:dyDescent="0.2">
      <c r="A22036" t="s">
        <v>100</v>
      </c>
      <c r="B22036" t="s">
        <v>353</v>
      </c>
      <c r="C22036" t="s">
        <v>257</v>
      </c>
      <c r="D22036">
        <v>0</v>
      </c>
    </row>
    <row r="22037" spans="1:4" x14ac:dyDescent="0.2">
      <c r="A22037" t="s">
        <v>100</v>
      </c>
      <c r="B22037" t="s">
        <v>353</v>
      </c>
      <c r="C22037" t="s">
        <v>258</v>
      </c>
      <c r="D22037">
        <v>188363</v>
      </c>
    </row>
    <row r="22038" spans="1:4" x14ac:dyDescent="0.2">
      <c r="A22038" t="s">
        <v>100</v>
      </c>
      <c r="B22038" t="s">
        <v>353</v>
      </c>
      <c r="C22038" t="s">
        <v>259</v>
      </c>
      <c r="D22038">
        <v>0</v>
      </c>
    </row>
    <row r="22039" spans="1:4" x14ac:dyDescent="0.2">
      <c r="A22039" t="s">
        <v>100</v>
      </c>
      <c r="B22039" t="s">
        <v>353</v>
      </c>
      <c r="C22039" t="s">
        <v>260</v>
      </c>
      <c r="D22039">
        <v>0</v>
      </c>
    </row>
    <row r="22040" spans="1:4" x14ac:dyDescent="0.2">
      <c r="A22040" t="s">
        <v>100</v>
      </c>
      <c r="B22040" t="s">
        <v>353</v>
      </c>
      <c r="C22040" t="s">
        <v>261</v>
      </c>
      <c r="D22040">
        <v>0</v>
      </c>
    </row>
    <row r="22041" spans="1:4" x14ac:dyDescent="0.2">
      <c r="A22041" t="s">
        <v>100</v>
      </c>
      <c r="B22041" t="s">
        <v>353</v>
      </c>
      <c r="C22041" t="s">
        <v>262</v>
      </c>
      <c r="D22041">
        <v>0</v>
      </c>
    </row>
    <row r="22042" spans="1:4" x14ac:dyDescent="0.2">
      <c r="A22042" t="s">
        <v>100</v>
      </c>
      <c r="B22042" t="s">
        <v>353</v>
      </c>
      <c r="C22042" t="s">
        <v>263</v>
      </c>
      <c r="D22042">
        <v>0</v>
      </c>
    </row>
    <row r="22043" spans="1:4" x14ac:dyDescent="0.2">
      <c r="A22043" t="s">
        <v>100</v>
      </c>
      <c r="B22043" t="s">
        <v>353</v>
      </c>
      <c r="C22043" t="s">
        <v>264</v>
      </c>
      <c r="D22043">
        <v>0</v>
      </c>
    </row>
    <row r="22044" spans="1:4" x14ac:dyDescent="0.2">
      <c r="A22044" t="s">
        <v>100</v>
      </c>
      <c r="B22044" t="s">
        <v>353</v>
      </c>
      <c r="C22044" t="s">
        <v>265</v>
      </c>
      <c r="D22044">
        <v>0</v>
      </c>
    </row>
    <row r="22045" spans="1:4" x14ac:dyDescent="0.2">
      <c r="A22045" t="s">
        <v>100</v>
      </c>
      <c r="B22045" t="s">
        <v>353</v>
      </c>
      <c r="C22045" t="s">
        <v>266</v>
      </c>
      <c r="D22045">
        <v>0</v>
      </c>
    </row>
    <row r="22046" spans="1:4" x14ac:dyDescent="0.2">
      <c r="A22046" t="s">
        <v>100</v>
      </c>
      <c r="B22046" t="s">
        <v>353</v>
      </c>
      <c r="C22046" t="s">
        <v>267</v>
      </c>
      <c r="D22046">
        <v>0</v>
      </c>
    </row>
    <row r="22047" spans="1:4" x14ac:dyDescent="0.2">
      <c r="A22047" t="s">
        <v>100</v>
      </c>
      <c r="B22047" t="s">
        <v>353</v>
      </c>
      <c r="C22047" t="s">
        <v>268</v>
      </c>
      <c r="D22047">
        <v>0</v>
      </c>
    </row>
    <row r="22048" spans="1:4" x14ac:dyDescent="0.2">
      <c r="A22048" t="s">
        <v>100</v>
      </c>
      <c r="B22048" t="s">
        <v>353</v>
      </c>
      <c r="C22048" t="s">
        <v>269</v>
      </c>
      <c r="D22048">
        <v>0</v>
      </c>
    </row>
    <row r="22049" spans="1:4" x14ac:dyDescent="0.2">
      <c r="A22049" t="s">
        <v>100</v>
      </c>
      <c r="B22049" t="s">
        <v>353</v>
      </c>
      <c r="C22049" t="s">
        <v>270</v>
      </c>
      <c r="D22049">
        <v>0</v>
      </c>
    </row>
    <row r="22050" spans="1:4" x14ac:dyDescent="0.2">
      <c r="A22050" t="s">
        <v>100</v>
      </c>
      <c r="B22050" t="s">
        <v>353</v>
      </c>
      <c r="C22050" t="s">
        <v>271</v>
      </c>
      <c r="D22050">
        <v>0</v>
      </c>
    </row>
    <row r="22051" spans="1:4" x14ac:dyDescent="0.2">
      <c r="A22051" t="s">
        <v>100</v>
      </c>
      <c r="B22051" t="s">
        <v>353</v>
      </c>
      <c r="C22051" t="s">
        <v>272</v>
      </c>
      <c r="D22051">
        <v>0</v>
      </c>
    </row>
    <row r="22052" spans="1:4" x14ac:dyDescent="0.2">
      <c r="A22052" t="s">
        <v>100</v>
      </c>
      <c r="B22052" t="s">
        <v>353</v>
      </c>
      <c r="C22052" t="s">
        <v>273</v>
      </c>
      <c r="D22052">
        <v>0</v>
      </c>
    </row>
    <row r="22053" spans="1:4" x14ac:dyDescent="0.2">
      <c r="A22053" t="s">
        <v>100</v>
      </c>
      <c r="B22053" t="s">
        <v>353</v>
      </c>
      <c r="C22053" t="s">
        <v>274</v>
      </c>
      <c r="D22053">
        <v>0</v>
      </c>
    </row>
    <row r="22054" spans="1:4" x14ac:dyDescent="0.2">
      <c r="A22054" t="s">
        <v>100</v>
      </c>
      <c r="B22054" t="s">
        <v>353</v>
      </c>
      <c r="C22054" t="s">
        <v>275</v>
      </c>
      <c r="D22054">
        <v>0</v>
      </c>
    </row>
    <row r="22055" spans="1:4" x14ac:dyDescent="0.2">
      <c r="A22055" t="s">
        <v>100</v>
      </c>
      <c r="B22055" t="s">
        <v>353</v>
      </c>
      <c r="C22055" t="s">
        <v>276</v>
      </c>
      <c r="D22055">
        <v>0</v>
      </c>
    </row>
    <row r="22056" spans="1:4" x14ac:dyDescent="0.2">
      <c r="A22056" t="s">
        <v>100</v>
      </c>
      <c r="B22056" t="s">
        <v>353</v>
      </c>
      <c r="C22056" t="s">
        <v>277</v>
      </c>
      <c r="D22056">
        <v>0</v>
      </c>
    </row>
    <row r="22057" spans="1:4" x14ac:dyDescent="0.2">
      <c r="A22057" t="s">
        <v>100</v>
      </c>
      <c r="B22057" t="s">
        <v>353</v>
      </c>
      <c r="C22057" t="s">
        <v>278</v>
      </c>
      <c r="D22057">
        <v>236591</v>
      </c>
    </row>
    <row r="22058" spans="1:4" x14ac:dyDescent="0.2">
      <c r="A22058" t="s">
        <v>100</v>
      </c>
      <c r="B22058" t="s">
        <v>353</v>
      </c>
      <c r="C22058" t="s">
        <v>279</v>
      </c>
      <c r="D22058">
        <v>0</v>
      </c>
    </row>
    <row r="22059" spans="1:4" x14ac:dyDescent="0.2">
      <c r="A22059" t="s">
        <v>100</v>
      </c>
      <c r="B22059" t="s">
        <v>353</v>
      </c>
      <c r="C22059" t="s">
        <v>280</v>
      </c>
      <c r="D22059">
        <v>0</v>
      </c>
    </row>
    <row r="22060" spans="1:4" x14ac:dyDescent="0.2">
      <c r="A22060" t="s">
        <v>100</v>
      </c>
      <c r="B22060" t="s">
        <v>353</v>
      </c>
      <c r="C22060" t="s">
        <v>281</v>
      </c>
      <c r="D22060">
        <v>0</v>
      </c>
    </row>
    <row r="22061" spans="1:4" x14ac:dyDescent="0.2">
      <c r="A22061" t="s">
        <v>100</v>
      </c>
      <c r="B22061" t="s">
        <v>353</v>
      </c>
      <c r="C22061" t="s">
        <v>282</v>
      </c>
      <c r="D22061">
        <v>0</v>
      </c>
    </row>
    <row r="22062" spans="1:4" x14ac:dyDescent="0.2">
      <c r="A22062" t="s">
        <v>100</v>
      </c>
      <c r="B22062" t="s">
        <v>353</v>
      </c>
      <c r="C22062" t="s">
        <v>283</v>
      </c>
      <c r="D22062">
        <v>0</v>
      </c>
    </row>
    <row r="22063" spans="1:4" x14ac:dyDescent="0.2">
      <c r="A22063" t="s">
        <v>100</v>
      </c>
      <c r="B22063" t="s">
        <v>353</v>
      </c>
      <c r="C22063" t="s">
        <v>284</v>
      </c>
      <c r="D22063">
        <v>0</v>
      </c>
    </row>
    <row r="22064" spans="1:4" x14ac:dyDescent="0.2">
      <c r="A22064" t="s">
        <v>100</v>
      </c>
      <c r="B22064" t="s">
        <v>353</v>
      </c>
      <c r="C22064" t="s">
        <v>285</v>
      </c>
      <c r="D22064">
        <v>0</v>
      </c>
    </row>
    <row r="22065" spans="1:4" x14ac:dyDescent="0.2">
      <c r="A22065" t="s">
        <v>100</v>
      </c>
      <c r="B22065" t="s">
        <v>353</v>
      </c>
      <c r="C22065" t="s">
        <v>286</v>
      </c>
      <c r="D22065">
        <v>0</v>
      </c>
    </row>
    <row r="22066" spans="1:4" x14ac:dyDescent="0.2">
      <c r="A22066" t="s">
        <v>100</v>
      </c>
      <c r="B22066" t="s">
        <v>353</v>
      </c>
      <c r="C22066" t="s">
        <v>287</v>
      </c>
      <c r="D22066">
        <v>0</v>
      </c>
    </row>
    <row r="22067" spans="1:4" x14ac:dyDescent="0.2">
      <c r="A22067" t="s">
        <v>100</v>
      </c>
      <c r="B22067" t="s">
        <v>353</v>
      </c>
      <c r="C22067" t="s">
        <v>288</v>
      </c>
      <c r="D22067">
        <v>0</v>
      </c>
    </row>
    <row r="22068" spans="1:4" x14ac:dyDescent="0.2">
      <c r="A22068" t="s">
        <v>100</v>
      </c>
      <c r="B22068" t="s">
        <v>353</v>
      </c>
      <c r="C22068" t="s">
        <v>289</v>
      </c>
      <c r="D22068">
        <v>0</v>
      </c>
    </row>
    <row r="22069" spans="1:4" x14ac:dyDescent="0.2">
      <c r="A22069" t="s">
        <v>100</v>
      </c>
      <c r="B22069" t="s">
        <v>353</v>
      </c>
      <c r="C22069" t="s">
        <v>290</v>
      </c>
      <c r="D22069">
        <v>0</v>
      </c>
    </row>
    <row r="22070" spans="1:4" x14ac:dyDescent="0.2">
      <c r="A22070" t="s">
        <v>100</v>
      </c>
      <c r="B22070" t="s">
        <v>353</v>
      </c>
      <c r="C22070" t="s">
        <v>291</v>
      </c>
      <c r="D22070">
        <v>0</v>
      </c>
    </row>
    <row r="22071" spans="1:4" x14ac:dyDescent="0.2">
      <c r="A22071" t="s">
        <v>100</v>
      </c>
      <c r="B22071" t="s">
        <v>353</v>
      </c>
      <c r="C22071" t="s">
        <v>292</v>
      </c>
      <c r="D22071">
        <v>0</v>
      </c>
    </row>
    <row r="22072" spans="1:4" x14ac:dyDescent="0.2">
      <c r="A22072" t="s">
        <v>100</v>
      </c>
      <c r="B22072" t="s">
        <v>353</v>
      </c>
      <c r="C22072" t="s">
        <v>293</v>
      </c>
      <c r="D22072">
        <v>0</v>
      </c>
    </row>
    <row r="22073" spans="1:4" x14ac:dyDescent="0.2">
      <c r="A22073" t="s">
        <v>100</v>
      </c>
      <c r="B22073" t="s">
        <v>353</v>
      </c>
      <c r="C22073" t="s">
        <v>294</v>
      </c>
      <c r="D22073">
        <v>0</v>
      </c>
    </row>
    <row r="22074" spans="1:4" x14ac:dyDescent="0.2">
      <c r="A22074" t="s">
        <v>100</v>
      </c>
      <c r="B22074" t="s">
        <v>353</v>
      </c>
      <c r="C22074" t="s">
        <v>295</v>
      </c>
      <c r="D22074">
        <v>0</v>
      </c>
    </row>
    <row r="22075" spans="1:4" x14ac:dyDescent="0.2">
      <c r="A22075" t="s">
        <v>100</v>
      </c>
      <c r="B22075" t="s">
        <v>353</v>
      </c>
      <c r="C22075" t="s">
        <v>296</v>
      </c>
      <c r="D22075">
        <v>0</v>
      </c>
    </row>
    <row r="22076" spans="1:4" x14ac:dyDescent="0.2">
      <c r="A22076" t="s">
        <v>100</v>
      </c>
      <c r="B22076" t="s">
        <v>353</v>
      </c>
      <c r="C22076" t="s">
        <v>297</v>
      </c>
      <c r="D22076">
        <v>0</v>
      </c>
    </row>
    <row r="22077" spans="1:4" x14ac:dyDescent="0.2">
      <c r="A22077" t="s">
        <v>100</v>
      </c>
      <c r="B22077" t="s">
        <v>353</v>
      </c>
      <c r="C22077" t="s">
        <v>298</v>
      </c>
      <c r="D22077">
        <v>0</v>
      </c>
    </row>
    <row r="22078" spans="1:4" x14ac:dyDescent="0.2">
      <c r="A22078" t="s">
        <v>100</v>
      </c>
      <c r="B22078" t="s">
        <v>353</v>
      </c>
      <c r="C22078" t="s">
        <v>232</v>
      </c>
      <c r="D22078">
        <v>547221</v>
      </c>
    </row>
    <row r="22079" spans="1:4" x14ac:dyDescent="0.2">
      <c r="A22079" t="s">
        <v>100</v>
      </c>
      <c r="B22079" t="s">
        <v>353</v>
      </c>
      <c r="C22079" t="s">
        <v>319</v>
      </c>
      <c r="D22079">
        <v>185073</v>
      </c>
    </row>
    <row r="22080" spans="1:4" x14ac:dyDescent="0.2">
      <c r="A22080" t="s">
        <v>100</v>
      </c>
      <c r="B22080" t="s">
        <v>353</v>
      </c>
      <c r="C22080" t="s">
        <v>320</v>
      </c>
      <c r="D22080">
        <v>337299</v>
      </c>
    </row>
    <row r="22081" spans="1:4" x14ac:dyDescent="0.2">
      <c r="A22081" t="s">
        <v>100</v>
      </c>
      <c r="B22081" t="s">
        <v>353</v>
      </c>
      <c r="C22081" t="s">
        <v>318</v>
      </c>
      <c r="D22081">
        <v>24849</v>
      </c>
    </row>
    <row r="22082" spans="1:4" x14ac:dyDescent="0.2">
      <c r="A22082" t="s">
        <v>100</v>
      </c>
      <c r="B22082" t="s">
        <v>353</v>
      </c>
      <c r="C22082" t="s">
        <v>321</v>
      </c>
      <c r="D22082">
        <v>174738</v>
      </c>
    </row>
    <row r="22083" spans="1:4" x14ac:dyDescent="0.2">
      <c r="A22083" t="s">
        <v>100</v>
      </c>
      <c r="B22083" t="s">
        <v>353</v>
      </c>
      <c r="C22083" t="s">
        <v>322</v>
      </c>
      <c r="D22083">
        <v>0</v>
      </c>
    </row>
    <row r="22084" spans="1:4" x14ac:dyDescent="0.2">
      <c r="A22084" t="s">
        <v>100</v>
      </c>
      <c r="B22084" t="s">
        <v>353</v>
      </c>
      <c r="C22084" t="s">
        <v>323</v>
      </c>
      <c r="D22084">
        <v>0</v>
      </c>
    </row>
    <row r="22085" spans="1:4" x14ac:dyDescent="0.2">
      <c r="A22085" t="s">
        <v>100</v>
      </c>
      <c r="B22085" t="s">
        <v>353</v>
      </c>
      <c r="C22085" t="s">
        <v>324</v>
      </c>
      <c r="D22085">
        <v>18415</v>
      </c>
    </row>
    <row r="22086" spans="1:4" x14ac:dyDescent="0.2">
      <c r="A22086" t="s">
        <v>100</v>
      </c>
      <c r="B22086" t="s">
        <v>353</v>
      </c>
      <c r="C22086" t="s">
        <v>325</v>
      </c>
      <c r="D22086">
        <v>0</v>
      </c>
    </row>
    <row r="22087" spans="1:4" x14ac:dyDescent="0.2">
      <c r="A22087" t="s">
        <v>100</v>
      </c>
      <c r="B22087" t="s">
        <v>353</v>
      </c>
      <c r="C22087" t="s">
        <v>326</v>
      </c>
      <c r="D22087">
        <v>0</v>
      </c>
    </row>
    <row r="22088" spans="1:4" x14ac:dyDescent="0.2">
      <c r="A22088" t="s">
        <v>100</v>
      </c>
      <c r="B22088" t="s">
        <v>353</v>
      </c>
      <c r="C22088" t="s">
        <v>327</v>
      </c>
      <c r="D22088">
        <v>12930</v>
      </c>
    </row>
    <row r="22089" spans="1:4" x14ac:dyDescent="0.2">
      <c r="A22089" t="s">
        <v>100</v>
      </c>
      <c r="B22089" t="s">
        <v>353</v>
      </c>
      <c r="C22089" t="s">
        <v>328</v>
      </c>
      <c r="D22089">
        <v>143393</v>
      </c>
    </row>
    <row r="22090" spans="1:4" x14ac:dyDescent="0.2">
      <c r="A22090" t="s">
        <v>100</v>
      </c>
      <c r="B22090" t="s">
        <v>353</v>
      </c>
      <c r="C22090" t="s">
        <v>329</v>
      </c>
      <c r="D22090">
        <v>0</v>
      </c>
    </row>
    <row r="22091" spans="1:4" x14ac:dyDescent="0.2">
      <c r="A22091" t="s">
        <v>100</v>
      </c>
      <c r="B22091" t="s">
        <v>353</v>
      </c>
      <c r="C22091" t="s">
        <v>339</v>
      </c>
      <c r="D22091">
        <v>37175127</v>
      </c>
    </row>
    <row r="22092" spans="1:4" x14ac:dyDescent="0.2">
      <c r="A22092" t="s">
        <v>100</v>
      </c>
      <c r="B22092" t="s">
        <v>353</v>
      </c>
      <c r="C22092" t="s">
        <v>340</v>
      </c>
      <c r="D22092">
        <v>9030</v>
      </c>
    </row>
    <row r="22093" spans="1:4" x14ac:dyDescent="0.2">
      <c r="A22093" t="s">
        <v>100</v>
      </c>
      <c r="B22093" t="s">
        <v>353</v>
      </c>
      <c r="C22093" t="s">
        <v>341</v>
      </c>
      <c r="D22093">
        <v>2059735</v>
      </c>
    </row>
    <row r="22094" spans="1:4" x14ac:dyDescent="0.2">
      <c r="A22094" t="s">
        <v>100</v>
      </c>
      <c r="B22094" t="s">
        <v>353</v>
      </c>
      <c r="C22094" t="s">
        <v>342</v>
      </c>
      <c r="D22094">
        <v>35</v>
      </c>
    </row>
    <row r="22095" spans="1:4" x14ac:dyDescent="0.2">
      <c r="A22095" t="s">
        <v>100</v>
      </c>
      <c r="B22095" t="s">
        <v>353</v>
      </c>
      <c r="C22095" t="s">
        <v>343</v>
      </c>
      <c r="D22095">
        <v>8071</v>
      </c>
    </row>
    <row r="22096" spans="1:4" x14ac:dyDescent="0.2">
      <c r="A22096" t="s">
        <v>100</v>
      </c>
      <c r="B22096" t="s">
        <v>353</v>
      </c>
      <c r="C22096" t="s">
        <v>344</v>
      </c>
      <c r="D22096">
        <v>2059735</v>
      </c>
    </row>
    <row r="22097" spans="1:4" x14ac:dyDescent="0.2">
      <c r="A22097" t="s">
        <v>100</v>
      </c>
      <c r="B22097" t="s">
        <v>353</v>
      </c>
      <c r="C22097" t="s">
        <v>345</v>
      </c>
      <c r="D22097">
        <v>0</v>
      </c>
    </row>
    <row r="22098" spans="1:4" x14ac:dyDescent="0.2">
      <c r="A22098" t="s">
        <v>100</v>
      </c>
      <c r="B22098" t="s">
        <v>353</v>
      </c>
      <c r="C22098" t="s">
        <v>346</v>
      </c>
      <c r="D22098">
        <v>8071</v>
      </c>
    </row>
    <row r="22099" spans="1:4" x14ac:dyDescent="0.2">
      <c r="A22099" t="s">
        <v>100</v>
      </c>
      <c r="B22099" t="s">
        <v>353</v>
      </c>
      <c r="C22099" t="s">
        <v>300</v>
      </c>
      <c r="D22099">
        <v>758552</v>
      </c>
    </row>
    <row r="22100" spans="1:4" x14ac:dyDescent="0.2">
      <c r="A22100" t="s">
        <v>100</v>
      </c>
      <c r="B22100" t="s">
        <v>353</v>
      </c>
      <c r="C22100" t="s">
        <v>301</v>
      </c>
      <c r="D22100">
        <v>903484</v>
      </c>
    </row>
    <row r="22101" spans="1:4" x14ac:dyDescent="0.2">
      <c r="A22101" t="s">
        <v>100</v>
      </c>
      <c r="B22101" t="s">
        <v>353</v>
      </c>
      <c r="C22101" t="s">
        <v>302</v>
      </c>
      <c r="D22101">
        <v>831955</v>
      </c>
    </row>
    <row r="22102" spans="1:4" x14ac:dyDescent="0.2">
      <c r="A22102" t="s">
        <v>100</v>
      </c>
      <c r="B22102" t="s">
        <v>353</v>
      </c>
      <c r="C22102" t="s">
        <v>303</v>
      </c>
      <c r="D22102">
        <v>527698</v>
      </c>
    </row>
    <row r="22103" spans="1:4" x14ac:dyDescent="0.2">
      <c r="A22103" t="s">
        <v>100</v>
      </c>
      <c r="B22103" t="s">
        <v>353</v>
      </c>
      <c r="C22103" t="s">
        <v>304</v>
      </c>
      <c r="D22103">
        <v>458695</v>
      </c>
    </row>
    <row r="22104" spans="1:4" x14ac:dyDescent="0.2">
      <c r="A22104" t="s">
        <v>100</v>
      </c>
      <c r="B22104" t="s">
        <v>353</v>
      </c>
      <c r="C22104" t="s">
        <v>305</v>
      </c>
      <c r="D22104">
        <v>464211</v>
      </c>
    </row>
    <row r="22105" spans="1:4" x14ac:dyDescent="0.2">
      <c r="A22105" t="s">
        <v>100</v>
      </c>
      <c r="B22105" t="s">
        <v>353</v>
      </c>
      <c r="C22105" t="s">
        <v>306</v>
      </c>
      <c r="D22105">
        <v>118285</v>
      </c>
    </row>
    <row r="22106" spans="1:4" x14ac:dyDescent="0.2">
      <c r="A22106" t="s">
        <v>100</v>
      </c>
      <c r="B22106" t="s">
        <v>353</v>
      </c>
      <c r="C22106" t="s">
        <v>307</v>
      </c>
      <c r="D22106">
        <v>1173866</v>
      </c>
    </row>
    <row r="22107" spans="1:4" x14ac:dyDescent="0.2">
      <c r="A22107" t="s">
        <v>100</v>
      </c>
      <c r="B22107" t="s">
        <v>353</v>
      </c>
      <c r="C22107" t="s">
        <v>308</v>
      </c>
      <c r="D22107">
        <v>198054</v>
      </c>
    </row>
    <row r="22108" spans="1:4" x14ac:dyDescent="0.2">
      <c r="A22108" t="s">
        <v>100</v>
      </c>
      <c r="B22108" t="s">
        <v>353</v>
      </c>
      <c r="C22108" t="s">
        <v>309</v>
      </c>
      <c r="D22108">
        <v>96783</v>
      </c>
    </row>
    <row r="22109" spans="1:4" x14ac:dyDescent="0.2">
      <c r="A22109" t="s">
        <v>100</v>
      </c>
      <c r="B22109" t="s">
        <v>353</v>
      </c>
      <c r="C22109" t="s">
        <v>310</v>
      </c>
      <c r="D22109">
        <v>32595</v>
      </c>
    </row>
    <row r="22110" spans="1:4" x14ac:dyDescent="0.2">
      <c r="A22110" t="s">
        <v>100</v>
      </c>
      <c r="B22110" t="s">
        <v>353</v>
      </c>
      <c r="C22110" t="s">
        <v>311</v>
      </c>
      <c r="D22110">
        <v>7709</v>
      </c>
    </row>
    <row r="22111" spans="1:4" x14ac:dyDescent="0.2">
      <c r="A22111" t="s">
        <v>100</v>
      </c>
      <c r="B22111" t="s">
        <v>353</v>
      </c>
      <c r="C22111" t="s">
        <v>312</v>
      </c>
      <c r="D22111">
        <v>4444</v>
      </c>
    </row>
    <row r="22112" spans="1:4" x14ac:dyDescent="0.2">
      <c r="A22112" t="s">
        <v>100</v>
      </c>
      <c r="B22112" t="s">
        <v>353</v>
      </c>
      <c r="C22112" t="s">
        <v>313</v>
      </c>
      <c r="D22112">
        <v>2537</v>
      </c>
    </row>
    <row r="22113" spans="1:4" x14ac:dyDescent="0.2">
      <c r="A22113" t="s">
        <v>100</v>
      </c>
      <c r="B22113" t="s">
        <v>353</v>
      </c>
      <c r="C22113" t="s">
        <v>314</v>
      </c>
      <c r="D22113">
        <v>5131</v>
      </c>
    </row>
    <row r="22114" spans="1:4" x14ac:dyDescent="0.2">
      <c r="A22114" t="s">
        <v>100</v>
      </c>
      <c r="B22114" t="s">
        <v>353</v>
      </c>
      <c r="C22114" t="s">
        <v>315</v>
      </c>
      <c r="D22114">
        <v>381</v>
      </c>
    </row>
    <row r="22115" spans="1:4" x14ac:dyDescent="0.2">
      <c r="A22115" t="s">
        <v>100</v>
      </c>
      <c r="B22115" t="s">
        <v>353</v>
      </c>
      <c r="C22115" t="s">
        <v>347</v>
      </c>
      <c r="D22115">
        <v>8629</v>
      </c>
    </row>
    <row r="22116" spans="1:4" x14ac:dyDescent="0.2">
      <c r="A22116" t="s">
        <v>100</v>
      </c>
      <c r="B22116" t="s">
        <v>354</v>
      </c>
      <c r="C22116" t="s">
        <v>225</v>
      </c>
      <c r="D22116">
        <v>0.79247500000000004</v>
      </c>
    </row>
    <row r="22117" spans="1:4" x14ac:dyDescent="0.2">
      <c r="A22117" t="s">
        <v>100</v>
      </c>
      <c r="B22117" t="s">
        <v>354</v>
      </c>
      <c r="C22117" t="s">
        <v>65</v>
      </c>
      <c r="D22117">
        <v>50000000</v>
      </c>
    </row>
    <row r="22118" spans="1:4" x14ac:dyDescent="0.2">
      <c r="A22118" t="s">
        <v>100</v>
      </c>
      <c r="B22118" t="s">
        <v>354</v>
      </c>
      <c r="C22118" t="s">
        <v>66</v>
      </c>
      <c r="D22118">
        <v>63093465</v>
      </c>
    </row>
    <row r="22119" spans="1:4" x14ac:dyDescent="0.2">
      <c r="A22119" t="s">
        <v>100</v>
      </c>
      <c r="B22119" t="s">
        <v>354</v>
      </c>
      <c r="C22119" t="s">
        <v>226</v>
      </c>
      <c r="D22119">
        <v>189425</v>
      </c>
    </row>
    <row r="22120" spans="1:4" x14ac:dyDescent="0.2">
      <c r="A22120" t="s">
        <v>100</v>
      </c>
      <c r="B22120" t="s">
        <v>354</v>
      </c>
      <c r="C22120" t="s">
        <v>227</v>
      </c>
      <c r="D22120">
        <v>572549</v>
      </c>
    </row>
    <row r="22121" spans="1:4" x14ac:dyDescent="0.2">
      <c r="A22121" t="s">
        <v>100</v>
      </c>
      <c r="B22121" t="s">
        <v>354</v>
      </c>
      <c r="C22121" t="s">
        <v>67</v>
      </c>
      <c r="D22121">
        <v>0</v>
      </c>
    </row>
    <row r="22122" spans="1:4" x14ac:dyDescent="0.2">
      <c r="A22122" t="s">
        <v>100</v>
      </c>
      <c r="B22122" t="s">
        <v>354</v>
      </c>
      <c r="C22122" t="s">
        <v>68</v>
      </c>
      <c r="D22122">
        <v>0</v>
      </c>
    </row>
    <row r="22123" spans="1:4" x14ac:dyDescent="0.2">
      <c r="A22123" t="s">
        <v>100</v>
      </c>
      <c r="B22123" t="s">
        <v>354</v>
      </c>
      <c r="C22123" t="s">
        <v>228</v>
      </c>
      <c r="D22123">
        <v>11640</v>
      </c>
    </row>
    <row r="22124" spans="1:4" x14ac:dyDescent="0.2">
      <c r="A22124" t="s">
        <v>100</v>
      </c>
      <c r="B22124" t="s">
        <v>354</v>
      </c>
      <c r="C22124" t="s">
        <v>229</v>
      </c>
      <c r="D22124">
        <v>135294</v>
      </c>
    </row>
    <row r="22125" spans="1:4" x14ac:dyDescent="0.2">
      <c r="A22125" t="s">
        <v>100</v>
      </c>
      <c r="B22125" t="s">
        <v>354</v>
      </c>
      <c r="C22125" t="s">
        <v>230</v>
      </c>
      <c r="D22125">
        <v>3015</v>
      </c>
    </row>
    <row r="22126" spans="1:4" x14ac:dyDescent="0.2">
      <c r="A22126" t="s">
        <v>100</v>
      </c>
      <c r="B22126" t="s">
        <v>354</v>
      </c>
      <c r="C22126" t="s">
        <v>231</v>
      </c>
      <c r="D22126">
        <v>50326</v>
      </c>
    </row>
    <row r="22127" spans="1:4" x14ac:dyDescent="0.2">
      <c r="A22127" t="s">
        <v>100</v>
      </c>
      <c r="B22127" t="s">
        <v>354</v>
      </c>
      <c r="C22127" t="s">
        <v>232</v>
      </c>
      <c r="D22127">
        <v>321540</v>
      </c>
    </row>
    <row r="22128" spans="1:4" x14ac:dyDescent="0.2">
      <c r="A22128" t="s">
        <v>100</v>
      </c>
      <c r="B22128" t="s">
        <v>354</v>
      </c>
      <c r="C22128" t="s">
        <v>319</v>
      </c>
      <c r="D22128">
        <v>169521</v>
      </c>
    </row>
    <row r="22129" spans="1:4" x14ac:dyDescent="0.2">
      <c r="A22129" t="s">
        <v>100</v>
      </c>
      <c r="B22129" t="s">
        <v>354</v>
      </c>
      <c r="C22129" t="s">
        <v>320</v>
      </c>
      <c r="D22129">
        <v>126973</v>
      </c>
    </row>
    <row r="22130" spans="1:4" x14ac:dyDescent="0.2">
      <c r="A22130" t="s">
        <v>100</v>
      </c>
      <c r="B22130" t="s">
        <v>354</v>
      </c>
      <c r="C22130" t="s">
        <v>318</v>
      </c>
      <c r="D22130">
        <v>25046</v>
      </c>
    </row>
    <row r="22131" spans="1:4" x14ac:dyDescent="0.2">
      <c r="A22131" t="s">
        <v>100</v>
      </c>
      <c r="B22131" t="s">
        <v>354</v>
      </c>
      <c r="C22131" t="s">
        <v>321</v>
      </c>
      <c r="D22131">
        <v>118390</v>
      </c>
    </row>
    <row r="22132" spans="1:4" x14ac:dyDescent="0.2">
      <c r="A22132" t="s">
        <v>100</v>
      </c>
      <c r="B22132" t="s">
        <v>354</v>
      </c>
      <c r="C22132" t="s">
        <v>322</v>
      </c>
      <c r="D22132">
        <v>0</v>
      </c>
    </row>
    <row r="22133" spans="1:4" x14ac:dyDescent="0.2">
      <c r="A22133" t="s">
        <v>100</v>
      </c>
      <c r="B22133" t="s">
        <v>354</v>
      </c>
      <c r="C22133" t="s">
        <v>323</v>
      </c>
      <c r="D22133">
        <v>0</v>
      </c>
    </row>
    <row r="22134" spans="1:4" x14ac:dyDescent="0.2">
      <c r="A22134" t="s">
        <v>100</v>
      </c>
      <c r="B22134" t="s">
        <v>354</v>
      </c>
      <c r="C22134" t="s">
        <v>324</v>
      </c>
      <c r="D22134">
        <v>18415</v>
      </c>
    </row>
    <row r="22135" spans="1:4" x14ac:dyDescent="0.2">
      <c r="A22135" t="s">
        <v>100</v>
      </c>
      <c r="B22135" t="s">
        <v>354</v>
      </c>
      <c r="C22135" t="s">
        <v>325</v>
      </c>
      <c r="D22135">
        <v>0</v>
      </c>
    </row>
    <row r="22136" spans="1:4" x14ac:dyDescent="0.2">
      <c r="A22136" t="s">
        <v>100</v>
      </c>
      <c r="B22136" t="s">
        <v>354</v>
      </c>
      <c r="C22136" t="s">
        <v>326</v>
      </c>
      <c r="D22136">
        <v>0</v>
      </c>
    </row>
    <row r="22137" spans="1:4" x14ac:dyDescent="0.2">
      <c r="A22137" t="s">
        <v>100</v>
      </c>
      <c r="B22137" t="s">
        <v>354</v>
      </c>
      <c r="C22137" t="s">
        <v>327</v>
      </c>
      <c r="D22137">
        <v>12930</v>
      </c>
    </row>
    <row r="22138" spans="1:4" x14ac:dyDescent="0.2">
      <c r="A22138" t="s">
        <v>100</v>
      </c>
      <c r="B22138" t="s">
        <v>354</v>
      </c>
      <c r="C22138" t="s">
        <v>328</v>
      </c>
      <c r="D22138">
        <v>87045</v>
      </c>
    </row>
    <row r="22139" spans="1:4" x14ac:dyDescent="0.2">
      <c r="A22139" t="s">
        <v>100</v>
      </c>
      <c r="B22139" t="s">
        <v>354</v>
      </c>
      <c r="C22139" t="s">
        <v>329</v>
      </c>
      <c r="D22139">
        <v>0</v>
      </c>
    </row>
    <row r="22140" spans="1:4" x14ac:dyDescent="0.2">
      <c r="A22140" t="s">
        <v>100</v>
      </c>
      <c r="B22140" t="s">
        <v>354</v>
      </c>
      <c r="C22140" t="s">
        <v>339</v>
      </c>
      <c r="D22140">
        <v>3864252</v>
      </c>
    </row>
    <row r="22141" spans="1:4" x14ac:dyDescent="0.2">
      <c r="A22141" t="s">
        <v>100</v>
      </c>
      <c r="B22141" t="s">
        <v>354</v>
      </c>
      <c r="C22141" t="s">
        <v>340</v>
      </c>
      <c r="D22141">
        <v>52119</v>
      </c>
    </row>
    <row r="22142" spans="1:4" x14ac:dyDescent="0.2">
      <c r="A22142" t="s">
        <v>100</v>
      </c>
      <c r="B22142" t="s">
        <v>354</v>
      </c>
      <c r="C22142" t="s">
        <v>341</v>
      </c>
      <c r="D22142">
        <v>0</v>
      </c>
    </row>
    <row r="22143" spans="1:4" x14ac:dyDescent="0.2">
      <c r="A22143" t="s">
        <v>100</v>
      </c>
      <c r="B22143" t="s">
        <v>354</v>
      </c>
      <c r="C22143" t="s">
        <v>342</v>
      </c>
      <c r="D22143">
        <v>0</v>
      </c>
    </row>
    <row r="22144" spans="1:4" x14ac:dyDescent="0.2">
      <c r="A22144" t="s">
        <v>100</v>
      </c>
      <c r="B22144" t="s">
        <v>354</v>
      </c>
      <c r="C22144" t="s">
        <v>343</v>
      </c>
      <c r="D22144">
        <v>0</v>
      </c>
    </row>
    <row r="22145" spans="1:4" x14ac:dyDescent="0.2">
      <c r="A22145" t="s">
        <v>100</v>
      </c>
      <c r="B22145" t="s">
        <v>354</v>
      </c>
      <c r="C22145" t="s">
        <v>344</v>
      </c>
      <c r="D22145">
        <v>0</v>
      </c>
    </row>
    <row r="22146" spans="1:4" x14ac:dyDescent="0.2">
      <c r="A22146" t="s">
        <v>100</v>
      </c>
      <c r="B22146" t="s">
        <v>354</v>
      </c>
      <c r="C22146" t="s">
        <v>345</v>
      </c>
      <c r="D22146">
        <v>0</v>
      </c>
    </row>
    <row r="22147" spans="1:4" x14ac:dyDescent="0.2">
      <c r="A22147" t="s">
        <v>100</v>
      </c>
      <c r="B22147" t="s">
        <v>354</v>
      </c>
      <c r="C22147" t="s">
        <v>346</v>
      </c>
      <c r="D22147">
        <v>0</v>
      </c>
    </row>
    <row r="22148" spans="1:4" x14ac:dyDescent="0.2">
      <c r="A22148" t="s">
        <v>100</v>
      </c>
      <c r="B22148" t="s">
        <v>354</v>
      </c>
      <c r="C22148" t="s">
        <v>300</v>
      </c>
      <c r="D22148">
        <v>860713</v>
      </c>
    </row>
    <row r="22149" spans="1:4" x14ac:dyDescent="0.2">
      <c r="A22149" t="s">
        <v>100</v>
      </c>
      <c r="B22149" t="s">
        <v>354</v>
      </c>
      <c r="C22149" t="s">
        <v>301</v>
      </c>
      <c r="D22149">
        <v>994814</v>
      </c>
    </row>
    <row r="22150" spans="1:4" x14ac:dyDescent="0.2">
      <c r="A22150" t="s">
        <v>100</v>
      </c>
      <c r="B22150" t="s">
        <v>354</v>
      </c>
      <c r="C22150" t="s">
        <v>302</v>
      </c>
      <c r="D22150">
        <v>849679</v>
      </c>
    </row>
    <row r="22151" spans="1:4" x14ac:dyDescent="0.2">
      <c r="A22151" t="s">
        <v>100</v>
      </c>
      <c r="B22151" t="s">
        <v>354</v>
      </c>
      <c r="C22151" t="s">
        <v>303</v>
      </c>
      <c r="D22151">
        <v>529066</v>
      </c>
    </row>
    <row r="22152" spans="1:4" x14ac:dyDescent="0.2">
      <c r="A22152" t="s">
        <v>100</v>
      </c>
      <c r="B22152" t="s">
        <v>354</v>
      </c>
      <c r="C22152" t="s">
        <v>304</v>
      </c>
      <c r="D22152">
        <v>452584</v>
      </c>
    </row>
    <row r="22153" spans="1:4" x14ac:dyDescent="0.2">
      <c r="A22153" t="s">
        <v>100</v>
      </c>
      <c r="B22153" t="s">
        <v>354</v>
      </c>
      <c r="C22153" t="s">
        <v>305</v>
      </c>
      <c r="D22153">
        <v>444548</v>
      </c>
    </row>
    <row r="22154" spans="1:4" x14ac:dyDescent="0.2">
      <c r="A22154" t="s">
        <v>100</v>
      </c>
      <c r="B22154" t="s">
        <v>354</v>
      </c>
      <c r="C22154" t="s">
        <v>306</v>
      </c>
      <c r="D22154">
        <v>101507</v>
      </c>
    </row>
    <row r="22155" spans="1:4" x14ac:dyDescent="0.2">
      <c r="A22155" t="s">
        <v>100</v>
      </c>
      <c r="B22155" t="s">
        <v>354</v>
      </c>
      <c r="C22155" t="s">
        <v>307</v>
      </c>
      <c r="D22155">
        <v>1173382</v>
      </c>
    </row>
    <row r="22156" spans="1:4" x14ac:dyDescent="0.2">
      <c r="A22156" t="s">
        <v>100</v>
      </c>
      <c r="B22156" t="s">
        <v>354</v>
      </c>
      <c r="C22156" t="s">
        <v>308</v>
      </c>
      <c r="D22156">
        <v>95895</v>
      </c>
    </row>
    <row r="22157" spans="1:4" x14ac:dyDescent="0.2">
      <c r="A22157" t="s">
        <v>100</v>
      </c>
      <c r="B22157" t="s">
        <v>354</v>
      </c>
      <c r="C22157" t="s">
        <v>309</v>
      </c>
      <c r="D22157">
        <v>6688</v>
      </c>
    </row>
    <row r="22158" spans="1:4" x14ac:dyDescent="0.2">
      <c r="A22158" t="s">
        <v>100</v>
      </c>
      <c r="B22158" t="s">
        <v>354</v>
      </c>
      <c r="C22158" t="s">
        <v>310</v>
      </c>
      <c r="D22158">
        <v>17496</v>
      </c>
    </row>
    <row r="22159" spans="1:4" x14ac:dyDescent="0.2">
      <c r="A22159" t="s">
        <v>100</v>
      </c>
      <c r="B22159" t="s">
        <v>354</v>
      </c>
      <c r="C22159" t="s">
        <v>311</v>
      </c>
      <c r="D22159">
        <v>3855</v>
      </c>
    </row>
    <row r="22160" spans="1:4" x14ac:dyDescent="0.2">
      <c r="A22160" t="s">
        <v>100</v>
      </c>
      <c r="B22160" t="s">
        <v>354</v>
      </c>
      <c r="C22160" t="s">
        <v>312</v>
      </c>
      <c r="D22160">
        <v>2534</v>
      </c>
    </row>
    <row r="22161" spans="1:4" x14ac:dyDescent="0.2">
      <c r="A22161" t="s">
        <v>100</v>
      </c>
      <c r="B22161" t="s">
        <v>354</v>
      </c>
      <c r="C22161" t="s">
        <v>313</v>
      </c>
      <c r="D22161">
        <v>2779</v>
      </c>
    </row>
    <row r="22162" spans="1:4" x14ac:dyDescent="0.2">
      <c r="A22162" t="s">
        <v>100</v>
      </c>
      <c r="B22162" t="s">
        <v>354</v>
      </c>
      <c r="C22162" t="s">
        <v>314</v>
      </c>
      <c r="D22162">
        <v>47989</v>
      </c>
    </row>
    <row r="22163" spans="1:4" x14ac:dyDescent="0.2">
      <c r="A22163" t="s">
        <v>100</v>
      </c>
      <c r="B22163" t="s">
        <v>354</v>
      </c>
      <c r="C22163" t="s">
        <v>315</v>
      </c>
      <c r="D22163">
        <v>868</v>
      </c>
    </row>
    <row r="22164" spans="1:4" x14ac:dyDescent="0.2">
      <c r="A22164" t="s">
        <v>100</v>
      </c>
      <c r="B22164" t="s">
        <v>354</v>
      </c>
      <c r="C22164" t="s">
        <v>347</v>
      </c>
      <c r="D22164">
        <v>8629</v>
      </c>
    </row>
    <row r="22165" spans="1:4" x14ac:dyDescent="0.2">
      <c r="A22165" t="s">
        <v>100</v>
      </c>
      <c r="B22165" t="s">
        <v>355</v>
      </c>
      <c r="C22165" t="s">
        <v>225</v>
      </c>
      <c r="D22165">
        <v>0.78492899999999999</v>
      </c>
    </row>
    <row r="22166" spans="1:4" x14ac:dyDescent="0.2">
      <c r="A22166" t="s">
        <v>100</v>
      </c>
      <c r="B22166" t="s">
        <v>355</v>
      </c>
      <c r="C22166" t="s">
        <v>65</v>
      </c>
      <c r="D22166">
        <v>50000000</v>
      </c>
    </row>
    <row r="22167" spans="1:4" x14ac:dyDescent="0.2">
      <c r="A22167" t="s">
        <v>100</v>
      </c>
      <c r="B22167" t="s">
        <v>355</v>
      </c>
      <c r="C22167" t="s">
        <v>66</v>
      </c>
      <c r="D22167">
        <v>63700061</v>
      </c>
    </row>
    <row r="22168" spans="1:4" x14ac:dyDescent="0.2">
      <c r="A22168" t="s">
        <v>100</v>
      </c>
      <c r="B22168" t="s">
        <v>355</v>
      </c>
      <c r="C22168" t="s">
        <v>226</v>
      </c>
      <c r="D22168">
        <v>189330</v>
      </c>
    </row>
    <row r="22169" spans="1:4" x14ac:dyDescent="0.2">
      <c r="A22169" t="s">
        <v>100</v>
      </c>
      <c r="B22169" t="s">
        <v>355</v>
      </c>
      <c r="C22169" t="s">
        <v>227</v>
      </c>
      <c r="D22169">
        <v>572411</v>
      </c>
    </row>
    <row r="22170" spans="1:4" x14ac:dyDescent="0.2">
      <c r="A22170" t="s">
        <v>100</v>
      </c>
      <c r="B22170" t="s">
        <v>355</v>
      </c>
      <c r="C22170" t="s">
        <v>67</v>
      </c>
      <c r="D22170">
        <v>0</v>
      </c>
    </row>
    <row r="22171" spans="1:4" x14ac:dyDescent="0.2">
      <c r="A22171" t="s">
        <v>100</v>
      </c>
      <c r="B22171" t="s">
        <v>355</v>
      </c>
      <c r="C22171" t="s">
        <v>68</v>
      </c>
      <c r="D22171">
        <v>0</v>
      </c>
    </row>
    <row r="22172" spans="1:4" x14ac:dyDescent="0.2">
      <c r="A22172" t="s">
        <v>100</v>
      </c>
      <c r="B22172" t="s">
        <v>355</v>
      </c>
      <c r="C22172" t="s">
        <v>228</v>
      </c>
      <c r="D22172">
        <v>11731</v>
      </c>
    </row>
    <row r="22173" spans="1:4" x14ac:dyDescent="0.2">
      <c r="A22173" t="s">
        <v>100</v>
      </c>
      <c r="B22173" t="s">
        <v>355</v>
      </c>
      <c r="C22173" t="s">
        <v>229</v>
      </c>
      <c r="D22173">
        <v>135704</v>
      </c>
    </row>
    <row r="22174" spans="1:4" x14ac:dyDescent="0.2">
      <c r="A22174" t="s">
        <v>100</v>
      </c>
      <c r="B22174" t="s">
        <v>355</v>
      </c>
      <c r="C22174" t="s">
        <v>230</v>
      </c>
      <c r="D22174">
        <v>3022</v>
      </c>
    </row>
    <row r="22175" spans="1:4" x14ac:dyDescent="0.2">
      <c r="A22175" t="s">
        <v>100</v>
      </c>
      <c r="B22175" t="s">
        <v>355</v>
      </c>
      <c r="C22175" t="s">
        <v>231</v>
      </c>
      <c r="D22175">
        <v>51171</v>
      </c>
    </row>
    <row r="22176" spans="1:4" x14ac:dyDescent="0.2">
      <c r="A22176" t="s">
        <v>100</v>
      </c>
      <c r="B22176" t="s">
        <v>355</v>
      </c>
      <c r="C22176" t="s">
        <v>232</v>
      </c>
      <c r="D22176">
        <v>349208</v>
      </c>
    </row>
    <row r="22177" spans="1:4" x14ac:dyDescent="0.2">
      <c r="A22177" t="s">
        <v>100</v>
      </c>
      <c r="B22177" t="s">
        <v>355</v>
      </c>
      <c r="C22177" t="s">
        <v>319</v>
      </c>
      <c r="D22177">
        <v>186775</v>
      </c>
    </row>
    <row r="22178" spans="1:4" x14ac:dyDescent="0.2">
      <c r="A22178" t="s">
        <v>100</v>
      </c>
      <c r="B22178" t="s">
        <v>355</v>
      </c>
      <c r="C22178" t="s">
        <v>320</v>
      </c>
      <c r="D22178">
        <v>137665</v>
      </c>
    </row>
    <row r="22179" spans="1:4" x14ac:dyDescent="0.2">
      <c r="A22179" t="s">
        <v>100</v>
      </c>
      <c r="B22179" t="s">
        <v>355</v>
      </c>
      <c r="C22179" t="s">
        <v>318</v>
      </c>
      <c r="D22179">
        <v>24768</v>
      </c>
    </row>
    <row r="22180" spans="1:4" x14ac:dyDescent="0.2">
      <c r="A22180" t="s">
        <v>100</v>
      </c>
      <c r="B22180" t="s">
        <v>355</v>
      </c>
      <c r="C22180" t="s">
        <v>321</v>
      </c>
      <c r="D22180">
        <v>140069</v>
      </c>
    </row>
    <row r="22181" spans="1:4" x14ac:dyDescent="0.2">
      <c r="A22181" t="s">
        <v>100</v>
      </c>
      <c r="B22181" t="s">
        <v>355</v>
      </c>
      <c r="C22181" t="s">
        <v>322</v>
      </c>
      <c r="D22181">
        <v>0</v>
      </c>
    </row>
    <row r="22182" spans="1:4" x14ac:dyDescent="0.2">
      <c r="A22182" t="s">
        <v>100</v>
      </c>
      <c r="B22182" t="s">
        <v>355</v>
      </c>
      <c r="C22182" t="s">
        <v>323</v>
      </c>
      <c r="D22182">
        <v>0</v>
      </c>
    </row>
    <row r="22183" spans="1:4" x14ac:dyDescent="0.2">
      <c r="A22183" t="s">
        <v>100</v>
      </c>
      <c r="B22183" t="s">
        <v>355</v>
      </c>
      <c r="C22183" t="s">
        <v>324</v>
      </c>
      <c r="D22183">
        <v>18378</v>
      </c>
    </row>
    <row r="22184" spans="1:4" x14ac:dyDescent="0.2">
      <c r="A22184" t="s">
        <v>100</v>
      </c>
      <c r="B22184" t="s">
        <v>355</v>
      </c>
      <c r="C22184" t="s">
        <v>325</v>
      </c>
      <c r="D22184">
        <v>0</v>
      </c>
    </row>
    <row r="22185" spans="1:4" x14ac:dyDescent="0.2">
      <c r="A22185" t="s">
        <v>100</v>
      </c>
      <c r="B22185" t="s">
        <v>355</v>
      </c>
      <c r="C22185" t="s">
        <v>326</v>
      </c>
      <c r="D22185">
        <v>0</v>
      </c>
    </row>
    <row r="22186" spans="1:4" x14ac:dyDescent="0.2">
      <c r="A22186" t="s">
        <v>100</v>
      </c>
      <c r="B22186" t="s">
        <v>355</v>
      </c>
      <c r="C22186" t="s">
        <v>327</v>
      </c>
      <c r="D22186">
        <v>12893</v>
      </c>
    </row>
    <row r="22187" spans="1:4" x14ac:dyDescent="0.2">
      <c r="A22187" t="s">
        <v>100</v>
      </c>
      <c r="B22187" t="s">
        <v>355</v>
      </c>
      <c r="C22187" t="s">
        <v>328</v>
      </c>
      <c r="D22187">
        <v>108798</v>
      </c>
    </row>
    <row r="22188" spans="1:4" x14ac:dyDescent="0.2">
      <c r="A22188" t="s">
        <v>100</v>
      </c>
      <c r="B22188" t="s">
        <v>355</v>
      </c>
      <c r="C22188" t="s">
        <v>329</v>
      </c>
      <c r="D22188">
        <v>0</v>
      </c>
    </row>
    <row r="22189" spans="1:4" x14ac:dyDescent="0.2">
      <c r="A22189" t="s">
        <v>100</v>
      </c>
      <c r="B22189" t="s">
        <v>355</v>
      </c>
      <c r="C22189" t="s">
        <v>339</v>
      </c>
      <c r="D22189">
        <v>4198308</v>
      </c>
    </row>
    <row r="22190" spans="1:4" x14ac:dyDescent="0.2">
      <c r="A22190" t="s">
        <v>100</v>
      </c>
      <c r="B22190" t="s">
        <v>355</v>
      </c>
      <c r="C22190" t="s">
        <v>340</v>
      </c>
      <c r="D22190">
        <v>3073005</v>
      </c>
    </row>
    <row r="22191" spans="1:4" x14ac:dyDescent="0.2">
      <c r="A22191" t="s">
        <v>100</v>
      </c>
      <c r="B22191" t="s">
        <v>355</v>
      </c>
      <c r="C22191" t="s">
        <v>341</v>
      </c>
      <c r="D22191">
        <v>0</v>
      </c>
    </row>
    <row r="22192" spans="1:4" x14ac:dyDescent="0.2">
      <c r="A22192" t="s">
        <v>100</v>
      </c>
      <c r="B22192" t="s">
        <v>355</v>
      </c>
      <c r="C22192" t="s">
        <v>342</v>
      </c>
      <c r="D22192">
        <v>0</v>
      </c>
    </row>
    <row r="22193" spans="1:4" x14ac:dyDescent="0.2">
      <c r="A22193" t="s">
        <v>100</v>
      </c>
      <c r="B22193" t="s">
        <v>355</v>
      </c>
      <c r="C22193" t="s">
        <v>343</v>
      </c>
      <c r="D22193">
        <v>0</v>
      </c>
    </row>
    <row r="22194" spans="1:4" x14ac:dyDescent="0.2">
      <c r="A22194" t="s">
        <v>100</v>
      </c>
      <c r="B22194" t="s">
        <v>355</v>
      </c>
      <c r="C22194" t="s">
        <v>344</v>
      </c>
      <c r="D22194">
        <v>0</v>
      </c>
    </row>
    <row r="22195" spans="1:4" x14ac:dyDescent="0.2">
      <c r="A22195" t="s">
        <v>100</v>
      </c>
      <c r="B22195" t="s">
        <v>355</v>
      </c>
      <c r="C22195" t="s">
        <v>345</v>
      </c>
      <c r="D22195">
        <v>0</v>
      </c>
    </row>
    <row r="22196" spans="1:4" x14ac:dyDescent="0.2">
      <c r="A22196" t="s">
        <v>100</v>
      </c>
      <c r="B22196" t="s">
        <v>355</v>
      </c>
      <c r="C22196" t="s">
        <v>346</v>
      </c>
      <c r="D22196">
        <v>0</v>
      </c>
    </row>
    <row r="22197" spans="1:4" x14ac:dyDescent="0.2">
      <c r="A22197" t="s">
        <v>100</v>
      </c>
      <c r="B22197" t="s">
        <v>355</v>
      </c>
      <c r="C22197" t="s">
        <v>300</v>
      </c>
      <c r="D22197">
        <v>864968</v>
      </c>
    </row>
    <row r="22198" spans="1:4" x14ac:dyDescent="0.2">
      <c r="A22198" t="s">
        <v>100</v>
      </c>
      <c r="B22198" t="s">
        <v>355</v>
      </c>
      <c r="C22198" t="s">
        <v>301</v>
      </c>
      <c r="D22198">
        <v>989132</v>
      </c>
    </row>
    <row r="22199" spans="1:4" x14ac:dyDescent="0.2">
      <c r="A22199" t="s">
        <v>100</v>
      </c>
      <c r="B22199" t="s">
        <v>355</v>
      </c>
      <c r="C22199" t="s">
        <v>302</v>
      </c>
      <c r="D22199">
        <v>837450</v>
      </c>
    </row>
    <row r="22200" spans="1:4" x14ac:dyDescent="0.2">
      <c r="A22200" t="s">
        <v>100</v>
      </c>
      <c r="B22200" t="s">
        <v>355</v>
      </c>
      <c r="C22200" t="s">
        <v>303</v>
      </c>
      <c r="D22200">
        <v>520602</v>
      </c>
    </row>
    <row r="22201" spans="1:4" x14ac:dyDescent="0.2">
      <c r="A22201" t="s">
        <v>100</v>
      </c>
      <c r="B22201" t="s">
        <v>355</v>
      </c>
      <c r="C22201" t="s">
        <v>304</v>
      </c>
      <c r="D22201">
        <v>451120</v>
      </c>
    </row>
    <row r="22202" spans="1:4" x14ac:dyDescent="0.2">
      <c r="A22202" t="s">
        <v>100</v>
      </c>
      <c r="B22202" t="s">
        <v>355</v>
      </c>
      <c r="C22202" t="s">
        <v>305</v>
      </c>
      <c r="D22202">
        <v>460549</v>
      </c>
    </row>
    <row r="22203" spans="1:4" x14ac:dyDescent="0.2">
      <c r="A22203" t="s">
        <v>100</v>
      </c>
      <c r="B22203" t="s">
        <v>355</v>
      </c>
      <c r="C22203" t="s">
        <v>306</v>
      </c>
      <c r="D22203">
        <v>118215</v>
      </c>
    </row>
    <row r="22204" spans="1:4" x14ac:dyDescent="0.2">
      <c r="A22204" t="s">
        <v>100</v>
      </c>
      <c r="B22204" t="s">
        <v>355</v>
      </c>
      <c r="C22204" t="s">
        <v>307</v>
      </c>
      <c r="D22204">
        <v>1157990</v>
      </c>
    </row>
    <row r="22205" spans="1:4" x14ac:dyDescent="0.2">
      <c r="A22205" t="s">
        <v>100</v>
      </c>
      <c r="B22205" t="s">
        <v>355</v>
      </c>
      <c r="C22205" t="s">
        <v>308</v>
      </c>
      <c r="D22205">
        <v>91640</v>
      </c>
    </row>
    <row r="22206" spans="1:4" x14ac:dyDescent="0.2">
      <c r="A22206" t="s">
        <v>100</v>
      </c>
      <c r="B22206" t="s">
        <v>355</v>
      </c>
      <c r="C22206" t="s">
        <v>309</v>
      </c>
      <c r="D22206">
        <v>10053</v>
      </c>
    </row>
    <row r="22207" spans="1:4" x14ac:dyDescent="0.2">
      <c r="A22207" t="s">
        <v>100</v>
      </c>
      <c r="B22207" t="s">
        <v>355</v>
      </c>
      <c r="C22207" t="s">
        <v>310</v>
      </c>
      <c r="D22207">
        <v>25709</v>
      </c>
    </row>
    <row r="22208" spans="1:4" x14ac:dyDescent="0.2">
      <c r="A22208" t="s">
        <v>100</v>
      </c>
      <c r="B22208" t="s">
        <v>355</v>
      </c>
      <c r="C22208" t="s">
        <v>311</v>
      </c>
      <c r="D22208">
        <v>10188</v>
      </c>
    </row>
    <row r="22209" spans="1:4" x14ac:dyDescent="0.2">
      <c r="A22209" t="s">
        <v>100</v>
      </c>
      <c r="B22209" t="s">
        <v>355</v>
      </c>
      <c r="C22209" t="s">
        <v>312</v>
      </c>
      <c r="D22209">
        <v>7493</v>
      </c>
    </row>
    <row r="22210" spans="1:4" x14ac:dyDescent="0.2">
      <c r="A22210" t="s">
        <v>100</v>
      </c>
      <c r="B22210" t="s">
        <v>355</v>
      </c>
      <c r="C22210" t="s">
        <v>313</v>
      </c>
      <c r="D22210">
        <v>12085</v>
      </c>
    </row>
    <row r="22211" spans="1:4" x14ac:dyDescent="0.2">
      <c r="A22211" t="s">
        <v>100</v>
      </c>
      <c r="B22211" t="s">
        <v>355</v>
      </c>
      <c r="C22211" t="s">
        <v>314</v>
      </c>
      <c r="D22211">
        <v>10943</v>
      </c>
    </row>
    <row r="22212" spans="1:4" x14ac:dyDescent="0.2">
      <c r="A22212" t="s">
        <v>100</v>
      </c>
      <c r="B22212" t="s">
        <v>355</v>
      </c>
      <c r="C22212" t="s">
        <v>315</v>
      </c>
      <c r="D22212">
        <v>16260</v>
      </c>
    </row>
    <row r="22213" spans="1:4" x14ac:dyDescent="0.2">
      <c r="A22213" t="s">
        <v>100</v>
      </c>
      <c r="B22213" t="s">
        <v>355</v>
      </c>
      <c r="C22213" t="s">
        <v>347</v>
      </c>
      <c r="D22213">
        <v>8629</v>
      </c>
    </row>
    <row r="22214" spans="1:4" x14ac:dyDescent="0.2">
      <c r="A22214" t="s">
        <v>100</v>
      </c>
      <c r="B22214" t="s">
        <v>356</v>
      </c>
      <c r="C22214" t="s">
        <v>225</v>
      </c>
      <c r="D22214">
        <v>0.80515700000000001</v>
      </c>
    </row>
    <row r="22215" spans="1:4" x14ac:dyDescent="0.2">
      <c r="A22215" t="s">
        <v>100</v>
      </c>
      <c r="B22215" t="s">
        <v>356</v>
      </c>
      <c r="C22215" t="s">
        <v>65</v>
      </c>
      <c r="D22215">
        <v>50000000</v>
      </c>
    </row>
    <row r="22216" spans="1:4" x14ac:dyDescent="0.2">
      <c r="A22216" t="s">
        <v>100</v>
      </c>
      <c r="B22216" t="s">
        <v>356</v>
      </c>
      <c r="C22216" t="s">
        <v>66</v>
      </c>
      <c r="D22216">
        <v>62099673</v>
      </c>
    </row>
    <row r="22217" spans="1:4" x14ac:dyDescent="0.2">
      <c r="A22217" t="s">
        <v>100</v>
      </c>
      <c r="B22217" t="s">
        <v>356</v>
      </c>
      <c r="C22217" t="s">
        <v>226</v>
      </c>
      <c r="D22217">
        <v>189217</v>
      </c>
    </row>
    <row r="22218" spans="1:4" x14ac:dyDescent="0.2">
      <c r="A22218" t="s">
        <v>100</v>
      </c>
      <c r="B22218" t="s">
        <v>356</v>
      </c>
      <c r="C22218" t="s">
        <v>227</v>
      </c>
      <c r="D22218">
        <v>572234</v>
      </c>
    </row>
    <row r="22219" spans="1:4" x14ac:dyDescent="0.2">
      <c r="A22219" t="s">
        <v>100</v>
      </c>
      <c r="B22219" t="s">
        <v>356</v>
      </c>
      <c r="C22219" t="s">
        <v>67</v>
      </c>
      <c r="D22219">
        <v>0</v>
      </c>
    </row>
    <row r="22220" spans="1:4" x14ac:dyDescent="0.2">
      <c r="A22220" t="s">
        <v>100</v>
      </c>
      <c r="B22220" t="s">
        <v>356</v>
      </c>
      <c r="C22220" t="s">
        <v>68</v>
      </c>
      <c r="D22220">
        <v>0</v>
      </c>
    </row>
    <row r="22221" spans="1:4" x14ac:dyDescent="0.2">
      <c r="A22221" t="s">
        <v>100</v>
      </c>
      <c r="B22221" t="s">
        <v>356</v>
      </c>
      <c r="C22221" t="s">
        <v>228</v>
      </c>
      <c r="D22221">
        <v>11991</v>
      </c>
    </row>
    <row r="22222" spans="1:4" x14ac:dyDescent="0.2">
      <c r="A22222" t="s">
        <v>100</v>
      </c>
      <c r="B22222" t="s">
        <v>356</v>
      </c>
      <c r="C22222" t="s">
        <v>229</v>
      </c>
      <c r="D22222">
        <v>136891</v>
      </c>
    </row>
    <row r="22223" spans="1:4" x14ac:dyDescent="0.2">
      <c r="A22223" t="s">
        <v>100</v>
      </c>
      <c r="B22223" t="s">
        <v>356</v>
      </c>
      <c r="C22223" t="s">
        <v>230</v>
      </c>
      <c r="D22223">
        <v>3026</v>
      </c>
    </row>
    <row r="22224" spans="1:4" x14ac:dyDescent="0.2">
      <c r="A22224" t="s">
        <v>100</v>
      </c>
      <c r="B22224" t="s">
        <v>356</v>
      </c>
      <c r="C22224" t="s">
        <v>231</v>
      </c>
      <c r="D22224">
        <v>50818</v>
      </c>
    </row>
    <row r="22225" spans="1:4" x14ac:dyDescent="0.2">
      <c r="A22225" t="s">
        <v>100</v>
      </c>
      <c r="B22225" t="s">
        <v>356</v>
      </c>
      <c r="C22225" t="s">
        <v>232</v>
      </c>
      <c r="D22225">
        <v>228638</v>
      </c>
    </row>
    <row r="22226" spans="1:4" x14ac:dyDescent="0.2">
      <c r="A22226" t="s">
        <v>100</v>
      </c>
      <c r="B22226" t="s">
        <v>356</v>
      </c>
      <c r="C22226" t="s">
        <v>319</v>
      </c>
      <c r="D22226">
        <v>94476</v>
      </c>
    </row>
    <row r="22227" spans="1:4" x14ac:dyDescent="0.2">
      <c r="A22227" t="s">
        <v>100</v>
      </c>
      <c r="B22227" t="s">
        <v>356</v>
      </c>
      <c r="C22227" t="s">
        <v>320</v>
      </c>
      <c r="D22227">
        <v>109124</v>
      </c>
    </row>
    <row r="22228" spans="1:4" x14ac:dyDescent="0.2">
      <c r="A22228" t="s">
        <v>100</v>
      </c>
      <c r="B22228" t="s">
        <v>356</v>
      </c>
      <c r="C22228" t="s">
        <v>318</v>
      </c>
      <c r="D22228">
        <v>25038</v>
      </c>
    </row>
    <row r="22229" spans="1:4" x14ac:dyDescent="0.2">
      <c r="A22229" t="s">
        <v>100</v>
      </c>
      <c r="B22229" t="s">
        <v>356</v>
      </c>
      <c r="C22229" t="s">
        <v>321</v>
      </c>
      <c r="D22229">
        <v>86069</v>
      </c>
    </row>
    <row r="22230" spans="1:4" x14ac:dyDescent="0.2">
      <c r="A22230" t="s">
        <v>100</v>
      </c>
      <c r="B22230" t="s">
        <v>356</v>
      </c>
      <c r="C22230" t="s">
        <v>322</v>
      </c>
      <c r="D22230">
        <v>0</v>
      </c>
    </row>
    <row r="22231" spans="1:4" x14ac:dyDescent="0.2">
      <c r="A22231" t="s">
        <v>100</v>
      </c>
      <c r="B22231" t="s">
        <v>356</v>
      </c>
      <c r="C22231" t="s">
        <v>323</v>
      </c>
      <c r="D22231">
        <v>0</v>
      </c>
    </row>
    <row r="22232" spans="1:4" x14ac:dyDescent="0.2">
      <c r="A22232" t="s">
        <v>100</v>
      </c>
      <c r="B22232" t="s">
        <v>356</v>
      </c>
      <c r="C22232" t="s">
        <v>324</v>
      </c>
      <c r="D22232">
        <v>18415</v>
      </c>
    </row>
    <row r="22233" spans="1:4" x14ac:dyDescent="0.2">
      <c r="A22233" t="s">
        <v>100</v>
      </c>
      <c r="B22233" t="s">
        <v>356</v>
      </c>
      <c r="C22233" t="s">
        <v>325</v>
      </c>
      <c r="D22233">
        <v>0</v>
      </c>
    </row>
    <row r="22234" spans="1:4" x14ac:dyDescent="0.2">
      <c r="A22234" t="s">
        <v>100</v>
      </c>
      <c r="B22234" t="s">
        <v>356</v>
      </c>
      <c r="C22234" t="s">
        <v>326</v>
      </c>
      <c r="D22234">
        <v>0</v>
      </c>
    </row>
    <row r="22235" spans="1:4" x14ac:dyDescent="0.2">
      <c r="A22235" t="s">
        <v>100</v>
      </c>
      <c r="B22235" t="s">
        <v>356</v>
      </c>
      <c r="C22235" t="s">
        <v>327</v>
      </c>
      <c r="D22235">
        <v>12930</v>
      </c>
    </row>
    <row r="22236" spans="1:4" x14ac:dyDescent="0.2">
      <c r="A22236" t="s">
        <v>100</v>
      </c>
      <c r="B22236" t="s">
        <v>356</v>
      </c>
      <c r="C22236" t="s">
        <v>328</v>
      </c>
      <c r="D22236">
        <v>54724</v>
      </c>
    </row>
    <row r="22237" spans="1:4" x14ac:dyDescent="0.2">
      <c r="A22237" t="s">
        <v>100</v>
      </c>
      <c r="B22237" t="s">
        <v>356</v>
      </c>
      <c r="C22237" t="s">
        <v>329</v>
      </c>
      <c r="D22237">
        <v>0</v>
      </c>
    </row>
    <row r="22238" spans="1:4" x14ac:dyDescent="0.2">
      <c r="A22238" t="s">
        <v>100</v>
      </c>
      <c r="B22238" t="s">
        <v>356</v>
      </c>
      <c r="C22238" t="s">
        <v>339</v>
      </c>
      <c r="D22238">
        <v>2749452</v>
      </c>
    </row>
    <row r="22239" spans="1:4" x14ac:dyDescent="0.2">
      <c r="A22239" t="s">
        <v>100</v>
      </c>
      <c r="B22239" t="s">
        <v>356</v>
      </c>
      <c r="C22239" t="s">
        <v>340</v>
      </c>
      <c r="D22239">
        <v>9086</v>
      </c>
    </row>
    <row r="22240" spans="1:4" x14ac:dyDescent="0.2">
      <c r="A22240" t="s">
        <v>100</v>
      </c>
      <c r="B22240" t="s">
        <v>356</v>
      </c>
      <c r="C22240" t="s">
        <v>341</v>
      </c>
      <c r="D22240">
        <v>1444865</v>
      </c>
    </row>
    <row r="22241" spans="1:4" x14ac:dyDescent="0.2">
      <c r="A22241" t="s">
        <v>100</v>
      </c>
      <c r="B22241" t="s">
        <v>356</v>
      </c>
      <c r="C22241" t="s">
        <v>342</v>
      </c>
      <c r="D22241">
        <v>35</v>
      </c>
    </row>
    <row r="22242" spans="1:4" x14ac:dyDescent="0.2">
      <c r="A22242" t="s">
        <v>100</v>
      </c>
      <c r="B22242" t="s">
        <v>356</v>
      </c>
      <c r="C22242" t="s">
        <v>343</v>
      </c>
      <c r="D22242">
        <v>8181</v>
      </c>
    </row>
    <row r="22243" spans="1:4" x14ac:dyDescent="0.2">
      <c r="A22243" t="s">
        <v>100</v>
      </c>
      <c r="B22243" t="s">
        <v>356</v>
      </c>
      <c r="C22243" t="s">
        <v>344</v>
      </c>
      <c r="D22243">
        <v>1444865</v>
      </c>
    </row>
    <row r="22244" spans="1:4" x14ac:dyDescent="0.2">
      <c r="A22244" t="s">
        <v>100</v>
      </c>
      <c r="B22244" t="s">
        <v>356</v>
      </c>
      <c r="C22244" t="s">
        <v>345</v>
      </c>
      <c r="D22244">
        <v>0</v>
      </c>
    </row>
    <row r="22245" spans="1:4" x14ac:dyDescent="0.2">
      <c r="A22245" t="s">
        <v>100</v>
      </c>
      <c r="B22245" t="s">
        <v>356</v>
      </c>
      <c r="C22245" t="s">
        <v>346</v>
      </c>
      <c r="D22245">
        <v>8181</v>
      </c>
    </row>
    <row r="22246" spans="1:4" x14ac:dyDescent="0.2">
      <c r="A22246" t="s">
        <v>100</v>
      </c>
      <c r="B22246" t="s">
        <v>356</v>
      </c>
      <c r="C22246" t="s">
        <v>300</v>
      </c>
      <c r="D22246">
        <v>873885</v>
      </c>
    </row>
    <row r="22247" spans="1:4" x14ac:dyDescent="0.2">
      <c r="A22247" t="s">
        <v>100</v>
      </c>
      <c r="B22247" t="s">
        <v>356</v>
      </c>
      <c r="C22247" t="s">
        <v>301</v>
      </c>
      <c r="D22247">
        <v>998178</v>
      </c>
    </row>
    <row r="22248" spans="1:4" x14ac:dyDescent="0.2">
      <c r="A22248" t="s">
        <v>100</v>
      </c>
      <c r="B22248" t="s">
        <v>356</v>
      </c>
      <c r="C22248" t="s">
        <v>302</v>
      </c>
      <c r="D22248">
        <v>849621</v>
      </c>
    </row>
    <row r="22249" spans="1:4" x14ac:dyDescent="0.2">
      <c r="A22249" t="s">
        <v>100</v>
      </c>
      <c r="B22249" t="s">
        <v>356</v>
      </c>
      <c r="C22249" t="s">
        <v>303</v>
      </c>
      <c r="D22249">
        <v>530195</v>
      </c>
    </row>
    <row r="22250" spans="1:4" x14ac:dyDescent="0.2">
      <c r="A22250" t="s">
        <v>100</v>
      </c>
      <c r="B22250" t="s">
        <v>356</v>
      </c>
      <c r="C22250" t="s">
        <v>304</v>
      </c>
      <c r="D22250">
        <v>458658</v>
      </c>
    </row>
    <row r="22251" spans="1:4" x14ac:dyDescent="0.2">
      <c r="A22251" t="s">
        <v>100</v>
      </c>
      <c r="B22251" t="s">
        <v>356</v>
      </c>
      <c r="C22251" t="s">
        <v>305</v>
      </c>
      <c r="D22251">
        <v>464173</v>
      </c>
    </row>
    <row r="22252" spans="1:4" x14ac:dyDescent="0.2">
      <c r="A22252" t="s">
        <v>100</v>
      </c>
      <c r="B22252" t="s">
        <v>356</v>
      </c>
      <c r="C22252" t="s">
        <v>306</v>
      </c>
      <c r="D22252">
        <v>118287</v>
      </c>
    </row>
    <row r="22253" spans="1:4" x14ac:dyDescent="0.2">
      <c r="A22253" t="s">
        <v>100</v>
      </c>
      <c r="B22253" t="s">
        <v>356</v>
      </c>
      <c r="C22253" t="s">
        <v>307</v>
      </c>
      <c r="D22253">
        <v>1173866</v>
      </c>
    </row>
    <row r="22254" spans="1:4" x14ac:dyDescent="0.2">
      <c r="A22254" t="s">
        <v>100</v>
      </c>
      <c r="B22254" t="s">
        <v>356</v>
      </c>
      <c r="C22254" t="s">
        <v>308</v>
      </c>
      <c r="D22254">
        <v>82722</v>
      </c>
    </row>
    <row r="22255" spans="1:4" x14ac:dyDescent="0.2">
      <c r="A22255" t="s">
        <v>100</v>
      </c>
      <c r="B22255" t="s">
        <v>356</v>
      </c>
      <c r="C22255" t="s">
        <v>309</v>
      </c>
      <c r="D22255">
        <v>6665</v>
      </c>
    </row>
    <row r="22256" spans="1:4" x14ac:dyDescent="0.2">
      <c r="A22256" t="s">
        <v>100</v>
      </c>
      <c r="B22256" t="s">
        <v>356</v>
      </c>
      <c r="C22256" t="s">
        <v>310</v>
      </c>
      <c r="D22256">
        <v>14182</v>
      </c>
    </row>
    <row r="22257" spans="1:4" x14ac:dyDescent="0.2">
      <c r="A22257" t="s">
        <v>100</v>
      </c>
      <c r="B22257" t="s">
        <v>356</v>
      </c>
      <c r="C22257" t="s">
        <v>311</v>
      </c>
      <c r="D22257">
        <v>3884</v>
      </c>
    </row>
    <row r="22258" spans="1:4" x14ac:dyDescent="0.2">
      <c r="A22258" t="s">
        <v>100</v>
      </c>
      <c r="B22258" t="s">
        <v>356</v>
      </c>
      <c r="C22258" t="s">
        <v>312</v>
      </c>
      <c r="D22258">
        <v>1914</v>
      </c>
    </row>
    <row r="22259" spans="1:4" x14ac:dyDescent="0.2">
      <c r="A22259" t="s">
        <v>100</v>
      </c>
      <c r="B22259" t="s">
        <v>356</v>
      </c>
      <c r="C22259" t="s">
        <v>313</v>
      </c>
      <c r="D22259">
        <v>2611</v>
      </c>
    </row>
    <row r="22260" spans="1:4" x14ac:dyDescent="0.2">
      <c r="A22260" t="s">
        <v>100</v>
      </c>
      <c r="B22260" t="s">
        <v>356</v>
      </c>
      <c r="C22260" t="s">
        <v>314</v>
      </c>
      <c r="D22260">
        <v>5169</v>
      </c>
    </row>
    <row r="22261" spans="1:4" x14ac:dyDescent="0.2">
      <c r="A22261" t="s">
        <v>100</v>
      </c>
      <c r="B22261" t="s">
        <v>356</v>
      </c>
      <c r="C22261" t="s">
        <v>315</v>
      </c>
      <c r="D22261">
        <v>384</v>
      </c>
    </row>
    <row r="22262" spans="1:4" x14ac:dyDescent="0.2">
      <c r="A22262" t="s">
        <v>100</v>
      </c>
      <c r="B22262" t="s">
        <v>356</v>
      </c>
      <c r="C22262" t="s">
        <v>347</v>
      </c>
      <c r="D22262">
        <v>8629</v>
      </c>
    </row>
    <row r="22263" spans="1:4" x14ac:dyDescent="0.2">
      <c r="A22263" t="s">
        <v>101</v>
      </c>
      <c r="B22263" t="s">
        <v>351</v>
      </c>
      <c r="C22263" t="s">
        <v>225</v>
      </c>
      <c r="D22263">
        <v>1.0178799999999999</v>
      </c>
    </row>
    <row r="22264" spans="1:4" x14ac:dyDescent="0.2">
      <c r="A22264" t="s">
        <v>101</v>
      </c>
      <c r="B22264" t="s">
        <v>351</v>
      </c>
      <c r="C22264" t="s">
        <v>65</v>
      </c>
      <c r="D22264">
        <v>50000002</v>
      </c>
    </row>
    <row r="22265" spans="1:4" x14ac:dyDescent="0.2">
      <c r="A22265" t="s">
        <v>101</v>
      </c>
      <c r="B22265" t="s">
        <v>351</v>
      </c>
      <c r="C22265" t="s">
        <v>66</v>
      </c>
      <c r="D22265">
        <v>49121809</v>
      </c>
    </row>
    <row r="22266" spans="1:4" x14ac:dyDescent="0.2">
      <c r="A22266" t="s">
        <v>101</v>
      </c>
      <c r="B22266" t="s">
        <v>351</v>
      </c>
      <c r="C22266" t="s">
        <v>226</v>
      </c>
      <c r="D22266">
        <v>188556</v>
      </c>
    </row>
    <row r="22267" spans="1:4" x14ac:dyDescent="0.2">
      <c r="A22267" t="s">
        <v>101</v>
      </c>
      <c r="B22267" t="s">
        <v>351</v>
      </c>
      <c r="C22267" t="s">
        <v>227</v>
      </c>
      <c r="D22267">
        <v>557688</v>
      </c>
    </row>
    <row r="22268" spans="1:4" x14ac:dyDescent="0.2">
      <c r="A22268" t="s">
        <v>101</v>
      </c>
      <c r="B22268" t="s">
        <v>351</v>
      </c>
      <c r="C22268" t="s">
        <v>67</v>
      </c>
      <c r="D22268">
        <v>918057</v>
      </c>
    </row>
    <row r="22269" spans="1:4" x14ac:dyDescent="0.2">
      <c r="A22269" t="s">
        <v>101</v>
      </c>
      <c r="B22269" t="s">
        <v>351</v>
      </c>
      <c r="C22269" t="s">
        <v>68</v>
      </c>
      <c r="D22269">
        <v>368659</v>
      </c>
    </row>
    <row r="22270" spans="1:4" x14ac:dyDescent="0.2">
      <c r="A22270" t="s">
        <v>101</v>
      </c>
      <c r="B22270" t="s">
        <v>351</v>
      </c>
      <c r="C22270" t="s">
        <v>228</v>
      </c>
      <c r="D22270">
        <v>34678</v>
      </c>
    </row>
    <row r="22271" spans="1:4" x14ac:dyDescent="0.2">
      <c r="A22271" t="s">
        <v>101</v>
      </c>
      <c r="B22271" t="s">
        <v>351</v>
      </c>
      <c r="C22271" t="s">
        <v>229</v>
      </c>
      <c r="D22271">
        <v>408305</v>
      </c>
    </row>
    <row r="22272" spans="1:4" x14ac:dyDescent="0.2">
      <c r="A22272" t="s">
        <v>101</v>
      </c>
      <c r="B22272" t="s">
        <v>351</v>
      </c>
      <c r="C22272" t="s">
        <v>230</v>
      </c>
      <c r="D22272">
        <v>1280</v>
      </c>
    </row>
    <row r="22273" spans="1:4" x14ac:dyDescent="0.2">
      <c r="A22273" t="s">
        <v>101</v>
      </c>
      <c r="B22273" t="s">
        <v>351</v>
      </c>
      <c r="C22273" t="s">
        <v>231</v>
      </c>
      <c r="D22273">
        <v>14156</v>
      </c>
    </row>
    <row r="22274" spans="1:4" x14ac:dyDescent="0.2">
      <c r="A22274" t="s">
        <v>101</v>
      </c>
      <c r="B22274" t="s">
        <v>351</v>
      </c>
      <c r="C22274" t="s">
        <v>154</v>
      </c>
      <c r="D22274">
        <v>2391111</v>
      </c>
    </row>
    <row r="22275" spans="1:4" x14ac:dyDescent="0.2">
      <c r="A22275" t="s">
        <v>101</v>
      </c>
      <c r="B22275" t="s">
        <v>351</v>
      </c>
      <c r="C22275" t="s">
        <v>155</v>
      </c>
      <c r="D22275">
        <v>0</v>
      </c>
    </row>
    <row r="22276" spans="1:4" x14ac:dyDescent="0.2">
      <c r="A22276" t="s">
        <v>101</v>
      </c>
      <c r="B22276" t="s">
        <v>351</v>
      </c>
      <c r="C22276" t="s">
        <v>156</v>
      </c>
      <c r="D22276">
        <v>1690</v>
      </c>
    </row>
    <row r="22277" spans="1:4" x14ac:dyDescent="0.2">
      <c r="A22277" t="s">
        <v>101</v>
      </c>
      <c r="B22277" t="s">
        <v>351</v>
      </c>
      <c r="C22277" t="s">
        <v>157</v>
      </c>
      <c r="D22277">
        <v>374663</v>
      </c>
    </row>
    <row r="22278" spans="1:4" x14ac:dyDescent="0.2">
      <c r="A22278" t="s">
        <v>101</v>
      </c>
      <c r="B22278" t="s">
        <v>351</v>
      </c>
      <c r="C22278" t="s">
        <v>158</v>
      </c>
      <c r="D22278">
        <v>1473976</v>
      </c>
    </row>
    <row r="22279" spans="1:4" x14ac:dyDescent="0.2">
      <c r="A22279" t="s">
        <v>101</v>
      </c>
      <c r="B22279" t="s">
        <v>351</v>
      </c>
      <c r="C22279" t="s">
        <v>159</v>
      </c>
      <c r="D22279">
        <v>1095021</v>
      </c>
    </row>
    <row r="22280" spans="1:4" x14ac:dyDescent="0.2">
      <c r="A22280" t="s">
        <v>101</v>
      </c>
      <c r="B22280" t="s">
        <v>351</v>
      </c>
      <c r="C22280" t="s">
        <v>160</v>
      </c>
      <c r="D22280">
        <v>1263953</v>
      </c>
    </row>
    <row r="22281" spans="1:4" x14ac:dyDescent="0.2">
      <c r="A22281" t="s">
        <v>101</v>
      </c>
      <c r="B22281" t="s">
        <v>351</v>
      </c>
      <c r="C22281" t="s">
        <v>161</v>
      </c>
      <c r="D22281">
        <v>731637</v>
      </c>
    </row>
    <row r="22282" spans="1:4" x14ac:dyDescent="0.2">
      <c r="A22282" t="s">
        <v>101</v>
      </c>
      <c r="B22282" t="s">
        <v>351</v>
      </c>
      <c r="C22282" t="s">
        <v>162</v>
      </c>
      <c r="D22282">
        <v>565835</v>
      </c>
    </row>
    <row r="22283" spans="1:4" x14ac:dyDescent="0.2">
      <c r="A22283" t="s">
        <v>101</v>
      </c>
      <c r="B22283" t="s">
        <v>351</v>
      </c>
      <c r="C22283" t="s">
        <v>163</v>
      </c>
      <c r="D22283">
        <v>417867</v>
      </c>
    </row>
    <row r="22284" spans="1:4" x14ac:dyDescent="0.2">
      <c r="A22284" t="s">
        <v>101</v>
      </c>
      <c r="B22284" t="s">
        <v>351</v>
      </c>
      <c r="C22284" t="s">
        <v>164</v>
      </c>
      <c r="D22284">
        <v>270884</v>
      </c>
    </row>
    <row r="22285" spans="1:4" x14ac:dyDescent="0.2">
      <c r="A22285" t="s">
        <v>101</v>
      </c>
      <c r="B22285" t="s">
        <v>351</v>
      </c>
      <c r="C22285" t="s">
        <v>165</v>
      </c>
      <c r="D22285">
        <v>235485</v>
      </c>
    </row>
    <row r="22286" spans="1:4" x14ac:dyDescent="0.2">
      <c r="A22286" t="s">
        <v>101</v>
      </c>
      <c r="B22286" t="s">
        <v>351</v>
      </c>
      <c r="C22286" t="s">
        <v>166</v>
      </c>
      <c r="D22286">
        <v>116224</v>
      </c>
    </row>
    <row r="22287" spans="1:4" x14ac:dyDescent="0.2">
      <c r="A22287" t="s">
        <v>101</v>
      </c>
      <c r="B22287" t="s">
        <v>351</v>
      </c>
      <c r="C22287" t="s">
        <v>167</v>
      </c>
      <c r="D22287">
        <v>158552</v>
      </c>
    </row>
    <row r="22288" spans="1:4" x14ac:dyDescent="0.2">
      <c r="A22288" t="s">
        <v>101</v>
      </c>
      <c r="B22288" t="s">
        <v>351</v>
      </c>
      <c r="C22288" t="s">
        <v>168</v>
      </c>
      <c r="D22288">
        <v>131411</v>
      </c>
    </row>
    <row r="22289" spans="1:4" x14ac:dyDescent="0.2">
      <c r="A22289" t="s">
        <v>101</v>
      </c>
      <c r="B22289" t="s">
        <v>351</v>
      </c>
      <c r="C22289" t="s">
        <v>169</v>
      </c>
      <c r="D22289">
        <v>164396</v>
      </c>
    </row>
    <row r="22290" spans="1:4" x14ac:dyDescent="0.2">
      <c r="A22290" t="s">
        <v>101</v>
      </c>
      <c r="B22290" t="s">
        <v>351</v>
      </c>
      <c r="C22290" t="s">
        <v>170</v>
      </c>
      <c r="D22290">
        <v>85485</v>
      </c>
    </row>
    <row r="22291" spans="1:4" x14ac:dyDescent="0.2">
      <c r="A22291" t="s">
        <v>101</v>
      </c>
      <c r="B22291" t="s">
        <v>351</v>
      </c>
      <c r="C22291" t="s">
        <v>171</v>
      </c>
      <c r="D22291">
        <v>47749</v>
      </c>
    </row>
    <row r="22292" spans="1:4" x14ac:dyDescent="0.2">
      <c r="A22292" t="s">
        <v>101</v>
      </c>
      <c r="B22292" t="s">
        <v>351</v>
      </c>
      <c r="C22292" t="s">
        <v>172</v>
      </c>
      <c r="D22292">
        <v>159914</v>
      </c>
    </row>
    <row r="22293" spans="1:4" x14ac:dyDescent="0.2">
      <c r="A22293" t="s">
        <v>101</v>
      </c>
      <c r="B22293" t="s">
        <v>351</v>
      </c>
      <c r="C22293" t="s">
        <v>173</v>
      </c>
      <c r="D22293">
        <v>102075</v>
      </c>
    </row>
    <row r="22294" spans="1:4" x14ac:dyDescent="0.2">
      <c r="A22294" t="s">
        <v>101</v>
      </c>
      <c r="B22294" t="s">
        <v>351</v>
      </c>
      <c r="C22294" t="s">
        <v>174</v>
      </c>
      <c r="D22294">
        <v>127505</v>
      </c>
    </row>
    <row r="22295" spans="1:4" x14ac:dyDescent="0.2">
      <c r="A22295" t="s">
        <v>101</v>
      </c>
      <c r="B22295" t="s">
        <v>351</v>
      </c>
      <c r="C22295" t="s">
        <v>175</v>
      </c>
      <c r="D22295">
        <v>303079</v>
      </c>
    </row>
    <row r="22296" spans="1:4" x14ac:dyDescent="0.2">
      <c r="A22296" t="s">
        <v>101</v>
      </c>
      <c r="B22296" t="s">
        <v>351</v>
      </c>
      <c r="C22296" t="s">
        <v>176</v>
      </c>
      <c r="D22296">
        <v>174950</v>
      </c>
    </row>
    <row r="22297" spans="1:4" x14ac:dyDescent="0.2">
      <c r="A22297" t="s">
        <v>101</v>
      </c>
      <c r="B22297" t="s">
        <v>351</v>
      </c>
      <c r="C22297" t="s">
        <v>177</v>
      </c>
      <c r="D22297">
        <v>428215</v>
      </c>
    </row>
    <row r="22298" spans="1:4" x14ac:dyDescent="0.2">
      <c r="A22298" t="s">
        <v>101</v>
      </c>
      <c r="B22298" t="s">
        <v>351</v>
      </c>
      <c r="C22298" t="s">
        <v>178</v>
      </c>
      <c r="D22298">
        <v>82923</v>
      </c>
    </row>
    <row r="22299" spans="1:4" x14ac:dyDescent="0.2">
      <c r="A22299" t="s">
        <v>101</v>
      </c>
      <c r="B22299" t="s">
        <v>351</v>
      </c>
      <c r="C22299" t="s">
        <v>179</v>
      </c>
      <c r="D22299">
        <v>0</v>
      </c>
    </row>
    <row r="22300" spans="1:4" x14ac:dyDescent="0.2">
      <c r="A22300" t="s">
        <v>101</v>
      </c>
      <c r="B22300" t="s">
        <v>351</v>
      </c>
      <c r="C22300" t="s">
        <v>180</v>
      </c>
      <c r="D22300">
        <v>0</v>
      </c>
    </row>
    <row r="22301" spans="1:4" x14ac:dyDescent="0.2">
      <c r="A22301" t="s">
        <v>101</v>
      </c>
      <c r="B22301" t="s">
        <v>351</v>
      </c>
      <c r="C22301" t="s">
        <v>181</v>
      </c>
      <c r="D22301">
        <v>0</v>
      </c>
    </row>
    <row r="22302" spans="1:4" x14ac:dyDescent="0.2">
      <c r="A22302" t="s">
        <v>101</v>
      </c>
      <c r="B22302" t="s">
        <v>351</v>
      </c>
      <c r="C22302" t="s">
        <v>182</v>
      </c>
      <c r="D22302">
        <v>0</v>
      </c>
    </row>
    <row r="22303" spans="1:4" x14ac:dyDescent="0.2">
      <c r="A22303" t="s">
        <v>101</v>
      </c>
      <c r="B22303" t="s">
        <v>351</v>
      </c>
      <c r="C22303" t="s">
        <v>183</v>
      </c>
      <c r="D22303">
        <v>0</v>
      </c>
    </row>
    <row r="22304" spans="1:4" x14ac:dyDescent="0.2">
      <c r="A22304" t="s">
        <v>101</v>
      </c>
      <c r="B22304" t="s">
        <v>351</v>
      </c>
      <c r="C22304" t="s">
        <v>184</v>
      </c>
      <c r="D22304">
        <v>0</v>
      </c>
    </row>
    <row r="22305" spans="1:4" x14ac:dyDescent="0.2">
      <c r="A22305" t="s">
        <v>101</v>
      </c>
      <c r="B22305" t="s">
        <v>351</v>
      </c>
      <c r="C22305" t="s">
        <v>185</v>
      </c>
      <c r="D22305">
        <v>0</v>
      </c>
    </row>
    <row r="22306" spans="1:4" x14ac:dyDescent="0.2">
      <c r="A22306" t="s">
        <v>101</v>
      </c>
      <c r="B22306" t="s">
        <v>351</v>
      </c>
      <c r="C22306" t="s">
        <v>186</v>
      </c>
      <c r="D22306">
        <v>0</v>
      </c>
    </row>
    <row r="22307" spans="1:4" x14ac:dyDescent="0.2">
      <c r="A22307" t="s">
        <v>101</v>
      </c>
      <c r="B22307" t="s">
        <v>351</v>
      </c>
      <c r="C22307" t="s">
        <v>187</v>
      </c>
      <c r="D22307">
        <v>0</v>
      </c>
    </row>
    <row r="22308" spans="1:4" x14ac:dyDescent="0.2">
      <c r="A22308" t="s">
        <v>101</v>
      </c>
      <c r="B22308" t="s">
        <v>351</v>
      </c>
      <c r="C22308" t="s">
        <v>188</v>
      </c>
      <c r="D22308">
        <v>0</v>
      </c>
    </row>
    <row r="22309" spans="1:4" x14ac:dyDescent="0.2">
      <c r="A22309" t="s">
        <v>101</v>
      </c>
      <c r="B22309" t="s">
        <v>351</v>
      </c>
      <c r="C22309" t="s">
        <v>189</v>
      </c>
      <c r="D22309">
        <v>0</v>
      </c>
    </row>
    <row r="22310" spans="1:4" x14ac:dyDescent="0.2">
      <c r="A22310" t="s">
        <v>101</v>
      </c>
      <c r="B22310" t="s">
        <v>351</v>
      </c>
      <c r="C22310" t="s">
        <v>190</v>
      </c>
      <c r="D22310">
        <v>0</v>
      </c>
    </row>
    <row r="22311" spans="1:4" x14ac:dyDescent="0.2">
      <c r="A22311" t="s">
        <v>101</v>
      </c>
      <c r="B22311" t="s">
        <v>351</v>
      </c>
      <c r="C22311" t="s">
        <v>191</v>
      </c>
      <c r="D22311">
        <v>0</v>
      </c>
    </row>
    <row r="22312" spans="1:4" x14ac:dyDescent="0.2">
      <c r="A22312" t="s">
        <v>101</v>
      </c>
      <c r="B22312" t="s">
        <v>351</v>
      </c>
      <c r="C22312" t="s">
        <v>192</v>
      </c>
      <c r="D22312">
        <v>0</v>
      </c>
    </row>
    <row r="22313" spans="1:4" x14ac:dyDescent="0.2">
      <c r="A22313" t="s">
        <v>101</v>
      </c>
      <c r="B22313" t="s">
        <v>351</v>
      </c>
      <c r="C22313" t="s">
        <v>193</v>
      </c>
      <c r="D22313">
        <v>0</v>
      </c>
    </row>
    <row r="22314" spans="1:4" x14ac:dyDescent="0.2">
      <c r="A22314" t="s">
        <v>101</v>
      </c>
      <c r="B22314" t="s">
        <v>351</v>
      </c>
      <c r="C22314" t="s">
        <v>194</v>
      </c>
      <c r="D22314">
        <v>0</v>
      </c>
    </row>
    <row r="22315" spans="1:4" x14ac:dyDescent="0.2">
      <c r="A22315" t="s">
        <v>101</v>
      </c>
      <c r="B22315" t="s">
        <v>351</v>
      </c>
      <c r="C22315" t="s">
        <v>195</v>
      </c>
      <c r="D22315">
        <v>0</v>
      </c>
    </row>
    <row r="22316" spans="1:4" x14ac:dyDescent="0.2">
      <c r="A22316" t="s">
        <v>101</v>
      </c>
      <c r="B22316" t="s">
        <v>351</v>
      </c>
      <c r="C22316" t="s">
        <v>196</v>
      </c>
      <c r="D22316">
        <v>0</v>
      </c>
    </row>
    <row r="22317" spans="1:4" x14ac:dyDescent="0.2">
      <c r="A22317" t="s">
        <v>101</v>
      </c>
      <c r="B22317" t="s">
        <v>351</v>
      </c>
      <c r="C22317" t="s">
        <v>197</v>
      </c>
      <c r="D22317">
        <v>0</v>
      </c>
    </row>
    <row r="22318" spans="1:4" x14ac:dyDescent="0.2">
      <c r="A22318" t="s">
        <v>101</v>
      </c>
      <c r="B22318" t="s">
        <v>351</v>
      </c>
      <c r="C22318" t="s">
        <v>198</v>
      </c>
      <c r="D22318">
        <v>0</v>
      </c>
    </row>
    <row r="22319" spans="1:4" x14ac:dyDescent="0.2">
      <c r="A22319" t="s">
        <v>101</v>
      </c>
      <c r="B22319" t="s">
        <v>351</v>
      </c>
      <c r="C22319" t="s">
        <v>199</v>
      </c>
      <c r="D22319">
        <v>0</v>
      </c>
    </row>
    <row r="22320" spans="1:4" x14ac:dyDescent="0.2">
      <c r="A22320" t="s">
        <v>101</v>
      </c>
      <c r="B22320" t="s">
        <v>351</v>
      </c>
      <c r="C22320" t="s">
        <v>200</v>
      </c>
      <c r="D22320">
        <v>243335</v>
      </c>
    </row>
    <row r="22321" spans="1:4" x14ac:dyDescent="0.2">
      <c r="A22321" t="s">
        <v>101</v>
      </c>
      <c r="B22321" t="s">
        <v>351</v>
      </c>
      <c r="C22321" t="s">
        <v>201</v>
      </c>
      <c r="D22321">
        <v>0</v>
      </c>
    </row>
    <row r="22322" spans="1:4" x14ac:dyDescent="0.2">
      <c r="A22322" t="s">
        <v>101</v>
      </c>
      <c r="B22322" t="s">
        <v>351</v>
      </c>
      <c r="C22322" t="s">
        <v>202</v>
      </c>
      <c r="D22322">
        <v>0</v>
      </c>
    </row>
    <row r="22323" spans="1:4" x14ac:dyDescent="0.2">
      <c r="A22323" t="s">
        <v>101</v>
      </c>
      <c r="B22323" t="s">
        <v>351</v>
      </c>
      <c r="C22323" t="s">
        <v>203</v>
      </c>
      <c r="D22323">
        <v>0</v>
      </c>
    </row>
    <row r="22324" spans="1:4" x14ac:dyDescent="0.2">
      <c r="A22324" t="s">
        <v>101</v>
      </c>
      <c r="B22324" t="s">
        <v>351</v>
      </c>
      <c r="C22324" t="s">
        <v>204</v>
      </c>
      <c r="D22324">
        <v>0</v>
      </c>
    </row>
    <row r="22325" spans="1:4" x14ac:dyDescent="0.2">
      <c r="A22325" t="s">
        <v>101</v>
      </c>
      <c r="B22325" t="s">
        <v>351</v>
      </c>
      <c r="C22325" t="s">
        <v>205</v>
      </c>
      <c r="D22325">
        <v>0</v>
      </c>
    </row>
    <row r="22326" spans="1:4" x14ac:dyDescent="0.2">
      <c r="A22326" t="s">
        <v>101</v>
      </c>
      <c r="B22326" t="s">
        <v>351</v>
      </c>
      <c r="C22326" t="s">
        <v>206</v>
      </c>
      <c r="D22326">
        <v>0</v>
      </c>
    </row>
    <row r="22327" spans="1:4" x14ac:dyDescent="0.2">
      <c r="A22327" t="s">
        <v>101</v>
      </c>
      <c r="B22327" t="s">
        <v>351</v>
      </c>
      <c r="C22327" t="s">
        <v>207</v>
      </c>
      <c r="D22327">
        <v>0</v>
      </c>
    </row>
    <row r="22328" spans="1:4" x14ac:dyDescent="0.2">
      <c r="A22328" t="s">
        <v>101</v>
      </c>
      <c r="B22328" t="s">
        <v>351</v>
      </c>
      <c r="C22328" t="s">
        <v>208</v>
      </c>
      <c r="D22328">
        <v>0</v>
      </c>
    </row>
    <row r="22329" spans="1:4" x14ac:dyDescent="0.2">
      <c r="A22329" t="s">
        <v>101</v>
      </c>
      <c r="B22329" t="s">
        <v>351</v>
      </c>
      <c r="C22329" t="s">
        <v>209</v>
      </c>
      <c r="D22329">
        <v>0</v>
      </c>
    </row>
    <row r="22330" spans="1:4" x14ac:dyDescent="0.2">
      <c r="A22330" t="s">
        <v>101</v>
      </c>
      <c r="B22330" t="s">
        <v>351</v>
      </c>
      <c r="C22330" t="s">
        <v>210</v>
      </c>
      <c r="D22330">
        <v>0</v>
      </c>
    </row>
    <row r="22331" spans="1:4" x14ac:dyDescent="0.2">
      <c r="A22331" t="s">
        <v>101</v>
      </c>
      <c r="B22331" t="s">
        <v>351</v>
      </c>
      <c r="C22331" t="s">
        <v>211</v>
      </c>
      <c r="D22331">
        <v>0</v>
      </c>
    </row>
    <row r="22332" spans="1:4" x14ac:dyDescent="0.2">
      <c r="A22332" t="s">
        <v>101</v>
      </c>
      <c r="B22332" t="s">
        <v>351</v>
      </c>
      <c r="C22332" t="s">
        <v>212</v>
      </c>
      <c r="D22332">
        <v>0</v>
      </c>
    </row>
    <row r="22333" spans="1:4" x14ac:dyDescent="0.2">
      <c r="A22333" t="s">
        <v>101</v>
      </c>
      <c r="B22333" t="s">
        <v>351</v>
      </c>
      <c r="C22333" t="s">
        <v>213</v>
      </c>
      <c r="D22333">
        <v>0</v>
      </c>
    </row>
    <row r="22334" spans="1:4" x14ac:dyDescent="0.2">
      <c r="A22334" t="s">
        <v>101</v>
      </c>
      <c r="B22334" t="s">
        <v>351</v>
      </c>
      <c r="C22334" t="s">
        <v>214</v>
      </c>
      <c r="D22334">
        <v>0</v>
      </c>
    </row>
    <row r="22335" spans="1:4" x14ac:dyDescent="0.2">
      <c r="A22335" t="s">
        <v>101</v>
      </c>
      <c r="B22335" t="s">
        <v>351</v>
      </c>
      <c r="C22335" t="s">
        <v>215</v>
      </c>
      <c r="D22335">
        <v>0</v>
      </c>
    </row>
    <row r="22336" spans="1:4" x14ac:dyDescent="0.2">
      <c r="A22336" t="s">
        <v>101</v>
      </c>
      <c r="B22336" t="s">
        <v>351</v>
      </c>
      <c r="C22336" t="s">
        <v>216</v>
      </c>
      <c r="D22336">
        <v>0</v>
      </c>
    </row>
    <row r="22337" spans="1:4" x14ac:dyDescent="0.2">
      <c r="A22337" t="s">
        <v>101</v>
      </c>
      <c r="B22337" t="s">
        <v>351</v>
      </c>
      <c r="C22337" t="s">
        <v>217</v>
      </c>
      <c r="D22337">
        <v>0</v>
      </c>
    </row>
    <row r="22338" spans="1:4" x14ac:dyDescent="0.2">
      <c r="A22338" t="s">
        <v>101</v>
      </c>
      <c r="B22338" t="s">
        <v>351</v>
      </c>
      <c r="C22338" t="s">
        <v>218</v>
      </c>
      <c r="D22338">
        <v>0</v>
      </c>
    </row>
    <row r="22339" spans="1:4" x14ac:dyDescent="0.2">
      <c r="A22339" t="s">
        <v>101</v>
      </c>
      <c r="B22339" t="s">
        <v>351</v>
      </c>
      <c r="C22339" t="s">
        <v>219</v>
      </c>
      <c r="D22339">
        <v>0</v>
      </c>
    </row>
    <row r="22340" spans="1:4" x14ac:dyDescent="0.2">
      <c r="A22340" t="s">
        <v>101</v>
      </c>
      <c r="B22340" t="s">
        <v>351</v>
      </c>
      <c r="C22340" t="s">
        <v>233</v>
      </c>
      <c r="D22340">
        <v>2391111</v>
      </c>
    </row>
    <row r="22341" spans="1:4" x14ac:dyDescent="0.2">
      <c r="A22341" t="s">
        <v>101</v>
      </c>
      <c r="B22341" t="s">
        <v>351</v>
      </c>
      <c r="C22341" t="s">
        <v>234</v>
      </c>
      <c r="D22341">
        <v>1608</v>
      </c>
    </row>
    <row r="22342" spans="1:4" x14ac:dyDescent="0.2">
      <c r="A22342" t="s">
        <v>101</v>
      </c>
      <c r="B22342" t="s">
        <v>351</v>
      </c>
      <c r="C22342" t="s">
        <v>235</v>
      </c>
      <c r="D22342">
        <v>153072</v>
      </c>
    </row>
    <row r="22343" spans="1:4" x14ac:dyDescent="0.2">
      <c r="A22343" t="s">
        <v>101</v>
      </c>
      <c r="B22343" t="s">
        <v>351</v>
      </c>
      <c r="C22343" t="s">
        <v>236</v>
      </c>
      <c r="D22343">
        <v>598192</v>
      </c>
    </row>
    <row r="22344" spans="1:4" x14ac:dyDescent="0.2">
      <c r="A22344" t="s">
        <v>101</v>
      </c>
      <c r="B22344" t="s">
        <v>351</v>
      </c>
      <c r="C22344" t="s">
        <v>237</v>
      </c>
      <c r="D22344">
        <v>1120126</v>
      </c>
    </row>
    <row r="22345" spans="1:4" x14ac:dyDescent="0.2">
      <c r="A22345" t="s">
        <v>101</v>
      </c>
      <c r="B22345" t="s">
        <v>351</v>
      </c>
      <c r="C22345" t="s">
        <v>238</v>
      </c>
      <c r="D22345">
        <v>1201755</v>
      </c>
    </row>
    <row r="22346" spans="1:4" x14ac:dyDescent="0.2">
      <c r="A22346" t="s">
        <v>101</v>
      </c>
      <c r="B22346" t="s">
        <v>351</v>
      </c>
      <c r="C22346" t="s">
        <v>239</v>
      </c>
      <c r="D22346">
        <v>803307</v>
      </c>
    </row>
    <row r="22347" spans="1:4" x14ac:dyDescent="0.2">
      <c r="A22347" t="s">
        <v>101</v>
      </c>
      <c r="B22347" t="s">
        <v>351</v>
      </c>
      <c r="C22347" t="s">
        <v>240</v>
      </c>
      <c r="D22347">
        <v>641595</v>
      </c>
    </row>
    <row r="22348" spans="1:4" x14ac:dyDescent="0.2">
      <c r="A22348" t="s">
        <v>101</v>
      </c>
      <c r="B22348" t="s">
        <v>351</v>
      </c>
      <c r="C22348" t="s">
        <v>241</v>
      </c>
      <c r="D22348">
        <v>533937</v>
      </c>
    </row>
    <row r="22349" spans="1:4" x14ac:dyDescent="0.2">
      <c r="A22349" t="s">
        <v>101</v>
      </c>
      <c r="B22349" t="s">
        <v>351</v>
      </c>
      <c r="C22349" t="s">
        <v>242</v>
      </c>
      <c r="D22349">
        <v>617400</v>
      </c>
    </row>
    <row r="22350" spans="1:4" x14ac:dyDescent="0.2">
      <c r="A22350" t="s">
        <v>101</v>
      </c>
      <c r="B22350" t="s">
        <v>351</v>
      </c>
      <c r="C22350" t="s">
        <v>243</v>
      </c>
      <c r="D22350">
        <v>288844</v>
      </c>
    </row>
    <row r="22351" spans="1:4" x14ac:dyDescent="0.2">
      <c r="A22351" t="s">
        <v>101</v>
      </c>
      <c r="B22351" t="s">
        <v>351</v>
      </c>
      <c r="C22351" t="s">
        <v>244</v>
      </c>
      <c r="D22351">
        <v>273381</v>
      </c>
    </row>
    <row r="22352" spans="1:4" x14ac:dyDescent="0.2">
      <c r="A22352" t="s">
        <v>101</v>
      </c>
      <c r="B22352" t="s">
        <v>351</v>
      </c>
      <c r="C22352" t="s">
        <v>245</v>
      </c>
      <c r="D22352">
        <v>201517</v>
      </c>
    </row>
    <row r="22353" spans="1:4" x14ac:dyDescent="0.2">
      <c r="A22353" t="s">
        <v>101</v>
      </c>
      <c r="B22353" t="s">
        <v>351</v>
      </c>
      <c r="C22353" t="s">
        <v>246</v>
      </c>
      <c r="D22353">
        <v>173434</v>
      </c>
    </row>
    <row r="22354" spans="1:4" x14ac:dyDescent="0.2">
      <c r="A22354" t="s">
        <v>101</v>
      </c>
      <c r="B22354" t="s">
        <v>351</v>
      </c>
      <c r="C22354" t="s">
        <v>247</v>
      </c>
      <c r="D22354">
        <v>90795</v>
      </c>
    </row>
    <row r="22355" spans="1:4" x14ac:dyDescent="0.2">
      <c r="A22355" t="s">
        <v>101</v>
      </c>
      <c r="B22355" t="s">
        <v>351</v>
      </c>
      <c r="C22355" t="s">
        <v>248</v>
      </c>
      <c r="D22355">
        <v>126845</v>
      </c>
    </row>
    <row r="22356" spans="1:4" x14ac:dyDescent="0.2">
      <c r="A22356" t="s">
        <v>101</v>
      </c>
      <c r="B22356" t="s">
        <v>351</v>
      </c>
      <c r="C22356" t="s">
        <v>249</v>
      </c>
      <c r="D22356">
        <v>142358</v>
      </c>
    </row>
    <row r="22357" spans="1:4" x14ac:dyDescent="0.2">
      <c r="A22357" t="s">
        <v>101</v>
      </c>
      <c r="B22357" t="s">
        <v>351</v>
      </c>
      <c r="C22357" t="s">
        <v>250</v>
      </c>
      <c r="D22357">
        <v>112478</v>
      </c>
    </row>
    <row r="22358" spans="1:4" x14ac:dyDescent="0.2">
      <c r="A22358" t="s">
        <v>101</v>
      </c>
      <c r="B22358" t="s">
        <v>351</v>
      </c>
      <c r="C22358" t="s">
        <v>251</v>
      </c>
      <c r="D22358">
        <v>72198</v>
      </c>
    </row>
    <row r="22359" spans="1:4" x14ac:dyDescent="0.2">
      <c r="A22359" t="s">
        <v>101</v>
      </c>
      <c r="B22359" t="s">
        <v>351</v>
      </c>
      <c r="C22359" t="s">
        <v>252</v>
      </c>
      <c r="D22359">
        <v>154864</v>
      </c>
    </row>
    <row r="22360" spans="1:4" x14ac:dyDescent="0.2">
      <c r="A22360" t="s">
        <v>101</v>
      </c>
      <c r="B22360" t="s">
        <v>351</v>
      </c>
      <c r="C22360" t="s">
        <v>253</v>
      </c>
      <c r="D22360">
        <v>256083</v>
      </c>
    </row>
    <row r="22361" spans="1:4" x14ac:dyDescent="0.2">
      <c r="A22361" t="s">
        <v>101</v>
      </c>
      <c r="B22361" t="s">
        <v>351</v>
      </c>
      <c r="C22361" t="s">
        <v>254</v>
      </c>
      <c r="D22361">
        <v>269903</v>
      </c>
    </row>
    <row r="22362" spans="1:4" x14ac:dyDescent="0.2">
      <c r="A22362" t="s">
        <v>101</v>
      </c>
      <c r="B22362" t="s">
        <v>351</v>
      </c>
      <c r="C22362" t="s">
        <v>255</v>
      </c>
      <c r="D22362">
        <v>486217</v>
      </c>
    </row>
    <row r="22363" spans="1:4" x14ac:dyDescent="0.2">
      <c r="A22363" t="s">
        <v>101</v>
      </c>
      <c r="B22363" t="s">
        <v>351</v>
      </c>
      <c r="C22363" t="s">
        <v>256</v>
      </c>
      <c r="D22363">
        <v>0</v>
      </c>
    </row>
    <row r="22364" spans="1:4" x14ac:dyDescent="0.2">
      <c r="A22364" t="s">
        <v>101</v>
      </c>
      <c r="B22364" t="s">
        <v>351</v>
      </c>
      <c r="C22364" t="s">
        <v>257</v>
      </c>
      <c r="D22364">
        <v>0</v>
      </c>
    </row>
    <row r="22365" spans="1:4" x14ac:dyDescent="0.2">
      <c r="A22365" t="s">
        <v>101</v>
      </c>
      <c r="B22365" t="s">
        <v>351</v>
      </c>
      <c r="C22365" t="s">
        <v>258</v>
      </c>
      <c r="D22365">
        <v>193580</v>
      </c>
    </row>
    <row r="22366" spans="1:4" x14ac:dyDescent="0.2">
      <c r="A22366" t="s">
        <v>101</v>
      </c>
      <c r="B22366" t="s">
        <v>351</v>
      </c>
      <c r="C22366" t="s">
        <v>259</v>
      </c>
      <c r="D22366">
        <v>0</v>
      </c>
    </row>
    <row r="22367" spans="1:4" x14ac:dyDescent="0.2">
      <c r="A22367" t="s">
        <v>101</v>
      </c>
      <c r="B22367" t="s">
        <v>351</v>
      </c>
      <c r="C22367" t="s">
        <v>260</v>
      </c>
      <c r="D22367">
        <v>0</v>
      </c>
    </row>
    <row r="22368" spans="1:4" x14ac:dyDescent="0.2">
      <c r="A22368" t="s">
        <v>101</v>
      </c>
      <c r="B22368" t="s">
        <v>351</v>
      </c>
      <c r="C22368" t="s">
        <v>261</v>
      </c>
      <c r="D22368">
        <v>0</v>
      </c>
    </row>
    <row r="22369" spans="1:4" x14ac:dyDescent="0.2">
      <c r="A22369" t="s">
        <v>101</v>
      </c>
      <c r="B22369" t="s">
        <v>351</v>
      </c>
      <c r="C22369" t="s">
        <v>262</v>
      </c>
      <c r="D22369">
        <v>0</v>
      </c>
    </row>
    <row r="22370" spans="1:4" x14ac:dyDescent="0.2">
      <c r="A22370" t="s">
        <v>101</v>
      </c>
      <c r="B22370" t="s">
        <v>351</v>
      </c>
      <c r="C22370" t="s">
        <v>263</v>
      </c>
      <c r="D22370">
        <v>0</v>
      </c>
    </row>
    <row r="22371" spans="1:4" x14ac:dyDescent="0.2">
      <c r="A22371" t="s">
        <v>101</v>
      </c>
      <c r="B22371" t="s">
        <v>351</v>
      </c>
      <c r="C22371" t="s">
        <v>264</v>
      </c>
      <c r="D22371">
        <v>0</v>
      </c>
    </row>
    <row r="22372" spans="1:4" x14ac:dyDescent="0.2">
      <c r="A22372" t="s">
        <v>101</v>
      </c>
      <c r="B22372" t="s">
        <v>351</v>
      </c>
      <c r="C22372" t="s">
        <v>265</v>
      </c>
      <c r="D22372">
        <v>0</v>
      </c>
    </row>
    <row r="22373" spans="1:4" x14ac:dyDescent="0.2">
      <c r="A22373" t="s">
        <v>101</v>
      </c>
      <c r="B22373" t="s">
        <v>351</v>
      </c>
      <c r="C22373" t="s">
        <v>266</v>
      </c>
      <c r="D22373">
        <v>0</v>
      </c>
    </row>
    <row r="22374" spans="1:4" x14ac:dyDescent="0.2">
      <c r="A22374" t="s">
        <v>101</v>
      </c>
      <c r="B22374" t="s">
        <v>351</v>
      </c>
      <c r="C22374" t="s">
        <v>267</v>
      </c>
      <c r="D22374">
        <v>0</v>
      </c>
    </row>
    <row r="22375" spans="1:4" x14ac:dyDescent="0.2">
      <c r="A22375" t="s">
        <v>101</v>
      </c>
      <c r="B22375" t="s">
        <v>351</v>
      </c>
      <c r="C22375" t="s">
        <v>268</v>
      </c>
      <c r="D22375">
        <v>0</v>
      </c>
    </row>
    <row r="22376" spans="1:4" x14ac:dyDescent="0.2">
      <c r="A22376" t="s">
        <v>101</v>
      </c>
      <c r="B22376" t="s">
        <v>351</v>
      </c>
      <c r="C22376" t="s">
        <v>269</v>
      </c>
      <c r="D22376">
        <v>0</v>
      </c>
    </row>
    <row r="22377" spans="1:4" x14ac:dyDescent="0.2">
      <c r="A22377" t="s">
        <v>101</v>
      </c>
      <c r="B22377" t="s">
        <v>351</v>
      </c>
      <c r="C22377" t="s">
        <v>270</v>
      </c>
      <c r="D22377">
        <v>0</v>
      </c>
    </row>
    <row r="22378" spans="1:4" x14ac:dyDescent="0.2">
      <c r="A22378" t="s">
        <v>101</v>
      </c>
      <c r="B22378" t="s">
        <v>351</v>
      </c>
      <c r="C22378" t="s">
        <v>271</v>
      </c>
      <c r="D22378">
        <v>0</v>
      </c>
    </row>
    <row r="22379" spans="1:4" x14ac:dyDescent="0.2">
      <c r="A22379" t="s">
        <v>101</v>
      </c>
      <c r="B22379" t="s">
        <v>351</v>
      </c>
      <c r="C22379" t="s">
        <v>272</v>
      </c>
      <c r="D22379">
        <v>0</v>
      </c>
    </row>
    <row r="22380" spans="1:4" x14ac:dyDescent="0.2">
      <c r="A22380" t="s">
        <v>101</v>
      </c>
      <c r="B22380" t="s">
        <v>351</v>
      </c>
      <c r="C22380" t="s">
        <v>273</v>
      </c>
      <c r="D22380">
        <v>0</v>
      </c>
    </row>
    <row r="22381" spans="1:4" x14ac:dyDescent="0.2">
      <c r="A22381" t="s">
        <v>101</v>
      </c>
      <c r="B22381" t="s">
        <v>351</v>
      </c>
      <c r="C22381" t="s">
        <v>274</v>
      </c>
      <c r="D22381">
        <v>0</v>
      </c>
    </row>
    <row r="22382" spans="1:4" x14ac:dyDescent="0.2">
      <c r="A22382" t="s">
        <v>101</v>
      </c>
      <c r="B22382" t="s">
        <v>351</v>
      </c>
      <c r="C22382" t="s">
        <v>275</v>
      </c>
      <c r="D22382">
        <v>0</v>
      </c>
    </row>
    <row r="22383" spans="1:4" x14ac:dyDescent="0.2">
      <c r="A22383" t="s">
        <v>101</v>
      </c>
      <c r="B22383" t="s">
        <v>351</v>
      </c>
      <c r="C22383" t="s">
        <v>276</v>
      </c>
      <c r="D22383">
        <v>0</v>
      </c>
    </row>
    <row r="22384" spans="1:4" x14ac:dyDescent="0.2">
      <c r="A22384" t="s">
        <v>101</v>
      </c>
      <c r="B22384" t="s">
        <v>351</v>
      </c>
      <c r="C22384" t="s">
        <v>277</v>
      </c>
      <c r="D22384">
        <v>0</v>
      </c>
    </row>
    <row r="22385" spans="1:4" x14ac:dyDescent="0.2">
      <c r="A22385" t="s">
        <v>101</v>
      </c>
      <c r="B22385" t="s">
        <v>351</v>
      </c>
      <c r="C22385" t="s">
        <v>278</v>
      </c>
      <c r="D22385">
        <v>243335</v>
      </c>
    </row>
    <row r="22386" spans="1:4" x14ac:dyDescent="0.2">
      <c r="A22386" t="s">
        <v>101</v>
      </c>
      <c r="B22386" t="s">
        <v>351</v>
      </c>
      <c r="C22386" t="s">
        <v>279</v>
      </c>
      <c r="D22386">
        <v>0</v>
      </c>
    </row>
    <row r="22387" spans="1:4" x14ac:dyDescent="0.2">
      <c r="A22387" t="s">
        <v>101</v>
      </c>
      <c r="B22387" t="s">
        <v>351</v>
      </c>
      <c r="C22387" t="s">
        <v>280</v>
      </c>
      <c r="D22387">
        <v>0</v>
      </c>
    </row>
    <row r="22388" spans="1:4" x14ac:dyDescent="0.2">
      <c r="A22388" t="s">
        <v>101</v>
      </c>
      <c r="B22388" t="s">
        <v>351</v>
      </c>
      <c r="C22388" t="s">
        <v>281</v>
      </c>
      <c r="D22388">
        <v>0</v>
      </c>
    </row>
    <row r="22389" spans="1:4" x14ac:dyDescent="0.2">
      <c r="A22389" t="s">
        <v>101</v>
      </c>
      <c r="B22389" t="s">
        <v>351</v>
      </c>
      <c r="C22389" t="s">
        <v>282</v>
      </c>
      <c r="D22389">
        <v>0</v>
      </c>
    </row>
    <row r="22390" spans="1:4" x14ac:dyDescent="0.2">
      <c r="A22390" t="s">
        <v>101</v>
      </c>
      <c r="B22390" t="s">
        <v>351</v>
      </c>
      <c r="C22390" t="s">
        <v>283</v>
      </c>
      <c r="D22390">
        <v>0</v>
      </c>
    </row>
    <row r="22391" spans="1:4" x14ac:dyDescent="0.2">
      <c r="A22391" t="s">
        <v>101</v>
      </c>
      <c r="B22391" t="s">
        <v>351</v>
      </c>
      <c r="C22391" t="s">
        <v>284</v>
      </c>
      <c r="D22391">
        <v>0</v>
      </c>
    </row>
    <row r="22392" spans="1:4" x14ac:dyDescent="0.2">
      <c r="A22392" t="s">
        <v>101</v>
      </c>
      <c r="B22392" t="s">
        <v>351</v>
      </c>
      <c r="C22392" t="s">
        <v>285</v>
      </c>
      <c r="D22392">
        <v>0</v>
      </c>
    </row>
    <row r="22393" spans="1:4" x14ac:dyDescent="0.2">
      <c r="A22393" t="s">
        <v>101</v>
      </c>
      <c r="B22393" t="s">
        <v>351</v>
      </c>
      <c r="C22393" t="s">
        <v>286</v>
      </c>
      <c r="D22393">
        <v>0</v>
      </c>
    </row>
    <row r="22394" spans="1:4" x14ac:dyDescent="0.2">
      <c r="A22394" t="s">
        <v>101</v>
      </c>
      <c r="B22394" t="s">
        <v>351</v>
      </c>
      <c r="C22394" t="s">
        <v>287</v>
      </c>
      <c r="D22394">
        <v>0</v>
      </c>
    </row>
    <row r="22395" spans="1:4" x14ac:dyDescent="0.2">
      <c r="A22395" t="s">
        <v>101</v>
      </c>
      <c r="B22395" t="s">
        <v>351</v>
      </c>
      <c r="C22395" t="s">
        <v>288</v>
      </c>
      <c r="D22395">
        <v>0</v>
      </c>
    </row>
    <row r="22396" spans="1:4" x14ac:dyDescent="0.2">
      <c r="A22396" t="s">
        <v>101</v>
      </c>
      <c r="B22396" t="s">
        <v>351</v>
      </c>
      <c r="C22396" t="s">
        <v>289</v>
      </c>
      <c r="D22396">
        <v>0</v>
      </c>
    </row>
    <row r="22397" spans="1:4" x14ac:dyDescent="0.2">
      <c r="A22397" t="s">
        <v>101</v>
      </c>
      <c r="B22397" t="s">
        <v>351</v>
      </c>
      <c r="C22397" t="s">
        <v>290</v>
      </c>
      <c r="D22397">
        <v>0</v>
      </c>
    </row>
    <row r="22398" spans="1:4" x14ac:dyDescent="0.2">
      <c r="A22398" t="s">
        <v>101</v>
      </c>
      <c r="B22398" t="s">
        <v>351</v>
      </c>
      <c r="C22398" t="s">
        <v>291</v>
      </c>
      <c r="D22398">
        <v>0</v>
      </c>
    </row>
    <row r="22399" spans="1:4" x14ac:dyDescent="0.2">
      <c r="A22399" t="s">
        <v>101</v>
      </c>
      <c r="B22399" t="s">
        <v>351</v>
      </c>
      <c r="C22399" t="s">
        <v>292</v>
      </c>
      <c r="D22399">
        <v>0</v>
      </c>
    </row>
    <row r="22400" spans="1:4" x14ac:dyDescent="0.2">
      <c r="A22400" t="s">
        <v>101</v>
      </c>
      <c r="B22400" t="s">
        <v>351</v>
      </c>
      <c r="C22400" t="s">
        <v>293</v>
      </c>
      <c r="D22400">
        <v>0</v>
      </c>
    </row>
    <row r="22401" spans="1:4" x14ac:dyDescent="0.2">
      <c r="A22401" t="s">
        <v>101</v>
      </c>
      <c r="B22401" t="s">
        <v>351</v>
      </c>
      <c r="C22401" t="s">
        <v>294</v>
      </c>
      <c r="D22401">
        <v>0</v>
      </c>
    </row>
    <row r="22402" spans="1:4" x14ac:dyDescent="0.2">
      <c r="A22402" t="s">
        <v>101</v>
      </c>
      <c r="B22402" t="s">
        <v>351</v>
      </c>
      <c r="C22402" t="s">
        <v>295</v>
      </c>
      <c r="D22402">
        <v>0</v>
      </c>
    </row>
    <row r="22403" spans="1:4" x14ac:dyDescent="0.2">
      <c r="A22403" t="s">
        <v>101</v>
      </c>
      <c r="B22403" t="s">
        <v>351</v>
      </c>
      <c r="C22403" t="s">
        <v>296</v>
      </c>
      <c r="D22403">
        <v>0</v>
      </c>
    </row>
    <row r="22404" spans="1:4" x14ac:dyDescent="0.2">
      <c r="A22404" t="s">
        <v>101</v>
      </c>
      <c r="B22404" t="s">
        <v>351</v>
      </c>
      <c r="C22404" t="s">
        <v>297</v>
      </c>
      <c r="D22404">
        <v>0</v>
      </c>
    </row>
    <row r="22405" spans="1:4" x14ac:dyDescent="0.2">
      <c r="A22405" t="s">
        <v>101</v>
      </c>
      <c r="B22405" t="s">
        <v>351</v>
      </c>
      <c r="C22405" t="s">
        <v>298</v>
      </c>
      <c r="D22405">
        <v>0</v>
      </c>
    </row>
    <row r="22406" spans="1:4" x14ac:dyDescent="0.2">
      <c r="A22406" t="s">
        <v>101</v>
      </c>
      <c r="B22406" t="s">
        <v>351</v>
      </c>
      <c r="C22406" t="s">
        <v>232</v>
      </c>
      <c r="D22406">
        <v>636501</v>
      </c>
    </row>
    <row r="22407" spans="1:4" x14ac:dyDescent="0.2">
      <c r="A22407" t="s">
        <v>101</v>
      </c>
      <c r="B22407" t="s">
        <v>351</v>
      </c>
      <c r="C22407" t="s">
        <v>319</v>
      </c>
      <c r="D22407">
        <v>284854</v>
      </c>
    </row>
    <row r="22408" spans="1:4" x14ac:dyDescent="0.2">
      <c r="A22408" t="s">
        <v>101</v>
      </c>
      <c r="B22408" t="s">
        <v>351</v>
      </c>
      <c r="C22408" t="s">
        <v>320</v>
      </c>
      <c r="D22408">
        <v>338024</v>
      </c>
    </row>
    <row r="22409" spans="1:4" x14ac:dyDescent="0.2">
      <c r="A22409" t="s">
        <v>101</v>
      </c>
      <c r="B22409" t="s">
        <v>351</v>
      </c>
      <c r="C22409" t="s">
        <v>318</v>
      </c>
      <c r="D22409">
        <v>13623</v>
      </c>
    </row>
    <row r="22410" spans="1:4" x14ac:dyDescent="0.2">
      <c r="A22410" t="s">
        <v>101</v>
      </c>
      <c r="B22410" t="s">
        <v>351</v>
      </c>
      <c r="C22410" t="s">
        <v>321</v>
      </c>
      <c r="D22410">
        <v>223082</v>
      </c>
    </row>
    <row r="22411" spans="1:4" x14ac:dyDescent="0.2">
      <c r="A22411" t="s">
        <v>101</v>
      </c>
      <c r="B22411" t="s">
        <v>351</v>
      </c>
      <c r="C22411" t="s">
        <v>322</v>
      </c>
      <c r="D22411">
        <v>0</v>
      </c>
    </row>
    <row r="22412" spans="1:4" x14ac:dyDescent="0.2">
      <c r="A22412" t="s">
        <v>101</v>
      </c>
      <c r="B22412" t="s">
        <v>351</v>
      </c>
      <c r="C22412" t="s">
        <v>323</v>
      </c>
      <c r="D22412">
        <v>0</v>
      </c>
    </row>
    <row r="22413" spans="1:4" x14ac:dyDescent="0.2">
      <c r="A22413" t="s">
        <v>101</v>
      </c>
      <c r="B22413" t="s">
        <v>351</v>
      </c>
      <c r="C22413" t="s">
        <v>324</v>
      </c>
      <c r="D22413">
        <v>16463</v>
      </c>
    </row>
    <row r="22414" spans="1:4" x14ac:dyDescent="0.2">
      <c r="A22414" t="s">
        <v>101</v>
      </c>
      <c r="B22414" t="s">
        <v>351</v>
      </c>
      <c r="C22414" t="s">
        <v>325</v>
      </c>
      <c r="D22414">
        <v>0</v>
      </c>
    </row>
    <row r="22415" spans="1:4" x14ac:dyDescent="0.2">
      <c r="A22415" t="s">
        <v>101</v>
      </c>
      <c r="B22415" t="s">
        <v>351</v>
      </c>
      <c r="C22415" t="s">
        <v>326</v>
      </c>
      <c r="D22415">
        <v>0</v>
      </c>
    </row>
    <row r="22416" spans="1:4" x14ac:dyDescent="0.2">
      <c r="A22416" t="s">
        <v>101</v>
      </c>
      <c r="B22416" t="s">
        <v>351</v>
      </c>
      <c r="C22416" t="s">
        <v>327</v>
      </c>
      <c r="D22416">
        <v>14219</v>
      </c>
    </row>
    <row r="22417" spans="1:4" x14ac:dyDescent="0.2">
      <c r="A22417" t="s">
        <v>101</v>
      </c>
      <c r="B22417" t="s">
        <v>351</v>
      </c>
      <c r="C22417" t="s">
        <v>328</v>
      </c>
      <c r="D22417">
        <v>192400</v>
      </c>
    </row>
    <row r="22418" spans="1:4" x14ac:dyDescent="0.2">
      <c r="A22418" t="s">
        <v>101</v>
      </c>
      <c r="B22418" t="s">
        <v>351</v>
      </c>
      <c r="C22418" t="s">
        <v>329</v>
      </c>
      <c r="D22418">
        <v>0</v>
      </c>
    </row>
    <row r="22419" spans="1:4" x14ac:dyDescent="0.2">
      <c r="A22419" t="s">
        <v>101</v>
      </c>
      <c r="B22419" t="s">
        <v>351</v>
      </c>
      <c r="C22419" t="s">
        <v>339</v>
      </c>
      <c r="D22419">
        <v>47717837</v>
      </c>
    </row>
    <row r="22420" spans="1:4" x14ac:dyDescent="0.2">
      <c r="A22420" t="s">
        <v>101</v>
      </c>
      <c r="B22420" t="s">
        <v>351</v>
      </c>
      <c r="C22420" t="s">
        <v>340</v>
      </c>
      <c r="D22420">
        <v>62351</v>
      </c>
    </row>
    <row r="22421" spans="1:4" x14ac:dyDescent="0.2">
      <c r="A22421" t="s">
        <v>101</v>
      </c>
      <c r="B22421" t="s">
        <v>351</v>
      </c>
      <c r="C22421" t="s">
        <v>341</v>
      </c>
      <c r="D22421">
        <v>0</v>
      </c>
    </row>
    <row r="22422" spans="1:4" x14ac:dyDescent="0.2">
      <c r="A22422" t="s">
        <v>101</v>
      </c>
      <c r="B22422" t="s">
        <v>351</v>
      </c>
      <c r="C22422" t="s">
        <v>342</v>
      </c>
      <c r="D22422">
        <v>0</v>
      </c>
    </row>
    <row r="22423" spans="1:4" x14ac:dyDescent="0.2">
      <c r="A22423" t="s">
        <v>101</v>
      </c>
      <c r="B22423" t="s">
        <v>351</v>
      </c>
      <c r="C22423" t="s">
        <v>343</v>
      </c>
      <c r="D22423">
        <v>0</v>
      </c>
    </row>
    <row r="22424" spans="1:4" x14ac:dyDescent="0.2">
      <c r="A22424" t="s">
        <v>101</v>
      </c>
      <c r="B22424" t="s">
        <v>351</v>
      </c>
      <c r="C22424" t="s">
        <v>344</v>
      </c>
      <c r="D22424">
        <v>0</v>
      </c>
    </row>
    <row r="22425" spans="1:4" x14ac:dyDescent="0.2">
      <c r="A22425" t="s">
        <v>101</v>
      </c>
      <c r="B22425" t="s">
        <v>351</v>
      </c>
      <c r="C22425" t="s">
        <v>345</v>
      </c>
      <c r="D22425">
        <v>0</v>
      </c>
    </row>
    <row r="22426" spans="1:4" x14ac:dyDescent="0.2">
      <c r="A22426" t="s">
        <v>101</v>
      </c>
      <c r="B22426" t="s">
        <v>351</v>
      </c>
      <c r="C22426" t="s">
        <v>346</v>
      </c>
      <c r="D22426">
        <v>0</v>
      </c>
    </row>
    <row r="22427" spans="1:4" x14ac:dyDescent="0.2">
      <c r="A22427" t="s">
        <v>101</v>
      </c>
      <c r="B22427" t="s">
        <v>351</v>
      </c>
      <c r="C22427" t="s">
        <v>300</v>
      </c>
      <c r="D22427">
        <v>741280</v>
      </c>
    </row>
    <row r="22428" spans="1:4" x14ac:dyDescent="0.2">
      <c r="A22428" t="s">
        <v>101</v>
      </c>
      <c r="B22428" t="s">
        <v>351</v>
      </c>
      <c r="C22428" t="s">
        <v>301</v>
      </c>
      <c r="D22428">
        <v>882320</v>
      </c>
    </row>
    <row r="22429" spans="1:4" x14ac:dyDescent="0.2">
      <c r="A22429" t="s">
        <v>101</v>
      </c>
      <c r="B22429" t="s">
        <v>351</v>
      </c>
      <c r="C22429" t="s">
        <v>302</v>
      </c>
      <c r="D22429">
        <v>874484</v>
      </c>
    </row>
    <row r="22430" spans="1:4" x14ac:dyDescent="0.2">
      <c r="A22430" t="s">
        <v>101</v>
      </c>
      <c r="B22430" t="s">
        <v>351</v>
      </c>
      <c r="C22430" t="s">
        <v>303</v>
      </c>
      <c r="D22430">
        <v>465584</v>
      </c>
    </row>
    <row r="22431" spans="1:4" x14ac:dyDescent="0.2">
      <c r="A22431" t="s">
        <v>101</v>
      </c>
      <c r="B22431" t="s">
        <v>351</v>
      </c>
      <c r="C22431" t="s">
        <v>304</v>
      </c>
      <c r="D22431">
        <v>463155</v>
      </c>
    </row>
    <row r="22432" spans="1:4" x14ac:dyDescent="0.2">
      <c r="A22432" t="s">
        <v>101</v>
      </c>
      <c r="B22432" t="s">
        <v>351</v>
      </c>
      <c r="C22432" t="s">
        <v>305</v>
      </c>
      <c r="D22432">
        <v>448132</v>
      </c>
    </row>
    <row r="22433" spans="1:4" x14ac:dyDescent="0.2">
      <c r="A22433" t="s">
        <v>101</v>
      </c>
      <c r="B22433" t="s">
        <v>351</v>
      </c>
      <c r="C22433" t="s">
        <v>306</v>
      </c>
      <c r="D22433">
        <v>105055</v>
      </c>
    </row>
    <row r="22434" spans="1:4" x14ac:dyDescent="0.2">
      <c r="A22434" t="s">
        <v>101</v>
      </c>
      <c r="B22434" t="s">
        <v>351</v>
      </c>
      <c r="C22434" t="s">
        <v>307</v>
      </c>
      <c r="D22434">
        <v>1188964</v>
      </c>
    </row>
    <row r="22435" spans="1:4" x14ac:dyDescent="0.2">
      <c r="A22435" t="s">
        <v>101</v>
      </c>
      <c r="B22435" t="s">
        <v>351</v>
      </c>
      <c r="C22435" t="s">
        <v>308</v>
      </c>
      <c r="D22435">
        <v>192800</v>
      </c>
    </row>
    <row r="22436" spans="1:4" x14ac:dyDescent="0.2">
      <c r="A22436" t="s">
        <v>101</v>
      </c>
      <c r="B22436" t="s">
        <v>351</v>
      </c>
      <c r="C22436" t="s">
        <v>309</v>
      </c>
      <c r="D22436">
        <v>100157</v>
      </c>
    </row>
    <row r="22437" spans="1:4" x14ac:dyDescent="0.2">
      <c r="A22437" t="s">
        <v>101</v>
      </c>
      <c r="B22437" t="s">
        <v>351</v>
      </c>
      <c r="C22437" t="s">
        <v>310</v>
      </c>
      <c r="D22437">
        <v>34279</v>
      </c>
    </row>
    <row r="22438" spans="1:4" x14ac:dyDescent="0.2">
      <c r="A22438" t="s">
        <v>101</v>
      </c>
      <c r="B22438" t="s">
        <v>351</v>
      </c>
      <c r="C22438" t="s">
        <v>311</v>
      </c>
      <c r="D22438">
        <v>10137</v>
      </c>
    </row>
    <row r="22439" spans="1:4" x14ac:dyDescent="0.2">
      <c r="A22439" t="s">
        <v>101</v>
      </c>
      <c r="B22439" t="s">
        <v>351</v>
      </c>
      <c r="C22439" t="s">
        <v>312</v>
      </c>
      <c r="D22439">
        <v>2277</v>
      </c>
    </row>
    <row r="22440" spans="1:4" x14ac:dyDescent="0.2">
      <c r="A22440" t="s">
        <v>101</v>
      </c>
      <c r="B22440" t="s">
        <v>351</v>
      </c>
      <c r="C22440" t="s">
        <v>313</v>
      </c>
      <c r="D22440">
        <v>4522</v>
      </c>
    </row>
    <row r="22441" spans="1:4" x14ac:dyDescent="0.2">
      <c r="A22441" t="s">
        <v>101</v>
      </c>
      <c r="B22441" t="s">
        <v>351</v>
      </c>
      <c r="C22441" t="s">
        <v>314</v>
      </c>
      <c r="D22441">
        <v>52735</v>
      </c>
    </row>
    <row r="22442" spans="1:4" x14ac:dyDescent="0.2">
      <c r="A22442" t="s">
        <v>101</v>
      </c>
      <c r="B22442" t="s">
        <v>351</v>
      </c>
      <c r="C22442" t="s">
        <v>315</v>
      </c>
      <c r="D22442">
        <v>2889</v>
      </c>
    </row>
    <row r="22443" spans="1:4" x14ac:dyDescent="0.2">
      <c r="A22443" t="s">
        <v>101</v>
      </c>
      <c r="B22443" t="s">
        <v>351</v>
      </c>
      <c r="C22443" t="s">
        <v>347</v>
      </c>
      <c r="D22443">
        <v>9218</v>
      </c>
    </row>
    <row r="22444" spans="1:4" x14ac:dyDescent="0.2">
      <c r="A22444" t="s">
        <v>101</v>
      </c>
      <c r="B22444" t="s">
        <v>352</v>
      </c>
      <c r="C22444" t="s">
        <v>225</v>
      </c>
      <c r="D22444">
        <v>1.01112</v>
      </c>
    </row>
    <row r="22445" spans="1:4" x14ac:dyDescent="0.2">
      <c r="A22445" t="s">
        <v>101</v>
      </c>
      <c r="B22445" t="s">
        <v>352</v>
      </c>
      <c r="C22445" t="s">
        <v>65</v>
      </c>
      <c r="D22445">
        <v>50000002</v>
      </c>
    </row>
    <row r="22446" spans="1:4" x14ac:dyDescent="0.2">
      <c r="A22446" t="s">
        <v>101</v>
      </c>
      <c r="B22446" t="s">
        <v>352</v>
      </c>
      <c r="C22446" t="s">
        <v>66</v>
      </c>
      <c r="D22446">
        <v>49450343</v>
      </c>
    </row>
    <row r="22447" spans="1:4" x14ac:dyDescent="0.2">
      <c r="A22447" t="s">
        <v>101</v>
      </c>
      <c r="B22447" t="s">
        <v>352</v>
      </c>
      <c r="C22447" t="s">
        <v>226</v>
      </c>
      <c r="D22447">
        <v>187926</v>
      </c>
    </row>
    <row r="22448" spans="1:4" x14ac:dyDescent="0.2">
      <c r="A22448" t="s">
        <v>101</v>
      </c>
      <c r="B22448" t="s">
        <v>352</v>
      </c>
      <c r="C22448" t="s">
        <v>227</v>
      </c>
      <c r="D22448">
        <v>557443</v>
      </c>
    </row>
    <row r="22449" spans="1:4" x14ac:dyDescent="0.2">
      <c r="A22449" t="s">
        <v>101</v>
      </c>
      <c r="B22449" t="s">
        <v>352</v>
      </c>
      <c r="C22449" t="s">
        <v>67</v>
      </c>
      <c r="D22449">
        <v>995614</v>
      </c>
    </row>
    <row r="22450" spans="1:4" x14ac:dyDescent="0.2">
      <c r="A22450" t="s">
        <v>101</v>
      </c>
      <c r="B22450" t="s">
        <v>352</v>
      </c>
      <c r="C22450" t="s">
        <v>68</v>
      </c>
      <c r="D22450">
        <v>402318</v>
      </c>
    </row>
    <row r="22451" spans="1:4" x14ac:dyDescent="0.2">
      <c r="A22451" t="s">
        <v>101</v>
      </c>
      <c r="B22451" t="s">
        <v>352</v>
      </c>
      <c r="C22451" t="s">
        <v>228</v>
      </c>
      <c r="D22451">
        <v>43793</v>
      </c>
    </row>
    <row r="22452" spans="1:4" x14ac:dyDescent="0.2">
      <c r="A22452" t="s">
        <v>101</v>
      </c>
      <c r="B22452" t="s">
        <v>352</v>
      </c>
      <c r="C22452" t="s">
        <v>229</v>
      </c>
      <c r="D22452">
        <v>466284</v>
      </c>
    </row>
    <row r="22453" spans="1:4" x14ac:dyDescent="0.2">
      <c r="A22453" t="s">
        <v>101</v>
      </c>
      <c r="B22453" t="s">
        <v>352</v>
      </c>
      <c r="C22453" t="s">
        <v>230</v>
      </c>
      <c r="D22453">
        <v>1314</v>
      </c>
    </row>
    <row r="22454" spans="1:4" x14ac:dyDescent="0.2">
      <c r="A22454" t="s">
        <v>101</v>
      </c>
      <c r="B22454" t="s">
        <v>352</v>
      </c>
      <c r="C22454" t="s">
        <v>231</v>
      </c>
      <c r="D22454">
        <v>15748</v>
      </c>
    </row>
    <row r="22455" spans="1:4" x14ac:dyDescent="0.2">
      <c r="A22455" t="s">
        <v>101</v>
      </c>
      <c r="B22455" t="s">
        <v>352</v>
      </c>
      <c r="C22455" t="s">
        <v>154</v>
      </c>
      <c r="D22455">
        <v>2391112</v>
      </c>
    </row>
    <row r="22456" spans="1:4" x14ac:dyDescent="0.2">
      <c r="A22456" t="s">
        <v>101</v>
      </c>
      <c r="B22456" t="s">
        <v>352</v>
      </c>
      <c r="C22456" t="s">
        <v>155</v>
      </c>
      <c r="D22456">
        <v>0</v>
      </c>
    </row>
    <row r="22457" spans="1:4" x14ac:dyDescent="0.2">
      <c r="A22457" t="s">
        <v>101</v>
      </c>
      <c r="B22457" t="s">
        <v>352</v>
      </c>
      <c r="C22457" t="s">
        <v>156</v>
      </c>
      <c r="D22457">
        <v>1690</v>
      </c>
    </row>
    <row r="22458" spans="1:4" x14ac:dyDescent="0.2">
      <c r="A22458" t="s">
        <v>101</v>
      </c>
      <c r="B22458" t="s">
        <v>352</v>
      </c>
      <c r="C22458" t="s">
        <v>157</v>
      </c>
      <c r="D22458">
        <v>374663</v>
      </c>
    </row>
    <row r="22459" spans="1:4" x14ac:dyDescent="0.2">
      <c r="A22459" t="s">
        <v>101</v>
      </c>
      <c r="B22459" t="s">
        <v>352</v>
      </c>
      <c r="C22459" t="s">
        <v>158</v>
      </c>
      <c r="D22459">
        <v>1473976</v>
      </c>
    </row>
    <row r="22460" spans="1:4" x14ac:dyDescent="0.2">
      <c r="A22460" t="s">
        <v>101</v>
      </c>
      <c r="B22460" t="s">
        <v>352</v>
      </c>
      <c r="C22460" t="s">
        <v>159</v>
      </c>
      <c r="D22460">
        <v>1095021</v>
      </c>
    </row>
    <row r="22461" spans="1:4" x14ac:dyDescent="0.2">
      <c r="A22461" t="s">
        <v>101</v>
      </c>
      <c r="B22461" t="s">
        <v>352</v>
      </c>
      <c r="C22461" t="s">
        <v>160</v>
      </c>
      <c r="D22461">
        <v>1263953</v>
      </c>
    </row>
    <row r="22462" spans="1:4" x14ac:dyDescent="0.2">
      <c r="A22462" t="s">
        <v>101</v>
      </c>
      <c r="B22462" t="s">
        <v>352</v>
      </c>
      <c r="C22462" t="s">
        <v>161</v>
      </c>
      <c r="D22462">
        <v>731638</v>
      </c>
    </row>
    <row r="22463" spans="1:4" x14ac:dyDescent="0.2">
      <c r="A22463" t="s">
        <v>101</v>
      </c>
      <c r="B22463" t="s">
        <v>352</v>
      </c>
      <c r="C22463" t="s">
        <v>162</v>
      </c>
      <c r="D22463">
        <v>565835</v>
      </c>
    </row>
    <row r="22464" spans="1:4" x14ac:dyDescent="0.2">
      <c r="A22464" t="s">
        <v>101</v>
      </c>
      <c r="B22464" t="s">
        <v>352</v>
      </c>
      <c r="C22464" t="s">
        <v>163</v>
      </c>
      <c r="D22464">
        <v>417867</v>
      </c>
    </row>
    <row r="22465" spans="1:4" x14ac:dyDescent="0.2">
      <c r="A22465" t="s">
        <v>101</v>
      </c>
      <c r="B22465" t="s">
        <v>352</v>
      </c>
      <c r="C22465" t="s">
        <v>164</v>
      </c>
      <c r="D22465">
        <v>270884</v>
      </c>
    </row>
    <row r="22466" spans="1:4" x14ac:dyDescent="0.2">
      <c r="A22466" t="s">
        <v>101</v>
      </c>
      <c r="B22466" t="s">
        <v>352</v>
      </c>
      <c r="C22466" t="s">
        <v>165</v>
      </c>
      <c r="D22466">
        <v>235485</v>
      </c>
    </row>
    <row r="22467" spans="1:4" x14ac:dyDescent="0.2">
      <c r="A22467" t="s">
        <v>101</v>
      </c>
      <c r="B22467" t="s">
        <v>352</v>
      </c>
      <c r="C22467" t="s">
        <v>166</v>
      </c>
      <c r="D22467">
        <v>116224</v>
      </c>
    </row>
    <row r="22468" spans="1:4" x14ac:dyDescent="0.2">
      <c r="A22468" t="s">
        <v>101</v>
      </c>
      <c r="B22468" t="s">
        <v>352</v>
      </c>
      <c r="C22468" t="s">
        <v>167</v>
      </c>
      <c r="D22468">
        <v>158554</v>
      </c>
    </row>
    <row r="22469" spans="1:4" x14ac:dyDescent="0.2">
      <c r="A22469" t="s">
        <v>101</v>
      </c>
      <c r="B22469" t="s">
        <v>352</v>
      </c>
      <c r="C22469" t="s">
        <v>168</v>
      </c>
      <c r="D22469">
        <v>131411</v>
      </c>
    </row>
    <row r="22470" spans="1:4" x14ac:dyDescent="0.2">
      <c r="A22470" t="s">
        <v>101</v>
      </c>
      <c r="B22470" t="s">
        <v>352</v>
      </c>
      <c r="C22470" t="s">
        <v>169</v>
      </c>
      <c r="D22470">
        <v>164396</v>
      </c>
    </row>
    <row r="22471" spans="1:4" x14ac:dyDescent="0.2">
      <c r="A22471" t="s">
        <v>101</v>
      </c>
      <c r="B22471" t="s">
        <v>352</v>
      </c>
      <c r="C22471" t="s">
        <v>170</v>
      </c>
      <c r="D22471">
        <v>85485</v>
      </c>
    </row>
    <row r="22472" spans="1:4" x14ac:dyDescent="0.2">
      <c r="A22472" t="s">
        <v>101</v>
      </c>
      <c r="B22472" t="s">
        <v>352</v>
      </c>
      <c r="C22472" t="s">
        <v>171</v>
      </c>
      <c r="D22472">
        <v>47749</v>
      </c>
    </row>
    <row r="22473" spans="1:4" x14ac:dyDescent="0.2">
      <c r="A22473" t="s">
        <v>101</v>
      </c>
      <c r="B22473" t="s">
        <v>352</v>
      </c>
      <c r="C22473" t="s">
        <v>172</v>
      </c>
      <c r="D22473">
        <v>159915</v>
      </c>
    </row>
    <row r="22474" spans="1:4" x14ac:dyDescent="0.2">
      <c r="A22474" t="s">
        <v>101</v>
      </c>
      <c r="B22474" t="s">
        <v>352</v>
      </c>
      <c r="C22474" t="s">
        <v>173</v>
      </c>
      <c r="D22474">
        <v>102075</v>
      </c>
    </row>
    <row r="22475" spans="1:4" x14ac:dyDescent="0.2">
      <c r="A22475" t="s">
        <v>101</v>
      </c>
      <c r="B22475" t="s">
        <v>352</v>
      </c>
      <c r="C22475" t="s">
        <v>174</v>
      </c>
      <c r="D22475">
        <v>127505</v>
      </c>
    </row>
    <row r="22476" spans="1:4" x14ac:dyDescent="0.2">
      <c r="A22476" t="s">
        <v>101</v>
      </c>
      <c r="B22476" t="s">
        <v>352</v>
      </c>
      <c r="C22476" t="s">
        <v>175</v>
      </c>
      <c r="D22476">
        <v>303079</v>
      </c>
    </row>
    <row r="22477" spans="1:4" x14ac:dyDescent="0.2">
      <c r="A22477" t="s">
        <v>101</v>
      </c>
      <c r="B22477" t="s">
        <v>352</v>
      </c>
      <c r="C22477" t="s">
        <v>176</v>
      </c>
      <c r="D22477">
        <v>174950</v>
      </c>
    </row>
    <row r="22478" spans="1:4" x14ac:dyDescent="0.2">
      <c r="A22478" t="s">
        <v>101</v>
      </c>
      <c r="B22478" t="s">
        <v>352</v>
      </c>
      <c r="C22478" t="s">
        <v>177</v>
      </c>
      <c r="D22478">
        <v>428215</v>
      </c>
    </row>
    <row r="22479" spans="1:4" x14ac:dyDescent="0.2">
      <c r="A22479" t="s">
        <v>101</v>
      </c>
      <c r="B22479" t="s">
        <v>352</v>
      </c>
      <c r="C22479" t="s">
        <v>178</v>
      </c>
      <c r="D22479">
        <v>82923</v>
      </c>
    </row>
    <row r="22480" spans="1:4" x14ac:dyDescent="0.2">
      <c r="A22480" t="s">
        <v>101</v>
      </c>
      <c r="B22480" t="s">
        <v>352</v>
      </c>
      <c r="C22480" t="s">
        <v>179</v>
      </c>
      <c r="D22480">
        <v>0</v>
      </c>
    </row>
    <row r="22481" spans="1:4" x14ac:dyDescent="0.2">
      <c r="A22481" t="s">
        <v>101</v>
      </c>
      <c r="B22481" t="s">
        <v>352</v>
      </c>
      <c r="C22481" t="s">
        <v>180</v>
      </c>
      <c r="D22481">
        <v>0</v>
      </c>
    </row>
    <row r="22482" spans="1:4" x14ac:dyDescent="0.2">
      <c r="A22482" t="s">
        <v>101</v>
      </c>
      <c r="B22482" t="s">
        <v>352</v>
      </c>
      <c r="C22482" t="s">
        <v>181</v>
      </c>
      <c r="D22482">
        <v>0</v>
      </c>
    </row>
    <row r="22483" spans="1:4" x14ac:dyDescent="0.2">
      <c r="A22483" t="s">
        <v>101</v>
      </c>
      <c r="B22483" t="s">
        <v>352</v>
      </c>
      <c r="C22483" t="s">
        <v>182</v>
      </c>
      <c r="D22483">
        <v>0</v>
      </c>
    </row>
    <row r="22484" spans="1:4" x14ac:dyDescent="0.2">
      <c r="A22484" t="s">
        <v>101</v>
      </c>
      <c r="B22484" t="s">
        <v>352</v>
      </c>
      <c r="C22484" t="s">
        <v>183</v>
      </c>
      <c r="D22484">
        <v>0</v>
      </c>
    </row>
    <row r="22485" spans="1:4" x14ac:dyDescent="0.2">
      <c r="A22485" t="s">
        <v>101</v>
      </c>
      <c r="B22485" t="s">
        <v>352</v>
      </c>
      <c r="C22485" t="s">
        <v>184</v>
      </c>
      <c r="D22485">
        <v>0</v>
      </c>
    </row>
    <row r="22486" spans="1:4" x14ac:dyDescent="0.2">
      <c r="A22486" t="s">
        <v>101</v>
      </c>
      <c r="B22486" t="s">
        <v>352</v>
      </c>
      <c r="C22486" t="s">
        <v>185</v>
      </c>
      <c r="D22486">
        <v>0</v>
      </c>
    </row>
    <row r="22487" spans="1:4" x14ac:dyDescent="0.2">
      <c r="A22487" t="s">
        <v>101</v>
      </c>
      <c r="B22487" t="s">
        <v>352</v>
      </c>
      <c r="C22487" t="s">
        <v>186</v>
      </c>
      <c r="D22487">
        <v>0</v>
      </c>
    </row>
    <row r="22488" spans="1:4" x14ac:dyDescent="0.2">
      <c r="A22488" t="s">
        <v>101</v>
      </c>
      <c r="B22488" t="s">
        <v>352</v>
      </c>
      <c r="C22488" t="s">
        <v>187</v>
      </c>
      <c r="D22488">
        <v>0</v>
      </c>
    </row>
    <row r="22489" spans="1:4" x14ac:dyDescent="0.2">
      <c r="A22489" t="s">
        <v>101</v>
      </c>
      <c r="B22489" t="s">
        <v>352</v>
      </c>
      <c r="C22489" t="s">
        <v>188</v>
      </c>
      <c r="D22489">
        <v>0</v>
      </c>
    </row>
    <row r="22490" spans="1:4" x14ac:dyDescent="0.2">
      <c r="A22490" t="s">
        <v>101</v>
      </c>
      <c r="B22490" t="s">
        <v>352</v>
      </c>
      <c r="C22490" t="s">
        <v>189</v>
      </c>
      <c r="D22490">
        <v>0</v>
      </c>
    </row>
    <row r="22491" spans="1:4" x14ac:dyDescent="0.2">
      <c r="A22491" t="s">
        <v>101</v>
      </c>
      <c r="B22491" t="s">
        <v>352</v>
      </c>
      <c r="C22491" t="s">
        <v>190</v>
      </c>
      <c r="D22491">
        <v>0</v>
      </c>
    </row>
    <row r="22492" spans="1:4" x14ac:dyDescent="0.2">
      <c r="A22492" t="s">
        <v>101</v>
      </c>
      <c r="B22492" t="s">
        <v>352</v>
      </c>
      <c r="C22492" t="s">
        <v>191</v>
      </c>
      <c r="D22492">
        <v>0</v>
      </c>
    </row>
    <row r="22493" spans="1:4" x14ac:dyDescent="0.2">
      <c r="A22493" t="s">
        <v>101</v>
      </c>
      <c r="B22493" t="s">
        <v>352</v>
      </c>
      <c r="C22493" t="s">
        <v>192</v>
      </c>
      <c r="D22493">
        <v>0</v>
      </c>
    </row>
    <row r="22494" spans="1:4" x14ac:dyDescent="0.2">
      <c r="A22494" t="s">
        <v>101</v>
      </c>
      <c r="B22494" t="s">
        <v>352</v>
      </c>
      <c r="C22494" t="s">
        <v>193</v>
      </c>
      <c r="D22494">
        <v>0</v>
      </c>
    </row>
    <row r="22495" spans="1:4" x14ac:dyDescent="0.2">
      <c r="A22495" t="s">
        <v>101</v>
      </c>
      <c r="B22495" t="s">
        <v>352</v>
      </c>
      <c r="C22495" t="s">
        <v>194</v>
      </c>
      <c r="D22495">
        <v>0</v>
      </c>
    </row>
    <row r="22496" spans="1:4" x14ac:dyDescent="0.2">
      <c r="A22496" t="s">
        <v>101</v>
      </c>
      <c r="B22496" t="s">
        <v>352</v>
      </c>
      <c r="C22496" t="s">
        <v>195</v>
      </c>
      <c r="D22496">
        <v>0</v>
      </c>
    </row>
    <row r="22497" spans="1:4" x14ac:dyDescent="0.2">
      <c r="A22497" t="s">
        <v>101</v>
      </c>
      <c r="B22497" t="s">
        <v>352</v>
      </c>
      <c r="C22497" t="s">
        <v>196</v>
      </c>
      <c r="D22497">
        <v>0</v>
      </c>
    </row>
    <row r="22498" spans="1:4" x14ac:dyDescent="0.2">
      <c r="A22498" t="s">
        <v>101</v>
      </c>
      <c r="B22498" t="s">
        <v>352</v>
      </c>
      <c r="C22498" t="s">
        <v>197</v>
      </c>
      <c r="D22498">
        <v>0</v>
      </c>
    </row>
    <row r="22499" spans="1:4" x14ac:dyDescent="0.2">
      <c r="A22499" t="s">
        <v>101</v>
      </c>
      <c r="B22499" t="s">
        <v>352</v>
      </c>
      <c r="C22499" t="s">
        <v>198</v>
      </c>
      <c r="D22499">
        <v>0</v>
      </c>
    </row>
    <row r="22500" spans="1:4" x14ac:dyDescent="0.2">
      <c r="A22500" t="s">
        <v>101</v>
      </c>
      <c r="B22500" t="s">
        <v>352</v>
      </c>
      <c r="C22500" t="s">
        <v>199</v>
      </c>
      <c r="D22500">
        <v>0</v>
      </c>
    </row>
    <row r="22501" spans="1:4" x14ac:dyDescent="0.2">
      <c r="A22501" t="s">
        <v>101</v>
      </c>
      <c r="B22501" t="s">
        <v>352</v>
      </c>
      <c r="C22501" t="s">
        <v>200</v>
      </c>
      <c r="D22501">
        <v>243335</v>
      </c>
    </row>
    <row r="22502" spans="1:4" x14ac:dyDescent="0.2">
      <c r="A22502" t="s">
        <v>101</v>
      </c>
      <c r="B22502" t="s">
        <v>352</v>
      </c>
      <c r="C22502" t="s">
        <v>201</v>
      </c>
      <c r="D22502">
        <v>0</v>
      </c>
    </row>
    <row r="22503" spans="1:4" x14ac:dyDescent="0.2">
      <c r="A22503" t="s">
        <v>101</v>
      </c>
      <c r="B22503" t="s">
        <v>352</v>
      </c>
      <c r="C22503" t="s">
        <v>202</v>
      </c>
      <c r="D22503">
        <v>0</v>
      </c>
    </row>
    <row r="22504" spans="1:4" x14ac:dyDescent="0.2">
      <c r="A22504" t="s">
        <v>101</v>
      </c>
      <c r="B22504" t="s">
        <v>352</v>
      </c>
      <c r="C22504" t="s">
        <v>203</v>
      </c>
      <c r="D22504">
        <v>0</v>
      </c>
    </row>
    <row r="22505" spans="1:4" x14ac:dyDescent="0.2">
      <c r="A22505" t="s">
        <v>101</v>
      </c>
      <c r="B22505" t="s">
        <v>352</v>
      </c>
      <c r="C22505" t="s">
        <v>204</v>
      </c>
      <c r="D22505">
        <v>0</v>
      </c>
    </row>
    <row r="22506" spans="1:4" x14ac:dyDescent="0.2">
      <c r="A22506" t="s">
        <v>101</v>
      </c>
      <c r="B22506" t="s">
        <v>352</v>
      </c>
      <c r="C22506" t="s">
        <v>205</v>
      </c>
      <c r="D22506">
        <v>0</v>
      </c>
    </row>
    <row r="22507" spans="1:4" x14ac:dyDescent="0.2">
      <c r="A22507" t="s">
        <v>101</v>
      </c>
      <c r="B22507" t="s">
        <v>352</v>
      </c>
      <c r="C22507" t="s">
        <v>206</v>
      </c>
      <c r="D22507">
        <v>0</v>
      </c>
    </row>
    <row r="22508" spans="1:4" x14ac:dyDescent="0.2">
      <c r="A22508" t="s">
        <v>101</v>
      </c>
      <c r="B22508" t="s">
        <v>352</v>
      </c>
      <c r="C22508" t="s">
        <v>207</v>
      </c>
      <c r="D22508">
        <v>0</v>
      </c>
    </row>
    <row r="22509" spans="1:4" x14ac:dyDescent="0.2">
      <c r="A22509" t="s">
        <v>101</v>
      </c>
      <c r="B22509" t="s">
        <v>352</v>
      </c>
      <c r="C22509" t="s">
        <v>208</v>
      </c>
      <c r="D22509">
        <v>0</v>
      </c>
    </row>
    <row r="22510" spans="1:4" x14ac:dyDescent="0.2">
      <c r="A22510" t="s">
        <v>101</v>
      </c>
      <c r="B22510" t="s">
        <v>352</v>
      </c>
      <c r="C22510" t="s">
        <v>209</v>
      </c>
      <c r="D22510">
        <v>0</v>
      </c>
    </row>
    <row r="22511" spans="1:4" x14ac:dyDescent="0.2">
      <c r="A22511" t="s">
        <v>101</v>
      </c>
      <c r="B22511" t="s">
        <v>352</v>
      </c>
      <c r="C22511" t="s">
        <v>210</v>
      </c>
      <c r="D22511">
        <v>0</v>
      </c>
    </row>
    <row r="22512" spans="1:4" x14ac:dyDescent="0.2">
      <c r="A22512" t="s">
        <v>101</v>
      </c>
      <c r="B22512" t="s">
        <v>352</v>
      </c>
      <c r="C22512" t="s">
        <v>211</v>
      </c>
      <c r="D22512">
        <v>0</v>
      </c>
    </row>
    <row r="22513" spans="1:4" x14ac:dyDescent="0.2">
      <c r="A22513" t="s">
        <v>101</v>
      </c>
      <c r="B22513" t="s">
        <v>352</v>
      </c>
      <c r="C22513" t="s">
        <v>212</v>
      </c>
      <c r="D22513">
        <v>0</v>
      </c>
    </row>
    <row r="22514" spans="1:4" x14ac:dyDescent="0.2">
      <c r="A22514" t="s">
        <v>101</v>
      </c>
      <c r="B22514" t="s">
        <v>352</v>
      </c>
      <c r="C22514" t="s">
        <v>213</v>
      </c>
      <c r="D22514">
        <v>0</v>
      </c>
    </row>
    <row r="22515" spans="1:4" x14ac:dyDescent="0.2">
      <c r="A22515" t="s">
        <v>101</v>
      </c>
      <c r="B22515" t="s">
        <v>352</v>
      </c>
      <c r="C22515" t="s">
        <v>214</v>
      </c>
      <c r="D22515">
        <v>0</v>
      </c>
    </row>
    <row r="22516" spans="1:4" x14ac:dyDescent="0.2">
      <c r="A22516" t="s">
        <v>101</v>
      </c>
      <c r="B22516" t="s">
        <v>352</v>
      </c>
      <c r="C22516" t="s">
        <v>215</v>
      </c>
      <c r="D22516">
        <v>0</v>
      </c>
    </row>
    <row r="22517" spans="1:4" x14ac:dyDescent="0.2">
      <c r="A22517" t="s">
        <v>101</v>
      </c>
      <c r="B22517" t="s">
        <v>352</v>
      </c>
      <c r="C22517" t="s">
        <v>216</v>
      </c>
      <c r="D22517">
        <v>0</v>
      </c>
    </row>
    <row r="22518" spans="1:4" x14ac:dyDescent="0.2">
      <c r="A22518" t="s">
        <v>101</v>
      </c>
      <c r="B22518" t="s">
        <v>352</v>
      </c>
      <c r="C22518" t="s">
        <v>217</v>
      </c>
      <c r="D22518">
        <v>0</v>
      </c>
    </row>
    <row r="22519" spans="1:4" x14ac:dyDescent="0.2">
      <c r="A22519" t="s">
        <v>101</v>
      </c>
      <c r="B22519" t="s">
        <v>352</v>
      </c>
      <c r="C22519" t="s">
        <v>218</v>
      </c>
      <c r="D22519">
        <v>0</v>
      </c>
    </row>
    <row r="22520" spans="1:4" x14ac:dyDescent="0.2">
      <c r="A22520" t="s">
        <v>101</v>
      </c>
      <c r="B22520" t="s">
        <v>352</v>
      </c>
      <c r="C22520" t="s">
        <v>219</v>
      </c>
      <c r="D22520">
        <v>0</v>
      </c>
    </row>
    <row r="22521" spans="1:4" x14ac:dyDescent="0.2">
      <c r="A22521" t="s">
        <v>101</v>
      </c>
      <c r="B22521" t="s">
        <v>352</v>
      </c>
      <c r="C22521" t="s">
        <v>233</v>
      </c>
      <c r="D22521">
        <v>2391112</v>
      </c>
    </row>
    <row r="22522" spans="1:4" x14ac:dyDescent="0.2">
      <c r="A22522" t="s">
        <v>101</v>
      </c>
      <c r="B22522" t="s">
        <v>352</v>
      </c>
      <c r="C22522" t="s">
        <v>234</v>
      </c>
      <c r="D22522">
        <v>1608</v>
      </c>
    </row>
    <row r="22523" spans="1:4" x14ac:dyDescent="0.2">
      <c r="A22523" t="s">
        <v>101</v>
      </c>
      <c r="B22523" t="s">
        <v>352</v>
      </c>
      <c r="C22523" t="s">
        <v>235</v>
      </c>
      <c r="D22523">
        <v>153072</v>
      </c>
    </row>
    <row r="22524" spans="1:4" x14ac:dyDescent="0.2">
      <c r="A22524" t="s">
        <v>101</v>
      </c>
      <c r="B22524" t="s">
        <v>352</v>
      </c>
      <c r="C22524" t="s">
        <v>236</v>
      </c>
      <c r="D22524">
        <v>598192</v>
      </c>
    </row>
    <row r="22525" spans="1:4" x14ac:dyDescent="0.2">
      <c r="A22525" t="s">
        <v>101</v>
      </c>
      <c r="B22525" t="s">
        <v>352</v>
      </c>
      <c r="C22525" t="s">
        <v>237</v>
      </c>
      <c r="D22525">
        <v>1120126</v>
      </c>
    </row>
    <row r="22526" spans="1:4" x14ac:dyDescent="0.2">
      <c r="A22526" t="s">
        <v>101</v>
      </c>
      <c r="B22526" t="s">
        <v>352</v>
      </c>
      <c r="C22526" t="s">
        <v>238</v>
      </c>
      <c r="D22526">
        <v>1201755</v>
      </c>
    </row>
    <row r="22527" spans="1:4" x14ac:dyDescent="0.2">
      <c r="A22527" t="s">
        <v>101</v>
      </c>
      <c r="B22527" t="s">
        <v>352</v>
      </c>
      <c r="C22527" t="s">
        <v>239</v>
      </c>
      <c r="D22527">
        <v>803308</v>
      </c>
    </row>
    <row r="22528" spans="1:4" x14ac:dyDescent="0.2">
      <c r="A22528" t="s">
        <v>101</v>
      </c>
      <c r="B22528" t="s">
        <v>352</v>
      </c>
      <c r="C22528" t="s">
        <v>240</v>
      </c>
      <c r="D22528">
        <v>641595</v>
      </c>
    </row>
    <row r="22529" spans="1:4" x14ac:dyDescent="0.2">
      <c r="A22529" t="s">
        <v>101</v>
      </c>
      <c r="B22529" t="s">
        <v>352</v>
      </c>
      <c r="C22529" t="s">
        <v>241</v>
      </c>
      <c r="D22529">
        <v>533937</v>
      </c>
    </row>
    <row r="22530" spans="1:4" x14ac:dyDescent="0.2">
      <c r="A22530" t="s">
        <v>101</v>
      </c>
      <c r="B22530" t="s">
        <v>352</v>
      </c>
      <c r="C22530" t="s">
        <v>242</v>
      </c>
      <c r="D22530">
        <v>617400</v>
      </c>
    </row>
    <row r="22531" spans="1:4" x14ac:dyDescent="0.2">
      <c r="A22531" t="s">
        <v>101</v>
      </c>
      <c r="B22531" t="s">
        <v>352</v>
      </c>
      <c r="C22531" t="s">
        <v>243</v>
      </c>
      <c r="D22531">
        <v>288844</v>
      </c>
    </row>
    <row r="22532" spans="1:4" x14ac:dyDescent="0.2">
      <c r="A22532" t="s">
        <v>101</v>
      </c>
      <c r="B22532" t="s">
        <v>352</v>
      </c>
      <c r="C22532" t="s">
        <v>244</v>
      </c>
      <c r="D22532">
        <v>273381</v>
      </c>
    </row>
    <row r="22533" spans="1:4" x14ac:dyDescent="0.2">
      <c r="A22533" t="s">
        <v>101</v>
      </c>
      <c r="B22533" t="s">
        <v>352</v>
      </c>
      <c r="C22533" t="s">
        <v>245</v>
      </c>
      <c r="D22533">
        <v>201517</v>
      </c>
    </row>
    <row r="22534" spans="1:4" x14ac:dyDescent="0.2">
      <c r="A22534" t="s">
        <v>101</v>
      </c>
      <c r="B22534" t="s">
        <v>352</v>
      </c>
      <c r="C22534" t="s">
        <v>246</v>
      </c>
      <c r="D22534">
        <v>173434</v>
      </c>
    </row>
    <row r="22535" spans="1:4" x14ac:dyDescent="0.2">
      <c r="A22535" t="s">
        <v>101</v>
      </c>
      <c r="B22535" t="s">
        <v>352</v>
      </c>
      <c r="C22535" t="s">
        <v>247</v>
      </c>
      <c r="D22535">
        <v>90795</v>
      </c>
    </row>
    <row r="22536" spans="1:4" x14ac:dyDescent="0.2">
      <c r="A22536" t="s">
        <v>101</v>
      </c>
      <c r="B22536" t="s">
        <v>352</v>
      </c>
      <c r="C22536" t="s">
        <v>248</v>
      </c>
      <c r="D22536">
        <v>126845</v>
      </c>
    </row>
    <row r="22537" spans="1:4" x14ac:dyDescent="0.2">
      <c r="A22537" t="s">
        <v>101</v>
      </c>
      <c r="B22537" t="s">
        <v>352</v>
      </c>
      <c r="C22537" t="s">
        <v>249</v>
      </c>
      <c r="D22537">
        <v>142358</v>
      </c>
    </row>
    <row r="22538" spans="1:4" x14ac:dyDescent="0.2">
      <c r="A22538" t="s">
        <v>101</v>
      </c>
      <c r="B22538" t="s">
        <v>352</v>
      </c>
      <c r="C22538" t="s">
        <v>250</v>
      </c>
      <c r="D22538">
        <v>112478</v>
      </c>
    </row>
    <row r="22539" spans="1:4" x14ac:dyDescent="0.2">
      <c r="A22539" t="s">
        <v>101</v>
      </c>
      <c r="B22539" t="s">
        <v>352</v>
      </c>
      <c r="C22539" t="s">
        <v>251</v>
      </c>
      <c r="D22539">
        <v>72201</v>
      </c>
    </row>
    <row r="22540" spans="1:4" x14ac:dyDescent="0.2">
      <c r="A22540" t="s">
        <v>101</v>
      </c>
      <c r="B22540" t="s">
        <v>352</v>
      </c>
      <c r="C22540" t="s">
        <v>252</v>
      </c>
      <c r="D22540">
        <v>154864</v>
      </c>
    </row>
    <row r="22541" spans="1:4" x14ac:dyDescent="0.2">
      <c r="A22541" t="s">
        <v>101</v>
      </c>
      <c r="B22541" t="s">
        <v>352</v>
      </c>
      <c r="C22541" t="s">
        <v>253</v>
      </c>
      <c r="D22541">
        <v>256083</v>
      </c>
    </row>
    <row r="22542" spans="1:4" x14ac:dyDescent="0.2">
      <c r="A22542" t="s">
        <v>101</v>
      </c>
      <c r="B22542" t="s">
        <v>352</v>
      </c>
      <c r="C22542" t="s">
        <v>254</v>
      </c>
      <c r="D22542">
        <v>269903</v>
      </c>
    </row>
    <row r="22543" spans="1:4" x14ac:dyDescent="0.2">
      <c r="A22543" t="s">
        <v>101</v>
      </c>
      <c r="B22543" t="s">
        <v>352</v>
      </c>
      <c r="C22543" t="s">
        <v>255</v>
      </c>
      <c r="D22543">
        <v>486217</v>
      </c>
    </row>
    <row r="22544" spans="1:4" x14ac:dyDescent="0.2">
      <c r="A22544" t="s">
        <v>101</v>
      </c>
      <c r="B22544" t="s">
        <v>352</v>
      </c>
      <c r="C22544" t="s">
        <v>256</v>
      </c>
      <c r="D22544">
        <v>0</v>
      </c>
    </row>
    <row r="22545" spans="1:4" x14ac:dyDescent="0.2">
      <c r="A22545" t="s">
        <v>101</v>
      </c>
      <c r="B22545" t="s">
        <v>352</v>
      </c>
      <c r="C22545" t="s">
        <v>257</v>
      </c>
      <c r="D22545">
        <v>0</v>
      </c>
    </row>
    <row r="22546" spans="1:4" x14ac:dyDescent="0.2">
      <c r="A22546" t="s">
        <v>101</v>
      </c>
      <c r="B22546" t="s">
        <v>352</v>
      </c>
      <c r="C22546" t="s">
        <v>258</v>
      </c>
      <c r="D22546">
        <v>193580</v>
      </c>
    </row>
    <row r="22547" spans="1:4" x14ac:dyDescent="0.2">
      <c r="A22547" t="s">
        <v>101</v>
      </c>
      <c r="B22547" t="s">
        <v>352</v>
      </c>
      <c r="C22547" t="s">
        <v>259</v>
      </c>
      <c r="D22547">
        <v>0</v>
      </c>
    </row>
    <row r="22548" spans="1:4" x14ac:dyDescent="0.2">
      <c r="A22548" t="s">
        <v>101</v>
      </c>
      <c r="B22548" t="s">
        <v>352</v>
      </c>
      <c r="C22548" t="s">
        <v>260</v>
      </c>
      <c r="D22548">
        <v>0</v>
      </c>
    </row>
    <row r="22549" spans="1:4" x14ac:dyDescent="0.2">
      <c r="A22549" t="s">
        <v>101</v>
      </c>
      <c r="B22549" t="s">
        <v>352</v>
      </c>
      <c r="C22549" t="s">
        <v>261</v>
      </c>
      <c r="D22549">
        <v>0</v>
      </c>
    </row>
    <row r="22550" spans="1:4" x14ac:dyDescent="0.2">
      <c r="A22550" t="s">
        <v>101</v>
      </c>
      <c r="B22550" t="s">
        <v>352</v>
      </c>
      <c r="C22550" t="s">
        <v>262</v>
      </c>
      <c r="D22550">
        <v>0</v>
      </c>
    </row>
    <row r="22551" spans="1:4" x14ac:dyDescent="0.2">
      <c r="A22551" t="s">
        <v>101</v>
      </c>
      <c r="B22551" t="s">
        <v>352</v>
      </c>
      <c r="C22551" t="s">
        <v>263</v>
      </c>
      <c r="D22551">
        <v>0</v>
      </c>
    </row>
    <row r="22552" spans="1:4" x14ac:dyDescent="0.2">
      <c r="A22552" t="s">
        <v>101</v>
      </c>
      <c r="B22552" t="s">
        <v>352</v>
      </c>
      <c r="C22552" t="s">
        <v>264</v>
      </c>
      <c r="D22552">
        <v>0</v>
      </c>
    </row>
    <row r="22553" spans="1:4" x14ac:dyDescent="0.2">
      <c r="A22553" t="s">
        <v>101</v>
      </c>
      <c r="B22553" t="s">
        <v>352</v>
      </c>
      <c r="C22553" t="s">
        <v>265</v>
      </c>
      <c r="D22553">
        <v>0</v>
      </c>
    </row>
    <row r="22554" spans="1:4" x14ac:dyDescent="0.2">
      <c r="A22554" t="s">
        <v>101</v>
      </c>
      <c r="B22554" t="s">
        <v>352</v>
      </c>
      <c r="C22554" t="s">
        <v>266</v>
      </c>
      <c r="D22554">
        <v>0</v>
      </c>
    </row>
    <row r="22555" spans="1:4" x14ac:dyDescent="0.2">
      <c r="A22555" t="s">
        <v>101</v>
      </c>
      <c r="B22555" t="s">
        <v>352</v>
      </c>
      <c r="C22555" t="s">
        <v>267</v>
      </c>
      <c r="D22555">
        <v>0</v>
      </c>
    </row>
    <row r="22556" spans="1:4" x14ac:dyDescent="0.2">
      <c r="A22556" t="s">
        <v>101</v>
      </c>
      <c r="B22556" t="s">
        <v>352</v>
      </c>
      <c r="C22556" t="s">
        <v>268</v>
      </c>
      <c r="D22556">
        <v>0</v>
      </c>
    </row>
    <row r="22557" spans="1:4" x14ac:dyDescent="0.2">
      <c r="A22557" t="s">
        <v>101</v>
      </c>
      <c r="B22557" t="s">
        <v>352</v>
      </c>
      <c r="C22557" t="s">
        <v>269</v>
      </c>
      <c r="D22557">
        <v>0</v>
      </c>
    </row>
    <row r="22558" spans="1:4" x14ac:dyDescent="0.2">
      <c r="A22558" t="s">
        <v>101</v>
      </c>
      <c r="B22558" t="s">
        <v>352</v>
      </c>
      <c r="C22558" t="s">
        <v>270</v>
      </c>
      <c r="D22558">
        <v>0</v>
      </c>
    </row>
    <row r="22559" spans="1:4" x14ac:dyDescent="0.2">
      <c r="A22559" t="s">
        <v>101</v>
      </c>
      <c r="B22559" t="s">
        <v>352</v>
      </c>
      <c r="C22559" t="s">
        <v>271</v>
      </c>
      <c r="D22559">
        <v>0</v>
      </c>
    </row>
    <row r="22560" spans="1:4" x14ac:dyDescent="0.2">
      <c r="A22560" t="s">
        <v>101</v>
      </c>
      <c r="B22560" t="s">
        <v>352</v>
      </c>
      <c r="C22560" t="s">
        <v>272</v>
      </c>
      <c r="D22560">
        <v>0</v>
      </c>
    </row>
    <row r="22561" spans="1:4" x14ac:dyDescent="0.2">
      <c r="A22561" t="s">
        <v>101</v>
      </c>
      <c r="B22561" t="s">
        <v>352</v>
      </c>
      <c r="C22561" t="s">
        <v>273</v>
      </c>
      <c r="D22561">
        <v>0</v>
      </c>
    </row>
    <row r="22562" spans="1:4" x14ac:dyDescent="0.2">
      <c r="A22562" t="s">
        <v>101</v>
      </c>
      <c r="B22562" t="s">
        <v>352</v>
      </c>
      <c r="C22562" t="s">
        <v>274</v>
      </c>
      <c r="D22562">
        <v>0</v>
      </c>
    </row>
    <row r="22563" spans="1:4" x14ac:dyDescent="0.2">
      <c r="A22563" t="s">
        <v>101</v>
      </c>
      <c r="B22563" t="s">
        <v>352</v>
      </c>
      <c r="C22563" t="s">
        <v>275</v>
      </c>
      <c r="D22563">
        <v>0</v>
      </c>
    </row>
    <row r="22564" spans="1:4" x14ac:dyDescent="0.2">
      <c r="A22564" t="s">
        <v>101</v>
      </c>
      <c r="B22564" t="s">
        <v>352</v>
      </c>
      <c r="C22564" t="s">
        <v>276</v>
      </c>
      <c r="D22564">
        <v>0</v>
      </c>
    </row>
    <row r="22565" spans="1:4" x14ac:dyDescent="0.2">
      <c r="A22565" t="s">
        <v>101</v>
      </c>
      <c r="B22565" t="s">
        <v>352</v>
      </c>
      <c r="C22565" t="s">
        <v>277</v>
      </c>
      <c r="D22565">
        <v>0</v>
      </c>
    </row>
    <row r="22566" spans="1:4" x14ac:dyDescent="0.2">
      <c r="A22566" t="s">
        <v>101</v>
      </c>
      <c r="B22566" t="s">
        <v>352</v>
      </c>
      <c r="C22566" t="s">
        <v>278</v>
      </c>
      <c r="D22566">
        <v>243335</v>
      </c>
    </row>
    <row r="22567" spans="1:4" x14ac:dyDescent="0.2">
      <c r="A22567" t="s">
        <v>101</v>
      </c>
      <c r="B22567" t="s">
        <v>352</v>
      </c>
      <c r="C22567" t="s">
        <v>279</v>
      </c>
      <c r="D22567">
        <v>0</v>
      </c>
    </row>
    <row r="22568" spans="1:4" x14ac:dyDescent="0.2">
      <c r="A22568" t="s">
        <v>101</v>
      </c>
      <c r="B22568" t="s">
        <v>352</v>
      </c>
      <c r="C22568" t="s">
        <v>280</v>
      </c>
      <c r="D22568">
        <v>0</v>
      </c>
    </row>
    <row r="22569" spans="1:4" x14ac:dyDescent="0.2">
      <c r="A22569" t="s">
        <v>101</v>
      </c>
      <c r="B22569" t="s">
        <v>352</v>
      </c>
      <c r="C22569" t="s">
        <v>281</v>
      </c>
      <c r="D22569">
        <v>0</v>
      </c>
    </row>
    <row r="22570" spans="1:4" x14ac:dyDescent="0.2">
      <c r="A22570" t="s">
        <v>101</v>
      </c>
      <c r="B22570" t="s">
        <v>352</v>
      </c>
      <c r="C22570" t="s">
        <v>282</v>
      </c>
      <c r="D22570">
        <v>0</v>
      </c>
    </row>
    <row r="22571" spans="1:4" x14ac:dyDescent="0.2">
      <c r="A22571" t="s">
        <v>101</v>
      </c>
      <c r="B22571" t="s">
        <v>352</v>
      </c>
      <c r="C22571" t="s">
        <v>283</v>
      </c>
      <c r="D22571">
        <v>0</v>
      </c>
    </row>
    <row r="22572" spans="1:4" x14ac:dyDescent="0.2">
      <c r="A22572" t="s">
        <v>101</v>
      </c>
      <c r="B22572" t="s">
        <v>352</v>
      </c>
      <c r="C22572" t="s">
        <v>284</v>
      </c>
      <c r="D22572">
        <v>0</v>
      </c>
    </row>
    <row r="22573" spans="1:4" x14ac:dyDescent="0.2">
      <c r="A22573" t="s">
        <v>101</v>
      </c>
      <c r="B22573" t="s">
        <v>352</v>
      </c>
      <c r="C22573" t="s">
        <v>285</v>
      </c>
      <c r="D22573">
        <v>0</v>
      </c>
    </row>
    <row r="22574" spans="1:4" x14ac:dyDescent="0.2">
      <c r="A22574" t="s">
        <v>101</v>
      </c>
      <c r="B22574" t="s">
        <v>352</v>
      </c>
      <c r="C22574" t="s">
        <v>286</v>
      </c>
      <c r="D22574">
        <v>0</v>
      </c>
    </row>
    <row r="22575" spans="1:4" x14ac:dyDescent="0.2">
      <c r="A22575" t="s">
        <v>101</v>
      </c>
      <c r="B22575" t="s">
        <v>352</v>
      </c>
      <c r="C22575" t="s">
        <v>287</v>
      </c>
      <c r="D22575">
        <v>0</v>
      </c>
    </row>
    <row r="22576" spans="1:4" x14ac:dyDescent="0.2">
      <c r="A22576" t="s">
        <v>101</v>
      </c>
      <c r="B22576" t="s">
        <v>352</v>
      </c>
      <c r="C22576" t="s">
        <v>288</v>
      </c>
      <c r="D22576">
        <v>0</v>
      </c>
    </row>
    <row r="22577" spans="1:4" x14ac:dyDescent="0.2">
      <c r="A22577" t="s">
        <v>101</v>
      </c>
      <c r="B22577" t="s">
        <v>352</v>
      </c>
      <c r="C22577" t="s">
        <v>289</v>
      </c>
      <c r="D22577">
        <v>0</v>
      </c>
    </row>
    <row r="22578" spans="1:4" x14ac:dyDescent="0.2">
      <c r="A22578" t="s">
        <v>101</v>
      </c>
      <c r="B22578" t="s">
        <v>352</v>
      </c>
      <c r="C22578" t="s">
        <v>290</v>
      </c>
      <c r="D22578">
        <v>0</v>
      </c>
    </row>
    <row r="22579" spans="1:4" x14ac:dyDescent="0.2">
      <c r="A22579" t="s">
        <v>101</v>
      </c>
      <c r="B22579" t="s">
        <v>352</v>
      </c>
      <c r="C22579" t="s">
        <v>291</v>
      </c>
      <c r="D22579">
        <v>0</v>
      </c>
    </row>
    <row r="22580" spans="1:4" x14ac:dyDescent="0.2">
      <c r="A22580" t="s">
        <v>101</v>
      </c>
      <c r="B22580" t="s">
        <v>352</v>
      </c>
      <c r="C22580" t="s">
        <v>292</v>
      </c>
      <c r="D22580">
        <v>0</v>
      </c>
    </row>
    <row r="22581" spans="1:4" x14ac:dyDescent="0.2">
      <c r="A22581" t="s">
        <v>101</v>
      </c>
      <c r="B22581" t="s">
        <v>352</v>
      </c>
      <c r="C22581" t="s">
        <v>293</v>
      </c>
      <c r="D22581">
        <v>0</v>
      </c>
    </row>
    <row r="22582" spans="1:4" x14ac:dyDescent="0.2">
      <c r="A22582" t="s">
        <v>101</v>
      </c>
      <c r="B22582" t="s">
        <v>352</v>
      </c>
      <c r="C22582" t="s">
        <v>294</v>
      </c>
      <c r="D22582">
        <v>0</v>
      </c>
    </row>
    <row r="22583" spans="1:4" x14ac:dyDescent="0.2">
      <c r="A22583" t="s">
        <v>101</v>
      </c>
      <c r="B22583" t="s">
        <v>352</v>
      </c>
      <c r="C22583" t="s">
        <v>295</v>
      </c>
      <c r="D22583">
        <v>0</v>
      </c>
    </row>
    <row r="22584" spans="1:4" x14ac:dyDescent="0.2">
      <c r="A22584" t="s">
        <v>101</v>
      </c>
      <c r="B22584" t="s">
        <v>352</v>
      </c>
      <c r="C22584" t="s">
        <v>296</v>
      </c>
      <c r="D22584">
        <v>0</v>
      </c>
    </row>
    <row r="22585" spans="1:4" x14ac:dyDescent="0.2">
      <c r="A22585" t="s">
        <v>101</v>
      </c>
      <c r="B22585" t="s">
        <v>352</v>
      </c>
      <c r="C22585" t="s">
        <v>297</v>
      </c>
      <c r="D22585">
        <v>0</v>
      </c>
    </row>
    <row r="22586" spans="1:4" x14ac:dyDescent="0.2">
      <c r="A22586" t="s">
        <v>101</v>
      </c>
      <c r="B22586" t="s">
        <v>352</v>
      </c>
      <c r="C22586" t="s">
        <v>298</v>
      </c>
      <c r="D22586">
        <v>0</v>
      </c>
    </row>
    <row r="22587" spans="1:4" x14ac:dyDescent="0.2">
      <c r="A22587" t="s">
        <v>101</v>
      </c>
      <c r="B22587" t="s">
        <v>352</v>
      </c>
      <c r="C22587" t="s">
        <v>232</v>
      </c>
      <c r="D22587">
        <v>711410</v>
      </c>
    </row>
    <row r="22588" spans="1:4" x14ac:dyDescent="0.2">
      <c r="A22588" t="s">
        <v>101</v>
      </c>
      <c r="B22588" t="s">
        <v>352</v>
      </c>
      <c r="C22588" t="s">
        <v>319</v>
      </c>
      <c r="D22588">
        <v>316778</v>
      </c>
    </row>
    <row r="22589" spans="1:4" x14ac:dyDescent="0.2">
      <c r="A22589" t="s">
        <v>101</v>
      </c>
      <c r="B22589" t="s">
        <v>352</v>
      </c>
      <c r="C22589" t="s">
        <v>320</v>
      </c>
      <c r="D22589">
        <v>381627</v>
      </c>
    </row>
    <row r="22590" spans="1:4" x14ac:dyDescent="0.2">
      <c r="A22590" t="s">
        <v>101</v>
      </c>
      <c r="B22590" t="s">
        <v>352</v>
      </c>
      <c r="C22590" t="s">
        <v>318</v>
      </c>
      <c r="D22590">
        <v>13005</v>
      </c>
    </row>
    <row r="22591" spans="1:4" x14ac:dyDescent="0.2">
      <c r="A22591" t="s">
        <v>101</v>
      </c>
      <c r="B22591" t="s">
        <v>352</v>
      </c>
      <c r="C22591" t="s">
        <v>321</v>
      </c>
      <c r="D22591">
        <v>246200</v>
      </c>
    </row>
    <row r="22592" spans="1:4" x14ac:dyDescent="0.2">
      <c r="A22592" t="s">
        <v>101</v>
      </c>
      <c r="B22592" t="s">
        <v>352</v>
      </c>
      <c r="C22592" t="s">
        <v>322</v>
      </c>
      <c r="D22592">
        <v>0</v>
      </c>
    </row>
    <row r="22593" spans="1:4" x14ac:dyDescent="0.2">
      <c r="A22593" t="s">
        <v>101</v>
      </c>
      <c r="B22593" t="s">
        <v>352</v>
      </c>
      <c r="C22593" t="s">
        <v>323</v>
      </c>
      <c r="D22593">
        <v>0</v>
      </c>
    </row>
    <row r="22594" spans="1:4" x14ac:dyDescent="0.2">
      <c r="A22594" t="s">
        <v>101</v>
      </c>
      <c r="B22594" t="s">
        <v>352</v>
      </c>
      <c r="C22594" t="s">
        <v>324</v>
      </c>
      <c r="D22594">
        <v>16438</v>
      </c>
    </row>
    <row r="22595" spans="1:4" x14ac:dyDescent="0.2">
      <c r="A22595" t="s">
        <v>101</v>
      </c>
      <c r="B22595" t="s">
        <v>352</v>
      </c>
      <c r="C22595" t="s">
        <v>325</v>
      </c>
      <c r="D22595">
        <v>0</v>
      </c>
    </row>
    <row r="22596" spans="1:4" x14ac:dyDescent="0.2">
      <c r="A22596" t="s">
        <v>101</v>
      </c>
      <c r="B22596" t="s">
        <v>352</v>
      </c>
      <c r="C22596" t="s">
        <v>326</v>
      </c>
      <c r="D22596">
        <v>0</v>
      </c>
    </row>
    <row r="22597" spans="1:4" x14ac:dyDescent="0.2">
      <c r="A22597" t="s">
        <v>101</v>
      </c>
      <c r="B22597" t="s">
        <v>352</v>
      </c>
      <c r="C22597" t="s">
        <v>327</v>
      </c>
      <c r="D22597">
        <v>14253</v>
      </c>
    </row>
    <row r="22598" spans="1:4" x14ac:dyDescent="0.2">
      <c r="A22598" t="s">
        <v>101</v>
      </c>
      <c r="B22598" t="s">
        <v>352</v>
      </c>
      <c r="C22598" t="s">
        <v>328</v>
      </c>
      <c r="D22598">
        <v>215509</v>
      </c>
    </row>
    <row r="22599" spans="1:4" x14ac:dyDescent="0.2">
      <c r="A22599" t="s">
        <v>101</v>
      </c>
      <c r="B22599" t="s">
        <v>352</v>
      </c>
      <c r="C22599" t="s">
        <v>329</v>
      </c>
      <c r="D22599">
        <v>0</v>
      </c>
    </row>
    <row r="22600" spans="1:4" x14ac:dyDescent="0.2">
      <c r="A22600" t="s">
        <v>101</v>
      </c>
      <c r="B22600" t="s">
        <v>352</v>
      </c>
      <c r="C22600" t="s">
        <v>339</v>
      </c>
      <c r="D22600">
        <v>55053271</v>
      </c>
    </row>
    <row r="22601" spans="1:4" x14ac:dyDescent="0.2">
      <c r="A22601" t="s">
        <v>101</v>
      </c>
      <c r="B22601" t="s">
        <v>352</v>
      </c>
      <c r="C22601" t="s">
        <v>340</v>
      </c>
      <c r="D22601">
        <v>3334415</v>
      </c>
    </row>
    <row r="22602" spans="1:4" x14ac:dyDescent="0.2">
      <c r="A22602" t="s">
        <v>101</v>
      </c>
      <c r="B22602" t="s">
        <v>352</v>
      </c>
      <c r="C22602" t="s">
        <v>341</v>
      </c>
      <c r="D22602">
        <v>0</v>
      </c>
    </row>
    <row r="22603" spans="1:4" x14ac:dyDescent="0.2">
      <c r="A22603" t="s">
        <v>101</v>
      </c>
      <c r="B22603" t="s">
        <v>352</v>
      </c>
      <c r="C22603" t="s">
        <v>342</v>
      </c>
      <c r="D22603">
        <v>0</v>
      </c>
    </row>
    <row r="22604" spans="1:4" x14ac:dyDescent="0.2">
      <c r="A22604" t="s">
        <v>101</v>
      </c>
      <c r="B22604" t="s">
        <v>352</v>
      </c>
      <c r="C22604" t="s">
        <v>343</v>
      </c>
      <c r="D22604">
        <v>0</v>
      </c>
    </row>
    <row r="22605" spans="1:4" x14ac:dyDescent="0.2">
      <c r="A22605" t="s">
        <v>101</v>
      </c>
      <c r="B22605" t="s">
        <v>352</v>
      </c>
      <c r="C22605" t="s">
        <v>344</v>
      </c>
      <c r="D22605">
        <v>0</v>
      </c>
    </row>
    <row r="22606" spans="1:4" x14ac:dyDescent="0.2">
      <c r="A22606" t="s">
        <v>101</v>
      </c>
      <c r="B22606" t="s">
        <v>352</v>
      </c>
      <c r="C22606" t="s">
        <v>345</v>
      </c>
      <c r="D22606">
        <v>0</v>
      </c>
    </row>
    <row r="22607" spans="1:4" x14ac:dyDescent="0.2">
      <c r="A22607" t="s">
        <v>101</v>
      </c>
      <c r="B22607" t="s">
        <v>352</v>
      </c>
      <c r="C22607" t="s">
        <v>346</v>
      </c>
      <c r="D22607">
        <v>0</v>
      </c>
    </row>
    <row r="22608" spans="1:4" x14ac:dyDescent="0.2">
      <c r="A22608" t="s">
        <v>101</v>
      </c>
      <c r="B22608" t="s">
        <v>352</v>
      </c>
      <c r="C22608" t="s">
        <v>300</v>
      </c>
      <c r="D22608">
        <v>729678</v>
      </c>
    </row>
    <row r="22609" spans="1:4" x14ac:dyDescent="0.2">
      <c r="A22609" t="s">
        <v>101</v>
      </c>
      <c r="B22609" t="s">
        <v>352</v>
      </c>
      <c r="C22609" t="s">
        <v>301</v>
      </c>
      <c r="D22609">
        <v>864746</v>
      </c>
    </row>
    <row r="22610" spans="1:4" x14ac:dyDescent="0.2">
      <c r="A22610" t="s">
        <v>101</v>
      </c>
      <c r="B22610" t="s">
        <v>352</v>
      </c>
      <c r="C22610" t="s">
        <v>302</v>
      </c>
      <c r="D22610">
        <v>853970</v>
      </c>
    </row>
    <row r="22611" spans="1:4" x14ac:dyDescent="0.2">
      <c r="A22611" t="s">
        <v>101</v>
      </c>
      <c r="B22611" t="s">
        <v>352</v>
      </c>
      <c r="C22611" t="s">
        <v>303</v>
      </c>
      <c r="D22611">
        <v>454351</v>
      </c>
    </row>
    <row r="22612" spans="1:4" x14ac:dyDescent="0.2">
      <c r="A22612" t="s">
        <v>101</v>
      </c>
      <c r="B22612" t="s">
        <v>352</v>
      </c>
      <c r="C22612" t="s">
        <v>304</v>
      </c>
      <c r="D22612">
        <v>460713</v>
      </c>
    </row>
    <row r="22613" spans="1:4" x14ac:dyDescent="0.2">
      <c r="A22613" t="s">
        <v>101</v>
      </c>
      <c r="B22613" t="s">
        <v>352</v>
      </c>
      <c r="C22613" t="s">
        <v>305</v>
      </c>
      <c r="D22613">
        <v>464061</v>
      </c>
    </row>
    <row r="22614" spans="1:4" x14ac:dyDescent="0.2">
      <c r="A22614" t="s">
        <v>101</v>
      </c>
      <c r="B22614" t="s">
        <v>352</v>
      </c>
      <c r="C22614" t="s">
        <v>306</v>
      </c>
      <c r="D22614">
        <v>122019</v>
      </c>
    </row>
    <row r="22615" spans="1:4" x14ac:dyDescent="0.2">
      <c r="A22615" t="s">
        <v>101</v>
      </c>
      <c r="B22615" t="s">
        <v>352</v>
      </c>
      <c r="C22615" t="s">
        <v>307</v>
      </c>
      <c r="D22615">
        <v>1167032</v>
      </c>
    </row>
    <row r="22616" spans="1:4" x14ac:dyDescent="0.2">
      <c r="A22616" t="s">
        <v>101</v>
      </c>
      <c r="B22616" t="s">
        <v>352</v>
      </c>
      <c r="C22616" t="s">
        <v>308</v>
      </c>
      <c r="D22616">
        <v>204402</v>
      </c>
    </row>
    <row r="22617" spans="1:4" x14ac:dyDescent="0.2">
      <c r="A22617" t="s">
        <v>101</v>
      </c>
      <c r="B22617" t="s">
        <v>352</v>
      </c>
      <c r="C22617" t="s">
        <v>309</v>
      </c>
      <c r="D22617">
        <v>107912</v>
      </c>
    </row>
    <row r="22618" spans="1:4" x14ac:dyDescent="0.2">
      <c r="A22618" t="s">
        <v>101</v>
      </c>
      <c r="B22618" t="s">
        <v>352</v>
      </c>
      <c r="C22618" t="s">
        <v>310</v>
      </c>
      <c r="D22618">
        <v>54082</v>
      </c>
    </row>
    <row r="22619" spans="1:4" x14ac:dyDescent="0.2">
      <c r="A22619" t="s">
        <v>101</v>
      </c>
      <c r="B22619" t="s">
        <v>352</v>
      </c>
      <c r="C22619" t="s">
        <v>311</v>
      </c>
      <c r="D22619">
        <v>20668</v>
      </c>
    </row>
    <row r="22620" spans="1:4" x14ac:dyDescent="0.2">
      <c r="A22620" t="s">
        <v>101</v>
      </c>
      <c r="B22620" t="s">
        <v>352</v>
      </c>
      <c r="C22620" t="s">
        <v>312</v>
      </c>
      <c r="D22620">
        <v>8821</v>
      </c>
    </row>
    <row r="22621" spans="1:4" x14ac:dyDescent="0.2">
      <c r="A22621" t="s">
        <v>101</v>
      </c>
      <c r="B22621" t="s">
        <v>352</v>
      </c>
      <c r="C22621" t="s">
        <v>313</v>
      </c>
      <c r="D22621">
        <v>16689</v>
      </c>
    </row>
    <row r="22622" spans="1:4" x14ac:dyDescent="0.2">
      <c r="A22622" t="s">
        <v>101</v>
      </c>
      <c r="B22622" t="s">
        <v>352</v>
      </c>
      <c r="C22622" t="s">
        <v>314</v>
      </c>
      <c r="D22622">
        <v>14809</v>
      </c>
    </row>
    <row r="22623" spans="1:4" x14ac:dyDescent="0.2">
      <c r="A22623" t="s">
        <v>101</v>
      </c>
      <c r="B22623" t="s">
        <v>352</v>
      </c>
      <c r="C22623" t="s">
        <v>315</v>
      </c>
      <c r="D22623">
        <v>24822</v>
      </c>
    </row>
    <row r="22624" spans="1:4" x14ac:dyDescent="0.2">
      <c r="A22624" t="s">
        <v>101</v>
      </c>
      <c r="B22624" t="s">
        <v>352</v>
      </c>
      <c r="C22624" t="s">
        <v>347</v>
      </c>
      <c r="D22624">
        <v>9218</v>
      </c>
    </row>
    <row r="22625" spans="1:4" x14ac:dyDescent="0.2">
      <c r="A22625" t="s">
        <v>101</v>
      </c>
      <c r="B22625" t="s">
        <v>353</v>
      </c>
      <c r="C22625" t="s">
        <v>225</v>
      </c>
      <c r="D22625">
        <v>1.0305299999999999</v>
      </c>
    </row>
    <row r="22626" spans="1:4" x14ac:dyDescent="0.2">
      <c r="A22626" t="s">
        <v>101</v>
      </c>
      <c r="B22626" t="s">
        <v>353</v>
      </c>
      <c r="C22626" t="s">
        <v>65</v>
      </c>
      <c r="D22626">
        <v>50000002</v>
      </c>
    </row>
    <row r="22627" spans="1:4" x14ac:dyDescent="0.2">
      <c r="A22627" t="s">
        <v>101</v>
      </c>
      <c r="B22627" t="s">
        <v>353</v>
      </c>
      <c r="C22627" t="s">
        <v>66</v>
      </c>
      <c r="D22627">
        <v>48518911</v>
      </c>
    </row>
    <row r="22628" spans="1:4" x14ac:dyDescent="0.2">
      <c r="A22628" t="s">
        <v>101</v>
      </c>
      <c r="B22628" t="s">
        <v>353</v>
      </c>
      <c r="C22628" t="s">
        <v>226</v>
      </c>
      <c r="D22628">
        <v>189565</v>
      </c>
    </row>
    <row r="22629" spans="1:4" x14ac:dyDescent="0.2">
      <c r="A22629" t="s">
        <v>101</v>
      </c>
      <c r="B22629" t="s">
        <v>353</v>
      </c>
      <c r="C22629" t="s">
        <v>227</v>
      </c>
      <c r="D22629">
        <v>556988</v>
      </c>
    </row>
    <row r="22630" spans="1:4" x14ac:dyDescent="0.2">
      <c r="A22630" t="s">
        <v>101</v>
      </c>
      <c r="B22630" t="s">
        <v>353</v>
      </c>
      <c r="C22630" t="s">
        <v>67</v>
      </c>
      <c r="D22630">
        <v>711248</v>
      </c>
    </row>
    <row r="22631" spans="1:4" x14ac:dyDescent="0.2">
      <c r="A22631" t="s">
        <v>101</v>
      </c>
      <c r="B22631" t="s">
        <v>353</v>
      </c>
      <c r="C22631" t="s">
        <v>68</v>
      </c>
      <c r="D22631">
        <v>342670</v>
      </c>
    </row>
    <row r="22632" spans="1:4" x14ac:dyDescent="0.2">
      <c r="A22632" t="s">
        <v>101</v>
      </c>
      <c r="B22632" t="s">
        <v>353</v>
      </c>
      <c r="C22632" t="s">
        <v>228</v>
      </c>
      <c r="D22632">
        <v>34052</v>
      </c>
    </row>
    <row r="22633" spans="1:4" x14ac:dyDescent="0.2">
      <c r="A22633" t="s">
        <v>101</v>
      </c>
      <c r="B22633" t="s">
        <v>353</v>
      </c>
      <c r="C22633" t="s">
        <v>229</v>
      </c>
      <c r="D22633">
        <v>358924</v>
      </c>
    </row>
    <row r="22634" spans="1:4" x14ac:dyDescent="0.2">
      <c r="A22634" t="s">
        <v>101</v>
      </c>
      <c r="B22634" t="s">
        <v>353</v>
      </c>
      <c r="C22634" t="s">
        <v>230</v>
      </c>
      <c r="D22634">
        <v>1351</v>
      </c>
    </row>
    <row r="22635" spans="1:4" x14ac:dyDescent="0.2">
      <c r="A22635" t="s">
        <v>101</v>
      </c>
      <c r="B22635" t="s">
        <v>353</v>
      </c>
      <c r="C22635" t="s">
        <v>231</v>
      </c>
      <c r="D22635">
        <v>13852</v>
      </c>
    </row>
    <row r="22636" spans="1:4" x14ac:dyDescent="0.2">
      <c r="A22636" t="s">
        <v>101</v>
      </c>
      <c r="B22636" t="s">
        <v>353</v>
      </c>
      <c r="C22636" t="s">
        <v>154</v>
      </c>
      <c r="D22636">
        <v>2391113</v>
      </c>
    </row>
    <row r="22637" spans="1:4" x14ac:dyDescent="0.2">
      <c r="A22637" t="s">
        <v>101</v>
      </c>
      <c r="B22637" t="s">
        <v>353</v>
      </c>
      <c r="C22637" t="s">
        <v>155</v>
      </c>
      <c r="D22637">
        <v>0</v>
      </c>
    </row>
    <row r="22638" spans="1:4" x14ac:dyDescent="0.2">
      <c r="A22638" t="s">
        <v>101</v>
      </c>
      <c r="B22638" t="s">
        <v>353</v>
      </c>
      <c r="C22638" t="s">
        <v>156</v>
      </c>
      <c r="D22638">
        <v>1690</v>
      </c>
    </row>
    <row r="22639" spans="1:4" x14ac:dyDescent="0.2">
      <c r="A22639" t="s">
        <v>101</v>
      </c>
      <c r="B22639" t="s">
        <v>353</v>
      </c>
      <c r="C22639" t="s">
        <v>157</v>
      </c>
      <c r="D22639">
        <v>374663</v>
      </c>
    </row>
    <row r="22640" spans="1:4" x14ac:dyDescent="0.2">
      <c r="A22640" t="s">
        <v>101</v>
      </c>
      <c r="B22640" t="s">
        <v>353</v>
      </c>
      <c r="C22640" t="s">
        <v>158</v>
      </c>
      <c r="D22640">
        <v>1473977</v>
      </c>
    </row>
    <row r="22641" spans="1:4" x14ac:dyDescent="0.2">
      <c r="A22641" t="s">
        <v>101</v>
      </c>
      <c r="B22641" t="s">
        <v>353</v>
      </c>
      <c r="C22641" t="s">
        <v>159</v>
      </c>
      <c r="D22641">
        <v>1095021</v>
      </c>
    </row>
    <row r="22642" spans="1:4" x14ac:dyDescent="0.2">
      <c r="A22642" t="s">
        <v>101</v>
      </c>
      <c r="B22642" t="s">
        <v>353</v>
      </c>
      <c r="C22642" t="s">
        <v>160</v>
      </c>
      <c r="D22642">
        <v>1263953</v>
      </c>
    </row>
    <row r="22643" spans="1:4" x14ac:dyDescent="0.2">
      <c r="A22643" t="s">
        <v>101</v>
      </c>
      <c r="B22643" t="s">
        <v>353</v>
      </c>
      <c r="C22643" t="s">
        <v>161</v>
      </c>
      <c r="D22643">
        <v>731638</v>
      </c>
    </row>
    <row r="22644" spans="1:4" x14ac:dyDescent="0.2">
      <c r="A22644" t="s">
        <v>101</v>
      </c>
      <c r="B22644" t="s">
        <v>353</v>
      </c>
      <c r="C22644" t="s">
        <v>162</v>
      </c>
      <c r="D22644">
        <v>565835</v>
      </c>
    </row>
    <row r="22645" spans="1:4" x14ac:dyDescent="0.2">
      <c r="A22645" t="s">
        <v>101</v>
      </c>
      <c r="B22645" t="s">
        <v>353</v>
      </c>
      <c r="C22645" t="s">
        <v>163</v>
      </c>
      <c r="D22645">
        <v>417867</v>
      </c>
    </row>
    <row r="22646" spans="1:4" x14ac:dyDescent="0.2">
      <c r="A22646" t="s">
        <v>101</v>
      </c>
      <c r="B22646" t="s">
        <v>353</v>
      </c>
      <c r="C22646" t="s">
        <v>164</v>
      </c>
      <c r="D22646">
        <v>270884</v>
      </c>
    </row>
    <row r="22647" spans="1:4" x14ac:dyDescent="0.2">
      <c r="A22647" t="s">
        <v>101</v>
      </c>
      <c r="B22647" t="s">
        <v>353</v>
      </c>
      <c r="C22647" t="s">
        <v>165</v>
      </c>
      <c r="D22647">
        <v>235485</v>
      </c>
    </row>
    <row r="22648" spans="1:4" x14ac:dyDescent="0.2">
      <c r="A22648" t="s">
        <v>101</v>
      </c>
      <c r="B22648" t="s">
        <v>353</v>
      </c>
      <c r="C22648" t="s">
        <v>166</v>
      </c>
      <c r="D22648">
        <v>116224</v>
      </c>
    </row>
    <row r="22649" spans="1:4" x14ac:dyDescent="0.2">
      <c r="A22649" t="s">
        <v>101</v>
      </c>
      <c r="B22649" t="s">
        <v>353</v>
      </c>
      <c r="C22649" t="s">
        <v>167</v>
      </c>
      <c r="D22649">
        <v>158554</v>
      </c>
    </row>
    <row r="22650" spans="1:4" x14ac:dyDescent="0.2">
      <c r="A22650" t="s">
        <v>101</v>
      </c>
      <c r="B22650" t="s">
        <v>353</v>
      </c>
      <c r="C22650" t="s">
        <v>168</v>
      </c>
      <c r="D22650">
        <v>131411</v>
      </c>
    </row>
    <row r="22651" spans="1:4" x14ac:dyDescent="0.2">
      <c r="A22651" t="s">
        <v>101</v>
      </c>
      <c r="B22651" t="s">
        <v>353</v>
      </c>
      <c r="C22651" t="s">
        <v>169</v>
      </c>
      <c r="D22651">
        <v>164396</v>
      </c>
    </row>
    <row r="22652" spans="1:4" x14ac:dyDescent="0.2">
      <c r="A22652" t="s">
        <v>101</v>
      </c>
      <c r="B22652" t="s">
        <v>353</v>
      </c>
      <c r="C22652" t="s">
        <v>170</v>
      </c>
      <c r="D22652">
        <v>85485</v>
      </c>
    </row>
    <row r="22653" spans="1:4" x14ac:dyDescent="0.2">
      <c r="A22653" t="s">
        <v>101</v>
      </c>
      <c r="B22653" t="s">
        <v>353</v>
      </c>
      <c r="C22653" t="s">
        <v>171</v>
      </c>
      <c r="D22653">
        <v>47749</v>
      </c>
    </row>
    <row r="22654" spans="1:4" x14ac:dyDescent="0.2">
      <c r="A22654" t="s">
        <v>101</v>
      </c>
      <c r="B22654" t="s">
        <v>353</v>
      </c>
      <c r="C22654" t="s">
        <v>172</v>
      </c>
      <c r="D22654">
        <v>159915</v>
      </c>
    </row>
    <row r="22655" spans="1:4" x14ac:dyDescent="0.2">
      <c r="A22655" t="s">
        <v>101</v>
      </c>
      <c r="B22655" t="s">
        <v>353</v>
      </c>
      <c r="C22655" t="s">
        <v>173</v>
      </c>
      <c r="D22655">
        <v>102075</v>
      </c>
    </row>
    <row r="22656" spans="1:4" x14ac:dyDescent="0.2">
      <c r="A22656" t="s">
        <v>101</v>
      </c>
      <c r="B22656" t="s">
        <v>353</v>
      </c>
      <c r="C22656" t="s">
        <v>174</v>
      </c>
      <c r="D22656">
        <v>127505</v>
      </c>
    </row>
    <row r="22657" spans="1:4" x14ac:dyDescent="0.2">
      <c r="A22657" t="s">
        <v>101</v>
      </c>
      <c r="B22657" t="s">
        <v>353</v>
      </c>
      <c r="C22657" t="s">
        <v>175</v>
      </c>
      <c r="D22657">
        <v>303079</v>
      </c>
    </row>
    <row r="22658" spans="1:4" x14ac:dyDescent="0.2">
      <c r="A22658" t="s">
        <v>101</v>
      </c>
      <c r="B22658" t="s">
        <v>353</v>
      </c>
      <c r="C22658" t="s">
        <v>176</v>
      </c>
      <c r="D22658">
        <v>174950</v>
      </c>
    </row>
    <row r="22659" spans="1:4" x14ac:dyDescent="0.2">
      <c r="A22659" t="s">
        <v>101</v>
      </c>
      <c r="B22659" t="s">
        <v>353</v>
      </c>
      <c r="C22659" t="s">
        <v>177</v>
      </c>
      <c r="D22659">
        <v>428215</v>
      </c>
    </row>
    <row r="22660" spans="1:4" x14ac:dyDescent="0.2">
      <c r="A22660" t="s">
        <v>101</v>
      </c>
      <c r="B22660" t="s">
        <v>353</v>
      </c>
      <c r="C22660" t="s">
        <v>178</v>
      </c>
      <c r="D22660">
        <v>82923</v>
      </c>
    </row>
    <row r="22661" spans="1:4" x14ac:dyDescent="0.2">
      <c r="A22661" t="s">
        <v>101</v>
      </c>
      <c r="B22661" t="s">
        <v>353</v>
      </c>
      <c r="C22661" t="s">
        <v>179</v>
      </c>
      <c r="D22661">
        <v>0</v>
      </c>
    </row>
    <row r="22662" spans="1:4" x14ac:dyDescent="0.2">
      <c r="A22662" t="s">
        <v>101</v>
      </c>
      <c r="B22662" t="s">
        <v>353</v>
      </c>
      <c r="C22662" t="s">
        <v>180</v>
      </c>
      <c r="D22662">
        <v>0</v>
      </c>
    </row>
    <row r="22663" spans="1:4" x14ac:dyDescent="0.2">
      <c r="A22663" t="s">
        <v>101</v>
      </c>
      <c r="B22663" t="s">
        <v>353</v>
      </c>
      <c r="C22663" t="s">
        <v>181</v>
      </c>
      <c r="D22663">
        <v>0</v>
      </c>
    </row>
    <row r="22664" spans="1:4" x14ac:dyDescent="0.2">
      <c r="A22664" t="s">
        <v>101</v>
      </c>
      <c r="B22664" t="s">
        <v>353</v>
      </c>
      <c r="C22664" t="s">
        <v>182</v>
      </c>
      <c r="D22664">
        <v>0</v>
      </c>
    </row>
    <row r="22665" spans="1:4" x14ac:dyDescent="0.2">
      <c r="A22665" t="s">
        <v>101</v>
      </c>
      <c r="B22665" t="s">
        <v>353</v>
      </c>
      <c r="C22665" t="s">
        <v>183</v>
      </c>
      <c r="D22665">
        <v>0</v>
      </c>
    </row>
    <row r="22666" spans="1:4" x14ac:dyDescent="0.2">
      <c r="A22666" t="s">
        <v>101</v>
      </c>
      <c r="B22666" t="s">
        <v>353</v>
      </c>
      <c r="C22666" t="s">
        <v>184</v>
      </c>
      <c r="D22666">
        <v>0</v>
      </c>
    </row>
    <row r="22667" spans="1:4" x14ac:dyDescent="0.2">
      <c r="A22667" t="s">
        <v>101</v>
      </c>
      <c r="B22667" t="s">
        <v>353</v>
      </c>
      <c r="C22667" t="s">
        <v>185</v>
      </c>
      <c r="D22667">
        <v>0</v>
      </c>
    </row>
    <row r="22668" spans="1:4" x14ac:dyDescent="0.2">
      <c r="A22668" t="s">
        <v>101</v>
      </c>
      <c r="B22668" t="s">
        <v>353</v>
      </c>
      <c r="C22668" t="s">
        <v>186</v>
      </c>
      <c r="D22668">
        <v>0</v>
      </c>
    </row>
    <row r="22669" spans="1:4" x14ac:dyDescent="0.2">
      <c r="A22669" t="s">
        <v>101</v>
      </c>
      <c r="B22669" t="s">
        <v>353</v>
      </c>
      <c r="C22669" t="s">
        <v>187</v>
      </c>
      <c r="D22669">
        <v>0</v>
      </c>
    </row>
    <row r="22670" spans="1:4" x14ac:dyDescent="0.2">
      <c r="A22670" t="s">
        <v>101</v>
      </c>
      <c r="B22670" t="s">
        <v>353</v>
      </c>
      <c r="C22670" t="s">
        <v>188</v>
      </c>
      <c r="D22670">
        <v>0</v>
      </c>
    </row>
    <row r="22671" spans="1:4" x14ac:dyDescent="0.2">
      <c r="A22671" t="s">
        <v>101</v>
      </c>
      <c r="B22671" t="s">
        <v>353</v>
      </c>
      <c r="C22671" t="s">
        <v>189</v>
      </c>
      <c r="D22671">
        <v>0</v>
      </c>
    </row>
    <row r="22672" spans="1:4" x14ac:dyDescent="0.2">
      <c r="A22672" t="s">
        <v>101</v>
      </c>
      <c r="B22672" t="s">
        <v>353</v>
      </c>
      <c r="C22672" t="s">
        <v>190</v>
      </c>
      <c r="D22672">
        <v>0</v>
      </c>
    </row>
    <row r="22673" spans="1:4" x14ac:dyDescent="0.2">
      <c r="A22673" t="s">
        <v>101</v>
      </c>
      <c r="B22673" t="s">
        <v>353</v>
      </c>
      <c r="C22673" t="s">
        <v>191</v>
      </c>
      <c r="D22673">
        <v>0</v>
      </c>
    </row>
    <row r="22674" spans="1:4" x14ac:dyDescent="0.2">
      <c r="A22674" t="s">
        <v>101</v>
      </c>
      <c r="B22674" t="s">
        <v>353</v>
      </c>
      <c r="C22674" t="s">
        <v>192</v>
      </c>
      <c r="D22674">
        <v>0</v>
      </c>
    </row>
    <row r="22675" spans="1:4" x14ac:dyDescent="0.2">
      <c r="A22675" t="s">
        <v>101</v>
      </c>
      <c r="B22675" t="s">
        <v>353</v>
      </c>
      <c r="C22675" t="s">
        <v>193</v>
      </c>
      <c r="D22675">
        <v>0</v>
      </c>
    </row>
    <row r="22676" spans="1:4" x14ac:dyDescent="0.2">
      <c r="A22676" t="s">
        <v>101</v>
      </c>
      <c r="B22676" t="s">
        <v>353</v>
      </c>
      <c r="C22676" t="s">
        <v>194</v>
      </c>
      <c r="D22676">
        <v>0</v>
      </c>
    </row>
    <row r="22677" spans="1:4" x14ac:dyDescent="0.2">
      <c r="A22677" t="s">
        <v>101</v>
      </c>
      <c r="B22677" t="s">
        <v>353</v>
      </c>
      <c r="C22677" t="s">
        <v>195</v>
      </c>
      <c r="D22677">
        <v>0</v>
      </c>
    </row>
    <row r="22678" spans="1:4" x14ac:dyDescent="0.2">
      <c r="A22678" t="s">
        <v>101</v>
      </c>
      <c r="B22678" t="s">
        <v>353</v>
      </c>
      <c r="C22678" t="s">
        <v>196</v>
      </c>
      <c r="D22678">
        <v>0</v>
      </c>
    </row>
    <row r="22679" spans="1:4" x14ac:dyDescent="0.2">
      <c r="A22679" t="s">
        <v>101</v>
      </c>
      <c r="B22679" t="s">
        <v>353</v>
      </c>
      <c r="C22679" t="s">
        <v>197</v>
      </c>
      <c r="D22679">
        <v>0</v>
      </c>
    </row>
    <row r="22680" spans="1:4" x14ac:dyDescent="0.2">
      <c r="A22680" t="s">
        <v>101</v>
      </c>
      <c r="B22680" t="s">
        <v>353</v>
      </c>
      <c r="C22680" t="s">
        <v>198</v>
      </c>
      <c r="D22680">
        <v>0</v>
      </c>
    </row>
    <row r="22681" spans="1:4" x14ac:dyDescent="0.2">
      <c r="A22681" t="s">
        <v>101</v>
      </c>
      <c r="B22681" t="s">
        <v>353</v>
      </c>
      <c r="C22681" t="s">
        <v>199</v>
      </c>
      <c r="D22681">
        <v>0</v>
      </c>
    </row>
    <row r="22682" spans="1:4" x14ac:dyDescent="0.2">
      <c r="A22682" t="s">
        <v>101</v>
      </c>
      <c r="B22682" t="s">
        <v>353</v>
      </c>
      <c r="C22682" t="s">
        <v>200</v>
      </c>
      <c r="D22682">
        <v>243335</v>
      </c>
    </row>
    <row r="22683" spans="1:4" x14ac:dyDescent="0.2">
      <c r="A22683" t="s">
        <v>101</v>
      </c>
      <c r="B22683" t="s">
        <v>353</v>
      </c>
      <c r="C22683" t="s">
        <v>201</v>
      </c>
      <c r="D22683">
        <v>0</v>
      </c>
    </row>
    <row r="22684" spans="1:4" x14ac:dyDescent="0.2">
      <c r="A22684" t="s">
        <v>101</v>
      </c>
      <c r="B22684" t="s">
        <v>353</v>
      </c>
      <c r="C22684" t="s">
        <v>202</v>
      </c>
      <c r="D22684">
        <v>0</v>
      </c>
    </row>
    <row r="22685" spans="1:4" x14ac:dyDescent="0.2">
      <c r="A22685" t="s">
        <v>101</v>
      </c>
      <c r="B22685" t="s">
        <v>353</v>
      </c>
      <c r="C22685" t="s">
        <v>203</v>
      </c>
      <c r="D22685">
        <v>0</v>
      </c>
    </row>
    <row r="22686" spans="1:4" x14ac:dyDescent="0.2">
      <c r="A22686" t="s">
        <v>101</v>
      </c>
      <c r="B22686" t="s">
        <v>353</v>
      </c>
      <c r="C22686" t="s">
        <v>204</v>
      </c>
      <c r="D22686">
        <v>0</v>
      </c>
    </row>
    <row r="22687" spans="1:4" x14ac:dyDescent="0.2">
      <c r="A22687" t="s">
        <v>101</v>
      </c>
      <c r="B22687" t="s">
        <v>353</v>
      </c>
      <c r="C22687" t="s">
        <v>205</v>
      </c>
      <c r="D22687">
        <v>0</v>
      </c>
    </row>
    <row r="22688" spans="1:4" x14ac:dyDescent="0.2">
      <c r="A22688" t="s">
        <v>101</v>
      </c>
      <c r="B22688" t="s">
        <v>353</v>
      </c>
      <c r="C22688" t="s">
        <v>206</v>
      </c>
      <c r="D22688">
        <v>0</v>
      </c>
    </row>
    <row r="22689" spans="1:4" x14ac:dyDescent="0.2">
      <c r="A22689" t="s">
        <v>101</v>
      </c>
      <c r="B22689" t="s">
        <v>353</v>
      </c>
      <c r="C22689" t="s">
        <v>207</v>
      </c>
      <c r="D22689">
        <v>0</v>
      </c>
    </row>
    <row r="22690" spans="1:4" x14ac:dyDescent="0.2">
      <c r="A22690" t="s">
        <v>101</v>
      </c>
      <c r="B22690" t="s">
        <v>353</v>
      </c>
      <c r="C22690" t="s">
        <v>208</v>
      </c>
      <c r="D22690">
        <v>0</v>
      </c>
    </row>
    <row r="22691" spans="1:4" x14ac:dyDescent="0.2">
      <c r="A22691" t="s">
        <v>101</v>
      </c>
      <c r="B22691" t="s">
        <v>353</v>
      </c>
      <c r="C22691" t="s">
        <v>209</v>
      </c>
      <c r="D22691">
        <v>0</v>
      </c>
    </row>
    <row r="22692" spans="1:4" x14ac:dyDescent="0.2">
      <c r="A22692" t="s">
        <v>101</v>
      </c>
      <c r="B22692" t="s">
        <v>353</v>
      </c>
      <c r="C22692" t="s">
        <v>210</v>
      </c>
      <c r="D22692">
        <v>0</v>
      </c>
    </row>
    <row r="22693" spans="1:4" x14ac:dyDescent="0.2">
      <c r="A22693" t="s">
        <v>101</v>
      </c>
      <c r="B22693" t="s">
        <v>353</v>
      </c>
      <c r="C22693" t="s">
        <v>211</v>
      </c>
      <c r="D22693">
        <v>0</v>
      </c>
    </row>
    <row r="22694" spans="1:4" x14ac:dyDescent="0.2">
      <c r="A22694" t="s">
        <v>101</v>
      </c>
      <c r="B22694" t="s">
        <v>353</v>
      </c>
      <c r="C22694" t="s">
        <v>212</v>
      </c>
      <c r="D22694">
        <v>0</v>
      </c>
    </row>
    <row r="22695" spans="1:4" x14ac:dyDescent="0.2">
      <c r="A22695" t="s">
        <v>101</v>
      </c>
      <c r="B22695" t="s">
        <v>353</v>
      </c>
      <c r="C22695" t="s">
        <v>213</v>
      </c>
      <c r="D22695">
        <v>0</v>
      </c>
    </row>
    <row r="22696" spans="1:4" x14ac:dyDescent="0.2">
      <c r="A22696" t="s">
        <v>101</v>
      </c>
      <c r="B22696" t="s">
        <v>353</v>
      </c>
      <c r="C22696" t="s">
        <v>214</v>
      </c>
      <c r="D22696">
        <v>0</v>
      </c>
    </row>
    <row r="22697" spans="1:4" x14ac:dyDescent="0.2">
      <c r="A22697" t="s">
        <v>101</v>
      </c>
      <c r="B22697" t="s">
        <v>353</v>
      </c>
      <c r="C22697" t="s">
        <v>215</v>
      </c>
      <c r="D22697">
        <v>0</v>
      </c>
    </row>
    <row r="22698" spans="1:4" x14ac:dyDescent="0.2">
      <c r="A22698" t="s">
        <v>101</v>
      </c>
      <c r="B22698" t="s">
        <v>353</v>
      </c>
      <c r="C22698" t="s">
        <v>216</v>
      </c>
      <c r="D22698">
        <v>0</v>
      </c>
    </row>
    <row r="22699" spans="1:4" x14ac:dyDescent="0.2">
      <c r="A22699" t="s">
        <v>101</v>
      </c>
      <c r="B22699" t="s">
        <v>353</v>
      </c>
      <c r="C22699" t="s">
        <v>217</v>
      </c>
      <c r="D22699">
        <v>0</v>
      </c>
    </row>
    <row r="22700" spans="1:4" x14ac:dyDescent="0.2">
      <c r="A22700" t="s">
        <v>101</v>
      </c>
      <c r="B22700" t="s">
        <v>353</v>
      </c>
      <c r="C22700" t="s">
        <v>218</v>
      </c>
      <c r="D22700">
        <v>0</v>
      </c>
    </row>
    <row r="22701" spans="1:4" x14ac:dyDescent="0.2">
      <c r="A22701" t="s">
        <v>101</v>
      </c>
      <c r="B22701" t="s">
        <v>353</v>
      </c>
      <c r="C22701" t="s">
        <v>219</v>
      </c>
      <c r="D22701">
        <v>0</v>
      </c>
    </row>
    <row r="22702" spans="1:4" x14ac:dyDescent="0.2">
      <c r="A22702" t="s">
        <v>101</v>
      </c>
      <c r="B22702" t="s">
        <v>353</v>
      </c>
      <c r="C22702" t="s">
        <v>233</v>
      </c>
      <c r="D22702">
        <v>2391113</v>
      </c>
    </row>
    <row r="22703" spans="1:4" x14ac:dyDescent="0.2">
      <c r="A22703" t="s">
        <v>101</v>
      </c>
      <c r="B22703" t="s">
        <v>353</v>
      </c>
      <c r="C22703" t="s">
        <v>234</v>
      </c>
      <c r="D22703">
        <v>1608</v>
      </c>
    </row>
    <row r="22704" spans="1:4" x14ac:dyDescent="0.2">
      <c r="A22704" t="s">
        <v>101</v>
      </c>
      <c r="B22704" t="s">
        <v>353</v>
      </c>
      <c r="C22704" t="s">
        <v>235</v>
      </c>
      <c r="D22704">
        <v>153072</v>
      </c>
    </row>
    <row r="22705" spans="1:4" x14ac:dyDescent="0.2">
      <c r="A22705" t="s">
        <v>101</v>
      </c>
      <c r="B22705" t="s">
        <v>353</v>
      </c>
      <c r="C22705" t="s">
        <v>236</v>
      </c>
      <c r="D22705">
        <v>598193</v>
      </c>
    </row>
    <row r="22706" spans="1:4" x14ac:dyDescent="0.2">
      <c r="A22706" t="s">
        <v>101</v>
      </c>
      <c r="B22706" t="s">
        <v>353</v>
      </c>
      <c r="C22706" t="s">
        <v>237</v>
      </c>
      <c r="D22706">
        <v>1120126</v>
      </c>
    </row>
    <row r="22707" spans="1:4" x14ac:dyDescent="0.2">
      <c r="A22707" t="s">
        <v>101</v>
      </c>
      <c r="B22707" t="s">
        <v>353</v>
      </c>
      <c r="C22707" t="s">
        <v>238</v>
      </c>
      <c r="D22707">
        <v>1201755</v>
      </c>
    </row>
    <row r="22708" spans="1:4" x14ac:dyDescent="0.2">
      <c r="A22708" t="s">
        <v>101</v>
      </c>
      <c r="B22708" t="s">
        <v>353</v>
      </c>
      <c r="C22708" t="s">
        <v>239</v>
      </c>
      <c r="D22708">
        <v>803308</v>
      </c>
    </row>
    <row r="22709" spans="1:4" x14ac:dyDescent="0.2">
      <c r="A22709" t="s">
        <v>101</v>
      </c>
      <c r="B22709" t="s">
        <v>353</v>
      </c>
      <c r="C22709" t="s">
        <v>240</v>
      </c>
      <c r="D22709">
        <v>641595</v>
      </c>
    </row>
    <row r="22710" spans="1:4" x14ac:dyDescent="0.2">
      <c r="A22710" t="s">
        <v>101</v>
      </c>
      <c r="B22710" t="s">
        <v>353</v>
      </c>
      <c r="C22710" t="s">
        <v>241</v>
      </c>
      <c r="D22710">
        <v>533937</v>
      </c>
    </row>
    <row r="22711" spans="1:4" x14ac:dyDescent="0.2">
      <c r="A22711" t="s">
        <v>101</v>
      </c>
      <c r="B22711" t="s">
        <v>353</v>
      </c>
      <c r="C22711" t="s">
        <v>242</v>
      </c>
      <c r="D22711">
        <v>617400</v>
      </c>
    </row>
    <row r="22712" spans="1:4" x14ac:dyDescent="0.2">
      <c r="A22712" t="s">
        <v>101</v>
      </c>
      <c r="B22712" t="s">
        <v>353</v>
      </c>
      <c r="C22712" t="s">
        <v>243</v>
      </c>
      <c r="D22712">
        <v>288844</v>
      </c>
    </row>
    <row r="22713" spans="1:4" x14ac:dyDescent="0.2">
      <c r="A22713" t="s">
        <v>101</v>
      </c>
      <c r="B22713" t="s">
        <v>353</v>
      </c>
      <c r="C22713" t="s">
        <v>244</v>
      </c>
      <c r="D22713">
        <v>273381</v>
      </c>
    </row>
    <row r="22714" spans="1:4" x14ac:dyDescent="0.2">
      <c r="A22714" t="s">
        <v>101</v>
      </c>
      <c r="B22714" t="s">
        <v>353</v>
      </c>
      <c r="C22714" t="s">
        <v>245</v>
      </c>
      <c r="D22714">
        <v>201517</v>
      </c>
    </row>
    <row r="22715" spans="1:4" x14ac:dyDescent="0.2">
      <c r="A22715" t="s">
        <v>101</v>
      </c>
      <c r="B22715" t="s">
        <v>353</v>
      </c>
      <c r="C22715" t="s">
        <v>246</v>
      </c>
      <c r="D22715">
        <v>173434</v>
      </c>
    </row>
    <row r="22716" spans="1:4" x14ac:dyDescent="0.2">
      <c r="A22716" t="s">
        <v>101</v>
      </c>
      <c r="B22716" t="s">
        <v>353</v>
      </c>
      <c r="C22716" t="s">
        <v>247</v>
      </c>
      <c r="D22716">
        <v>90795</v>
      </c>
    </row>
    <row r="22717" spans="1:4" x14ac:dyDescent="0.2">
      <c r="A22717" t="s">
        <v>101</v>
      </c>
      <c r="B22717" t="s">
        <v>353</v>
      </c>
      <c r="C22717" t="s">
        <v>248</v>
      </c>
      <c r="D22717">
        <v>126845</v>
      </c>
    </row>
    <row r="22718" spans="1:4" x14ac:dyDescent="0.2">
      <c r="A22718" t="s">
        <v>101</v>
      </c>
      <c r="B22718" t="s">
        <v>353</v>
      </c>
      <c r="C22718" t="s">
        <v>249</v>
      </c>
      <c r="D22718">
        <v>142358</v>
      </c>
    </row>
    <row r="22719" spans="1:4" x14ac:dyDescent="0.2">
      <c r="A22719" t="s">
        <v>101</v>
      </c>
      <c r="B22719" t="s">
        <v>353</v>
      </c>
      <c r="C22719" t="s">
        <v>250</v>
      </c>
      <c r="D22719">
        <v>112478</v>
      </c>
    </row>
    <row r="22720" spans="1:4" x14ac:dyDescent="0.2">
      <c r="A22720" t="s">
        <v>101</v>
      </c>
      <c r="B22720" t="s">
        <v>353</v>
      </c>
      <c r="C22720" t="s">
        <v>251</v>
      </c>
      <c r="D22720">
        <v>72201</v>
      </c>
    </row>
    <row r="22721" spans="1:4" x14ac:dyDescent="0.2">
      <c r="A22721" t="s">
        <v>101</v>
      </c>
      <c r="B22721" t="s">
        <v>353</v>
      </c>
      <c r="C22721" t="s">
        <v>252</v>
      </c>
      <c r="D22721">
        <v>154864</v>
      </c>
    </row>
    <row r="22722" spans="1:4" x14ac:dyDescent="0.2">
      <c r="A22722" t="s">
        <v>101</v>
      </c>
      <c r="B22722" t="s">
        <v>353</v>
      </c>
      <c r="C22722" t="s">
        <v>253</v>
      </c>
      <c r="D22722">
        <v>256083</v>
      </c>
    </row>
    <row r="22723" spans="1:4" x14ac:dyDescent="0.2">
      <c r="A22723" t="s">
        <v>101</v>
      </c>
      <c r="B22723" t="s">
        <v>353</v>
      </c>
      <c r="C22723" t="s">
        <v>254</v>
      </c>
      <c r="D22723">
        <v>269903</v>
      </c>
    </row>
    <row r="22724" spans="1:4" x14ac:dyDescent="0.2">
      <c r="A22724" t="s">
        <v>101</v>
      </c>
      <c r="B22724" t="s">
        <v>353</v>
      </c>
      <c r="C22724" t="s">
        <v>255</v>
      </c>
      <c r="D22724">
        <v>486217</v>
      </c>
    </row>
    <row r="22725" spans="1:4" x14ac:dyDescent="0.2">
      <c r="A22725" t="s">
        <v>101</v>
      </c>
      <c r="B22725" t="s">
        <v>353</v>
      </c>
      <c r="C22725" t="s">
        <v>256</v>
      </c>
      <c r="D22725">
        <v>0</v>
      </c>
    </row>
    <row r="22726" spans="1:4" x14ac:dyDescent="0.2">
      <c r="A22726" t="s">
        <v>101</v>
      </c>
      <c r="B22726" t="s">
        <v>353</v>
      </c>
      <c r="C22726" t="s">
        <v>257</v>
      </c>
      <c r="D22726">
        <v>0</v>
      </c>
    </row>
    <row r="22727" spans="1:4" x14ac:dyDescent="0.2">
      <c r="A22727" t="s">
        <v>101</v>
      </c>
      <c r="B22727" t="s">
        <v>353</v>
      </c>
      <c r="C22727" t="s">
        <v>258</v>
      </c>
      <c r="D22727">
        <v>193580</v>
      </c>
    </row>
    <row r="22728" spans="1:4" x14ac:dyDescent="0.2">
      <c r="A22728" t="s">
        <v>101</v>
      </c>
      <c r="B22728" t="s">
        <v>353</v>
      </c>
      <c r="C22728" t="s">
        <v>259</v>
      </c>
      <c r="D22728">
        <v>0</v>
      </c>
    </row>
    <row r="22729" spans="1:4" x14ac:dyDescent="0.2">
      <c r="A22729" t="s">
        <v>101</v>
      </c>
      <c r="B22729" t="s">
        <v>353</v>
      </c>
      <c r="C22729" t="s">
        <v>260</v>
      </c>
      <c r="D22729">
        <v>0</v>
      </c>
    </row>
    <row r="22730" spans="1:4" x14ac:dyDescent="0.2">
      <c r="A22730" t="s">
        <v>101</v>
      </c>
      <c r="B22730" t="s">
        <v>353</v>
      </c>
      <c r="C22730" t="s">
        <v>261</v>
      </c>
      <c r="D22730">
        <v>0</v>
      </c>
    </row>
    <row r="22731" spans="1:4" x14ac:dyDescent="0.2">
      <c r="A22731" t="s">
        <v>101</v>
      </c>
      <c r="B22731" t="s">
        <v>353</v>
      </c>
      <c r="C22731" t="s">
        <v>262</v>
      </c>
      <c r="D22731">
        <v>0</v>
      </c>
    </row>
    <row r="22732" spans="1:4" x14ac:dyDescent="0.2">
      <c r="A22732" t="s">
        <v>101</v>
      </c>
      <c r="B22732" t="s">
        <v>353</v>
      </c>
      <c r="C22732" t="s">
        <v>263</v>
      </c>
      <c r="D22732">
        <v>0</v>
      </c>
    </row>
    <row r="22733" spans="1:4" x14ac:dyDescent="0.2">
      <c r="A22733" t="s">
        <v>101</v>
      </c>
      <c r="B22733" t="s">
        <v>353</v>
      </c>
      <c r="C22733" t="s">
        <v>264</v>
      </c>
      <c r="D22733">
        <v>0</v>
      </c>
    </row>
    <row r="22734" spans="1:4" x14ac:dyDescent="0.2">
      <c r="A22734" t="s">
        <v>101</v>
      </c>
      <c r="B22734" t="s">
        <v>353</v>
      </c>
      <c r="C22734" t="s">
        <v>265</v>
      </c>
      <c r="D22734">
        <v>0</v>
      </c>
    </row>
    <row r="22735" spans="1:4" x14ac:dyDescent="0.2">
      <c r="A22735" t="s">
        <v>101</v>
      </c>
      <c r="B22735" t="s">
        <v>353</v>
      </c>
      <c r="C22735" t="s">
        <v>266</v>
      </c>
      <c r="D22735">
        <v>0</v>
      </c>
    </row>
    <row r="22736" spans="1:4" x14ac:dyDescent="0.2">
      <c r="A22736" t="s">
        <v>101</v>
      </c>
      <c r="B22736" t="s">
        <v>353</v>
      </c>
      <c r="C22736" t="s">
        <v>267</v>
      </c>
      <c r="D22736">
        <v>0</v>
      </c>
    </row>
    <row r="22737" spans="1:4" x14ac:dyDescent="0.2">
      <c r="A22737" t="s">
        <v>101</v>
      </c>
      <c r="B22737" t="s">
        <v>353</v>
      </c>
      <c r="C22737" t="s">
        <v>268</v>
      </c>
      <c r="D22737">
        <v>0</v>
      </c>
    </row>
    <row r="22738" spans="1:4" x14ac:dyDescent="0.2">
      <c r="A22738" t="s">
        <v>101</v>
      </c>
      <c r="B22738" t="s">
        <v>353</v>
      </c>
      <c r="C22738" t="s">
        <v>269</v>
      </c>
      <c r="D22738">
        <v>0</v>
      </c>
    </row>
    <row r="22739" spans="1:4" x14ac:dyDescent="0.2">
      <c r="A22739" t="s">
        <v>101</v>
      </c>
      <c r="B22739" t="s">
        <v>353</v>
      </c>
      <c r="C22739" t="s">
        <v>270</v>
      </c>
      <c r="D22739">
        <v>0</v>
      </c>
    </row>
    <row r="22740" spans="1:4" x14ac:dyDescent="0.2">
      <c r="A22740" t="s">
        <v>101</v>
      </c>
      <c r="B22740" t="s">
        <v>353</v>
      </c>
      <c r="C22740" t="s">
        <v>271</v>
      </c>
      <c r="D22740">
        <v>0</v>
      </c>
    </row>
    <row r="22741" spans="1:4" x14ac:dyDescent="0.2">
      <c r="A22741" t="s">
        <v>101</v>
      </c>
      <c r="B22741" t="s">
        <v>353</v>
      </c>
      <c r="C22741" t="s">
        <v>272</v>
      </c>
      <c r="D22741">
        <v>0</v>
      </c>
    </row>
    <row r="22742" spans="1:4" x14ac:dyDescent="0.2">
      <c r="A22742" t="s">
        <v>101</v>
      </c>
      <c r="B22742" t="s">
        <v>353</v>
      </c>
      <c r="C22742" t="s">
        <v>273</v>
      </c>
      <c r="D22742">
        <v>0</v>
      </c>
    </row>
    <row r="22743" spans="1:4" x14ac:dyDescent="0.2">
      <c r="A22743" t="s">
        <v>101</v>
      </c>
      <c r="B22743" t="s">
        <v>353</v>
      </c>
      <c r="C22743" t="s">
        <v>274</v>
      </c>
      <c r="D22743">
        <v>0</v>
      </c>
    </row>
    <row r="22744" spans="1:4" x14ac:dyDescent="0.2">
      <c r="A22744" t="s">
        <v>101</v>
      </c>
      <c r="B22744" t="s">
        <v>353</v>
      </c>
      <c r="C22744" t="s">
        <v>275</v>
      </c>
      <c r="D22744">
        <v>0</v>
      </c>
    </row>
    <row r="22745" spans="1:4" x14ac:dyDescent="0.2">
      <c r="A22745" t="s">
        <v>101</v>
      </c>
      <c r="B22745" t="s">
        <v>353</v>
      </c>
      <c r="C22745" t="s">
        <v>276</v>
      </c>
      <c r="D22745">
        <v>0</v>
      </c>
    </row>
    <row r="22746" spans="1:4" x14ac:dyDescent="0.2">
      <c r="A22746" t="s">
        <v>101</v>
      </c>
      <c r="B22746" t="s">
        <v>353</v>
      </c>
      <c r="C22746" t="s">
        <v>277</v>
      </c>
      <c r="D22746">
        <v>0</v>
      </c>
    </row>
    <row r="22747" spans="1:4" x14ac:dyDescent="0.2">
      <c r="A22747" t="s">
        <v>101</v>
      </c>
      <c r="B22747" t="s">
        <v>353</v>
      </c>
      <c r="C22747" t="s">
        <v>278</v>
      </c>
      <c r="D22747">
        <v>243335</v>
      </c>
    </row>
    <row r="22748" spans="1:4" x14ac:dyDescent="0.2">
      <c r="A22748" t="s">
        <v>101</v>
      </c>
      <c r="B22748" t="s">
        <v>353</v>
      </c>
      <c r="C22748" t="s">
        <v>279</v>
      </c>
      <c r="D22748">
        <v>0</v>
      </c>
    </row>
    <row r="22749" spans="1:4" x14ac:dyDescent="0.2">
      <c r="A22749" t="s">
        <v>101</v>
      </c>
      <c r="B22749" t="s">
        <v>353</v>
      </c>
      <c r="C22749" t="s">
        <v>280</v>
      </c>
      <c r="D22749">
        <v>0</v>
      </c>
    </row>
    <row r="22750" spans="1:4" x14ac:dyDescent="0.2">
      <c r="A22750" t="s">
        <v>101</v>
      </c>
      <c r="B22750" t="s">
        <v>353</v>
      </c>
      <c r="C22750" t="s">
        <v>281</v>
      </c>
      <c r="D22750">
        <v>0</v>
      </c>
    </row>
    <row r="22751" spans="1:4" x14ac:dyDescent="0.2">
      <c r="A22751" t="s">
        <v>101</v>
      </c>
      <c r="B22751" t="s">
        <v>353</v>
      </c>
      <c r="C22751" t="s">
        <v>282</v>
      </c>
      <c r="D22751">
        <v>0</v>
      </c>
    </row>
    <row r="22752" spans="1:4" x14ac:dyDescent="0.2">
      <c r="A22752" t="s">
        <v>101</v>
      </c>
      <c r="B22752" t="s">
        <v>353</v>
      </c>
      <c r="C22752" t="s">
        <v>283</v>
      </c>
      <c r="D22752">
        <v>0</v>
      </c>
    </row>
    <row r="22753" spans="1:4" x14ac:dyDescent="0.2">
      <c r="A22753" t="s">
        <v>101</v>
      </c>
      <c r="B22753" t="s">
        <v>353</v>
      </c>
      <c r="C22753" t="s">
        <v>284</v>
      </c>
      <c r="D22753">
        <v>0</v>
      </c>
    </row>
    <row r="22754" spans="1:4" x14ac:dyDescent="0.2">
      <c r="A22754" t="s">
        <v>101</v>
      </c>
      <c r="B22754" t="s">
        <v>353</v>
      </c>
      <c r="C22754" t="s">
        <v>285</v>
      </c>
      <c r="D22754">
        <v>0</v>
      </c>
    </row>
    <row r="22755" spans="1:4" x14ac:dyDescent="0.2">
      <c r="A22755" t="s">
        <v>101</v>
      </c>
      <c r="B22755" t="s">
        <v>353</v>
      </c>
      <c r="C22755" t="s">
        <v>286</v>
      </c>
      <c r="D22755">
        <v>0</v>
      </c>
    </row>
    <row r="22756" spans="1:4" x14ac:dyDescent="0.2">
      <c r="A22756" t="s">
        <v>101</v>
      </c>
      <c r="B22756" t="s">
        <v>353</v>
      </c>
      <c r="C22756" t="s">
        <v>287</v>
      </c>
      <c r="D22756">
        <v>0</v>
      </c>
    </row>
    <row r="22757" spans="1:4" x14ac:dyDescent="0.2">
      <c r="A22757" t="s">
        <v>101</v>
      </c>
      <c r="B22757" t="s">
        <v>353</v>
      </c>
      <c r="C22757" t="s">
        <v>288</v>
      </c>
      <c r="D22757">
        <v>0</v>
      </c>
    </row>
    <row r="22758" spans="1:4" x14ac:dyDescent="0.2">
      <c r="A22758" t="s">
        <v>101</v>
      </c>
      <c r="B22758" t="s">
        <v>353</v>
      </c>
      <c r="C22758" t="s">
        <v>289</v>
      </c>
      <c r="D22758">
        <v>0</v>
      </c>
    </row>
    <row r="22759" spans="1:4" x14ac:dyDescent="0.2">
      <c r="A22759" t="s">
        <v>101</v>
      </c>
      <c r="B22759" t="s">
        <v>353</v>
      </c>
      <c r="C22759" t="s">
        <v>290</v>
      </c>
      <c r="D22759">
        <v>0</v>
      </c>
    </row>
    <row r="22760" spans="1:4" x14ac:dyDescent="0.2">
      <c r="A22760" t="s">
        <v>101</v>
      </c>
      <c r="B22760" t="s">
        <v>353</v>
      </c>
      <c r="C22760" t="s">
        <v>291</v>
      </c>
      <c r="D22760">
        <v>0</v>
      </c>
    </row>
    <row r="22761" spans="1:4" x14ac:dyDescent="0.2">
      <c r="A22761" t="s">
        <v>101</v>
      </c>
      <c r="B22761" t="s">
        <v>353</v>
      </c>
      <c r="C22761" t="s">
        <v>292</v>
      </c>
      <c r="D22761">
        <v>0</v>
      </c>
    </row>
    <row r="22762" spans="1:4" x14ac:dyDescent="0.2">
      <c r="A22762" t="s">
        <v>101</v>
      </c>
      <c r="B22762" t="s">
        <v>353</v>
      </c>
      <c r="C22762" t="s">
        <v>293</v>
      </c>
      <c r="D22762">
        <v>0</v>
      </c>
    </row>
    <row r="22763" spans="1:4" x14ac:dyDescent="0.2">
      <c r="A22763" t="s">
        <v>101</v>
      </c>
      <c r="B22763" t="s">
        <v>353</v>
      </c>
      <c r="C22763" t="s">
        <v>294</v>
      </c>
      <c r="D22763">
        <v>0</v>
      </c>
    </row>
    <row r="22764" spans="1:4" x14ac:dyDescent="0.2">
      <c r="A22764" t="s">
        <v>101</v>
      </c>
      <c r="B22764" t="s">
        <v>353</v>
      </c>
      <c r="C22764" t="s">
        <v>295</v>
      </c>
      <c r="D22764">
        <v>0</v>
      </c>
    </row>
    <row r="22765" spans="1:4" x14ac:dyDescent="0.2">
      <c r="A22765" t="s">
        <v>101</v>
      </c>
      <c r="B22765" t="s">
        <v>353</v>
      </c>
      <c r="C22765" t="s">
        <v>296</v>
      </c>
      <c r="D22765">
        <v>0</v>
      </c>
    </row>
    <row r="22766" spans="1:4" x14ac:dyDescent="0.2">
      <c r="A22766" t="s">
        <v>101</v>
      </c>
      <c r="B22766" t="s">
        <v>353</v>
      </c>
      <c r="C22766" t="s">
        <v>297</v>
      </c>
      <c r="D22766">
        <v>0</v>
      </c>
    </row>
    <row r="22767" spans="1:4" x14ac:dyDescent="0.2">
      <c r="A22767" t="s">
        <v>101</v>
      </c>
      <c r="B22767" t="s">
        <v>353</v>
      </c>
      <c r="C22767" t="s">
        <v>298</v>
      </c>
      <c r="D22767">
        <v>0</v>
      </c>
    </row>
    <row r="22768" spans="1:4" x14ac:dyDescent="0.2">
      <c r="A22768" t="s">
        <v>101</v>
      </c>
      <c r="B22768" t="s">
        <v>353</v>
      </c>
      <c r="C22768" t="s">
        <v>232</v>
      </c>
      <c r="D22768">
        <v>539641</v>
      </c>
    </row>
    <row r="22769" spans="1:4" x14ac:dyDescent="0.2">
      <c r="A22769" t="s">
        <v>101</v>
      </c>
      <c r="B22769" t="s">
        <v>353</v>
      </c>
      <c r="C22769" t="s">
        <v>319</v>
      </c>
      <c r="D22769">
        <v>191379</v>
      </c>
    </row>
    <row r="22770" spans="1:4" x14ac:dyDescent="0.2">
      <c r="A22770" t="s">
        <v>101</v>
      </c>
      <c r="B22770" t="s">
        <v>353</v>
      </c>
      <c r="C22770" t="s">
        <v>320</v>
      </c>
      <c r="D22770">
        <v>334585</v>
      </c>
    </row>
    <row r="22771" spans="1:4" x14ac:dyDescent="0.2">
      <c r="A22771" t="s">
        <v>101</v>
      </c>
      <c r="B22771" t="s">
        <v>353</v>
      </c>
      <c r="C22771" t="s">
        <v>318</v>
      </c>
      <c r="D22771">
        <v>13677</v>
      </c>
    </row>
    <row r="22772" spans="1:4" x14ac:dyDescent="0.2">
      <c r="A22772" t="s">
        <v>101</v>
      </c>
      <c r="B22772" t="s">
        <v>353</v>
      </c>
      <c r="C22772" t="s">
        <v>321</v>
      </c>
      <c r="D22772">
        <v>179887</v>
      </c>
    </row>
    <row r="22773" spans="1:4" x14ac:dyDescent="0.2">
      <c r="A22773" t="s">
        <v>101</v>
      </c>
      <c r="B22773" t="s">
        <v>353</v>
      </c>
      <c r="C22773" t="s">
        <v>322</v>
      </c>
      <c r="D22773">
        <v>0</v>
      </c>
    </row>
    <row r="22774" spans="1:4" x14ac:dyDescent="0.2">
      <c r="A22774" t="s">
        <v>101</v>
      </c>
      <c r="B22774" t="s">
        <v>353</v>
      </c>
      <c r="C22774" t="s">
        <v>323</v>
      </c>
      <c r="D22774">
        <v>0</v>
      </c>
    </row>
    <row r="22775" spans="1:4" x14ac:dyDescent="0.2">
      <c r="A22775" t="s">
        <v>101</v>
      </c>
      <c r="B22775" t="s">
        <v>353</v>
      </c>
      <c r="C22775" t="s">
        <v>324</v>
      </c>
      <c r="D22775">
        <v>16511</v>
      </c>
    </row>
    <row r="22776" spans="1:4" x14ac:dyDescent="0.2">
      <c r="A22776" t="s">
        <v>101</v>
      </c>
      <c r="B22776" t="s">
        <v>353</v>
      </c>
      <c r="C22776" t="s">
        <v>325</v>
      </c>
      <c r="D22776">
        <v>0</v>
      </c>
    </row>
    <row r="22777" spans="1:4" x14ac:dyDescent="0.2">
      <c r="A22777" t="s">
        <v>101</v>
      </c>
      <c r="B22777" t="s">
        <v>353</v>
      </c>
      <c r="C22777" t="s">
        <v>326</v>
      </c>
      <c r="D22777">
        <v>0</v>
      </c>
    </row>
    <row r="22778" spans="1:4" x14ac:dyDescent="0.2">
      <c r="A22778" t="s">
        <v>101</v>
      </c>
      <c r="B22778" t="s">
        <v>353</v>
      </c>
      <c r="C22778" t="s">
        <v>327</v>
      </c>
      <c r="D22778">
        <v>14299</v>
      </c>
    </row>
    <row r="22779" spans="1:4" x14ac:dyDescent="0.2">
      <c r="A22779" t="s">
        <v>101</v>
      </c>
      <c r="B22779" t="s">
        <v>353</v>
      </c>
      <c r="C22779" t="s">
        <v>328</v>
      </c>
      <c r="D22779">
        <v>149077</v>
      </c>
    </row>
    <row r="22780" spans="1:4" x14ac:dyDescent="0.2">
      <c r="A22780" t="s">
        <v>101</v>
      </c>
      <c r="B22780" t="s">
        <v>353</v>
      </c>
      <c r="C22780" t="s">
        <v>329</v>
      </c>
      <c r="D22780">
        <v>0</v>
      </c>
    </row>
    <row r="22781" spans="1:4" x14ac:dyDescent="0.2">
      <c r="A22781" t="s">
        <v>101</v>
      </c>
      <c r="B22781" t="s">
        <v>353</v>
      </c>
      <c r="C22781" t="s">
        <v>339</v>
      </c>
      <c r="D22781">
        <v>36666844</v>
      </c>
    </row>
    <row r="22782" spans="1:4" x14ac:dyDescent="0.2">
      <c r="A22782" t="s">
        <v>101</v>
      </c>
      <c r="B22782" t="s">
        <v>353</v>
      </c>
      <c r="C22782" t="s">
        <v>340</v>
      </c>
      <c r="D22782">
        <v>12618</v>
      </c>
    </row>
    <row r="22783" spans="1:4" x14ac:dyDescent="0.2">
      <c r="A22783" t="s">
        <v>101</v>
      </c>
      <c r="B22783" t="s">
        <v>353</v>
      </c>
      <c r="C22783" t="s">
        <v>341</v>
      </c>
      <c r="D22783">
        <v>2035989</v>
      </c>
    </row>
    <row r="22784" spans="1:4" x14ac:dyDescent="0.2">
      <c r="A22784" t="s">
        <v>101</v>
      </c>
      <c r="B22784" t="s">
        <v>353</v>
      </c>
      <c r="C22784" t="s">
        <v>342</v>
      </c>
      <c r="D22784">
        <v>0</v>
      </c>
    </row>
    <row r="22785" spans="1:4" x14ac:dyDescent="0.2">
      <c r="A22785" t="s">
        <v>101</v>
      </c>
      <c r="B22785" t="s">
        <v>353</v>
      </c>
      <c r="C22785" t="s">
        <v>343</v>
      </c>
      <c r="D22785">
        <v>9999</v>
      </c>
    </row>
    <row r="22786" spans="1:4" x14ac:dyDescent="0.2">
      <c r="A22786" t="s">
        <v>101</v>
      </c>
      <c r="B22786" t="s">
        <v>353</v>
      </c>
      <c r="C22786" t="s">
        <v>344</v>
      </c>
      <c r="D22786">
        <v>2035989</v>
      </c>
    </row>
    <row r="22787" spans="1:4" x14ac:dyDescent="0.2">
      <c r="A22787" t="s">
        <v>101</v>
      </c>
      <c r="B22787" t="s">
        <v>353</v>
      </c>
      <c r="C22787" t="s">
        <v>345</v>
      </c>
      <c r="D22787">
        <v>0</v>
      </c>
    </row>
    <row r="22788" spans="1:4" x14ac:dyDescent="0.2">
      <c r="A22788" t="s">
        <v>101</v>
      </c>
      <c r="B22788" t="s">
        <v>353</v>
      </c>
      <c r="C22788" t="s">
        <v>346</v>
      </c>
      <c r="D22788">
        <v>9999</v>
      </c>
    </row>
    <row r="22789" spans="1:4" x14ac:dyDescent="0.2">
      <c r="A22789" t="s">
        <v>101</v>
      </c>
      <c r="B22789" t="s">
        <v>353</v>
      </c>
      <c r="C22789" t="s">
        <v>300</v>
      </c>
      <c r="D22789">
        <v>742096</v>
      </c>
    </row>
    <row r="22790" spans="1:4" x14ac:dyDescent="0.2">
      <c r="A22790" t="s">
        <v>101</v>
      </c>
      <c r="B22790" t="s">
        <v>353</v>
      </c>
      <c r="C22790" t="s">
        <v>301</v>
      </c>
      <c r="D22790">
        <v>882324</v>
      </c>
    </row>
    <row r="22791" spans="1:4" x14ac:dyDescent="0.2">
      <c r="A22791" t="s">
        <v>101</v>
      </c>
      <c r="B22791" t="s">
        <v>353</v>
      </c>
      <c r="C22791" t="s">
        <v>302</v>
      </c>
      <c r="D22791">
        <v>876346</v>
      </c>
    </row>
    <row r="22792" spans="1:4" x14ac:dyDescent="0.2">
      <c r="A22792" t="s">
        <v>101</v>
      </c>
      <c r="B22792" t="s">
        <v>353</v>
      </c>
      <c r="C22792" t="s">
        <v>303</v>
      </c>
      <c r="D22792">
        <v>467561</v>
      </c>
    </row>
    <row r="22793" spans="1:4" x14ac:dyDescent="0.2">
      <c r="A22793" t="s">
        <v>101</v>
      </c>
      <c r="B22793" t="s">
        <v>353</v>
      </c>
      <c r="C22793" t="s">
        <v>304</v>
      </c>
      <c r="D22793">
        <v>470887</v>
      </c>
    </row>
    <row r="22794" spans="1:4" x14ac:dyDescent="0.2">
      <c r="A22794" t="s">
        <v>101</v>
      </c>
      <c r="B22794" t="s">
        <v>353</v>
      </c>
      <c r="C22794" t="s">
        <v>305</v>
      </c>
      <c r="D22794">
        <v>470713</v>
      </c>
    </row>
    <row r="22795" spans="1:4" x14ac:dyDescent="0.2">
      <c r="A22795" t="s">
        <v>101</v>
      </c>
      <c r="B22795" t="s">
        <v>353</v>
      </c>
      <c r="C22795" t="s">
        <v>306</v>
      </c>
      <c r="D22795">
        <v>122032</v>
      </c>
    </row>
    <row r="22796" spans="1:4" x14ac:dyDescent="0.2">
      <c r="A22796" t="s">
        <v>101</v>
      </c>
      <c r="B22796" t="s">
        <v>353</v>
      </c>
      <c r="C22796" t="s">
        <v>307</v>
      </c>
      <c r="D22796">
        <v>1190741</v>
      </c>
    </row>
    <row r="22797" spans="1:4" x14ac:dyDescent="0.2">
      <c r="A22797" t="s">
        <v>101</v>
      </c>
      <c r="B22797" t="s">
        <v>353</v>
      </c>
      <c r="C22797" t="s">
        <v>308</v>
      </c>
      <c r="D22797">
        <v>191985</v>
      </c>
    </row>
    <row r="22798" spans="1:4" x14ac:dyDescent="0.2">
      <c r="A22798" t="s">
        <v>101</v>
      </c>
      <c r="B22798" t="s">
        <v>353</v>
      </c>
      <c r="C22798" t="s">
        <v>309</v>
      </c>
      <c r="D22798">
        <v>100271</v>
      </c>
    </row>
    <row r="22799" spans="1:4" x14ac:dyDescent="0.2">
      <c r="A22799" t="s">
        <v>101</v>
      </c>
      <c r="B22799" t="s">
        <v>353</v>
      </c>
      <c r="C22799" t="s">
        <v>310</v>
      </c>
      <c r="D22799">
        <v>33645</v>
      </c>
    </row>
    <row r="22800" spans="1:4" x14ac:dyDescent="0.2">
      <c r="A22800" t="s">
        <v>101</v>
      </c>
      <c r="B22800" t="s">
        <v>353</v>
      </c>
      <c r="C22800" t="s">
        <v>311</v>
      </c>
      <c r="D22800">
        <v>8792</v>
      </c>
    </row>
    <row r="22801" spans="1:4" x14ac:dyDescent="0.2">
      <c r="A22801" t="s">
        <v>101</v>
      </c>
      <c r="B22801" t="s">
        <v>353</v>
      </c>
      <c r="C22801" t="s">
        <v>312</v>
      </c>
      <c r="D22801">
        <v>906</v>
      </c>
    </row>
    <row r="22802" spans="1:4" x14ac:dyDescent="0.2">
      <c r="A22802" t="s">
        <v>101</v>
      </c>
      <c r="B22802" t="s">
        <v>353</v>
      </c>
      <c r="C22802" t="s">
        <v>313</v>
      </c>
      <c r="D22802">
        <v>3500</v>
      </c>
    </row>
    <row r="22803" spans="1:4" x14ac:dyDescent="0.2">
      <c r="A22803" t="s">
        <v>101</v>
      </c>
      <c r="B22803" t="s">
        <v>353</v>
      </c>
      <c r="C22803" t="s">
        <v>314</v>
      </c>
      <c r="D22803">
        <v>5864</v>
      </c>
    </row>
    <row r="22804" spans="1:4" x14ac:dyDescent="0.2">
      <c r="A22804" t="s">
        <v>101</v>
      </c>
      <c r="B22804" t="s">
        <v>353</v>
      </c>
      <c r="C22804" t="s">
        <v>315</v>
      </c>
      <c r="D22804">
        <v>1114</v>
      </c>
    </row>
    <row r="22805" spans="1:4" x14ac:dyDescent="0.2">
      <c r="A22805" t="s">
        <v>101</v>
      </c>
      <c r="B22805" t="s">
        <v>353</v>
      </c>
      <c r="C22805" t="s">
        <v>347</v>
      </c>
      <c r="D22805">
        <v>9218</v>
      </c>
    </row>
    <row r="22806" spans="1:4" x14ac:dyDescent="0.2">
      <c r="A22806" t="s">
        <v>101</v>
      </c>
      <c r="B22806" t="s">
        <v>354</v>
      </c>
      <c r="C22806" t="s">
        <v>225</v>
      </c>
      <c r="D22806">
        <v>0.82012200000000002</v>
      </c>
    </row>
    <row r="22807" spans="1:4" x14ac:dyDescent="0.2">
      <c r="A22807" t="s">
        <v>101</v>
      </c>
      <c r="B22807" t="s">
        <v>354</v>
      </c>
      <c r="C22807" t="s">
        <v>65</v>
      </c>
      <c r="D22807">
        <v>50000002</v>
      </c>
    </row>
    <row r="22808" spans="1:4" x14ac:dyDescent="0.2">
      <c r="A22808" t="s">
        <v>101</v>
      </c>
      <c r="B22808" t="s">
        <v>354</v>
      </c>
      <c r="C22808" t="s">
        <v>66</v>
      </c>
      <c r="D22808">
        <v>60966526</v>
      </c>
    </row>
    <row r="22809" spans="1:4" x14ac:dyDescent="0.2">
      <c r="A22809" t="s">
        <v>101</v>
      </c>
      <c r="B22809" t="s">
        <v>354</v>
      </c>
      <c r="C22809" t="s">
        <v>226</v>
      </c>
      <c r="D22809">
        <v>195675</v>
      </c>
    </row>
    <row r="22810" spans="1:4" x14ac:dyDescent="0.2">
      <c r="A22810" t="s">
        <v>101</v>
      </c>
      <c r="B22810" t="s">
        <v>354</v>
      </c>
      <c r="C22810" t="s">
        <v>227</v>
      </c>
      <c r="D22810">
        <v>558920</v>
      </c>
    </row>
    <row r="22811" spans="1:4" x14ac:dyDescent="0.2">
      <c r="A22811" t="s">
        <v>101</v>
      </c>
      <c r="B22811" t="s">
        <v>354</v>
      </c>
      <c r="C22811" t="s">
        <v>67</v>
      </c>
      <c r="D22811">
        <v>0</v>
      </c>
    </row>
    <row r="22812" spans="1:4" x14ac:dyDescent="0.2">
      <c r="A22812" t="s">
        <v>101</v>
      </c>
      <c r="B22812" t="s">
        <v>354</v>
      </c>
      <c r="C22812" t="s">
        <v>68</v>
      </c>
      <c r="D22812">
        <v>0</v>
      </c>
    </row>
    <row r="22813" spans="1:4" x14ac:dyDescent="0.2">
      <c r="A22813" t="s">
        <v>101</v>
      </c>
      <c r="B22813" t="s">
        <v>354</v>
      </c>
      <c r="C22813" t="s">
        <v>228</v>
      </c>
      <c r="D22813">
        <v>11593</v>
      </c>
    </row>
    <row r="22814" spans="1:4" x14ac:dyDescent="0.2">
      <c r="A22814" t="s">
        <v>101</v>
      </c>
      <c r="B22814" t="s">
        <v>354</v>
      </c>
      <c r="C22814" t="s">
        <v>229</v>
      </c>
      <c r="D22814">
        <v>119263</v>
      </c>
    </row>
    <row r="22815" spans="1:4" x14ac:dyDescent="0.2">
      <c r="A22815" t="s">
        <v>101</v>
      </c>
      <c r="B22815" t="s">
        <v>354</v>
      </c>
      <c r="C22815" t="s">
        <v>230</v>
      </c>
      <c r="D22815">
        <v>927</v>
      </c>
    </row>
    <row r="22816" spans="1:4" x14ac:dyDescent="0.2">
      <c r="A22816" t="s">
        <v>101</v>
      </c>
      <c r="B22816" t="s">
        <v>354</v>
      </c>
      <c r="C22816" t="s">
        <v>231</v>
      </c>
      <c r="D22816">
        <v>13613</v>
      </c>
    </row>
    <row r="22817" spans="1:4" x14ac:dyDescent="0.2">
      <c r="A22817" t="s">
        <v>101</v>
      </c>
      <c r="B22817" t="s">
        <v>354</v>
      </c>
      <c r="C22817" t="s">
        <v>232</v>
      </c>
      <c r="D22817">
        <v>312448</v>
      </c>
    </row>
    <row r="22818" spans="1:4" x14ac:dyDescent="0.2">
      <c r="A22818" t="s">
        <v>101</v>
      </c>
      <c r="B22818" t="s">
        <v>354</v>
      </c>
      <c r="C22818" t="s">
        <v>319</v>
      </c>
      <c r="D22818">
        <v>183574</v>
      </c>
    </row>
    <row r="22819" spans="1:4" x14ac:dyDescent="0.2">
      <c r="A22819" t="s">
        <v>101</v>
      </c>
      <c r="B22819" t="s">
        <v>354</v>
      </c>
      <c r="C22819" t="s">
        <v>320</v>
      </c>
      <c r="D22819">
        <v>114684</v>
      </c>
    </row>
    <row r="22820" spans="1:4" x14ac:dyDescent="0.2">
      <c r="A22820" t="s">
        <v>101</v>
      </c>
      <c r="B22820" t="s">
        <v>354</v>
      </c>
      <c r="C22820" t="s">
        <v>318</v>
      </c>
      <c r="D22820">
        <v>14190</v>
      </c>
    </row>
    <row r="22821" spans="1:4" x14ac:dyDescent="0.2">
      <c r="A22821" t="s">
        <v>101</v>
      </c>
      <c r="B22821" t="s">
        <v>354</v>
      </c>
      <c r="C22821" t="s">
        <v>321</v>
      </c>
      <c r="D22821">
        <v>123161</v>
      </c>
    </row>
    <row r="22822" spans="1:4" x14ac:dyDescent="0.2">
      <c r="A22822" t="s">
        <v>101</v>
      </c>
      <c r="B22822" t="s">
        <v>354</v>
      </c>
      <c r="C22822" t="s">
        <v>322</v>
      </c>
      <c r="D22822">
        <v>0</v>
      </c>
    </row>
    <row r="22823" spans="1:4" x14ac:dyDescent="0.2">
      <c r="A22823" t="s">
        <v>101</v>
      </c>
      <c r="B22823" t="s">
        <v>354</v>
      </c>
      <c r="C22823" t="s">
        <v>323</v>
      </c>
      <c r="D22823">
        <v>0</v>
      </c>
    </row>
    <row r="22824" spans="1:4" x14ac:dyDescent="0.2">
      <c r="A22824" t="s">
        <v>101</v>
      </c>
      <c r="B22824" t="s">
        <v>354</v>
      </c>
      <c r="C22824" t="s">
        <v>324</v>
      </c>
      <c r="D22824">
        <v>16463</v>
      </c>
    </row>
    <row r="22825" spans="1:4" x14ac:dyDescent="0.2">
      <c r="A22825" t="s">
        <v>101</v>
      </c>
      <c r="B22825" t="s">
        <v>354</v>
      </c>
      <c r="C22825" t="s">
        <v>325</v>
      </c>
      <c r="D22825">
        <v>0</v>
      </c>
    </row>
    <row r="22826" spans="1:4" x14ac:dyDescent="0.2">
      <c r="A22826" t="s">
        <v>101</v>
      </c>
      <c r="B22826" t="s">
        <v>354</v>
      </c>
      <c r="C22826" t="s">
        <v>326</v>
      </c>
      <c r="D22826">
        <v>0</v>
      </c>
    </row>
    <row r="22827" spans="1:4" x14ac:dyDescent="0.2">
      <c r="A22827" t="s">
        <v>101</v>
      </c>
      <c r="B22827" t="s">
        <v>354</v>
      </c>
      <c r="C22827" t="s">
        <v>327</v>
      </c>
      <c r="D22827">
        <v>14219</v>
      </c>
    </row>
    <row r="22828" spans="1:4" x14ac:dyDescent="0.2">
      <c r="A22828" t="s">
        <v>101</v>
      </c>
      <c r="B22828" t="s">
        <v>354</v>
      </c>
      <c r="C22828" t="s">
        <v>328</v>
      </c>
      <c r="D22828">
        <v>92479</v>
      </c>
    </row>
    <row r="22829" spans="1:4" x14ac:dyDescent="0.2">
      <c r="A22829" t="s">
        <v>101</v>
      </c>
      <c r="B22829" t="s">
        <v>354</v>
      </c>
      <c r="C22829" t="s">
        <v>329</v>
      </c>
      <c r="D22829">
        <v>0</v>
      </c>
    </row>
    <row r="22830" spans="1:4" x14ac:dyDescent="0.2">
      <c r="A22830" t="s">
        <v>101</v>
      </c>
      <c r="B22830" t="s">
        <v>354</v>
      </c>
      <c r="C22830" t="s">
        <v>339</v>
      </c>
      <c r="D22830">
        <v>3751628</v>
      </c>
    </row>
    <row r="22831" spans="1:4" x14ac:dyDescent="0.2">
      <c r="A22831" t="s">
        <v>101</v>
      </c>
      <c r="B22831" t="s">
        <v>354</v>
      </c>
      <c r="C22831" t="s">
        <v>340</v>
      </c>
      <c r="D22831">
        <v>62351</v>
      </c>
    </row>
    <row r="22832" spans="1:4" x14ac:dyDescent="0.2">
      <c r="A22832" t="s">
        <v>101</v>
      </c>
      <c r="B22832" t="s">
        <v>354</v>
      </c>
      <c r="C22832" t="s">
        <v>341</v>
      </c>
      <c r="D22832">
        <v>0</v>
      </c>
    </row>
    <row r="22833" spans="1:4" x14ac:dyDescent="0.2">
      <c r="A22833" t="s">
        <v>101</v>
      </c>
      <c r="B22833" t="s">
        <v>354</v>
      </c>
      <c r="C22833" t="s">
        <v>342</v>
      </c>
      <c r="D22833">
        <v>0</v>
      </c>
    </row>
    <row r="22834" spans="1:4" x14ac:dyDescent="0.2">
      <c r="A22834" t="s">
        <v>101</v>
      </c>
      <c r="B22834" t="s">
        <v>354</v>
      </c>
      <c r="C22834" t="s">
        <v>343</v>
      </c>
      <c r="D22834">
        <v>0</v>
      </c>
    </row>
    <row r="22835" spans="1:4" x14ac:dyDescent="0.2">
      <c r="A22835" t="s">
        <v>101</v>
      </c>
      <c r="B22835" t="s">
        <v>354</v>
      </c>
      <c r="C22835" t="s">
        <v>344</v>
      </c>
      <c r="D22835">
        <v>0</v>
      </c>
    </row>
    <row r="22836" spans="1:4" x14ac:dyDescent="0.2">
      <c r="A22836" t="s">
        <v>101</v>
      </c>
      <c r="B22836" t="s">
        <v>354</v>
      </c>
      <c r="C22836" t="s">
        <v>345</v>
      </c>
      <c r="D22836">
        <v>0</v>
      </c>
    </row>
    <row r="22837" spans="1:4" x14ac:dyDescent="0.2">
      <c r="A22837" t="s">
        <v>101</v>
      </c>
      <c r="B22837" t="s">
        <v>354</v>
      </c>
      <c r="C22837" t="s">
        <v>346</v>
      </c>
      <c r="D22837">
        <v>0</v>
      </c>
    </row>
    <row r="22838" spans="1:4" x14ac:dyDescent="0.2">
      <c r="A22838" t="s">
        <v>101</v>
      </c>
      <c r="B22838" t="s">
        <v>354</v>
      </c>
      <c r="C22838" t="s">
        <v>300</v>
      </c>
      <c r="D22838">
        <v>846903</v>
      </c>
    </row>
    <row r="22839" spans="1:4" x14ac:dyDescent="0.2">
      <c r="A22839" t="s">
        <v>101</v>
      </c>
      <c r="B22839" t="s">
        <v>354</v>
      </c>
      <c r="C22839" t="s">
        <v>301</v>
      </c>
      <c r="D22839">
        <v>979235</v>
      </c>
    </row>
    <row r="22840" spans="1:4" x14ac:dyDescent="0.2">
      <c r="A22840" t="s">
        <v>101</v>
      </c>
      <c r="B22840" t="s">
        <v>354</v>
      </c>
      <c r="C22840" t="s">
        <v>302</v>
      </c>
      <c r="D22840">
        <v>895474</v>
      </c>
    </row>
    <row r="22841" spans="1:4" x14ac:dyDescent="0.2">
      <c r="A22841" t="s">
        <v>101</v>
      </c>
      <c r="B22841" t="s">
        <v>354</v>
      </c>
      <c r="C22841" t="s">
        <v>303</v>
      </c>
      <c r="D22841">
        <v>465579</v>
      </c>
    </row>
    <row r="22842" spans="1:4" x14ac:dyDescent="0.2">
      <c r="A22842" t="s">
        <v>101</v>
      </c>
      <c r="B22842" t="s">
        <v>354</v>
      </c>
      <c r="C22842" t="s">
        <v>304</v>
      </c>
      <c r="D22842">
        <v>463156</v>
      </c>
    </row>
    <row r="22843" spans="1:4" x14ac:dyDescent="0.2">
      <c r="A22843" t="s">
        <v>101</v>
      </c>
      <c r="B22843" t="s">
        <v>354</v>
      </c>
      <c r="C22843" t="s">
        <v>305</v>
      </c>
      <c r="D22843">
        <v>448129</v>
      </c>
    </row>
    <row r="22844" spans="1:4" x14ac:dyDescent="0.2">
      <c r="A22844" t="s">
        <v>101</v>
      </c>
      <c r="B22844" t="s">
        <v>354</v>
      </c>
      <c r="C22844" t="s">
        <v>306</v>
      </c>
      <c r="D22844">
        <v>105054</v>
      </c>
    </row>
    <row r="22845" spans="1:4" x14ac:dyDescent="0.2">
      <c r="A22845" t="s">
        <v>101</v>
      </c>
      <c r="B22845" t="s">
        <v>354</v>
      </c>
      <c r="C22845" t="s">
        <v>307</v>
      </c>
      <c r="D22845">
        <v>1190130</v>
      </c>
    </row>
    <row r="22846" spans="1:4" x14ac:dyDescent="0.2">
      <c r="A22846" t="s">
        <v>101</v>
      </c>
      <c r="B22846" t="s">
        <v>354</v>
      </c>
      <c r="C22846" t="s">
        <v>308</v>
      </c>
      <c r="D22846">
        <v>87176</v>
      </c>
    </row>
    <row r="22847" spans="1:4" x14ac:dyDescent="0.2">
      <c r="A22847" t="s">
        <v>101</v>
      </c>
      <c r="B22847" t="s">
        <v>354</v>
      </c>
      <c r="C22847" t="s">
        <v>309</v>
      </c>
      <c r="D22847">
        <v>7014</v>
      </c>
    </row>
    <row r="22848" spans="1:4" x14ac:dyDescent="0.2">
      <c r="A22848" t="s">
        <v>101</v>
      </c>
      <c r="B22848" t="s">
        <v>354</v>
      </c>
      <c r="C22848" t="s">
        <v>310</v>
      </c>
      <c r="D22848">
        <v>13748</v>
      </c>
    </row>
    <row r="22849" spans="1:4" x14ac:dyDescent="0.2">
      <c r="A22849" t="s">
        <v>101</v>
      </c>
      <c r="B22849" t="s">
        <v>354</v>
      </c>
      <c r="C22849" t="s">
        <v>311</v>
      </c>
      <c r="D22849">
        <v>5902</v>
      </c>
    </row>
    <row r="22850" spans="1:4" x14ac:dyDescent="0.2">
      <c r="A22850" t="s">
        <v>101</v>
      </c>
      <c r="B22850" t="s">
        <v>354</v>
      </c>
      <c r="C22850" t="s">
        <v>312</v>
      </c>
      <c r="D22850">
        <v>2281</v>
      </c>
    </row>
    <row r="22851" spans="1:4" x14ac:dyDescent="0.2">
      <c r="A22851" t="s">
        <v>101</v>
      </c>
      <c r="B22851" t="s">
        <v>354</v>
      </c>
      <c r="C22851" t="s">
        <v>313</v>
      </c>
      <c r="D22851">
        <v>4522</v>
      </c>
    </row>
    <row r="22852" spans="1:4" x14ac:dyDescent="0.2">
      <c r="A22852" t="s">
        <v>101</v>
      </c>
      <c r="B22852" t="s">
        <v>354</v>
      </c>
      <c r="C22852" t="s">
        <v>314</v>
      </c>
      <c r="D22852">
        <v>52735</v>
      </c>
    </row>
    <row r="22853" spans="1:4" x14ac:dyDescent="0.2">
      <c r="A22853" t="s">
        <v>101</v>
      </c>
      <c r="B22853" t="s">
        <v>354</v>
      </c>
      <c r="C22853" t="s">
        <v>315</v>
      </c>
      <c r="D22853">
        <v>1719</v>
      </c>
    </row>
    <row r="22854" spans="1:4" x14ac:dyDescent="0.2">
      <c r="A22854" t="s">
        <v>101</v>
      </c>
      <c r="B22854" t="s">
        <v>354</v>
      </c>
      <c r="C22854" t="s">
        <v>347</v>
      </c>
      <c r="D22854">
        <v>9218</v>
      </c>
    </row>
    <row r="22855" spans="1:4" x14ac:dyDescent="0.2">
      <c r="A22855" t="s">
        <v>101</v>
      </c>
      <c r="B22855" t="s">
        <v>355</v>
      </c>
      <c r="C22855" t="s">
        <v>225</v>
      </c>
      <c r="D22855">
        <v>0.80649499999999996</v>
      </c>
    </row>
    <row r="22856" spans="1:4" x14ac:dyDescent="0.2">
      <c r="A22856" t="s">
        <v>101</v>
      </c>
      <c r="B22856" t="s">
        <v>355</v>
      </c>
      <c r="C22856" t="s">
        <v>65</v>
      </c>
      <c r="D22856">
        <v>50000002</v>
      </c>
    </row>
    <row r="22857" spans="1:4" x14ac:dyDescent="0.2">
      <c r="A22857" t="s">
        <v>101</v>
      </c>
      <c r="B22857" t="s">
        <v>355</v>
      </c>
      <c r="C22857" t="s">
        <v>66</v>
      </c>
      <c r="D22857">
        <v>61996627</v>
      </c>
    </row>
    <row r="22858" spans="1:4" x14ac:dyDescent="0.2">
      <c r="A22858" t="s">
        <v>101</v>
      </c>
      <c r="B22858" t="s">
        <v>355</v>
      </c>
      <c r="C22858" t="s">
        <v>226</v>
      </c>
      <c r="D22858">
        <v>195913</v>
      </c>
    </row>
    <row r="22859" spans="1:4" x14ac:dyDescent="0.2">
      <c r="A22859" t="s">
        <v>101</v>
      </c>
      <c r="B22859" t="s">
        <v>355</v>
      </c>
      <c r="C22859" t="s">
        <v>227</v>
      </c>
      <c r="D22859">
        <v>558937</v>
      </c>
    </row>
    <row r="22860" spans="1:4" x14ac:dyDescent="0.2">
      <c r="A22860" t="s">
        <v>101</v>
      </c>
      <c r="B22860" t="s">
        <v>355</v>
      </c>
      <c r="C22860" t="s">
        <v>67</v>
      </c>
      <c r="D22860">
        <v>0</v>
      </c>
    </row>
    <row r="22861" spans="1:4" x14ac:dyDescent="0.2">
      <c r="A22861" t="s">
        <v>101</v>
      </c>
      <c r="B22861" t="s">
        <v>355</v>
      </c>
      <c r="C22861" t="s">
        <v>68</v>
      </c>
      <c r="D22861">
        <v>0</v>
      </c>
    </row>
    <row r="22862" spans="1:4" x14ac:dyDescent="0.2">
      <c r="A22862" t="s">
        <v>101</v>
      </c>
      <c r="B22862" t="s">
        <v>355</v>
      </c>
      <c r="C22862" t="s">
        <v>228</v>
      </c>
      <c r="D22862">
        <v>11717</v>
      </c>
    </row>
    <row r="22863" spans="1:4" x14ac:dyDescent="0.2">
      <c r="A22863" t="s">
        <v>101</v>
      </c>
      <c r="B22863" t="s">
        <v>355</v>
      </c>
      <c r="C22863" t="s">
        <v>229</v>
      </c>
      <c r="D22863">
        <v>119983</v>
      </c>
    </row>
    <row r="22864" spans="1:4" x14ac:dyDescent="0.2">
      <c r="A22864" t="s">
        <v>101</v>
      </c>
      <c r="B22864" t="s">
        <v>355</v>
      </c>
      <c r="C22864" t="s">
        <v>230</v>
      </c>
      <c r="D22864">
        <v>933</v>
      </c>
    </row>
    <row r="22865" spans="1:4" x14ac:dyDescent="0.2">
      <c r="A22865" t="s">
        <v>101</v>
      </c>
      <c r="B22865" t="s">
        <v>355</v>
      </c>
      <c r="C22865" t="s">
        <v>231</v>
      </c>
      <c r="D22865">
        <v>13803</v>
      </c>
    </row>
    <row r="22866" spans="1:4" x14ac:dyDescent="0.2">
      <c r="A22866" t="s">
        <v>101</v>
      </c>
      <c r="B22866" t="s">
        <v>355</v>
      </c>
      <c r="C22866" t="s">
        <v>232</v>
      </c>
      <c r="D22866">
        <v>370722</v>
      </c>
    </row>
    <row r="22867" spans="1:4" x14ac:dyDescent="0.2">
      <c r="A22867" t="s">
        <v>101</v>
      </c>
      <c r="B22867" t="s">
        <v>355</v>
      </c>
      <c r="C22867" t="s">
        <v>319</v>
      </c>
      <c r="D22867">
        <v>219383</v>
      </c>
    </row>
    <row r="22868" spans="1:4" x14ac:dyDescent="0.2">
      <c r="A22868" t="s">
        <v>101</v>
      </c>
      <c r="B22868" t="s">
        <v>355</v>
      </c>
      <c r="C22868" t="s">
        <v>320</v>
      </c>
      <c r="D22868">
        <v>137233</v>
      </c>
    </row>
    <row r="22869" spans="1:4" x14ac:dyDescent="0.2">
      <c r="A22869" t="s">
        <v>101</v>
      </c>
      <c r="B22869" t="s">
        <v>355</v>
      </c>
      <c r="C22869" t="s">
        <v>318</v>
      </c>
      <c r="D22869">
        <v>14106</v>
      </c>
    </row>
    <row r="22870" spans="1:4" x14ac:dyDescent="0.2">
      <c r="A22870" t="s">
        <v>101</v>
      </c>
      <c r="B22870" t="s">
        <v>355</v>
      </c>
      <c r="C22870" t="s">
        <v>321</v>
      </c>
      <c r="D22870">
        <v>151492</v>
      </c>
    </row>
    <row r="22871" spans="1:4" x14ac:dyDescent="0.2">
      <c r="A22871" t="s">
        <v>101</v>
      </c>
      <c r="B22871" t="s">
        <v>355</v>
      </c>
      <c r="C22871" t="s">
        <v>322</v>
      </c>
      <c r="D22871">
        <v>0</v>
      </c>
    </row>
    <row r="22872" spans="1:4" x14ac:dyDescent="0.2">
      <c r="A22872" t="s">
        <v>101</v>
      </c>
      <c r="B22872" t="s">
        <v>355</v>
      </c>
      <c r="C22872" t="s">
        <v>323</v>
      </c>
      <c r="D22872">
        <v>0</v>
      </c>
    </row>
    <row r="22873" spans="1:4" x14ac:dyDescent="0.2">
      <c r="A22873" t="s">
        <v>101</v>
      </c>
      <c r="B22873" t="s">
        <v>355</v>
      </c>
      <c r="C22873" t="s">
        <v>324</v>
      </c>
      <c r="D22873">
        <v>16438</v>
      </c>
    </row>
    <row r="22874" spans="1:4" x14ac:dyDescent="0.2">
      <c r="A22874" t="s">
        <v>101</v>
      </c>
      <c r="B22874" t="s">
        <v>355</v>
      </c>
      <c r="C22874" t="s">
        <v>325</v>
      </c>
      <c r="D22874">
        <v>0</v>
      </c>
    </row>
    <row r="22875" spans="1:4" x14ac:dyDescent="0.2">
      <c r="A22875" t="s">
        <v>101</v>
      </c>
      <c r="B22875" t="s">
        <v>355</v>
      </c>
      <c r="C22875" t="s">
        <v>326</v>
      </c>
      <c r="D22875">
        <v>0</v>
      </c>
    </row>
    <row r="22876" spans="1:4" x14ac:dyDescent="0.2">
      <c r="A22876" t="s">
        <v>101</v>
      </c>
      <c r="B22876" t="s">
        <v>355</v>
      </c>
      <c r="C22876" t="s">
        <v>327</v>
      </c>
      <c r="D22876">
        <v>14253</v>
      </c>
    </row>
    <row r="22877" spans="1:4" x14ac:dyDescent="0.2">
      <c r="A22877" t="s">
        <v>101</v>
      </c>
      <c r="B22877" t="s">
        <v>355</v>
      </c>
      <c r="C22877" t="s">
        <v>328</v>
      </c>
      <c r="D22877">
        <v>120801</v>
      </c>
    </row>
    <row r="22878" spans="1:4" x14ac:dyDescent="0.2">
      <c r="A22878" t="s">
        <v>101</v>
      </c>
      <c r="B22878" t="s">
        <v>355</v>
      </c>
      <c r="C22878" t="s">
        <v>329</v>
      </c>
      <c r="D22878">
        <v>0</v>
      </c>
    </row>
    <row r="22879" spans="1:4" x14ac:dyDescent="0.2">
      <c r="A22879" t="s">
        <v>101</v>
      </c>
      <c r="B22879" t="s">
        <v>355</v>
      </c>
      <c r="C22879" t="s">
        <v>339</v>
      </c>
      <c r="D22879">
        <v>4451688</v>
      </c>
    </row>
    <row r="22880" spans="1:4" x14ac:dyDescent="0.2">
      <c r="A22880" t="s">
        <v>101</v>
      </c>
      <c r="B22880" t="s">
        <v>355</v>
      </c>
      <c r="C22880" t="s">
        <v>340</v>
      </c>
      <c r="D22880">
        <v>3334410</v>
      </c>
    </row>
    <row r="22881" spans="1:4" x14ac:dyDescent="0.2">
      <c r="A22881" t="s">
        <v>101</v>
      </c>
      <c r="B22881" t="s">
        <v>355</v>
      </c>
      <c r="C22881" t="s">
        <v>341</v>
      </c>
      <c r="D22881">
        <v>0</v>
      </c>
    </row>
    <row r="22882" spans="1:4" x14ac:dyDescent="0.2">
      <c r="A22882" t="s">
        <v>101</v>
      </c>
      <c r="B22882" t="s">
        <v>355</v>
      </c>
      <c r="C22882" t="s">
        <v>342</v>
      </c>
      <c r="D22882">
        <v>0</v>
      </c>
    </row>
    <row r="22883" spans="1:4" x14ac:dyDescent="0.2">
      <c r="A22883" t="s">
        <v>101</v>
      </c>
      <c r="B22883" t="s">
        <v>355</v>
      </c>
      <c r="C22883" t="s">
        <v>343</v>
      </c>
      <c r="D22883">
        <v>0</v>
      </c>
    </row>
    <row r="22884" spans="1:4" x14ac:dyDescent="0.2">
      <c r="A22884" t="s">
        <v>101</v>
      </c>
      <c r="B22884" t="s">
        <v>355</v>
      </c>
      <c r="C22884" t="s">
        <v>344</v>
      </c>
      <c r="D22884">
        <v>0</v>
      </c>
    </row>
    <row r="22885" spans="1:4" x14ac:dyDescent="0.2">
      <c r="A22885" t="s">
        <v>101</v>
      </c>
      <c r="B22885" t="s">
        <v>355</v>
      </c>
      <c r="C22885" t="s">
        <v>345</v>
      </c>
      <c r="D22885">
        <v>0</v>
      </c>
    </row>
    <row r="22886" spans="1:4" x14ac:dyDescent="0.2">
      <c r="A22886" t="s">
        <v>101</v>
      </c>
      <c r="B22886" t="s">
        <v>355</v>
      </c>
      <c r="C22886" t="s">
        <v>346</v>
      </c>
      <c r="D22886">
        <v>0</v>
      </c>
    </row>
    <row r="22887" spans="1:4" x14ac:dyDescent="0.2">
      <c r="A22887" t="s">
        <v>101</v>
      </c>
      <c r="B22887" t="s">
        <v>355</v>
      </c>
      <c r="C22887" t="s">
        <v>300</v>
      </c>
      <c r="D22887">
        <v>849350</v>
      </c>
    </row>
    <row r="22888" spans="1:4" x14ac:dyDescent="0.2">
      <c r="A22888" t="s">
        <v>101</v>
      </c>
      <c r="B22888" t="s">
        <v>355</v>
      </c>
      <c r="C22888" t="s">
        <v>301</v>
      </c>
      <c r="D22888">
        <v>966789</v>
      </c>
    </row>
    <row r="22889" spans="1:4" x14ac:dyDescent="0.2">
      <c r="A22889" t="s">
        <v>101</v>
      </c>
      <c r="B22889" t="s">
        <v>355</v>
      </c>
      <c r="C22889" t="s">
        <v>302</v>
      </c>
      <c r="D22889">
        <v>876803</v>
      </c>
    </row>
    <row r="22890" spans="1:4" x14ac:dyDescent="0.2">
      <c r="A22890" t="s">
        <v>101</v>
      </c>
      <c r="B22890" t="s">
        <v>355</v>
      </c>
      <c r="C22890" t="s">
        <v>303</v>
      </c>
      <c r="D22890">
        <v>454350</v>
      </c>
    </row>
    <row r="22891" spans="1:4" x14ac:dyDescent="0.2">
      <c r="A22891" t="s">
        <v>101</v>
      </c>
      <c r="B22891" t="s">
        <v>355</v>
      </c>
      <c r="C22891" t="s">
        <v>304</v>
      </c>
      <c r="D22891">
        <v>460712</v>
      </c>
    </row>
    <row r="22892" spans="1:4" x14ac:dyDescent="0.2">
      <c r="A22892" t="s">
        <v>101</v>
      </c>
      <c r="B22892" t="s">
        <v>355</v>
      </c>
      <c r="C22892" t="s">
        <v>305</v>
      </c>
      <c r="D22892">
        <v>464058</v>
      </c>
    </row>
    <row r="22893" spans="1:4" x14ac:dyDescent="0.2">
      <c r="A22893" t="s">
        <v>101</v>
      </c>
      <c r="B22893" t="s">
        <v>355</v>
      </c>
      <c r="C22893" t="s">
        <v>306</v>
      </c>
      <c r="D22893">
        <v>122018</v>
      </c>
    </row>
    <row r="22894" spans="1:4" x14ac:dyDescent="0.2">
      <c r="A22894" t="s">
        <v>101</v>
      </c>
      <c r="B22894" t="s">
        <v>355</v>
      </c>
      <c r="C22894" t="s">
        <v>307</v>
      </c>
      <c r="D22894">
        <v>1169553</v>
      </c>
    </row>
    <row r="22895" spans="1:4" x14ac:dyDescent="0.2">
      <c r="A22895" t="s">
        <v>101</v>
      </c>
      <c r="B22895" t="s">
        <v>355</v>
      </c>
      <c r="C22895" t="s">
        <v>308</v>
      </c>
      <c r="D22895">
        <v>84729</v>
      </c>
    </row>
    <row r="22896" spans="1:4" x14ac:dyDescent="0.2">
      <c r="A22896" t="s">
        <v>101</v>
      </c>
      <c r="B22896" t="s">
        <v>355</v>
      </c>
      <c r="C22896" t="s">
        <v>309</v>
      </c>
      <c r="D22896">
        <v>13279</v>
      </c>
    </row>
    <row r="22897" spans="1:4" x14ac:dyDescent="0.2">
      <c r="A22897" t="s">
        <v>101</v>
      </c>
      <c r="B22897" t="s">
        <v>355</v>
      </c>
      <c r="C22897" t="s">
        <v>310</v>
      </c>
      <c r="D22897">
        <v>27957</v>
      </c>
    </row>
    <row r="22898" spans="1:4" x14ac:dyDescent="0.2">
      <c r="A22898" t="s">
        <v>101</v>
      </c>
      <c r="B22898" t="s">
        <v>355</v>
      </c>
      <c r="C22898" t="s">
        <v>311</v>
      </c>
      <c r="D22898">
        <v>16545</v>
      </c>
    </row>
    <row r="22899" spans="1:4" x14ac:dyDescent="0.2">
      <c r="A22899" t="s">
        <v>101</v>
      </c>
      <c r="B22899" t="s">
        <v>355</v>
      </c>
      <c r="C22899" t="s">
        <v>312</v>
      </c>
      <c r="D22899">
        <v>8821</v>
      </c>
    </row>
    <row r="22900" spans="1:4" x14ac:dyDescent="0.2">
      <c r="A22900" t="s">
        <v>101</v>
      </c>
      <c r="B22900" t="s">
        <v>355</v>
      </c>
      <c r="C22900" t="s">
        <v>313</v>
      </c>
      <c r="D22900">
        <v>16688</v>
      </c>
    </row>
    <row r="22901" spans="1:4" x14ac:dyDescent="0.2">
      <c r="A22901" t="s">
        <v>101</v>
      </c>
      <c r="B22901" t="s">
        <v>355</v>
      </c>
      <c r="C22901" t="s">
        <v>314</v>
      </c>
      <c r="D22901">
        <v>14809</v>
      </c>
    </row>
    <row r="22902" spans="1:4" x14ac:dyDescent="0.2">
      <c r="A22902" t="s">
        <v>101</v>
      </c>
      <c r="B22902" t="s">
        <v>355</v>
      </c>
      <c r="C22902" t="s">
        <v>315</v>
      </c>
      <c r="D22902">
        <v>22296</v>
      </c>
    </row>
    <row r="22903" spans="1:4" x14ac:dyDescent="0.2">
      <c r="A22903" t="s">
        <v>101</v>
      </c>
      <c r="B22903" t="s">
        <v>355</v>
      </c>
      <c r="C22903" t="s">
        <v>347</v>
      </c>
      <c r="D22903">
        <v>9218</v>
      </c>
    </row>
    <row r="22904" spans="1:4" x14ac:dyDescent="0.2">
      <c r="A22904" t="s">
        <v>101</v>
      </c>
      <c r="B22904" t="s">
        <v>356</v>
      </c>
      <c r="C22904" t="s">
        <v>225</v>
      </c>
      <c r="D22904">
        <v>0.83913899999999997</v>
      </c>
    </row>
    <row r="22905" spans="1:4" x14ac:dyDescent="0.2">
      <c r="A22905" t="s">
        <v>101</v>
      </c>
      <c r="B22905" t="s">
        <v>356</v>
      </c>
      <c r="C22905" t="s">
        <v>65</v>
      </c>
      <c r="D22905">
        <v>50000002</v>
      </c>
    </row>
    <row r="22906" spans="1:4" x14ac:dyDescent="0.2">
      <c r="A22906" t="s">
        <v>101</v>
      </c>
      <c r="B22906" t="s">
        <v>356</v>
      </c>
      <c r="C22906" t="s">
        <v>66</v>
      </c>
      <c r="D22906">
        <v>59584908</v>
      </c>
    </row>
    <row r="22907" spans="1:4" x14ac:dyDescent="0.2">
      <c r="A22907" t="s">
        <v>101</v>
      </c>
      <c r="B22907" t="s">
        <v>356</v>
      </c>
      <c r="C22907" t="s">
        <v>226</v>
      </c>
      <c r="D22907">
        <v>196160</v>
      </c>
    </row>
    <row r="22908" spans="1:4" x14ac:dyDescent="0.2">
      <c r="A22908" t="s">
        <v>101</v>
      </c>
      <c r="B22908" t="s">
        <v>356</v>
      </c>
      <c r="C22908" t="s">
        <v>227</v>
      </c>
      <c r="D22908">
        <v>558570</v>
      </c>
    </row>
    <row r="22909" spans="1:4" x14ac:dyDescent="0.2">
      <c r="A22909" t="s">
        <v>101</v>
      </c>
      <c r="B22909" t="s">
        <v>356</v>
      </c>
      <c r="C22909" t="s">
        <v>67</v>
      </c>
      <c r="D22909">
        <v>0</v>
      </c>
    </row>
    <row r="22910" spans="1:4" x14ac:dyDescent="0.2">
      <c r="A22910" t="s">
        <v>101</v>
      </c>
      <c r="B22910" t="s">
        <v>356</v>
      </c>
      <c r="C22910" t="s">
        <v>68</v>
      </c>
      <c r="D22910">
        <v>0</v>
      </c>
    </row>
    <row r="22911" spans="1:4" x14ac:dyDescent="0.2">
      <c r="A22911" t="s">
        <v>101</v>
      </c>
      <c r="B22911" t="s">
        <v>356</v>
      </c>
      <c r="C22911" t="s">
        <v>228</v>
      </c>
      <c r="D22911">
        <v>11678</v>
      </c>
    </row>
    <row r="22912" spans="1:4" x14ac:dyDescent="0.2">
      <c r="A22912" t="s">
        <v>101</v>
      </c>
      <c r="B22912" t="s">
        <v>356</v>
      </c>
      <c r="C22912" t="s">
        <v>229</v>
      </c>
      <c r="D22912">
        <v>115369</v>
      </c>
    </row>
    <row r="22913" spans="1:4" x14ac:dyDescent="0.2">
      <c r="A22913" t="s">
        <v>101</v>
      </c>
      <c r="B22913" t="s">
        <v>356</v>
      </c>
      <c r="C22913" t="s">
        <v>230</v>
      </c>
      <c r="D22913">
        <v>922</v>
      </c>
    </row>
    <row r="22914" spans="1:4" x14ac:dyDescent="0.2">
      <c r="A22914" t="s">
        <v>101</v>
      </c>
      <c r="B22914" t="s">
        <v>356</v>
      </c>
      <c r="C22914" t="s">
        <v>231</v>
      </c>
      <c r="D22914">
        <v>13325</v>
      </c>
    </row>
    <row r="22915" spans="1:4" x14ac:dyDescent="0.2">
      <c r="A22915" t="s">
        <v>101</v>
      </c>
      <c r="B22915" t="s">
        <v>356</v>
      </c>
      <c r="C22915" t="s">
        <v>232</v>
      </c>
      <c r="D22915">
        <v>212230</v>
      </c>
    </row>
    <row r="22916" spans="1:4" x14ac:dyDescent="0.2">
      <c r="A22916" t="s">
        <v>101</v>
      </c>
      <c r="B22916" t="s">
        <v>356</v>
      </c>
      <c r="C22916" t="s">
        <v>319</v>
      </c>
      <c r="D22916">
        <v>100995</v>
      </c>
    </row>
    <row r="22917" spans="1:4" x14ac:dyDescent="0.2">
      <c r="A22917" t="s">
        <v>101</v>
      </c>
      <c r="B22917" t="s">
        <v>356</v>
      </c>
      <c r="C22917" t="s">
        <v>320</v>
      </c>
      <c r="D22917">
        <v>97002</v>
      </c>
    </row>
    <row r="22918" spans="1:4" x14ac:dyDescent="0.2">
      <c r="A22918" t="s">
        <v>101</v>
      </c>
      <c r="B22918" t="s">
        <v>356</v>
      </c>
      <c r="C22918" t="s">
        <v>318</v>
      </c>
      <c r="D22918">
        <v>14233</v>
      </c>
    </row>
    <row r="22919" spans="1:4" x14ac:dyDescent="0.2">
      <c r="A22919" t="s">
        <v>101</v>
      </c>
      <c r="B22919" t="s">
        <v>356</v>
      </c>
      <c r="C22919" t="s">
        <v>321</v>
      </c>
      <c r="D22919">
        <v>89683</v>
      </c>
    </row>
    <row r="22920" spans="1:4" x14ac:dyDescent="0.2">
      <c r="A22920" t="s">
        <v>101</v>
      </c>
      <c r="B22920" t="s">
        <v>356</v>
      </c>
      <c r="C22920" t="s">
        <v>322</v>
      </c>
      <c r="D22920">
        <v>0</v>
      </c>
    </row>
    <row r="22921" spans="1:4" x14ac:dyDescent="0.2">
      <c r="A22921" t="s">
        <v>101</v>
      </c>
      <c r="B22921" t="s">
        <v>356</v>
      </c>
      <c r="C22921" t="s">
        <v>323</v>
      </c>
      <c r="D22921">
        <v>0</v>
      </c>
    </row>
    <row r="22922" spans="1:4" x14ac:dyDescent="0.2">
      <c r="A22922" t="s">
        <v>101</v>
      </c>
      <c r="B22922" t="s">
        <v>356</v>
      </c>
      <c r="C22922" t="s">
        <v>324</v>
      </c>
      <c r="D22922">
        <v>16511</v>
      </c>
    </row>
    <row r="22923" spans="1:4" x14ac:dyDescent="0.2">
      <c r="A22923" t="s">
        <v>101</v>
      </c>
      <c r="B22923" t="s">
        <v>356</v>
      </c>
      <c r="C22923" t="s">
        <v>325</v>
      </c>
      <c r="D22923">
        <v>0</v>
      </c>
    </row>
    <row r="22924" spans="1:4" x14ac:dyDescent="0.2">
      <c r="A22924" t="s">
        <v>101</v>
      </c>
      <c r="B22924" t="s">
        <v>356</v>
      </c>
      <c r="C22924" t="s">
        <v>326</v>
      </c>
      <c r="D22924">
        <v>0</v>
      </c>
    </row>
    <row r="22925" spans="1:4" x14ac:dyDescent="0.2">
      <c r="A22925" t="s">
        <v>101</v>
      </c>
      <c r="B22925" t="s">
        <v>356</v>
      </c>
      <c r="C22925" t="s">
        <v>327</v>
      </c>
      <c r="D22925">
        <v>14299</v>
      </c>
    </row>
    <row r="22926" spans="1:4" x14ac:dyDescent="0.2">
      <c r="A22926" t="s">
        <v>101</v>
      </c>
      <c r="B22926" t="s">
        <v>356</v>
      </c>
      <c r="C22926" t="s">
        <v>328</v>
      </c>
      <c r="D22926">
        <v>58873</v>
      </c>
    </row>
    <row r="22927" spans="1:4" x14ac:dyDescent="0.2">
      <c r="A22927" t="s">
        <v>101</v>
      </c>
      <c r="B22927" t="s">
        <v>356</v>
      </c>
      <c r="C22927" t="s">
        <v>329</v>
      </c>
      <c r="D22927">
        <v>0</v>
      </c>
    </row>
    <row r="22928" spans="1:4" x14ac:dyDescent="0.2">
      <c r="A22928" t="s">
        <v>101</v>
      </c>
      <c r="B22928" t="s">
        <v>356</v>
      </c>
      <c r="C22928" t="s">
        <v>339</v>
      </c>
      <c r="D22928">
        <v>2548980</v>
      </c>
    </row>
    <row r="22929" spans="1:4" x14ac:dyDescent="0.2">
      <c r="A22929" t="s">
        <v>101</v>
      </c>
      <c r="B22929" t="s">
        <v>356</v>
      </c>
      <c r="C22929" t="s">
        <v>340</v>
      </c>
      <c r="D22929">
        <v>12641</v>
      </c>
    </row>
    <row r="22930" spans="1:4" x14ac:dyDescent="0.2">
      <c r="A22930" t="s">
        <v>101</v>
      </c>
      <c r="B22930" t="s">
        <v>356</v>
      </c>
      <c r="C22930" t="s">
        <v>341</v>
      </c>
      <c r="D22930">
        <v>1478448</v>
      </c>
    </row>
    <row r="22931" spans="1:4" x14ac:dyDescent="0.2">
      <c r="A22931" t="s">
        <v>101</v>
      </c>
      <c r="B22931" t="s">
        <v>356</v>
      </c>
      <c r="C22931" t="s">
        <v>342</v>
      </c>
      <c r="D22931">
        <v>0</v>
      </c>
    </row>
    <row r="22932" spans="1:4" x14ac:dyDescent="0.2">
      <c r="A22932" t="s">
        <v>101</v>
      </c>
      <c r="B22932" t="s">
        <v>356</v>
      </c>
      <c r="C22932" t="s">
        <v>343</v>
      </c>
      <c r="D22932">
        <v>10041</v>
      </c>
    </row>
    <row r="22933" spans="1:4" x14ac:dyDescent="0.2">
      <c r="A22933" t="s">
        <v>101</v>
      </c>
      <c r="B22933" t="s">
        <v>356</v>
      </c>
      <c r="C22933" t="s">
        <v>344</v>
      </c>
      <c r="D22933">
        <v>1478448</v>
      </c>
    </row>
    <row r="22934" spans="1:4" x14ac:dyDescent="0.2">
      <c r="A22934" t="s">
        <v>101</v>
      </c>
      <c r="B22934" t="s">
        <v>356</v>
      </c>
      <c r="C22934" t="s">
        <v>345</v>
      </c>
      <c r="D22934">
        <v>0</v>
      </c>
    </row>
    <row r="22935" spans="1:4" x14ac:dyDescent="0.2">
      <c r="A22935" t="s">
        <v>101</v>
      </c>
      <c r="B22935" t="s">
        <v>356</v>
      </c>
      <c r="C22935" t="s">
        <v>346</v>
      </c>
      <c r="D22935">
        <v>10041</v>
      </c>
    </row>
    <row r="22936" spans="1:4" x14ac:dyDescent="0.2">
      <c r="A22936" t="s">
        <v>101</v>
      </c>
      <c r="B22936" t="s">
        <v>356</v>
      </c>
      <c r="C22936" t="s">
        <v>300</v>
      </c>
      <c r="D22936">
        <v>858028</v>
      </c>
    </row>
    <row r="22937" spans="1:4" x14ac:dyDescent="0.2">
      <c r="A22937" t="s">
        <v>101</v>
      </c>
      <c r="B22937" t="s">
        <v>356</v>
      </c>
      <c r="C22937" t="s">
        <v>301</v>
      </c>
      <c r="D22937">
        <v>982860</v>
      </c>
    </row>
    <row r="22938" spans="1:4" x14ac:dyDescent="0.2">
      <c r="A22938" t="s">
        <v>101</v>
      </c>
      <c r="B22938" t="s">
        <v>356</v>
      </c>
      <c r="C22938" t="s">
        <v>302</v>
      </c>
      <c r="D22938">
        <v>897613</v>
      </c>
    </row>
    <row r="22939" spans="1:4" x14ac:dyDescent="0.2">
      <c r="A22939" t="s">
        <v>101</v>
      </c>
      <c r="B22939" t="s">
        <v>356</v>
      </c>
      <c r="C22939" t="s">
        <v>303</v>
      </c>
      <c r="D22939">
        <v>467545</v>
      </c>
    </row>
    <row r="22940" spans="1:4" x14ac:dyDescent="0.2">
      <c r="A22940" t="s">
        <v>101</v>
      </c>
      <c r="B22940" t="s">
        <v>356</v>
      </c>
      <c r="C22940" t="s">
        <v>304</v>
      </c>
      <c r="D22940">
        <v>470885</v>
      </c>
    </row>
    <row r="22941" spans="1:4" x14ac:dyDescent="0.2">
      <c r="A22941" t="s">
        <v>101</v>
      </c>
      <c r="B22941" t="s">
        <v>356</v>
      </c>
      <c r="C22941" t="s">
        <v>305</v>
      </c>
      <c r="D22941">
        <v>470686</v>
      </c>
    </row>
    <row r="22942" spans="1:4" x14ac:dyDescent="0.2">
      <c r="A22942" t="s">
        <v>101</v>
      </c>
      <c r="B22942" t="s">
        <v>356</v>
      </c>
      <c r="C22942" t="s">
        <v>306</v>
      </c>
      <c r="D22942">
        <v>122029</v>
      </c>
    </row>
    <row r="22943" spans="1:4" x14ac:dyDescent="0.2">
      <c r="A22943" t="s">
        <v>101</v>
      </c>
      <c r="B22943" t="s">
        <v>356</v>
      </c>
      <c r="C22943" t="s">
        <v>307</v>
      </c>
      <c r="D22943">
        <v>1190799</v>
      </c>
    </row>
    <row r="22944" spans="1:4" x14ac:dyDescent="0.2">
      <c r="A22944" t="s">
        <v>101</v>
      </c>
      <c r="B22944" t="s">
        <v>356</v>
      </c>
      <c r="C22944" t="s">
        <v>308</v>
      </c>
      <c r="D22944">
        <v>76051</v>
      </c>
    </row>
    <row r="22945" spans="1:4" x14ac:dyDescent="0.2">
      <c r="A22945" t="s">
        <v>101</v>
      </c>
      <c r="B22945" t="s">
        <v>356</v>
      </c>
      <c r="C22945" t="s">
        <v>309</v>
      </c>
      <c r="D22945">
        <v>7110</v>
      </c>
    </row>
    <row r="22946" spans="1:4" x14ac:dyDescent="0.2">
      <c r="A22946" t="s">
        <v>101</v>
      </c>
      <c r="B22946" t="s">
        <v>356</v>
      </c>
      <c r="C22946" t="s">
        <v>310</v>
      </c>
      <c r="D22946">
        <v>9245</v>
      </c>
    </row>
    <row r="22947" spans="1:4" x14ac:dyDescent="0.2">
      <c r="A22947" t="s">
        <v>101</v>
      </c>
      <c r="B22947" t="s">
        <v>356</v>
      </c>
      <c r="C22947" t="s">
        <v>311</v>
      </c>
      <c r="D22947">
        <v>4546</v>
      </c>
    </row>
    <row r="22948" spans="1:4" x14ac:dyDescent="0.2">
      <c r="A22948" t="s">
        <v>101</v>
      </c>
      <c r="B22948" t="s">
        <v>356</v>
      </c>
      <c r="C22948" t="s">
        <v>312</v>
      </c>
      <c r="D22948">
        <v>904</v>
      </c>
    </row>
    <row r="22949" spans="1:4" x14ac:dyDescent="0.2">
      <c r="A22949" t="s">
        <v>101</v>
      </c>
      <c r="B22949" t="s">
        <v>356</v>
      </c>
      <c r="C22949" t="s">
        <v>313</v>
      </c>
      <c r="D22949">
        <v>3515</v>
      </c>
    </row>
    <row r="22950" spans="1:4" x14ac:dyDescent="0.2">
      <c r="A22950" t="s">
        <v>101</v>
      </c>
      <c r="B22950" t="s">
        <v>356</v>
      </c>
      <c r="C22950" t="s">
        <v>314</v>
      </c>
      <c r="D22950">
        <v>5893</v>
      </c>
    </row>
    <row r="22951" spans="1:4" x14ac:dyDescent="0.2">
      <c r="A22951" t="s">
        <v>101</v>
      </c>
      <c r="B22951" t="s">
        <v>356</v>
      </c>
      <c r="C22951" t="s">
        <v>315</v>
      </c>
      <c r="D22951">
        <v>1050</v>
      </c>
    </row>
    <row r="22952" spans="1:4" x14ac:dyDescent="0.2">
      <c r="A22952" t="s">
        <v>101</v>
      </c>
      <c r="B22952" t="s">
        <v>356</v>
      </c>
      <c r="C22952" t="s">
        <v>347</v>
      </c>
      <c r="D22952">
        <v>9218</v>
      </c>
    </row>
    <row r="22953" spans="1:4" x14ac:dyDescent="0.2">
      <c r="A22953" t="s">
        <v>102</v>
      </c>
      <c r="B22953" t="s">
        <v>351</v>
      </c>
      <c r="C22953" t="s">
        <v>225</v>
      </c>
      <c r="D22953">
        <v>0.97149700000000005</v>
      </c>
    </row>
    <row r="22954" spans="1:4" x14ac:dyDescent="0.2">
      <c r="A22954" t="s">
        <v>102</v>
      </c>
      <c r="B22954" t="s">
        <v>351</v>
      </c>
      <c r="C22954" t="s">
        <v>65</v>
      </c>
      <c r="D22954">
        <v>50000000</v>
      </c>
    </row>
    <row r="22955" spans="1:4" x14ac:dyDescent="0.2">
      <c r="A22955" t="s">
        <v>102</v>
      </c>
      <c r="B22955" t="s">
        <v>351</v>
      </c>
      <c r="C22955" t="s">
        <v>66</v>
      </c>
      <c r="D22955">
        <v>51466957</v>
      </c>
    </row>
    <row r="22956" spans="1:4" x14ac:dyDescent="0.2">
      <c r="A22956" t="s">
        <v>102</v>
      </c>
      <c r="B22956" t="s">
        <v>351</v>
      </c>
      <c r="C22956" t="s">
        <v>226</v>
      </c>
      <c r="D22956">
        <v>181236</v>
      </c>
    </row>
    <row r="22957" spans="1:4" x14ac:dyDescent="0.2">
      <c r="A22957" t="s">
        <v>102</v>
      </c>
      <c r="B22957" t="s">
        <v>351</v>
      </c>
      <c r="C22957" t="s">
        <v>227</v>
      </c>
      <c r="D22957">
        <v>568517</v>
      </c>
    </row>
    <row r="22958" spans="1:4" x14ac:dyDescent="0.2">
      <c r="A22958" t="s">
        <v>102</v>
      </c>
      <c r="B22958" t="s">
        <v>351</v>
      </c>
      <c r="C22958" t="s">
        <v>67</v>
      </c>
      <c r="D22958">
        <v>953735</v>
      </c>
    </row>
    <row r="22959" spans="1:4" x14ac:dyDescent="0.2">
      <c r="A22959" t="s">
        <v>102</v>
      </c>
      <c r="B22959" t="s">
        <v>351</v>
      </c>
      <c r="C22959" t="s">
        <v>68</v>
      </c>
      <c r="D22959">
        <v>408066</v>
      </c>
    </row>
    <row r="22960" spans="1:4" x14ac:dyDescent="0.2">
      <c r="A22960" t="s">
        <v>102</v>
      </c>
      <c r="B22960" t="s">
        <v>351</v>
      </c>
      <c r="C22960" t="s">
        <v>228</v>
      </c>
      <c r="D22960">
        <v>24155</v>
      </c>
    </row>
    <row r="22961" spans="1:4" x14ac:dyDescent="0.2">
      <c r="A22961" t="s">
        <v>102</v>
      </c>
      <c r="B22961" t="s">
        <v>351</v>
      </c>
      <c r="C22961" t="s">
        <v>229</v>
      </c>
      <c r="D22961">
        <v>343758</v>
      </c>
    </row>
    <row r="22962" spans="1:4" x14ac:dyDescent="0.2">
      <c r="A22962" t="s">
        <v>102</v>
      </c>
      <c r="B22962" t="s">
        <v>351</v>
      </c>
      <c r="C22962" t="s">
        <v>230</v>
      </c>
      <c r="D22962">
        <v>2569</v>
      </c>
    </row>
    <row r="22963" spans="1:4" x14ac:dyDescent="0.2">
      <c r="A22963" t="s">
        <v>102</v>
      </c>
      <c r="B22963" t="s">
        <v>351</v>
      </c>
      <c r="C22963" t="s">
        <v>231</v>
      </c>
      <c r="D22963">
        <v>50702</v>
      </c>
    </row>
    <row r="22964" spans="1:4" x14ac:dyDescent="0.2">
      <c r="A22964" t="s">
        <v>102</v>
      </c>
      <c r="B22964" t="s">
        <v>351</v>
      </c>
      <c r="C22964" t="s">
        <v>154</v>
      </c>
      <c r="D22964">
        <v>2417373</v>
      </c>
    </row>
    <row r="22965" spans="1:4" x14ac:dyDescent="0.2">
      <c r="A22965" t="s">
        <v>102</v>
      </c>
      <c r="B22965" t="s">
        <v>351</v>
      </c>
      <c r="C22965" t="s">
        <v>155</v>
      </c>
      <c r="D22965">
        <v>0</v>
      </c>
    </row>
    <row r="22966" spans="1:4" x14ac:dyDescent="0.2">
      <c r="A22966" t="s">
        <v>102</v>
      </c>
      <c r="B22966" t="s">
        <v>351</v>
      </c>
      <c r="C22966" t="s">
        <v>156</v>
      </c>
      <c r="D22966">
        <v>1740</v>
      </c>
    </row>
    <row r="22967" spans="1:4" x14ac:dyDescent="0.2">
      <c r="A22967" t="s">
        <v>102</v>
      </c>
      <c r="B22967" t="s">
        <v>351</v>
      </c>
      <c r="C22967" t="s">
        <v>157</v>
      </c>
      <c r="D22967">
        <v>388383</v>
      </c>
    </row>
    <row r="22968" spans="1:4" x14ac:dyDescent="0.2">
      <c r="A22968" t="s">
        <v>102</v>
      </c>
      <c r="B22968" t="s">
        <v>351</v>
      </c>
      <c r="C22968" t="s">
        <v>158</v>
      </c>
      <c r="D22968">
        <v>1315467</v>
      </c>
    </row>
    <row r="22969" spans="1:4" x14ac:dyDescent="0.2">
      <c r="A22969" t="s">
        <v>102</v>
      </c>
      <c r="B22969" t="s">
        <v>351</v>
      </c>
      <c r="C22969" t="s">
        <v>159</v>
      </c>
      <c r="D22969">
        <v>1129206</v>
      </c>
    </row>
    <row r="22970" spans="1:4" x14ac:dyDescent="0.2">
      <c r="A22970" t="s">
        <v>102</v>
      </c>
      <c r="B22970" t="s">
        <v>351</v>
      </c>
      <c r="C22970" t="s">
        <v>160</v>
      </c>
      <c r="D22970">
        <v>1115751</v>
      </c>
    </row>
    <row r="22971" spans="1:4" x14ac:dyDescent="0.2">
      <c r="A22971" t="s">
        <v>102</v>
      </c>
      <c r="B22971" t="s">
        <v>351</v>
      </c>
      <c r="C22971" t="s">
        <v>161</v>
      </c>
      <c r="D22971">
        <v>740658</v>
      </c>
    </row>
    <row r="22972" spans="1:4" x14ac:dyDescent="0.2">
      <c r="A22972" t="s">
        <v>102</v>
      </c>
      <c r="B22972" t="s">
        <v>351</v>
      </c>
      <c r="C22972" t="s">
        <v>162</v>
      </c>
      <c r="D22972">
        <v>668543</v>
      </c>
    </row>
    <row r="22973" spans="1:4" x14ac:dyDescent="0.2">
      <c r="A22973" t="s">
        <v>102</v>
      </c>
      <c r="B22973" t="s">
        <v>351</v>
      </c>
      <c r="C22973" t="s">
        <v>163</v>
      </c>
      <c r="D22973">
        <v>381657</v>
      </c>
    </row>
    <row r="22974" spans="1:4" x14ac:dyDescent="0.2">
      <c r="A22974" t="s">
        <v>102</v>
      </c>
      <c r="B22974" t="s">
        <v>351</v>
      </c>
      <c r="C22974" t="s">
        <v>164</v>
      </c>
      <c r="D22974">
        <v>271951</v>
      </c>
    </row>
    <row r="22975" spans="1:4" x14ac:dyDescent="0.2">
      <c r="A22975" t="s">
        <v>102</v>
      </c>
      <c r="B22975" t="s">
        <v>351</v>
      </c>
      <c r="C22975" t="s">
        <v>165</v>
      </c>
      <c r="D22975">
        <v>251759</v>
      </c>
    </row>
    <row r="22976" spans="1:4" x14ac:dyDescent="0.2">
      <c r="A22976" t="s">
        <v>102</v>
      </c>
      <c r="B22976" t="s">
        <v>351</v>
      </c>
      <c r="C22976" t="s">
        <v>166</v>
      </c>
      <c r="D22976">
        <v>120912</v>
      </c>
    </row>
    <row r="22977" spans="1:4" x14ac:dyDescent="0.2">
      <c r="A22977" t="s">
        <v>102</v>
      </c>
      <c r="B22977" t="s">
        <v>351</v>
      </c>
      <c r="C22977" t="s">
        <v>167</v>
      </c>
      <c r="D22977">
        <v>157566</v>
      </c>
    </row>
    <row r="22978" spans="1:4" x14ac:dyDescent="0.2">
      <c r="A22978" t="s">
        <v>102</v>
      </c>
      <c r="B22978" t="s">
        <v>351</v>
      </c>
      <c r="C22978" t="s">
        <v>168</v>
      </c>
      <c r="D22978">
        <v>132933</v>
      </c>
    </row>
    <row r="22979" spans="1:4" x14ac:dyDescent="0.2">
      <c r="A22979" t="s">
        <v>102</v>
      </c>
      <c r="B22979" t="s">
        <v>351</v>
      </c>
      <c r="C22979" t="s">
        <v>169</v>
      </c>
      <c r="D22979">
        <v>163905</v>
      </c>
    </row>
    <row r="22980" spans="1:4" x14ac:dyDescent="0.2">
      <c r="A22980" t="s">
        <v>102</v>
      </c>
      <c r="B22980" t="s">
        <v>351</v>
      </c>
      <c r="C22980" t="s">
        <v>170</v>
      </c>
      <c r="D22980">
        <v>87048</v>
      </c>
    </row>
    <row r="22981" spans="1:4" x14ac:dyDescent="0.2">
      <c r="A22981" t="s">
        <v>102</v>
      </c>
      <c r="B22981" t="s">
        <v>351</v>
      </c>
      <c r="C22981" t="s">
        <v>171</v>
      </c>
      <c r="D22981">
        <v>46155</v>
      </c>
    </row>
    <row r="22982" spans="1:4" x14ac:dyDescent="0.2">
      <c r="A22982" t="s">
        <v>102</v>
      </c>
      <c r="B22982" t="s">
        <v>351</v>
      </c>
      <c r="C22982" t="s">
        <v>172</v>
      </c>
      <c r="D22982">
        <v>163786</v>
      </c>
    </row>
    <row r="22983" spans="1:4" x14ac:dyDescent="0.2">
      <c r="A22983" t="s">
        <v>102</v>
      </c>
      <c r="B22983" t="s">
        <v>351</v>
      </c>
      <c r="C22983" t="s">
        <v>173</v>
      </c>
      <c r="D22983">
        <v>101246</v>
      </c>
    </row>
    <row r="22984" spans="1:4" x14ac:dyDescent="0.2">
      <c r="A22984" t="s">
        <v>102</v>
      </c>
      <c r="B22984" t="s">
        <v>351</v>
      </c>
      <c r="C22984" t="s">
        <v>174</v>
      </c>
      <c r="D22984">
        <v>127874</v>
      </c>
    </row>
    <row r="22985" spans="1:4" x14ac:dyDescent="0.2">
      <c r="A22985" t="s">
        <v>102</v>
      </c>
      <c r="B22985" t="s">
        <v>351</v>
      </c>
      <c r="C22985" t="s">
        <v>175</v>
      </c>
      <c r="D22985">
        <v>307581</v>
      </c>
    </row>
    <row r="22986" spans="1:4" x14ac:dyDescent="0.2">
      <c r="A22986" t="s">
        <v>102</v>
      </c>
      <c r="B22986" t="s">
        <v>351</v>
      </c>
      <c r="C22986" t="s">
        <v>176</v>
      </c>
      <c r="D22986">
        <v>174875</v>
      </c>
    </row>
    <row r="22987" spans="1:4" x14ac:dyDescent="0.2">
      <c r="A22987" t="s">
        <v>102</v>
      </c>
      <c r="B22987" t="s">
        <v>351</v>
      </c>
      <c r="C22987" t="s">
        <v>177</v>
      </c>
      <c r="D22987">
        <v>434849</v>
      </c>
    </row>
    <row r="22988" spans="1:4" x14ac:dyDescent="0.2">
      <c r="A22988" t="s">
        <v>102</v>
      </c>
      <c r="B22988" t="s">
        <v>351</v>
      </c>
      <c r="C22988" t="s">
        <v>178</v>
      </c>
      <c r="D22988">
        <v>84370</v>
      </c>
    </row>
    <row r="22989" spans="1:4" x14ac:dyDescent="0.2">
      <c r="A22989" t="s">
        <v>102</v>
      </c>
      <c r="B22989" t="s">
        <v>351</v>
      </c>
      <c r="C22989" t="s">
        <v>179</v>
      </c>
      <c r="D22989">
        <v>0</v>
      </c>
    </row>
    <row r="22990" spans="1:4" x14ac:dyDescent="0.2">
      <c r="A22990" t="s">
        <v>102</v>
      </c>
      <c r="B22990" t="s">
        <v>351</v>
      </c>
      <c r="C22990" t="s">
        <v>180</v>
      </c>
      <c r="D22990">
        <v>0</v>
      </c>
    </row>
    <row r="22991" spans="1:4" x14ac:dyDescent="0.2">
      <c r="A22991" t="s">
        <v>102</v>
      </c>
      <c r="B22991" t="s">
        <v>351</v>
      </c>
      <c r="C22991" t="s">
        <v>181</v>
      </c>
      <c r="D22991">
        <v>0</v>
      </c>
    </row>
    <row r="22992" spans="1:4" x14ac:dyDescent="0.2">
      <c r="A22992" t="s">
        <v>102</v>
      </c>
      <c r="B22992" t="s">
        <v>351</v>
      </c>
      <c r="C22992" t="s">
        <v>182</v>
      </c>
      <c r="D22992">
        <v>0</v>
      </c>
    </row>
    <row r="22993" spans="1:4" x14ac:dyDescent="0.2">
      <c r="A22993" t="s">
        <v>102</v>
      </c>
      <c r="B22993" t="s">
        <v>351</v>
      </c>
      <c r="C22993" t="s">
        <v>183</v>
      </c>
      <c r="D22993">
        <v>0</v>
      </c>
    </row>
    <row r="22994" spans="1:4" x14ac:dyDescent="0.2">
      <c r="A22994" t="s">
        <v>102</v>
      </c>
      <c r="B22994" t="s">
        <v>351</v>
      </c>
      <c r="C22994" t="s">
        <v>184</v>
      </c>
      <c r="D22994">
        <v>0</v>
      </c>
    </row>
    <row r="22995" spans="1:4" x14ac:dyDescent="0.2">
      <c r="A22995" t="s">
        <v>102</v>
      </c>
      <c r="B22995" t="s">
        <v>351</v>
      </c>
      <c r="C22995" t="s">
        <v>185</v>
      </c>
      <c r="D22995">
        <v>0</v>
      </c>
    </row>
    <row r="22996" spans="1:4" x14ac:dyDescent="0.2">
      <c r="A22996" t="s">
        <v>102</v>
      </c>
      <c r="B22996" t="s">
        <v>351</v>
      </c>
      <c r="C22996" t="s">
        <v>186</v>
      </c>
      <c r="D22996">
        <v>0</v>
      </c>
    </row>
    <row r="22997" spans="1:4" x14ac:dyDescent="0.2">
      <c r="A22997" t="s">
        <v>102</v>
      </c>
      <c r="B22997" t="s">
        <v>351</v>
      </c>
      <c r="C22997" t="s">
        <v>187</v>
      </c>
      <c r="D22997">
        <v>0</v>
      </c>
    </row>
    <row r="22998" spans="1:4" x14ac:dyDescent="0.2">
      <c r="A22998" t="s">
        <v>102</v>
      </c>
      <c r="B22998" t="s">
        <v>351</v>
      </c>
      <c r="C22998" t="s">
        <v>188</v>
      </c>
      <c r="D22998">
        <v>0</v>
      </c>
    </row>
    <row r="22999" spans="1:4" x14ac:dyDescent="0.2">
      <c r="A22999" t="s">
        <v>102</v>
      </c>
      <c r="B22999" t="s">
        <v>351</v>
      </c>
      <c r="C22999" t="s">
        <v>189</v>
      </c>
      <c r="D22999">
        <v>0</v>
      </c>
    </row>
    <row r="23000" spans="1:4" x14ac:dyDescent="0.2">
      <c r="A23000" t="s">
        <v>102</v>
      </c>
      <c r="B23000" t="s">
        <v>351</v>
      </c>
      <c r="C23000" t="s">
        <v>190</v>
      </c>
      <c r="D23000">
        <v>0</v>
      </c>
    </row>
    <row r="23001" spans="1:4" x14ac:dyDescent="0.2">
      <c r="A23001" t="s">
        <v>102</v>
      </c>
      <c r="B23001" t="s">
        <v>351</v>
      </c>
      <c r="C23001" t="s">
        <v>191</v>
      </c>
      <c r="D23001">
        <v>0</v>
      </c>
    </row>
    <row r="23002" spans="1:4" x14ac:dyDescent="0.2">
      <c r="A23002" t="s">
        <v>102</v>
      </c>
      <c r="B23002" t="s">
        <v>351</v>
      </c>
      <c r="C23002" t="s">
        <v>192</v>
      </c>
      <c r="D23002">
        <v>0</v>
      </c>
    </row>
    <row r="23003" spans="1:4" x14ac:dyDescent="0.2">
      <c r="A23003" t="s">
        <v>102</v>
      </c>
      <c r="B23003" t="s">
        <v>351</v>
      </c>
      <c r="C23003" t="s">
        <v>193</v>
      </c>
      <c r="D23003">
        <v>0</v>
      </c>
    </row>
    <row r="23004" spans="1:4" x14ac:dyDescent="0.2">
      <c r="A23004" t="s">
        <v>102</v>
      </c>
      <c r="B23004" t="s">
        <v>351</v>
      </c>
      <c r="C23004" t="s">
        <v>194</v>
      </c>
      <c r="D23004">
        <v>0</v>
      </c>
    </row>
    <row r="23005" spans="1:4" x14ac:dyDescent="0.2">
      <c r="A23005" t="s">
        <v>102</v>
      </c>
      <c r="B23005" t="s">
        <v>351</v>
      </c>
      <c r="C23005" t="s">
        <v>195</v>
      </c>
      <c r="D23005">
        <v>0</v>
      </c>
    </row>
    <row r="23006" spans="1:4" x14ac:dyDescent="0.2">
      <c r="A23006" t="s">
        <v>102</v>
      </c>
      <c r="B23006" t="s">
        <v>351</v>
      </c>
      <c r="C23006" t="s">
        <v>196</v>
      </c>
      <c r="D23006">
        <v>0</v>
      </c>
    </row>
    <row r="23007" spans="1:4" x14ac:dyDescent="0.2">
      <c r="A23007" t="s">
        <v>102</v>
      </c>
      <c r="B23007" t="s">
        <v>351</v>
      </c>
      <c r="C23007" t="s">
        <v>197</v>
      </c>
      <c r="D23007">
        <v>0</v>
      </c>
    </row>
    <row r="23008" spans="1:4" x14ac:dyDescent="0.2">
      <c r="A23008" t="s">
        <v>102</v>
      </c>
      <c r="B23008" t="s">
        <v>351</v>
      </c>
      <c r="C23008" t="s">
        <v>198</v>
      </c>
      <c r="D23008">
        <v>0</v>
      </c>
    </row>
    <row r="23009" spans="1:4" x14ac:dyDescent="0.2">
      <c r="A23009" t="s">
        <v>102</v>
      </c>
      <c r="B23009" t="s">
        <v>351</v>
      </c>
      <c r="C23009" t="s">
        <v>199</v>
      </c>
      <c r="D23009">
        <v>0</v>
      </c>
    </row>
    <row r="23010" spans="1:4" x14ac:dyDescent="0.2">
      <c r="A23010" t="s">
        <v>102</v>
      </c>
      <c r="B23010" t="s">
        <v>351</v>
      </c>
      <c r="C23010" t="s">
        <v>200</v>
      </c>
      <c r="D23010">
        <v>244815</v>
      </c>
    </row>
    <row r="23011" spans="1:4" x14ac:dyDescent="0.2">
      <c r="A23011" t="s">
        <v>102</v>
      </c>
      <c r="B23011" t="s">
        <v>351</v>
      </c>
      <c r="C23011" t="s">
        <v>201</v>
      </c>
      <c r="D23011">
        <v>0</v>
      </c>
    </row>
    <row r="23012" spans="1:4" x14ac:dyDescent="0.2">
      <c r="A23012" t="s">
        <v>102</v>
      </c>
      <c r="B23012" t="s">
        <v>351</v>
      </c>
      <c r="C23012" t="s">
        <v>202</v>
      </c>
      <c r="D23012">
        <v>0</v>
      </c>
    </row>
    <row r="23013" spans="1:4" x14ac:dyDescent="0.2">
      <c r="A23013" t="s">
        <v>102</v>
      </c>
      <c r="B23013" t="s">
        <v>351</v>
      </c>
      <c r="C23013" t="s">
        <v>203</v>
      </c>
      <c r="D23013">
        <v>0</v>
      </c>
    </row>
    <row r="23014" spans="1:4" x14ac:dyDescent="0.2">
      <c r="A23014" t="s">
        <v>102</v>
      </c>
      <c r="B23014" t="s">
        <v>351</v>
      </c>
      <c r="C23014" t="s">
        <v>204</v>
      </c>
      <c r="D23014">
        <v>0</v>
      </c>
    </row>
    <row r="23015" spans="1:4" x14ac:dyDescent="0.2">
      <c r="A23015" t="s">
        <v>102</v>
      </c>
      <c r="B23015" t="s">
        <v>351</v>
      </c>
      <c r="C23015" t="s">
        <v>205</v>
      </c>
      <c r="D23015">
        <v>0</v>
      </c>
    </row>
    <row r="23016" spans="1:4" x14ac:dyDescent="0.2">
      <c r="A23016" t="s">
        <v>102</v>
      </c>
      <c r="B23016" t="s">
        <v>351</v>
      </c>
      <c r="C23016" t="s">
        <v>206</v>
      </c>
      <c r="D23016">
        <v>0</v>
      </c>
    </row>
    <row r="23017" spans="1:4" x14ac:dyDescent="0.2">
      <c r="A23017" t="s">
        <v>102</v>
      </c>
      <c r="B23017" t="s">
        <v>351</v>
      </c>
      <c r="C23017" t="s">
        <v>207</v>
      </c>
      <c r="D23017">
        <v>0</v>
      </c>
    </row>
    <row r="23018" spans="1:4" x14ac:dyDescent="0.2">
      <c r="A23018" t="s">
        <v>102</v>
      </c>
      <c r="B23018" t="s">
        <v>351</v>
      </c>
      <c r="C23018" t="s">
        <v>208</v>
      </c>
      <c r="D23018">
        <v>0</v>
      </c>
    </row>
    <row r="23019" spans="1:4" x14ac:dyDescent="0.2">
      <c r="A23019" t="s">
        <v>102</v>
      </c>
      <c r="B23019" t="s">
        <v>351</v>
      </c>
      <c r="C23019" t="s">
        <v>209</v>
      </c>
      <c r="D23019">
        <v>0</v>
      </c>
    </row>
    <row r="23020" spans="1:4" x14ac:dyDescent="0.2">
      <c r="A23020" t="s">
        <v>102</v>
      </c>
      <c r="B23020" t="s">
        <v>351</v>
      </c>
      <c r="C23020" t="s">
        <v>210</v>
      </c>
      <c r="D23020">
        <v>0</v>
      </c>
    </row>
    <row r="23021" spans="1:4" x14ac:dyDescent="0.2">
      <c r="A23021" t="s">
        <v>102</v>
      </c>
      <c r="B23021" t="s">
        <v>351</v>
      </c>
      <c r="C23021" t="s">
        <v>211</v>
      </c>
      <c r="D23021">
        <v>0</v>
      </c>
    </row>
    <row r="23022" spans="1:4" x14ac:dyDescent="0.2">
      <c r="A23022" t="s">
        <v>102</v>
      </c>
      <c r="B23022" t="s">
        <v>351</v>
      </c>
      <c r="C23022" t="s">
        <v>212</v>
      </c>
      <c r="D23022">
        <v>0</v>
      </c>
    </row>
    <row r="23023" spans="1:4" x14ac:dyDescent="0.2">
      <c r="A23023" t="s">
        <v>102</v>
      </c>
      <c r="B23023" t="s">
        <v>351</v>
      </c>
      <c r="C23023" t="s">
        <v>213</v>
      </c>
      <c r="D23023">
        <v>0</v>
      </c>
    </row>
    <row r="23024" spans="1:4" x14ac:dyDescent="0.2">
      <c r="A23024" t="s">
        <v>102</v>
      </c>
      <c r="B23024" t="s">
        <v>351</v>
      </c>
      <c r="C23024" t="s">
        <v>214</v>
      </c>
      <c r="D23024">
        <v>0</v>
      </c>
    </row>
    <row r="23025" spans="1:4" x14ac:dyDescent="0.2">
      <c r="A23025" t="s">
        <v>102</v>
      </c>
      <c r="B23025" t="s">
        <v>351</v>
      </c>
      <c r="C23025" t="s">
        <v>215</v>
      </c>
      <c r="D23025">
        <v>0</v>
      </c>
    </row>
    <row r="23026" spans="1:4" x14ac:dyDescent="0.2">
      <c r="A23026" t="s">
        <v>102</v>
      </c>
      <c r="B23026" t="s">
        <v>351</v>
      </c>
      <c r="C23026" t="s">
        <v>216</v>
      </c>
      <c r="D23026">
        <v>0</v>
      </c>
    </row>
    <row r="23027" spans="1:4" x14ac:dyDescent="0.2">
      <c r="A23027" t="s">
        <v>102</v>
      </c>
      <c r="B23027" t="s">
        <v>351</v>
      </c>
      <c r="C23027" t="s">
        <v>217</v>
      </c>
      <c r="D23027">
        <v>0</v>
      </c>
    </row>
    <row r="23028" spans="1:4" x14ac:dyDescent="0.2">
      <c r="A23028" t="s">
        <v>102</v>
      </c>
      <c r="B23028" t="s">
        <v>351</v>
      </c>
      <c r="C23028" t="s">
        <v>218</v>
      </c>
      <c r="D23028">
        <v>0</v>
      </c>
    </row>
    <row r="23029" spans="1:4" x14ac:dyDescent="0.2">
      <c r="A23029" t="s">
        <v>102</v>
      </c>
      <c r="B23029" t="s">
        <v>351</v>
      </c>
      <c r="C23029" t="s">
        <v>219</v>
      </c>
      <c r="D23029">
        <v>0</v>
      </c>
    </row>
    <row r="23030" spans="1:4" x14ac:dyDescent="0.2">
      <c r="A23030" t="s">
        <v>102</v>
      </c>
      <c r="B23030" t="s">
        <v>351</v>
      </c>
      <c r="C23030" t="s">
        <v>233</v>
      </c>
      <c r="D23030">
        <v>2417373</v>
      </c>
    </row>
    <row r="23031" spans="1:4" x14ac:dyDescent="0.2">
      <c r="A23031" t="s">
        <v>102</v>
      </c>
      <c r="B23031" t="s">
        <v>351</v>
      </c>
      <c r="C23031" t="s">
        <v>234</v>
      </c>
      <c r="D23031">
        <v>1661</v>
      </c>
    </row>
    <row r="23032" spans="1:4" x14ac:dyDescent="0.2">
      <c r="A23032" t="s">
        <v>102</v>
      </c>
      <c r="B23032" t="s">
        <v>351</v>
      </c>
      <c r="C23032" t="s">
        <v>235</v>
      </c>
      <c r="D23032">
        <v>162408</v>
      </c>
    </row>
    <row r="23033" spans="1:4" x14ac:dyDescent="0.2">
      <c r="A23033" t="s">
        <v>102</v>
      </c>
      <c r="B23033" t="s">
        <v>351</v>
      </c>
      <c r="C23033" t="s">
        <v>236</v>
      </c>
      <c r="D23033">
        <v>635520</v>
      </c>
    </row>
    <row r="23034" spans="1:4" x14ac:dyDescent="0.2">
      <c r="A23034" t="s">
        <v>102</v>
      </c>
      <c r="B23034" t="s">
        <v>351</v>
      </c>
      <c r="C23034" t="s">
        <v>237</v>
      </c>
      <c r="D23034">
        <v>933064</v>
      </c>
    </row>
    <row r="23035" spans="1:4" x14ac:dyDescent="0.2">
      <c r="A23035" t="s">
        <v>102</v>
      </c>
      <c r="B23035" t="s">
        <v>351</v>
      </c>
      <c r="C23035" t="s">
        <v>238</v>
      </c>
      <c r="D23035">
        <v>949261</v>
      </c>
    </row>
    <row r="23036" spans="1:4" x14ac:dyDescent="0.2">
      <c r="A23036" t="s">
        <v>102</v>
      </c>
      <c r="B23036" t="s">
        <v>351</v>
      </c>
      <c r="C23036" t="s">
        <v>239</v>
      </c>
      <c r="D23036">
        <v>890635</v>
      </c>
    </row>
    <row r="23037" spans="1:4" x14ac:dyDescent="0.2">
      <c r="A23037" t="s">
        <v>102</v>
      </c>
      <c r="B23037" t="s">
        <v>351</v>
      </c>
      <c r="C23037" t="s">
        <v>240</v>
      </c>
      <c r="D23037">
        <v>684407</v>
      </c>
    </row>
    <row r="23038" spans="1:4" x14ac:dyDescent="0.2">
      <c r="A23038" t="s">
        <v>102</v>
      </c>
      <c r="B23038" t="s">
        <v>351</v>
      </c>
      <c r="C23038" t="s">
        <v>241</v>
      </c>
      <c r="D23038">
        <v>498810</v>
      </c>
    </row>
    <row r="23039" spans="1:4" x14ac:dyDescent="0.2">
      <c r="A23039" t="s">
        <v>102</v>
      </c>
      <c r="B23039" t="s">
        <v>351</v>
      </c>
      <c r="C23039" t="s">
        <v>242</v>
      </c>
      <c r="D23039">
        <v>584704</v>
      </c>
    </row>
    <row r="23040" spans="1:4" x14ac:dyDescent="0.2">
      <c r="A23040" t="s">
        <v>102</v>
      </c>
      <c r="B23040" t="s">
        <v>351</v>
      </c>
      <c r="C23040" t="s">
        <v>243</v>
      </c>
      <c r="D23040">
        <v>449317</v>
      </c>
    </row>
    <row r="23041" spans="1:4" x14ac:dyDescent="0.2">
      <c r="A23041" t="s">
        <v>102</v>
      </c>
      <c r="B23041" t="s">
        <v>351</v>
      </c>
      <c r="C23041" t="s">
        <v>244</v>
      </c>
      <c r="D23041">
        <v>275196</v>
      </c>
    </row>
    <row r="23042" spans="1:4" x14ac:dyDescent="0.2">
      <c r="A23042" t="s">
        <v>102</v>
      </c>
      <c r="B23042" t="s">
        <v>351</v>
      </c>
      <c r="C23042" t="s">
        <v>245</v>
      </c>
      <c r="D23042">
        <v>211983</v>
      </c>
    </row>
    <row r="23043" spans="1:4" x14ac:dyDescent="0.2">
      <c r="A23043" t="s">
        <v>102</v>
      </c>
      <c r="B23043" t="s">
        <v>351</v>
      </c>
      <c r="C23043" t="s">
        <v>246</v>
      </c>
      <c r="D23043">
        <v>173018</v>
      </c>
    </row>
    <row r="23044" spans="1:4" x14ac:dyDescent="0.2">
      <c r="A23044" t="s">
        <v>102</v>
      </c>
      <c r="B23044" t="s">
        <v>351</v>
      </c>
      <c r="C23044" t="s">
        <v>247</v>
      </c>
      <c r="D23044">
        <v>85612</v>
      </c>
    </row>
    <row r="23045" spans="1:4" x14ac:dyDescent="0.2">
      <c r="A23045" t="s">
        <v>102</v>
      </c>
      <c r="B23045" t="s">
        <v>351</v>
      </c>
      <c r="C23045" t="s">
        <v>248</v>
      </c>
      <c r="D23045">
        <v>125147</v>
      </c>
    </row>
    <row r="23046" spans="1:4" x14ac:dyDescent="0.2">
      <c r="A23046" t="s">
        <v>102</v>
      </c>
      <c r="B23046" t="s">
        <v>351</v>
      </c>
      <c r="C23046" t="s">
        <v>249</v>
      </c>
      <c r="D23046">
        <v>144076</v>
      </c>
    </row>
    <row r="23047" spans="1:4" x14ac:dyDescent="0.2">
      <c r="A23047" t="s">
        <v>102</v>
      </c>
      <c r="B23047" t="s">
        <v>351</v>
      </c>
      <c r="C23047" t="s">
        <v>250</v>
      </c>
      <c r="D23047">
        <v>112639</v>
      </c>
    </row>
    <row r="23048" spans="1:4" x14ac:dyDescent="0.2">
      <c r="A23048" t="s">
        <v>102</v>
      </c>
      <c r="B23048" t="s">
        <v>351</v>
      </c>
      <c r="C23048" t="s">
        <v>251</v>
      </c>
      <c r="D23048">
        <v>71702</v>
      </c>
    </row>
    <row r="23049" spans="1:4" x14ac:dyDescent="0.2">
      <c r="A23049" t="s">
        <v>102</v>
      </c>
      <c r="B23049" t="s">
        <v>351</v>
      </c>
      <c r="C23049" t="s">
        <v>252</v>
      </c>
      <c r="D23049">
        <v>160746</v>
      </c>
    </row>
    <row r="23050" spans="1:4" x14ac:dyDescent="0.2">
      <c r="A23050" t="s">
        <v>102</v>
      </c>
      <c r="B23050" t="s">
        <v>351</v>
      </c>
      <c r="C23050" t="s">
        <v>253</v>
      </c>
      <c r="D23050">
        <v>255604</v>
      </c>
    </row>
    <row r="23051" spans="1:4" x14ac:dyDescent="0.2">
      <c r="A23051" t="s">
        <v>102</v>
      </c>
      <c r="B23051" t="s">
        <v>351</v>
      </c>
      <c r="C23051" t="s">
        <v>254</v>
      </c>
      <c r="D23051">
        <v>274698</v>
      </c>
    </row>
    <row r="23052" spans="1:4" x14ac:dyDescent="0.2">
      <c r="A23052" t="s">
        <v>102</v>
      </c>
      <c r="B23052" t="s">
        <v>351</v>
      </c>
      <c r="C23052" t="s">
        <v>255</v>
      </c>
      <c r="D23052">
        <v>493061</v>
      </c>
    </row>
    <row r="23053" spans="1:4" x14ac:dyDescent="0.2">
      <c r="A23053" t="s">
        <v>102</v>
      </c>
      <c r="B23053" t="s">
        <v>351</v>
      </c>
      <c r="C23053" t="s">
        <v>256</v>
      </c>
      <c r="D23053">
        <v>0</v>
      </c>
    </row>
    <row r="23054" spans="1:4" x14ac:dyDescent="0.2">
      <c r="A23054" t="s">
        <v>102</v>
      </c>
      <c r="B23054" t="s">
        <v>351</v>
      </c>
      <c r="C23054" t="s">
        <v>257</v>
      </c>
      <c r="D23054">
        <v>0</v>
      </c>
    </row>
    <row r="23055" spans="1:4" x14ac:dyDescent="0.2">
      <c r="A23055" t="s">
        <v>102</v>
      </c>
      <c r="B23055" t="s">
        <v>351</v>
      </c>
      <c r="C23055" t="s">
        <v>258</v>
      </c>
      <c r="D23055">
        <v>194946</v>
      </c>
    </row>
    <row r="23056" spans="1:4" x14ac:dyDescent="0.2">
      <c r="A23056" t="s">
        <v>102</v>
      </c>
      <c r="B23056" t="s">
        <v>351</v>
      </c>
      <c r="C23056" t="s">
        <v>259</v>
      </c>
      <c r="D23056">
        <v>0</v>
      </c>
    </row>
    <row r="23057" spans="1:4" x14ac:dyDescent="0.2">
      <c r="A23057" t="s">
        <v>102</v>
      </c>
      <c r="B23057" t="s">
        <v>351</v>
      </c>
      <c r="C23057" t="s">
        <v>260</v>
      </c>
      <c r="D23057">
        <v>0</v>
      </c>
    </row>
    <row r="23058" spans="1:4" x14ac:dyDescent="0.2">
      <c r="A23058" t="s">
        <v>102</v>
      </c>
      <c r="B23058" t="s">
        <v>351</v>
      </c>
      <c r="C23058" t="s">
        <v>261</v>
      </c>
      <c r="D23058">
        <v>0</v>
      </c>
    </row>
    <row r="23059" spans="1:4" x14ac:dyDescent="0.2">
      <c r="A23059" t="s">
        <v>102</v>
      </c>
      <c r="B23059" t="s">
        <v>351</v>
      </c>
      <c r="C23059" t="s">
        <v>262</v>
      </c>
      <c r="D23059">
        <v>0</v>
      </c>
    </row>
    <row r="23060" spans="1:4" x14ac:dyDescent="0.2">
      <c r="A23060" t="s">
        <v>102</v>
      </c>
      <c r="B23060" t="s">
        <v>351</v>
      </c>
      <c r="C23060" t="s">
        <v>263</v>
      </c>
      <c r="D23060">
        <v>0</v>
      </c>
    </row>
    <row r="23061" spans="1:4" x14ac:dyDescent="0.2">
      <c r="A23061" t="s">
        <v>102</v>
      </c>
      <c r="B23061" t="s">
        <v>351</v>
      </c>
      <c r="C23061" t="s">
        <v>264</v>
      </c>
      <c r="D23061">
        <v>0</v>
      </c>
    </row>
    <row r="23062" spans="1:4" x14ac:dyDescent="0.2">
      <c r="A23062" t="s">
        <v>102</v>
      </c>
      <c r="B23062" t="s">
        <v>351</v>
      </c>
      <c r="C23062" t="s">
        <v>265</v>
      </c>
      <c r="D23062">
        <v>0</v>
      </c>
    </row>
    <row r="23063" spans="1:4" x14ac:dyDescent="0.2">
      <c r="A23063" t="s">
        <v>102</v>
      </c>
      <c r="B23063" t="s">
        <v>351</v>
      </c>
      <c r="C23063" t="s">
        <v>266</v>
      </c>
      <c r="D23063">
        <v>0</v>
      </c>
    </row>
    <row r="23064" spans="1:4" x14ac:dyDescent="0.2">
      <c r="A23064" t="s">
        <v>102</v>
      </c>
      <c r="B23064" t="s">
        <v>351</v>
      </c>
      <c r="C23064" t="s">
        <v>267</v>
      </c>
      <c r="D23064">
        <v>0</v>
      </c>
    </row>
    <row r="23065" spans="1:4" x14ac:dyDescent="0.2">
      <c r="A23065" t="s">
        <v>102</v>
      </c>
      <c r="B23065" t="s">
        <v>351</v>
      </c>
      <c r="C23065" t="s">
        <v>268</v>
      </c>
      <c r="D23065">
        <v>0</v>
      </c>
    </row>
    <row r="23066" spans="1:4" x14ac:dyDescent="0.2">
      <c r="A23066" t="s">
        <v>102</v>
      </c>
      <c r="B23066" t="s">
        <v>351</v>
      </c>
      <c r="C23066" t="s">
        <v>269</v>
      </c>
      <c r="D23066">
        <v>0</v>
      </c>
    </row>
    <row r="23067" spans="1:4" x14ac:dyDescent="0.2">
      <c r="A23067" t="s">
        <v>102</v>
      </c>
      <c r="B23067" t="s">
        <v>351</v>
      </c>
      <c r="C23067" t="s">
        <v>270</v>
      </c>
      <c r="D23067">
        <v>0</v>
      </c>
    </row>
    <row r="23068" spans="1:4" x14ac:dyDescent="0.2">
      <c r="A23068" t="s">
        <v>102</v>
      </c>
      <c r="B23068" t="s">
        <v>351</v>
      </c>
      <c r="C23068" t="s">
        <v>271</v>
      </c>
      <c r="D23068">
        <v>0</v>
      </c>
    </row>
    <row r="23069" spans="1:4" x14ac:dyDescent="0.2">
      <c r="A23069" t="s">
        <v>102</v>
      </c>
      <c r="B23069" t="s">
        <v>351</v>
      </c>
      <c r="C23069" t="s">
        <v>272</v>
      </c>
      <c r="D23069">
        <v>0</v>
      </c>
    </row>
    <row r="23070" spans="1:4" x14ac:dyDescent="0.2">
      <c r="A23070" t="s">
        <v>102</v>
      </c>
      <c r="B23070" t="s">
        <v>351</v>
      </c>
      <c r="C23070" t="s">
        <v>273</v>
      </c>
      <c r="D23070">
        <v>0</v>
      </c>
    </row>
    <row r="23071" spans="1:4" x14ac:dyDescent="0.2">
      <c r="A23071" t="s">
        <v>102</v>
      </c>
      <c r="B23071" t="s">
        <v>351</v>
      </c>
      <c r="C23071" t="s">
        <v>274</v>
      </c>
      <c r="D23071">
        <v>0</v>
      </c>
    </row>
    <row r="23072" spans="1:4" x14ac:dyDescent="0.2">
      <c r="A23072" t="s">
        <v>102</v>
      </c>
      <c r="B23072" t="s">
        <v>351</v>
      </c>
      <c r="C23072" t="s">
        <v>275</v>
      </c>
      <c r="D23072">
        <v>0</v>
      </c>
    </row>
    <row r="23073" spans="1:4" x14ac:dyDescent="0.2">
      <c r="A23073" t="s">
        <v>102</v>
      </c>
      <c r="B23073" t="s">
        <v>351</v>
      </c>
      <c r="C23073" t="s">
        <v>276</v>
      </c>
      <c r="D23073">
        <v>0</v>
      </c>
    </row>
    <row r="23074" spans="1:4" x14ac:dyDescent="0.2">
      <c r="A23074" t="s">
        <v>102</v>
      </c>
      <c r="B23074" t="s">
        <v>351</v>
      </c>
      <c r="C23074" t="s">
        <v>277</v>
      </c>
      <c r="D23074">
        <v>0</v>
      </c>
    </row>
    <row r="23075" spans="1:4" x14ac:dyDescent="0.2">
      <c r="A23075" t="s">
        <v>102</v>
      </c>
      <c r="B23075" t="s">
        <v>351</v>
      </c>
      <c r="C23075" t="s">
        <v>278</v>
      </c>
      <c r="D23075">
        <v>244815</v>
      </c>
    </row>
    <row r="23076" spans="1:4" x14ac:dyDescent="0.2">
      <c r="A23076" t="s">
        <v>102</v>
      </c>
      <c r="B23076" t="s">
        <v>351</v>
      </c>
      <c r="C23076" t="s">
        <v>279</v>
      </c>
      <c r="D23076">
        <v>0</v>
      </c>
    </row>
    <row r="23077" spans="1:4" x14ac:dyDescent="0.2">
      <c r="A23077" t="s">
        <v>102</v>
      </c>
      <c r="B23077" t="s">
        <v>351</v>
      </c>
      <c r="C23077" t="s">
        <v>280</v>
      </c>
      <c r="D23077">
        <v>0</v>
      </c>
    </row>
    <row r="23078" spans="1:4" x14ac:dyDescent="0.2">
      <c r="A23078" t="s">
        <v>102</v>
      </c>
      <c r="B23078" t="s">
        <v>351</v>
      </c>
      <c r="C23078" t="s">
        <v>281</v>
      </c>
      <c r="D23078">
        <v>0</v>
      </c>
    </row>
    <row r="23079" spans="1:4" x14ac:dyDescent="0.2">
      <c r="A23079" t="s">
        <v>102</v>
      </c>
      <c r="B23079" t="s">
        <v>351</v>
      </c>
      <c r="C23079" t="s">
        <v>282</v>
      </c>
      <c r="D23079">
        <v>0</v>
      </c>
    </row>
    <row r="23080" spans="1:4" x14ac:dyDescent="0.2">
      <c r="A23080" t="s">
        <v>102</v>
      </c>
      <c r="B23080" t="s">
        <v>351</v>
      </c>
      <c r="C23080" t="s">
        <v>283</v>
      </c>
      <c r="D23080">
        <v>0</v>
      </c>
    </row>
    <row r="23081" spans="1:4" x14ac:dyDescent="0.2">
      <c r="A23081" t="s">
        <v>102</v>
      </c>
      <c r="B23081" t="s">
        <v>351</v>
      </c>
      <c r="C23081" t="s">
        <v>284</v>
      </c>
      <c r="D23081">
        <v>0</v>
      </c>
    </row>
    <row r="23082" spans="1:4" x14ac:dyDescent="0.2">
      <c r="A23082" t="s">
        <v>102</v>
      </c>
      <c r="B23082" t="s">
        <v>351</v>
      </c>
      <c r="C23082" t="s">
        <v>285</v>
      </c>
      <c r="D23082">
        <v>0</v>
      </c>
    </row>
    <row r="23083" spans="1:4" x14ac:dyDescent="0.2">
      <c r="A23083" t="s">
        <v>102</v>
      </c>
      <c r="B23083" t="s">
        <v>351</v>
      </c>
      <c r="C23083" t="s">
        <v>286</v>
      </c>
      <c r="D23083">
        <v>0</v>
      </c>
    </row>
    <row r="23084" spans="1:4" x14ac:dyDescent="0.2">
      <c r="A23084" t="s">
        <v>102</v>
      </c>
      <c r="B23084" t="s">
        <v>351</v>
      </c>
      <c r="C23084" t="s">
        <v>287</v>
      </c>
      <c r="D23084">
        <v>0</v>
      </c>
    </row>
    <row r="23085" spans="1:4" x14ac:dyDescent="0.2">
      <c r="A23085" t="s">
        <v>102</v>
      </c>
      <c r="B23085" t="s">
        <v>351</v>
      </c>
      <c r="C23085" t="s">
        <v>288</v>
      </c>
      <c r="D23085">
        <v>0</v>
      </c>
    </row>
    <row r="23086" spans="1:4" x14ac:dyDescent="0.2">
      <c r="A23086" t="s">
        <v>102</v>
      </c>
      <c r="B23086" t="s">
        <v>351</v>
      </c>
      <c r="C23086" t="s">
        <v>289</v>
      </c>
      <c r="D23086">
        <v>0</v>
      </c>
    </row>
    <row r="23087" spans="1:4" x14ac:dyDescent="0.2">
      <c r="A23087" t="s">
        <v>102</v>
      </c>
      <c r="B23087" t="s">
        <v>351</v>
      </c>
      <c r="C23087" t="s">
        <v>290</v>
      </c>
      <c r="D23087">
        <v>0</v>
      </c>
    </row>
    <row r="23088" spans="1:4" x14ac:dyDescent="0.2">
      <c r="A23088" t="s">
        <v>102</v>
      </c>
      <c r="B23088" t="s">
        <v>351</v>
      </c>
      <c r="C23088" t="s">
        <v>291</v>
      </c>
      <c r="D23088">
        <v>0</v>
      </c>
    </row>
    <row r="23089" spans="1:4" x14ac:dyDescent="0.2">
      <c r="A23089" t="s">
        <v>102</v>
      </c>
      <c r="B23089" t="s">
        <v>351</v>
      </c>
      <c r="C23089" t="s">
        <v>292</v>
      </c>
      <c r="D23089">
        <v>0</v>
      </c>
    </row>
    <row r="23090" spans="1:4" x14ac:dyDescent="0.2">
      <c r="A23090" t="s">
        <v>102</v>
      </c>
      <c r="B23090" t="s">
        <v>351</v>
      </c>
      <c r="C23090" t="s">
        <v>293</v>
      </c>
      <c r="D23090">
        <v>0</v>
      </c>
    </row>
    <row r="23091" spans="1:4" x14ac:dyDescent="0.2">
      <c r="A23091" t="s">
        <v>102</v>
      </c>
      <c r="B23091" t="s">
        <v>351</v>
      </c>
      <c r="C23091" t="s">
        <v>294</v>
      </c>
      <c r="D23091">
        <v>0</v>
      </c>
    </row>
    <row r="23092" spans="1:4" x14ac:dyDescent="0.2">
      <c r="A23092" t="s">
        <v>102</v>
      </c>
      <c r="B23092" t="s">
        <v>351</v>
      </c>
      <c r="C23092" t="s">
        <v>295</v>
      </c>
      <c r="D23092">
        <v>0</v>
      </c>
    </row>
    <row r="23093" spans="1:4" x14ac:dyDescent="0.2">
      <c r="A23093" t="s">
        <v>102</v>
      </c>
      <c r="B23093" t="s">
        <v>351</v>
      </c>
      <c r="C23093" t="s">
        <v>296</v>
      </c>
      <c r="D23093">
        <v>0</v>
      </c>
    </row>
    <row r="23094" spans="1:4" x14ac:dyDescent="0.2">
      <c r="A23094" t="s">
        <v>102</v>
      </c>
      <c r="B23094" t="s">
        <v>351</v>
      </c>
      <c r="C23094" t="s">
        <v>297</v>
      </c>
      <c r="D23094">
        <v>0</v>
      </c>
    </row>
    <row r="23095" spans="1:4" x14ac:dyDescent="0.2">
      <c r="A23095" t="s">
        <v>102</v>
      </c>
      <c r="B23095" t="s">
        <v>351</v>
      </c>
      <c r="C23095" t="s">
        <v>298</v>
      </c>
      <c r="D23095">
        <v>0</v>
      </c>
    </row>
    <row r="23096" spans="1:4" x14ac:dyDescent="0.2">
      <c r="A23096" t="s">
        <v>102</v>
      </c>
      <c r="B23096" t="s">
        <v>351</v>
      </c>
      <c r="C23096" t="s">
        <v>232</v>
      </c>
      <c r="D23096">
        <v>581008</v>
      </c>
    </row>
    <row r="23097" spans="1:4" x14ac:dyDescent="0.2">
      <c r="A23097" t="s">
        <v>102</v>
      </c>
      <c r="B23097" t="s">
        <v>351</v>
      </c>
      <c r="C23097" t="s">
        <v>319</v>
      </c>
      <c r="D23097">
        <v>287871</v>
      </c>
    </row>
    <row r="23098" spans="1:4" x14ac:dyDescent="0.2">
      <c r="A23098" t="s">
        <v>102</v>
      </c>
      <c r="B23098" t="s">
        <v>351</v>
      </c>
      <c r="C23098" t="s">
        <v>320</v>
      </c>
      <c r="D23098">
        <v>266511</v>
      </c>
    </row>
    <row r="23099" spans="1:4" x14ac:dyDescent="0.2">
      <c r="A23099" t="s">
        <v>102</v>
      </c>
      <c r="B23099" t="s">
        <v>351</v>
      </c>
      <c r="C23099" t="s">
        <v>318</v>
      </c>
      <c r="D23099">
        <v>26626</v>
      </c>
    </row>
    <row r="23100" spans="1:4" x14ac:dyDescent="0.2">
      <c r="A23100" t="s">
        <v>102</v>
      </c>
      <c r="B23100" t="s">
        <v>351</v>
      </c>
      <c r="C23100" t="s">
        <v>321</v>
      </c>
      <c r="D23100">
        <v>230344</v>
      </c>
    </row>
    <row r="23101" spans="1:4" x14ac:dyDescent="0.2">
      <c r="A23101" t="s">
        <v>102</v>
      </c>
      <c r="B23101" t="s">
        <v>351</v>
      </c>
      <c r="C23101" t="s">
        <v>322</v>
      </c>
      <c r="D23101">
        <v>0</v>
      </c>
    </row>
    <row r="23102" spans="1:4" x14ac:dyDescent="0.2">
      <c r="A23102" t="s">
        <v>102</v>
      </c>
      <c r="B23102" t="s">
        <v>351</v>
      </c>
      <c r="C23102" t="s">
        <v>323</v>
      </c>
      <c r="D23102">
        <v>0</v>
      </c>
    </row>
    <row r="23103" spans="1:4" x14ac:dyDescent="0.2">
      <c r="A23103" t="s">
        <v>102</v>
      </c>
      <c r="B23103" t="s">
        <v>351</v>
      </c>
      <c r="C23103" t="s">
        <v>324</v>
      </c>
      <c r="D23103">
        <v>19153</v>
      </c>
    </row>
    <row r="23104" spans="1:4" x14ac:dyDescent="0.2">
      <c r="A23104" t="s">
        <v>102</v>
      </c>
      <c r="B23104" t="s">
        <v>351</v>
      </c>
      <c r="C23104" t="s">
        <v>325</v>
      </c>
      <c r="D23104">
        <v>0</v>
      </c>
    </row>
    <row r="23105" spans="1:4" x14ac:dyDescent="0.2">
      <c r="A23105" t="s">
        <v>102</v>
      </c>
      <c r="B23105" t="s">
        <v>351</v>
      </c>
      <c r="C23105" t="s">
        <v>326</v>
      </c>
      <c r="D23105">
        <v>0</v>
      </c>
    </row>
    <row r="23106" spans="1:4" x14ac:dyDescent="0.2">
      <c r="A23106" t="s">
        <v>102</v>
      </c>
      <c r="B23106" t="s">
        <v>351</v>
      </c>
      <c r="C23106" t="s">
        <v>327</v>
      </c>
      <c r="D23106">
        <v>13360</v>
      </c>
    </row>
    <row r="23107" spans="1:4" x14ac:dyDescent="0.2">
      <c r="A23107" t="s">
        <v>102</v>
      </c>
      <c r="B23107" t="s">
        <v>351</v>
      </c>
      <c r="C23107" t="s">
        <v>328</v>
      </c>
      <c r="D23107">
        <v>197831</v>
      </c>
    </row>
    <row r="23108" spans="1:4" x14ac:dyDescent="0.2">
      <c r="A23108" t="s">
        <v>102</v>
      </c>
      <c r="B23108" t="s">
        <v>351</v>
      </c>
      <c r="C23108" t="s">
        <v>329</v>
      </c>
      <c r="D23108">
        <v>0</v>
      </c>
    </row>
    <row r="23109" spans="1:4" x14ac:dyDescent="0.2">
      <c r="A23109" t="s">
        <v>102</v>
      </c>
      <c r="B23109" t="s">
        <v>351</v>
      </c>
      <c r="C23109" t="s">
        <v>339</v>
      </c>
      <c r="D23109">
        <v>46263370</v>
      </c>
    </row>
    <row r="23110" spans="1:4" x14ac:dyDescent="0.2">
      <c r="A23110" t="s">
        <v>102</v>
      </c>
      <c r="B23110" t="s">
        <v>351</v>
      </c>
      <c r="C23110" t="s">
        <v>340</v>
      </c>
      <c r="D23110">
        <v>54695</v>
      </c>
    </row>
    <row r="23111" spans="1:4" x14ac:dyDescent="0.2">
      <c r="A23111" t="s">
        <v>102</v>
      </c>
      <c r="B23111" t="s">
        <v>351</v>
      </c>
      <c r="C23111" t="s">
        <v>341</v>
      </c>
      <c r="D23111">
        <v>0</v>
      </c>
    </row>
    <row r="23112" spans="1:4" x14ac:dyDescent="0.2">
      <c r="A23112" t="s">
        <v>102</v>
      </c>
      <c r="B23112" t="s">
        <v>351</v>
      </c>
      <c r="C23112" t="s">
        <v>342</v>
      </c>
      <c r="D23112">
        <v>0</v>
      </c>
    </row>
    <row r="23113" spans="1:4" x14ac:dyDescent="0.2">
      <c r="A23113" t="s">
        <v>102</v>
      </c>
      <c r="B23113" t="s">
        <v>351</v>
      </c>
      <c r="C23113" t="s">
        <v>343</v>
      </c>
      <c r="D23113">
        <v>0</v>
      </c>
    </row>
    <row r="23114" spans="1:4" x14ac:dyDescent="0.2">
      <c r="A23114" t="s">
        <v>102</v>
      </c>
      <c r="B23114" t="s">
        <v>351</v>
      </c>
      <c r="C23114" t="s">
        <v>344</v>
      </c>
      <c r="D23114">
        <v>0</v>
      </c>
    </row>
    <row r="23115" spans="1:4" x14ac:dyDescent="0.2">
      <c r="A23115" t="s">
        <v>102</v>
      </c>
      <c r="B23115" t="s">
        <v>351</v>
      </c>
      <c r="C23115" t="s">
        <v>345</v>
      </c>
      <c r="D23115">
        <v>0</v>
      </c>
    </row>
    <row r="23116" spans="1:4" x14ac:dyDescent="0.2">
      <c r="A23116" t="s">
        <v>102</v>
      </c>
      <c r="B23116" t="s">
        <v>351</v>
      </c>
      <c r="C23116" t="s">
        <v>346</v>
      </c>
      <c r="D23116">
        <v>0</v>
      </c>
    </row>
    <row r="23117" spans="1:4" x14ac:dyDescent="0.2">
      <c r="A23117" t="s">
        <v>102</v>
      </c>
      <c r="B23117" t="s">
        <v>351</v>
      </c>
      <c r="C23117" t="s">
        <v>300</v>
      </c>
      <c r="D23117">
        <v>697774</v>
      </c>
    </row>
    <row r="23118" spans="1:4" x14ac:dyDescent="0.2">
      <c r="A23118" t="s">
        <v>102</v>
      </c>
      <c r="B23118" t="s">
        <v>351</v>
      </c>
      <c r="C23118" t="s">
        <v>301</v>
      </c>
      <c r="D23118">
        <v>843551</v>
      </c>
    </row>
    <row r="23119" spans="1:4" x14ac:dyDescent="0.2">
      <c r="A23119" t="s">
        <v>102</v>
      </c>
      <c r="B23119" t="s">
        <v>351</v>
      </c>
      <c r="C23119" t="s">
        <v>302</v>
      </c>
      <c r="D23119">
        <v>862223</v>
      </c>
    </row>
    <row r="23120" spans="1:4" x14ac:dyDescent="0.2">
      <c r="A23120" t="s">
        <v>102</v>
      </c>
      <c r="B23120" t="s">
        <v>351</v>
      </c>
      <c r="C23120" t="s">
        <v>303</v>
      </c>
      <c r="D23120">
        <v>548635</v>
      </c>
    </row>
    <row r="23121" spans="1:4" x14ac:dyDescent="0.2">
      <c r="A23121" t="s">
        <v>102</v>
      </c>
      <c r="B23121" t="s">
        <v>351</v>
      </c>
      <c r="C23121" t="s">
        <v>304</v>
      </c>
      <c r="D23121">
        <v>466366</v>
      </c>
    </row>
    <row r="23122" spans="1:4" x14ac:dyDescent="0.2">
      <c r="A23122" t="s">
        <v>102</v>
      </c>
      <c r="B23122" t="s">
        <v>351</v>
      </c>
      <c r="C23122" t="s">
        <v>305</v>
      </c>
      <c r="D23122">
        <v>457989</v>
      </c>
    </row>
    <row r="23123" spans="1:4" x14ac:dyDescent="0.2">
      <c r="A23123" t="s">
        <v>102</v>
      </c>
      <c r="B23123" t="s">
        <v>351</v>
      </c>
      <c r="C23123" t="s">
        <v>306</v>
      </c>
      <c r="D23123">
        <v>105178</v>
      </c>
    </row>
    <row r="23124" spans="1:4" x14ac:dyDescent="0.2">
      <c r="A23124" t="s">
        <v>102</v>
      </c>
      <c r="B23124" t="s">
        <v>351</v>
      </c>
      <c r="C23124" t="s">
        <v>307</v>
      </c>
      <c r="D23124">
        <v>1206053</v>
      </c>
    </row>
    <row r="23125" spans="1:4" x14ac:dyDescent="0.2">
      <c r="A23125" t="s">
        <v>102</v>
      </c>
      <c r="B23125" t="s">
        <v>351</v>
      </c>
      <c r="C23125" t="s">
        <v>308</v>
      </c>
      <c r="D23125">
        <v>164799</v>
      </c>
    </row>
    <row r="23126" spans="1:4" x14ac:dyDescent="0.2">
      <c r="A23126" t="s">
        <v>102</v>
      </c>
      <c r="B23126" t="s">
        <v>351</v>
      </c>
      <c r="C23126" t="s">
        <v>309</v>
      </c>
      <c r="D23126">
        <v>55395</v>
      </c>
    </row>
    <row r="23127" spans="1:4" x14ac:dyDescent="0.2">
      <c r="A23127" t="s">
        <v>102</v>
      </c>
      <c r="B23127" t="s">
        <v>351</v>
      </c>
      <c r="C23127" t="s">
        <v>310</v>
      </c>
      <c r="D23127">
        <v>34717</v>
      </c>
    </row>
    <row r="23128" spans="1:4" x14ac:dyDescent="0.2">
      <c r="A23128" t="s">
        <v>102</v>
      </c>
      <c r="B23128" t="s">
        <v>351</v>
      </c>
      <c r="C23128" t="s">
        <v>311</v>
      </c>
      <c r="D23128">
        <v>8145</v>
      </c>
    </row>
    <row r="23129" spans="1:4" x14ac:dyDescent="0.2">
      <c r="A23129" t="s">
        <v>102</v>
      </c>
      <c r="B23129" t="s">
        <v>351</v>
      </c>
      <c r="C23129" t="s">
        <v>312</v>
      </c>
      <c r="D23129">
        <v>5305</v>
      </c>
    </row>
    <row r="23130" spans="1:4" x14ac:dyDescent="0.2">
      <c r="A23130" t="s">
        <v>102</v>
      </c>
      <c r="B23130" t="s">
        <v>351</v>
      </c>
      <c r="C23130" t="s">
        <v>313</v>
      </c>
      <c r="D23130">
        <v>3027</v>
      </c>
    </row>
    <row r="23131" spans="1:4" x14ac:dyDescent="0.2">
      <c r="A23131" t="s">
        <v>102</v>
      </c>
      <c r="B23131" t="s">
        <v>351</v>
      </c>
      <c r="C23131" t="s">
        <v>314</v>
      </c>
      <c r="D23131">
        <v>49855</v>
      </c>
    </row>
    <row r="23132" spans="1:4" x14ac:dyDescent="0.2">
      <c r="A23132" t="s">
        <v>102</v>
      </c>
      <c r="B23132" t="s">
        <v>351</v>
      </c>
      <c r="C23132" t="s">
        <v>315</v>
      </c>
      <c r="D23132">
        <v>2795</v>
      </c>
    </row>
    <row r="23133" spans="1:4" x14ac:dyDescent="0.2">
      <c r="A23133" t="s">
        <v>102</v>
      </c>
      <c r="B23133" t="s">
        <v>351</v>
      </c>
      <c r="C23133" t="s">
        <v>347</v>
      </c>
      <c r="D23133">
        <v>9745</v>
      </c>
    </row>
    <row r="23134" spans="1:4" x14ac:dyDescent="0.2">
      <c r="A23134" t="s">
        <v>102</v>
      </c>
      <c r="B23134" t="s">
        <v>352</v>
      </c>
      <c r="C23134" t="s">
        <v>225</v>
      </c>
      <c r="D23134">
        <v>0.97218499999999997</v>
      </c>
    </row>
    <row r="23135" spans="1:4" x14ac:dyDescent="0.2">
      <c r="A23135" t="s">
        <v>102</v>
      </c>
      <c r="B23135" t="s">
        <v>352</v>
      </c>
      <c r="C23135" t="s">
        <v>65</v>
      </c>
      <c r="D23135">
        <v>50000000</v>
      </c>
    </row>
    <row r="23136" spans="1:4" x14ac:dyDescent="0.2">
      <c r="A23136" t="s">
        <v>102</v>
      </c>
      <c r="B23136" t="s">
        <v>352</v>
      </c>
      <c r="C23136" t="s">
        <v>66</v>
      </c>
      <c r="D23136">
        <v>51430553</v>
      </c>
    </row>
    <row r="23137" spans="1:4" x14ac:dyDescent="0.2">
      <c r="A23137" t="s">
        <v>102</v>
      </c>
      <c r="B23137" t="s">
        <v>352</v>
      </c>
      <c r="C23137" t="s">
        <v>226</v>
      </c>
      <c r="D23137">
        <v>181768</v>
      </c>
    </row>
    <row r="23138" spans="1:4" x14ac:dyDescent="0.2">
      <c r="A23138" t="s">
        <v>102</v>
      </c>
      <c r="B23138" t="s">
        <v>352</v>
      </c>
      <c r="C23138" t="s">
        <v>227</v>
      </c>
      <c r="D23138">
        <v>568458</v>
      </c>
    </row>
    <row r="23139" spans="1:4" x14ac:dyDescent="0.2">
      <c r="A23139" t="s">
        <v>102</v>
      </c>
      <c r="B23139" t="s">
        <v>352</v>
      </c>
      <c r="C23139" t="s">
        <v>67</v>
      </c>
      <c r="D23139">
        <v>1024634</v>
      </c>
    </row>
    <row r="23140" spans="1:4" x14ac:dyDescent="0.2">
      <c r="A23140" t="s">
        <v>102</v>
      </c>
      <c r="B23140" t="s">
        <v>352</v>
      </c>
      <c r="C23140" t="s">
        <v>68</v>
      </c>
      <c r="D23140">
        <v>454741</v>
      </c>
    </row>
    <row r="23141" spans="1:4" x14ac:dyDescent="0.2">
      <c r="A23141" t="s">
        <v>102</v>
      </c>
      <c r="B23141" t="s">
        <v>352</v>
      </c>
      <c r="C23141" t="s">
        <v>228</v>
      </c>
      <c r="D23141">
        <v>29029</v>
      </c>
    </row>
    <row r="23142" spans="1:4" x14ac:dyDescent="0.2">
      <c r="A23142" t="s">
        <v>102</v>
      </c>
      <c r="B23142" t="s">
        <v>352</v>
      </c>
      <c r="C23142" t="s">
        <v>229</v>
      </c>
      <c r="D23142">
        <v>368661</v>
      </c>
    </row>
    <row r="23143" spans="1:4" x14ac:dyDescent="0.2">
      <c r="A23143" t="s">
        <v>102</v>
      </c>
      <c r="B23143" t="s">
        <v>352</v>
      </c>
      <c r="C23143" t="s">
        <v>230</v>
      </c>
      <c r="D23143">
        <v>2631</v>
      </c>
    </row>
    <row r="23144" spans="1:4" x14ac:dyDescent="0.2">
      <c r="A23144" t="s">
        <v>102</v>
      </c>
      <c r="B23144" t="s">
        <v>352</v>
      </c>
      <c r="C23144" t="s">
        <v>231</v>
      </c>
      <c r="D23144">
        <v>54400</v>
      </c>
    </row>
    <row r="23145" spans="1:4" x14ac:dyDescent="0.2">
      <c r="A23145" t="s">
        <v>102</v>
      </c>
      <c r="B23145" t="s">
        <v>352</v>
      </c>
      <c r="C23145" t="s">
        <v>154</v>
      </c>
      <c r="D23145">
        <v>2417374</v>
      </c>
    </row>
    <row r="23146" spans="1:4" x14ac:dyDescent="0.2">
      <c r="A23146" t="s">
        <v>102</v>
      </c>
      <c r="B23146" t="s">
        <v>352</v>
      </c>
      <c r="C23146" t="s">
        <v>155</v>
      </c>
      <c r="D23146">
        <v>0</v>
      </c>
    </row>
    <row r="23147" spans="1:4" x14ac:dyDescent="0.2">
      <c r="A23147" t="s">
        <v>102</v>
      </c>
      <c r="B23147" t="s">
        <v>352</v>
      </c>
      <c r="C23147" t="s">
        <v>156</v>
      </c>
      <c r="D23147">
        <v>1740</v>
      </c>
    </row>
    <row r="23148" spans="1:4" x14ac:dyDescent="0.2">
      <c r="A23148" t="s">
        <v>102</v>
      </c>
      <c r="B23148" t="s">
        <v>352</v>
      </c>
      <c r="C23148" t="s">
        <v>157</v>
      </c>
      <c r="D23148">
        <v>388383</v>
      </c>
    </row>
    <row r="23149" spans="1:4" x14ac:dyDescent="0.2">
      <c r="A23149" t="s">
        <v>102</v>
      </c>
      <c r="B23149" t="s">
        <v>352</v>
      </c>
      <c r="C23149" t="s">
        <v>158</v>
      </c>
      <c r="D23149">
        <v>1315503</v>
      </c>
    </row>
    <row r="23150" spans="1:4" x14ac:dyDescent="0.2">
      <c r="A23150" t="s">
        <v>102</v>
      </c>
      <c r="B23150" t="s">
        <v>352</v>
      </c>
      <c r="C23150" t="s">
        <v>159</v>
      </c>
      <c r="D23150">
        <v>1129206</v>
      </c>
    </row>
    <row r="23151" spans="1:4" x14ac:dyDescent="0.2">
      <c r="A23151" t="s">
        <v>102</v>
      </c>
      <c r="B23151" t="s">
        <v>352</v>
      </c>
      <c r="C23151" t="s">
        <v>160</v>
      </c>
      <c r="D23151">
        <v>1115752</v>
      </c>
    </row>
    <row r="23152" spans="1:4" x14ac:dyDescent="0.2">
      <c r="A23152" t="s">
        <v>102</v>
      </c>
      <c r="B23152" t="s">
        <v>352</v>
      </c>
      <c r="C23152" t="s">
        <v>161</v>
      </c>
      <c r="D23152">
        <v>740658</v>
      </c>
    </row>
    <row r="23153" spans="1:4" x14ac:dyDescent="0.2">
      <c r="A23153" t="s">
        <v>102</v>
      </c>
      <c r="B23153" t="s">
        <v>352</v>
      </c>
      <c r="C23153" t="s">
        <v>162</v>
      </c>
      <c r="D23153">
        <v>668543</v>
      </c>
    </row>
    <row r="23154" spans="1:4" x14ac:dyDescent="0.2">
      <c r="A23154" t="s">
        <v>102</v>
      </c>
      <c r="B23154" t="s">
        <v>352</v>
      </c>
      <c r="C23154" t="s">
        <v>163</v>
      </c>
      <c r="D23154">
        <v>381657</v>
      </c>
    </row>
    <row r="23155" spans="1:4" x14ac:dyDescent="0.2">
      <c r="A23155" t="s">
        <v>102</v>
      </c>
      <c r="B23155" t="s">
        <v>352</v>
      </c>
      <c r="C23155" t="s">
        <v>164</v>
      </c>
      <c r="D23155">
        <v>271951</v>
      </c>
    </row>
    <row r="23156" spans="1:4" x14ac:dyDescent="0.2">
      <c r="A23156" t="s">
        <v>102</v>
      </c>
      <c r="B23156" t="s">
        <v>352</v>
      </c>
      <c r="C23156" t="s">
        <v>165</v>
      </c>
      <c r="D23156">
        <v>251759</v>
      </c>
    </row>
    <row r="23157" spans="1:4" x14ac:dyDescent="0.2">
      <c r="A23157" t="s">
        <v>102</v>
      </c>
      <c r="B23157" t="s">
        <v>352</v>
      </c>
      <c r="C23157" t="s">
        <v>166</v>
      </c>
      <c r="D23157">
        <v>120913</v>
      </c>
    </row>
    <row r="23158" spans="1:4" x14ac:dyDescent="0.2">
      <c r="A23158" t="s">
        <v>102</v>
      </c>
      <c r="B23158" t="s">
        <v>352</v>
      </c>
      <c r="C23158" t="s">
        <v>167</v>
      </c>
      <c r="D23158">
        <v>157566</v>
      </c>
    </row>
    <row r="23159" spans="1:4" x14ac:dyDescent="0.2">
      <c r="A23159" t="s">
        <v>102</v>
      </c>
      <c r="B23159" t="s">
        <v>352</v>
      </c>
      <c r="C23159" t="s">
        <v>168</v>
      </c>
      <c r="D23159">
        <v>132933</v>
      </c>
    </row>
    <row r="23160" spans="1:4" x14ac:dyDescent="0.2">
      <c r="A23160" t="s">
        <v>102</v>
      </c>
      <c r="B23160" t="s">
        <v>352</v>
      </c>
      <c r="C23160" t="s">
        <v>169</v>
      </c>
      <c r="D23160">
        <v>163905</v>
      </c>
    </row>
    <row r="23161" spans="1:4" x14ac:dyDescent="0.2">
      <c r="A23161" t="s">
        <v>102</v>
      </c>
      <c r="B23161" t="s">
        <v>352</v>
      </c>
      <c r="C23161" t="s">
        <v>170</v>
      </c>
      <c r="D23161">
        <v>87048</v>
      </c>
    </row>
    <row r="23162" spans="1:4" x14ac:dyDescent="0.2">
      <c r="A23162" t="s">
        <v>102</v>
      </c>
      <c r="B23162" t="s">
        <v>352</v>
      </c>
      <c r="C23162" t="s">
        <v>171</v>
      </c>
      <c r="D23162">
        <v>46155</v>
      </c>
    </row>
    <row r="23163" spans="1:4" x14ac:dyDescent="0.2">
      <c r="A23163" t="s">
        <v>102</v>
      </c>
      <c r="B23163" t="s">
        <v>352</v>
      </c>
      <c r="C23163" t="s">
        <v>172</v>
      </c>
      <c r="D23163">
        <v>163786</v>
      </c>
    </row>
    <row r="23164" spans="1:4" x14ac:dyDescent="0.2">
      <c r="A23164" t="s">
        <v>102</v>
      </c>
      <c r="B23164" t="s">
        <v>352</v>
      </c>
      <c r="C23164" t="s">
        <v>173</v>
      </c>
      <c r="D23164">
        <v>101246</v>
      </c>
    </row>
    <row r="23165" spans="1:4" x14ac:dyDescent="0.2">
      <c r="A23165" t="s">
        <v>102</v>
      </c>
      <c r="B23165" t="s">
        <v>352</v>
      </c>
      <c r="C23165" t="s">
        <v>174</v>
      </c>
      <c r="D23165">
        <v>127874</v>
      </c>
    </row>
    <row r="23166" spans="1:4" x14ac:dyDescent="0.2">
      <c r="A23166" t="s">
        <v>102</v>
      </c>
      <c r="B23166" t="s">
        <v>352</v>
      </c>
      <c r="C23166" t="s">
        <v>175</v>
      </c>
      <c r="D23166">
        <v>307581</v>
      </c>
    </row>
    <row r="23167" spans="1:4" x14ac:dyDescent="0.2">
      <c r="A23167" t="s">
        <v>102</v>
      </c>
      <c r="B23167" t="s">
        <v>352</v>
      </c>
      <c r="C23167" t="s">
        <v>176</v>
      </c>
      <c r="D23167">
        <v>174875</v>
      </c>
    </row>
    <row r="23168" spans="1:4" x14ac:dyDescent="0.2">
      <c r="A23168" t="s">
        <v>102</v>
      </c>
      <c r="B23168" t="s">
        <v>352</v>
      </c>
      <c r="C23168" t="s">
        <v>177</v>
      </c>
      <c r="D23168">
        <v>434849</v>
      </c>
    </row>
    <row r="23169" spans="1:4" x14ac:dyDescent="0.2">
      <c r="A23169" t="s">
        <v>102</v>
      </c>
      <c r="B23169" t="s">
        <v>352</v>
      </c>
      <c r="C23169" t="s">
        <v>178</v>
      </c>
      <c r="D23169">
        <v>84370</v>
      </c>
    </row>
    <row r="23170" spans="1:4" x14ac:dyDescent="0.2">
      <c r="A23170" t="s">
        <v>102</v>
      </c>
      <c r="B23170" t="s">
        <v>352</v>
      </c>
      <c r="C23170" t="s">
        <v>179</v>
      </c>
      <c r="D23170">
        <v>0</v>
      </c>
    </row>
    <row r="23171" spans="1:4" x14ac:dyDescent="0.2">
      <c r="A23171" t="s">
        <v>102</v>
      </c>
      <c r="B23171" t="s">
        <v>352</v>
      </c>
      <c r="C23171" t="s">
        <v>180</v>
      </c>
      <c r="D23171">
        <v>0</v>
      </c>
    </row>
    <row r="23172" spans="1:4" x14ac:dyDescent="0.2">
      <c r="A23172" t="s">
        <v>102</v>
      </c>
      <c r="B23172" t="s">
        <v>352</v>
      </c>
      <c r="C23172" t="s">
        <v>181</v>
      </c>
      <c r="D23172">
        <v>0</v>
      </c>
    </row>
    <row r="23173" spans="1:4" x14ac:dyDescent="0.2">
      <c r="A23173" t="s">
        <v>102</v>
      </c>
      <c r="B23173" t="s">
        <v>352</v>
      </c>
      <c r="C23173" t="s">
        <v>182</v>
      </c>
      <c r="D23173">
        <v>0</v>
      </c>
    </row>
    <row r="23174" spans="1:4" x14ac:dyDescent="0.2">
      <c r="A23174" t="s">
        <v>102</v>
      </c>
      <c r="B23174" t="s">
        <v>352</v>
      </c>
      <c r="C23174" t="s">
        <v>183</v>
      </c>
      <c r="D23174">
        <v>0</v>
      </c>
    </row>
    <row r="23175" spans="1:4" x14ac:dyDescent="0.2">
      <c r="A23175" t="s">
        <v>102</v>
      </c>
      <c r="B23175" t="s">
        <v>352</v>
      </c>
      <c r="C23175" t="s">
        <v>184</v>
      </c>
      <c r="D23175">
        <v>0</v>
      </c>
    </row>
    <row r="23176" spans="1:4" x14ac:dyDescent="0.2">
      <c r="A23176" t="s">
        <v>102</v>
      </c>
      <c r="B23176" t="s">
        <v>352</v>
      </c>
      <c r="C23176" t="s">
        <v>185</v>
      </c>
      <c r="D23176">
        <v>0</v>
      </c>
    </row>
    <row r="23177" spans="1:4" x14ac:dyDescent="0.2">
      <c r="A23177" t="s">
        <v>102</v>
      </c>
      <c r="B23177" t="s">
        <v>352</v>
      </c>
      <c r="C23177" t="s">
        <v>186</v>
      </c>
      <c r="D23177">
        <v>0</v>
      </c>
    </row>
    <row r="23178" spans="1:4" x14ac:dyDescent="0.2">
      <c r="A23178" t="s">
        <v>102</v>
      </c>
      <c r="B23178" t="s">
        <v>352</v>
      </c>
      <c r="C23178" t="s">
        <v>187</v>
      </c>
      <c r="D23178">
        <v>0</v>
      </c>
    </row>
    <row r="23179" spans="1:4" x14ac:dyDescent="0.2">
      <c r="A23179" t="s">
        <v>102</v>
      </c>
      <c r="B23179" t="s">
        <v>352</v>
      </c>
      <c r="C23179" t="s">
        <v>188</v>
      </c>
      <c r="D23179">
        <v>0</v>
      </c>
    </row>
    <row r="23180" spans="1:4" x14ac:dyDescent="0.2">
      <c r="A23180" t="s">
        <v>102</v>
      </c>
      <c r="B23180" t="s">
        <v>352</v>
      </c>
      <c r="C23180" t="s">
        <v>189</v>
      </c>
      <c r="D23180">
        <v>0</v>
      </c>
    </row>
    <row r="23181" spans="1:4" x14ac:dyDescent="0.2">
      <c r="A23181" t="s">
        <v>102</v>
      </c>
      <c r="B23181" t="s">
        <v>352</v>
      </c>
      <c r="C23181" t="s">
        <v>190</v>
      </c>
      <c r="D23181">
        <v>0</v>
      </c>
    </row>
    <row r="23182" spans="1:4" x14ac:dyDescent="0.2">
      <c r="A23182" t="s">
        <v>102</v>
      </c>
      <c r="B23182" t="s">
        <v>352</v>
      </c>
      <c r="C23182" t="s">
        <v>191</v>
      </c>
      <c r="D23182">
        <v>0</v>
      </c>
    </row>
    <row r="23183" spans="1:4" x14ac:dyDescent="0.2">
      <c r="A23183" t="s">
        <v>102</v>
      </c>
      <c r="B23183" t="s">
        <v>352</v>
      </c>
      <c r="C23183" t="s">
        <v>192</v>
      </c>
      <c r="D23183">
        <v>0</v>
      </c>
    </row>
    <row r="23184" spans="1:4" x14ac:dyDescent="0.2">
      <c r="A23184" t="s">
        <v>102</v>
      </c>
      <c r="B23184" t="s">
        <v>352</v>
      </c>
      <c r="C23184" t="s">
        <v>193</v>
      </c>
      <c r="D23184">
        <v>0</v>
      </c>
    </row>
    <row r="23185" spans="1:4" x14ac:dyDescent="0.2">
      <c r="A23185" t="s">
        <v>102</v>
      </c>
      <c r="B23185" t="s">
        <v>352</v>
      </c>
      <c r="C23185" t="s">
        <v>194</v>
      </c>
      <c r="D23185">
        <v>0</v>
      </c>
    </row>
    <row r="23186" spans="1:4" x14ac:dyDescent="0.2">
      <c r="A23186" t="s">
        <v>102</v>
      </c>
      <c r="B23186" t="s">
        <v>352</v>
      </c>
      <c r="C23186" t="s">
        <v>195</v>
      </c>
      <c r="D23186">
        <v>0</v>
      </c>
    </row>
    <row r="23187" spans="1:4" x14ac:dyDescent="0.2">
      <c r="A23187" t="s">
        <v>102</v>
      </c>
      <c r="B23187" t="s">
        <v>352</v>
      </c>
      <c r="C23187" t="s">
        <v>196</v>
      </c>
      <c r="D23187">
        <v>0</v>
      </c>
    </row>
    <row r="23188" spans="1:4" x14ac:dyDescent="0.2">
      <c r="A23188" t="s">
        <v>102</v>
      </c>
      <c r="B23188" t="s">
        <v>352</v>
      </c>
      <c r="C23188" t="s">
        <v>197</v>
      </c>
      <c r="D23188">
        <v>0</v>
      </c>
    </row>
    <row r="23189" spans="1:4" x14ac:dyDescent="0.2">
      <c r="A23189" t="s">
        <v>102</v>
      </c>
      <c r="B23189" t="s">
        <v>352</v>
      </c>
      <c r="C23189" t="s">
        <v>198</v>
      </c>
      <c r="D23189">
        <v>0</v>
      </c>
    </row>
    <row r="23190" spans="1:4" x14ac:dyDescent="0.2">
      <c r="A23190" t="s">
        <v>102</v>
      </c>
      <c r="B23190" t="s">
        <v>352</v>
      </c>
      <c r="C23190" t="s">
        <v>199</v>
      </c>
      <c r="D23190">
        <v>0</v>
      </c>
    </row>
    <row r="23191" spans="1:4" x14ac:dyDescent="0.2">
      <c r="A23191" t="s">
        <v>102</v>
      </c>
      <c r="B23191" t="s">
        <v>352</v>
      </c>
      <c r="C23191" t="s">
        <v>200</v>
      </c>
      <c r="D23191">
        <v>244815</v>
      </c>
    </row>
    <row r="23192" spans="1:4" x14ac:dyDescent="0.2">
      <c r="A23192" t="s">
        <v>102</v>
      </c>
      <c r="B23192" t="s">
        <v>352</v>
      </c>
      <c r="C23192" t="s">
        <v>201</v>
      </c>
      <c r="D23192">
        <v>0</v>
      </c>
    </row>
    <row r="23193" spans="1:4" x14ac:dyDescent="0.2">
      <c r="A23193" t="s">
        <v>102</v>
      </c>
      <c r="B23193" t="s">
        <v>352</v>
      </c>
      <c r="C23193" t="s">
        <v>202</v>
      </c>
      <c r="D23193">
        <v>0</v>
      </c>
    </row>
    <row r="23194" spans="1:4" x14ac:dyDescent="0.2">
      <c r="A23194" t="s">
        <v>102</v>
      </c>
      <c r="B23194" t="s">
        <v>352</v>
      </c>
      <c r="C23194" t="s">
        <v>203</v>
      </c>
      <c r="D23194">
        <v>0</v>
      </c>
    </row>
    <row r="23195" spans="1:4" x14ac:dyDescent="0.2">
      <c r="A23195" t="s">
        <v>102</v>
      </c>
      <c r="B23195" t="s">
        <v>352</v>
      </c>
      <c r="C23195" t="s">
        <v>204</v>
      </c>
      <c r="D23195">
        <v>0</v>
      </c>
    </row>
    <row r="23196" spans="1:4" x14ac:dyDescent="0.2">
      <c r="A23196" t="s">
        <v>102</v>
      </c>
      <c r="B23196" t="s">
        <v>352</v>
      </c>
      <c r="C23196" t="s">
        <v>205</v>
      </c>
      <c r="D23196">
        <v>0</v>
      </c>
    </row>
    <row r="23197" spans="1:4" x14ac:dyDescent="0.2">
      <c r="A23197" t="s">
        <v>102</v>
      </c>
      <c r="B23197" t="s">
        <v>352</v>
      </c>
      <c r="C23197" t="s">
        <v>206</v>
      </c>
      <c r="D23197">
        <v>0</v>
      </c>
    </row>
    <row r="23198" spans="1:4" x14ac:dyDescent="0.2">
      <c r="A23198" t="s">
        <v>102</v>
      </c>
      <c r="B23198" t="s">
        <v>352</v>
      </c>
      <c r="C23198" t="s">
        <v>207</v>
      </c>
      <c r="D23198">
        <v>0</v>
      </c>
    </row>
    <row r="23199" spans="1:4" x14ac:dyDescent="0.2">
      <c r="A23199" t="s">
        <v>102</v>
      </c>
      <c r="B23199" t="s">
        <v>352</v>
      </c>
      <c r="C23199" t="s">
        <v>208</v>
      </c>
      <c r="D23199">
        <v>0</v>
      </c>
    </row>
    <row r="23200" spans="1:4" x14ac:dyDescent="0.2">
      <c r="A23200" t="s">
        <v>102</v>
      </c>
      <c r="B23200" t="s">
        <v>352</v>
      </c>
      <c r="C23200" t="s">
        <v>209</v>
      </c>
      <c r="D23200">
        <v>0</v>
      </c>
    </row>
    <row r="23201" spans="1:4" x14ac:dyDescent="0.2">
      <c r="A23201" t="s">
        <v>102</v>
      </c>
      <c r="B23201" t="s">
        <v>352</v>
      </c>
      <c r="C23201" t="s">
        <v>210</v>
      </c>
      <c r="D23201">
        <v>0</v>
      </c>
    </row>
    <row r="23202" spans="1:4" x14ac:dyDescent="0.2">
      <c r="A23202" t="s">
        <v>102</v>
      </c>
      <c r="B23202" t="s">
        <v>352</v>
      </c>
      <c r="C23202" t="s">
        <v>211</v>
      </c>
      <c r="D23202">
        <v>0</v>
      </c>
    </row>
    <row r="23203" spans="1:4" x14ac:dyDescent="0.2">
      <c r="A23203" t="s">
        <v>102</v>
      </c>
      <c r="B23203" t="s">
        <v>352</v>
      </c>
      <c r="C23203" t="s">
        <v>212</v>
      </c>
      <c r="D23203">
        <v>0</v>
      </c>
    </row>
    <row r="23204" spans="1:4" x14ac:dyDescent="0.2">
      <c r="A23204" t="s">
        <v>102</v>
      </c>
      <c r="B23204" t="s">
        <v>352</v>
      </c>
      <c r="C23204" t="s">
        <v>213</v>
      </c>
      <c r="D23204">
        <v>0</v>
      </c>
    </row>
    <row r="23205" spans="1:4" x14ac:dyDescent="0.2">
      <c r="A23205" t="s">
        <v>102</v>
      </c>
      <c r="B23205" t="s">
        <v>352</v>
      </c>
      <c r="C23205" t="s">
        <v>214</v>
      </c>
      <c r="D23205">
        <v>0</v>
      </c>
    </row>
    <row r="23206" spans="1:4" x14ac:dyDescent="0.2">
      <c r="A23206" t="s">
        <v>102</v>
      </c>
      <c r="B23206" t="s">
        <v>352</v>
      </c>
      <c r="C23206" t="s">
        <v>215</v>
      </c>
      <c r="D23206">
        <v>0</v>
      </c>
    </row>
    <row r="23207" spans="1:4" x14ac:dyDescent="0.2">
      <c r="A23207" t="s">
        <v>102</v>
      </c>
      <c r="B23207" t="s">
        <v>352</v>
      </c>
      <c r="C23207" t="s">
        <v>216</v>
      </c>
      <c r="D23207">
        <v>0</v>
      </c>
    </row>
    <row r="23208" spans="1:4" x14ac:dyDescent="0.2">
      <c r="A23208" t="s">
        <v>102</v>
      </c>
      <c r="B23208" t="s">
        <v>352</v>
      </c>
      <c r="C23208" t="s">
        <v>217</v>
      </c>
      <c r="D23208">
        <v>0</v>
      </c>
    </row>
    <row r="23209" spans="1:4" x14ac:dyDescent="0.2">
      <c r="A23209" t="s">
        <v>102</v>
      </c>
      <c r="B23209" t="s">
        <v>352</v>
      </c>
      <c r="C23209" t="s">
        <v>218</v>
      </c>
      <c r="D23209">
        <v>0</v>
      </c>
    </row>
    <row r="23210" spans="1:4" x14ac:dyDescent="0.2">
      <c r="A23210" t="s">
        <v>102</v>
      </c>
      <c r="B23210" t="s">
        <v>352</v>
      </c>
      <c r="C23210" t="s">
        <v>219</v>
      </c>
      <c r="D23210">
        <v>0</v>
      </c>
    </row>
    <row r="23211" spans="1:4" x14ac:dyDescent="0.2">
      <c r="A23211" t="s">
        <v>102</v>
      </c>
      <c r="B23211" t="s">
        <v>352</v>
      </c>
      <c r="C23211" t="s">
        <v>233</v>
      </c>
      <c r="D23211">
        <v>2417374</v>
      </c>
    </row>
    <row r="23212" spans="1:4" x14ac:dyDescent="0.2">
      <c r="A23212" t="s">
        <v>102</v>
      </c>
      <c r="B23212" t="s">
        <v>352</v>
      </c>
      <c r="C23212" t="s">
        <v>234</v>
      </c>
      <c r="D23212">
        <v>1661</v>
      </c>
    </row>
    <row r="23213" spans="1:4" x14ac:dyDescent="0.2">
      <c r="A23213" t="s">
        <v>102</v>
      </c>
      <c r="B23213" t="s">
        <v>352</v>
      </c>
      <c r="C23213" t="s">
        <v>235</v>
      </c>
      <c r="D23213">
        <v>162408</v>
      </c>
    </row>
    <row r="23214" spans="1:4" x14ac:dyDescent="0.2">
      <c r="A23214" t="s">
        <v>102</v>
      </c>
      <c r="B23214" t="s">
        <v>352</v>
      </c>
      <c r="C23214" t="s">
        <v>236</v>
      </c>
      <c r="D23214">
        <v>635550</v>
      </c>
    </row>
    <row r="23215" spans="1:4" x14ac:dyDescent="0.2">
      <c r="A23215" t="s">
        <v>102</v>
      </c>
      <c r="B23215" t="s">
        <v>352</v>
      </c>
      <c r="C23215" t="s">
        <v>237</v>
      </c>
      <c r="D23215">
        <v>933070</v>
      </c>
    </row>
    <row r="23216" spans="1:4" x14ac:dyDescent="0.2">
      <c r="A23216" t="s">
        <v>102</v>
      </c>
      <c r="B23216" t="s">
        <v>352</v>
      </c>
      <c r="C23216" t="s">
        <v>238</v>
      </c>
      <c r="D23216">
        <v>949261</v>
      </c>
    </row>
    <row r="23217" spans="1:4" x14ac:dyDescent="0.2">
      <c r="A23217" t="s">
        <v>102</v>
      </c>
      <c r="B23217" t="s">
        <v>352</v>
      </c>
      <c r="C23217" t="s">
        <v>239</v>
      </c>
      <c r="D23217">
        <v>890636</v>
      </c>
    </row>
    <row r="23218" spans="1:4" x14ac:dyDescent="0.2">
      <c r="A23218" t="s">
        <v>102</v>
      </c>
      <c r="B23218" t="s">
        <v>352</v>
      </c>
      <c r="C23218" t="s">
        <v>240</v>
      </c>
      <c r="D23218">
        <v>684407</v>
      </c>
    </row>
    <row r="23219" spans="1:4" x14ac:dyDescent="0.2">
      <c r="A23219" t="s">
        <v>102</v>
      </c>
      <c r="B23219" t="s">
        <v>352</v>
      </c>
      <c r="C23219" t="s">
        <v>241</v>
      </c>
      <c r="D23219">
        <v>498810</v>
      </c>
    </row>
    <row r="23220" spans="1:4" x14ac:dyDescent="0.2">
      <c r="A23220" t="s">
        <v>102</v>
      </c>
      <c r="B23220" t="s">
        <v>352</v>
      </c>
      <c r="C23220" t="s">
        <v>242</v>
      </c>
      <c r="D23220">
        <v>584704</v>
      </c>
    </row>
    <row r="23221" spans="1:4" x14ac:dyDescent="0.2">
      <c r="A23221" t="s">
        <v>102</v>
      </c>
      <c r="B23221" t="s">
        <v>352</v>
      </c>
      <c r="C23221" t="s">
        <v>243</v>
      </c>
      <c r="D23221">
        <v>449317</v>
      </c>
    </row>
    <row r="23222" spans="1:4" x14ac:dyDescent="0.2">
      <c r="A23222" t="s">
        <v>102</v>
      </c>
      <c r="B23222" t="s">
        <v>352</v>
      </c>
      <c r="C23222" t="s">
        <v>244</v>
      </c>
      <c r="D23222">
        <v>275196</v>
      </c>
    </row>
    <row r="23223" spans="1:4" x14ac:dyDescent="0.2">
      <c r="A23223" t="s">
        <v>102</v>
      </c>
      <c r="B23223" t="s">
        <v>352</v>
      </c>
      <c r="C23223" t="s">
        <v>245</v>
      </c>
      <c r="D23223">
        <v>211984</v>
      </c>
    </row>
    <row r="23224" spans="1:4" x14ac:dyDescent="0.2">
      <c r="A23224" t="s">
        <v>102</v>
      </c>
      <c r="B23224" t="s">
        <v>352</v>
      </c>
      <c r="C23224" t="s">
        <v>246</v>
      </c>
      <c r="D23224">
        <v>173018</v>
      </c>
    </row>
    <row r="23225" spans="1:4" x14ac:dyDescent="0.2">
      <c r="A23225" t="s">
        <v>102</v>
      </c>
      <c r="B23225" t="s">
        <v>352</v>
      </c>
      <c r="C23225" t="s">
        <v>247</v>
      </c>
      <c r="D23225">
        <v>85612</v>
      </c>
    </row>
    <row r="23226" spans="1:4" x14ac:dyDescent="0.2">
      <c r="A23226" t="s">
        <v>102</v>
      </c>
      <c r="B23226" t="s">
        <v>352</v>
      </c>
      <c r="C23226" t="s">
        <v>248</v>
      </c>
      <c r="D23226">
        <v>125147</v>
      </c>
    </row>
    <row r="23227" spans="1:4" x14ac:dyDescent="0.2">
      <c r="A23227" t="s">
        <v>102</v>
      </c>
      <c r="B23227" t="s">
        <v>352</v>
      </c>
      <c r="C23227" t="s">
        <v>249</v>
      </c>
      <c r="D23227">
        <v>144076</v>
      </c>
    </row>
    <row r="23228" spans="1:4" x14ac:dyDescent="0.2">
      <c r="A23228" t="s">
        <v>102</v>
      </c>
      <c r="B23228" t="s">
        <v>352</v>
      </c>
      <c r="C23228" t="s">
        <v>250</v>
      </c>
      <c r="D23228">
        <v>112639</v>
      </c>
    </row>
    <row r="23229" spans="1:4" x14ac:dyDescent="0.2">
      <c r="A23229" t="s">
        <v>102</v>
      </c>
      <c r="B23229" t="s">
        <v>352</v>
      </c>
      <c r="C23229" t="s">
        <v>251</v>
      </c>
      <c r="D23229">
        <v>71702</v>
      </c>
    </row>
    <row r="23230" spans="1:4" x14ac:dyDescent="0.2">
      <c r="A23230" t="s">
        <v>102</v>
      </c>
      <c r="B23230" t="s">
        <v>352</v>
      </c>
      <c r="C23230" t="s">
        <v>252</v>
      </c>
      <c r="D23230">
        <v>160746</v>
      </c>
    </row>
    <row r="23231" spans="1:4" x14ac:dyDescent="0.2">
      <c r="A23231" t="s">
        <v>102</v>
      </c>
      <c r="B23231" t="s">
        <v>352</v>
      </c>
      <c r="C23231" t="s">
        <v>253</v>
      </c>
      <c r="D23231">
        <v>255604</v>
      </c>
    </row>
    <row r="23232" spans="1:4" x14ac:dyDescent="0.2">
      <c r="A23232" t="s">
        <v>102</v>
      </c>
      <c r="B23232" t="s">
        <v>352</v>
      </c>
      <c r="C23232" t="s">
        <v>254</v>
      </c>
      <c r="D23232">
        <v>274698</v>
      </c>
    </row>
    <row r="23233" spans="1:4" x14ac:dyDescent="0.2">
      <c r="A23233" t="s">
        <v>102</v>
      </c>
      <c r="B23233" t="s">
        <v>352</v>
      </c>
      <c r="C23233" t="s">
        <v>255</v>
      </c>
      <c r="D23233">
        <v>493061</v>
      </c>
    </row>
    <row r="23234" spans="1:4" x14ac:dyDescent="0.2">
      <c r="A23234" t="s">
        <v>102</v>
      </c>
      <c r="B23234" t="s">
        <v>352</v>
      </c>
      <c r="C23234" t="s">
        <v>256</v>
      </c>
      <c r="D23234">
        <v>0</v>
      </c>
    </row>
    <row r="23235" spans="1:4" x14ac:dyDescent="0.2">
      <c r="A23235" t="s">
        <v>102</v>
      </c>
      <c r="B23235" t="s">
        <v>352</v>
      </c>
      <c r="C23235" t="s">
        <v>257</v>
      </c>
      <c r="D23235">
        <v>0</v>
      </c>
    </row>
    <row r="23236" spans="1:4" x14ac:dyDescent="0.2">
      <c r="A23236" t="s">
        <v>102</v>
      </c>
      <c r="B23236" t="s">
        <v>352</v>
      </c>
      <c r="C23236" t="s">
        <v>258</v>
      </c>
      <c r="D23236">
        <v>194946</v>
      </c>
    </row>
    <row r="23237" spans="1:4" x14ac:dyDescent="0.2">
      <c r="A23237" t="s">
        <v>102</v>
      </c>
      <c r="B23237" t="s">
        <v>352</v>
      </c>
      <c r="C23237" t="s">
        <v>259</v>
      </c>
      <c r="D23237">
        <v>0</v>
      </c>
    </row>
    <row r="23238" spans="1:4" x14ac:dyDescent="0.2">
      <c r="A23238" t="s">
        <v>102</v>
      </c>
      <c r="B23238" t="s">
        <v>352</v>
      </c>
      <c r="C23238" t="s">
        <v>260</v>
      </c>
      <c r="D23238">
        <v>0</v>
      </c>
    </row>
    <row r="23239" spans="1:4" x14ac:dyDescent="0.2">
      <c r="A23239" t="s">
        <v>102</v>
      </c>
      <c r="B23239" t="s">
        <v>352</v>
      </c>
      <c r="C23239" t="s">
        <v>261</v>
      </c>
      <c r="D23239">
        <v>0</v>
      </c>
    </row>
    <row r="23240" spans="1:4" x14ac:dyDescent="0.2">
      <c r="A23240" t="s">
        <v>102</v>
      </c>
      <c r="B23240" t="s">
        <v>352</v>
      </c>
      <c r="C23240" t="s">
        <v>262</v>
      </c>
      <c r="D23240">
        <v>0</v>
      </c>
    </row>
    <row r="23241" spans="1:4" x14ac:dyDescent="0.2">
      <c r="A23241" t="s">
        <v>102</v>
      </c>
      <c r="B23241" t="s">
        <v>352</v>
      </c>
      <c r="C23241" t="s">
        <v>263</v>
      </c>
      <c r="D23241">
        <v>0</v>
      </c>
    </row>
    <row r="23242" spans="1:4" x14ac:dyDescent="0.2">
      <c r="A23242" t="s">
        <v>102</v>
      </c>
      <c r="B23242" t="s">
        <v>352</v>
      </c>
      <c r="C23242" t="s">
        <v>264</v>
      </c>
      <c r="D23242">
        <v>0</v>
      </c>
    </row>
    <row r="23243" spans="1:4" x14ac:dyDescent="0.2">
      <c r="A23243" t="s">
        <v>102</v>
      </c>
      <c r="B23243" t="s">
        <v>352</v>
      </c>
      <c r="C23243" t="s">
        <v>265</v>
      </c>
      <c r="D23243">
        <v>0</v>
      </c>
    </row>
    <row r="23244" spans="1:4" x14ac:dyDescent="0.2">
      <c r="A23244" t="s">
        <v>102</v>
      </c>
      <c r="B23244" t="s">
        <v>352</v>
      </c>
      <c r="C23244" t="s">
        <v>266</v>
      </c>
      <c r="D23244">
        <v>0</v>
      </c>
    </row>
    <row r="23245" spans="1:4" x14ac:dyDescent="0.2">
      <c r="A23245" t="s">
        <v>102</v>
      </c>
      <c r="B23245" t="s">
        <v>352</v>
      </c>
      <c r="C23245" t="s">
        <v>267</v>
      </c>
      <c r="D23245">
        <v>0</v>
      </c>
    </row>
    <row r="23246" spans="1:4" x14ac:dyDescent="0.2">
      <c r="A23246" t="s">
        <v>102</v>
      </c>
      <c r="B23246" t="s">
        <v>352</v>
      </c>
      <c r="C23246" t="s">
        <v>268</v>
      </c>
      <c r="D23246">
        <v>0</v>
      </c>
    </row>
    <row r="23247" spans="1:4" x14ac:dyDescent="0.2">
      <c r="A23247" t="s">
        <v>102</v>
      </c>
      <c r="B23247" t="s">
        <v>352</v>
      </c>
      <c r="C23247" t="s">
        <v>269</v>
      </c>
      <c r="D23247">
        <v>0</v>
      </c>
    </row>
    <row r="23248" spans="1:4" x14ac:dyDescent="0.2">
      <c r="A23248" t="s">
        <v>102</v>
      </c>
      <c r="B23248" t="s">
        <v>352</v>
      </c>
      <c r="C23248" t="s">
        <v>270</v>
      </c>
      <c r="D23248">
        <v>0</v>
      </c>
    </row>
    <row r="23249" spans="1:4" x14ac:dyDescent="0.2">
      <c r="A23249" t="s">
        <v>102</v>
      </c>
      <c r="B23249" t="s">
        <v>352</v>
      </c>
      <c r="C23249" t="s">
        <v>271</v>
      </c>
      <c r="D23249">
        <v>0</v>
      </c>
    </row>
    <row r="23250" spans="1:4" x14ac:dyDescent="0.2">
      <c r="A23250" t="s">
        <v>102</v>
      </c>
      <c r="B23250" t="s">
        <v>352</v>
      </c>
      <c r="C23250" t="s">
        <v>272</v>
      </c>
      <c r="D23250">
        <v>0</v>
      </c>
    </row>
    <row r="23251" spans="1:4" x14ac:dyDescent="0.2">
      <c r="A23251" t="s">
        <v>102</v>
      </c>
      <c r="B23251" t="s">
        <v>352</v>
      </c>
      <c r="C23251" t="s">
        <v>273</v>
      </c>
      <c r="D23251">
        <v>0</v>
      </c>
    </row>
    <row r="23252" spans="1:4" x14ac:dyDescent="0.2">
      <c r="A23252" t="s">
        <v>102</v>
      </c>
      <c r="B23252" t="s">
        <v>352</v>
      </c>
      <c r="C23252" t="s">
        <v>274</v>
      </c>
      <c r="D23252">
        <v>0</v>
      </c>
    </row>
    <row r="23253" spans="1:4" x14ac:dyDescent="0.2">
      <c r="A23253" t="s">
        <v>102</v>
      </c>
      <c r="B23253" t="s">
        <v>352</v>
      </c>
      <c r="C23253" t="s">
        <v>275</v>
      </c>
      <c r="D23253">
        <v>0</v>
      </c>
    </row>
    <row r="23254" spans="1:4" x14ac:dyDescent="0.2">
      <c r="A23254" t="s">
        <v>102</v>
      </c>
      <c r="B23254" t="s">
        <v>352</v>
      </c>
      <c r="C23254" t="s">
        <v>276</v>
      </c>
      <c r="D23254">
        <v>0</v>
      </c>
    </row>
    <row r="23255" spans="1:4" x14ac:dyDescent="0.2">
      <c r="A23255" t="s">
        <v>102</v>
      </c>
      <c r="B23255" t="s">
        <v>352</v>
      </c>
      <c r="C23255" t="s">
        <v>277</v>
      </c>
      <c r="D23255">
        <v>0</v>
      </c>
    </row>
    <row r="23256" spans="1:4" x14ac:dyDescent="0.2">
      <c r="A23256" t="s">
        <v>102</v>
      </c>
      <c r="B23256" t="s">
        <v>352</v>
      </c>
      <c r="C23256" t="s">
        <v>278</v>
      </c>
      <c r="D23256">
        <v>244815</v>
      </c>
    </row>
    <row r="23257" spans="1:4" x14ac:dyDescent="0.2">
      <c r="A23257" t="s">
        <v>102</v>
      </c>
      <c r="B23257" t="s">
        <v>352</v>
      </c>
      <c r="C23257" t="s">
        <v>279</v>
      </c>
      <c r="D23257">
        <v>0</v>
      </c>
    </row>
    <row r="23258" spans="1:4" x14ac:dyDescent="0.2">
      <c r="A23258" t="s">
        <v>102</v>
      </c>
      <c r="B23258" t="s">
        <v>352</v>
      </c>
      <c r="C23258" t="s">
        <v>280</v>
      </c>
      <c r="D23258">
        <v>0</v>
      </c>
    </row>
    <row r="23259" spans="1:4" x14ac:dyDescent="0.2">
      <c r="A23259" t="s">
        <v>102</v>
      </c>
      <c r="B23259" t="s">
        <v>352</v>
      </c>
      <c r="C23259" t="s">
        <v>281</v>
      </c>
      <c r="D23259">
        <v>0</v>
      </c>
    </row>
    <row r="23260" spans="1:4" x14ac:dyDescent="0.2">
      <c r="A23260" t="s">
        <v>102</v>
      </c>
      <c r="B23260" t="s">
        <v>352</v>
      </c>
      <c r="C23260" t="s">
        <v>282</v>
      </c>
      <c r="D23260">
        <v>0</v>
      </c>
    </row>
    <row r="23261" spans="1:4" x14ac:dyDescent="0.2">
      <c r="A23261" t="s">
        <v>102</v>
      </c>
      <c r="B23261" t="s">
        <v>352</v>
      </c>
      <c r="C23261" t="s">
        <v>283</v>
      </c>
      <c r="D23261">
        <v>0</v>
      </c>
    </row>
    <row r="23262" spans="1:4" x14ac:dyDescent="0.2">
      <c r="A23262" t="s">
        <v>102</v>
      </c>
      <c r="B23262" t="s">
        <v>352</v>
      </c>
      <c r="C23262" t="s">
        <v>284</v>
      </c>
      <c r="D23262">
        <v>0</v>
      </c>
    </row>
    <row r="23263" spans="1:4" x14ac:dyDescent="0.2">
      <c r="A23263" t="s">
        <v>102</v>
      </c>
      <c r="B23263" t="s">
        <v>352</v>
      </c>
      <c r="C23263" t="s">
        <v>285</v>
      </c>
      <c r="D23263">
        <v>0</v>
      </c>
    </row>
    <row r="23264" spans="1:4" x14ac:dyDescent="0.2">
      <c r="A23264" t="s">
        <v>102</v>
      </c>
      <c r="B23264" t="s">
        <v>352</v>
      </c>
      <c r="C23264" t="s">
        <v>286</v>
      </c>
      <c r="D23264">
        <v>0</v>
      </c>
    </row>
    <row r="23265" spans="1:4" x14ac:dyDescent="0.2">
      <c r="A23265" t="s">
        <v>102</v>
      </c>
      <c r="B23265" t="s">
        <v>352</v>
      </c>
      <c r="C23265" t="s">
        <v>287</v>
      </c>
      <c r="D23265">
        <v>0</v>
      </c>
    </row>
    <row r="23266" spans="1:4" x14ac:dyDescent="0.2">
      <c r="A23266" t="s">
        <v>102</v>
      </c>
      <c r="B23266" t="s">
        <v>352</v>
      </c>
      <c r="C23266" t="s">
        <v>288</v>
      </c>
      <c r="D23266">
        <v>0</v>
      </c>
    </row>
    <row r="23267" spans="1:4" x14ac:dyDescent="0.2">
      <c r="A23267" t="s">
        <v>102</v>
      </c>
      <c r="B23267" t="s">
        <v>352</v>
      </c>
      <c r="C23267" t="s">
        <v>289</v>
      </c>
      <c r="D23267">
        <v>0</v>
      </c>
    </row>
    <row r="23268" spans="1:4" x14ac:dyDescent="0.2">
      <c r="A23268" t="s">
        <v>102</v>
      </c>
      <c r="B23268" t="s">
        <v>352</v>
      </c>
      <c r="C23268" t="s">
        <v>290</v>
      </c>
      <c r="D23268">
        <v>0</v>
      </c>
    </row>
    <row r="23269" spans="1:4" x14ac:dyDescent="0.2">
      <c r="A23269" t="s">
        <v>102</v>
      </c>
      <c r="B23269" t="s">
        <v>352</v>
      </c>
      <c r="C23269" t="s">
        <v>291</v>
      </c>
      <c r="D23269">
        <v>0</v>
      </c>
    </row>
    <row r="23270" spans="1:4" x14ac:dyDescent="0.2">
      <c r="A23270" t="s">
        <v>102</v>
      </c>
      <c r="B23270" t="s">
        <v>352</v>
      </c>
      <c r="C23270" t="s">
        <v>292</v>
      </c>
      <c r="D23270">
        <v>0</v>
      </c>
    </row>
    <row r="23271" spans="1:4" x14ac:dyDescent="0.2">
      <c r="A23271" t="s">
        <v>102</v>
      </c>
      <c r="B23271" t="s">
        <v>352</v>
      </c>
      <c r="C23271" t="s">
        <v>293</v>
      </c>
      <c r="D23271">
        <v>0</v>
      </c>
    </row>
    <row r="23272" spans="1:4" x14ac:dyDescent="0.2">
      <c r="A23272" t="s">
        <v>102</v>
      </c>
      <c r="B23272" t="s">
        <v>352</v>
      </c>
      <c r="C23272" t="s">
        <v>294</v>
      </c>
      <c r="D23272">
        <v>0</v>
      </c>
    </row>
    <row r="23273" spans="1:4" x14ac:dyDescent="0.2">
      <c r="A23273" t="s">
        <v>102</v>
      </c>
      <c r="B23273" t="s">
        <v>352</v>
      </c>
      <c r="C23273" t="s">
        <v>295</v>
      </c>
      <c r="D23273">
        <v>0</v>
      </c>
    </row>
    <row r="23274" spans="1:4" x14ac:dyDescent="0.2">
      <c r="A23274" t="s">
        <v>102</v>
      </c>
      <c r="B23274" t="s">
        <v>352</v>
      </c>
      <c r="C23274" t="s">
        <v>296</v>
      </c>
      <c r="D23274">
        <v>0</v>
      </c>
    </row>
    <row r="23275" spans="1:4" x14ac:dyDescent="0.2">
      <c r="A23275" t="s">
        <v>102</v>
      </c>
      <c r="B23275" t="s">
        <v>352</v>
      </c>
      <c r="C23275" t="s">
        <v>297</v>
      </c>
      <c r="D23275">
        <v>0</v>
      </c>
    </row>
    <row r="23276" spans="1:4" x14ac:dyDescent="0.2">
      <c r="A23276" t="s">
        <v>102</v>
      </c>
      <c r="B23276" t="s">
        <v>352</v>
      </c>
      <c r="C23276" t="s">
        <v>298</v>
      </c>
      <c r="D23276">
        <v>0</v>
      </c>
    </row>
    <row r="23277" spans="1:4" x14ac:dyDescent="0.2">
      <c r="A23277" t="s">
        <v>102</v>
      </c>
      <c r="B23277" t="s">
        <v>352</v>
      </c>
      <c r="C23277" t="s">
        <v>232</v>
      </c>
      <c r="D23277">
        <v>637384</v>
      </c>
    </row>
    <row r="23278" spans="1:4" x14ac:dyDescent="0.2">
      <c r="A23278" t="s">
        <v>102</v>
      </c>
      <c r="B23278" t="s">
        <v>352</v>
      </c>
      <c r="C23278" t="s">
        <v>319</v>
      </c>
      <c r="D23278">
        <v>305312</v>
      </c>
    </row>
    <row r="23279" spans="1:4" x14ac:dyDescent="0.2">
      <c r="A23279" t="s">
        <v>102</v>
      </c>
      <c r="B23279" t="s">
        <v>352</v>
      </c>
      <c r="C23279" t="s">
        <v>320</v>
      </c>
      <c r="D23279">
        <v>307113</v>
      </c>
    </row>
    <row r="23280" spans="1:4" x14ac:dyDescent="0.2">
      <c r="A23280" t="s">
        <v>102</v>
      </c>
      <c r="B23280" t="s">
        <v>352</v>
      </c>
      <c r="C23280" t="s">
        <v>318</v>
      </c>
      <c r="D23280">
        <v>24959</v>
      </c>
    </row>
    <row r="23281" spans="1:4" x14ac:dyDescent="0.2">
      <c r="A23281" t="s">
        <v>102</v>
      </c>
      <c r="B23281" t="s">
        <v>352</v>
      </c>
      <c r="C23281" t="s">
        <v>321</v>
      </c>
      <c r="D23281">
        <v>248171</v>
      </c>
    </row>
    <row r="23282" spans="1:4" x14ac:dyDescent="0.2">
      <c r="A23282" t="s">
        <v>102</v>
      </c>
      <c r="B23282" t="s">
        <v>352</v>
      </c>
      <c r="C23282" t="s">
        <v>322</v>
      </c>
      <c r="D23282">
        <v>0</v>
      </c>
    </row>
    <row r="23283" spans="1:4" x14ac:dyDescent="0.2">
      <c r="A23283" t="s">
        <v>102</v>
      </c>
      <c r="B23283" t="s">
        <v>352</v>
      </c>
      <c r="C23283" t="s">
        <v>323</v>
      </c>
      <c r="D23283">
        <v>0</v>
      </c>
    </row>
    <row r="23284" spans="1:4" x14ac:dyDescent="0.2">
      <c r="A23284" t="s">
        <v>102</v>
      </c>
      <c r="B23284" t="s">
        <v>352</v>
      </c>
      <c r="C23284" t="s">
        <v>324</v>
      </c>
      <c r="D23284">
        <v>19111</v>
      </c>
    </row>
    <row r="23285" spans="1:4" x14ac:dyDescent="0.2">
      <c r="A23285" t="s">
        <v>102</v>
      </c>
      <c r="B23285" t="s">
        <v>352</v>
      </c>
      <c r="C23285" t="s">
        <v>325</v>
      </c>
      <c r="D23285">
        <v>0</v>
      </c>
    </row>
    <row r="23286" spans="1:4" x14ac:dyDescent="0.2">
      <c r="A23286" t="s">
        <v>102</v>
      </c>
      <c r="B23286" t="s">
        <v>352</v>
      </c>
      <c r="C23286" t="s">
        <v>326</v>
      </c>
      <c r="D23286">
        <v>0</v>
      </c>
    </row>
    <row r="23287" spans="1:4" x14ac:dyDescent="0.2">
      <c r="A23287" t="s">
        <v>102</v>
      </c>
      <c r="B23287" t="s">
        <v>352</v>
      </c>
      <c r="C23287" t="s">
        <v>327</v>
      </c>
      <c r="D23287">
        <v>13318</v>
      </c>
    </row>
    <row r="23288" spans="1:4" x14ac:dyDescent="0.2">
      <c r="A23288" t="s">
        <v>102</v>
      </c>
      <c r="B23288" t="s">
        <v>352</v>
      </c>
      <c r="C23288" t="s">
        <v>328</v>
      </c>
      <c r="D23288">
        <v>215742</v>
      </c>
    </row>
    <row r="23289" spans="1:4" x14ac:dyDescent="0.2">
      <c r="A23289" t="s">
        <v>102</v>
      </c>
      <c r="B23289" t="s">
        <v>352</v>
      </c>
      <c r="C23289" t="s">
        <v>329</v>
      </c>
      <c r="D23289">
        <v>0</v>
      </c>
    </row>
    <row r="23290" spans="1:4" x14ac:dyDescent="0.2">
      <c r="A23290" t="s">
        <v>102</v>
      </c>
      <c r="B23290" t="s">
        <v>352</v>
      </c>
      <c r="C23290" t="s">
        <v>339</v>
      </c>
      <c r="D23290">
        <v>51903333</v>
      </c>
    </row>
    <row r="23291" spans="1:4" x14ac:dyDescent="0.2">
      <c r="A23291" t="s">
        <v>102</v>
      </c>
      <c r="B23291" t="s">
        <v>352</v>
      </c>
      <c r="C23291" t="s">
        <v>340</v>
      </c>
      <c r="D23291">
        <v>3129368</v>
      </c>
    </row>
    <row r="23292" spans="1:4" x14ac:dyDescent="0.2">
      <c r="A23292" t="s">
        <v>102</v>
      </c>
      <c r="B23292" t="s">
        <v>352</v>
      </c>
      <c r="C23292" t="s">
        <v>341</v>
      </c>
      <c r="D23292">
        <v>0</v>
      </c>
    </row>
    <row r="23293" spans="1:4" x14ac:dyDescent="0.2">
      <c r="A23293" t="s">
        <v>102</v>
      </c>
      <c r="B23293" t="s">
        <v>352</v>
      </c>
      <c r="C23293" t="s">
        <v>342</v>
      </c>
      <c r="D23293">
        <v>0</v>
      </c>
    </row>
    <row r="23294" spans="1:4" x14ac:dyDescent="0.2">
      <c r="A23294" t="s">
        <v>102</v>
      </c>
      <c r="B23294" t="s">
        <v>352</v>
      </c>
      <c r="C23294" t="s">
        <v>343</v>
      </c>
      <c r="D23294">
        <v>0</v>
      </c>
    </row>
    <row r="23295" spans="1:4" x14ac:dyDescent="0.2">
      <c r="A23295" t="s">
        <v>102</v>
      </c>
      <c r="B23295" t="s">
        <v>352</v>
      </c>
      <c r="C23295" t="s">
        <v>344</v>
      </c>
      <c r="D23295">
        <v>0</v>
      </c>
    </row>
    <row r="23296" spans="1:4" x14ac:dyDescent="0.2">
      <c r="A23296" t="s">
        <v>102</v>
      </c>
      <c r="B23296" t="s">
        <v>352</v>
      </c>
      <c r="C23296" t="s">
        <v>345</v>
      </c>
      <c r="D23296">
        <v>0</v>
      </c>
    </row>
    <row r="23297" spans="1:4" x14ac:dyDescent="0.2">
      <c r="A23297" t="s">
        <v>102</v>
      </c>
      <c r="B23297" t="s">
        <v>352</v>
      </c>
      <c r="C23297" t="s">
        <v>346</v>
      </c>
      <c r="D23297">
        <v>0</v>
      </c>
    </row>
    <row r="23298" spans="1:4" x14ac:dyDescent="0.2">
      <c r="A23298" t="s">
        <v>102</v>
      </c>
      <c r="B23298" t="s">
        <v>352</v>
      </c>
      <c r="C23298" t="s">
        <v>300</v>
      </c>
      <c r="D23298">
        <v>685787</v>
      </c>
    </row>
    <row r="23299" spans="1:4" x14ac:dyDescent="0.2">
      <c r="A23299" t="s">
        <v>102</v>
      </c>
      <c r="B23299" t="s">
        <v>352</v>
      </c>
      <c r="C23299" t="s">
        <v>301</v>
      </c>
      <c r="D23299">
        <v>829182</v>
      </c>
    </row>
    <row r="23300" spans="1:4" x14ac:dyDescent="0.2">
      <c r="A23300" t="s">
        <v>102</v>
      </c>
      <c r="B23300" t="s">
        <v>352</v>
      </c>
      <c r="C23300" t="s">
        <v>302</v>
      </c>
      <c r="D23300">
        <v>845162</v>
      </c>
    </row>
    <row r="23301" spans="1:4" x14ac:dyDescent="0.2">
      <c r="A23301" t="s">
        <v>102</v>
      </c>
      <c r="B23301" t="s">
        <v>352</v>
      </c>
      <c r="C23301" t="s">
        <v>303</v>
      </c>
      <c r="D23301">
        <v>539024</v>
      </c>
    </row>
    <row r="23302" spans="1:4" x14ac:dyDescent="0.2">
      <c r="A23302" t="s">
        <v>102</v>
      </c>
      <c r="B23302" t="s">
        <v>352</v>
      </c>
      <c r="C23302" t="s">
        <v>304</v>
      </c>
      <c r="D23302">
        <v>464796</v>
      </c>
    </row>
    <row r="23303" spans="1:4" x14ac:dyDescent="0.2">
      <c r="A23303" t="s">
        <v>102</v>
      </c>
      <c r="B23303" t="s">
        <v>352</v>
      </c>
      <c r="C23303" t="s">
        <v>305</v>
      </c>
      <c r="D23303">
        <v>473786</v>
      </c>
    </row>
    <row r="23304" spans="1:4" x14ac:dyDescent="0.2">
      <c r="A23304" t="s">
        <v>102</v>
      </c>
      <c r="B23304" t="s">
        <v>352</v>
      </c>
      <c r="C23304" t="s">
        <v>306</v>
      </c>
      <c r="D23304">
        <v>122420</v>
      </c>
    </row>
    <row r="23305" spans="1:4" x14ac:dyDescent="0.2">
      <c r="A23305" t="s">
        <v>102</v>
      </c>
      <c r="B23305" t="s">
        <v>352</v>
      </c>
      <c r="C23305" t="s">
        <v>307</v>
      </c>
      <c r="D23305">
        <v>1187435</v>
      </c>
    </row>
    <row r="23306" spans="1:4" x14ac:dyDescent="0.2">
      <c r="A23306" t="s">
        <v>102</v>
      </c>
      <c r="B23306" t="s">
        <v>352</v>
      </c>
      <c r="C23306" t="s">
        <v>308</v>
      </c>
      <c r="D23306">
        <v>176822</v>
      </c>
    </row>
    <row r="23307" spans="1:4" x14ac:dyDescent="0.2">
      <c r="A23307" t="s">
        <v>102</v>
      </c>
      <c r="B23307" t="s">
        <v>352</v>
      </c>
      <c r="C23307" t="s">
        <v>309</v>
      </c>
      <c r="D23307">
        <v>62446</v>
      </c>
    </row>
    <row r="23308" spans="1:4" x14ac:dyDescent="0.2">
      <c r="A23308" t="s">
        <v>102</v>
      </c>
      <c r="B23308" t="s">
        <v>352</v>
      </c>
      <c r="C23308" t="s">
        <v>310</v>
      </c>
      <c r="D23308">
        <v>52089</v>
      </c>
    </row>
    <row r="23309" spans="1:4" x14ac:dyDescent="0.2">
      <c r="A23309" t="s">
        <v>102</v>
      </c>
      <c r="B23309" t="s">
        <v>352</v>
      </c>
      <c r="C23309" t="s">
        <v>311</v>
      </c>
      <c r="D23309">
        <v>15153</v>
      </c>
    </row>
    <row r="23310" spans="1:4" x14ac:dyDescent="0.2">
      <c r="A23310" t="s">
        <v>102</v>
      </c>
      <c r="B23310" t="s">
        <v>352</v>
      </c>
      <c r="C23310" t="s">
        <v>312</v>
      </c>
      <c r="D23310">
        <v>11300</v>
      </c>
    </row>
    <row r="23311" spans="1:4" x14ac:dyDescent="0.2">
      <c r="A23311" t="s">
        <v>102</v>
      </c>
      <c r="B23311" t="s">
        <v>352</v>
      </c>
      <c r="C23311" t="s">
        <v>313</v>
      </c>
      <c r="D23311">
        <v>12703</v>
      </c>
    </row>
    <row r="23312" spans="1:4" x14ac:dyDescent="0.2">
      <c r="A23312" t="s">
        <v>102</v>
      </c>
      <c r="B23312" t="s">
        <v>352</v>
      </c>
      <c r="C23312" t="s">
        <v>314</v>
      </c>
      <c r="D23312">
        <v>12327</v>
      </c>
    </row>
    <row r="23313" spans="1:4" x14ac:dyDescent="0.2">
      <c r="A23313" t="s">
        <v>102</v>
      </c>
      <c r="B23313" t="s">
        <v>352</v>
      </c>
      <c r="C23313" t="s">
        <v>315</v>
      </c>
      <c r="D23313">
        <v>21414</v>
      </c>
    </row>
    <row r="23314" spans="1:4" x14ac:dyDescent="0.2">
      <c r="A23314" t="s">
        <v>102</v>
      </c>
      <c r="B23314" t="s">
        <v>352</v>
      </c>
      <c r="C23314" t="s">
        <v>347</v>
      </c>
      <c r="D23314">
        <v>9745</v>
      </c>
    </row>
    <row r="23315" spans="1:4" x14ac:dyDescent="0.2">
      <c r="A23315" t="s">
        <v>102</v>
      </c>
      <c r="B23315" t="s">
        <v>353</v>
      </c>
      <c r="C23315" t="s">
        <v>225</v>
      </c>
      <c r="D23315">
        <v>0.98460899999999996</v>
      </c>
    </row>
    <row r="23316" spans="1:4" x14ac:dyDescent="0.2">
      <c r="A23316" t="s">
        <v>102</v>
      </c>
      <c r="B23316" t="s">
        <v>353</v>
      </c>
      <c r="C23316" t="s">
        <v>65</v>
      </c>
      <c r="D23316">
        <v>50000000</v>
      </c>
    </row>
    <row r="23317" spans="1:4" x14ac:dyDescent="0.2">
      <c r="A23317" t="s">
        <v>102</v>
      </c>
      <c r="B23317" t="s">
        <v>353</v>
      </c>
      <c r="C23317" t="s">
        <v>66</v>
      </c>
      <c r="D23317">
        <v>50781570</v>
      </c>
    </row>
    <row r="23318" spans="1:4" x14ac:dyDescent="0.2">
      <c r="A23318" t="s">
        <v>102</v>
      </c>
      <c r="B23318" t="s">
        <v>353</v>
      </c>
      <c r="C23318" t="s">
        <v>226</v>
      </c>
      <c r="D23318">
        <v>182909</v>
      </c>
    </row>
    <row r="23319" spans="1:4" x14ac:dyDescent="0.2">
      <c r="A23319" t="s">
        <v>102</v>
      </c>
      <c r="B23319" t="s">
        <v>353</v>
      </c>
      <c r="C23319" t="s">
        <v>227</v>
      </c>
      <c r="D23319">
        <v>567497</v>
      </c>
    </row>
    <row r="23320" spans="1:4" x14ac:dyDescent="0.2">
      <c r="A23320" t="s">
        <v>102</v>
      </c>
      <c r="B23320" t="s">
        <v>353</v>
      </c>
      <c r="C23320" t="s">
        <v>67</v>
      </c>
      <c r="D23320">
        <v>732857</v>
      </c>
    </row>
    <row r="23321" spans="1:4" x14ac:dyDescent="0.2">
      <c r="A23321" t="s">
        <v>102</v>
      </c>
      <c r="B23321" t="s">
        <v>353</v>
      </c>
      <c r="C23321" t="s">
        <v>68</v>
      </c>
      <c r="D23321">
        <v>390309</v>
      </c>
    </row>
    <row r="23322" spans="1:4" x14ac:dyDescent="0.2">
      <c r="A23322" t="s">
        <v>102</v>
      </c>
      <c r="B23322" t="s">
        <v>353</v>
      </c>
      <c r="C23322" t="s">
        <v>228</v>
      </c>
      <c r="D23322">
        <v>24302</v>
      </c>
    </row>
    <row r="23323" spans="1:4" x14ac:dyDescent="0.2">
      <c r="A23323" t="s">
        <v>102</v>
      </c>
      <c r="B23323" t="s">
        <v>353</v>
      </c>
      <c r="C23323" t="s">
        <v>229</v>
      </c>
      <c r="D23323">
        <v>293863</v>
      </c>
    </row>
    <row r="23324" spans="1:4" x14ac:dyDescent="0.2">
      <c r="A23324" t="s">
        <v>102</v>
      </c>
      <c r="B23324" t="s">
        <v>353</v>
      </c>
      <c r="C23324" t="s">
        <v>230</v>
      </c>
      <c r="D23324">
        <v>2709</v>
      </c>
    </row>
    <row r="23325" spans="1:4" x14ac:dyDescent="0.2">
      <c r="A23325" t="s">
        <v>102</v>
      </c>
      <c r="B23325" t="s">
        <v>353</v>
      </c>
      <c r="C23325" t="s">
        <v>231</v>
      </c>
      <c r="D23325">
        <v>50111</v>
      </c>
    </row>
    <row r="23326" spans="1:4" x14ac:dyDescent="0.2">
      <c r="A23326" t="s">
        <v>102</v>
      </c>
      <c r="B23326" t="s">
        <v>353</v>
      </c>
      <c r="C23326" t="s">
        <v>154</v>
      </c>
      <c r="D23326">
        <v>2417374</v>
      </c>
    </row>
    <row r="23327" spans="1:4" x14ac:dyDescent="0.2">
      <c r="A23327" t="s">
        <v>102</v>
      </c>
      <c r="B23327" t="s">
        <v>353</v>
      </c>
      <c r="C23327" t="s">
        <v>155</v>
      </c>
      <c r="D23327">
        <v>0</v>
      </c>
    </row>
    <row r="23328" spans="1:4" x14ac:dyDescent="0.2">
      <c r="A23328" t="s">
        <v>102</v>
      </c>
      <c r="B23328" t="s">
        <v>353</v>
      </c>
      <c r="C23328" t="s">
        <v>156</v>
      </c>
      <c r="D23328">
        <v>1740</v>
      </c>
    </row>
    <row r="23329" spans="1:4" x14ac:dyDescent="0.2">
      <c r="A23329" t="s">
        <v>102</v>
      </c>
      <c r="B23329" t="s">
        <v>353</v>
      </c>
      <c r="C23329" t="s">
        <v>157</v>
      </c>
      <c r="D23329">
        <v>388383</v>
      </c>
    </row>
    <row r="23330" spans="1:4" x14ac:dyDescent="0.2">
      <c r="A23330" t="s">
        <v>102</v>
      </c>
      <c r="B23330" t="s">
        <v>353</v>
      </c>
      <c r="C23330" t="s">
        <v>158</v>
      </c>
      <c r="D23330">
        <v>1315503</v>
      </c>
    </row>
    <row r="23331" spans="1:4" x14ac:dyDescent="0.2">
      <c r="A23331" t="s">
        <v>102</v>
      </c>
      <c r="B23331" t="s">
        <v>353</v>
      </c>
      <c r="C23331" t="s">
        <v>159</v>
      </c>
      <c r="D23331">
        <v>1129206</v>
      </c>
    </row>
    <row r="23332" spans="1:4" x14ac:dyDescent="0.2">
      <c r="A23332" t="s">
        <v>102</v>
      </c>
      <c r="B23332" t="s">
        <v>353</v>
      </c>
      <c r="C23332" t="s">
        <v>160</v>
      </c>
      <c r="D23332">
        <v>1115752</v>
      </c>
    </row>
    <row r="23333" spans="1:4" x14ac:dyDescent="0.2">
      <c r="A23333" t="s">
        <v>102</v>
      </c>
      <c r="B23333" t="s">
        <v>353</v>
      </c>
      <c r="C23333" t="s">
        <v>161</v>
      </c>
      <c r="D23333">
        <v>740658</v>
      </c>
    </row>
    <row r="23334" spans="1:4" x14ac:dyDescent="0.2">
      <c r="A23334" t="s">
        <v>102</v>
      </c>
      <c r="B23334" t="s">
        <v>353</v>
      </c>
      <c r="C23334" t="s">
        <v>162</v>
      </c>
      <c r="D23334">
        <v>668543</v>
      </c>
    </row>
    <row r="23335" spans="1:4" x14ac:dyDescent="0.2">
      <c r="A23335" t="s">
        <v>102</v>
      </c>
      <c r="B23335" t="s">
        <v>353</v>
      </c>
      <c r="C23335" t="s">
        <v>163</v>
      </c>
      <c r="D23335">
        <v>381657</v>
      </c>
    </row>
    <row r="23336" spans="1:4" x14ac:dyDescent="0.2">
      <c r="A23336" t="s">
        <v>102</v>
      </c>
      <c r="B23336" t="s">
        <v>353</v>
      </c>
      <c r="C23336" t="s">
        <v>164</v>
      </c>
      <c r="D23336">
        <v>271951</v>
      </c>
    </row>
    <row r="23337" spans="1:4" x14ac:dyDescent="0.2">
      <c r="A23337" t="s">
        <v>102</v>
      </c>
      <c r="B23337" t="s">
        <v>353</v>
      </c>
      <c r="C23337" t="s">
        <v>165</v>
      </c>
      <c r="D23337">
        <v>251759</v>
      </c>
    </row>
    <row r="23338" spans="1:4" x14ac:dyDescent="0.2">
      <c r="A23338" t="s">
        <v>102</v>
      </c>
      <c r="B23338" t="s">
        <v>353</v>
      </c>
      <c r="C23338" t="s">
        <v>166</v>
      </c>
      <c r="D23338">
        <v>120913</v>
      </c>
    </row>
    <row r="23339" spans="1:4" x14ac:dyDescent="0.2">
      <c r="A23339" t="s">
        <v>102</v>
      </c>
      <c r="B23339" t="s">
        <v>353</v>
      </c>
      <c r="C23339" t="s">
        <v>167</v>
      </c>
      <c r="D23339">
        <v>157566</v>
      </c>
    </row>
    <row r="23340" spans="1:4" x14ac:dyDescent="0.2">
      <c r="A23340" t="s">
        <v>102</v>
      </c>
      <c r="B23340" t="s">
        <v>353</v>
      </c>
      <c r="C23340" t="s">
        <v>168</v>
      </c>
      <c r="D23340">
        <v>132933</v>
      </c>
    </row>
    <row r="23341" spans="1:4" x14ac:dyDescent="0.2">
      <c r="A23341" t="s">
        <v>102</v>
      </c>
      <c r="B23341" t="s">
        <v>353</v>
      </c>
      <c r="C23341" t="s">
        <v>169</v>
      </c>
      <c r="D23341">
        <v>163905</v>
      </c>
    </row>
    <row r="23342" spans="1:4" x14ac:dyDescent="0.2">
      <c r="A23342" t="s">
        <v>102</v>
      </c>
      <c r="B23342" t="s">
        <v>353</v>
      </c>
      <c r="C23342" t="s">
        <v>170</v>
      </c>
      <c r="D23342">
        <v>87048</v>
      </c>
    </row>
    <row r="23343" spans="1:4" x14ac:dyDescent="0.2">
      <c r="A23343" t="s">
        <v>102</v>
      </c>
      <c r="B23343" t="s">
        <v>353</v>
      </c>
      <c r="C23343" t="s">
        <v>171</v>
      </c>
      <c r="D23343">
        <v>46155</v>
      </c>
    </row>
    <row r="23344" spans="1:4" x14ac:dyDescent="0.2">
      <c r="A23344" t="s">
        <v>102</v>
      </c>
      <c r="B23344" t="s">
        <v>353</v>
      </c>
      <c r="C23344" t="s">
        <v>172</v>
      </c>
      <c r="D23344">
        <v>163786</v>
      </c>
    </row>
    <row r="23345" spans="1:4" x14ac:dyDescent="0.2">
      <c r="A23345" t="s">
        <v>102</v>
      </c>
      <c r="B23345" t="s">
        <v>353</v>
      </c>
      <c r="C23345" t="s">
        <v>173</v>
      </c>
      <c r="D23345">
        <v>101246</v>
      </c>
    </row>
    <row r="23346" spans="1:4" x14ac:dyDescent="0.2">
      <c r="A23346" t="s">
        <v>102</v>
      </c>
      <c r="B23346" t="s">
        <v>353</v>
      </c>
      <c r="C23346" t="s">
        <v>174</v>
      </c>
      <c r="D23346">
        <v>127874</v>
      </c>
    </row>
    <row r="23347" spans="1:4" x14ac:dyDescent="0.2">
      <c r="A23347" t="s">
        <v>102</v>
      </c>
      <c r="B23347" t="s">
        <v>353</v>
      </c>
      <c r="C23347" t="s">
        <v>175</v>
      </c>
      <c r="D23347">
        <v>307581</v>
      </c>
    </row>
    <row r="23348" spans="1:4" x14ac:dyDescent="0.2">
      <c r="A23348" t="s">
        <v>102</v>
      </c>
      <c r="B23348" t="s">
        <v>353</v>
      </c>
      <c r="C23348" t="s">
        <v>176</v>
      </c>
      <c r="D23348">
        <v>174875</v>
      </c>
    </row>
    <row r="23349" spans="1:4" x14ac:dyDescent="0.2">
      <c r="A23349" t="s">
        <v>102</v>
      </c>
      <c r="B23349" t="s">
        <v>353</v>
      </c>
      <c r="C23349" t="s">
        <v>177</v>
      </c>
      <c r="D23349">
        <v>434849</v>
      </c>
    </row>
    <row r="23350" spans="1:4" x14ac:dyDescent="0.2">
      <c r="A23350" t="s">
        <v>102</v>
      </c>
      <c r="B23350" t="s">
        <v>353</v>
      </c>
      <c r="C23350" t="s">
        <v>178</v>
      </c>
      <c r="D23350">
        <v>84370</v>
      </c>
    </row>
    <row r="23351" spans="1:4" x14ac:dyDescent="0.2">
      <c r="A23351" t="s">
        <v>102</v>
      </c>
      <c r="B23351" t="s">
        <v>353</v>
      </c>
      <c r="C23351" t="s">
        <v>179</v>
      </c>
      <c r="D23351">
        <v>0</v>
      </c>
    </row>
    <row r="23352" spans="1:4" x14ac:dyDescent="0.2">
      <c r="A23352" t="s">
        <v>102</v>
      </c>
      <c r="B23352" t="s">
        <v>353</v>
      </c>
      <c r="C23352" t="s">
        <v>180</v>
      </c>
      <c r="D23352">
        <v>0</v>
      </c>
    </row>
    <row r="23353" spans="1:4" x14ac:dyDescent="0.2">
      <c r="A23353" t="s">
        <v>102</v>
      </c>
      <c r="B23353" t="s">
        <v>353</v>
      </c>
      <c r="C23353" t="s">
        <v>181</v>
      </c>
      <c r="D23353">
        <v>0</v>
      </c>
    </row>
    <row r="23354" spans="1:4" x14ac:dyDescent="0.2">
      <c r="A23354" t="s">
        <v>102</v>
      </c>
      <c r="B23354" t="s">
        <v>353</v>
      </c>
      <c r="C23354" t="s">
        <v>182</v>
      </c>
      <c r="D23354">
        <v>0</v>
      </c>
    </row>
    <row r="23355" spans="1:4" x14ac:dyDescent="0.2">
      <c r="A23355" t="s">
        <v>102</v>
      </c>
      <c r="B23355" t="s">
        <v>353</v>
      </c>
      <c r="C23355" t="s">
        <v>183</v>
      </c>
      <c r="D23355">
        <v>0</v>
      </c>
    </row>
    <row r="23356" spans="1:4" x14ac:dyDescent="0.2">
      <c r="A23356" t="s">
        <v>102</v>
      </c>
      <c r="B23356" t="s">
        <v>353</v>
      </c>
      <c r="C23356" t="s">
        <v>184</v>
      </c>
      <c r="D23356">
        <v>0</v>
      </c>
    </row>
    <row r="23357" spans="1:4" x14ac:dyDescent="0.2">
      <c r="A23357" t="s">
        <v>102</v>
      </c>
      <c r="B23357" t="s">
        <v>353</v>
      </c>
      <c r="C23357" t="s">
        <v>185</v>
      </c>
      <c r="D23357">
        <v>0</v>
      </c>
    </row>
    <row r="23358" spans="1:4" x14ac:dyDescent="0.2">
      <c r="A23358" t="s">
        <v>102</v>
      </c>
      <c r="B23358" t="s">
        <v>353</v>
      </c>
      <c r="C23358" t="s">
        <v>186</v>
      </c>
      <c r="D23358">
        <v>0</v>
      </c>
    </row>
    <row r="23359" spans="1:4" x14ac:dyDescent="0.2">
      <c r="A23359" t="s">
        <v>102</v>
      </c>
      <c r="B23359" t="s">
        <v>353</v>
      </c>
      <c r="C23359" t="s">
        <v>187</v>
      </c>
      <c r="D23359">
        <v>0</v>
      </c>
    </row>
    <row r="23360" spans="1:4" x14ac:dyDescent="0.2">
      <c r="A23360" t="s">
        <v>102</v>
      </c>
      <c r="B23360" t="s">
        <v>353</v>
      </c>
      <c r="C23360" t="s">
        <v>188</v>
      </c>
      <c r="D23360">
        <v>0</v>
      </c>
    </row>
    <row r="23361" spans="1:4" x14ac:dyDescent="0.2">
      <c r="A23361" t="s">
        <v>102</v>
      </c>
      <c r="B23361" t="s">
        <v>353</v>
      </c>
      <c r="C23361" t="s">
        <v>189</v>
      </c>
      <c r="D23361">
        <v>0</v>
      </c>
    </row>
    <row r="23362" spans="1:4" x14ac:dyDescent="0.2">
      <c r="A23362" t="s">
        <v>102</v>
      </c>
      <c r="B23362" t="s">
        <v>353</v>
      </c>
      <c r="C23362" t="s">
        <v>190</v>
      </c>
      <c r="D23362">
        <v>0</v>
      </c>
    </row>
    <row r="23363" spans="1:4" x14ac:dyDescent="0.2">
      <c r="A23363" t="s">
        <v>102</v>
      </c>
      <c r="B23363" t="s">
        <v>353</v>
      </c>
      <c r="C23363" t="s">
        <v>191</v>
      </c>
      <c r="D23363">
        <v>0</v>
      </c>
    </row>
    <row r="23364" spans="1:4" x14ac:dyDescent="0.2">
      <c r="A23364" t="s">
        <v>102</v>
      </c>
      <c r="B23364" t="s">
        <v>353</v>
      </c>
      <c r="C23364" t="s">
        <v>192</v>
      </c>
      <c r="D23364">
        <v>0</v>
      </c>
    </row>
    <row r="23365" spans="1:4" x14ac:dyDescent="0.2">
      <c r="A23365" t="s">
        <v>102</v>
      </c>
      <c r="B23365" t="s">
        <v>353</v>
      </c>
      <c r="C23365" t="s">
        <v>193</v>
      </c>
      <c r="D23365">
        <v>0</v>
      </c>
    </row>
    <row r="23366" spans="1:4" x14ac:dyDescent="0.2">
      <c r="A23366" t="s">
        <v>102</v>
      </c>
      <c r="B23366" t="s">
        <v>353</v>
      </c>
      <c r="C23366" t="s">
        <v>194</v>
      </c>
      <c r="D23366">
        <v>0</v>
      </c>
    </row>
    <row r="23367" spans="1:4" x14ac:dyDescent="0.2">
      <c r="A23367" t="s">
        <v>102</v>
      </c>
      <c r="B23367" t="s">
        <v>353</v>
      </c>
      <c r="C23367" t="s">
        <v>195</v>
      </c>
      <c r="D23367">
        <v>0</v>
      </c>
    </row>
    <row r="23368" spans="1:4" x14ac:dyDescent="0.2">
      <c r="A23368" t="s">
        <v>102</v>
      </c>
      <c r="B23368" t="s">
        <v>353</v>
      </c>
      <c r="C23368" t="s">
        <v>196</v>
      </c>
      <c r="D23368">
        <v>0</v>
      </c>
    </row>
    <row r="23369" spans="1:4" x14ac:dyDescent="0.2">
      <c r="A23369" t="s">
        <v>102</v>
      </c>
      <c r="B23369" t="s">
        <v>353</v>
      </c>
      <c r="C23369" t="s">
        <v>197</v>
      </c>
      <c r="D23369">
        <v>0</v>
      </c>
    </row>
    <row r="23370" spans="1:4" x14ac:dyDescent="0.2">
      <c r="A23370" t="s">
        <v>102</v>
      </c>
      <c r="B23370" t="s">
        <v>353</v>
      </c>
      <c r="C23370" t="s">
        <v>198</v>
      </c>
      <c r="D23370">
        <v>0</v>
      </c>
    </row>
    <row r="23371" spans="1:4" x14ac:dyDescent="0.2">
      <c r="A23371" t="s">
        <v>102</v>
      </c>
      <c r="B23371" t="s">
        <v>353</v>
      </c>
      <c r="C23371" t="s">
        <v>199</v>
      </c>
      <c r="D23371">
        <v>0</v>
      </c>
    </row>
    <row r="23372" spans="1:4" x14ac:dyDescent="0.2">
      <c r="A23372" t="s">
        <v>102</v>
      </c>
      <c r="B23372" t="s">
        <v>353</v>
      </c>
      <c r="C23372" t="s">
        <v>200</v>
      </c>
      <c r="D23372">
        <v>244815</v>
      </c>
    </row>
    <row r="23373" spans="1:4" x14ac:dyDescent="0.2">
      <c r="A23373" t="s">
        <v>102</v>
      </c>
      <c r="B23373" t="s">
        <v>353</v>
      </c>
      <c r="C23373" t="s">
        <v>201</v>
      </c>
      <c r="D23373">
        <v>0</v>
      </c>
    </row>
    <row r="23374" spans="1:4" x14ac:dyDescent="0.2">
      <c r="A23374" t="s">
        <v>102</v>
      </c>
      <c r="B23374" t="s">
        <v>353</v>
      </c>
      <c r="C23374" t="s">
        <v>202</v>
      </c>
      <c r="D23374">
        <v>0</v>
      </c>
    </row>
    <row r="23375" spans="1:4" x14ac:dyDescent="0.2">
      <c r="A23375" t="s">
        <v>102</v>
      </c>
      <c r="B23375" t="s">
        <v>353</v>
      </c>
      <c r="C23375" t="s">
        <v>203</v>
      </c>
      <c r="D23375">
        <v>0</v>
      </c>
    </row>
    <row r="23376" spans="1:4" x14ac:dyDescent="0.2">
      <c r="A23376" t="s">
        <v>102</v>
      </c>
      <c r="B23376" t="s">
        <v>353</v>
      </c>
      <c r="C23376" t="s">
        <v>204</v>
      </c>
      <c r="D23376">
        <v>0</v>
      </c>
    </row>
    <row r="23377" spans="1:4" x14ac:dyDescent="0.2">
      <c r="A23377" t="s">
        <v>102</v>
      </c>
      <c r="B23377" t="s">
        <v>353</v>
      </c>
      <c r="C23377" t="s">
        <v>205</v>
      </c>
      <c r="D23377">
        <v>0</v>
      </c>
    </row>
    <row r="23378" spans="1:4" x14ac:dyDescent="0.2">
      <c r="A23378" t="s">
        <v>102</v>
      </c>
      <c r="B23378" t="s">
        <v>353</v>
      </c>
      <c r="C23378" t="s">
        <v>206</v>
      </c>
      <c r="D23378">
        <v>0</v>
      </c>
    </row>
    <row r="23379" spans="1:4" x14ac:dyDescent="0.2">
      <c r="A23379" t="s">
        <v>102</v>
      </c>
      <c r="B23379" t="s">
        <v>353</v>
      </c>
      <c r="C23379" t="s">
        <v>207</v>
      </c>
      <c r="D23379">
        <v>0</v>
      </c>
    </row>
    <row r="23380" spans="1:4" x14ac:dyDescent="0.2">
      <c r="A23380" t="s">
        <v>102</v>
      </c>
      <c r="B23380" t="s">
        <v>353</v>
      </c>
      <c r="C23380" t="s">
        <v>208</v>
      </c>
      <c r="D23380">
        <v>0</v>
      </c>
    </row>
    <row r="23381" spans="1:4" x14ac:dyDescent="0.2">
      <c r="A23381" t="s">
        <v>102</v>
      </c>
      <c r="B23381" t="s">
        <v>353</v>
      </c>
      <c r="C23381" t="s">
        <v>209</v>
      </c>
      <c r="D23381">
        <v>0</v>
      </c>
    </row>
    <row r="23382" spans="1:4" x14ac:dyDescent="0.2">
      <c r="A23382" t="s">
        <v>102</v>
      </c>
      <c r="B23382" t="s">
        <v>353</v>
      </c>
      <c r="C23382" t="s">
        <v>210</v>
      </c>
      <c r="D23382">
        <v>0</v>
      </c>
    </row>
    <row r="23383" spans="1:4" x14ac:dyDescent="0.2">
      <c r="A23383" t="s">
        <v>102</v>
      </c>
      <c r="B23383" t="s">
        <v>353</v>
      </c>
      <c r="C23383" t="s">
        <v>211</v>
      </c>
      <c r="D23383">
        <v>0</v>
      </c>
    </row>
    <row r="23384" spans="1:4" x14ac:dyDescent="0.2">
      <c r="A23384" t="s">
        <v>102</v>
      </c>
      <c r="B23384" t="s">
        <v>353</v>
      </c>
      <c r="C23384" t="s">
        <v>212</v>
      </c>
      <c r="D23384">
        <v>0</v>
      </c>
    </row>
    <row r="23385" spans="1:4" x14ac:dyDescent="0.2">
      <c r="A23385" t="s">
        <v>102</v>
      </c>
      <c r="B23385" t="s">
        <v>353</v>
      </c>
      <c r="C23385" t="s">
        <v>213</v>
      </c>
      <c r="D23385">
        <v>0</v>
      </c>
    </row>
    <row r="23386" spans="1:4" x14ac:dyDescent="0.2">
      <c r="A23386" t="s">
        <v>102</v>
      </c>
      <c r="B23386" t="s">
        <v>353</v>
      </c>
      <c r="C23386" t="s">
        <v>214</v>
      </c>
      <c r="D23386">
        <v>0</v>
      </c>
    </row>
    <row r="23387" spans="1:4" x14ac:dyDescent="0.2">
      <c r="A23387" t="s">
        <v>102</v>
      </c>
      <c r="B23387" t="s">
        <v>353</v>
      </c>
      <c r="C23387" t="s">
        <v>215</v>
      </c>
      <c r="D23387">
        <v>0</v>
      </c>
    </row>
    <row r="23388" spans="1:4" x14ac:dyDescent="0.2">
      <c r="A23388" t="s">
        <v>102</v>
      </c>
      <c r="B23388" t="s">
        <v>353</v>
      </c>
      <c r="C23388" t="s">
        <v>216</v>
      </c>
      <c r="D23388">
        <v>0</v>
      </c>
    </row>
    <row r="23389" spans="1:4" x14ac:dyDescent="0.2">
      <c r="A23389" t="s">
        <v>102</v>
      </c>
      <c r="B23389" t="s">
        <v>353</v>
      </c>
      <c r="C23389" t="s">
        <v>217</v>
      </c>
      <c r="D23389">
        <v>0</v>
      </c>
    </row>
    <row r="23390" spans="1:4" x14ac:dyDescent="0.2">
      <c r="A23390" t="s">
        <v>102</v>
      </c>
      <c r="B23390" t="s">
        <v>353</v>
      </c>
      <c r="C23390" t="s">
        <v>218</v>
      </c>
      <c r="D23390">
        <v>0</v>
      </c>
    </row>
    <row r="23391" spans="1:4" x14ac:dyDescent="0.2">
      <c r="A23391" t="s">
        <v>102</v>
      </c>
      <c r="B23391" t="s">
        <v>353</v>
      </c>
      <c r="C23391" t="s">
        <v>219</v>
      </c>
      <c r="D23391">
        <v>0</v>
      </c>
    </row>
    <row r="23392" spans="1:4" x14ac:dyDescent="0.2">
      <c r="A23392" t="s">
        <v>102</v>
      </c>
      <c r="B23392" t="s">
        <v>353</v>
      </c>
      <c r="C23392" t="s">
        <v>233</v>
      </c>
      <c r="D23392">
        <v>2417374</v>
      </c>
    </row>
    <row r="23393" spans="1:4" x14ac:dyDescent="0.2">
      <c r="A23393" t="s">
        <v>102</v>
      </c>
      <c r="B23393" t="s">
        <v>353</v>
      </c>
      <c r="C23393" t="s">
        <v>234</v>
      </c>
      <c r="D23393">
        <v>1661</v>
      </c>
    </row>
    <row r="23394" spans="1:4" x14ac:dyDescent="0.2">
      <c r="A23394" t="s">
        <v>102</v>
      </c>
      <c r="B23394" t="s">
        <v>353</v>
      </c>
      <c r="C23394" t="s">
        <v>235</v>
      </c>
      <c r="D23394">
        <v>162408</v>
      </c>
    </row>
    <row r="23395" spans="1:4" x14ac:dyDescent="0.2">
      <c r="A23395" t="s">
        <v>102</v>
      </c>
      <c r="B23395" t="s">
        <v>353</v>
      </c>
      <c r="C23395" t="s">
        <v>236</v>
      </c>
      <c r="D23395">
        <v>635550</v>
      </c>
    </row>
    <row r="23396" spans="1:4" x14ac:dyDescent="0.2">
      <c r="A23396" t="s">
        <v>102</v>
      </c>
      <c r="B23396" t="s">
        <v>353</v>
      </c>
      <c r="C23396" t="s">
        <v>237</v>
      </c>
      <c r="D23396">
        <v>933070</v>
      </c>
    </row>
    <row r="23397" spans="1:4" x14ac:dyDescent="0.2">
      <c r="A23397" t="s">
        <v>102</v>
      </c>
      <c r="B23397" t="s">
        <v>353</v>
      </c>
      <c r="C23397" t="s">
        <v>238</v>
      </c>
      <c r="D23397">
        <v>949261</v>
      </c>
    </row>
    <row r="23398" spans="1:4" x14ac:dyDescent="0.2">
      <c r="A23398" t="s">
        <v>102</v>
      </c>
      <c r="B23398" t="s">
        <v>353</v>
      </c>
      <c r="C23398" t="s">
        <v>239</v>
      </c>
      <c r="D23398">
        <v>890636</v>
      </c>
    </row>
    <row r="23399" spans="1:4" x14ac:dyDescent="0.2">
      <c r="A23399" t="s">
        <v>102</v>
      </c>
      <c r="B23399" t="s">
        <v>353</v>
      </c>
      <c r="C23399" t="s">
        <v>240</v>
      </c>
      <c r="D23399">
        <v>684407</v>
      </c>
    </row>
    <row r="23400" spans="1:4" x14ac:dyDescent="0.2">
      <c r="A23400" t="s">
        <v>102</v>
      </c>
      <c r="B23400" t="s">
        <v>353</v>
      </c>
      <c r="C23400" t="s">
        <v>241</v>
      </c>
      <c r="D23400">
        <v>498810</v>
      </c>
    </row>
    <row r="23401" spans="1:4" x14ac:dyDescent="0.2">
      <c r="A23401" t="s">
        <v>102</v>
      </c>
      <c r="B23401" t="s">
        <v>353</v>
      </c>
      <c r="C23401" t="s">
        <v>242</v>
      </c>
      <c r="D23401">
        <v>584704</v>
      </c>
    </row>
    <row r="23402" spans="1:4" x14ac:dyDescent="0.2">
      <c r="A23402" t="s">
        <v>102</v>
      </c>
      <c r="B23402" t="s">
        <v>353</v>
      </c>
      <c r="C23402" t="s">
        <v>243</v>
      </c>
      <c r="D23402">
        <v>449317</v>
      </c>
    </row>
    <row r="23403" spans="1:4" x14ac:dyDescent="0.2">
      <c r="A23403" t="s">
        <v>102</v>
      </c>
      <c r="B23403" t="s">
        <v>353</v>
      </c>
      <c r="C23403" t="s">
        <v>244</v>
      </c>
      <c r="D23403">
        <v>275196</v>
      </c>
    </row>
    <row r="23404" spans="1:4" x14ac:dyDescent="0.2">
      <c r="A23404" t="s">
        <v>102</v>
      </c>
      <c r="B23404" t="s">
        <v>353</v>
      </c>
      <c r="C23404" t="s">
        <v>245</v>
      </c>
      <c r="D23404">
        <v>211984</v>
      </c>
    </row>
    <row r="23405" spans="1:4" x14ac:dyDescent="0.2">
      <c r="A23405" t="s">
        <v>102</v>
      </c>
      <c r="B23405" t="s">
        <v>353</v>
      </c>
      <c r="C23405" t="s">
        <v>246</v>
      </c>
      <c r="D23405">
        <v>173018</v>
      </c>
    </row>
    <row r="23406" spans="1:4" x14ac:dyDescent="0.2">
      <c r="A23406" t="s">
        <v>102</v>
      </c>
      <c r="B23406" t="s">
        <v>353</v>
      </c>
      <c r="C23406" t="s">
        <v>247</v>
      </c>
      <c r="D23406">
        <v>85612</v>
      </c>
    </row>
    <row r="23407" spans="1:4" x14ac:dyDescent="0.2">
      <c r="A23407" t="s">
        <v>102</v>
      </c>
      <c r="B23407" t="s">
        <v>353</v>
      </c>
      <c r="C23407" t="s">
        <v>248</v>
      </c>
      <c r="D23407">
        <v>125147</v>
      </c>
    </row>
    <row r="23408" spans="1:4" x14ac:dyDescent="0.2">
      <c r="A23408" t="s">
        <v>102</v>
      </c>
      <c r="B23408" t="s">
        <v>353</v>
      </c>
      <c r="C23408" t="s">
        <v>249</v>
      </c>
      <c r="D23408">
        <v>144076</v>
      </c>
    </row>
    <row r="23409" spans="1:4" x14ac:dyDescent="0.2">
      <c r="A23409" t="s">
        <v>102</v>
      </c>
      <c r="B23409" t="s">
        <v>353</v>
      </c>
      <c r="C23409" t="s">
        <v>250</v>
      </c>
      <c r="D23409">
        <v>112639</v>
      </c>
    </row>
    <row r="23410" spans="1:4" x14ac:dyDescent="0.2">
      <c r="A23410" t="s">
        <v>102</v>
      </c>
      <c r="B23410" t="s">
        <v>353</v>
      </c>
      <c r="C23410" t="s">
        <v>251</v>
      </c>
      <c r="D23410">
        <v>71702</v>
      </c>
    </row>
    <row r="23411" spans="1:4" x14ac:dyDescent="0.2">
      <c r="A23411" t="s">
        <v>102</v>
      </c>
      <c r="B23411" t="s">
        <v>353</v>
      </c>
      <c r="C23411" t="s">
        <v>252</v>
      </c>
      <c r="D23411">
        <v>160746</v>
      </c>
    </row>
    <row r="23412" spans="1:4" x14ac:dyDescent="0.2">
      <c r="A23412" t="s">
        <v>102</v>
      </c>
      <c r="B23412" t="s">
        <v>353</v>
      </c>
      <c r="C23412" t="s">
        <v>253</v>
      </c>
      <c r="D23412">
        <v>255604</v>
      </c>
    </row>
    <row r="23413" spans="1:4" x14ac:dyDescent="0.2">
      <c r="A23413" t="s">
        <v>102</v>
      </c>
      <c r="B23413" t="s">
        <v>353</v>
      </c>
      <c r="C23413" t="s">
        <v>254</v>
      </c>
      <c r="D23413">
        <v>274698</v>
      </c>
    </row>
    <row r="23414" spans="1:4" x14ac:dyDescent="0.2">
      <c r="A23414" t="s">
        <v>102</v>
      </c>
      <c r="B23414" t="s">
        <v>353</v>
      </c>
      <c r="C23414" t="s">
        <v>255</v>
      </c>
      <c r="D23414">
        <v>493061</v>
      </c>
    </row>
    <row r="23415" spans="1:4" x14ac:dyDescent="0.2">
      <c r="A23415" t="s">
        <v>102</v>
      </c>
      <c r="B23415" t="s">
        <v>353</v>
      </c>
      <c r="C23415" t="s">
        <v>256</v>
      </c>
      <c r="D23415">
        <v>0</v>
      </c>
    </row>
    <row r="23416" spans="1:4" x14ac:dyDescent="0.2">
      <c r="A23416" t="s">
        <v>102</v>
      </c>
      <c r="B23416" t="s">
        <v>353</v>
      </c>
      <c r="C23416" t="s">
        <v>257</v>
      </c>
      <c r="D23416">
        <v>0</v>
      </c>
    </row>
    <row r="23417" spans="1:4" x14ac:dyDescent="0.2">
      <c r="A23417" t="s">
        <v>102</v>
      </c>
      <c r="B23417" t="s">
        <v>353</v>
      </c>
      <c r="C23417" t="s">
        <v>258</v>
      </c>
      <c r="D23417">
        <v>194946</v>
      </c>
    </row>
    <row r="23418" spans="1:4" x14ac:dyDescent="0.2">
      <c r="A23418" t="s">
        <v>102</v>
      </c>
      <c r="B23418" t="s">
        <v>353</v>
      </c>
      <c r="C23418" t="s">
        <v>259</v>
      </c>
      <c r="D23418">
        <v>0</v>
      </c>
    </row>
    <row r="23419" spans="1:4" x14ac:dyDescent="0.2">
      <c r="A23419" t="s">
        <v>102</v>
      </c>
      <c r="B23419" t="s">
        <v>353</v>
      </c>
      <c r="C23419" t="s">
        <v>260</v>
      </c>
      <c r="D23419">
        <v>0</v>
      </c>
    </row>
    <row r="23420" spans="1:4" x14ac:dyDescent="0.2">
      <c r="A23420" t="s">
        <v>102</v>
      </c>
      <c r="B23420" t="s">
        <v>353</v>
      </c>
      <c r="C23420" t="s">
        <v>261</v>
      </c>
      <c r="D23420">
        <v>0</v>
      </c>
    </row>
    <row r="23421" spans="1:4" x14ac:dyDescent="0.2">
      <c r="A23421" t="s">
        <v>102</v>
      </c>
      <c r="B23421" t="s">
        <v>353</v>
      </c>
      <c r="C23421" t="s">
        <v>262</v>
      </c>
      <c r="D23421">
        <v>0</v>
      </c>
    </row>
    <row r="23422" spans="1:4" x14ac:dyDescent="0.2">
      <c r="A23422" t="s">
        <v>102</v>
      </c>
      <c r="B23422" t="s">
        <v>353</v>
      </c>
      <c r="C23422" t="s">
        <v>263</v>
      </c>
      <c r="D23422">
        <v>0</v>
      </c>
    </row>
    <row r="23423" spans="1:4" x14ac:dyDescent="0.2">
      <c r="A23423" t="s">
        <v>102</v>
      </c>
      <c r="B23423" t="s">
        <v>353</v>
      </c>
      <c r="C23423" t="s">
        <v>264</v>
      </c>
      <c r="D23423">
        <v>0</v>
      </c>
    </row>
    <row r="23424" spans="1:4" x14ac:dyDescent="0.2">
      <c r="A23424" t="s">
        <v>102</v>
      </c>
      <c r="B23424" t="s">
        <v>353</v>
      </c>
      <c r="C23424" t="s">
        <v>265</v>
      </c>
      <c r="D23424">
        <v>0</v>
      </c>
    </row>
    <row r="23425" spans="1:4" x14ac:dyDescent="0.2">
      <c r="A23425" t="s">
        <v>102</v>
      </c>
      <c r="B23425" t="s">
        <v>353</v>
      </c>
      <c r="C23425" t="s">
        <v>266</v>
      </c>
      <c r="D23425">
        <v>0</v>
      </c>
    </row>
    <row r="23426" spans="1:4" x14ac:dyDescent="0.2">
      <c r="A23426" t="s">
        <v>102</v>
      </c>
      <c r="B23426" t="s">
        <v>353</v>
      </c>
      <c r="C23426" t="s">
        <v>267</v>
      </c>
      <c r="D23426">
        <v>0</v>
      </c>
    </row>
    <row r="23427" spans="1:4" x14ac:dyDescent="0.2">
      <c r="A23427" t="s">
        <v>102</v>
      </c>
      <c r="B23427" t="s">
        <v>353</v>
      </c>
      <c r="C23427" t="s">
        <v>268</v>
      </c>
      <c r="D23427">
        <v>0</v>
      </c>
    </row>
    <row r="23428" spans="1:4" x14ac:dyDescent="0.2">
      <c r="A23428" t="s">
        <v>102</v>
      </c>
      <c r="B23428" t="s">
        <v>353</v>
      </c>
      <c r="C23428" t="s">
        <v>269</v>
      </c>
      <c r="D23428">
        <v>0</v>
      </c>
    </row>
    <row r="23429" spans="1:4" x14ac:dyDescent="0.2">
      <c r="A23429" t="s">
        <v>102</v>
      </c>
      <c r="B23429" t="s">
        <v>353</v>
      </c>
      <c r="C23429" t="s">
        <v>270</v>
      </c>
      <c r="D23429">
        <v>0</v>
      </c>
    </row>
    <row r="23430" spans="1:4" x14ac:dyDescent="0.2">
      <c r="A23430" t="s">
        <v>102</v>
      </c>
      <c r="B23430" t="s">
        <v>353</v>
      </c>
      <c r="C23430" t="s">
        <v>271</v>
      </c>
      <c r="D23430">
        <v>0</v>
      </c>
    </row>
    <row r="23431" spans="1:4" x14ac:dyDescent="0.2">
      <c r="A23431" t="s">
        <v>102</v>
      </c>
      <c r="B23431" t="s">
        <v>353</v>
      </c>
      <c r="C23431" t="s">
        <v>272</v>
      </c>
      <c r="D23431">
        <v>0</v>
      </c>
    </row>
    <row r="23432" spans="1:4" x14ac:dyDescent="0.2">
      <c r="A23432" t="s">
        <v>102</v>
      </c>
      <c r="B23432" t="s">
        <v>353</v>
      </c>
      <c r="C23432" t="s">
        <v>273</v>
      </c>
      <c r="D23432">
        <v>0</v>
      </c>
    </row>
    <row r="23433" spans="1:4" x14ac:dyDescent="0.2">
      <c r="A23433" t="s">
        <v>102</v>
      </c>
      <c r="B23433" t="s">
        <v>353</v>
      </c>
      <c r="C23433" t="s">
        <v>274</v>
      </c>
      <c r="D23433">
        <v>0</v>
      </c>
    </row>
    <row r="23434" spans="1:4" x14ac:dyDescent="0.2">
      <c r="A23434" t="s">
        <v>102</v>
      </c>
      <c r="B23434" t="s">
        <v>353</v>
      </c>
      <c r="C23434" t="s">
        <v>275</v>
      </c>
      <c r="D23434">
        <v>0</v>
      </c>
    </row>
    <row r="23435" spans="1:4" x14ac:dyDescent="0.2">
      <c r="A23435" t="s">
        <v>102</v>
      </c>
      <c r="B23435" t="s">
        <v>353</v>
      </c>
      <c r="C23435" t="s">
        <v>276</v>
      </c>
      <c r="D23435">
        <v>0</v>
      </c>
    </row>
    <row r="23436" spans="1:4" x14ac:dyDescent="0.2">
      <c r="A23436" t="s">
        <v>102</v>
      </c>
      <c r="B23436" t="s">
        <v>353</v>
      </c>
      <c r="C23436" t="s">
        <v>277</v>
      </c>
      <c r="D23436">
        <v>0</v>
      </c>
    </row>
    <row r="23437" spans="1:4" x14ac:dyDescent="0.2">
      <c r="A23437" t="s">
        <v>102</v>
      </c>
      <c r="B23437" t="s">
        <v>353</v>
      </c>
      <c r="C23437" t="s">
        <v>278</v>
      </c>
      <c r="D23437">
        <v>244815</v>
      </c>
    </row>
    <row r="23438" spans="1:4" x14ac:dyDescent="0.2">
      <c r="A23438" t="s">
        <v>102</v>
      </c>
      <c r="B23438" t="s">
        <v>353</v>
      </c>
      <c r="C23438" t="s">
        <v>279</v>
      </c>
      <c r="D23438">
        <v>0</v>
      </c>
    </row>
    <row r="23439" spans="1:4" x14ac:dyDescent="0.2">
      <c r="A23439" t="s">
        <v>102</v>
      </c>
      <c r="B23439" t="s">
        <v>353</v>
      </c>
      <c r="C23439" t="s">
        <v>280</v>
      </c>
      <c r="D23439">
        <v>0</v>
      </c>
    </row>
    <row r="23440" spans="1:4" x14ac:dyDescent="0.2">
      <c r="A23440" t="s">
        <v>102</v>
      </c>
      <c r="B23440" t="s">
        <v>353</v>
      </c>
      <c r="C23440" t="s">
        <v>281</v>
      </c>
      <c r="D23440">
        <v>0</v>
      </c>
    </row>
    <row r="23441" spans="1:4" x14ac:dyDescent="0.2">
      <c r="A23441" t="s">
        <v>102</v>
      </c>
      <c r="B23441" t="s">
        <v>353</v>
      </c>
      <c r="C23441" t="s">
        <v>282</v>
      </c>
      <c r="D23441">
        <v>0</v>
      </c>
    </row>
    <row r="23442" spans="1:4" x14ac:dyDescent="0.2">
      <c r="A23442" t="s">
        <v>102</v>
      </c>
      <c r="B23442" t="s">
        <v>353</v>
      </c>
      <c r="C23442" t="s">
        <v>283</v>
      </c>
      <c r="D23442">
        <v>0</v>
      </c>
    </row>
    <row r="23443" spans="1:4" x14ac:dyDescent="0.2">
      <c r="A23443" t="s">
        <v>102</v>
      </c>
      <c r="B23443" t="s">
        <v>353</v>
      </c>
      <c r="C23443" t="s">
        <v>284</v>
      </c>
      <c r="D23443">
        <v>0</v>
      </c>
    </row>
    <row r="23444" spans="1:4" x14ac:dyDescent="0.2">
      <c r="A23444" t="s">
        <v>102</v>
      </c>
      <c r="B23444" t="s">
        <v>353</v>
      </c>
      <c r="C23444" t="s">
        <v>285</v>
      </c>
      <c r="D23444">
        <v>0</v>
      </c>
    </row>
    <row r="23445" spans="1:4" x14ac:dyDescent="0.2">
      <c r="A23445" t="s">
        <v>102</v>
      </c>
      <c r="B23445" t="s">
        <v>353</v>
      </c>
      <c r="C23445" t="s">
        <v>286</v>
      </c>
      <c r="D23445">
        <v>0</v>
      </c>
    </row>
    <row r="23446" spans="1:4" x14ac:dyDescent="0.2">
      <c r="A23446" t="s">
        <v>102</v>
      </c>
      <c r="B23446" t="s">
        <v>353</v>
      </c>
      <c r="C23446" t="s">
        <v>287</v>
      </c>
      <c r="D23446">
        <v>0</v>
      </c>
    </row>
    <row r="23447" spans="1:4" x14ac:dyDescent="0.2">
      <c r="A23447" t="s">
        <v>102</v>
      </c>
      <c r="B23447" t="s">
        <v>353</v>
      </c>
      <c r="C23447" t="s">
        <v>288</v>
      </c>
      <c r="D23447">
        <v>0</v>
      </c>
    </row>
    <row r="23448" spans="1:4" x14ac:dyDescent="0.2">
      <c r="A23448" t="s">
        <v>102</v>
      </c>
      <c r="B23448" t="s">
        <v>353</v>
      </c>
      <c r="C23448" t="s">
        <v>289</v>
      </c>
      <c r="D23448">
        <v>0</v>
      </c>
    </row>
    <row r="23449" spans="1:4" x14ac:dyDescent="0.2">
      <c r="A23449" t="s">
        <v>102</v>
      </c>
      <c r="B23449" t="s">
        <v>353</v>
      </c>
      <c r="C23449" t="s">
        <v>290</v>
      </c>
      <c r="D23449">
        <v>0</v>
      </c>
    </row>
    <row r="23450" spans="1:4" x14ac:dyDescent="0.2">
      <c r="A23450" t="s">
        <v>102</v>
      </c>
      <c r="B23450" t="s">
        <v>353</v>
      </c>
      <c r="C23450" t="s">
        <v>291</v>
      </c>
      <c r="D23450">
        <v>0</v>
      </c>
    </row>
    <row r="23451" spans="1:4" x14ac:dyDescent="0.2">
      <c r="A23451" t="s">
        <v>102</v>
      </c>
      <c r="B23451" t="s">
        <v>353</v>
      </c>
      <c r="C23451" t="s">
        <v>292</v>
      </c>
      <c r="D23451">
        <v>0</v>
      </c>
    </row>
    <row r="23452" spans="1:4" x14ac:dyDescent="0.2">
      <c r="A23452" t="s">
        <v>102</v>
      </c>
      <c r="B23452" t="s">
        <v>353</v>
      </c>
      <c r="C23452" t="s">
        <v>293</v>
      </c>
      <c r="D23452">
        <v>0</v>
      </c>
    </row>
    <row r="23453" spans="1:4" x14ac:dyDescent="0.2">
      <c r="A23453" t="s">
        <v>102</v>
      </c>
      <c r="B23453" t="s">
        <v>353</v>
      </c>
      <c r="C23453" t="s">
        <v>294</v>
      </c>
      <c r="D23453">
        <v>0</v>
      </c>
    </row>
    <row r="23454" spans="1:4" x14ac:dyDescent="0.2">
      <c r="A23454" t="s">
        <v>102</v>
      </c>
      <c r="B23454" t="s">
        <v>353</v>
      </c>
      <c r="C23454" t="s">
        <v>295</v>
      </c>
      <c r="D23454">
        <v>0</v>
      </c>
    </row>
    <row r="23455" spans="1:4" x14ac:dyDescent="0.2">
      <c r="A23455" t="s">
        <v>102</v>
      </c>
      <c r="B23455" t="s">
        <v>353</v>
      </c>
      <c r="C23455" t="s">
        <v>296</v>
      </c>
      <c r="D23455">
        <v>0</v>
      </c>
    </row>
    <row r="23456" spans="1:4" x14ac:dyDescent="0.2">
      <c r="A23456" t="s">
        <v>102</v>
      </c>
      <c r="B23456" t="s">
        <v>353</v>
      </c>
      <c r="C23456" t="s">
        <v>297</v>
      </c>
      <c r="D23456">
        <v>0</v>
      </c>
    </row>
    <row r="23457" spans="1:4" x14ac:dyDescent="0.2">
      <c r="A23457" t="s">
        <v>102</v>
      </c>
      <c r="B23457" t="s">
        <v>353</v>
      </c>
      <c r="C23457" t="s">
        <v>298</v>
      </c>
      <c r="D23457">
        <v>0</v>
      </c>
    </row>
    <row r="23458" spans="1:4" x14ac:dyDescent="0.2">
      <c r="A23458" t="s">
        <v>102</v>
      </c>
      <c r="B23458" t="s">
        <v>353</v>
      </c>
      <c r="C23458" t="s">
        <v>232</v>
      </c>
      <c r="D23458">
        <v>483496</v>
      </c>
    </row>
    <row r="23459" spans="1:4" x14ac:dyDescent="0.2">
      <c r="A23459" t="s">
        <v>102</v>
      </c>
      <c r="B23459" t="s">
        <v>353</v>
      </c>
      <c r="C23459" t="s">
        <v>319</v>
      </c>
      <c r="D23459">
        <v>192711</v>
      </c>
    </row>
    <row r="23460" spans="1:4" x14ac:dyDescent="0.2">
      <c r="A23460" t="s">
        <v>102</v>
      </c>
      <c r="B23460" t="s">
        <v>353</v>
      </c>
      <c r="C23460" t="s">
        <v>320</v>
      </c>
      <c r="D23460">
        <v>264085</v>
      </c>
    </row>
    <row r="23461" spans="1:4" x14ac:dyDescent="0.2">
      <c r="A23461" t="s">
        <v>102</v>
      </c>
      <c r="B23461" t="s">
        <v>353</v>
      </c>
      <c r="C23461" t="s">
        <v>318</v>
      </c>
      <c r="D23461">
        <v>26700</v>
      </c>
    </row>
    <row r="23462" spans="1:4" x14ac:dyDescent="0.2">
      <c r="A23462" t="s">
        <v>102</v>
      </c>
      <c r="B23462" t="s">
        <v>353</v>
      </c>
      <c r="C23462" t="s">
        <v>321</v>
      </c>
      <c r="D23462">
        <v>182560</v>
      </c>
    </row>
    <row r="23463" spans="1:4" x14ac:dyDescent="0.2">
      <c r="A23463" t="s">
        <v>102</v>
      </c>
      <c r="B23463" t="s">
        <v>353</v>
      </c>
      <c r="C23463" t="s">
        <v>322</v>
      </c>
      <c r="D23463">
        <v>0</v>
      </c>
    </row>
    <row r="23464" spans="1:4" x14ac:dyDescent="0.2">
      <c r="A23464" t="s">
        <v>102</v>
      </c>
      <c r="B23464" t="s">
        <v>353</v>
      </c>
      <c r="C23464" t="s">
        <v>323</v>
      </c>
      <c r="D23464">
        <v>0</v>
      </c>
    </row>
    <row r="23465" spans="1:4" x14ac:dyDescent="0.2">
      <c r="A23465" t="s">
        <v>102</v>
      </c>
      <c r="B23465" t="s">
        <v>353</v>
      </c>
      <c r="C23465" t="s">
        <v>324</v>
      </c>
      <c r="D23465">
        <v>19154</v>
      </c>
    </row>
    <row r="23466" spans="1:4" x14ac:dyDescent="0.2">
      <c r="A23466" t="s">
        <v>102</v>
      </c>
      <c r="B23466" t="s">
        <v>353</v>
      </c>
      <c r="C23466" t="s">
        <v>325</v>
      </c>
      <c r="D23466">
        <v>0</v>
      </c>
    </row>
    <row r="23467" spans="1:4" x14ac:dyDescent="0.2">
      <c r="A23467" t="s">
        <v>102</v>
      </c>
      <c r="B23467" t="s">
        <v>353</v>
      </c>
      <c r="C23467" t="s">
        <v>326</v>
      </c>
      <c r="D23467">
        <v>0</v>
      </c>
    </row>
    <row r="23468" spans="1:4" x14ac:dyDescent="0.2">
      <c r="A23468" t="s">
        <v>102</v>
      </c>
      <c r="B23468" t="s">
        <v>353</v>
      </c>
      <c r="C23468" t="s">
        <v>327</v>
      </c>
      <c r="D23468">
        <v>13360</v>
      </c>
    </row>
    <row r="23469" spans="1:4" x14ac:dyDescent="0.2">
      <c r="A23469" t="s">
        <v>102</v>
      </c>
      <c r="B23469" t="s">
        <v>353</v>
      </c>
      <c r="C23469" t="s">
        <v>328</v>
      </c>
      <c r="D23469">
        <v>150046</v>
      </c>
    </row>
    <row r="23470" spans="1:4" x14ac:dyDescent="0.2">
      <c r="A23470" t="s">
        <v>102</v>
      </c>
      <c r="B23470" t="s">
        <v>353</v>
      </c>
      <c r="C23470" t="s">
        <v>329</v>
      </c>
      <c r="D23470">
        <v>0</v>
      </c>
    </row>
    <row r="23471" spans="1:4" x14ac:dyDescent="0.2">
      <c r="A23471" t="s">
        <v>102</v>
      </c>
      <c r="B23471" t="s">
        <v>353</v>
      </c>
      <c r="C23471" t="s">
        <v>339</v>
      </c>
      <c r="D23471">
        <v>34624587</v>
      </c>
    </row>
    <row r="23472" spans="1:4" x14ac:dyDescent="0.2">
      <c r="A23472" t="s">
        <v>102</v>
      </c>
      <c r="B23472" t="s">
        <v>353</v>
      </c>
      <c r="C23472" t="s">
        <v>340</v>
      </c>
      <c r="D23472">
        <v>9146</v>
      </c>
    </row>
    <row r="23473" spans="1:4" x14ac:dyDescent="0.2">
      <c r="A23473" t="s">
        <v>102</v>
      </c>
      <c r="B23473" t="s">
        <v>353</v>
      </c>
      <c r="C23473" t="s">
        <v>341</v>
      </c>
      <c r="D23473">
        <v>2097219</v>
      </c>
    </row>
    <row r="23474" spans="1:4" x14ac:dyDescent="0.2">
      <c r="A23474" t="s">
        <v>102</v>
      </c>
      <c r="B23474" t="s">
        <v>353</v>
      </c>
      <c r="C23474" t="s">
        <v>342</v>
      </c>
      <c r="D23474">
        <v>83</v>
      </c>
    </row>
    <row r="23475" spans="1:4" x14ac:dyDescent="0.2">
      <c r="A23475" t="s">
        <v>102</v>
      </c>
      <c r="B23475" t="s">
        <v>353</v>
      </c>
      <c r="C23475" t="s">
        <v>343</v>
      </c>
      <c r="D23475">
        <v>7471</v>
      </c>
    </row>
    <row r="23476" spans="1:4" x14ac:dyDescent="0.2">
      <c r="A23476" t="s">
        <v>102</v>
      </c>
      <c r="B23476" t="s">
        <v>353</v>
      </c>
      <c r="C23476" t="s">
        <v>344</v>
      </c>
      <c r="D23476">
        <v>2097219</v>
      </c>
    </row>
    <row r="23477" spans="1:4" x14ac:dyDescent="0.2">
      <c r="A23477" t="s">
        <v>102</v>
      </c>
      <c r="B23477" t="s">
        <v>353</v>
      </c>
      <c r="C23477" t="s">
        <v>345</v>
      </c>
      <c r="D23477">
        <v>0</v>
      </c>
    </row>
    <row r="23478" spans="1:4" x14ac:dyDescent="0.2">
      <c r="A23478" t="s">
        <v>102</v>
      </c>
      <c r="B23478" t="s">
        <v>353</v>
      </c>
      <c r="C23478" t="s">
        <v>346</v>
      </c>
      <c r="D23478">
        <v>7471</v>
      </c>
    </row>
    <row r="23479" spans="1:4" x14ac:dyDescent="0.2">
      <c r="A23479" t="s">
        <v>102</v>
      </c>
      <c r="B23479" t="s">
        <v>353</v>
      </c>
      <c r="C23479" t="s">
        <v>300</v>
      </c>
      <c r="D23479">
        <v>699231</v>
      </c>
    </row>
    <row r="23480" spans="1:4" x14ac:dyDescent="0.2">
      <c r="A23480" t="s">
        <v>102</v>
      </c>
      <c r="B23480" t="s">
        <v>353</v>
      </c>
      <c r="C23480" t="s">
        <v>301</v>
      </c>
      <c r="D23480">
        <v>843788</v>
      </c>
    </row>
    <row r="23481" spans="1:4" x14ac:dyDescent="0.2">
      <c r="A23481" t="s">
        <v>102</v>
      </c>
      <c r="B23481" t="s">
        <v>353</v>
      </c>
      <c r="C23481" t="s">
        <v>302</v>
      </c>
      <c r="D23481">
        <v>861673</v>
      </c>
    </row>
    <row r="23482" spans="1:4" x14ac:dyDescent="0.2">
      <c r="A23482" t="s">
        <v>102</v>
      </c>
      <c r="B23482" t="s">
        <v>353</v>
      </c>
      <c r="C23482" t="s">
        <v>303</v>
      </c>
      <c r="D23482">
        <v>549807</v>
      </c>
    </row>
    <row r="23483" spans="1:4" x14ac:dyDescent="0.2">
      <c r="A23483" t="s">
        <v>102</v>
      </c>
      <c r="B23483" t="s">
        <v>353</v>
      </c>
      <c r="C23483" t="s">
        <v>304</v>
      </c>
      <c r="D23483">
        <v>473283</v>
      </c>
    </row>
    <row r="23484" spans="1:4" x14ac:dyDescent="0.2">
      <c r="A23484" t="s">
        <v>102</v>
      </c>
      <c r="B23484" t="s">
        <v>353</v>
      </c>
      <c r="C23484" t="s">
        <v>305</v>
      </c>
      <c r="D23484">
        <v>479167</v>
      </c>
    </row>
    <row r="23485" spans="1:4" x14ac:dyDescent="0.2">
      <c r="A23485" t="s">
        <v>102</v>
      </c>
      <c r="B23485" t="s">
        <v>353</v>
      </c>
      <c r="C23485" t="s">
        <v>306</v>
      </c>
      <c r="D23485">
        <v>122503</v>
      </c>
    </row>
    <row r="23486" spans="1:4" x14ac:dyDescent="0.2">
      <c r="A23486" t="s">
        <v>102</v>
      </c>
      <c r="B23486" t="s">
        <v>353</v>
      </c>
      <c r="C23486" t="s">
        <v>307</v>
      </c>
      <c r="D23486">
        <v>1208160</v>
      </c>
    </row>
    <row r="23487" spans="1:4" x14ac:dyDescent="0.2">
      <c r="A23487" t="s">
        <v>102</v>
      </c>
      <c r="B23487" t="s">
        <v>353</v>
      </c>
      <c r="C23487" t="s">
        <v>308</v>
      </c>
      <c r="D23487">
        <v>163378</v>
      </c>
    </row>
    <row r="23488" spans="1:4" x14ac:dyDescent="0.2">
      <c r="A23488" t="s">
        <v>102</v>
      </c>
      <c r="B23488" t="s">
        <v>353</v>
      </c>
      <c r="C23488" t="s">
        <v>309</v>
      </c>
      <c r="D23488">
        <v>55065</v>
      </c>
    </row>
    <row r="23489" spans="1:4" x14ac:dyDescent="0.2">
      <c r="A23489" t="s">
        <v>102</v>
      </c>
      <c r="B23489" t="s">
        <v>353</v>
      </c>
      <c r="C23489" t="s">
        <v>310</v>
      </c>
      <c r="D23489">
        <v>35340</v>
      </c>
    </row>
    <row r="23490" spans="1:4" x14ac:dyDescent="0.2">
      <c r="A23490" t="s">
        <v>102</v>
      </c>
      <c r="B23490" t="s">
        <v>353</v>
      </c>
      <c r="C23490" t="s">
        <v>311</v>
      </c>
      <c r="D23490">
        <v>8166</v>
      </c>
    </row>
    <row r="23491" spans="1:4" x14ac:dyDescent="0.2">
      <c r="A23491" t="s">
        <v>102</v>
      </c>
      <c r="B23491" t="s">
        <v>353</v>
      </c>
      <c r="C23491" t="s">
        <v>312</v>
      </c>
      <c r="D23491">
        <v>4606</v>
      </c>
    </row>
    <row r="23492" spans="1:4" x14ac:dyDescent="0.2">
      <c r="A23492" t="s">
        <v>102</v>
      </c>
      <c r="B23492" t="s">
        <v>353</v>
      </c>
      <c r="C23492" t="s">
        <v>313</v>
      </c>
      <c r="D23492">
        <v>2241</v>
      </c>
    </row>
    <row r="23493" spans="1:4" x14ac:dyDescent="0.2">
      <c r="A23493" t="s">
        <v>102</v>
      </c>
      <c r="B23493" t="s">
        <v>353</v>
      </c>
      <c r="C23493" t="s">
        <v>314</v>
      </c>
      <c r="D23493">
        <v>4750</v>
      </c>
    </row>
    <row r="23494" spans="1:4" x14ac:dyDescent="0.2">
      <c r="A23494" t="s">
        <v>102</v>
      </c>
      <c r="B23494" t="s">
        <v>353</v>
      </c>
      <c r="C23494" t="s">
        <v>315</v>
      </c>
      <c r="D23494">
        <v>690</v>
      </c>
    </row>
    <row r="23495" spans="1:4" x14ac:dyDescent="0.2">
      <c r="A23495" t="s">
        <v>102</v>
      </c>
      <c r="B23495" t="s">
        <v>353</v>
      </c>
      <c r="C23495" t="s">
        <v>347</v>
      </c>
      <c r="D23495">
        <v>9745</v>
      </c>
    </row>
    <row r="23496" spans="1:4" x14ac:dyDescent="0.2">
      <c r="A23496" t="s">
        <v>102</v>
      </c>
      <c r="B23496" t="s">
        <v>354</v>
      </c>
      <c r="C23496" t="s">
        <v>225</v>
      </c>
      <c r="D23496">
        <v>0.78504600000000002</v>
      </c>
    </row>
    <row r="23497" spans="1:4" x14ac:dyDescent="0.2">
      <c r="A23497" t="s">
        <v>102</v>
      </c>
      <c r="B23497" t="s">
        <v>354</v>
      </c>
      <c r="C23497" t="s">
        <v>65</v>
      </c>
      <c r="D23497">
        <v>50000000</v>
      </c>
    </row>
    <row r="23498" spans="1:4" x14ac:dyDescent="0.2">
      <c r="A23498" t="s">
        <v>102</v>
      </c>
      <c r="B23498" t="s">
        <v>354</v>
      </c>
      <c r="C23498" t="s">
        <v>66</v>
      </c>
      <c r="D23498">
        <v>63690570</v>
      </c>
    </row>
    <row r="23499" spans="1:4" x14ac:dyDescent="0.2">
      <c r="A23499" t="s">
        <v>102</v>
      </c>
      <c r="B23499" t="s">
        <v>354</v>
      </c>
      <c r="C23499" t="s">
        <v>226</v>
      </c>
      <c r="D23499">
        <v>189525</v>
      </c>
    </row>
    <row r="23500" spans="1:4" x14ac:dyDescent="0.2">
      <c r="A23500" t="s">
        <v>102</v>
      </c>
      <c r="B23500" t="s">
        <v>354</v>
      </c>
      <c r="C23500" t="s">
        <v>227</v>
      </c>
      <c r="D23500">
        <v>568771</v>
      </c>
    </row>
    <row r="23501" spans="1:4" x14ac:dyDescent="0.2">
      <c r="A23501" t="s">
        <v>102</v>
      </c>
      <c r="B23501" t="s">
        <v>354</v>
      </c>
      <c r="C23501" t="s">
        <v>67</v>
      </c>
      <c r="D23501">
        <v>0</v>
      </c>
    </row>
    <row r="23502" spans="1:4" x14ac:dyDescent="0.2">
      <c r="A23502" t="s">
        <v>102</v>
      </c>
      <c r="B23502" t="s">
        <v>354</v>
      </c>
      <c r="C23502" t="s">
        <v>68</v>
      </c>
      <c r="D23502">
        <v>0</v>
      </c>
    </row>
    <row r="23503" spans="1:4" x14ac:dyDescent="0.2">
      <c r="A23503" t="s">
        <v>102</v>
      </c>
      <c r="B23503" t="s">
        <v>354</v>
      </c>
      <c r="C23503" t="s">
        <v>228</v>
      </c>
      <c r="D23503">
        <v>8218</v>
      </c>
    </row>
    <row r="23504" spans="1:4" x14ac:dyDescent="0.2">
      <c r="A23504" t="s">
        <v>102</v>
      </c>
      <c r="B23504" t="s">
        <v>354</v>
      </c>
      <c r="C23504" t="s">
        <v>229</v>
      </c>
      <c r="D23504">
        <v>115568</v>
      </c>
    </row>
    <row r="23505" spans="1:4" x14ac:dyDescent="0.2">
      <c r="A23505" t="s">
        <v>102</v>
      </c>
      <c r="B23505" t="s">
        <v>354</v>
      </c>
      <c r="C23505" t="s">
        <v>230</v>
      </c>
      <c r="D23505">
        <v>3145</v>
      </c>
    </row>
    <row r="23506" spans="1:4" x14ac:dyDescent="0.2">
      <c r="A23506" t="s">
        <v>102</v>
      </c>
      <c r="B23506" t="s">
        <v>354</v>
      </c>
      <c r="C23506" t="s">
        <v>231</v>
      </c>
      <c r="D23506">
        <v>53884</v>
      </c>
    </row>
    <row r="23507" spans="1:4" x14ac:dyDescent="0.2">
      <c r="A23507" t="s">
        <v>102</v>
      </c>
      <c r="B23507" t="s">
        <v>354</v>
      </c>
      <c r="C23507" t="s">
        <v>232</v>
      </c>
      <c r="D23507">
        <v>334801</v>
      </c>
    </row>
    <row r="23508" spans="1:4" x14ac:dyDescent="0.2">
      <c r="A23508" t="s">
        <v>102</v>
      </c>
      <c r="B23508" t="s">
        <v>354</v>
      </c>
      <c r="C23508" t="s">
        <v>319</v>
      </c>
      <c r="D23508">
        <v>176794</v>
      </c>
    </row>
    <row r="23509" spans="1:4" x14ac:dyDescent="0.2">
      <c r="A23509" t="s">
        <v>102</v>
      </c>
      <c r="B23509" t="s">
        <v>354</v>
      </c>
      <c r="C23509" t="s">
        <v>320</v>
      </c>
      <c r="D23509">
        <v>131068</v>
      </c>
    </row>
    <row r="23510" spans="1:4" x14ac:dyDescent="0.2">
      <c r="A23510" t="s">
        <v>102</v>
      </c>
      <c r="B23510" t="s">
        <v>354</v>
      </c>
      <c r="C23510" t="s">
        <v>318</v>
      </c>
      <c r="D23510">
        <v>26939</v>
      </c>
    </row>
    <row r="23511" spans="1:4" x14ac:dyDescent="0.2">
      <c r="A23511" t="s">
        <v>102</v>
      </c>
      <c r="B23511" t="s">
        <v>354</v>
      </c>
      <c r="C23511" t="s">
        <v>321</v>
      </c>
      <c r="D23511">
        <v>122515</v>
      </c>
    </row>
    <row r="23512" spans="1:4" x14ac:dyDescent="0.2">
      <c r="A23512" t="s">
        <v>102</v>
      </c>
      <c r="B23512" t="s">
        <v>354</v>
      </c>
      <c r="C23512" t="s">
        <v>322</v>
      </c>
      <c r="D23512">
        <v>0</v>
      </c>
    </row>
    <row r="23513" spans="1:4" x14ac:dyDescent="0.2">
      <c r="A23513" t="s">
        <v>102</v>
      </c>
      <c r="B23513" t="s">
        <v>354</v>
      </c>
      <c r="C23513" t="s">
        <v>323</v>
      </c>
      <c r="D23513">
        <v>0</v>
      </c>
    </row>
    <row r="23514" spans="1:4" x14ac:dyDescent="0.2">
      <c r="A23514" t="s">
        <v>102</v>
      </c>
      <c r="B23514" t="s">
        <v>354</v>
      </c>
      <c r="C23514" t="s">
        <v>324</v>
      </c>
      <c r="D23514">
        <v>19153</v>
      </c>
    </row>
    <row r="23515" spans="1:4" x14ac:dyDescent="0.2">
      <c r="A23515" t="s">
        <v>102</v>
      </c>
      <c r="B23515" t="s">
        <v>354</v>
      </c>
      <c r="C23515" t="s">
        <v>325</v>
      </c>
      <c r="D23515">
        <v>0</v>
      </c>
    </row>
    <row r="23516" spans="1:4" x14ac:dyDescent="0.2">
      <c r="A23516" t="s">
        <v>102</v>
      </c>
      <c r="B23516" t="s">
        <v>354</v>
      </c>
      <c r="C23516" t="s">
        <v>326</v>
      </c>
      <c r="D23516">
        <v>0</v>
      </c>
    </row>
    <row r="23517" spans="1:4" x14ac:dyDescent="0.2">
      <c r="A23517" t="s">
        <v>102</v>
      </c>
      <c r="B23517" t="s">
        <v>354</v>
      </c>
      <c r="C23517" t="s">
        <v>327</v>
      </c>
      <c r="D23517">
        <v>13360</v>
      </c>
    </row>
    <row r="23518" spans="1:4" x14ac:dyDescent="0.2">
      <c r="A23518" t="s">
        <v>102</v>
      </c>
      <c r="B23518" t="s">
        <v>354</v>
      </c>
      <c r="C23518" t="s">
        <v>328</v>
      </c>
      <c r="D23518">
        <v>90002</v>
      </c>
    </row>
    <row r="23519" spans="1:4" x14ac:dyDescent="0.2">
      <c r="A23519" t="s">
        <v>102</v>
      </c>
      <c r="B23519" t="s">
        <v>354</v>
      </c>
      <c r="C23519" t="s">
        <v>329</v>
      </c>
      <c r="D23519">
        <v>0</v>
      </c>
    </row>
    <row r="23520" spans="1:4" x14ac:dyDescent="0.2">
      <c r="A23520" t="s">
        <v>102</v>
      </c>
      <c r="B23520" t="s">
        <v>354</v>
      </c>
      <c r="C23520" t="s">
        <v>339</v>
      </c>
      <c r="D23520">
        <v>4030968</v>
      </c>
    </row>
    <row r="23521" spans="1:4" x14ac:dyDescent="0.2">
      <c r="A23521" t="s">
        <v>102</v>
      </c>
      <c r="B23521" t="s">
        <v>354</v>
      </c>
      <c r="C23521" t="s">
        <v>340</v>
      </c>
      <c r="D23521">
        <v>54696</v>
      </c>
    </row>
    <row r="23522" spans="1:4" x14ac:dyDescent="0.2">
      <c r="A23522" t="s">
        <v>102</v>
      </c>
      <c r="B23522" t="s">
        <v>354</v>
      </c>
      <c r="C23522" t="s">
        <v>341</v>
      </c>
      <c r="D23522">
        <v>0</v>
      </c>
    </row>
    <row r="23523" spans="1:4" x14ac:dyDescent="0.2">
      <c r="A23523" t="s">
        <v>102</v>
      </c>
      <c r="B23523" t="s">
        <v>354</v>
      </c>
      <c r="C23523" t="s">
        <v>342</v>
      </c>
      <c r="D23523">
        <v>0</v>
      </c>
    </row>
    <row r="23524" spans="1:4" x14ac:dyDescent="0.2">
      <c r="A23524" t="s">
        <v>102</v>
      </c>
      <c r="B23524" t="s">
        <v>354</v>
      </c>
      <c r="C23524" t="s">
        <v>343</v>
      </c>
      <c r="D23524">
        <v>0</v>
      </c>
    </row>
    <row r="23525" spans="1:4" x14ac:dyDescent="0.2">
      <c r="A23525" t="s">
        <v>102</v>
      </c>
      <c r="B23525" t="s">
        <v>354</v>
      </c>
      <c r="C23525" t="s">
        <v>344</v>
      </c>
      <c r="D23525">
        <v>0</v>
      </c>
    </row>
    <row r="23526" spans="1:4" x14ac:dyDescent="0.2">
      <c r="A23526" t="s">
        <v>102</v>
      </c>
      <c r="B23526" t="s">
        <v>354</v>
      </c>
      <c r="C23526" t="s">
        <v>345</v>
      </c>
      <c r="D23526">
        <v>0</v>
      </c>
    </row>
    <row r="23527" spans="1:4" x14ac:dyDescent="0.2">
      <c r="A23527" t="s">
        <v>102</v>
      </c>
      <c r="B23527" t="s">
        <v>354</v>
      </c>
      <c r="C23527" t="s">
        <v>346</v>
      </c>
      <c r="D23527">
        <v>0</v>
      </c>
    </row>
    <row r="23528" spans="1:4" x14ac:dyDescent="0.2">
      <c r="A23528" t="s">
        <v>102</v>
      </c>
      <c r="B23528" t="s">
        <v>354</v>
      </c>
      <c r="C23528" t="s">
        <v>300</v>
      </c>
      <c r="D23528">
        <v>762116</v>
      </c>
    </row>
    <row r="23529" spans="1:4" x14ac:dyDescent="0.2">
      <c r="A23529" t="s">
        <v>102</v>
      </c>
      <c r="B23529" t="s">
        <v>354</v>
      </c>
      <c r="C23529" t="s">
        <v>301</v>
      </c>
      <c r="D23529">
        <v>894920</v>
      </c>
    </row>
    <row r="23530" spans="1:4" x14ac:dyDescent="0.2">
      <c r="A23530" t="s">
        <v>102</v>
      </c>
      <c r="B23530" t="s">
        <v>354</v>
      </c>
      <c r="C23530" t="s">
        <v>302</v>
      </c>
      <c r="D23530">
        <v>881528</v>
      </c>
    </row>
    <row r="23531" spans="1:4" x14ac:dyDescent="0.2">
      <c r="A23531" t="s">
        <v>102</v>
      </c>
      <c r="B23531" t="s">
        <v>354</v>
      </c>
      <c r="C23531" t="s">
        <v>303</v>
      </c>
      <c r="D23531">
        <v>551224</v>
      </c>
    </row>
    <row r="23532" spans="1:4" x14ac:dyDescent="0.2">
      <c r="A23532" t="s">
        <v>102</v>
      </c>
      <c r="B23532" t="s">
        <v>354</v>
      </c>
      <c r="C23532" t="s">
        <v>304</v>
      </c>
      <c r="D23532">
        <v>466409</v>
      </c>
    </row>
    <row r="23533" spans="1:4" x14ac:dyDescent="0.2">
      <c r="A23533" t="s">
        <v>102</v>
      </c>
      <c r="B23533" t="s">
        <v>354</v>
      </c>
      <c r="C23533" t="s">
        <v>305</v>
      </c>
      <c r="D23533">
        <v>457992</v>
      </c>
    </row>
    <row r="23534" spans="1:4" x14ac:dyDescent="0.2">
      <c r="A23534" t="s">
        <v>102</v>
      </c>
      <c r="B23534" t="s">
        <v>354</v>
      </c>
      <c r="C23534" t="s">
        <v>306</v>
      </c>
      <c r="D23534">
        <v>105180</v>
      </c>
    </row>
    <row r="23535" spans="1:4" x14ac:dyDescent="0.2">
      <c r="A23535" t="s">
        <v>102</v>
      </c>
      <c r="B23535" t="s">
        <v>354</v>
      </c>
      <c r="C23535" t="s">
        <v>307</v>
      </c>
      <c r="D23535">
        <v>1207112</v>
      </c>
    </row>
    <row r="23536" spans="1:4" x14ac:dyDescent="0.2">
      <c r="A23536" t="s">
        <v>102</v>
      </c>
      <c r="B23536" t="s">
        <v>354</v>
      </c>
      <c r="C23536" t="s">
        <v>308</v>
      </c>
      <c r="D23536">
        <v>100457</v>
      </c>
    </row>
    <row r="23537" spans="1:4" x14ac:dyDescent="0.2">
      <c r="A23537" t="s">
        <v>102</v>
      </c>
      <c r="B23537" t="s">
        <v>354</v>
      </c>
      <c r="C23537" t="s">
        <v>309</v>
      </c>
      <c r="D23537">
        <v>6939</v>
      </c>
    </row>
    <row r="23538" spans="1:4" x14ac:dyDescent="0.2">
      <c r="A23538" t="s">
        <v>102</v>
      </c>
      <c r="B23538" t="s">
        <v>354</v>
      </c>
      <c r="C23538" t="s">
        <v>310</v>
      </c>
      <c r="D23538">
        <v>16541</v>
      </c>
    </row>
    <row r="23539" spans="1:4" x14ac:dyDescent="0.2">
      <c r="A23539" t="s">
        <v>102</v>
      </c>
      <c r="B23539" t="s">
        <v>354</v>
      </c>
      <c r="C23539" t="s">
        <v>311</v>
      </c>
      <c r="D23539">
        <v>4104</v>
      </c>
    </row>
    <row r="23540" spans="1:4" x14ac:dyDescent="0.2">
      <c r="A23540" t="s">
        <v>102</v>
      </c>
      <c r="B23540" t="s">
        <v>354</v>
      </c>
      <c r="C23540" t="s">
        <v>312</v>
      </c>
      <c r="D23540">
        <v>2722</v>
      </c>
    </row>
    <row r="23541" spans="1:4" x14ac:dyDescent="0.2">
      <c r="A23541" t="s">
        <v>102</v>
      </c>
      <c r="B23541" t="s">
        <v>354</v>
      </c>
      <c r="C23541" t="s">
        <v>313</v>
      </c>
      <c r="D23541">
        <v>2985</v>
      </c>
    </row>
    <row r="23542" spans="1:4" x14ac:dyDescent="0.2">
      <c r="A23542" t="s">
        <v>102</v>
      </c>
      <c r="B23542" t="s">
        <v>354</v>
      </c>
      <c r="C23542" t="s">
        <v>314</v>
      </c>
      <c r="D23542">
        <v>49856</v>
      </c>
    </row>
    <row r="23543" spans="1:4" x14ac:dyDescent="0.2">
      <c r="A23543" t="s">
        <v>102</v>
      </c>
      <c r="B23543" t="s">
        <v>354</v>
      </c>
      <c r="C23543" t="s">
        <v>315</v>
      </c>
      <c r="D23543">
        <v>1743</v>
      </c>
    </row>
    <row r="23544" spans="1:4" x14ac:dyDescent="0.2">
      <c r="A23544" t="s">
        <v>102</v>
      </c>
      <c r="B23544" t="s">
        <v>354</v>
      </c>
      <c r="C23544" t="s">
        <v>347</v>
      </c>
      <c r="D23544">
        <v>9745</v>
      </c>
    </row>
    <row r="23545" spans="1:4" x14ac:dyDescent="0.2">
      <c r="A23545" t="s">
        <v>102</v>
      </c>
      <c r="B23545" t="s">
        <v>355</v>
      </c>
      <c r="C23545" t="s">
        <v>225</v>
      </c>
      <c r="D23545">
        <v>0.777563</v>
      </c>
    </row>
    <row r="23546" spans="1:4" x14ac:dyDescent="0.2">
      <c r="A23546" t="s">
        <v>102</v>
      </c>
      <c r="B23546" t="s">
        <v>355</v>
      </c>
      <c r="C23546" t="s">
        <v>65</v>
      </c>
      <c r="D23546">
        <v>50000000</v>
      </c>
    </row>
    <row r="23547" spans="1:4" x14ac:dyDescent="0.2">
      <c r="A23547" t="s">
        <v>102</v>
      </c>
      <c r="B23547" t="s">
        <v>355</v>
      </c>
      <c r="C23547" t="s">
        <v>66</v>
      </c>
      <c r="D23547">
        <v>64303435</v>
      </c>
    </row>
    <row r="23548" spans="1:4" x14ac:dyDescent="0.2">
      <c r="A23548" t="s">
        <v>102</v>
      </c>
      <c r="B23548" t="s">
        <v>355</v>
      </c>
      <c r="C23548" t="s">
        <v>226</v>
      </c>
      <c r="D23548">
        <v>190049</v>
      </c>
    </row>
    <row r="23549" spans="1:4" x14ac:dyDescent="0.2">
      <c r="A23549" t="s">
        <v>102</v>
      </c>
      <c r="B23549" t="s">
        <v>355</v>
      </c>
      <c r="C23549" t="s">
        <v>227</v>
      </c>
      <c r="D23549">
        <v>568713</v>
      </c>
    </row>
    <row r="23550" spans="1:4" x14ac:dyDescent="0.2">
      <c r="A23550" t="s">
        <v>102</v>
      </c>
      <c r="B23550" t="s">
        <v>355</v>
      </c>
      <c r="C23550" t="s">
        <v>67</v>
      </c>
      <c r="D23550">
        <v>0</v>
      </c>
    </row>
    <row r="23551" spans="1:4" x14ac:dyDescent="0.2">
      <c r="A23551" t="s">
        <v>102</v>
      </c>
      <c r="B23551" t="s">
        <v>355</v>
      </c>
      <c r="C23551" t="s">
        <v>68</v>
      </c>
      <c r="D23551">
        <v>0</v>
      </c>
    </row>
    <row r="23552" spans="1:4" x14ac:dyDescent="0.2">
      <c r="A23552" t="s">
        <v>102</v>
      </c>
      <c r="B23552" t="s">
        <v>355</v>
      </c>
      <c r="C23552" t="s">
        <v>228</v>
      </c>
      <c r="D23552">
        <v>8257</v>
      </c>
    </row>
    <row r="23553" spans="1:4" x14ac:dyDescent="0.2">
      <c r="A23553" t="s">
        <v>102</v>
      </c>
      <c r="B23553" t="s">
        <v>355</v>
      </c>
      <c r="C23553" t="s">
        <v>229</v>
      </c>
      <c r="D23553">
        <v>115338</v>
      </c>
    </row>
    <row r="23554" spans="1:4" x14ac:dyDescent="0.2">
      <c r="A23554" t="s">
        <v>102</v>
      </c>
      <c r="B23554" t="s">
        <v>355</v>
      </c>
      <c r="C23554" t="s">
        <v>230</v>
      </c>
      <c r="D23554">
        <v>3174</v>
      </c>
    </row>
    <row r="23555" spans="1:4" x14ac:dyDescent="0.2">
      <c r="A23555" t="s">
        <v>102</v>
      </c>
      <c r="B23555" t="s">
        <v>355</v>
      </c>
      <c r="C23555" t="s">
        <v>231</v>
      </c>
      <c r="D23555">
        <v>54248</v>
      </c>
    </row>
    <row r="23556" spans="1:4" x14ac:dyDescent="0.2">
      <c r="A23556" t="s">
        <v>102</v>
      </c>
      <c r="B23556" t="s">
        <v>355</v>
      </c>
      <c r="C23556" t="s">
        <v>232</v>
      </c>
      <c r="D23556">
        <v>369426</v>
      </c>
    </row>
    <row r="23557" spans="1:4" x14ac:dyDescent="0.2">
      <c r="A23557" t="s">
        <v>102</v>
      </c>
      <c r="B23557" t="s">
        <v>355</v>
      </c>
      <c r="C23557" t="s">
        <v>319</v>
      </c>
      <c r="D23557">
        <v>198562</v>
      </c>
    </row>
    <row r="23558" spans="1:4" x14ac:dyDescent="0.2">
      <c r="A23558" t="s">
        <v>102</v>
      </c>
      <c r="B23558" t="s">
        <v>355</v>
      </c>
      <c r="C23558" t="s">
        <v>320</v>
      </c>
      <c r="D23558">
        <v>144238</v>
      </c>
    </row>
    <row r="23559" spans="1:4" x14ac:dyDescent="0.2">
      <c r="A23559" t="s">
        <v>102</v>
      </c>
      <c r="B23559" t="s">
        <v>355</v>
      </c>
      <c r="C23559" t="s">
        <v>318</v>
      </c>
      <c r="D23559">
        <v>26626</v>
      </c>
    </row>
    <row r="23560" spans="1:4" x14ac:dyDescent="0.2">
      <c r="A23560" t="s">
        <v>102</v>
      </c>
      <c r="B23560" t="s">
        <v>355</v>
      </c>
      <c r="C23560" t="s">
        <v>321</v>
      </c>
      <c r="D23560">
        <v>145841</v>
      </c>
    </row>
    <row r="23561" spans="1:4" x14ac:dyDescent="0.2">
      <c r="A23561" t="s">
        <v>102</v>
      </c>
      <c r="B23561" t="s">
        <v>355</v>
      </c>
      <c r="C23561" t="s">
        <v>322</v>
      </c>
      <c r="D23561">
        <v>0</v>
      </c>
    </row>
    <row r="23562" spans="1:4" x14ac:dyDescent="0.2">
      <c r="A23562" t="s">
        <v>102</v>
      </c>
      <c r="B23562" t="s">
        <v>355</v>
      </c>
      <c r="C23562" t="s">
        <v>323</v>
      </c>
      <c r="D23562">
        <v>0</v>
      </c>
    </row>
    <row r="23563" spans="1:4" x14ac:dyDescent="0.2">
      <c r="A23563" t="s">
        <v>102</v>
      </c>
      <c r="B23563" t="s">
        <v>355</v>
      </c>
      <c r="C23563" t="s">
        <v>324</v>
      </c>
      <c r="D23563">
        <v>19111</v>
      </c>
    </row>
    <row r="23564" spans="1:4" x14ac:dyDescent="0.2">
      <c r="A23564" t="s">
        <v>102</v>
      </c>
      <c r="B23564" t="s">
        <v>355</v>
      </c>
      <c r="C23564" t="s">
        <v>325</v>
      </c>
      <c r="D23564">
        <v>0</v>
      </c>
    </row>
    <row r="23565" spans="1:4" x14ac:dyDescent="0.2">
      <c r="A23565" t="s">
        <v>102</v>
      </c>
      <c r="B23565" t="s">
        <v>355</v>
      </c>
      <c r="C23565" t="s">
        <v>326</v>
      </c>
      <c r="D23565">
        <v>0</v>
      </c>
    </row>
    <row r="23566" spans="1:4" x14ac:dyDescent="0.2">
      <c r="A23566" t="s">
        <v>102</v>
      </c>
      <c r="B23566" t="s">
        <v>355</v>
      </c>
      <c r="C23566" t="s">
        <v>327</v>
      </c>
      <c r="D23566">
        <v>13318</v>
      </c>
    </row>
    <row r="23567" spans="1:4" x14ac:dyDescent="0.2">
      <c r="A23567" t="s">
        <v>102</v>
      </c>
      <c r="B23567" t="s">
        <v>355</v>
      </c>
      <c r="C23567" t="s">
        <v>328</v>
      </c>
      <c r="D23567">
        <v>113412</v>
      </c>
    </row>
    <row r="23568" spans="1:4" x14ac:dyDescent="0.2">
      <c r="A23568" t="s">
        <v>102</v>
      </c>
      <c r="B23568" t="s">
        <v>355</v>
      </c>
      <c r="C23568" t="s">
        <v>329</v>
      </c>
      <c r="D23568">
        <v>0</v>
      </c>
    </row>
    <row r="23569" spans="1:4" x14ac:dyDescent="0.2">
      <c r="A23569" t="s">
        <v>102</v>
      </c>
      <c r="B23569" t="s">
        <v>355</v>
      </c>
      <c r="C23569" t="s">
        <v>339</v>
      </c>
      <c r="D23569">
        <v>4448628</v>
      </c>
    </row>
    <row r="23570" spans="1:4" x14ac:dyDescent="0.2">
      <c r="A23570" t="s">
        <v>102</v>
      </c>
      <c r="B23570" t="s">
        <v>355</v>
      </c>
      <c r="C23570" t="s">
        <v>340</v>
      </c>
      <c r="D23570">
        <v>3129380</v>
      </c>
    </row>
    <row r="23571" spans="1:4" x14ac:dyDescent="0.2">
      <c r="A23571" t="s">
        <v>102</v>
      </c>
      <c r="B23571" t="s">
        <v>355</v>
      </c>
      <c r="C23571" t="s">
        <v>341</v>
      </c>
      <c r="D23571">
        <v>0</v>
      </c>
    </row>
    <row r="23572" spans="1:4" x14ac:dyDescent="0.2">
      <c r="A23572" t="s">
        <v>102</v>
      </c>
      <c r="B23572" t="s">
        <v>355</v>
      </c>
      <c r="C23572" t="s">
        <v>342</v>
      </c>
      <c r="D23572">
        <v>0</v>
      </c>
    </row>
    <row r="23573" spans="1:4" x14ac:dyDescent="0.2">
      <c r="A23573" t="s">
        <v>102</v>
      </c>
      <c r="B23573" t="s">
        <v>355</v>
      </c>
      <c r="C23573" t="s">
        <v>343</v>
      </c>
      <c r="D23573">
        <v>0</v>
      </c>
    </row>
    <row r="23574" spans="1:4" x14ac:dyDescent="0.2">
      <c r="A23574" t="s">
        <v>102</v>
      </c>
      <c r="B23574" t="s">
        <v>355</v>
      </c>
      <c r="C23574" t="s">
        <v>344</v>
      </c>
      <c r="D23574">
        <v>0</v>
      </c>
    </row>
    <row r="23575" spans="1:4" x14ac:dyDescent="0.2">
      <c r="A23575" t="s">
        <v>102</v>
      </c>
      <c r="B23575" t="s">
        <v>355</v>
      </c>
      <c r="C23575" t="s">
        <v>345</v>
      </c>
      <c r="D23575">
        <v>0</v>
      </c>
    </row>
    <row r="23576" spans="1:4" x14ac:dyDescent="0.2">
      <c r="A23576" t="s">
        <v>102</v>
      </c>
      <c r="B23576" t="s">
        <v>355</v>
      </c>
      <c r="C23576" t="s">
        <v>346</v>
      </c>
      <c r="D23576">
        <v>0</v>
      </c>
    </row>
    <row r="23577" spans="1:4" x14ac:dyDescent="0.2">
      <c r="A23577" t="s">
        <v>102</v>
      </c>
      <c r="B23577" t="s">
        <v>355</v>
      </c>
      <c r="C23577" t="s">
        <v>300</v>
      </c>
      <c r="D23577">
        <v>766046</v>
      </c>
    </row>
    <row r="23578" spans="1:4" x14ac:dyDescent="0.2">
      <c r="A23578" t="s">
        <v>102</v>
      </c>
      <c r="B23578" t="s">
        <v>355</v>
      </c>
      <c r="C23578" t="s">
        <v>301</v>
      </c>
      <c r="D23578">
        <v>888262</v>
      </c>
    </row>
    <row r="23579" spans="1:4" x14ac:dyDescent="0.2">
      <c r="A23579" t="s">
        <v>102</v>
      </c>
      <c r="B23579" t="s">
        <v>355</v>
      </c>
      <c r="C23579" t="s">
        <v>302</v>
      </c>
      <c r="D23579">
        <v>868149</v>
      </c>
    </row>
    <row r="23580" spans="1:4" x14ac:dyDescent="0.2">
      <c r="A23580" t="s">
        <v>102</v>
      </c>
      <c r="B23580" t="s">
        <v>355</v>
      </c>
      <c r="C23580" t="s">
        <v>303</v>
      </c>
      <c r="D23580">
        <v>541624</v>
      </c>
    </row>
    <row r="23581" spans="1:4" x14ac:dyDescent="0.2">
      <c r="A23581" t="s">
        <v>102</v>
      </c>
      <c r="B23581" t="s">
        <v>355</v>
      </c>
      <c r="C23581" t="s">
        <v>304</v>
      </c>
      <c r="D23581">
        <v>464840</v>
      </c>
    </row>
    <row r="23582" spans="1:4" x14ac:dyDescent="0.2">
      <c r="A23582" t="s">
        <v>102</v>
      </c>
      <c r="B23582" t="s">
        <v>355</v>
      </c>
      <c r="C23582" t="s">
        <v>305</v>
      </c>
      <c r="D23582">
        <v>473789</v>
      </c>
    </row>
    <row r="23583" spans="1:4" x14ac:dyDescent="0.2">
      <c r="A23583" t="s">
        <v>102</v>
      </c>
      <c r="B23583" t="s">
        <v>355</v>
      </c>
      <c r="C23583" t="s">
        <v>306</v>
      </c>
      <c r="D23583">
        <v>122422</v>
      </c>
    </row>
    <row r="23584" spans="1:4" x14ac:dyDescent="0.2">
      <c r="A23584" t="s">
        <v>102</v>
      </c>
      <c r="B23584" t="s">
        <v>355</v>
      </c>
      <c r="C23584" t="s">
        <v>307</v>
      </c>
      <c r="D23584">
        <v>1189764</v>
      </c>
    </row>
    <row r="23585" spans="1:4" x14ac:dyDescent="0.2">
      <c r="A23585" t="s">
        <v>102</v>
      </c>
      <c r="B23585" t="s">
        <v>355</v>
      </c>
      <c r="C23585" t="s">
        <v>308</v>
      </c>
      <c r="D23585">
        <v>96551</v>
      </c>
    </row>
    <row r="23586" spans="1:4" x14ac:dyDescent="0.2">
      <c r="A23586" t="s">
        <v>102</v>
      </c>
      <c r="B23586" t="s">
        <v>355</v>
      </c>
      <c r="C23586" t="s">
        <v>309</v>
      </c>
      <c r="D23586">
        <v>11169</v>
      </c>
    </row>
    <row r="23587" spans="1:4" x14ac:dyDescent="0.2">
      <c r="A23587" t="s">
        <v>102</v>
      </c>
      <c r="B23587" t="s">
        <v>355</v>
      </c>
      <c r="C23587" t="s">
        <v>310</v>
      </c>
      <c r="D23587">
        <v>25724</v>
      </c>
    </row>
    <row r="23588" spans="1:4" x14ac:dyDescent="0.2">
      <c r="A23588" t="s">
        <v>102</v>
      </c>
      <c r="B23588" t="s">
        <v>355</v>
      </c>
      <c r="C23588" t="s">
        <v>311</v>
      </c>
      <c r="D23588">
        <v>10729</v>
      </c>
    </row>
    <row r="23589" spans="1:4" x14ac:dyDescent="0.2">
      <c r="A23589" t="s">
        <v>102</v>
      </c>
      <c r="B23589" t="s">
        <v>355</v>
      </c>
      <c r="C23589" t="s">
        <v>312</v>
      </c>
      <c r="D23589">
        <v>8708</v>
      </c>
    </row>
    <row r="23590" spans="1:4" x14ac:dyDescent="0.2">
      <c r="A23590" t="s">
        <v>102</v>
      </c>
      <c r="B23590" t="s">
        <v>355</v>
      </c>
      <c r="C23590" t="s">
        <v>313</v>
      </c>
      <c r="D23590">
        <v>12659</v>
      </c>
    </row>
    <row r="23591" spans="1:4" x14ac:dyDescent="0.2">
      <c r="A23591" t="s">
        <v>102</v>
      </c>
      <c r="B23591" t="s">
        <v>355</v>
      </c>
      <c r="C23591" t="s">
        <v>314</v>
      </c>
      <c r="D23591">
        <v>12327</v>
      </c>
    </row>
    <row r="23592" spans="1:4" x14ac:dyDescent="0.2">
      <c r="A23592" t="s">
        <v>102</v>
      </c>
      <c r="B23592" t="s">
        <v>355</v>
      </c>
      <c r="C23592" t="s">
        <v>315</v>
      </c>
      <c r="D23592">
        <v>19092</v>
      </c>
    </row>
    <row r="23593" spans="1:4" x14ac:dyDescent="0.2">
      <c r="A23593" t="s">
        <v>102</v>
      </c>
      <c r="B23593" t="s">
        <v>355</v>
      </c>
      <c r="C23593" t="s">
        <v>347</v>
      </c>
      <c r="D23593">
        <v>9745</v>
      </c>
    </row>
    <row r="23594" spans="1:4" x14ac:dyDescent="0.2">
      <c r="A23594" t="s">
        <v>102</v>
      </c>
      <c r="B23594" t="s">
        <v>356</v>
      </c>
      <c r="C23594" t="s">
        <v>225</v>
      </c>
      <c r="D23594">
        <v>0.80013400000000001</v>
      </c>
    </row>
    <row r="23595" spans="1:4" x14ac:dyDescent="0.2">
      <c r="A23595" t="s">
        <v>102</v>
      </c>
      <c r="B23595" t="s">
        <v>356</v>
      </c>
      <c r="C23595" t="s">
        <v>65</v>
      </c>
      <c r="D23595">
        <v>50000000</v>
      </c>
    </row>
    <row r="23596" spans="1:4" x14ac:dyDescent="0.2">
      <c r="A23596" t="s">
        <v>102</v>
      </c>
      <c r="B23596" t="s">
        <v>356</v>
      </c>
      <c r="C23596" t="s">
        <v>66</v>
      </c>
      <c r="D23596">
        <v>62489508</v>
      </c>
    </row>
    <row r="23597" spans="1:4" x14ac:dyDescent="0.2">
      <c r="A23597" t="s">
        <v>102</v>
      </c>
      <c r="B23597" t="s">
        <v>356</v>
      </c>
      <c r="C23597" t="s">
        <v>226</v>
      </c>
      <c r="D23597">
        <v>190403</v>
      </c>
    </row>
    <row r="23598" spans="1:4" x14ac:dyDescent="0.2">
      <c r="A23598" t="s">
        <v>102</v>
      </c>
      <c r="B23598" t="s">
        <v>356</v>
      </c>
      <c r="C23598" t="s">
        <v>227</v>
      </c>
      <c r="D23598">
        <v>568732</v>
      </c>
    </row>
    <row r="23599" spans="1:4" x14ac:dyDescent="0.2">
      <c r="A23599" t="s">
        <v>102</v>
      </c>
      <c r="B23599" t="s">
        <v>356</v>
      </c>
      <c r="C23599" t="s">
        <v>67</v>
      </c>
      <c r="D23599">
        <v>0</v>
      </c>
    </row>
    <row r="23600" spans="1:4" x14ac:dyDescent="0.2">
      <c r="A23600" t="s">
        <v>102</v>
      </c>
      <c r="B23600" t="s">
        <v>356</v>
      </c>
      <c r="C23600" t="s">
        <v>68</v>
      </c>
      <c r="D23600">
        <v>0</v>
      </c>
    </row>
    <row r="23601" spans="1:4" x14ac:dyDescent="0.2">
      <c r="A23601" t="s">
        <v>102</v>
      </c>
      <c r="B23601" t="s">
        <v>356</v>
      </c>
      <c r="C23601" t="s">
        <v>228</v>
      </c>
      <c r="D23601">
        <v>9046</v>
      </c>
    </row>
    <row r="23602" spans="1:4" x14ac:dyDescent="0.2">
      <c r="A23602" t="s">
        <v>102</v>
      </c>
      <c r="B23602" t="s">
        <v>356</v>
      </c>
      <c r="C23602" t="s">
        <v>229</v>
      </c>
      <c r="D23602">
        <v>117786</v>
      </c>
    </row>
    <row r="23603" spans="1:4" x14ac:dyDescent="0.2">
      <c r="A23603" t="s">
        <v>102</v>
      </c>
      <c r="B23603" t="s">
        <v>356</v>
      </c>
      <c r="C23603" t="s">
        <v>230</v>
      </c>
      <c r="D23603">
        <v>3179</v>
      </c>
    </row>
    <row r="23604" spans="1:4" x14ac:dyDescent="0.2">
      <c r="A23604" t="s">
        <v>102</v>
      </c>
      <c r="B23604" t="s">
        <v>356</v>
      </c>
      <c r="C23604" t="s">
        <v>231</v>
      </c>
      <c r="D23604">
        <v>54548</v>
      </c>
    </row>
    <row r="23605" spans="1:4" x14ac:dyDescent="0.2">
      <c r="A23605" t="s">
        <v>102</v>
      </c>
      <c r="B23605" t="s">
        <v>356</v>
      </c>
      <c r="C23605" t="s">
        <v>232</v>
      </c>
      <c r="D23605">
        <v>236651</v>
      </c>
    </row>
    <row r="23606" spans="1:4" x14ac:dyDescent="0.2">
      <c r="A23606" t="s">
        <v>102</v>
      </c>
      <c r="B23606" t="s">
        <v>356</v>
      </c>
      <c r="C23606" t="s">
        <v>319</v>
      </c>
      <c r="D23606">
        <v>97351</v>
      </c>
    </row>
    <row r="23607" spans="1:4" x14ac:dyDescent="0.2">
      <c r="A23607" t="s">
        <v>102</v>
      </c>
      <c r="B23607" t="s">
        <v>356</v>
      </c>
      <c r="C23607" t="s">
        <v>320</v>
      </c>
      <c r="D23607">
        <v>112368</v>
      </c>
    </row>
    <row r="23608" spans="1:4" x14ac:dyDescent="0.2">
      <c r="A23608" t="s">
        <v>102</v>
      </c>
      <c r="B23608" t="s">
        <v>356</v>
      </c>
      <c r="C23608" t="s">
        <v>318</v>
      </c>
      <c r="D23608">
        <v>26932</v>
      </c>
    </row>
    <row r="23609" spans="1:4" x14ac:dyDescent="0.2">
      <c r="A23609" t="s">
        <v>102</v>
      </c>
      <c r="B23609" t="s">
        <v>356</v>
      </c>
      <c r="C23609" t="s">
        <v>321</v>
      </c>
      <c r="D23609">
        <v>89306</v>
      </c>
    </row>
    <row r="23610" spans="1:4" x14ac:dyDescent="0.2">
      <c r="A23610" t="s">
        <v>102</v>
      </c>
      <c r="B23610" t="s">
        <v>356</v>
      </c>
      <c r="C23610" t="s">
        <v>322</v>
      </c>
      <c r="D23610">
        <v>0</v>
      </c>
    </row>
    <row r="23611" spans="1:4" x14ac:dyDescent="0.2">
      <c r="A23611" t="s">
        <v>102</v>
      </c>
      <c r="B23611" t="s">
        <v>356</v>
      </c>
      <c r="C23611" t="s">
        <v>323</v>
      </c>
      <c r="D23611">
        <v>0</v>
      </c>
    </row>
    <row r="23612" spans="1:4" x14ac:dyDescent="0.2">
      <c r="A23612" t="s">
        <v>102</v>
      </c>
      <c r="B23612" t="s">
        <v>356</v>
      </c>
      <c r="C23612" t="s">
        <v>324</v>
      </c>
      <c r="D23612">
        <v>19154</v>
      </c>
    </row>
    <row r="23613" spans="1:4" x14ac:dyDescent="0.2">
      <c r="A23613" t="s">
        <v>102</v>
      </c>
      <c r="B23613" t="s">
        <v>356</v>
      </c>
      <c r="C23613" t="s">
        <v>325</v>
      </c>
      <c r="D23613">
        <v>0</v>
      </c>
    </row>
    <row r="23614" spans="1:4" x14ac:dyDescent="0.2">
      <c r="A23614" t="s">
        <v>102</v>
      </c>
      <c r="B23614" t="s">
        <v>356</v>
      </c>
      <c r="C23614" t="s">
        <v>326</v>
      </c>
      <c r="D23614">
        <v>0</v>
      </c>
    </row>
    <row r="23615" spans="1:4" x14ac:dyDescent="0.2">
      <c r="A23615" t="s">
        <v>102</v>
      </c>
      <c r="B23615" t="s">
        <v>356</v>
      </c>
      <c r="C23615" t="s">
        <v>327</v>
      </c>
      <c r="D23615">
        <v>13360</v>
      </c>
    </row>
    <row r="23616" spans="1:4" x14ac:dyDescent="0.2">
      <c r="A23616" t="s">
        <v>102</v>
      </c>
      <c r="B23616" t="s">
        <v>356</v>
      </c>
      <c r="C23616" t="s">
        <v>328</v>
      </c>
      <c r="D23616">
        <v>56792</v>
      </c>
    </row>
    <row r="23617" spans="1:4" x14ac:dyDescent="0.2">
      <c r="A23617" t="s">
        <v>102</v>
      </c>
      <c r="B23617" t="s">
        <v>356</v>
      </c>
      <c r="C23617" t="s">
        <v>329</v>
      </c>
      <c r="D23617">
        <v>0</v>
      </c>
    </row>
    <row r="23618" spans="1:4" x14ac:dyDescent="0.2">
      <c r="A23618" t="s">
        <v>102</v>
      </c>
      <c r="B23618" t="s">
        <v>356</v>
      </c>
      <c r="C23618" t="s">
        <v>339</v>
      </c>
      <c r="D23618">
        <v>2853240</v>
      </c>
    </row>
    <row r="23619" spans="1:4" x14ac:dyDescent="0.2">
      <c r="A23619" t="s">
        <v>102</v>
      </c>
      <c r="B23619" t="s">
        <v>356</v>
      </c>
      <c r="C23619" t="s">
        <v>340</v>
      </c>
      <c r="D23619">
        <v>9217</v>
      </c>
    </row>
    <row r="23620" spans="1:4" x14ac:dyDescent="0.2">
      <c r="A23620" t="s">
        <v>102</v>
      </c>
      <c r="B23620" t="s">
        <v>356</v>
      </c>
      <c r="C23620" t="s">
        <v>341</v>
      </c>
      <c r="D23620">
        <v>1492698</v>
      </c>
    </row>
    <row r="23621" spans="1:4" x14ac:dyDescent="0.2">
      <c r="A23621" t="s">
        <v>102</v>
      </c>
      <c r="B23621" t="s">
        <v>356</v>
      </c>
      <c r="C23621" t="s">
        <v>342</v>
      </c>
      <c r="D23621">
        <v>83</v>
      </c>
    </row>
    <row r="23622" spans="1:4" x14ac:dyDescent="0.2">
      <c r="A23622" t="s">
        <v>102</v>
      </c>
      <c r="B23622" t="s">
        <v>356</v>
      </c>
      <c r="C23622" t="s">
        <v>343</v>
      </c>
      <c r="D23622">
        <v>7561</v>
      </c>
    </row>
    <row r="23623" spans="1:4" x14ac:dyDescent="0.2">
      <c r="A23623" t="s">
        <v>102</v>
      </c>
      <c r="B23623" t="s">
        <v>356</v>
      </c>
      <c r="C23623" t="s">
        <v>344</v>
      </c>
      <c r="D23623">
        <v>1492698</v>
      </c>
    </row>
    <row r="23624" spans="1:4" x14ac:dyDescent="0.2">
      <c r="A23624" t="s">
        <v>102</v>
      </c>
      <c r="B23624" t="s">
        <v>356</v>
      </c>
      <c r="C23624" t="s">
        <v>345</v>
      </c>
      <c r="D23624">
        <v>0</v>
      </c>
    </row>
    <row r="23625" spans="1:4" x14ac:dyDescent="0.2">
      <c r="A23625" t="s">
        <v>102</v>
      </c>
      <c r="B23625" t="s">
        <v>356</v>
      </c>
      <c r="C23625" t="s">
        <v>346</v>
      </c>
      <c r="D23625">
        <v>7561</v>
      </c>
    </row>
    <row r="23626" spans="1:4" x14ac:dyDescent="0.2">
      <c r="A23626" t="s">
        <v>102</v>
      </c>
      <c r="B23626" t="s">
        <v>356</v>
      </c>
      <c r="C23626" t="s">
        <v>300</v>
      </c>
      <c r="D23626">
        <v>775965</v>
      </c>
    </row>
    <row r="23627" spans="1:4" x14ac:dyDescent="0.2">
      <c r="A23627" t="s">
        <v>102</v>
      </c>
      <c r="B23627" t="s">
        <v>356</v>
      </c>
      <c r="C23627" t="s">
        <v>301</v>
      </c>
      <c r="D23627">
        <v>898625</v>
      </c>
    </row>
    <row r="23628" spans="1:4" x14ac:dyDescent="0.2">
      <c r="A23628" t="s">
        <v>102</v>
      </c>
      <c r="B23628" t="s">
        <v>356</v>
      </c>
      <c r="C23628" t="s">
        <v>302</v>
      </c>
      <c r="D23628">
        <v>881483</v>
      </c>
    </row>
    <row r="23629" spans="1:4" x14ac:dyDescent="0.2">
      <c r="A23629" t="s">
        <v>102</v>
      </c>
      <c r="B23629" t="s">
        <v>356</v>
      </c>
      <c r="C23629" t="s">
        <v>303</v>
      </c>
      <c r="D23629">
        <v>552246</v>
      </c>
    </row>
    <row r="23630" spans="1:4" x14ac:dyDescent="0.2">
      <c r="A23630" t="s">
        <v>102</v>
      </c>
      <c r="B23630" t="s">
        <v>356</v>
      </c>
      <c r="C23630" t="s">
        <v>304</v>
      </c>
      <c r="D23630">
        <v>473325</v>
      </c>
    </row>
    <row r="23631" spans="1:4" x14ac:dyDescent="0.2">
      <c r="A23631" t="s">
        <v>102</v>
      </c>
      <c r="B23631" t="s">
        <v>356</v>
      </c>
      <c r="C23631" t="s">
        <v>305</v>
      </c>
      <c r="D23631">
        <v>479127</v>
      </c>
    </row>
    <row r="23632" spans="1:4" x14ac:dyDescent="0.2">
      <c r="A23632" t="s">
        <v>102</v>
      </c>
      <c r="B23632" t="s">
        <v>356</v>
      </c>
      <c r="C23632" t="s">
        <v>306</v>
      </c>
      <c r="D23632">
        <v>122505</v>
      </c>
    </row>
    <row r="23633" spans="1:4" x14ac:dyDescent="0.2">
      <c r="A23633" t="s">
        <v>102</v>
      </c>
      <c r="B23633" t="s">
        <v>356</v>
      </c>
      <c r="C23633" t="s">
        <v>307</v>
      </c>
      <c r="D23633">
        <v>1208170</v>
      </c>
    </row>
    <row r="23634" spans="1:4" x14ac:dyDescent="0.2">
      <c r="A23634" t="s">
        <v>102</v>
      </c>
      <c r="B23634" t="s">
        <v>356</v>
      </c>
      <c r="C23634" t="s">
        <v>308</v>
      </c>
      <c r="D23634">
        <v>86636</v>
      </c>
    </row>
    <row r="23635" spans="1:4" x14ac:dyDescent="0.2">
      <c r="A23635" t="s">
        <v>102</v>
      </c>
      <c r="B23635" t="s">
        <v>356</v>
      </c>
      <c r="C23635" t="s">
        <v>309</v>
      </c>
      <c r="D23635">
        <v>6998</v>
      </c>
    </row>
    <row r="23636" spans="1:4" x14ac:dyDescent="0.2">
      <c r="A23636" t="s">
        <v>102</v>
      </c>
      <c r="B23636" t="s">
        <v>356</v>
      </c>
      <c r="C23636" t="s">
        <v>310</v>
      </c>
      <c r="D23636">
        <v>12787</v>
      </c>
    </row>
    <row r="23637" spans="1:4" x14ac:dyDescent="0.2">
      <c r="A23637" t="s">
        <v>102</v>
      </c>
      <c r="B23637" t="s">
        <v>356</v>
      </c>
      <c r="C23637" t="s">
        <v>311</v>
      </c>
      <c r="D23637">
        <v>4140</v>
      </c>
    </row>
    <row r="23638" spans="1:4" x14ac:dyDescent="0.2">
      <c r="A23638" t="s">
        <v>102</v>
      </c>
      <c r="B23638" t="s">
        <v>356</v>
      </c>
      <c r="C23638" t="s">
        <v>312</v>
      </c>
      <c r="D23638">
        <v>2134</v>
      </c>
    </row>
    <row r="23639" spans="1:4" x14ac:dyDescent="0.2">
      <c r="A23639" t="s">
        <v>102</v>
      </c>
      <c r="B23639" t="s">
        <v>356</v>
      </c>
      <c r="C23639" t="s">
        <v>313</v>
      </c>
      <c r="D23639">
        <v>2239</v>
      </c>
    </row>
    <row r="23640" spans="1:4" x14ac:dyDescent="0.2">
      <c r="A23640" t="s">
        <v>102</v>
      </c>
      <c r="B23640" t="s">
        <v>356</v>
      </c>
      <c r="C23640" t="s">
        <v>314</v>
      </c>
      <c r="D23640">
        <v>4793</v>
      </c>
    </row>
    <row r="23641" spans="1:4" x14ac:dyDescent="0.2">
      <c r="A23641" t="s">
        <v>102</v>
      </c>
      <c r="B23641" t="s">
        <v>356</v>
      </c>
      <c r="C23641" t="s">
        <v>315</v>
      </c>
      <c r="D23641">
        <v>686</v>
      </c>
    </row>
    <row r="23642" spans="1:4" x14ac:dyDescent="0.2">
      <c r="A23642" t="s">
        <v>102</v>
      </c>
      <c r="B23642" t="s">
        <v>356</v>
      </c>
      <c r="C23642" t="s">
        <v>347</v>
      </c>
      <c r="D23642">
        <v>9745</v>
      </c>
    </row>
    <row r="23643" spans="1:4" x14ac:dyDescent="0.2">
      <c r="A23643" t="s">
        <v>103</v>
      </c>
      <c r="B23643" t="s">
        <v>351</v>
      </c>
      <c r="C23643" t="s">
        <v>225</v>
      </c>
      <c r="D23643">
        <v>1.0364899999999999</v>
      </c>
    </row>
    <row r="23644" spans="1:4" x14ac:dyDescent="0.2">
      <c r="A23644" t="s">
        <v>103</v>
      </c>
      <c r="B23644" t="s">
        <v>351</v>
      </c>
      <c r="C23644" t="s">
        <v>65</v>
      </c>
      <c r="D23644">
        <v>50000002</v>
      </c>
    </row>
    <row r="23645" spans="1:4" x14ac:dyDescent="0.2">
      <c r="A23645" t="s">
        <v>103</v>
      </c>
      <c r="B23645" t="s">
        <v>351</v>
      </c>
      <c r="C23645" t="s">
        <v>66</v>
      </c>
      <c r="D23645">
        <v>48239956</v>
      </c>
    </row>
    <row r="23646" spans="1:4" x14ac:dyDescent="0.2">
      <c r="A23646" t="s">
        <v>103</v>
      </c>
      <c r="B23646" t="s">
        <v>351</v>
      </c>
      <c r="C23646" t="s">
        <v>226</v>
      </c>
      <c r="D23646">
        <v>178273</v>
      </c>
    </row>
    <row r="23647" spans="1:4" x14ac:dyDescent="0.2">
      <c r="A23647" t="s">
        <v>103</v>
      </c>
      <c r="B23647" t="s">
        <v>351</v>
      </c>
      <c r="C23647" t="s">
        <v>227</v>
      </c>
      <c r="D23647">
        <v>572677</v>
      </c>
    </row>
    <row r="23648" spans="1:4" x14ac:dyDescent="0.2">
      <c r="A23648" t="s">
        <v>103</v>
      </c>
      <c r="B23648" t="s">
        <v>351</v>
      </c>
      <c r="C23648" t="s">
        <v>67</v>
      </c>
      <c r="D23648">
        <v>956524</v>
      </c>
    </row>
    <row r="23649" spans="1:4" x14ac:dyDescent="0.2">
      <c r="A23649" t="s">
        <v>103</v>
      </c>
      <c r="B23649" t="s">
        <v>351</v>
      </c>
      <c r="C23649" t="s">
        <v>68</v>
      </c>
      <c r="D23649">
        <v>386668</v>
      </c>
    </row>
    <row r="23650" spans="1:4" x14ac:dyDescent="0.2">
      <c r="A23650" t="s">
        <v>103</v>
      </c>
      <c r="B23650" t="s">
        <v>351</v>
      </c>
      <c r="C23650" t="s">
        <v>228</v>
      </c>
      <c r="D23650">
        <v>18305</v>
      </c>
    </row>
    <row r="23651" spans="1:4" x14ac:dyDescent="0.2">
      <c r="A23651" t="s">
        <v>103</v>
      </c>
      <c r="B23651" t="s">
        <v>351</v>
      </c>
      <c r="C23651" t="s">
        <v>229</v>
      </c>
      <c r="D23651">
        <v>280539</v>
      </c>
    </row>
    <row r="23652" spans="1:4" x14ac:dyDescent="0.2">
      <c r="A23652" t="s">
        <v>103</v>
      </c>
      <c r="B23652" t="s">
        <v>351</v>
      </c>
      <c r="C23652" t="s">
        <v>230</v>
      </c>
      <c r="D23652">
        <v>481</v>
      </c>
    </row>
    <row r="23653" spans="1:4" x14ac:dyDescent="0.2">
      <c r="A23653" t="s">
        <v>103</v>
      </c>
      <c r="B23653" t="s">
        <v>351</v>
      </c>
      <c r="C23653" t="s">
        <v>231</v>
      </c>
      <c r="D23653">
        <v>1967</v>
      </c>
    </row>
    <row r="23654" spans="1:4" x14ac:dyDescent="0.2">
      <c r="A23654" t="s">
        <v>103</v>
      </c>
      <c r="B23654" t="s">
        <v>351</v>
      </c>
      <c r="C23654" t="s">
        <v>154</v>
      </c>
      <c r="D23654">
        <v>2585094</v>
      </c>
    </row>
    <row r="23655" spans="1:4" x14ac:dyDescent="0.2">
      <c r="A23655" t="s">
        <v>103</v>
      </c>
      <c r="B23655" t="s">
        <v>351</v>
      </c>
      <c r="C23655" t="s">
        <v>155</v>
      </c>
      <c r="D23655">
        <v>0</v>
      </c>
    </row>
    <row r="23656" spans="1:4" x14ac:dyDescent="0.2">
      <c r="A23656" t="s">
        <v>103</v>
      </c>
      <c r="B23656" t="s">
        <v>351</v>
      </c>
      <c r="C23656" t="s">
        <v>156</v>
      </c>
      <c r="D23656">
        <v>1745</v>
      </c>
    </row>
    <row r="23657" spans="1:4" x14ac:dyDescent="0.2">
      <c r="A23657" t="s">
        <v>103</v>
      </c>
      <c r="B23657" t="s">
        <v>351</v>
      </c>
      <c r="C23657" t="s">
        <v>157</v>
      </c>
      <c r="D23657">
        <v>383179</v>
      </c>
    </row>
    <row r="23658" spans="1:4" x14ac:dyDescent="0.2">
      <c r="A23658" t="s">
        <v>103</v>
      </c>
      <c r="B23658" t="s">
        <v>351</v>
      </c>
      <c r="C23658" t="s">
        <v>158</v>
      </c>
      <c r="D23658">
        <v>1144674</v>
      </c>
    </row>
    <row r="23659" spans="1:4" x14ac:dyDescent="0.2">
      <c r="A23659" t="s">
        <v>103</v>
      </c>
      <c r="B23659" t="s">
        <v>351</v>
      </c>
      <c r="C23659" t="s">
        <v>159</v>
      </c>
      <c r="D23659">
        <v>1139478</v>
      </c>
    </row>
    <row r="23660" spans="1:4" x14ac:dyDescent="0.2">
      <c r="A23660" t="s">
        <v>103</v>
      </c>
      <c r="B23660" t="s">
        <v>351</v>
      </c>
      <c r="C23660" t="s">
        <v>160</v>
      </c>
      <c r="D23660">
        <v>885230</v>
      </c>
    </row>
    <row r="23661" spans="1:4" x14ac:dyDescent="0.2">
      <c r="A23661" t="s">
        <v>103</v>
      </c>
      <c r="B23661" t="s">
        <v>351</v>
      </c>
      <c r="C23661" t="s">
        <v>161</v>
      </c>
      <c r="D23661">
        <v>778062</v>
      </c>
    </row>
    <row r="23662" spans="1:4" x14ac:dyDescent="0.2">
      <c r="A23662" t="s">
        <v>103</v>
      </c>
      <c r="B23662" t="s">
        <v>351</v>
      </c>
      <c r="C23662" t="s">
        <v>162</v>
      </c>
      <c r="D23662">
        <v>586561</v>
      </c>
    </row>
    <row r="23663" spans="1:4" x14ac:dyDescent="0.2">
      <c r="A23663" t="s">
        <v>103</v>
      </c>
      <c r="B23663" t="s">
        <v>351</v>
      </c>
      <c r="C23663" t="s">
        <v>163</v>
      </c>
      <c r="D23663">
        <v>436828</v>
      </c>
    </row>
    <row r="23664" spans="1:4" x14ac:dyDescent="0.2">
      <c r="A23664" t="s">
        <v>103</v>
      </c>
      <c r="B23664" t="s">
        <v>351</v>
      </c>
      <c r="C23664" t="s">
        <v>164</v>
      </c>
      <c r="D23664">
        <v>282566</v>
      </c>
    </row>
    <row r="23665" spans="1:4" x14ac:dyDescent="0.2">
      <c r="A23665" t="s">
        <v>103</v>
      </c>
      <c r="B23665" t="s">
        <v>351</v>
      </c>
      <c r="C23665" t="s">
        <v>165</v>
      </c>
      <c r="D23665">
        <v>255382</v>
      </c>
    </row>
    <row r="23666" spans="1:4" x14ac:dyDescent="0.2">
      <c r="A23666" t="s">
        <v>103</v>
      </c>
      <c r="B23666" t="s">
        <v>351</v>
      </c>
      <c r="C23666" t="s">
        <v>166</v>
      </c>
      <c r="D23666">
        <v>116954</v>
      </c>
    </row>
    <row r="23667" spans="1:4" x14ac:dyDescent="0.2">
      <c r="A23667" t="s">
        <v>103</v>
      </c>
      <c r="B23667" t="s">
        <v>351</v>
      </c>
      <c r="C23667" t="s">
        <v>167</v>
      </c>
      <c r="D23667">
        <v>172938</v>
      </c>
    </row>
    <row r="23668" spans="1:4" x14ac:dyDescent="0.2">
      <c r="A23668" t="s">
        <v>103</v>
      </c>
      <c r="B23668" t="s">
        <v>351</v>
      </c>
      <c r="C23668" t="s">
        <v>168</v>
      </c>
      <c r="D23668">
        <v>141383</v>
      </c>
    </row>
    <row r="23669" spans="1:4" x14ac:dyDescent="0.2">
      <c r="A23669" t="s">
        <v>103</v>
      </c>
      <c r="B23669" t="s">
        <v>351</v>
      </c>
      <c r="C23669" t="s">
        <v>169</v>
      </c>
      <c r="D23669">
        <v>179814</v>
      </c>
    </row>
    <row r="23670" spans="1:4" x14ac:dyDescent="0.2">
      <c r="A23670" t="s">
        <v>103</v>
      </c>
      <c r="B23670" t="s">
        <v>351</v>
      </c>
      <c r="C23670" t="s">
        <v>170</v>
      </c>
      <c r="D23670">
        <v>94385</v>
      </c>
    </row>
    <row r="23671" spans="1:4" x14ac:dyDescent="0.2">
      <c r="A23671" t="s">
        <v>103</v>
      </c>
      <c r="B23671" t="s">
        <v>351</v>
      </c>
      <c r="C23671" t="s">
        <v>171</v>
      </c>
      <c r="D23671">
        <v>47261</v>
      </c>
    </row>
    <row r="23672" spans="1:4" x14ac:dyDescent="0.2">
      <c r="A23672" t="s">
        <v>103</v>
      </c>
      <c r="B23672" t="s">
        <v>351</v>
      </c>
      <c r="C23672" t="s">
        <v>172</v>
      </c>
      <c r="D23672">
        <v>172963</v>
      </c>
    </row>
    <row r="23673" spans="1:4" x14ac:dyDescent="0.2">
      <c r="A23673" t="s">
        <v>103</v>
      </c>
      <c r="B23673" t="s">
        <v>351</v>
      </c>
      <c r="C23673" t="s">
        <v>173</v>
      </c>
      <c r="D23673">
        <v>104723</v>
      </c>
    </row>
    <row r="23674" spans="1:4" x14ac:dyDescent="0.2">
      <c r="A23674" t="s">
        <v>103</v>
      </c>
      <c r="B23674" t="s">
        <v>351</v>
      </c>
      <c r="C23674" t="s">
        <v>174</v>
      </c>
      <c r="D23674">
        <v>134378</v>
      </c>
    </row>
    <row r="23675" spans="1:4" x14ac:dyDescent="0.2">
      <c r="A23675" t="s">
        <v>103</v>
      </c>
      <c r="B23675" t="s">
        <v>351</v>
      </c>
      <c r="C23675" t="s">
        <v>175</v>
      </c>
      <c r="D23675">
        <v>330129</v>
      </c>
    </row>
    <row r="23676" spans="1:4" x14ac:dyDescent="0.2">
      <c r="A23676" t="s">
        <v>103</v>
      </c>
      <c r="B23676" t="s">
        <v>351</v>
      </c>
      <c r="C23676" t="s">
        <v>176</v>
      </c>
      <c r="D23676">
        <v>186706</v>
      </c>
    </row>
    <row r="23677" spans="1:4" x14ac:dyDescent="0.2">
      <c r="A23677" t="s">
        <v>103</v>
      </c>
      <c r="B23677" t="s">
        <v>351</v>
      </c>
      <c r="C23677" t="s">
        <v>177</v>
      </c>
      <c r="D23677">
        <v>470228</v>
      </c>
    </row>
    <row r="23678" spans="1:4" x14ac:dyDescent="0.2">
      <c r="A23678" t="s">
        <v>103</v>
      </c>
      <c r="B23678" t="s">
        <v>351</v>
      </c>
      <c r="C23678" t="s">
        <v>178</v>
      </c>
      <c r="D23678">
        <v>83768</v>
      </c>
    </row>
    <row r="23679" spans="1:4" x14ac:dyDescent="0.2">
      <c r="A23679" t="s">
        <v>103</v>
      </c>
      <c r="B23679" t="s">
        <v>351</v>
      </c>
      <c r="C23679" t="s">
        <v>179</v>
      </c>
      <c r="D23679">
        <v>0</v>
      </c>
    </row>
    <row r="23680" spans="1:4" x14ac:dyDescent="0.2">
      <c r="A23680" t="s">
        <v>103</v>
      </c>
      <c r="B23680" t="s">
        <v>351</v>
      </c>
      <c r="C23680" t="s">
        <v>180</v>
      </c>
      <c r="D23680">
        <v>0</v>
      </c>
    </row>
    <row r="23681" spans="1:4" x14ac:dyDescent="0.2">
      <c r="A23681" t="s">
        <v>103</v>
      </c>
      <c r="B23681" t="s">
        <v>351</v>
      </c>
      <c r="C23681" t="s">
        <v>181</v>
      </c>
      <c r="D23681">
        <v>0</v>
      </c>
    </row>
    <row r="23682" spans="1:4" x14ac:dyDescent="0.2">
      <c r="A23682" t="s">
        <v>103</v>
      </c>
      <c r="B23682" t="s">
        <v>351</v>
      </c>
      <c r="C23682" t="s">
        <v>182</v>
      </c>
      <c r="D23682">
        <v>0</v>
      </c>
    </row>
    <row r="23683" spans="1:4" x14ac:dyDescent="0.2">
      <c r="A23683" t="s">
        <v>103</v>
      </c>
      <c r="B23683" t="s">
        <v>351</v>
      </c>
      <c r="C23683" t="s">
        <v>183</v>
      </c>
      <c r="D23683">
        <v>0</v>
      </c>
    </row>
    <row r="23684" spans="1:4" x14ac:dyDescent="0.2">
      <c r="A23684" t="s">
        <v>103</v>
      </c>
      <c r="B23684" t="s">
        <v>351</v>
      </c>
      <c r="C23684" t="s">
        <v>184</v>
      </c>
      <c r="D23684">
        <v>0</v>
      </c>
    </row>
    <row r="23685" spans="1:4" x14ac:dyDescent="0.2">
      <c r="A23685" t="s">
        <v>103</v>
      </c>
      <c r="B23685" t="s">
        <v>351</v>
      </c>
      <c r="C23685" t="s">
        <v>185</v>
      </c>
      <c r="D23685">
        <v>0</v>
      </c>
    </row>
    <row r="23686" spans="1:4" x14ac:dyDescent="0.2">
      <c r="A23686" t="s">
        <v>103</v>
      </c>
      <c r="B23686" t="s">
        <v>351</v>
      </c>
      <c r="C23686" t="s">
        <v>186</v>
      </c>
      <c r="D23686">
        <v>0</v>
      </c>
    </row>
    <row r="23687" spans="1:4" x14ac:dyDescent="0.2">
      <c r="A23687" t="s">
        <v>103</v>
      </c>
      <c r="B23687" t="s">
        <v>351</v>
      </c>
      <c r="C23687" t="s">
        <v>187</v>
      </c>
      <c r="D23687">
        <v>0</v>
      </c>
    </row>
    <row r="23688" spans="1:4" x14ac:dyDescent="0.2">
      <c r="A23688" t="s">
        <v>103</v>
      </c>
      <c r="B23688" t="s">
        <v>351</v>
      </c>
      <c r="C23688" t="s">
        <v>188</v>
      </c>
      <c r="D23688">
        <v>0</v>
      </c>
    </row>
    <row r="23689" spans="1:4" x14ac:dyDescent="0.2">
      <c r="A23689" t="s">
        <v>103</v>
      </c>
      <c r="B23689" t="s">
        <v>351</v>
      </c>
      <c r="C23689" t="s">
        <v>189</v>
      </c>
      <c r="D23689">
        <v>0</v>
      </c>
    </row>
    <row r="23690" spans="1:4" x14ac:dyDescent="0.2">
      <c r="A23690" t="s">
        <v>103</v>
      </c>
      <c r="B23690" t="s">
        <v>351</v>
      </c>
      <c r="C23690" t="s">
        <v>190</v>
      </c>
      <c r="D23690">
        <v>0</v>
      </c>
    </row>
    <row r="23691" spans="1:4" x14ac:dyDescent="0.2">
      <c r="A23691" t="s">
        <v>103</v>
      </c>
      <c r="B23691" t="s">
        <v>351</v>
      </c>
      <c r="C23691" t="s">
        <v>191</v>
      </c>
      <c r="D23691">
        <v>0</v>
      </c>
    </row>
    <row r="23692" spans="1:4" x14ac:dyDescent="0.2">
      <c r="A23692" t="s">
        <v>103</v>
      </c>
      <c r="B23692" t="s">
        <v>351</v>
      </c>
      <c r="C23692" t="s">
        <v>192</v>
      </c>
      <c r="D23692">
        <v>0</v>
      </c>
    </row>
    <row r="23693" spans="1:4" x14ac:dyDescent="0.2">
      <c r="A23693" t="s">
        <v>103</v>
      </c>
      <c r="B23693" t="s">
        <v>351</v>
      </c>
      <c r="C23693" t="s">
        <v>193</v>
      </c>
      <c r="D23693">
        <v>0</v>
      </c>
    </row>
    <row r="23694" spans="1:4" x14ac:dyDescent="0.2">
      <c r="A23694" t="s">
        <v>103</v>
      </c>
      <c r="B23694" t="s">
        <v>351</v>
      </c>
      <c r="C23694" t="s">
        <v>194</v>
      </c>
      <c r="D23694">
        <v>0</v>
      </c>
    </row>
    <row r="23695" spans="1:4" x14ac:dyDescent="0.2">
      <c r="A23695" t="s">
        <v>103</v>
      </c>
      <c r="B23695" t="s">
        <v>351</v>
      </c>
      <c r="C23695" t="s">
        <v>195</v>
      </c>
      <c r="D23695">
        <v>0</v>
      </c>
    </row>
    <row r="23696" spans="1:4" x14ac:dyDescent="0.2">
      <c r="A23696" t="s">
        <v>103</v>
      </c>
      <c r="B23696" t="s">
        <v>351</v>
      </c>
      <c r="C23696" t="s">
        <v>196</v>
      </c>
      <c r="D23696">
        <v>0</v>
      </c>
    </row>
    <row r="23697" spans="1:4" x14ac:dyDescent="0.2">
      <c r="A23697" t="s">
        <v>103</v>
      </c>
      <c r="B23697" t="s">
        <v>351</v>
      </c>
      <c r="C23697" t="s">
        <v>197</v>
      </c>
      <c r="D23697">
        <v>0</v>
      </c>
    </row>
    <row r="23698" spans="1:4" x14ac:dyDescent="0.2">
      <c r="A23698" t="s">
        <v>103</v>
      </c>
      <c r="B23698" t="s">
        <v>351</v>
      </c>
      <c r="C23698" t="s">
        <v>198</v>
      </c>
      <c r="D23698">
        <v>0</v>
      </c>
    </row>
    <row r="23699" spans="1:4" x14ac:dyDescent="0.2">
      <c r="A23699" t="s">
        <v>103</v>
      </c>
      <c r="B23699" t="s">
        <v>351</v>
      </c>
      <c r="C23699" t="s">
        <v>199</v>
      </c>
      <c r="D23699">
        <v>0</v>
      </c>
    </row>
    <row r="23700" spans="1:4" x14ac:dyDescent="0.2">
      <c r="A23700" t="s">
        <v>103</v>
      </c>
      <c r="B23700" t="s">
        <v>351</v>
      </c>
      <c r="C23700" t="s">
        <v>200</v>
      </c>
      <c r="D23700">
        <v>251824</v>
      </c>
    </row>
    <row r="23701" spans="1:4" x14ac:dyDescent="0.2">
      <c r="A23701" t="s">
        <v>103</v>
      </c>
      <c r="B23701" t="s">
        <v>351</v>
      </c>
      <c r="C23701" t="s">
        <v>201</v>
      </c>
      <c r="D23701">
        <v>0</v>
      </c>
    </row>
    <row r="23702" spans="1:4" x14ac:dyDescent="0.2">
      <c r="A23702" t="s">
        <v>103</v>
      </c>
      <c r="B23702" t="s">
        <v>351</v>
      </c>
      <c r="C23702" t="s">
        <v>202</v>
      </c>
      <c r="D23702">
        <v>0</v>
      </c>
    </row>
    <row r="23703" spans="1:4" x14ac:dyDescent="0.2">
      <c r="A23703" t="s">
        <v>103</v>
      </c>
      <c r="B23703" t="s">
        <v>351</v>
      </c>
      <c r="C23703" t="s">
        <v>203</v>
      </c>
      <c r="D23703">
        <v>0</v>
      </c>
    </row>
    <row r="23704" spans="1:4" x14ac:dyDescent="0.2">
      <c r="A23704" t="s">
        <v>103</v>
      </c>
      <c r="B23704" t="s">
        <v>351</v>
      </c>
      <c r="C23704" t="s">
        <v>204</v>
      </c>
      <c r="D23704">
        <v>0</v>
      </c>
    </row>
    <row r="23705" spans="1:4" x14ac:dyDescent="0.2">
      <c r="A23705" t="s">
        <v>103</v>
      </c>
      <c r="B23705" t="s">
        <v>351</v>
      </c>
      <c r="C23705" t="s">
        <v>205</v>
      </c>
      <c r="D23705">
        <v>0</v>
      </c>
    </row>
    <row r="23706" spans="1:4" x14ac:dyDescent="0.2">
      <c r="A23706" t="s">
        <v>103</v>
      </c>
      <c r="B23706" t="s">
        <v>351</v>
      </c>
      <c r="C23706" t="s">
        <v>206</v>
      </c>
      <c r="D23706">
        <v>0</v>
      </c>
    </row>
    <row r="23707" spans="1:4" x14ac:dyDescent="0.2">
      <c r="A23707" t="s">
        <v>103</v>
      </c>
      <c r="B23707" t="s">
        <v>351</v>
      </c>
      <c r="C23707" t="s">
        <v>207</v>
      </c>
      <c r="D23707">
        <v>0</v>
      </c>
    </row>
    <row r="23708" spans="1:4" x14ac:dyDescent="0.2">
      <c r="A23708" t="s">
        <v>103</v>
      </c>
      <c r="B23708" t="s">
        <v>351</v>
      </c>
      <c r="C23708" t="s">
        <v>208</v>
      </c>
      <c r="D23708">
        <v>0</v>
      </c>
    </row>
    <row r="23709" spans="1:4" x14ac:dyDescent="0.2">
      <c r="A23709" t="s">
        <v>103</v>
      </c>
      <c r="B23709" t="s">
        <v>351</v>
      </c>
      <c r="C23709" t="s">
        <v>209</v>
      </c>
      <c r="D23709">
        <v>0</v>
      </c>
    </row>
    <row r="23710" spans="1:4" x14ac:dyDescent="0.2">
      <c r="A23710" t="s">
        <v>103</v>
      </c>
      <c r="B23710" t="s">
        <v>351</v>
      </c>
      <c r="C23710" t="s">
        <v>210</v>
      </c>
      <c r="D23710">
        <v>0</v>
      </c>
    </row>
    <row r="23711" spans="1:4" x14ac:dyDescent="0.2">
      <c r="A23711" t="s">
        <v>103</v>
      </c>
      <c r="B23711" t="s">
        <v>351</v>
      </c>
      <c r="C23711" t="s">
        <v>211</v>
      </c>
      <c r="D23711">
        <v>0</v>
      </c>
    </row>
    <row r="23712" spans="1:4" x14ac:dyDescent="0.2">
      <c r="A23712" t="s">
        <v>103</v>
      </c>
      <c r="B23712" t="s">
        <v>351</v>
      </c>
      <c r="C23712" t="s">
        <v>212</v>
      </c>
      <c r="D23712">
        <v>0</v>
      </c>
    </row>
    <row r="23713" spans="1:4" x14ac:dyDescent="0.2">
      <c r="A23713" t="s">
        <v>103</v>
      </c>
      <c r="B23713" t="s">
        <v>351</v>
      </c>
      <c r="C23713" t="s">
        <v>213</v>
      </c>
      <c r="D23713">
        <v>0</v>
      </c>
    </row>
    <row r="23714" spans="1:4" x14ac:dyDescent="0.2">
      <c r="A23714" t="s">
        <v>103</v>
      </c>
      <c r="B23714" t="s">
        <v>351</v>
      </c>
      <c r="C23714" t="s">
        <v>214</v>
      </c>
      <c r="D23714">
        <v>0</v>
      </c>
    </row>
    <row r="23715" spans="1:4" x14ac:dyDescent="0.2">
      <c r="A23715" t="s">
        <v>103</v>
      </c>
      <c r="B23715" t="s">
        <v>351</v>
      </c>
      <c r="C23715" t="s">
        <v>215</v>
      </c>
      <c r="D23715">
        <v>0</v>
      </c>
    </row>
    <row r="23716" spans="1:4" x14ac:dyDescent="0.2">
      <c r="A23716" t="s">
        <v>103</v>
      </c>
      <c r="B23716" t="s">
        <v>351</v>
      </c>
      <c r="C23716" t="s">
        <v>216</v>
      </c>
      <c r="D23716">
        <v>0</v>
      </c>
    </row>
    <row r="23717" spans="1:4" x14ac:dyDescent="0.2">
      <c r="A23717" t="s">
        <v>103</v>
      </c>
      <c r="B23717" t="s">
        <v>351</v>
      </c>
      <c r="C23717" t="s">
        <v>217</v>
      </c>
      <c r="D23717">
        <v>0</v>
      </c>
    </row>
    <row r="23718" spans="1:4" x14ac:dyDescent="0.2">
      <c r="A23718" t="s">
        <v>103</v>
      </c>
      <c r="B23718" t="s">
        <v>351</v>
      </c>
      <c r="C23718" t="s">
        <v>218</v>
      </c>
      <c r="D23718">
        <v>0</v>
      </c>
    </row>
    <row r="23719" spans="1:4" x14ac:dyDescent="0.2">
      <c r="A23719" t="s">
        <v>103</v>
      </c>
      <c r="B23719" t="s">
        <v>351</v>
      </c>
      <c r="C23719" t="s">
        <v>219</v>
      </c>
      <c r="D23719">
        <v>0</v>
      </c>
    </row>
    <row r="23720" spans="1:4" x14ac:dyDescent="0.2">
      <c r="A23720" t="s">
        <v>103</v>
      </c>
      <c r="B23720" t="s">
        <v>351</v>
      </c>
      <c r="C23720" t="s">
        <v>233</v>
      </c>
      <c r="D23720">
        <v>2585094</v>
      </c>
    </row>
    <row r="23721" spans="1:4" x14ac:dyDescent="0.2">
      <c r="A23721" t="s">
        <v>103</v>
      </c>
      <c r="B23721" t="s">
        <v>351</v>
      </c>
      <c r="C23721" t="s">
        <v>234</v>
      </c>
      <c r="D23721">
        <v>1745</v>
      </c>
    </row>
    <row r="23722" spans="1:4" x14ac:dyDescent="0.2">
      <c r="A23722" t="s">
        <v>103</v>
      </c>
      <c r="B23722" t="s">
        <v>351</v>
      </c>
      <c r="C23722" t="s">
        <v>235</v>
      </c>
      <c r="D23722">
        <v>157034</v>
      </c>
    </row>
    <row r="23723" spans="1:4" x14ac:dyDescent="0.2">
      <c r="A23723" t="s">
        <v>103</v>
      </c>
      <c r="B23723" t="s">
        <v>351</v>
      </c>
      <c r="C23723" t="s">
        <v>236</v>
      </c>
      <c r="D23723">
        <v>621135</v>
      </c>
    </row>
    <row r="23724" spans="1:4" x14ac:dyDescent="0.2">
      <c r="A23724" t="s">
        <v>103</v>
      </c>
      <c r="B23724" t="s">
        <v>351</v>
      </c>
      <c r="C23724" t="s">
        <v>237</v>
      </c>
      <c r="D23724">
        <v>773230</v>
      </c>
    </row>
    <row r="23725" spans="1:4" x14ac:dyDescent="0.2">
      <c r="A23725" t="s">
        <v>103</v>
      </c>
      <c r="B23725" t="s">
        <v>351</v>
      </c>
      <c r="C23725" t="s">
        <v>238</v>
      </c>
      <c r="D23725">
        <v>856851</v>
      </c>
    </row>
    <row r="23726" spans="1:4" x14ac:dyDescent="0.2">
      <c r="A23726" t="s">
        <v>103</v>
      </c>
      <c r="B23726" t="s">
        <v>351</v>
      </c>
      <c r="C23726" t="s">
        <v>239</v>
      </c>
      <c r="D23726">
        <v>874158</v>
      </c>
    </row>
    <row r="23727" spans="1:4" x14ac:dyDescent="0.2">
      <c r="A23727" t="s">
        <v>103</v>
      </c>
      <c r="B23727" t="s">
        <v>351</v>
      </c>
      <c r="C23727" t="s">
        <v>240</v>
      </c>
      <c r="D23727">
        <v>609606</v>
      </c>
    </row>
    <row r="23728" spans="1:4" x14ac:dyDescent="0.2">
      <c r="A23728" t="s">
        <v>103</v>
      </c>
      <c r="B23728" t="s">
        <v>351</v>
      </c>
      <c r="C23728" t="s">
        <v>241</v>
      </c>
      <c r="D23728">
        <v>552540</v>
      </c>
    </row>
    <row r="23729" spans="1:4" x14ac:dyDescent="0.2">
      <c r="A23729" t="s">
        <v>103</v>
      </c>
      <c r="B23729" t="s">
        <v>351</v>
      </c>
      <c r="C23729" t="s">
        <v>242</v>
      </c>
      <c r="D23729">
        <v>645933</v>
      </c>
    </row>
    <row r="23730" spans="1:4" x14ac:dyDescent="0.2">
      <c r="A23730" t="s">
        <v>103</v>
      </c>
      <c r="B23730" t="s">
        <v>351</v>
      </c>
      <c r="C23730" t="s">
        <v>243</v>
      </c>
      <c r="D23730">
        <v>303661</v>
      </c>
    </row>
    <row r="23731" spans="1:4" x14ac:dyDescent="0.2">
      <c r="A23731" t="s">
        <v>103</v>
      </c>
      <c r="B23731" t="s">
        <v>351</v>
      </c>
      <c r="C23731" t="s">
        <v>244</v>
      </c>
      <c r="D23731">
        <v>286534</v>
      </c>
    </row>
    <row r="23732" spans="1:4" x14ac:dyDescent="0.2">
      <c r="A23732" t="s">
        <v>103</v>
      </c>
      <c r="B23732" t="s">
        <v>351</v>
      </c>
      <c r="C23732" t="s">
        <v>245</v>
      </c>
      <c r="D23732">
        <v>216537</v>
      </c>
    </row>
    <row r="23733" spans="1:4" x14ac:dyDescent="0.2">
      <c r="A23733" t="s">
        <v>103</v>
      </c>
      <c r="B23733" t="s">
        <v>351</v>
      </c>
      <c r="C23733" t="s">
        <v>246</v>
      </c>
      <c r="D23733">
        <v>184964</v>
      </c>
    </row>
    <row r="23734" spans="1:4" x14ac:dyDescent="0.2">
      <c r="A23734" t="s">
        <v>103</v>
      </c>
      <c r="B23734" t="s">
        <v>351</v>
      </c>
      <c r="C23734" t="s">
        <v>247</v>
      </c>
      <c r="D23734">
        <v>101279</v>
      </c>
    </row>
    <row r="23735" spans="1:4" x14ac:dyDescent="0.2">
      <c r="A23735" t="s">
        <v>103</v>
      </c>
      <c r="B23735" t="s">
        <v>351</v>
      </c>
      <c r="C23735" t="s">
        <v>248</v>
      </c>
      <c r="D23735">
        <v>132689</v>
      </c>
    </row>
    <row r="23736" spans="1:4" x14ac:dyDescent="0.2">
      <c r="A23736" t="s">
        <v>103</v>
      </c>
      <c r="B23736" t="s">
        <v>351</v>
      </c>
      <c r="C23736" t="s">
        <v>249</v>
      </c>
      <c r="D23736">
        <v>151846</v>
      </c>
    </row>
    <row r="23737" spans="1:4" x14ac:dyDescent="0.2">
      <c r="A23737" t="s">
        <v>103</v>
      </c>
      <c r="B23737" t="s">
        <v>351</v>
      </c>
      <c r="C23737" t="s">
        <v>250</v>
      </c>
      <c r="D23737">
        <v>120676</v>
      </c>
    </row>
    <row r="23738" spans="1:4" x14ac:dyDescent="0.2">
      <c r="A23738" t="s">
        <v>103</v>
      </c>
      <c r="B23738" t="s">
        <v>351</v>
      </c>
      <c r="C23738" t="s">
        <v>251</v>
      </c>
      <c r="D23738">
        <v>75050</v>
      </c>
    </row>
    <row r="23739" spans="1:4" x14ac:dyDescent="0.2">
      <c r="A23739" t="s">
        <v>103</v>
      </c>
      <c r="B23739" t="s">
        <v>351</v>
      </c>
      <c r="C23739" t="s">
        <v>252</v>
      </c>
      <c r="D23739">
        <v>171207</v>
      </c>
    </row>
    <row r="23740" spans="1:4" x14ac:dyDescent="0.2">
      <c r="A23740" t="s">
        <v>103</v>
      </c>
      <c r="B23740" t="s">
        <v>351</v>
      </c>
      <c r="C23740" t="s">
        <v>253</v>
      </c>
      <c r="D23740">
        <v>265437</v>
      </c>
    </row>
    <row r="23741" spans="1:4" x14ac:dyDescent="0.2">
      <c r="A23741" t="s">
        <v>103</v>
      </c>
      <c r="B23741" t="s">
        <v>351</v>
      </c>
      <c r="C23741" t="s">
        <v>254</v>
      </c>
      <c r="D23741">
        <v>291772</v>
      </c>
    </row>
    <row r="23742" spans="1:4" x14ac:dyDescent="0.2">
      <c r="A23742" t="s">
        <v>103</v>
      </c>
      <c r="B23742" t="s">
        <v>351</v>
      </c>
      <c r="C23742" t="s">
        <v>255</v>
      </c>
      <c r="D23742">
        <v>533034</v>
      </c>
    </row>
    <row r="23743" spans="1:4" x14ac:dyDescent="0.2">
      <c r="A23743" t="s">
        <v>103</v>
      </c>
      <c r="B23743" t="s">
        <v>351</v>
      </c>
      <c r="C23743" t="s">
        <v>256</v>
      </c>
      <c r="D23743">
        <v>0</v>
      </c>
    </row>
    <row r="23744" spans="1:4" x14ac:dyDescent="0.2">
      <c r="A23744" t="s">
        <v>103</v>
      </c>
      <c r="B23744" t="s">
        <v>351</v>
      </c>
      <c r="C23744" t="s">
        <v>257</v>
      </c>
      <c r="D23744">
        <v>0</v>
      </c>
    </row>
    <row r="23745" spans="1:4" x14ac:dyDescent="0.2">
      <c r="A23745" t="s">
        <v>103</v>
      </c>
      <c r="B23745" t="s">
        <v>351</v>
      </c>
      <c r="C23745" t="s">
        <v>258</v>
      </c>
      <c r="D23745">
        <v>202417</v>
      </c>
    </row>
    <row r="23746" spans="1:4" x14ac:dyDescent="0.2">
      <c r="A23746" t="s">
        <v>103</v>
      </c>
      <c r="B23746" t="s">
        <v>351</v>
      </c>
      <c r="C23746" t="s">
        <v>259</v>
      </c>
      <c r="D23746">
        <v>0</v>
      </c>
    </row>
    <row r="23747" spans="1:4" x14ac:dyDescent="0.2">
      <c r="A23747" t="s">
        <v>103</v>
      </c>
      <c r="B23747" t="s">
        <v>351</v>
      </c>
      <c r="C23747" t="s">
        <v>260</v>
      </c>
      <c r="D23747">
        <v>0</v>
      </c>
    </row>
    <row r="23748" spans="1:4" x14ac:dyDescent="0.2">
      <c r="A23748" t="s">
        <v>103</v>
      </c>
      <c r="B23748" t="s">
        <v>351</v>
      </c>
      <c r="C23748" t="s">
        <v>261</v>
      </c>
      <c r="D23748">
        <v>0</v>
      </c>
    </row>
    <row r="23749" spans="1:4" x14ac:dyDescent="0.2">
      <c r="A23749" t="s">
        <v>103</v>
      </c>
      <c r="B23749" t="s">
        <v>351</v>
      </c>
      <c r="C23749" t="s">
        <v>262</v>
      </c>
      <c r="D23749">
        <v>0</v>
      </c>
    </row>
    <row r="23750" spans="1:4" x14ac:dyDescent="0.2">
      <c r="A23750" t="s">
        <v>103</v>
      </c>
      <c r="B23750" t="s">
        <v>351</v>
      </c>
      <c r="C23750" t="s">
        <v>263</v>
      </c>
      <c r="D23750">
        <v>0</v>
      </c>
    </row>
    <row r="23751" spans="1:4" x14ac:dyDescent="0.2">
      <c r="A23751" t="s">
        <v>103</v>
      </c>
      <c r="B23751" t="s">
        <v>351</v>
      </c>
      <c r="C23751" t="s">
        <v>264</v>
      </c>
      <c r="D23751">
        <v>0</v>
      </c>
    </row>
    <row r="23752" spans="1:4" x14ac:dyDescent="0.2">
      <c r="A23752" t="s">
        <v>103</v>
      </c>
      <c r="B23752" t="s">
        <v>351</v>
      </c>
      <c r="C23752" t="s">
        <v>265</v>
      </c>
      <c r="D23752">
        <v>0</v>
      </c>
    </row>
    <row r="23753" spans="1:4" x14ac:dyDescent="0.2">
      <c r="A23753" t="s">
        <v>103</v>
      </c>
      <c r="B23753" t="s">
        <v>351</v>
      </c>
      <c r="C23753" t="s">
        <v>266</v>
      </c>
      <c r="D23753">
        <v>0</v>
      </c>
    </row>
    <row r="23754" spans="1:4" x14ac:dyDescent="0.2">
      <c r="A23754" t="s">
        <v>103</v>
      </c>
      <c r="B23754" t="s">
        <v>351</v>
      </c>
      <c r="C23754" t="s">
        <v>267</v>
      </c>
      <c r="D23754">
        <v>0</v>
      </c>
    </row>
    <row r="23755" spans="1:4" x14ac:dyDescent="0.2">
      <c r="A23755" t="s">
        <v>103</v>
      </c>
      <c r="B23755" t="s">
        <v>351</v>
      </c>
      <c r="C23755" t="s">
        <v>268</v>
      </c>
      <c r="D23755">
        <v>0</v>
      </c>
    </row>
    <row r="23756" spans="1:4" x14ac:dyDescent="0.2">
      <c r="A23756" t="s">
        <v>103</v>
      </c>
      <c r="B23756" t="s">
        <v>351</v>
      </c>
      <c r="C23756" t="s">
        <v>269</v>
      </c>
      <c r="D23756">
        <v>0</v>
      </c>
    </row>
    <row r="23757" spans="1:4" x14ac:dyDescent="0.2">
      <c r="A23757" t="s">
        <v>103</v>
      </c>
      <c r="B23757" t="s">
        <v>351</v>
      </c>
      <c r="C23757" t="s">
        <v>270</v>
      </c>
      <c r="D23757">
        <v>0</v>
      </c>
    </row>
    <row r="23758" spans="1:4" x14ac:dyDescent="0.2">
      <c r="A23758" t="s">
        <v>103</v>
      </c>
      <c r="B23758" t="s">
        <v>351</v>
      </c>
      <c r="C23758" t="s">
        <v>271</v>
      </c>
      <c r="D23758">
        <v>0</v>
      </c>
    </row>
    <row r="23759" spans="1:4" x14ac:dyDescent="0.2">
      <c r="A23759" t="s">
        <v>103</v>
      </c>
      <c r="B23759" t="s">
        <v>351</v>
      </c>
      <c r="C23759" t="s">
        <v>272</v>
      </c>
      <c r="D23759">
        <v>0</v>
      </c>
    </row>
    <row r="23760" spans="1:4" x14ac:dyDescent="0.2">
      <c r="A23760" t="s">
        <v>103</v>
      </c>
      <c r="B23760" t="s">
        <v>351</v>
      </c>
      <c r="C23760" t="s">
        <v>273</v>
      </c>
      <c r="D23760">
        <v>0</v>
      </c>
    </row>
    <row r="23761" spans="1:4" x14ac:dyDescent="0.2">
      <c r="A23761" t="s">
        <v>103</v>
      </c>
      <c r="B23761" t="s">
        <v>351</v>
      </c>
      <c r="C23761" t="s">
        <v>274</v>
      </c>
      <c r="D23761">
        <v>0</v>
      </c>
    </row>
    <row r="23762" spans="1:4" x14ac:dyDescent="0.2">
      <c r="A23762" t="s">
        <v>103</v>
      </c>
      <c r="B23762" t="s">
        <v>351</v>
      </c>
      <c r="C23762" t="s">
        <v>275</v>
      </c>
      <c r="D23762">
        <v>0</v>
      </c>
    </row>
    <row r="23763" spans="1:4" x14ac:dyDescent="0.2">
      <c r="A23763" t="s">
        <v>103</v>
      </c>
      <c r="B23763" t="s">
        <v>351</v>
      </c>
      <c r="C23763" t="s">
        <v>276</v>
      </c>
      <c r="D23763">
        <v>0</v>
      </c>
    </row>
    <row r="23764" spans="1:4" x14ac:dyDescent="0.2">
      <c r="A23764" t="s">
        <v>103</v>
      </c>
      <c r="B23764" t="s">
        <v>351</v>
      </c>
      <c r="C23764" t="s">
        <v>277</v>
      </c>
      <c r="D23764">
        <v>0</v>
      </c>
    </row>
    <row r="23765" spans="1:4" x14ac:dyDescent="0.2">
      <c r="A23765" t="s">
        <v>103</v>
      </c>
      <c r="B23765" t="s">
        <v>351</v>
      </c>
      <c r="C23765" t="s">
        <v>278</v>
      </c>
      <c r="D23765">
        <v>251824</v>
      </c>
    </row>
    <row r="23766" spans="1:4" x14ac:dyDescent="0.2">
      <c r="A23766" t="s">
        <v>103</v>
      </c>
      <c r="B23766" t="s">
        <v>351</v>
      </c>
      <c r="C23766" t="s">
        <v>279</v>
      </c>
      <c r="D23766">
        <v>0</v>
      </c>
    </row>
    <row r="23767" spans="1:4" x14ac:dyDescent="0.2">
      <c r="A23767" t="s">
        <v>103</v>
      </c>
      <c r="B23767" t="s">
        <v>351</v>
      </c>
      <c r="C23767" t="s">
        <v>280</v>
      </c>
      <c r="D23767">
        <v>0</v>
      </c>
    </row>
    <row r="23768" spans="1:4" x14ac:dyDescent="0.2">
      <c r="A23768" t="s">
        <v>103</v>
      </c>
      <c r="B23768" t="s">
        <v>351</v>
      </c>
      <c r="C23768" t="s">
        <v>281</v>
      </c>
      <c r="D23768">
        <v>0</v>
      </c>
    </row>
    <row r="23769" spans="1:4" x14ac:dyDescent="0.2">
      <c r="A23769" t="s">
        <v>103</v>
      </c>
      <c r="B23769" t="s">
        <v>351</v>
      </c>
      <c r="C23769" t="s">
        <v>282</v>
      </c>
      <c r="D23769">
        <v>0</v>
      </c>
    </row>
    <row r="23770" spans="1:4" x14ac:dyDescent="0.2">
      <c r="A23770" t="s">
        <v>103</v>
      </c>
      <c r="B23770" t="s">
        <v>351</v>
      </c>
      <c r="C23770" t="s">
        <v>283</v>
      </c>
      <c r="D23770">
        <v>0</v>
      </c>
    </row>
    <row r="23771" spans="1:4" x14ac:dyDescent="0.2">
      <c r="A23771" t="s">
        <v>103</v>
      </c>
      <c r="B23771" t="s">
        <v>351</v>
      </c>
      <c r="C23771" t="s">
        <v>284</v>
      </c>
      <c r="D23771">
        <v>0</v>
      </c>
    </row>
    <row r="23772" spans="1:4" x14ac:dyDescent="0.2">
      <c r="A23772" t="s">
        <v>103</v>
      </c>
      <c r="B23772" t="s">
        <v>351</v>
      </c>
      <c r="C23772" t="s">
        <v>285</v>
      </c>
      <c r="D23772">
        <v>0</v>
      </c>
    </row>
    <row r="23773" spans="1:4" x14ac:dyDescent="0.2">
      <c r="A23773" t="s">
        <v>103</v>
      </c>
      <c r="B23773" t="s">
        <v>351</v>
      </c>
      <c r="C23773" t="s">
        <v>286</v>
      </c>
      <c r="D23773">
        <v>0</v>
      </c>
    </row>
    <row r="23774" spans="1:4" x14ac:dyDescent="0.2">
      <c r="A23774" t="s">
        <v>103</v>
      </c>
      <c r="B23774" t="s">
        <v>351</v>
      </c>
      <c r="C23774" t="s">
        <v>287</v>
      </c>
      <c r="D23774">
        <v>0</v>
      </c>
    </row>
    <row r="23775" spans="1:4" x14ac:dyDescent="0.2">
      <c r="A23775" t="s">
        <v>103</v>
      </c>
      <c r="B23775" t="s">
        <v>351</v>
      </c>
      <c r="C23775" t="s">
        <v>288</v>
      </c>
      <c r="D23775">
        <v>0</v>
      </c>
    </row>
    <row r="23776" spans="1:4" x14ac:dyDescent="0.2">
      <c r="A23776" t="s">
        <v>103</v>
      </c>
      <c r="B23776" t="s">
        <v>351</v>
      </c>
      <c r="C23776" t="s">
        <v>289</v>
      </c>
      <c r="D23776">
        <v>0</v>
      </c>
    </row>
    <row r="23777" spans="1:4" x14ac:dyDescent="0.2">
      <c r="A23777" t="s">
        <v>103</v>
      </c>
      <c r="B23777" t="s">
        <v>351</v>
      </c>
      <c r="C23777" t="s">
        <v>290</v>
      </c>
      <c r="D23777">
        <v>0</v>
      </c>
    </row>
    <row r="23778" spans="1:4" x14ac:dyDescent="0.2">
      <c r="A23778" t="s">
        <v>103</v>
      </c>
      <c r="B23778" t="s">
        <v>351</v>
      </c>
      <c r="C23778" t="s">
        <v>291</v>
      </c>
      <c r="D23778">
        <v>0</v>
      </c>
    </row>
    <row r="23779" spans="1:4" x14ac:dyDescent="0.2">
      <c r="A23779" t="s">
        <v>103</v>
      </c>
      <c r="B23779" t="s">
        <v>351</v>
      </c>
      <c r="C23779" t="s">
        <v>292</v>
      </c>
      <c r="D23779">
        <v>0</v>
      </c>
    </row>
    <row r="23780" spans="1:4" x14ac:dyDescent="0.2">
      <c r="A23780" t="s">
        <v>103</v>
      </c>
      <c r="B23780" t="s">
        <v>351</v>
      </c>
      <c r="C23780" t="s">
        <v>293</v>
      </c>
      <c r="D23780">
        <v>0</v>
      </c>
    </row>
    <row r="23781" spans="1:4" x14ac:dyDescent="0.2">
      <c r="A23781" t="s">
        <v>103</v>
      </c>
      <c r="B23781" t="s">
        <v>351</v>
      </c>
      <c r="C23781" t="s">
        <v>294</v>
      </c>
      <c r="D23781">
        <v>0</v>
      </c>
    </row>
    <row r="23782" spans="1:4" x14ac:dyDescent="0.2">
      <c r="A23782" t="s">
        <v>103</v>
      </c>
      <c r="B23782" t="s">
        <v>351</v>
      </c>
      <c r="C23782" t="s">
        <v>295</v>
      </c>
      <c r="D23782">
        <v>0</v>
      </c>
    </row>
    <row r="23783" spans="1:4" x14ac:dyDescent="0.2">
      <c r="A23783" t="s">
        <v>103</v>
      </c>
      <c r="B23783" t="s">
        <v>351</v>
      </c>
      <c r="C23783" t="s">
        <v>296</v>
      </c>
      <c r="D23783">
        <v>0</v>
      </c>
    </row>
    <row r="23784" spans="1:4" x14ac:dyDescent="0.2">
      <c r="A23784" t="s">
        <v>103</v>
      </c>
      <c r="B23784" t="s">
        <v>351</v>
      </c>
      <c r="C23784" t="s">
        <v>297</v>
      </c>
      <c r="D23784">
        <v>0</v>
      </c>
    </row>
    <row r="23785" spans="1:4" x14ac:dyDescent="0.2">
      <c r="A23785" t="s">
        <v>103</v>
      </c>
      <c r="B23785" t="s">
        <v>351</v>
      </c>
      <c r="C23785" t="s">
        <v>298</v>
      </c>
      <c r="D23785">
        <v>0</v>
      </c>
    </row>
    <row r="23786" spans="1:4" x14ac:dyDescent="0.2">
      <c r="A23786" t="s">
        <v>103</v>
      </c>
      <c r="B23786" t="s">
        <v>351</v>
      </c>
      <c r="C23786" t="s">
        <v>232</v>
      </c>
      <c r="D23786">
        <v>486143</v>
      </c>
    </row>
    <row r="23787" spans="1:4" x14ac:dyDescent="0.2">
      <c r="A23787" t="s">
        <v>103</v>
      </c>
      <c r="B23787" t="s">
        <v>351</v>
      </c>
      <c r="C23787" t="s">
        <v>319</v>
      </c>
      <c r="D23787">
        <v>281297</v>
      </c>
    </row>
    <row r="23788" spans="1:4" x14ac:dyDescent="0.2">
      <c r="A23788" t="s">
        <v>103</v>
      </c>
      <c r="B23788" t="s">
        <v>351</v>
      </c>
      <c r="C23788" t="s">
        <v>320</v>
      </c>
      <c r="D23788">
        <v>193668</v>
      </c>
    </row>
    <row r="23789" spans="1:4" x14ac:dyDescent="0.2">
      <c r="A23789" t="s">
        <v>103</v>
      </c>
      <c r="B23789" t="s">
        <v>351</v>
      </c>
      <c r="C23789" t="s">
        <v>318</v>
      </c>
      <c r="D23789">
        <v>11178</v>
      </c>
    </row>
    <row r="23790" spans="1:4" x14ac:dyDescent="0.2">
      <c r="A23790" t="s">
        <v>103</v>
      </c>
      <c r="B23790" t="s">
        <v>351</v>
      </c>
      <c r="C23790" t="s">
        <v>321</v>
      </c>
      <c r="D23790">
        <v>224271</v>
      </c>
    </row>
    <row r="23791" spans="1:4" x14ac:dyDescent="0.2">
      <c r="A23791" t="s">
        <v>103</v>
      </c>
      <c r="B23791" t="s">
        <v>351</v>
      </c>
      <c r="C23791" t="s">
        <v>322</v>
      </c>
      <c r="D23791">
        <v>0</v>
      </c>
    </row>
    <row r="23792" spans="1:4" x14ac:dyDescent="0.2">
      <c r="A23792" t="s">
        <v>103</v>
      </c>
      <c r="B23792" t="s">
        <v>351</v>
      </c>
      <c r="C23792" t="s">
        <v>323</v>
      </c>
      <c r="D23792">
        <v>0</v>
      </c>
    </row>
    <row r="23793" spans="1:4" x14ac:dyDescent="0.2">
      <c r="A23793" t="s">
        <v>103</v>
      </c>
      <c r="B23793" t="s">
        <v>351</v>
      </c>
      <c r="C23793" t="s">
        <v>324</v>
      </c>
      <c r="D23793">
        <v>16839</v>
      </c>
    </row>
    <row r="23794" spans="1:4" x14ac:dyDescent="0.2">
      <c r="A23794" t="s">
        <v>103</v>
      </c>
      <c r="B23794" t="s">
        <v>351</v>
      </c>
      <c r="C23794" t="s">
        <v>325</v>
      </c>
      <c r="D23794">
        <v>0</v>
      </c>
    </row>
    <row r="23795" spans="1:4" x14ac:dyDescent="0.2">
      <c r="A23795" t="s">
        <v>103</v>
      </c>
      <c r="B23795" t="s">
        <v>351</v>
      </c>
      <c r="C23795" t="s">
        <v>326</v>
      </c>
      <c r="D23795">
        <v>0</v>
      </c>
    </row>
    <row r="23796" spans="1:4" x14ac:dyDescent="0.2">
      <c r="A23796" t="s">
        <v>103</v>
      </c>
      <c r="B23796" t="s">
        <v>351</v>
      </c>
      <c r="C23796" t="s">
        <v>327</v>
      </c>
      <c r="D23796">
        <v>13971</v>
      </c>
    </row>
    <row r="23797" spans="1:4" x14ac:dyDescent="0.2">
      <c r="A23797" t="s">
        <v>103</v>
      </c>
      <c r="B23797" t="s">
        <v>351</v>
      </c>
      <c r="C23797" t="s">
        <v>328</v>
      </c>
      <c r="D23797">
        <v>193461</v>
      </c>
    </row>
    <row r="23798" spans="1:4" x14ac:dyDescent="0.2">
      <c r="A23798" t="s">
        <v>103</v>
      </c>
      <c r="B23798" t="s">
        <v>351</v>
      </c>
      <c r="C23798" t="s">
        <v>329</v>
      </c>
      <c r="D23798">
        <v>0</v>
      </c>
    </row>
    <row r="23799" spans="1:4" x14ac:dyDescent="0.2">
      <c r="A23799" t="s">
        <v>103</v>
      </c>
      <c r="B23799" t="s">
        <v>351</v>
      </c>
      <c r="C23799" t="s">
        <v>339</v>
      </c>
      <c r="D23799">
        <v>40350506</v>
      </c>
    </row>
    <row r="23800" spans="1:4" x14ac:dyDescent="0.2">
      <c r="A23800" t="s">
        <v>103</v>
      </c>
      <c r="B23800" t="s">
        <v>351</v>
      </c>
      <c r="C23800" t="s">
        <v>340</v>
      </c>
      <c r="D23800">
        <v>57198</v>
      </c>
    </row>
    <row r="23801" spans="1:4" x14ac:dyDescent="0.2">
      <c r="A23801" t="s">
        <v>103</v>
      </c>
      <c r="B23801" t="s">
        <v>351</v>
      </c>
      <c r="C23801" t="s">
        <v>341</v>
      </c>
      <c r="D23801">
        <v>0</v>
      </c>
    </row>
    <row r="23802" spans="1:4" x14ac:dyDescent="0.2">
      <c r="A23802" t="s">
        <v>103</v>
      </c>
      <c r="B23802" t="s">
        <v>351</v>
      </c>
      <c r="C23802" t="s">
        <v>342</v>
      </c>
      <c r="D23802">
        <v>0</v>
      </c>
    </row>
    <row r="23803" spans="1:4" x14ac:dyDescent="0.2">
      <c r="A23803" t="s">
        <v>103</v>
      </c>
      <c r="B23803" t="s">
        <v>351</v>
      </c>
      <c r="C23803" t="s">
        <v>343</v>
      </c>
      <c r="D23803">
        <v>0</v>
      </c>
    </row>
    <row r="23804" spans="1:4" x14ac:dyDescent="0.2">
      <c r="A23804" t="s">
        <v>103</v>
      </c>
      <c r="B23804" t="s">
        <v>351</v>
      </c>
      <c r="C23804" t="s">
        <v>344</v>
      </c>
      <c r="D23804">
        <v>0</v>
      </c>
    </row>
    <row r="23805" spans="1:4" x14ac:dyDescent="0.2">
      <c r="A23805" t="s">
        <v>103</v>
      </c>
      <c r="B23805" t="s">
        <v>351</v>
      </c>
      <c r="C23805" t="s">
        <v>345</v>
      </c>
      <c r="D23805">
        <v>0</v>
      </c>
    </row>
    <row r="23806" spans="1:4" x14ac:dyDescent="0.2">
      <c r="A23806" t="s">
        <v>103</v>
      </c>
      <c r="B23806" t="s">
        <v>351</v>
      </c>
      <c r="C23806" t="s">
        <v>346</v>
      </c>
      <c r="D23806">
        <v>0</v>
      </c>
    </row>
    <row r="23807" spans="1:4" x14ac:dyDescent="0.2">
      <c r="A23807" t="s">
        <v>103</v>
      </c>
      <c r="B23807" t="s">
        <v>351</v>
      </c>
      <c r="C23807" t="s">
        <v>300</v>
      </c>
      <c r="D23807">
        <v>645888</v>
      </c>
    </row>
    <row r="23808" spans="1:4" x14ac:dyDescent="0.2">
      <c r="A23808" t="s">
        <v>103</v>
      </c>
      <c r="B23808" t="s">
        <v>351</v>
      </c>
      <c r="C23808" t="s">
        <v>301</v>
      </c>
      <c r="D23808">
        <v>813711</v>
      </c>
    </row>
    <row r="23809" spans="1:4" x14ac:dyDescent="0.2">
      <c r="A23809" t="s">
        <v>103</v>
      </c>
      <c r="B23809" t="s">
        <v>351</v>
      </c>
      <c r="C23809" t="s">
        <v>302</v>
      </c>
      <c r="D23809">
        <v>893181</v>
      </c>
    </row>
    <row r="23810" spans="1:4" x14ac:dyDescent="0.2">
      <c r="A23810" t="s">
        <v>103</v>
      </c>
      <c r="B23810" t="s">
        <v>351</v>
      </c>
      <c r="C23810" t="s">
        <v>303</v>
      </c>
      <c r="D23810">
        <v>493530</v>
      </c>
    </row>
    <row r="23811" spans="1:4" x14ac:dyDescent="0.2">
      <c r="A23811" t="s">
        <v>103</v>
      </c>
      <c r="B23811" t="s">
        <v>351</v>
      </c>
      <c r="C23811" t="s">
        <v>304</v>
      </c>
      <c r="D23811">
        <v>497860</v>
      </c>
    </row>
    <row r="23812" spans="1:4" x14ac:dyDescent="0.2">
      <c r="A23812" t="s">
        <v>103</v>
      </c>
      <c r="B23812" t="s">
        <v>351</v>
      </c>
      <c r="C23812" t="s">
        <v>305</v>
      </c>
      <c r="D23812">
        <v>490690</v>
      </c>
    </row>
    <row r="23813" spans="1:4" x14ac:dyDescent="0.2">
      <c r="A23813" t="s">
        <v>103</v>
      </c>
      <c r="B23813" t="s">
        <v>351</v>
      </c>
      <c r="C23813" t="s">
        <v>306</v>
      </c>
      <c r="D23813">
        <v>107452</v>
      </c>
    </row>
    <row r="23814" spans="1:4" x14ac:dyDescent="0.2">
      <c r="A23814" t="s">
        <v>103</v>
      </c>
      <c r="B23814" t="s">
        <v>351</v>
      </c>
      <c r="C23814" t="s">
        <v>307</v>
      </c>
      <c r="D23814">
        <v>1289932</v>
      </c>
    </row>
    <row r="23815" spans="1:4" x14ac:dyDescent="0.2">
      <c r="A23815" t="s">
        <v>103</v>
      </c>
      <c r="B23815" t="s">
        <v>351</v>
      </c>
      <c r="C23815" t="s">
        <v>308</v>
      </c>
      <c r="D23815">
        <v>130684</v>
      </c>
    </row>
    <row r="23816" spans="1:4" x14ac:dyDescent="0.2">
      <c r="A23816" t="s">
        <v>103</v>
      </c>
      <c r="B23816" t="s">
        <v>351</v>
      </c>
      <c r="C23816" t="s">
        <v>309</v>
      </c>
      <c r="D23816">
        <v>34485</v>
      </c>
    </row>
    <row r="23817" spans="1:4" x14ac:dyDescent="0.2">
      <c r="A23817" t="s">
        <v>103</v>
      </c>
      <c r="B23817" t="s">
        <v>351</v>
      </c>
      <c r="C23817" t="s">
        <v>310</v>
      </c>
      <c r="D23817">
        <v>19322</v>
      </c>
    </row>
    <row r="23818" spans="1:4" x14ac:dyDescent="0.2">
      <c r="A23818" t="s">
        <v>103</v>
      </c>
      <c r="B23818" t="s">
        <v>351</v>
      </c>
      <c r="C23818" t="s">
        <v>311</v>
      </c>
      <c r="D23818">
        <v>8721</v>
      </c>
    </row>
    <row r="23819" spans="1:4" x14ac:dyDescent="0.2">
      <c r="A23819" t="s">
        <v>103</v>
      </c>
      <c r="B23819" t="s">
        <v>351</v>
      </c>
      <c r="C23819" t="s">
        <v>312</v>
      </c>
      <c r="D23819">
        <v>1750</v>
      </c>
    </row>
    <row r="23820" spans="1:4" x14ac:dyDescent="0.2">
      <c r="A23820" t="s">
        <v>103</v>
      </c>
      <c r="B23820" t="s">
        <v>351</v>
      </c>
      <c r="C23820" t="s">
        <v>313</v>
      </c>
      <c r="D23820">
        <v>2235</v>
      </c>
    </row>
    <row r="23821" spans="1:4" x14ac:dyDescent="0.2">
      <c r="A23821" t="s">
        <v>103</v>
      </c>
      <c r="B23821" t="s">
        <v>351</v>
      </c>
      <c r="C23821" t="s">
        <v>314</v>
      </c>
      <c r="D23821">
        <v>50590</v>
      </c>
    </row>
    <row r="23822" spans="1:4" x14ac:dyDescent="0.2">
      <c r="A23822" t="s">
        <v>103</v>
      </c>
      <c r="B23822" t="s">
        <v>351</v>
      </c>
      <c r="C23822" t="s">
        <v>315</v>
      </c>
      <c r="D23822">
        <v>2907</v>
      </c>
    </row>
    <row r="23823" spans="1:4" x14ac:dyDescent="0.2">
      <c r="A23823" t="s">
        <v>103</v>
      </c>
      <c r="B23823" t="s">
        <v>351</v>
      </c>
      <c r="C23823" t="s">
        <v>347</v>
      </c>
      <c r="D23823">
        <v>6346</v>
      </c>
    </row>
    <row r="23824" spans="1:4" x14ac:dyDescent="0.2">
      <c r="A23824" t="s">
        <v>103</v>
      </c>
      <c r="B23824" t="s">
        <v>352</v>
      </c>
      <c r="C23824" t="s">
        <v>225</v>
      </c>
      <c r="D23824">
        <v>1.03447</v>
      </c>
    </row>
    <row r="23825" spans="1:4" x14ac:dyDescent="0.2">
      <c r="A23825" t="s">
        <v>103</v>
      </c>
      <c r="B23825" t="s">
        <v>352</v>
      </c>
      <c r="C23825" t="s">
        <v>65</v>
      </c>
      <c r="D23825">
        <v>50000002</v>
      </c>
    </row>
    <row r="23826" spans="1:4" x14ac:dyDescent="0.2">
      <c r="A23826" t="s">
        <v>103</v>
      </c>
      <c r="B23826" t="s">
        <v>352</v>
      </c>
      <c r="C23826" t="s">
        <v>66</v>
      </c>
      <c r="D23826">
        <v>48333761</v>
      </c>
    </row>
    <row r="23827" spans="1:4" x14ac:dyDescent="0.2">
      <c r="A23827" t="s">
        <v>103</v>
      </c>
      <c r="B23827" t="s">
        <v>352</v>
      </c>
      <c r="C23827" t="s">
        <v>226</v>
      </c>
      <c r="D23827">
        <v>177811</v>
      </c>
    </row>
    <row r="23828" spans="1:4" x14ac:dyDescent="0.2">
      <c r="A23828" t="s">
        <v>103</v>
      </c>
      <c r="B23828" t="s">
        <v>352</v>
      </c>
      <c r="C23828" t="s">
        <v>227</v>
      </c>
      <c r="D23828">
        <v>573117</v>
      </c>
    </row>
    <row r="23829" spans="1:4" x14ac:dyDescent="0.2">
      <c r="A23829" t="s">
        <v>103</v>
      </c>
      <c r="B23829" t="s">
        <v>352</v>
      </c>
      <c r="C23829" t="s">
        <v>67</v>
      </c>
      <c r="D23829">
        <v>1066239</v>
      </c>
    </row>
    <row r="23830" spans="1:4" x14ac:dyDescent="0.2">
      <c r="A23830" t="s">
        <v>103</v>
      </c>
      <c r="B23830" t="s">
        <v>352</v>
      </c>
      <c r="C23830" t="s">
        <v>68</v>
      </c>
      <c r="D23830">
        <v>387809</v>
      </c>
    </row>
    <row r="23831" spans="1:4" x14ac:dyDescent="0.2">
      <c r="A23831" t="s">
        <v>103</v>
      </c>
      <c r="B23831" t="s">
        <v>352</v>
      </c>
      <c r="C23831" t="s">
        <v>228</v>
      </c>
      <c r="D23831">
        <v>19674</v>
      </c>
    </row>
    <row r="23832" spans="1:4" x14ac:dyDescent="0.2">
      <c r="A23832" t="s">
        <v>103</v>
      </c>
      <c r="B23832" t="s">
        <v>352</v>
      </c>
      <c r="C23832" t="s">
        <v>229</v>
      </c>
      <c r="D23832">
        <v>313275</v>
      </c>
    </row>
    <row r="23833" spans="1:4" x14ac:dyDescent="0.2">
      <c r="A23833" t="s">
        <v>103</v>
      </c>
      <c r="B23833" t="s">
        <v>352</v>
      </c>
      <c r="C23833" t="s">
        <v>230</v>
      </c>
      <c r="D23833">
        <v>481</v>
      </c>
    </row>
    <row r="23834" spans="1:4" x14ac:dyDescent="0.2">
      <c r="A23834" t="s">
        <v>103</v>
      </c>
      <c r="B23834" t="s">
        <v>352</v>
      </c>
      <c r="C23834" t="s">
        <v>231</v>
      </c>
      <c r="D23834">
        <v>2505</v>
      </c>
    </row>
    <row r="23835" spans="1:4" x14ac:dyDescent="0.2">
      <c r="A23835" t="s">
        <v>103</v>
      </c>
      <c r="B23835" t="s">
        <v>352</v>
      </c>
      <c r="C23835" t="s">
        <v>154</v>
      </c>
      <c r="D23835">
        <v>2585085</v>
      </c>
    </row>
    <row r="23836" spans="1:4" x14ac:dyDescent="0.2">
      <c r="A23836" t="s">
        <v>103</v>
      </c>
      <c r="B23836" t="s">
        <v>352</v>
      </c>
      <c r="C23836" t="s">
        <v>155</v>
      </c>
      <c r="D23836">
        <v>0</v>
      </c>
    </row>
    <row r="23837" spans="1:4" x14ac:dyDescent="0.2">
      <c r="A23837" t="s">
        <v>103</v>
      </c>
      <c r="B23837" t="s">
        <v>352</v>
      </c>
      <c r="C23837" t="s">
        <v>156</v>
      </c>
      <c r="D23837">
        <v>1745</v>
      </c>
    </row>
    <row r="23838" spans="1:4" x14ac:dyDescent="0.2">
      <c r="A23838" t="s">
        <v>103</v>
      </c>
      <c r="B23838" t="s">
        <v>352</v>
      </c>
      <c r="C23838" t="s">
        <v>157</v>
      </c>
      <c r="D23838">
        <v>383176</v>
      </c>
    </row>
    <row r="23839" spans="1:4" x14ac:dyDescent="0.2">
      <c r="A23839" t="s">
        <v>103</v>
      </c>
      <c r="B23839" t="s">
        <v>352</v>
      </c>
      <c r="C23839" t="s">
        <v>158</v>
      </c>
      <c r="D23839">
        <v>1144672</v>
      </c>
    </row>
    <row r="23840" spans="1:4" x14ac:dyDescent="0.2">
      <c r="A23840" t="s">
        <v>103</v>
      </c>
      <c r="B23840" t="s">
        <v>352</v>
      </c>
      <c r="C23840" t="s">
        <v>159</v>
      </c>
      <c r="D23840">
        <v>1139478</v>
      </c>
    </row>
    <row r="23841" spans="1:4" x14ac:dyDescent="0.2">
      <c r="A23841" t="s">
        <v>103</v>
      </c>
      <c r="B23841" t="s">
        <v>352</v>
      </c>
      <c r="C23841" t="s">
        <v>160</v>
      </c>
      <c r="D23841">
        <v>885229</v>
      </c>
    </row>
    <row r="23842" spans="1:4" x14ac:dyDescent="0.2">
      <c r="A23842" t="s">
        <v>103</v>
      </c>
      <c r="B23842" t="s">
        <v>352</v>
      </c>
      <c r="C23842" t="s">
        <v>161</v>
      </c>
      <c r="D23842">
        <v>778060</v>
      </c>
    </row>
    <row r="23843" spans="1:4" x14ac:dyDescent="0.2">
      <c r="A23843" t="s">
        <v>103</v>
      </c>
      <c r="B23843" t="s">
        <v>352</v>
      </c>
      <c r="C23843" t="s">
        <v>162</v>
      </c>
      <c r="D23843">
        <v>586556</v>
      </c>
    </row>
    <row r="23844" spans="1:4" x14ac:dyDescent="0.2">
      <c r="A23844" t="s">
        <v>103</v>
      </c>
      <c r="B23844" t="s">
        <v>352</v>
      </c>
      <c r="C23844" t="s">
        <v>163</v>
      </c>
      <c r="D23844">
        <v>436828</v>
      </c>
    </row>
    <row r="23845" spans="1:4" x14ac:dyDescent="0.2">
      <c r="A23845" t="s">
        <v>103</v>
      </c>
      <c r="B23845" t="s">
        <v>352</v>
      </c>
      <c r="C23845" t="s">
        <v>164</v>
      </c>
      <c r="D23845">
        <v>282566</v>
      </c>
    </row>
    <row r="23846" spans="1:4" x14ac:dyDescent="0.2">
      <c r="A23846" t="s">
        <v>103</v>
      </c>
      <c r="B23846" t="s">
        <v>352</v>
      </c>
      <c r="C23846" t="s">
        <v>165</v>
      </c>
      <c r="D23846">
        <v>255379</v>
      </c>
    </row>
    <row r="23847" spans="1:4" x14ac:dyDescent="0.2">
      <c r="A23847" t="s">
        <v>103</v>
      </c>
      <c r="B23847" t="s">
        <v>352</v>
      </c>
      <c r="C23847" t="s">
        <v>166</v>
      </c>
      <c r="D23847">
        <v>116954</v>
      </c>
    </row>
    <row r="23848" spans="1:4" x14ac:dyDescent="0.2">
      <c r="A23848" t="s">
        <v>103</v>
      </c>
      <c r="B23848" t="s">
        <v>352</v>
      </c>
      <c r="C23848" t="s">
        <v>167</v>
      </c>
      <c r="D23848">
        <v>172938</v>
      </c>
    </row>
    <row r="23849" spans="1:4" x14ac:dyDescent="0.2">
      <c r="A23849" t="s">
        <v>103</v>
      </c>
      <c r="B23849" t="s">
        <v>352</v>
      </c>
      <c r="C23849" t="s">
        <v>168</v>
      </c>
      <c r="D23849">
        <v>141383</v>
      </c>
    </row>
    <row r="23850" spans="1:4" x14ac:dyDescent="0.2">
      <c r="A23850" t="s">
        <v>103</v>
      </c>
      <c r="B23850" t="s">
        <v>352</v>
      </c>
      <c r="C23850" t="s">
        <v>169</v>
      </c>
      <c r="D23850">
        <v>179814</v>
      </c>
    </row>
    <row r="23851" spans="1:4" x14ac:dyDescent="0.2">
      <c r="A23851" t="s">
        <v>103</v>
      </c>
      <c r="B23851" t="s">
        <v>352</v>
      </c>
      <c r="C23851" t="s">
        <v>170</v>
      </c>
      <c r="D23851">
        <v>94385</v>
      </c>
    </row>
    <row r="23852" spans="1:4" x14ac:dyDescent="0.2">
      <c r="A23852" t="s">
        <v>103</v>
      </c>
      <c r="B23852" t="s">
        <v>352</v>
      </c>
      <c r="C23852" t="s">
        <v>171</v>
      </c>
      <c r="D23852">
        <v>47261</v>
      </c>
    </row>
    <row r="23853" spans="1:4" x14ac:dyDescent="0.2">
      <c r="A23853" t="s">
        <v>103</v>
      </c>
      <c r="B23853" t="s">
        <v>352</v>
      </c>
      <c r="C23853" t="s">
        <v>172</v>
      </c>
      <c r="D23853">
        <v>172963</v>
      </c>
    </row>
    <row r="23854" spans="1:4" x14ac:dyDescent="0.2">
      <c r="A23854" t="s">
        <v>103</v>
      </c>
      <c r="B23854" t="s">
        <v>352</v>
      </c>
      <c r="C23854" t="s">
        <v>173</v>
      </c>
      <c r="D23854">
        <v>104723</v>
      </c>
    </row>
    <row r="23855" spans="1:4" x14ac:dyDescent="0.2">
      <c r="A23855" t="s">
        <v>103</v>
      </c>
      <c r="B23855" t="s">
        <v>352</v>
      </c>
      <c r="C23855" t="s">
        <v>174</v>
      </c>
      <c r="D23855">
        <v>134377</v>
      </c>
    </row>
    <row r="23856" spans="1:4" x14ac:dyDescent="0.2">
      <c r="A23856" t="s">
        <v>103</v>
      </c>
      <c r="B23856" t="s">
        <v>352</v>
      </c>
      <c r="C23856" t="s">
        <v>175</v>
      </c>
      <c r="D23856">
        <v>330123</v>
      </c>
    </row>
    <row r="23857" spans="1:4" x14ac:dyDescent="0.2">
      <c r="A23857" t="s">
        <v>103</v>
      </c>
      <c r="B23857" t="s">
        <v>352</v>
      </c>
      <c r="C23857" t="s">
        <v>176</v>
      </c>
      <c r="D23857">
        <v>186706</v>
      </c>
    </row>
    <row r="23858" spans="1:4" x14ac:dyDescent="0.2">
      <c r="A23858" t="s">
        <v>103</v>
      </c>
      <c r="B23858" t="s">
        <v>352</v>
      </c>
      <c r="C23858" t="s">
        <v>177</v>
      </c>
      <c r="D23858">
        <v>470228</v>
      </c>
    </row>
    <row r="23859" spans="1:4" x14ac:dyDescent="0.2">
      <c r="A23859" t="s">
        <v>103</v>
      </c>
      <c r="B23859" t="s">
        <v>352</v>
      </c>
      <c r="C23859" t="s">
        <v>178</v>
      </c>
      <c r="D23859">
        <v>83766</v>
      </c>
    </row>
    <row r="23860" spans="1:4" x14ac:dyDescent="0.2">
      <c r="A23860" t="s">
        <v>103</v>
      </c>
      <c r="B23860" t="s">
        <v>352</v>
      </c>
      <c r="C23860" t="s">
        <v>179</v>
      </c>
      <c r="D23860">
        <v>0</v>
      </c>
    </row>
    <row r="23861" spans="1:4" x14ac:dyDescent="0.2">
      <c r="A23861" t="s">
        <v>103</v>
      </c>
      <c r="B23861" t="s">
        <v>352</v>
      </c>
      <c r="C23861" t="s">
        <v>180</v>
      </c>
      <c r="D23861">
        <v>0</v>
      </c>
    </row>
    <row r="23862" spans="1:4" x14ac:dyDescent="0.2">
      <c r="A23862" t="s">
        <v>103</v>
      </c>
      <c r="B23862" t="s">
        <v>352</v>
      </c>
      <c r="C23862" t="s">
        <v>181</v>
      </c>
      <c r="D23862">
        <v>0</v>
      </c>
    </row>
    <row r="23863" spans="1:4" x14ac:dyDescent="0.2">
      <c r="A23863" t="s">
        <v>103</v>
      </c>
      <c r="B23863" t="s">
        <v>352</v>
      </c>
      <c r="C23863" t="s">
        <v>182</v>
      </c>
      <c r="D23863">
        <v>0</v>
      </c>
    </row>
    <row r="23864" spans="1:4" x14ac:dyDescent="0.2">
      <c r="A23864" t="s">
        <v>103</v>
      </c>
      <c r="B23864" t="s">
        <v>352</v>
      </c>
      <c r="C23864" t="s">
        <v>183</v>
      </c>
      <c r="D23864">
        <v>0</v>
      </c>
    </row>
    <row r="23865" spans="1:4" x14ac:dyDescent="0.2">
      <c r="A23865" t="s">
        <v>103</v>
      </c>
      <c r="B23865" t="s">
        <v>352</v>
      </c>
      <c r="C23865" t="s">
        <v>184</v>
      </c>
      <c r="D23865">
        <v>0</v>
      </c>
    </row>
    <row r="23866" spans="1:4" x14ac:dyDescent="0.2">
      <c r="A23866" t="s">
        <v>103</v>
      </c>
      <c r="B23866" t="s">
        <v>352</v>
      </c>
      <c r="C23866" t="s">
        <v>185</v>
      </c>
      <c r="D23866">
        <v>0</v>
      </c>
    </row>
    <row r="23867" spans="1:4" x14ac:dyDescent="0.2">
      <c r="A23867" t="s">
        <v>103</v>
      </c>
      <c r="B23867" t="s">
        <v>352</v>
      </c>
      <c r="C23867" t="s">
        <v>186</v>
      </c>
      <c r="D23867">
        <v>0</v>
      </c>
    </row>
    <row r="23868" spans="1:4" x14ac:dyDescent="0.2">
      <c r="A23868" t="s">
        <v>103</v>
      </c>
      <c r="B23868" t="s">
        <v>352</v>
      </c>
      <c r="C23868" t="s">
        <v>187</v>
      </c>
      <c r="D23868">
        <v>0</v>
      </c>
    </row>
    <row r="23869" spans="1:4" x14ac:dyDescent="0.2">
      <c r="A23869" t="s">
        <v>103</v>
      </c>
      <c r="B23869" t="s">
        <v>352</v>
      </c>
      <c r="C23869" t="s">
        <v>188</v>
      </c>
      <c r="D23869">
        <v>0</v>
      </c>
    </row>
    <row r="23870" spans="1:4" x14ac:dyDescent="0.2">
      <c r="A23870" t="s">
        <v>103</v>
      </c>
      <c r="B23870" t="s">
        <v>352</v>
      </c>
      <c r="C23870" t="s">
        <v>189</v>
      </c>
      <c r="D23870">
        <v>0</v>
      </c>
    </row>
    <row r="23871" spans="1:4" x14ac:dyDescent="0.2">
      <c r="A23871" t="s">
        <v>103</v>
      </c>
      <c r="B23871" t="s">
        <v>352</v>
      </c>
      <c r="C23871" t="s">
        <v>190</v>
      </c>
      <c r="D23871">
        <v>0</v>
      </c>
    </row>
    <row r="23872" spans="1:4" x14ac:dyDescent="0.2">
      <c r="A23872" t="s">
        <v>103</v>
      </c>
      <c r="B23872" t="s">
        <v>352</v>
      </c>
      <c r="C23872" t="s">
        <v>191</v>
      </c>
      <c r="D23872">
        <v>0</v>
      </c>
    </row>
    <row r="23873" spans="1:4" x14ac:dyDescent="0.2">
      <c r="A23873" t="s">
        <v>103</v>
      </c>
      <c r="B23873" t="s">
        <v>352</v>
      </c>
      <c r="C23873" t="s">
        <v>192</v>
      </c>
      <c r="D23873">
        <v>0</v>
      </c>
    </row>
    <row r="23874" spans="1:4" x14ac:dyDescent="0.2">
      <c r="A23874" t="s">
        <v>103</v>
      </c>
      <c r="B23874" t="s">
        <v>352</v>
      </c>
      <c r="C23874" t="s">
        <v>193</v>
      </c>
      <c r="D23874">
        <v>0</v>
      </c>
    </row>
    <row r="23875" spans="1:4" x14ac:dyDescent="0.2">
      <c r="A23875" t="s">
        <v>103</v>
      </c>
      <c r="B23875" t="s">
        <v>352</v>
      </c>
      <c r="C23875" t="s">
        <v>194</v>
      </c>
      <c r="D23875">
        <v>0</v>
      </c>
    </row>
    <row r="23876" spans="1:4" x14ac:dyDescent="0.2">
      <c r="A23876" t="s">
        <v>103</v>
      </c>
      <c r="B23876" t="s">
        <v>352</v>
      </c>
      <c r="C23876" t="s">
        <v>195</v>
      </c>
      <c r="D23876">
        <v>0</v>
      </c>
    </row>
    <row r="23877" spans="1:4" x14ac:dyDescent="0.2">
      <c r="A23877" t="s">
        <v>103</v>
      </c>
      <c r="B23877" t="s">
        <v>352</v>
      </c>
      <c r="C23877" t="s">
        <v>196</v>
      </c>
      <c r="D23877">
        <v>0</v>
      </c>
    </row>
    <row r="23878" spans="1:4" x14ac:dyDescent="0.2">
      <c r="A23878" t="s">
        <v>103</v>
      </c>
      <c r="B23878" t="s">
        <v>352</v>
      </c>
      <c r="C23878" t="s">
        <v>197</v>
      </c>
      <c r="D23878">
        <v>0</v>
      </c>
    </row>
    <row r="23879" spans="1:4" x14ac:dyDescent="0.2">
      <c r="A23879" t="s">
        <v>103</v>
      </c>
      <c r="B23879" t="s">
        <v>352</v>
      </c>
      <c r="C23879" t="s">
        <v>198</v>
      </c>
      <c r="D23879">
        <v>0</v>
      </c>
    </row>
    <row r="23880" spans="1:4" x14ac:dyDescent="0.2">
      <c r="A23880" t="s">
        <v>103</v>
      </c>
      <c r="B23880" t="s">
        <v>352</v>
      </c>
      <c r="C23880" t="s">
        <v>199</v>
      </c>
      <c r="D23880">
        <v>0</v>
      </c>
    </row>
    <row r="23881" spans="1:4" x14ac:dyDescent="0.2">
      <c r="A23881" t="s">
        <v>103</v>
      </c>
      <c r="B23881" t="s">
        <v>352</v>
      </c>
      <c r="C23881" t="s">
        <v>200</v>
      </c>
      <c r="D23881">
        <v>251824</v>
      </c>
    </row>
    <row r="23882" spans="1:4" x14ac:dyDescent="0.2">
      <c r="A23882" t="s">
        <v>103</v>
      </c>
      <c r="B23882" t="s">
        <v>352</v>
      </c>
      <c r="C23882" t="s">
        <v>201</v>
      </c>
      <c r="D23882">
        <v>0</v>
      </c>
    </row>
    <row r="23883" spans="1:4" x14ac:dyDescent="0.2">
      <c r="A23883" t="s">
        <v>103</v>
      </c>
      <c r="B23883" t="s">
        <v>352</v>
      </c>
      <c r="C23883" t="s">
        <v>202</v>
      </c>
      <c r="D23883">
        <v>0</v>
      </c>
    </row>
    <row r="23884" spans="1:4" x14ac:dyDescent="0.2">
      <c r="A23884" t="s">
        <v>103</v>
      </c>
      <c r="B23884" t="s">
        <v>352</v>
      </c>
      <c r="C23884" t="s">
        <v>203</v>
      </c>
      <c r="D23884">
        <v>0</v>
      </c>
    </row>
    <row r="23885" spans="1:4" x14ac:dyDescent="0.2">
      <c r="A23885" t="s">
        <v>103</v>
      </c>
      <c r="B23885" t="s">
        <v>352</v>
      </c>
      <c r="C23885" t="s">
        <v>204</v>
      </c>
      <c r="D23885">
        <v>0</v>
      </c>
    </row>
    <row r="23886" spans="1:4" x14ac:dyDescent="0.2">
      <c r="A23886" t="s">
        <v>103</v>
      </c>
      <c r="B23886" t="s">
        <v>352</v>
      </c>
      <c r="C23886" t="s">
        <v>205</v>
      </c>
      <c r="D23886">
        <v>0</v>
      </c>
    </row>
    <row r="23887" spans="1:4" x14ac:dyDescent="0.2">
      <c r="A23887" t="s">
        <v>103</v>
      </c>
      <c r="B23887" t="s">
        <v>352</v>
      </c>
      <c r="C23887" t="s">
        <v>206</v>
      </c>
      <c r="D23887">
        <v>0</v>
      </c>
    </row>
    <row r="23888" spans="1:4" x14ac:dyDescent="0.2">
      <c r="A23888" t="s">
        <v>103</v>
      </c>
      <c r="B23888" t="s">
        <v>352</v>
      </c>
      <c r="C23888" t="s">
        <v>207</v>
      </c>
      <c r="D23888">
        <v>0</v>
      </c>
    </row>
    <row r="23889" spans="1:4" x14ac:dyDescent="0.2">
      <c r="A23889" t="s">
        <v>103</v>
      </c>
      <c r="B23889" t="s">
        <v>352</v>
      </c>
      <c r="C23889" t="s">
        <v>208</v>
      </c>
      <c r="D23889">
        <v>0</v>
      </c>
    </row>
    <row r="23890" spans="1:4" x14ac:dyDescent="0.2">
      <c r="A23890" t="s">
        <v>103</v>
      </c>
      <c r="B23890" t="s">
        <v>352</v>
      </c>
      <c r="C23890" t="s">
        <v>209</v>
      </c>
      <c r="D23890">
        <v>0</v>
      </c>
    </row>
    <row r="23891" spans="1:4" x14ac:dyDescent="0.2">
      <c r="A23891" t="s">
        <v>103</v>
      </c>
      <c r="B23891" t="s">
        <v>352</v>
      </c>
      <c r="C23891" t="s">
        <v>210</v>
      </c>
      <c r="D23891">
        <v>0</v>
      </c>
    </row>
    <row r="23892" spans="1:4" x14ac:dyDescent="0.2">
      <c r="A23892" t="s">
        <v>103</v>
      </c>
      <c r="B23892" t="s">
        <v>352</v>
      </c>
      <c r="C23892" t="s">
        <v>211</v>
      </c>
      <c r="D23892">
        <v>0</v>
      </c>
    </row>
    <row r="23893" spans="1:4" x14ac:dyDescent="0.2">
      <c r="A23893" t="s">
        <v>103</v>
      </c>
      <c r="B23893" t="s">
        <v>352</v>
      </c>
      <c r="C23893" t="s">
        <v>212</v>
      </c>
      <c r="D23893">
        <v>0</v>
      </c>
    </row>
    <row r="23894" spans="1:4" x14ac:dyDescent="0.2">
      <c r="A23894" t="s">
        <v>103</v>
      </c>
      <c r="B23894" t="s">
        <v>352</v>
      </c>
      <c r="C23894" t="s">
        <v>213</v>
      </c>
      <c r="D23894">
        <v>0</v>
      </c>
    </row>
    <row r="23895" spans="1:4" x14ac:dyDescent="0.2">
      <c r="A23895" t="s">
        <v>103</v>
      </c>
      <c r="B23895" t="s">
        <v>352</v>
      </c>
      <c r="C23895" t="s">
        <v>214</v>
      </c>
      <c r="D23895">
        <v>0</v>
      </c>
    </row>
    <row r="23896" spans="1:4" x14ac:dyDescent="0.2">
      <c r="A23896" t="s">
        <v>103</v>
      </c>
      <c r="B23896" t="s">
        <v>352</v>
      </c>
      <c r="C23896" t="s">
        <v>215</v>
      </c>
      <c r="D23896">
        <v>0</v>
      </c>
    </row>
    <row r="23897" spans="1:4" x14ac:dyDescent="0.2">
      <c r="A23897" t="s">
        <v>103</v>
      </c>
      <c r="B23897" t="s">
        <v>352</v>
      </c>
      <c r="C23897" t="s">
        <v>216</v>
      </c>
      <c r="D23897">
        <v>0</v>
      </c>
    </row>
    <row r="23898" spans="1:4" x14ac:dyDescent="0.2">
      <c r="A23898" t="s">
        <v>103</v>
      </c>
      <c r="B23898" t="s">
        <v>352</v>
      </c>
      <c r="C23898" t="s">
        <v>217</v>
      </c>
      <c r="D23898">
        <v>0</v>
      </c>
    </row>
    <row r="23899" spans="1:4" x14ac:dyDescent="0.2">
      <c r="A23899" t="s">
        <v>103</v>
      </c>
      <c r="B23899" t="s">
        <v>352</v>
      </c>
      <c r="C23899" t="s">
        <v>218</v>
      </c>
      <c r="D23899">
        <v>0</v>
      </c>
    </row>
    <row r="23900" spans="1:4" x14ac:dyDescent="0.2">
      <c r="A23900" t="s">
        <v>103</v>
      </c>
      <c r="B23900" t="s">
        <v>352</v>
      </c>
      <c r="C23900" t="s">
        <v>219</v>
      </c>
      <c r="D23900">
        <v>0</v>
      </c>
    </row>
    <row r="23901" spans="1:4" x14ac:dyDescent="0.2">
      <c r="A23901" t="s">
        <v>103</v>
      </c>
      <c r="B23901" t="s">
        <v>352</v>
      </c>
      <c r="C23901" t="s">
        <v>233</v>
      </c>
      <c r="D23901">
        <v>2585085</v>
      </c>
    </row>
    <row r="23902" spans="1:4" x14ac:dyDescent="0.2">
      <c r="A23902" t="s">
        <v>103</v>
      </c>
      <c r="B23902" t="s">
        <v>352</v>
      </c>
      <c r="C23902" t="s">
        <v>234</v>
      </c>
      <c r="D23902">
        <v>1745</v>
      </c>
    </row>
    <row r="23903" spans="1:4" x14ac:dyDescent="0.2">
      <c r="A23903" t="s">
        <v>103</v>
      </c>
      <c r="B23903" t="s">
        <v>352</v>
      </c>
      <c r="C23903" t="s">
        <v>235</v>
      </c>
      <c r="D23903">
        <v>157033</v>
      </c>
    </row>
    <row r="23904" spans="1:4" x14ac:dyDescent="0.2">
      <c r="A23904" t="s">
        <v>103</v>
      </c>
      <c r="B23904" t="s">
        <v>352</v>
      </c>
      <c r="C23904" t="s">
        <v>236</v>
      </c>
      <c r="D23904">
        <v>621133</v>
      </c>
    </row>
    <row r="23905" spans="1:4" x14ac:dyDescent="0.2">
      <c r="A23905" t="s">
        <v>103</v>
      </c>
      <c r="B23905" t="s">
        <v>352</v>
      </c>
      <c r="C23905" t="s">
        <v>237</v>
      </c>
      <c r="D23905">
        <v>773230</v>
      </c>
    </row>
    <row r="23906" spans="1:4" x14ac:dyDescent="0.2">
      <c r="A23906" t="s">
        <v>103</v>
      </c>
      <c r="B23906" t="s">
        <v>352</v>
      </c>
      <c r="C23906" t="s">
        <v>238</v>
      </c>
      <c r="D23906">
        <v>856849</v>
      </c>
    </row>
    <row r="23907" spans="1:4" x14ac:dyDescent="0.2">
      <c r="A23907" t="s">
        <v>103</v>
      </c>
      <c r="B23907" t="s">
        <v>352</v>
      </c>
      <c r="C23907" t="s">
        <v>239</v>
      </c>
      <c r="D23907">
        <v>874158</v>
      </c>
    </row>
    <row r="23908" spans="1:4" x14ac:dyDescent="0.2">
      <c r="A23908" t="s">
        <v>103</v>
      </c>
      <c r="B23908" t="s">
        <v>352</v>
      </c>
      <c r="C23908" t="s">
        <v>240</v>
      </c>
      <c r="D23908">
        <v>609603</v>
      </c>
    </row>
    <row r="23909" spans="1:4" x14ac:dyDescent="0.2">
      <c r="A23909" t="s">
        <v>103</v>
      </c>
      <c r="B23909" t="s">
        <v>352</v>
      </c>
      <c r="C23909" t="s">
        <v>241</v>
      </c>
      <c r="D23909">
        <v>552540</v>
      </c>
    </row>
    <row r="23910" spans="1:4" x14ac:dyDescent="0.2">
      <c r="A23910" t="s">
        <v>103</v>
      </c>
      <c r="B23910" t="s">
        <v>352</v>
      </c>
      <c r="C23910" t="s">
        <v>242</v>
      </c>
      <c r="D23910">
        <v>645928</v>
      </c>
    </row>
    <row r="23911" spans="1:4" x14ac:dyDescent="0.2">
      <c r="A23911" t="s">
        <v>103</v>
      </c>
      <c r="B23911" t="s">
        <v>352</v>
      </c>
      <c r="C23911" t="s">
        <v>243</v>
      </c>
      <c r="D23911">
        <v>303659</v>
      </c>
    </row>
    <row r="23912" spans="1:4" x14ac:dyDescent="0.2">
      <c r="A23912" t="s">
        <v>103</v>
      </c>
      <c r="B23912" t="s">
        <v>352</v>
      </c>
      <c r="C23912" t="s">
        <v>244</v>
      </c>
      <c r="D23912">
        <v>286533</v>
      </c>
    </row>
    <row r="23913" spans="1:4" x14ac:dyDescent="0.2">
      <c r="A23913" t="s">
        <v>103</v>
      </c>
      <c r="B23913" t="s">
        <v>352</v>
      </c>
      <c r="C23913" t="s">
        <v>245</v>
      </c>
      <c r="D23913">
        <v>216537</v>
      </c>
    </row>
    <row r="23914" spans="1:4" x14ac:dyDescent="0.2">
      <c r="A23914" t="s">
        <v>103</v>
      </c>
      <c r="B23914" t="s">
        <v>352</v>
      </c>
      <c r="C23914" t="s">
        <v>246</v>
      </c>
      <c r="D23914">
        <v>184964</v>
      </c>
    </row>
    <row r="23915" spans="1:4" x14ac:dyDescent="0.2">
      <c r="A23915" t="s">
        <v>103</v>
      </c>
      <c r="B23915" t="s">
        <v>352</v>
      </c>
      <c r="C23915" t="s">
        <v>247</v>
      </c>
      <c r="D23915">
        <v>101279</v>
      </c>
    </row>
    <row r="23916" spans="1:4" x14ac:dyDescent="0.2">
      <c r="A23916" t="s">
        <v>103</v>
      </c>
      <c r="B23916" t="s">
        <v>352</v>
      </c>
      <c r="C23916" t="s">
        <v>248</v>
      </c>
      <c r="D23916">
        <v>132689</v>
      </c>
    </row>
    <row r="23917" spans="1:4" x14ac:dyDescent="0.2">
      <c r="A23917" t="s">
        <v>103</v>
      </c>
      <c r="B23917" t="s">
        <v>352</v>
      </c>
      <c r="C23917" t="s">
        <v>249</v>
      </c>
      <c r="D23917">
        <v>151846</v>
      </c>
    </row>
    <row r="23918" spans="1:4" x14ac:dyDescent="0.2">
      <c r="A23918" t="s">
        <v>103</v>
      </c>
      <c r="B23918" t="s">
        <v>352</v>
      </c>
      <c r="C23918" t="s">
        <v>250</v>
      </c>
      <c r="D23918">
        <v>120676</v>
      </c>
    </row>
    <row r="23919" spans="1:4" x14ac:dyDescent="0.2">
      <c r="A23919" t="s">
        <v>103</v>
      </c>
      <c r="B23919" t="s">
        <v>352</v>
      </c>
      <c r="C23919" t="s">
        <v>251</v>
      </c>
      <c r="D23919">
        <v>75050</v>
      </c>
    </row>
    <row r="23920" spans="1:4" x14ac:dyDescent="0.2">
      <c r="A23920" t="s">
        <v>103</v>
      </c>
      <c r="B23920" t="s">
        <v>352</v>
      </c>
      <c r="C23920" t="s">
        <v>252</v>
      </c>
      <c r="D23920">
        <v>171207</v>
      </c>
    </row>
    <row r="23921" spans="1:4" x14ac:dyDescent="0.2">
      <c r="A23921" t="s">
        <v>103</v>
      </c>
      <c r="B23921" t="s">
        <v>352</v>
      </c>
      <c r="C23921" t="s">
        <v>253</v>
      </c>
      <c r="D23921">
        <v>265431</v>
      </c>
    </row>
    <row r="23922" spans="1:4" x14ac:dyDescent="0.2">
      <c r="A23922" t="s">
        <v>103</v>
      </c>
      <c r="B23922" t="s">
        <v>352</v>
      </c>
      <c r="C23922" t="s">
        <v>254</v>
      </c>
      <c r="D23922">
        <v>291771</v>
      </c>
    </row>
    <row r="23923" spans="1:4" x14ac:dyDescent="0.2">
      <c r="A23923" t="s">
        <v>103</v>
      </c>
      <c r="B23923" t="s">
        <v>352</v>
      </c>
      <c r="C23923" t="s">
        <v>255</v>
      </c>
      <c r="D23923">
        <v>533034</v>
      </c>
    </row>
    <row r="23924" spans="1:4" x14ac:dyDescent="0.2">
      <c r="A23924" t="s">
        <v>103</v>
      </c>
      <c r="B23924" t="s">
        <v>352</v>
      </c>
      <c r="C23924" t="s">
        <v>256</v>
      </c>
      <c r="D23924">
        <v>0</v>
      </c>
    </row>
    <row r="23925" spans="1:4" x14ac:dyDescent="0.2">
      <c r="A23925" t="s">
        <v>103</v>
      </c>
      <c r="B23925" t="s">
        <v>352</v>
      </c>
      <c r="C23925" t="s">
        <v>257</v>
      </c>
      <c r="D23925">
        <v>0</v>
      </c>
    </row>
    <row r="23926" spans="1:4" x14ac:dyDescent="0.2">
      <c r="A23926" t="s">
        <v>103</v>
      </c>
      <c r="B23926" t="s">
        <v>352</v>
      </c>
      <c r="C23926" t="s">
        <v>258</v>
      </c>
      <c r="D23926">
        <v>202415</v>
      </c>
    </row>
    <row r="23927" spans="1:4" x14ac:dyDescent="0.2">
      <c r="A23927" t="s">
        <v>103</v>
      </c>
      <c r="B23927" t="s">
        <v>352</v>
      </c>
      <c r="C23927" t="s">
        <v>259</v>
      </c>
      <c r="D23927">
        <v>0</v>
      </c>
    </row>
    <row r="23928" spans="1:4" x14ac:dyDescent="0.2">
      <c r="A23928" t="s">
        <v>103</v>
      </c>
      <c r="B23928" t="s">
        <v>352</v>
      </c>
      <c r="C23928" t="s">
        <v>260</v>
      </c>
      <c r="D23928">
        <v>0</v>
      </c>
    </row>
    <row r="23929" spans="1:4" x14ac:dyDescent="0.2">
      <c r="A23929" t="s">
        <v>103</v>
      </c>
      <c r="B23929" t="s">
        <v>352</v>
      </c>
      <c r="C23929" t="s">
        <v>261</v>
      </c>
      <c r="D23929">
        <v>0</v>
      </c>
    </row>
    <row r="23930" spans="1:4" x14ac:dyDescent="0.2">
      <c r="A23930" t="s">
        <v>103</v>
      </c>
      <c r="B23930" t="s">
        <v>352</v>
      </c>
      <c r="C23930" t="s">
        <v>262</v>
      </c>
      <c r="D23930">
        <v>0</v>
      </c>
    </row>
    <row r="23931" spans="1:4" x14ac:dyDescent="0.2">
      <c r="A23931" t="s">
        <v>103</v>
      </c>
      <c r="B23931" t="s">
        <v>352</v>
      </c>
      <c r="C23931" t="s">
        <v>263</v>
      </c>
      <c r="D23931">
        <v>0</v>
      </c>
    </row>
    <row r="23932" spans="1:4" x14ac:dyDescent="0.2">
      <c r="A23932" t="s">
        <v>103</v>
      </c>
      <c r="B23932" t="s">
        <v>352</v>
      </c>
      <c r="C23932" t="s">
        <v>264</v>
      </c>
      <c r="D23932">
        <v>0</v>
      </c>
    </row>
    <row r="23933" spans="1:4" x14ac:dyDescent="0.2">
      <c r="A23933" t="s">
        <v>103</v>
      </c>
      <c r="B23933" t="s">
        <v>352</v>
      </c>
      <c r="C23933" t="s">
        <v>265</v>
      </c>
      <c r="D23933">
        <v>0</v>
      </c>
    </row>
    <row r="23934" spans="1:4" x14ac:dyDescent="0.2">
      <c r="A23934" t="s">
        <v>103</v>
      </c>
      <c r="B23934" t="s">
        <v>352</v>
      </c>
      <c r="C23934" t="s">
        <v>266</v>
      </c>
      <c r="D23934">
        <v>0</v>
      </c>
    </row>
    <row r="23935" spans="1:4" x14ac:dyDescent="0.2">
      <c r="A23935" t="s">
        <v>103</v>
      </c>
      <c r="B23935" t="s">
        <v>352</v>
      </c>
      <c r="C23935" t="s">
        <v>267</v>
      </c>
      <c r="D23935">
        <v>0</v>
      </c>
    </row>
    <row r="23936" spans="1:4" x14ac:dyDescent="0.2">
      <c r="A23936" t="s">
        <v>103</v>
      </c>
      <c r="B23936" t="s">
        <v>352</v>
      </c>
      <c r="C23936" t="s">
        <v>268</v>
      </c>
      <c r="D23936">
        <v>0</v>
      </c>
    </row>
    <row r="23937" spans="1:4" x14ac:dyDescent="0.2">
      <c r="A23937" t="s">
        <v>103</v>
      </c>
      <c r="B23937" t="s">
        <v>352</v>
      </c>
      <c r="C23937" t="s">
        <v>269</v>
      </c>
      <c r="D23937">
        <v>0</v>
      </c>
    </row>
    <row r="23938" spans="1:4" x14ac:dyDescent="0.2">
      <c r="A23938" t="s">
        <v>103</v>
      </c>
      <c r="B23938" t="s">
        <v>352</v>
      </c>
      <c r="C23938" t="s">
        <v>270</v>
      </c>
      <c r="D23938">
        <v>0</v>
      </c>
    </row>
    <row r="23939" spans="1:4" x14ac:dyDescent="0.2">
      <c r="A23939" t="s">
        <v>103</v>
      </c>
      <c r="B23939" t="s">
        <v>352</v>
      </c>
      <c r="C23939" t="s">
        <v>271</v>
      </c>
      <c r="D23939">
        <v>0</v>
      </c>
    </row>
    <row r="23940" spans="1:4" x14ac:dyDescent="0.2">
      <c r="A23940" t="s">
        <v>103</v>
      </c>
      <c r="B23940" t="s">
        <v>352</v>
      </c>
      <c r="C23940" t="s">
        <v>272</v>
      </c>
      <c r="D23940">
        <v>0</v>
      </c>
    </row>
    <row r="23941" spans="1:4" x14ac:dyDescent="0.2">
      <c r="A23941" t="s">
        <v>103</v>
      </c>
      <c r="B23941" t="s">
        <v>352</v>
      </c>
      <c r="C23941" t="s">
        <v>273</v>
      </c>
      <c r="D23941">
        <v>0</v>
      </c>
    </row>
    <row r="23942" spans="1:4" x14ac:dyDescent="0.2">
      <c r="A23942" t="s">
        <v>103</v>
      </c>
      <c r="B23942" t="s">
        <v>352</v>
      </c>
      <c r="C23942" t="s">
        <v>274</v>
      </c>
      <c r="D23942">
        <v>0</v>
      </c>
    </row>
    <row r="23943" spans="1:4" x14ac:dyDescent="0.2">
      <c r="A23943" t="s">
        <v>103</v>
      </c>
      <c r="B23943" t="s">
        <v>352</v>
      </c>
      <c r="C23943" t="s">
        <v>275</v>
      </c>
      <c r="D23943">
        <v>0</v>
      </c>
    </row>
    <row r="23944" spans="1:4" x14ac:dyDescent="0.2">
      <c r="A23944" t="s">
        <v>103</v>
      </c>
      <c r="B23944" t="s">
        <v>352</v>
      </c>
      <c r="C23944" t="s">
        <v>276</v>
      </c>
      <c r="D23944">
        <v>0</v>
      </c>
    </row>
    <row r="23945" spans="1:4" x14ac:dyDescent="0.2">
      <c r="A23945" t="s">
        <v>103</v>
      </c>
      <c r="B23945" t="s">
        <v>352</v>
      </c>
      <c r="C23945" t="s">
        <v>277</v>
      </c>
      <c r="D23945">
        <v>0</v>
      </c>
    </row>
    <row r="23946" spans="1:4" x14ac:dyDescent="0.2">
      <c r="A23946" t="s">
        <v>103</v>
      </c>
      <c r="B23946" t="s">
        <v>352</v>
      </c>
      <c r="C23946" t="s">
        <v>278</v>
      </c>
      <c r="D23946">
        <v>251824</v>
      </c>
    </row>
    <row r="23947" spans="1:4" x14ac:dyDescent="0.2">
      <c r="A23947" t="s">
        <v>103</v>
      </c>
      <c r="B23947" t="s">
        <v>352</v>
      </c>
      <c r="C23947" t="s">
        <v>279</v>
      </c>
      <c r="D23947">
        <v>0</v>
      </c>
    </row>
    <row r="23948" spans="1:4" x14ac:dyDescent="0.2">
      <c r="A23948" t="s">
        <v>103</v>
      </c>
      <c r="B23948" t="s">
        <v>352</v>
      </c>
      <c r="C23948" t="s">
        <v>280</v>
      </c>
      <c r="D23948">
        <v>0</v>
      </c>
    </row>
    <row r="23949" spans="1:4" x14ac:dyDescent="0.2">
      <c r="A23949" t="s">
        <v>103</v>
      </c>
      <c r="B23949" t="s">
        <v>352</v>
      </c>
      <c r="C23949" t="s">
        <v>281</v>
      </c>
      <c r="D23949">
        <v>0</v>
      </c>
    </row>
    <row r="23950" spans="1:4" x14ac:dyDescent="0.2">
      <c r="A23950" t="s">
        <v>103</v>
      </c>
      <c r="B23950" t="s">
        <v>352</v>
      </c>
      <c r="C23950" t="s">
        <v>282</v>
      </c>
      <c r="D23950">
        <v>0</v>
      </c>
    </row>
    <row r="23951" spans="1:4" x14ac:dyDescent="0.2">
      <c r="A23951" t="s">
        <v>103</v>
      </c>
      <c r="B23951" t="s">
        <v>352</v>
      </c>
      <c r="C23951" t="s">
        <v>283</v>
      </c>
      <c r="D23951">
        <v>0</v>
      </c>
    </row>
    <row r="23952" spans="1:4" x14ac:dyDescent="0.2">
      <c r="A23952" t="s">
        <v>103</v>
      </c>
      <c r="B23952" t="s">
        <v>352</v>
      </c>
      <c r="C23952" t="s">
        <v>284</v>
      </c>
      <c r="D23952">
        <v>0</v>
      </c>
    </row>
    <row r="23953" spans="1:4" x14ac:dyDescent="0.2">
      <c r="A23953" t="s">
        <v>103</v>
      </c>
      <c r="B23953" t="s">
        <v>352</v>
      </c>
      <c r="C23953" t="s">
        <v>285</v>
      </c>
      <c r="D23953">
        <v>0</v>
      </c>
    </row>
    <row r="23954" spans="1:4" x14ac:dyDescent="0.2">
      <c r="A23954" t="s">
        <v>103</v>
      </c>
      <c r="B23954" t="s">
        <v>352</v>
      </c>
      <c r="C23954" t="s">
        <v>286</v>
      </c>
      <c r="D23954">
        <v>0</v>
      </c>
    </row>
    <row r="23955" spans="1:4" x14ac:dyDescent="0.2">
      <c r="A23955" t="s">
        <v>103</v>
      </c>
      <c r="B23955" t="s">
        <v>352</v>
      </c>
      <c r="C23955" t="s">
        <v>287</v>
      </c>
      <c r="D23955">
        <v>0</v>
      </c>
    </row>
    <row r="23956" spans="1:4" x14ac:dyDescent="0.2">
      <c r="A23956" t="s">
        <v>103</v>
      </c>
      <c r="B23956" t="s">
        <v>352</v>
      </c>
      <c r="C23956" t="s">
        <v>288</v>
      </c>
      <c r="D23956">
        <v>0</v>
      </c>
    </row>
    <row r="23957" spans="1:4" x14ac:dyDescent="0.2">
      <c r="A23957" t="s">
        <v>103</v>
      </c>
      <c r="B23957" t="s">
        <v>352</v>
      </c>
      <c r="C23957" t="s">
        <v>289</v>
      </c>
      <c r="D23957">
        <v>0</v>
      </c>
    </row>
    <row r="23958" spans="1:4" x14ac:dyDescent="0.2">
      <c r="A23958" t="s">
        <v>103</v>
      </c>
      <c r="B23958" t="s">
        <v>352</v>
      </c>
      <c r="C23958" t="s">
        <v>290</v>
      </c>
      <c r="D23958">
        <v>0</v>
      </c>
    </row>
    <row r="23959" spans="1:4" x14ac:dyDescent="0.2">
      <c r="A23959" t="s">
        <v>103</v>
      </c>
      <c r="B23959" t="s">
        <v>352</v>
      </c>
      <c r="C23959" t="s">
        <v>291</v>
      </c>
      <c r="D23959">
        <v>0</v>
      </c>
    </row>
    <row r="23960" spans="1:4" x14ac:dyDescent="0.2">
      <c r="A23960" t="s">
        <v>103</v>
      </c>
      <c r="B23960" t="s">
        <v>352</v>
      </c>
      <c r="C23960" t="s">
        <v>292</v>
      </c>
      <c r="D23960">
        <v>0</v>
      </c>
    </row>
    <row r="23961" spans="1:4" x14ac:dyDescent="0.2">
      <c r="A23961" t="s">
        <v>103</v>
      </c>
      <c r="B23961" t="s">
        <v>352</v>
      </c>
      <c r="C23961" t="s">
        <v>293</v>
      </c>
      <c r="D23961">
        <v>0</v>
      </c>
    </row>
    <row r="23962" spans="1:4" x14ac:dyDescent="0.2">
      <c r="A23962" t="s">
        <v>103</v>
      </c>
      <c r="B23962" t="s">
        <v>352</v>
      </c>
      <c r="C23962" t="s">
        <v>294</v>
      </c>
      <c r="D23962">
        <v>0</v>
      </c>
    </row>
    <row r="23963" spans="1:4" x14ac:dyDescent="0.2">
      <c r="A23963" t="s">
        <v>103</v>
      </c>
      <c r="B23963" t="s">
        <v>352</v>
      </c>
      <c r="C23963" t="s">
        <v>295</v>
      </c>
      <c r="D23963">
        <v>0</v>
      </c>
    </row>
    <row r="23964" spans="1:4" x14ac:dyDescent="0.2">
      <c r="A23964" t="s">
        <v>103</v>
      </c>
      <c r="B23964" t="s">
        <v>352</v>
      </c>
      <c r="C23964" t="s">
        <v>296</v>
      </c>
      <c r="D23964">
        <v>0</v>
      </c>
    </row>
    <row r="23965" spans="1:4" x14ac:dyDescent="0.2">
      <c r="A23965" t="s">
        <v>103</v>
      </c>
      <c r="B23965" t="s">
        <v>352</v>
      </c>
      <c r="C23965" t="s">
        <v>297</v>
      </c>
      <c r="D23965">
        <v>0</v>
      </c>
    </row>
    <row r="23966" spans="1:4" x14ac:dyDescent="0.2">
      <c r="A23966" t="s">
        <v>103</v>
      </c>
      <c r="B23966" t="s">
        <v>352</v>
      </c>
      <c r="C23966" t="s">
        <v>298</v>
      </c>
      <c r="D23966">
        <v>0</v>
      </c>
    </row>
    <row r="23967" spans="1:4" x14ac:dyDescent="0.2">
      <c r="A23967" t="s">
        <v>103</v>
      </c>
      <c r="B23967" t="s">
        <v>352</v>
      </c>
      <c r="C23967" t="s">
        <v>232</v>
      </c>
      <c r="D23967">
        <v>552340</v>
      </c>
    </row>
    <row r="23968" spans="1:4" x14ac:dyDescent="0.2">
      <c r="A23968" t="s">
        <v>103</v>
      </c>
      <c r="B23968" t="s">
        <v>352</v>
      </c>
      <c r="C23968" t="s">
        <v>319</v>
      </c>
      <c r="D23968">
        <v>310571</v>
      </c>
    </row>
    <row r="23969" spans="1:4" x14ac:dyDescent="0.2">
      <c r="A23969" t="s">
        <v>103</v>
      </c>
      <c r="B23969" t="s">
        <v>352</v>
      </c>
      <c r="C23969" t="s">
        <v>320</v>
      </c>
      <c r="D23969">
        <v>231146</v>
      </c>
    </row>
    <row r="23970" spans="1:4" x14ac:dyDescent="0.2">
      <c r="A23970" t="s">
        <v>103</v>
      </c>
      <c r="B23970" t="s">
        <v>352</v>
      </c>
      <c r="C23970" t="s">
        <v>318</v>
      </c>
      <c r="D23970">
        <v>10623</v>
      </c>
    </row>
    <row r="23971" spans="1:4" x14ac:dyDescent="0.2">
      <c r="A23971" t="s">
        <v>103</v>
      </c>
      <c r="B23971" t="s">
        <v>352</v>
      </c>
      <c r="C23971" t="s">
        <v>321</v>
      </c>
      <c r="D23971">
        <v>255111</v>
      </c>
    </row>
    <row r="23972" spans="1:4" x14ac:dyDescent="0.2">
      <c r="A23972" t="s">
        <v>103</v>
      </c>
      <c r="B23972" t="s">
        <v>352</v>
      </c>
      <c r="C23972" t="s">
        <v>322</v>
      </c>
      <c r="D23972">
        <v>0</v>
      </c>
    </row>
    <row r="23973" spans="1:4" x14ac:dyDescent="0.2">
      <c r="A23973" t="s">
        <v>103</v>
      </c>
      <c r="B23973" t="s">
        <v>352</v>
      </c>
      <c r="C23973" t="s">
        <v>323</v>
      </c>
      <c r="D23973">
        <v>0</v>
      </c>
    </row>
    <row r="23974" spans="1:4" x14ac:dyDescent="0.2">
      <c r="A23974" t="s">
        <v>103</v>
      </c>
      <c r="B23974" t="s">
        <v>352</v>
      </c>
      <c r="C23974" t="s">
        <v>324</v>
      </c>
      <c r="D23974">
        <v>16839</v>
      </c>
    </row>
    <row r="23975" spans="1:4" x14ac:dyDescent="0.2">
      <c r="A23975" t="s">
        <v>103</v>
      </c>
      <c r="B23975" t="s">
        <v>352</v>
      </c>
      <c r="C23975" t="s">
        <v>325</v>
      </c>
      <c r="D23975">
        <v>0</v>
      </c>
    </row>
    <row r="23976" spans="1:4" x14ac:dyDescent="0.2">
      <c r="A23976" t="s">
        <v>103</v>
      </c>
      <c r="B23976" t="s">
        <v>352</v>
      </c>
      <c r="C23976" t="s">
        <v>326</v>
      </c>
      <c r="D23976">
        <v>0</v>
      </c>
    </row>
    <row r="23977" spans="1:4" x14ac:dyDescent="0.2">
      <c r="A23977" t="s">
        <v>103</v>
      </c>
      <c r="B23977" t="s">
        <v>352</v>
      </c>
      <c r="C23977" t="s">
        <v>327</v>
      </c>
      <c r="D23977">
        <v>13971</v>
      </c>
    </row>
    <row r="23978" spans="1:4" x14ac:dyDescent="0.2">
      <c r="A23978" t="s">
        <v>103</v>
      </c>
      <c r="B23978" t="s">
        <v>352</v>
      </c>
      <c r="C23978" t="s">
        <v>328</v>
      </c>
      <c r="D23978">
        <v>224301</v>
      </c>
    </row>
    <row r="23979" spans="1:4" x14ac:dyDescent="0.2">
      <c r="A23979" t="s">
        <v>103</v>
      </c>
      <c r="B23979" t="s">
        <v>352</v>
      </c>
      <c r="C23979" t="s">
        <v>329</v>
      </c>
      <c r="D23979">
        <v>0</v>
      </c>
    </row>
    <row r="23980" spans="1:4" x14ac:dyDescent="0.2">
      <c r="A23980" t="s">
        <v>103</v>
      </c>
      <c r="B23980" t="s">
        <v>352</v>
      </c>
      <c r="C23980" t="s">
        <v>339</v>
      </c>
      <c r="D23980">
        <v>47095862</v>
      </c>
    </row>
    <row r="23981" spans="1:4" x14ac:dyDescent="0.2">
      <c r="A23981" t="s">
        <v>103</v>
      </c>
      <c r="B23981" t="s">
        <v>352</v>
      </c>
      <c r="C23981" t="s">
        <v>340</v>
      </c>
      <c r="D23981">
        <v>3413064</v>
      </c>
    </row>
    <row r="23982" spans="1:4" x14ac:dyDescent="0.2">
      <c r="A23982" t="s">
        <v>103</v>
      </c>
      <c r="B23982" t="s">
        <v>352</v>
      </c>
      <c r="C23982" t="s">
        <v>341</v>
      </c>
      <c r="D23982">
        <v>0</v>
      </c>
    </row>
    <row r="23983" spans="1:4" x14ac:dyDescent="0.2">
      <c r="A23983" t="s">
        <v>103</v>
      </c>
      <c r="B23983" t="s">
        <v>352</v>
      </c>
      <c r="C23983" t="s">
        <v>342</v>
      </c>
      <c r="D23983">
        <v>0</v>
      </c>
    </row>
    <row r="23984" spans="1:4" x14ac:dyDescent="0.2">
      <c r="A23984" t="s">
        <v>103</v>
      </c>
      <c r="B23984" t="s">
        <v>352</v>
      </c>
      <c r="C23984" t="s">
        <v>343</v>
      </c>
      <c r="D23984">
        <v>0</v>
      </c>
    </row>
    <row r="23985" spans="1:4" x14ac:dyDescent="0.2">
      <c r="A23985" t="s">
        <v>103</v>
      </c>
      <c r="B23985" t="s">
        <v>352</v>
      </c>
      <c r="C23985" t="s">
        <v>344</v>
      </c>
      <c r="D23985">
        <v>0</v>
      </c>
    </row>
    <row r="23986" spans="1:4" x14ac:dyDescent="0.2">
      <c r="A23986" t="s">
        <v>103</v>
      </c>
      <c r="B23986" t="s">
        <v>352</v>
      </c>
      <c r="C23986" t="s">
        <v>345</v>
      </c>
      <c r="D23986">
        <v>0</v>
      </c>
    </row>
    <row r="23987" spans="1:4" x14ac:dyDescent="0.2">
      <c r="A23987" t="s">
        <v>103</v>
      </c>
      <c r="B23987" t="s">
        <v>352</v>
      </c>
      <c r="C23987" t="s">
        <v>346</v>
      </c>
      <c r="D23987">
        <v>0</v>
      </c>
    </row>
    <row r="23988" spans="1:4" x14ac:dyDescent="0.2">
      <c r="A23988" t="s">
        <v>103</v>
      </c>
      <c r="B23988" t="s">
        <v>352</v>
      </c>
      <c r="C23988" t="s">
        <v>300</v>
      </c>
      <c r="D23988">
        <v>636008</v>
      </c>
    </row>
    <row r="23989" spans="1:4" x14ac:dyDescent="0.2">
      <c r="A23989" t="s">
        <v>103</v>
      </c>
      <c r="B23989" t="s">
        <v>352</v>
      </c>
      <c r="C23989" t="s">
        <v>301</v>
      </c>
      <c r="D23989">
        <v>798171</v>
      </c>
    </row>
    <row r="23990" spans="1:4" x14ac:dyDescent="0.2">
      <c r="A23990" t="s">
        <v>103</v>
      </c>
      <c r="B23990" t="s">
        <v>352</v>
      </c>
      <c r="C23990" t="s">
        <v>302</v>
      </c>
      <c r="D23990">
        <v>877574</v>
      </c>
    </row>
    <row r="23991" spans="1:4" x14ac:dyDescent="0.2">
      <c r="A23991" t="s">
        <v>103</v>
      </c>
      <c r="B23991" t="s">
        <v>352</v>
      </c>
      <c r="C23991" t="s">
        <v>303</v>
      </c>
      <c r="D23991">
        <v>484541</v>
      </c>
    </row>
    <row r="23992" spans="1:4" x14ac:dyDescent="0.2">
      <c r="A23992" t="s">
        <v>103</v>
      </c>
      <c r="B23992" t="s">
        <v>352</v>
      </c>
      <c r="C23992" t="s">
        <v>304</v>
      </c>
      <c r="D23992">
        <v>495087</v>
      </c>
    </row>
    <row r="23993" spans="1:4" x14ac:dyDescent="0.2">
      <c r="A23993" t="s">
        <v>103</v>
      </c>
      <c r="B23993" t="s">
        <v>352</v>
      </c>
      <c r="C23993" t="s">
        <v>305</v>
      </c>
      <c r="D23993">
        <v>507882</v>
      </c>
    </row>
    <row r="23994" spans="1:4" x14ac:dyDescent="0.2">
      <c r="A23994" t="s">
        <v>103</v>
      </c>
      <c r="B23994" t="s">
        <v>352</v>
      </c>
      <c r="C23994" t="s">
        <v>306</v>
      </c>
      <c r="D23994">
        <v>125877</v>
      </c>
    </row>
    <row r="23995" spans="1:4" x14ac:dyDescent="0.2">
      <c r="A23995" t="s">
        <v>103</v>
      </c>
      <c r="B23995" t="s">
        <v>352</v>
      </c>
      <c r="C23995" t="s">
        <v>307</v>
      </c>
      <c r="D23995">
        <v>1271158</v>
      </c>
    </row>
    <row r="23996" spans="1:4" x14ac:dyDescent="0.2">
      <c r="A23996" t="s">
        <v>103</v>
      </c>
      <c r="B23996" t="s">
        <v>352</v>
      </c>
      <c r="C23996" t="s">
        <v>308</v>
      </c>
      <c r="D23996">
        <v>140561</v>
      </c>
    </row>
    <row r="23997" spans="1:4" x14ac:dyDescent="0.2">
      <c r="A23997" t="s">
        <v>103</v>
      </c>
      <c r="B23997" t="s">
        <v>352</v>
      </c>
      <c r="C23997" t="s">
        <v>309</v>
      </c>
      <c r="D23997">
        <v>40120</v>
      </c>
    </row>
    <row r="23998" spans="1:4" x14ac:dyDescent="0.2">
      <c r="A23998" t="s">
        <v>103</v>
      </c>
      <c r="B23998" t="s">
        <v>352</v>
      </c>
      <c r="C23998" t="s">
        <v>310</v>
      </c>
      <c r="D23998">
        <v>38716</v>
      </c>
    </row>
    <row r="23999" spans="1:4" x14ac:dyDescent="0.2">
      <c r="A23999" t="s">
        <v>103</v>
      </c>
      <c r="B23999" t="s">
        <v>352</v>
      </c>
      <c r="C23999" t="s">
        <v>311</v>
      </c>
      <c r="D23999">
        <v>14829</v>
      </c>
    </row>
    <row r="24000" spans="1:4" x14ac:dyDescent="0.2">
      <c r="A24000" t="s">
        <v>103</v>
      </c>
      <c r="B24000" t="s">
        <v>352</v>
      </c>
      <c r="C24000" t="s">
        <v>312</v>
      </c>
      <c r="D24000">
        <v>6724</v>
      </c>
    </row>
    <row r="24001" spans="1:4" x14ac:dyDescent="0.2">
      <c r="A24001" t="s">
        <v>103</v>
      </c>
      <c r="B24001" t="s">
        <v>352</v>
      </c>
      <c r="C24001" t="s">
        <v>313</v>
      </c>
      <c r="D24001">
        <v>13587</v>
      </c>
    </row>
    <row r="24002" spans="1:4" x14ac:dyDescent="0.2">
      <c r="A24002" t="s">
        <v>103</v>
      </c>
      <c r="B24002" t="s">
        <v>352</v>
      </c>
      <c r="C24002" t="s">
        <v>314</v>
      </c>
      <c r="D24002">
        <v>10397</v>
      </c>
    </row>
    <row r="24003" spans="1:4" x14ac:dyDescent="0.2">
      <c r="A24003" t="s">
        <v>103</v>
      </c>
      <c r="B24003" t="s">
        <v>352</v>
      </c>
      <c r="C24003" t="s">
        <v>315</v>
      </c>
      <c r="D24003">
        <v>21672</v>
      </c>
    </row>
    <row r="24004" spans="1:4" x14ac:dyDescent="0.2">
      <c r="A24004" t="s">
        <v>103</v>
      </c>
      <c r="B24004" t="s">
        <v>352</v>
      </c>
      <c r="C24004" t="s">
        <v>347</v>
      </c>
      <c r="D24004">
        <v>6346</v>
      </c>
    </row>
    <row r="24005" spans="1:4" x14ac:dyDescent="0.2">
      <c r="A24005" t="s">
        <v>103</v>
      </c>
      <c r="B24005" t="s">
        <v>353</v>
      </c>
      <c r="C24005" t="s">
        <v>225</v>
      </c>
      <c r="D24005">
        <v>1.0506</v>
      </c>
    </row>
    <row r="24006" spans="1:4" x14ac:dyDescent="0.2">
      <c r="A24006" t="s">
        <v>103</v>
      </c>
      <c r="B24006" t="s">
        <v>353</v>
      </c>
      <c r="C24006" t="s">
        <v>65</v>
      </c>
      <c r="D24006">
        <v>50000002</v>
      </c>
    </row>
    <row r="24007" spans="1:4" x14ac:dyDescent="0.2">
      <c r="A24007" t="s">
        <v>103</v>
      </c>
      <c r="B24007" t="s">
        <v>353</v>
      </c>
      <c r="C24007" t="s">
        <v>66</v>
      </c>
      <c r="D24007">
        <v>47591635</v>
      </c>
    </row>
    <row r="24008" spans="1:4" x14ac:dyDescent="0.2">
      <c r="A24008" t="s">
        <v>103</v>
      </c>
      <c r="B24008" t="s">
        <v>353</v>
      </c>
      <c r="C24008" t="s">
        <v>226</v>
      </c>
      <c r="D24008">
        <v>178754</v>
      </c>
    </row>
    <row r="24009" spans="1:4" x14ac:dyDescent="0.2">
      <c r="A24009" t="s">
        <v>103</v>
      </c>
      <c r="B24009" t="s">
        <v>353</v>
      </c>
      <c r="C24009" t="s">
        <v>227</v>
      </c>
      <c r="D24009">
        <v>571892</v>
      </c>
    </row>
    <row r="24010" spans="1:4" x14ac:dyDescent="0.2">
      <c r="A24010" t="s">
        <v>103</v>
      </c>
      <c r="B24010" t="s">
        <v>353</v>
      </c>
      <c r="C24010" t="s">
        <v>67</v>
      </c>
      <c r="D24010">
        <v>706967</v>
      </c>
    </row>
    <row r="24011" spans="1:4" x14ac:dyDescent="0.2">
      <c r="A24011" t="s">
        <v>103</v>
      </c>
      <c r="B24011" t="s">
        <v>353</v>
      </c>
      <c r="C24011" t="s">
        <v>68</v>
      </c>
      <c r="D24011">
        <v>358767</v>
      </c>
    </row>
    <row r="24012" spans="1:4" x14ac:dyDescent="0.2">
      <c r="A24012" t="s">
        <v>103</v>
      </c>
      <c r="B24012" t="s">
        <v>353</v>
      </c>
      <c r="C24012" t="s">
        <v>228</v>
      </c>
      <c r="D24012">
        <v>18604</v>
      </c>
    </row>
    <row r="24013" spans="1:4" x14ac:dyDescent="0.2">
      <c r="A24013" t="s">
        <v>103</v>
      </c>
      <c r="B24013" t="s">
        <v>353</v>
      </c>
      <c r="C24013" t="s">
        <v>229</v>
      </c>
      <c r="D24013">
        <v>245291</v>
      </c>
    </row>
    <row r="24014" spans="1:4" x14ac:dyDescent="0.2">
      <c r="A24014" t="s">
        <v>103</v>
      </c>
      <c r="B24014" t="s">
        <v>353</v>
      </c>
      <c r="C24014" t="s">
        <v>230</v>
      </c>
      <c r="D24014">
        <v>509</v>
      </c>
    </row>
    <row r="24015" spans="1:4" x14ac:dyDescent="0.2">
      <c r="A24015" t="s">
        <v>103</v>
      </c>
      <c r="B24015" t="s">
        <v>353</v>
      </c>
      <c r="C24015" t="s">
        <v>231</v>
      </c>
      <c r="D24015">
        <v>2145</v>
      </c>
    </row>
    <row r="24016" spans="1:4" x14ac:dyDescent="0.2">
      <c r="A24016" t="s">
        <v>103</v>
      </c>
      <c r="B24016" t="s">
        <v>353</v>
      </c>
      <c r="C24016" t="s">
        <v>154</v>
      </c>
      <c r="D24016">
        <v>2585096</v>
      </c>
    </row>
    <row r="24017" spans="1:4" x14ac:dyDescent="0.2">
      <c r="A24017" t="s">
        <v>103</v>
      </c>
      <c r="B24017" t="s">
        <v>353</v>
      </c>
      <c r="C24017" t="s">
        <v>155</v>
      </c>
      <c r="D24017">
        <v>0</v>
      </c>
    </row>
    <row r="24018" spans="1:4" x14ac:dyDescent="0.2">
      <c r="A24018" t="s">
        <v>103</v>
      </c>
      <c r="B24018" t="s">
        <v>353</v>
      </c>
      <c r="C24018" t="s">
        <v>156</v>
      </c>
      <c r="D24018">
        <v>1745</v>
      </c>
    </row>
    <row r="24019" spans="1:4" x14ac:dyDescent="0.2">
      <c r="A24019" t="s">
        <v>103</v>
      </c>
      <c r="B24019" t="s">
        <v>353</v>
      </c>
      <c r="C24019" t="s">
        <v>157</v>
      </c>
      <c r="D24019">
        <v>383179</v>
      </c>
    </row>
    <row r="24020" spans="1:4" x14ac:dyDescent="0.2">
      <c r="A24020" t="s">
        <v>103</v>
      </c>
      <c r="B24020" t="s">
        <v>353</v>
      </c>
      <c r="C24020" t="s">
        <v>158</v>
      </c>
      <c r="D24020">
        <v>1144675</v>
      </c>
    </row>
    <row r="24021" spans="1:4" x14ac:dyDescent="0.2">
      <c r="A24021" t="s">
        <v>103</v>
      </c>
      <c r="B24021" t="s">
        <v>353</v>
      </c>
      <c r="C24021" t="s">
        <v>159</v>
      </c>
      <c r="D24021">
        <v>1139478</v>
      </c>
    </row>
    <row r="24022" spans="1:4" x14ac:dyDescent="0.2">
      <c r="A24022" t="s">
        <v>103</v>
      </c>
      <c r="B24022" t="s">
        <v>353</v>
      </c>
      <c r="C24022" t="s">
        <v>160</v>
      </c>
      <c r="D24022">
        <v>885230</v>
      </c>
    </row>
    <row r="24023" spans="1:4" x14ac:dyDescent="0.2">
      <c r="A24023" t="s">
        <v>103</v>
      </c>
      <c r="B24023" t="s">
        <v>353</v>
      </c>
      <c r="C24023" t="s">
        <v>161</v>
      </c>
      <c r="D24023">
        <v>778062</v>
      </c>
    </row>
    <row r="24024" spans="1:4" x14ac:dyDescent="0.2">
      <c r="A24024" t="s">
        <v>103</v>
      </c>
      <c r="B24024" t="s">
        <v>353</v>
      </c>
      <c r="C24024" t="s">
        <v>162</v>
      </c>
      <c r="D24024">
        <v>586562</v>
      </c>
    </row>
    <row r="24025" spans="1:4" x14ac:dyDescent="0.2">
      <c r="A24025" t="s">
        <v>103</v>
      </c>
      <c r="B24025" t="s">
        <v>353</v>
      </c>
      <c r="C24025" t="s">
        <v>163</v>
      </c>
      <c r="D24025">
        <v>436828</v>
      </c>
    </row>
    <row r="24026" spans="1:4" x14ac:dyDescent="0.2">
      <c r="A24026" t="s">
        <v>103</v>
      </c>
      <c r="B24026" t="s">
        <v>353</v>
      </c>
      <c r="C24026" t="s">
        <v>164</v>
      </c>
      <c r="D24026">
        <v>282566</v>
      </c>
    </row>
    <row r="24027" spans="1:4" x14ac:dyDescent="0.2">
      <c r="A24027" t="s">
        <v>103</v>
      </c>
      <c r="B24027" t="s">
        <v>353</v>
      </c>
      <c r="C24027" t="s">
        <v>165</v>
      </c>
      <c r="D24027">
        <v>255382</v>
      </c>
    </row>
    <row r="24028" spans="1:4" x14ac:dyDescent="0.2">
      <c r="A24028" t="s">
        <v>103</v>
      </c>
      <c r="B24028" t="s">
        <v>353</v>
      </c>
      <c r="C24028" t="s">
        <v>166</v>
      </c>
      <c r="D24028">
        <v>116955</v>
      </c>
    </row>
    <row r="24029" spans="1:4" x14ac:dyDescent="0.2">
      <c r="A24029" t="s">
        <v>103</v>
      </c>
      <c r="B24029" t="s">
        <v>353</v>
      </c>
      <c r="C24029" t="s">
        <v>167</v>
      </c>
      <c r="D24029">
        <v>172939</v>
      </c>
    </row>
    <row r="24030" spans="1:4" x14ac:dyDescent="0.2">
      <c r="A24030" t="s">
        <v>103</v>
      </c>
      <c r="B24030" t="s">
        <v>353</v>
      </c>
      <c r="C24030" t="s">
        <v>168</v>
      </c>
      <c r="D24030">
        <v>141383</v>
      </c>
    </row>
    <row r="24031" spans="1:4" x14ac:dyDescent="0.2">
      <c r="A24031" t="s">
        <v>103</v>
      </c>
      <c r="B24031" t="s">
        <v>353</v>
      </c>
      <c r="C24031" t="s">
        <v>169</v>
      </c>
      <c r="D24031">
        <v>179814</v>
      </c>
    </row>
    <row r="24032" spans="1:4" x14ac:dyDescent="0.2">
      <c r="A24032" t="s">
        <v>103</v>
      </c>
      <c r="B24032" t="s">
        <v>353</v>
      </c>
      <c r="C24032" t="s">
        <v>170</v>
      </c>
      <c r="D24032">
        <v>94385</v>
      </c>
    </row>
    <row r="24033" spans="1:4" x14ac:dyDescent="0.2">
      <c r="A24033" t="s">
        <v>103</v>
      </c>
      <c r="B24033" t="s">
        <v>353</v>
      </c>
      <c r="C24033" t="s">
        <v>171</v>
      </c>
      <c r="D24033">
        <v>47262</v>
      </c>
    </row>
    <row r="24034" spans="1:4" x14ac:dyDescent="0.2">
      <c r="A24034" t="s">
        <v>103</v>
      </c>
      <c r="B24034" t="s">
        <v>353</v>
      </c>
      <c r="C24034" t="s">
        <v>172</v>
      </c>
      <c r="D24034">
        <v>172963</v>
      </c>
    </row>
    <row r="24035" spans="1:4" x14ac:dyDescent="0.2">
      <c r="A24035" t="s">
        <v>103</v>
      </c>
      <c r="B24035" t="s">
        <v>353</v>
      </c>
      <c r="C24035" t="s">
        <v>173</v>
      </c>
      <c r="D24035">
        <v>104723</v>
      </c>
    </row>
    <row r="24036" spans="1:4" x14ac:dyDescent="0.2">
      <c r="A24036" t="s">
        <v>103</v>
      </c>
      <c r="B24036" t="s">
        <v>353</v>
      </c>
      <c r="C24036" t="s">
        <v>174</v>
      </c>
      <c r="D24036">
        <v>134378</v>
      </c>
    </row>
    <row r="24037" spans="1:4" x14ac:dyDescent="0.2">
      <c r="A24037" t="s">
        <v>103</v>
      </c>
      <c r="B24037" t="s">
        <v>353</v>
      </c>
      <c r="C24037" t="s">
        <v>175</v>
      </c>
      <c r="D24037">
        <v>330130</v>
      </c>
    </row>
    <row r="24038" spans="1:4" x14ac:dyDescent="0.2">
      <c r="A24038" t="s">
        <v>103</v>
      </c>
      <c r="B24038" t="s">
        <v>353</v>
      </c>
      <c r="C24038" t="s">
        <v>176</v>
      </c>
      <c r="D24038">
        <v>186706</v>
      </c>
    </row>
    <row r="24039" spans="1:4" x14ac:dyDescent="0.2">
      <c r="A24039" t="s">
        <v>103</v>
      </c>
      <c r="B24039" t="s">
        <v>353</v>
      </c>
      <c r="C24039" t="s">
        <v>177</v>
      </c>
      <c r="D24039">
        <v>470228</v>
      </c>
    </row>
    <row r="24040" spans="1:4" x14ac:dyDescent="0.2">
      <c r="A24040" t="s">
        <v>103</v>
      </c>
      <c r="B24040" t="s">
        <v>353</v>
      </c>
      <c r="C24040" t="s">
        <v>178</v>
      </c>
      <c r="D24040">
        <v>83768</v>
      </c>
    </row>
    <row r="24041" spans="1:4" x14ac:dyDescent="0.2">
      <c r="A24041" t="s">
        <v>103</v>
      </c>
      <c r="B24041" t="s">
        <v>353</v>
      </c>
      <c r="C24041" t="s">
        <v>179</v>
      </c>
      <c r="D24041">
        <v>0</v>
      </c>
    </row>
    <row r="24042" spans="1:4" x14ac:dyDescent="0.2">
      <c r="A24042" t="s">
        <v>103</v>
      </c>
      <c r="B24042" t="s">
        <v>353</v>
      </c>
      <c r="C24042" t="s">
        <v>180</v>
      </c>
      <c r="D24042">
        <v>0</v>
      </c>
    </row>
    <row r="24043" spans="1:4" x14ac:dyDescent="0.2">
      <c r="A24043" t="s">
        <v>103</v>
      </c>
      <c r="B24043" t="s">
        <v>353</v>
      </c>
      <c r="C24043" t="s">
        <v>181</v>
      </c>
      <c r="D24043">
        <v>0</v>
      </c>
    </row>
    <row r="24044" spans="1:4" x14ac:dyDescent="0.2">
      <c r="A24044" t="s">
        <v>103</v>
      </c>
      <c r="B24044" t="s">
        <v>353</v>
      </c>
      <c r="C24044" t="s">
        <v>182</v>
      </c>
      <c r="D24044">
        <v>0</v>
      </c>
    </row>
    <row r="24045" spans="1:4" x14ac:dyDescent="0.2">
      <c r="A24045" t="s">
        <v>103</v>
      </c>
      <c r="B24045" t="s">
        <v>353</v>
      </c>
      <c r="C24045" t="s">
        <v>183</v>
      </c>
      <c r="D24045">
        <v>0</v>
      </c>
    </row>
    <row r="24046" spans="1:4" x14ac:dyDescent="0.2">
      <c r="A24046" t="s">
        <v>103</v>
      </c>
      <c r="B24046" t="s">
        <v>353</v>
      </c>
      <c r="C24046" t="s">
        <v>184</v>
      </c>
      <c r="D24046">
        <v>0</v>
      </c>
    </row>
    <row r="24047" spans="1:4" x14ac:dyDescent="0.2">
      <c r="A24047" t="s">
        <v>103</v>
      </c>
      <c r="B24047" t="s">
        <v>353</v>
      </c>
      <c r="C24047" t="s">
        <v>185</v>
      </c>
      <c r="D24047">
        <v>0</v>
      </c>
    </row>
    <row r="24048" spans="1:4" x14ac:dyDescent="0.2">
      <c r="A24048" t="s">
        <v>103</v>
      </c>
      <c r="B24048" t="s">
        <v>353</v>
      </c>
      <c r="C24048" t="s">
        <v>186</v>
      </c>
      <c r="D24048">
        <v>0</v>
      </c>
    </row>
    <row r="24049" spans="1:4" x14ac:dyDescent="0.2">
      <c r="A24049" t="s">
        <v>103</v>
      </c>
      <c r="B24049" t="s">
        <v>353</v>
      </c>
      <c r="C24049" t="s">
        <v>187</v>
      </c>
      <c r="D24049">
        <v>0</v>
      </c>
    </row>
    <row r="24050" spans="1:4" x14ac:dyDescent="0.2">
      <c r="A24050" t="s">
        <v>103</v>
      </c>
      <c r="B24050" t="s">
        <v>353</v>
      </c>
      <c r="C24050" t="s">
        <v>188</v>
      </c>
      <c r="D24050">
        <v>0</v>
      </c>
    </row>
    <row r="24051" spans="1:4" x14ac:dyDescent="0.2">
      <c r="A24051" t="s">
        <v>103</v>
      </c>
      <c r="B24051" t="s">
        <v>353</v>
      </c>
      <c r="C24051" t="s">
        <v>189</v>
      </c>
      <c r="D24051">
        <v>0</v>
      </c>
    </row>
    <row r="24052" spans="1:4" x14ac:dyDescent="0.2">
      <c r="A24052" t="s">
        <v>103</v>
      </c>
      <c r="B24052" t="s">
        <v>353</v>
      </c>
      <c r="C24052" t="s">
        <v>190</v>
      </c>
      <c r="D24052">
        <v>0</v>
      </c>
    </row>
    <row r="24053" spans="1:4" x14ac:dyDescent="0.2">
      <c r="A24053" t="s">
        <v>103</v>
      </c>
      <c r="B24053" t="s">
        <v>353</v>
      </c>
      <c r="C24053" t="s">
        <v>191</v>
      </c>
      <c r="D24053">
        <v>0</v>
      </c>
    </row>
    <row r="24054" spans="1:4" x14ac:dyDescent="0.2">
      <c r="A24054" t="s">
        <v>103</v>
      </c>
      <c r="B24054" t="s">
        <v>353</v>
      </c>
      <c r="C24054" t="s">
        <v>192</v>
      </c>
      <c r="D24054">
        <v>0</v>
      </c>
    </row>
    <row r="24055" spans="1:4" x14ac:dyDescent="0.2">
      <c r="A24055" t="s">
        <v>103</v>
      </c>
      <c r="B24055" t="s">
        <v>353</v>
      </c>
      <c r="C24055" t="s">
        <v>193</v>
      </c>
      <c r="D24055">
        <v>0</v>
      </c>
    </row>
    <row r="24056" spans="1:4" x14ac:dyDescent="0.2">
      <c r="A24056" t="s">
        <v>103</v>
      </c>
      <c r="B24056" t="s">
        <v>353</v>
      </c>
      <c r="C24056" t="s">
        <v>194</v>
      </c>
      <c r="D24056">
        <v>0</v>
      </c>
    </row>
    <row r="24057" spans="1:4" x14ac:dyDescent="0.2">
      <c r="A24057" t="s">
        <v>103</v>
      </c>
      <c r="B24057" t="s">
        <v>353</v>
      </c>
      <c r="C24057" t="s">
        <v>195</v>
      </c>
      <c r="D24057">
        <v>0</v>
      </c>
    </row>
    <row r="24058" spans="1:4" x14ac:dyDescent="0.2">
      <c r="A24058" t="s">
        <v>103</v>
      </c>
      <c r="B24058" t="s">
        <v>353</v>
      </c>
      <c r="C24058" t="s">
        <v>196</v>
      </c>
      <c r="D24058">
        <v>0</v>
      </c>
    </row>
    <row r="24059" spans="1:4" x14ac:dyDescent="0.2">
      <c r="A24059" t="s">
        <v>103</v>
      </c>
      <c r="B24059" t="s">
        <v>353</v>
      </c>
      <c r="C24059" t="s">
        <v>197</v>
      </c>
      <c r="D24059">
        <v>0</v>
      </c>
    </row>
    <row r="24060" spans="1:4" x14ac:dyDescent="0.2">
      <c r="A24060" t="s">
        <v>103</v>
      </c>
      <c r="B24060" t="s">
        <v>353</v>
      </c>
      <c r="C24060" t="s">
        <v>198</v>
      </c>
      <c r="D24060">
        <v>0</v>
      </c>
    </row>
    <row r="24061" spans="1:4" x14ac:dyDescent="0.2">
      <c r="A24061" t="s">
        <v>103</v>
      </c>
      <c r="B24061" t="s">
        <v>353</v>
      </c>
      <c r="C24061" t="s">
        <v>199</v>
      </c>
      <c r="D24061">
        <v>0</v>
      </c>
    </row>
    <row r="24062" spans="1:4" x14ac:dyDescent="0.2">
      <c r="A24062" t="s">
        <v>103</v>
      </c>
      <c r="B24062" t="s">
        <v>353</v>
      </c>
      <c r="C24062" t="s">
        <v>200</v>
      </c>
      <c r="D24062">
        <v>251824</v>
      </c>
    </row>
    <row r="24063" spans="1:4" x14ac:dyDescent="0.2">
      <c r="A24063" t="s">
        <v>103</v>
      </c>
      <c r="B24063" t="s">
        <v>353</v>
      </c>
      <c r="C24063" t="s">
        <v>201</v>
      </c>
      <c r="D24063">
        <v>0</v>
      </c>
    </row>
    <row r="24064" spans="1:4" x14ac:dyDescent="0.2">
      <c r="A24064" t="s">
        <v>103</v>
      </c>
      <c r="B24064" t="s">
        <v>353</v>
      </c>
      <c r="C24064" t="s">
        <v>202</v>
      </c>
      <c r="D24064">
        <v>0</v>
      </c>
    </row>
    <row r="24065" spans="1:4" x14ac:dyDescent="0.2">
      <c r="A24065" t="s">
        <v>103</v>
      </c>
      <c r="B24065" t="s">
        <v>353</v>
      </c>
      <c r="C24065" t="s">
        <v>203</v>
      </c>
      <c r="D24065">
        <v>0</v>
      </c>
    </row>
    <row r="24066" spans="1:4" x14ac:dyDescent="0.2">
      <c r="A24066" t="s">
        <v>103</v>
      </c>
      <c r="B24066" t="s">
        <v>353</v>
      </c>
      <c r="C24066" t="s">
        <v>204</v>
      </c>
      <c r="D24066">
        <v>0</v>
      </c>
    </row>
    <row r="24067" spans="1:4" x14ac:dyDescent="0.2">
      <c r="A24067" t="s">
        <v>103</v>
      </c>
      <c r="B24067" t="s">
        <v>353</v>
      </c>
      <c r="C24067" t="s">
        <v>205</v>
      </c>
      <c r="D24067">
        <v>0</v>
      </c>
    </row>
    <row r="24068" spans="1:4" x14ac:dyDescent="0.2">
      <c r="A24068" t="s">
        <v>103</v>
      </c>
      <c r="B24068" t="s">
        <v>353</v>
      </c>
      <c r="C24068" t="s">
        <v>206</v>
      </c>
      <c r="D24068">
        <v>0</v>
      </c>
    </row>
    <row r="24069" spans="1:4" x14ac:dyDescent="0.2">
      <c r="A24069" t="s">
        <v>103</v>
      </c>
      <c r="B24069" t="s">
        <v>353</v>
      </c>
      <c r="C24069" t="s">
        <v>207</v>
      </c>
      <c r="D24069">
        <v>0</v>
      </c>
    </row>
    <row r="24070" spans="1:4" x14ac:dyDescent="0.2">
      <c r="A24070" t="s">
        <v>103</v>
      </c>
      <c r="B24070" t="s">
        <v>353</v>
      </c>
      <c r="C24070" t="s">
        <v>208</v>
      </c>
      <c r="D24070">
        <v>0</v>
      </c>
    </row>
    <row r="24071" spans="1:4" x14ac:dyDescent="0.2">
      <c r="A24071" t="s">
        <v>103</v>
      </c>
      <c r="B24071" t="s">
        <v>353</v>
      </c>
      <c r="C24071" t="s">
        <v>209</v>
      </c>
      <c r="D24071">
        <v>0</v>
      </c>
    </row>
    <row r="24072" spans="1:4" x14ac:dyDescent="0.2">
      <c r="A24072" t="s">
        <v>103</v>
      </c>
      <c r="B24072" t="s">
        <v>353</v>
      </c>
      <c r="C24072" t="s">
        <v>210</v>
      </c>
      <c r="D24072">
        <v>0</v>
      </c>
    </row>
    <row r="24073" spans="1:4" x14ac:dyDescent="0.2">
      <c r="A24073" t="s">
        <v>103</v>
      </c>
      <c r="B24073" t="s">
        <v>353</v>
      </c>
      <c r="C24073" t="s">
        <v>211</v>
      </c>
      <c r="D24073">
        <v>0</v>
      </c>
    </row>
    <row r="24074" spans="1:4" x14ac:dyDescent="0.2">
      <c r="A24074" t="s">
        <v>103</v>
      </c>
      <c r="B24074" t="s">
        <v>353</v>
      </c>
      <c r="C24074" t="s">
        <v>212</v>
      </c>
      <c r="D24074">
        <v>0</v>
      </c>
    </row>
    <row r="24075" spans="1:4" x14ac:dyDescent="0.2">
      <c r="A24075" t="s">
        <v>103</v>
      </c>
      <c r="B24075" t="s">
        <v>353</v>
      </c>
      <c r="C24075" t="s">
        <v>213</v>
      </c>
      <c r="D24075">
        <v>0</v>
      </c>
    </row>
    <row r="24076" spans="1:4" x14ac:dyDescent="0.2">
      <c r="A24076" t="s">
        <v>103</v>
      </c>
      <c r="B24076" t="s">
        <v>353</v>
      </c>
      <c r="C24076" t="s">
        <v>214</v>
      </c>
      <c r="D24076">
        <v>0</v>
      </c>
    </row>
    <row r="24077" spans="1:4" x14ac:dyDescent="0.2">
      <c r="A24077" t="s">
        <v>103</v>
      </c>
      <c r="B24077" t="s">
        <v>353</v>
      </c>
      <c r="C24077" t="s">
        <v>215</v>
      </c>
      <c r="D24077">
        <v>0</v>
      </c>
    </row>
    <row r="24078" spans="1:4" x14ac:dyDescent="0.2">
      <c r="A24078" t="s">
        <v>103</v>
      </c>
      <c r="B24078" t="s">
        <v>353</v>
      </c>
      <c r="C24078" t="s">
        <v>216</v>
      </c>
      <c r="D24078">
        <v>0</v>
      </c>
    </row>
    <row r="24079" spans="1:4" x14ac:dyDescent="0.2">
      <c r="A24079" t="s">
        <v>103</v>
      </c>
      <c r="B24079" t="s">
        <v>353</v>
      </c>
      <c r="C24079" t="s">
        <v>217</v>
      </c>
      <c r="D24079">
        <v>0</v>
      </c>
    </row>
    <row r="24080" spans="1:4" x14ac:dyDescent="0.2">
      <c r="A24080" t="s">
        <v>103</v>
      </c>
      <c r="B24080" t="s">
        <v>353</v>
      </c>
      <c r="C24080" t="s">
        <v>218</v>
      </c>
      <c r="D24080">
        <v>0</v>
      </c>
    </row>
    <row r="24081" spans="1:4" x14ac:dyDescent="0.2">
      <c r="A24081" t="s">
        <v>103</v>
      </c>
      <c r="B24081" t="s">
        <v>353</v>
      </c>
      <c r="C24081" t="s">
        <v>219</v>
      </c>
      <c r="D24081">
        <v>0</v>
      </c>
    </row>
    <row r="24082" spans="1:4" x14ac:dyDescent="0.2">
      <c r="A24082" t="s">
        <v>103</v>
      </c>
      <c r="B24082" t="s">
        <v>353</v>
      </c>
      <c r="C24082" t="s">
        <v>233</v>
      </c>
      <c r="D24082">
        <v>2585096</v>
      </c>
    </row>
    <row r="24083" spans="1:4" x14ac:dyDescent="0.2">
      <c r="A24083" t="s">
        <v>103</v>
      </c>
      <c r="B24083" t="s">
        <v>353</v>
      </c>
      <c r="C24083" t="s">
        <v>234</v>
      </c>
      <c r="D24083">
        <v>1745</v>
      </c>
    </row>
    <row r="24084" spans="1:4" x14ac:dyDescent="0.2">
      <c r="A24084" t="s">
        <v>103</v>
      </c>
      <c r="B24084" t="s">
        <v>353</v>
      </c>
      <c r="C24084" t="s">
        <v>235</v>
      </c>
      <c r="D24084">
        <v>157034</v>
      </c>
    </row>
    <row r="24085" spans="1:4" x14ac:dyDescent="0.2">
      <c r="A24085" t="s">
        <v>103</v>
      </c>
      <c r="B24085" t="s">
        <v>353</v>
      </c>
      <c r="C24085" t="s">
        <v>236</v>
      </c>
      <c r="D24085">
        <v>621136</v>
      </c>
    </row>
    <row r="24086" spans="1:4" x14ac:dyDescent="0.2">
      <c r="A24086" t="s">
        <v>103</v>
      </c>
      <c r="B24086" t="s">
        <v>353</v>
      </c>
      <c r="C24086" t="s">
        <v>237</v>
      </c>
      <c r="D24086">
        <v>773230</v>
      </c>
    </row>
    <row r="24087" spans="1:4" x14ac:dyDescent="0.2">
      <c r="A24087" t="s">
        <v>103</v>
      </c>
      <c r="B24087" t="s">
        <v>353</v>
      </c>
      <c r="C24087" t="s">
        <v>238</v>
      </c>
      <c r="D24087">
        <v>856851</v>
      </c>
    </row>
    <row r="24088" spans="1:4" x14ac:dyDescent="0.2">
      <c r="A24088" t="s">
        <v>103</v>
      </c>
      <c r="B24088" t="s">
        <v>353</v>
      </c>
      <c r="C24088" t="s">
        <v>239</v>
      </c>
      <c r="D24088">
        <v>874158</v>
      </c>
    </row>
    <row r="24089" spans="1:4" x14ac:dyDescent="0.2">
      <c r="A24089" t="s">
        <v>103</v>
      </c>
      <c r="B24089" t="s">
        <v>353</v>
      </c>
      <c r="C24089" t="s">
        <v>240</v>
      </c>
      <c r="D24089">
        <v>609607</v>
      </c>
    </row>
    <row r="24090" spans="1:4" x14ac:dyDescent="0.2">
      <c r="A24090" t="s">
        <v>103</v>
      </c>
      <c r="B24090" t="s">
        <v>353</v>
      </c>
      <c r="C24090" t="s">
        <v>241</v>
      </c>
      <c r="D24090">
        <v>552540</v>
      </c>
    </row>
    <row r="24091" spans="1:4" x14ac:dyDescent="0.2">
      <c r="A24091" t="s">
        <v>103</v>
      </c>
      <c r="B24091" t="s">
        <v>353</v>
      </c>
      <c r="C24091" t="s">
        <v>242</v>
      </c>
      <c r="D24091">
        <v>645933</v>
      </c>
    </row>
    <row r="24092" spans="1:4" x14ac:dyDescent="0.2">
      <c r="A24092" t="s">
        <v>103</v>
      </c>
      <c r="B24092" t="s">
        <v>353</v>
      </c>
      <c r="C24092" t="s">
        <v>243</v>
      </c>
      <c r="D24092">
        <v>303661</v>
      </c>
    </row>
    <row r="24093" spans="1:4" x14ac:dyDescent="0.2">
      <c r="A24093" t="s">
        <v>103</v>
      </c>
      <c r="B24093" t="s">
        <v>353</v>
      </c>
      <c r="C24093" t="s">
        <v>244</v>
      </c>
      <c r="D24093">
        <v>286534</v>
      </c>
    </row>
    <row r="24094" spans="1:4" x14ac:dyDescent="0.2">
      <c r="A24094" t="s">
        <v>103</v>
      </c>
      <c r="B24094" t="s">
        <v>353</v>
      </c>
      <c r="C24094" t="s">
        <v>245</v>
      </c>
      <c r="D24094">
        <v>216538</v>
      </c>
    </row>
    <row r="24095" spans="1:4" x14ac:dyDescent="0.2">
      <c r="A24095" t="s">
        <v>103</v>
      </c>
      <c r="B24095" t="s">
        <v>353</v>
      </c>
      <c r="C24095" t="s">
        <v>246</v>
      </c>
      <c r="D24095">
        <v>184964</v>
      </c>
    </row>
    <row r="24096" spans="1:4" x14ac:dyDescent="0.2">
      <c r="A24096" t="s">
        <v>103</v>
      </c>
      <c r="B24096" t="s">
        <v>353</v>
      </c>
      <c r="C24096" t="s">
        <v>247</v>
      </c>
      <c r="D24096">
        <v>101279</v>
      </c>
    </row>
    <row r="24097" spans="1:4" x14ac:dyDescent="0.2">
      <c r="A24097" t="s">
        <v>103</v>
      </c>
      <c r="B24097" t="s">
        <v>353</v>
      </c>
      <c r="C24097" t="s">
        <v>248</v>
      </c>
      <c r="D24097">
        <v>132689</v>
      </c>
    </row>
    <row r="24098" spans="1:4" x14ac:dyDescent="0.2">
      <c r="A24098" t="s">
        <v>103</v>
      </c>
      <c r="B24098" t="s">
        <v>353</v>
      </c>
      <c r="C24098" t="s">
        <v>249</v>
      </c>
      <c r="D24098">
        <v>151847</v>
      </c>
    </row>
    <row r="24099" spans="1:4" x14ac:dyDescent="0.2">
      <c r="A24099" t="s">
        <v>103</v>
      </c>
      <c r="B24099" t="s">
        <v>353</v>
      </c>
      <c r="C24099" t="s">
        <v>250</v>
      </c>
      <c r="D24099">
        <v>120676</v>
      </c>
    </row>
    <row r="24100" spans="1:4" x14ac:dyDescent="0.2">
      <c r="A24100" t="s">
        <v>103</v>
      </c>
      <c r="B24100" t="s">
        <v>353</v>
      </c>
      <c r="C24100" t="s">
        <v>251</v>
      </c>
      <c r="D24100">
        <v>75050</v>
      </c>
    </row>
    <row r="24101" spans="1:4" x14ac:dyDescent="0.2">
      <c r="A24101" t="s">
        <v>103</v>
      </c>
      <c r="B24101" t="s">
        <v>353</v>
      </c>
      <c r="C24101" t="s">
        <v>252</v>
      </c>
      <c r="D24101">
        <v>171207</v>
      </c>
    </row>
    <row r="24102" spans="1:4" x14ac:dyDescent="0.2">
      <c r="A24102" t="s">
        <v>103</v>
      </c>
      <c r="B24102" t="s">
        <v>353</v>
      </c>
      <c r="C24102" t="s">
        <v>253</v>
      </c>
      <c r="D24102">
        <v>265438</v>
      </c>
    </row>
    <row r="24103" spans="1:4" x14ac:dyDescent="0.2">
      <c r="A24103" t="s">
        <v>103</v>
      </c>
      <c r="B24103" t="s">
        <v>353</v>
      </c>
      <c r="C24103" t="s">
        <v>254</v>
      </c>
      <c r="D24103">
        <v>291772</v>
      </c>
    </row>
    <row r="24104" spans="1:4" x14ac:dyDescent="0.2">
      <c r="A24104" t="s">
        <v>103</v>
      </c>
      <c r="B24104" t="s">
        <v>353</v>
      </c>
      <c r="C24104" t="s">
        <v>255</v>
      </c>
      <c r="D24104">
        <v>533035</v>
      </c>
    </row>
    <row r="24105" spans="1:4" x14ac:dyDescent="0.2">
      <c r="A24105" t="s">
        <v>103</v>
      </c>
      <c r="B24105" t="s">
        <v>353</v>
      </c>
      <c r="C24105" t="s">
        <v>256</v>
      </c>
      <c r="D24105">
        <v>0</v>
      </c>
    </row>
    <row r="24106" spans="1:4" x14ac:dyDescent="0.2">
      <c r="A24106" t="s">
        <v>103</v>
      </c>
      <c r="B24106" t="s">
        <v>353</v>
      </c>
      <c r="C24106" t="s">
        <v>257</v>
      </c>
      <c r="D24106">
        <v>0</v>
      </c>
    </row>
    <row r="24107" spans="1:4" x14ac:dyDescent="0.2">
      <c r="A24107" t="s">
        <v>103</v>
      </c>
      <c r="B24107" t="s">
        <v>353</v>
      </c>
      <c r="C24107" t="s">
        <v>258</v>
      </c>
      <c r="D24107">
        <v>202417</v>
      </c>
    </row>
    <row r="24108" spans="1:4" x14ac:dyDescent="0.2">
      <c r="A24108" t="s">
        <v>103</v>
      </c>
      <c r="B24108" t="s">
        <v>353</v>
      </c>
      <c r="C24108" t="s">
        <v>259</v>
      </c>
      <c r="D24108">
        <v>0</v>
      </c>
    </row>
    <row r="24109" spans="1:4" x14ac:dyDescent="0.2">
      <c r="A24109" t="s">
        <v>103</v>
      </c>
      <c r="B24109" t="s">
        <v>353</v>
      </c>
      <c r="C24109" t="s">
        <v>260</v>
      </c>
      <c r="D24109">
        <v>0</v>
      </c>
    </row>
    <row r="24110" spans="1:4" x14ac:dyDescent="0.2">
      <c r="A24110" t="s">
        <v>103</v>
      </c>
      <c r="B24110" t="s">
        <v>353</v>
      </c>
      <c r="C24110" t="s">
        <v>261</v>
      </c>
      <c r="D24110">
        <v>0</v>
      </c>
    </row>
    <row r="24111" spans="1:4" x14ac:dyDescent="0.2">
      <c r="A24111" t="s">
        <v>103</v>
      </c>
      <c r="B24111" t="s">
        <v>353</v>
      </c>
      <c r="C24111" t="s">
        <v>262</v>
      </c>
      <c r="D24111">
        <v>0</v>
      </c>
    </row>
    <row r="24112" spans="1:4" x14ac:dyDescent="0.2">
      <c r="A24112" t="s">
        <v>103</v>
      </c>
      <c r="B24112" t="s">
        <v>353</v>
      </c>
      <c r="C24112" t="s">
        <v>263</v>
      </c>
      <c r="D24112">
        <v>0</v>
      </c>
    </row>
    <row r="24113" spans="1:4" x14ac:dyDescent="0.2">
      <c r="A24113" t="s">
        <v>103</v>
      </c>
      <c r="B24113" t="s">
        <v>353</v>
      </c>
      <c r="C24113" t="s">
        <v>264</v>
      </c>
      <c r="D24113">
        <v>0</v>
      </c>
    </row>
    <row r="24114" spans="1:4" x14ac:dyDescent="0.2">
      <c r="A24114" t="s">
        <v>103</v>
      </c>
      <c r="B24114" t="s">
        <v>353</v>
      </c>
      <c r="C24114" t="s">
        <v>265</v>
      </c>
      <c r="D24114">
        <v>0</v>
      </c>
    </row>
    <row r="24115" spans="1:4" x14ac:dyDescent="0.2">
      <c r="A24115" t="s">
        <v>103</v>
      </c>
      <c r="B24115" t="s">
        <v>353</v>
      </c>
      <c r="C24115" t="s">
        <v>266</v>
      </c>
      <c r="D24115">
        <v>0</v>
      </c>
    </row>
    <row r="24116" spans="1:4" x14ac:dyDescent="0.2">
      <c r="A24116" t="s">
        <v>103</v>
      </c>
      <c r="B24116" t="s">
        <v>353</v>
      </c>
      <c r="C24116" t="s">
        <v>267</v>
      </c>
      <c r="D24116">
        <v>0</v>
      </c>
    </row>
    <row r="24117" spans="1:4" x14ac:dyDescent="0.2">
      <c r="A24117" t="s">
        <v>103</v>
      </c>
      <c r="B24117" t="s">
        <v>353</v>
      </c>
      <c r="C24117" t="s">
        <v>268</v>
      </c>
      <c r="D24117">
        <v>0</v>
      </c>
    </row>
    <row r="24118" spans="1:4" x14ac:dyDescent="0.2">
      <c r="A24118" t="s">
        <v>103</v>
      </c>
      <c r="B24118" t="s">
        <v>353</v>
      </c>
      <c r="C24118" t="s">
        <v>269</v>
      </c>
      <c r="D24118">
        <v>0</v>
      </c>
    </row>
    <row r="24119" spans="1:4" x14ac:dyDescent="0.2">
      <c r="A24119" t="s">
        <v>103</v>
      </c>
      <c r="B24119" t="s">
        <v>353</v>
      </c>
      <c r="C24119" t="s">
        <v>270</v>
      </c>
      <c r="D24119">
        <v>0</v>
      </c>
    </row>
    <row r="24120" spans="1:4" x14ac:dyDescent="0.2">
      <c r="A24120" t="s">
        <v>103</v>
      </c>
      <c r="B24120" t="s">
        <v>353</v>
      </c>
      <c r="C24120" t="s">
        <v>271</v>
      </c>
      <c r="D24120">
        <v>0</v>
      </c>
    </row>
    <row r="24121" spans="1:4" x14ac:dyDescent="0.2">
      <c r="A24121" t="s">
        <v>103</v>
      </c>
      <c r="B24121" t="s">
        <v>353</v>
      </c>
      <c r="C24121" t="s">
        <v>272</v>
      </c>
      <c r="D24121">
        <v>0</v>
      </c>
    </row>
    <row r="24122" spans="1:4" x14ac:dyDescent="0.2">
      <c r="A24122" t="s">
        <v>103</v>
      </c>
      <c r="B24122" t="s">
        <v>353</v>
      </c>
      <c r="C24122" t="s">
        <v>273</v>
      </c>
      <c r="D24122">
        <v>0</v>
      </c>
    </row>
    <row r="24123" spans="1:4" x14ac:dyDescent="0.2">
      <c r="A24123" t="s">
        <v>103</v>
      </c>
      <c r="B24123" t="s">
        <v>353</v>
      </c>
      <c r="C24123" t="s">
        <v>274</v>
      </c>
      <c r="D24123">
        <v>0</v>
      </c>
    </row>
    <row r="24124" spans="1:4" x14ac:dyDescent="0.2">
      <c r="A24124" t="s">
        <v>103</v>
      </c>
      <c r="B24124" t="s">
        <v>353</v>
      </c>
      <c r="C24124" t="s">
        <v>275</v>
      </c>
      <c r="D24124">
        <v>0</v>
      </c>
    </row>
    <row r="24125" spans="1:4" x14ac:dyDescent="0.2">
      <c r="A24125" t="s">
        <v>103</v>
      </c>
      <c r="B24125" t="s">
        <v>353</v>
      </c>
      <c r="C24125" t="s">
        <v>276</v>
      </c>
      <c r="D24125">
        <v>0</v>
      </c>
    </row>
    <row r="24126" spans="1:4" x14ac:dyDescent="0.2">
      <c r="A24126" t="s">
        <v>103</v>
      </c>
      <c r="B24126" t="s">
        <v>353</v>
      </c>
      <c r="C24126" t="s">
        <v>277</v>
      </c>
      <c r="D24126">
        <v>0</v>
      </c>
    </row>
    <row r="24127" spans="1:4" x14ac:dyDescent="0.2">
      <c r="A24127" t="s">
        <v>103</v>
      </c>
      <c r="B24127" t="s">
        <v>353</v>
      </c>
      <c r="C24127" t="s">
        <v>278</v>
      </c>
      <c r="D24127">
        <v>251824</v>
      </c>
    </row>
    <row r="24128" spans="1:4" x14ac:dyDescent="0.2">
      <c r="A24128" t="s">
        <v>103</v>
      </c>
      <c r="B24128" t="s">
        <v>353</v>
      </c>
      <c r="C24128" t="s">
        <v>279</v>
      </c>
      <c r="D24128">
        <v>0</v>
      </c>
    </row>
    <row r="24129" spans="1:4" x14ac:dyDescent="0.2">
      <c r="A24129" t="s">
        <v>103</v>
      </c>
      <c r="B24129" t="s">
        <v>353</v>
      </c>
      <c r="C24129" t="s">
        <v>280</v>
      </c>
      <c r="D24129">
        <v>0</v>
      </c>
    </row>
    <row r="24130" spans="1:4" x14ac:dyDescent="0.2">
      <c r="A24130" t="s">
        <v>103</v>
      </c>
      <c r="B24130" t="s">
        <v>353</v>
      </c>
      <c r="C24130" t="s">
        <v>281</v>
      </c>
      <c r="D24130">
        <v>0</v>
      </c>
    </row>
    <row r="24131" spans="1:4" x14ac:dyDescent="0.2">
      <c r="A24131" t="s">
        <v>103</v>
      </c>
      <c r="B24131" t="s">
        <v>353</v>
      </c>
      <c r="C24131" t="s">
        <v>282</v>
      </c>
      <c r="D24131">
        <v>0</v>
      </c>
    </row>
    <row r="24132" spans="1:4" x14ac:dyDescent="0.2">
      <c r="A24132" t="s">
        <v>103</v>
      </c>
      <c r="B24132" t="s">
        <v>353</v>
      </c>
      <c r="C24132" t="s">
        <v>283</v>
      </c>
      <c r="D24132">
        <v>0</v>
      </c>
    </row>
    <row r="24133" spans="1:4" x14ac:dyDescent="0.2">
      <c r="A24133" t="s">
        <v>103</v>
      </c>
      <c r="B24133" t="s">
        <v>353</v>
      </c>
      <c r="C24133" t="s">
        <v>284</v>
      </c>
      <c r="D24133">
        <v>0</v>
      </c>
    </row>
    <row r="24134" spans="1:4" x14ac:dyDescent="0.2">
      <c r="A24134" t="s">
        <v>103</v>
      </c>
      <c r="B24134" t="s">
        <v>353</v>
      </c>
      <c r="C24134" t="s">
        <v>285</v>
      </c>
      <c r="D24134">
        <v>0</v>
      </c>
    </row>
    <row r="24135" spans="1:4" x14ac:dyDescent="0.2">
      <c r="A24135" t="s">
        <v>103</v>
      </c>
      <c r="B24135" t="s">
        <v>353</v>
      </c>
      <c r="C24135" t="s">
        <v>286</v>
      </c>
      <c r="D24135">
        <v>0</v>
      </c>
    </row>
    <row r="24136" spans="1:4" x14ac:dyDescent="0.2">
      <c r="A24136" t="s">
        <v>103</v>
      </c>
      <c r="B24136" t="s">
        <v>353</v>
      </c>
      <c r="C24136" t="s">
        <v>287</v>
      </c>
      <c r="D24136">
        <v>0</v>
      </c>
    </row>
    <row r="24137" spans="1:4" x14ac:dyDescent="0.2">
      <c r="A24137" t="s">
        <v>103</v>
      </c>
      <c r="B24137" t="s">
        <v>353</v>
      </c>
      <c r="C24137" t="s">
        <v>288</v>
      </c>
      <c r="D24137">
        <v>0</v>
      </c>
    </row>
    <row r="24138" spans="1:4" x14ac:dyDescent="0.2">
      <c r="A24138" t="s">
        <v>103</v>
      </c>
      <c r="B24138" t="s">
        <v>353</v>
      </c>
      <c r="C24138" t="s">
        <v>289</v>
      </c>
      <c r="D24138">
        <v>0</v>
      </c>
    </row>
    <row r="24139" spans="1:4" x14ac:dyDescent="0.2">
      <c r="A24139" t="s">
        <v>103</v>
      </c>
      <c r="B24139" t="s">
        <v>353</v>
      </c>
      <c r="C24139" t="s">
        <v>290</v>
      </c>
      <c r="D24139">
        <v>0</v>
      </c>
    </row>
    <row r="24140" spans="1:4" x14ac:dyDescent="0.2">
      <c r="A24140" t="s">
        <v>103</v>
      </c>
      <c r="B24140" t="s">
        <v>353</v>
      </c>
      <c r="C24140" t="s">
        <v>291</v>
      </c>
      <c r="D24140">
        <v>0</v>
      </c>
    </row>
    <row r="24141" spans="1:4" x14ac:dyDescent="0.2">
      <c r="A24141" t="s">
        <v>103</v>
      </c>
      <c r="B24141" t="s">
        <v>353</v>
      </c>
      <c r="C24141" t="s">
        <v>292</v>
      </c>
      <c r="D24141">
        <v>0</v>
      </c>
    </row>
    <row r="24142" spans="1:4" x14ac:dyDescent="0.2">
      <c r="A24142" t="s">
        <v>103</v>
      </c>
      <c r="B24142" t="s">
        <v>353</v>
      </c>
      <c r="C24142" t="s">
        <v>293</v>
      </c>
      <c r="D24142">
        <v>0</v>
      </c>
    </row>
    <row r="24143" spans="1:4" x14ac:dyDescent="0.2">
      <c r="A24143" t="s">
        <v>103</v>
      </c>
      <c r="B24143" t="s">
        <v>353</v>
      </c>
      <c r="C24143" t="s">
        <v>294</v>
      </c>
      <c r="D24143">
        <v>0</v>
      </c>
    </row>
    <row r="24144" spans="1:4" x14ac:dyDescent="0.2">
      <c r="A24144" t="s">
        <v>103</v>
      </c>
      <c r="B24144" t="s">
        <v>353</v>
      </c>
      <c r="C24144" t="s">
        <v>295</v>
      </c>
      <c r="D24144">
        <v>0</v>
      </c>
    </row>
    <row r="24145" spans="1:4" x14ac:dyDescent="0.2">
      <c r="A24145" t="s">
        <v>103</v>
      </c>
      <c r="B24145" t="s">
        <v>353</v>
      </c>
      <c r="C24145" t="s">
        <v>296</v>
      </c>
      <c r="D24145">
        <v>0</v>
      </c>
    </row>
    <row r="24146" spans="1:4" x14ac:dyDescent="0.2">
      <c r="A24146" t="s">
        <v>103</v>
      </c>
      <c r="B24146" t="s">
        <v>353</v>
      </c>
      <c r="C24146" t="s">
        <v>297</v>
      </c>
      <c r="D24146">
        <v>0</v>
      </c>
    </row>
    <row r="24147" spans="1:4" x14ac:dyDescent="0.2">
      <c r="A24147" t="s">
        <v>103</v>
      </c>
      <c r="B24147" t="s">
        <v>353</v>
      </c>
      <c r="C24147" t="s">
        <v>298</v>
      </c>
      <c r="D24147">
        <v>0</v>
      </c>
    </row>
    <row r="24148" spans="1:4" x14ac:dyDescent="0.2">
      <c r="A24148" t="s">
        <v>103</v>
      </c>
      <c r="B24148" t="s">
        <v>353</v>
      </c>
      <c r="C24148" t="s">
        <v>232</v>
      </c>
      <c r="D24148">
        <v>372583</v>
      </c>
    </row>
    <row r="24149" spans="1:4" x14ac:dyDescent="0.2">
      <c r="A24149" t="s">
        <v>103</v>
      </c>
      <c r="B24149" t="s">
        <v>353</v>
      </c>
      <c r="C24149" t="s">
        <v>319</v>
      </c>
      <c r="D24149">
        <v>171659</v>
      </c>
    </row>
    <row r="24150" spans="1:4" x14ac:dyDescent="0.2">
      <c r="A24150" t="s">
        <v>103</v>
      </c>
      <c r="B24150" t="s">
        <v>353</v>
      </c>
      <c r="C24150" t="s">
        <v>320</v>
      </c>
      <c r="D24150">
        <v>189746</v>
      </c>
    </row>
    <row r="24151" spans="1:4" x14ac:dyDescent="0.2">
      <c r="A24151" t="s">
        <v>103</v>
      </c>
      <c r="B24151" t="s">
        <v>353</v>
      </c>
      <c r="C24151" t="s">
        <v>318</v>
      </c>
      <c r="D24151">
        <v>11178</v>
      </c>
    </row>
    <row r="24152" spans="1:4" x14ac:dyDescent="0.2">
      <c r="A24152" t="s">
        <v>103</v>
      </c>
      <c r="B24152" t="s">
        <v>353</v>
      </c>
      <c r="C24152" t="s">
        <v>321</v>
      </c>
      <c r="D24152">
        <v>166963</v>
      </c>
    </row>
    <row r="24153" spans="1:4" x14ac:dyDescent="0.2">
      <c r="A24153" t="s">
        <v>103</v>
      </c>
      <c r="B24153" t="s">
        <v>353</v>
      </c>
      <c r="C24153" t="s">
        <v>322</v>
      </c>
      <c r="D24153">
        <v>0</v>
      </c>
    </row>
    <row r="24154" spans="1:4" x14ac:dyDescent="0.2">
      <c r="A24154" t="s">
        <v>103</v>
      </c>
      <c r="B24154" t="s">
        <v>353</v>
      </c>
      <c r="C24154" t="s">
        <v>323</v>
      </c>
      <c r="D24154">
        <v>0</v>
      </c>
    </row>
    <row r="24155" spans="1:4" x14ac:dyDescent="0.2">
      <c r="A24155" t="s">
        <v>103</v>
      </c>
      <c r="B24155" t="s">
        <v>353</v>
      </c>
      <c r="C24155" t="s">
        <v>324</v>
      </c>
      <c r="D24155">
        <v>16839</v>
      </c>
    </row>
    <row r="24156" spans="1:4" x14ac:dyDescent="0.2">
      <c r="A24156" t="s">
        <v>103</v>
      </c>
      <c r="B24156" t="s">
        <v>353</v>
      </c>
      <c r="C24156" t="s">
        <v>325</v>
      </c>
      <c r="D24156">
        <v>0</v>
      </c>
    </row>
    <row r="24157" spans="1:4" x14ac:dyDescent="0.2">
      <c r="A24157" t="s">
        <v>103</v>
      </c>
      <c r="B24157" t="s">
        <v>353</v>
      </c>
      <c r="C24157" t="s">
        <v>326</v>
      </c>
      <c r="D24157">
        <v>0</v>
      </c>
    </row>
    <row r="24158" spans="1:4" x14ac:dyDescent="0.2">
      <c r="A24158" t="s">
        <v>103</v>
      </c>
      <c r="B24158" t="s">
        <v>353</v>
      </c>
      <c r="C24158" t="s">
        <v>327</v>
      </c>
      <c r="D24158">
        <v>13971</v>
      </c>
    </row>
    <row r="24159" spans="1:4" x14ac:dyDescent="0.2">
      <c r="A24159" t="s">
        <v>103</v>
      </c>
      <c r="B24159" t="s">
        <v>353</v>
      </c>
      <c r="C24159" t="s">
        <v>328</v>
      </c>
      <c r="D24159">
        <v>136153</v>
      </c>
    </row>
    <row r="24160" spans="1:4" x14ac:dyDescent="0.2">
      <c r="A24160" t="s">
        <v>103</v>
      </c>
      <c r="B24160" t="s">
        <v>353</v>
      </c>
      <c r="C24160" t="s">
        <v>329</v>
      </c>
      <c r="D24160">
        <v>0</v>
      </c>
    </row>
    <row r="24161" spans="1:4" x14ac:dyDescent="0.2">
      <c r="A24161" t="s">
        <v>103</v>
      </c>
      <c r="B24161" t="s">
        <v>353</v>
      </c>
      <c r="C24161" t="s">
        <v>339</v>
      </c>
      <c r="D24161">
        <v>27329277</v>
      </c>
    </row>
    <row r="24162" spans="1:4" x14ac:dyDescent="0.2">
      <c r="A24162" t="s">
        <v>103</v>
      </c>
      <c r="B24162" t="s">
        <v>353</v>
      </c>
      <c r="C24162" t="s">
        <v>340</v>
      </c>
      <c r="D24162">
        <v>4709</v>
      </c>
    </row>
    <row r="24163" spans="1:4" x14ac:dyDescent="0.2">
      <c r="A24163" t="s">
        <v>103</v>
      </c>
      <c r="B24163" t="s">
        <v>353</v>
      </c>
      <c r="C24163" t="s">
        <v>341</v>
      </c>
      <c r="D24163">
        <v>2047195</v>
      </c>
    </row>
    <row r="24164" spans="1:4" x14ac:dyDescent="0.2">
      <c r="A24164" t="s">
        <v>103</v>
      </c>
      <c r="B24164" t="s">
        <v>353</v>
      </c>
      <c r="C24164" t="s">
        <v>342</v>
      </c>
      <c r="D24164">
        <v>0</v>
      </c>
    </row>
    <row r="24165" spans="1:4" x14ac:dyDescent="0.2">
      <c r="A24165" t="s">
        <v>103</v>
      </c>
      <c r="B24165" t="s">
        <v>353</v>
      </c>
      <c r="C24165" t="s">
        <v>343</v>
      </c>
      <c r="D24165">
        <v>4696</v>
      </c>
    </row>
    <row r="24166" spans="1:4" x14ac:dyDescent="0.2">
      <c r="A24166" t="s">
        <v>103</v>
      </c>
      <c r="B24166" t="s">
        <v>353</v>
      </c>
      <c r="C24166" t="s">
        <v>344</v>
      </c>
      <c r="D24166">
        <v>2047195</v>
      </c>
    </row>
    <row r="24167" spans="1:4" x14ac:dyDescent="0.2">
      <c r="A24167" t="s">
        <v>103</v>
      </c>
      <c r="B24167" t="s">
        <v>353</v>
      </c>
      <c r="C24167" t="s">
        <v>345</v>
      </c>
      <c r="D24167">
        <v>0</v>
      </c>
    </row>
    <row r="24168" spans="1:4" x14ac:dyDescent="0.2">
      <c r="A24168" t="s">
        <v>103</v>
      </c>
      <c r="B24168" t="s">
        <v>353</v>
      </c>
      <c r="C24168" t="s">
        <v>346</v>
      </c>
      <c r="D24168">
        <v>4696</v>
      </c>
    </row>
    <row r="24169" spans="1:4" x14ac:dyDescent="0.2">
      <c r="A24169" t="s">
        <v>103</v>
      </c>
      <c r="B24169" t="s">
        <v>353</v>
      </c>
      <c r="C24169" t="s">
        <v>300</v>
      </c>
      <c r="D24169">
        <v>647527</v>
      </c>
    </row>
    <row r="24170" spans="1:4" x14ac:dyDescent="0.2">
      <c r="A24170" t="s">
        <v>103</v>
      </c>
      <c r="B24170" t="s">
        <v>353</v>
      </c>
      <c r="C24170" t="s">
        <v>301</v>
      </c>
      <c r="D24170">
        <v>813707</v>
      </c>
    </row>
    <row r="24171" spans="1:4" x14ac:dyDescent="0.2">
      <c r="A24171" t="s">
        <v>103</v>
      </c>
      <c r="B24171" t="s">
        <v>353</v>
      </c>
      <c r="C24171" t="s">
        <v>302</v>
      </c>
      <c r="D24171">
        <v>895021</v>
      </c>
    </row>
    <row r="24172" spans="1:4" x14ac:dyDescent="0.2">
      <c r="A24172" t="s">
        <v>103</v>
      </c>
      <c r="B24172" t="s">
        <v>353</v>
      </c>
      <c r="C24172" t="s">
        <v>303</v>
      </c>
      <c r="D24172">
        <v>495725</v>
      </c>
    </row>
    <row r="24173" spans="1:4" x14ac:dyDescent="0.2">
      <c r="A24173" t="s">
        <v>103</v>
      </c>
      <c r="B24173" t="s">
        <v>353</v>
      </c>
      <c r="C24173" t="s">
        <v>304</v>
      </c>
      <c r="D24173">
        <v>505312</v>
      </c>
    </row>
    <row r="24174" spans="1:4" x14ac:dyDescent="0.2">
      <c r="A24174" t="s">
        <v>103</v>
      </c>
      <c r="B24174" t="s">
        <v>353</v>
      </c>
      <c r="C24174" t="s">
        <v>305</v>
      </c>
      <c r="D24174">
        <v>512496</v>
      </c>
    </row>
    <row r="24175" spans="1:4" x14ac:dyDescent="0.2">
      <c r="A24175" t="s">
        <v>103</v>
      </c>
      <c r="B24175" t="s">
        <v>353</v>
      </c>
      <c r="C24175" t="s">
        <v>306</v>
      </c>
      <c r="D24175">
        <v>125877</v>
      </c>
    </row>
    <row r="24176" spans="1:4" x14ac:dyDescent="0.2">
      <c r="A24176" t="s">
        <v>103</v>
      </c>
      <c r="B24176" t="s">
        <v>353</v>
      </c>
      <c r="C24176" t="s">
        <v>307</v>
      </c>
      <c r="D24176">
        <v>1292839</v>
      </c>
    </row>
    <row r="24177" spans="1:4" x14ac:dyDescent="0.2">
      <c r="A24177" t="s">
        <v>103</v>
      </c>
      <c r="B24177" t="s">
        <v>353</v>
      </c>
      <c r="C24177" t="s">
        <v>308</v>
      </c>
      <c r="D24177">
        <v>129046</v>
      </c>
    </row>
    <row r="24178" spans="1:4" x14ac:dyDescent="0.2">
      <c r="A24178" t="s">
        <v>103</v>
      </c>
      <c r="B24178" t="s">
        <v>353</v>
      </c>
      <c r="C24178" t="s">
        <v>309</v>
      </c>
      <c r="D24178">
        <v>34489</v>
      </c>
    </row>
    <row r="24179" spans="1:4" x14ac:dyDescent="0.2">
      <c r="A24179" t="s">
        <v>103</v>
      </c>
      <c r="B24179" t="s">
        <v>353</v>
      </c>
      <c r="C24179" t="s">
        <v>310</v>
      </c>
      <c r="D24179">
        <v>19227</v>
      </c>
    </row>
    <row r="24180" spans="1:4" x14ac:dyDescent="0.2">
      <c r="A24180" t="s">
        <v>103</v>
      </c>
      <c r="B24180" t="s">
        <v>353</v>
      </c>
      <c r="C24180" t="s">
        <v>311</v>
      </c>
      <c r="D24180">
        <v>6977</v>
      </c>
    </row>
    <row r="24181" spans="1:4" x14ac:dyDescent="0.2">
      <c r="A24181" t="s">
        <v>103</v>
      </c>
      <c r="B24181" t="s">
        <v>353</v>
      </c>
      <c r="C24181" t="s">
        <v>312</v>
      </c>
      <c r="D24181">
        <v>5</v>
      </c>
    </row>
    <row r="24182" spans="1:4" x14ac:dyDescent="0.2">
      <c r="A24182" t="s">
        <v>103</v>
      </c>
      <c r="B24182" t="s">
        <v>353</v>
      </c>
      <c r="C24182" t="s">
        <v>313</v>
      </c>
      <c r="D24182">
        <v>1026</v>
      </c>
    </row>
    <row r="24183" spans="1:4" x14ac:dyDescent="0.2">
      <c r="A24183" t="s">
        <v>103</v>
      </c>
      <c r="B24183" t="s">
        <v>353</v>
      </c>
      <c r="C24183" t="s">
        <v>314</v>
      </c>
      <c r="D24183">
        <v>3670</v>
      </c>
    </row>
    <row r="24184" spans="1:4" x14ac:dyDescent="0.2">
      <c r="A24184" t="s">
        <v>103</v>
      </c>
      <c r="B24184" t="s">
        <v>353</v>
      </c>
      <c r="C24184" t="s">
        <v>315</v>
      </c>
      <c r="D24184">
        <v>2</v>
      </c>
    </row>
    <row r="24185" spans="1:4" x14ac:dyDescent="0.2">
      <c r="A24185" t="s">
        <v>103</v>
      </c>
      <c r="B24185" t="s">
        <v>353</v>
      </c>
      <c r="C24185" t="s">
        <v>347</v>
      </c>
      <c r="D24185">
        <v>6346</v>
      </c>
    </row>
    <row r="24186" spans="1:4" x14ac:dyDescent="0.2">
      <c r="A24186" t="s">
        <v>103</v>
      </c>
      <c r="B24186" t="s">
        <v>354</v>
      </c>
      <c r="C24186" t="s">
        <v>225</v>
      </c>
      <c r="D24186">
        <v>0.81428299999999998</v>
      </c>
    </row>
    <row r="24187" spans="1:4" x14ac:dyDescent="0.2">
      <c r="A24187" t="s">
        <v>103</v>
      </c>
      <c r="B24187" t="s">
        <v>354</v>
      </c>
      <c r="C24187" t="s">
        <v>65</v>
      </c>
      <c r="D24187">
        <v>50000002</v>
      </c>
    </row>
    <row r="24188" spans="1:4" x14ac:dyDescent="0.2">
      <c r="A24188" t="s">
        <v>103</v>
      </c>
      <c r="B24188" t="s">
        <v>354</v>
      </c>
      <c r="C24188" t="s">
        <v>66</v>
      </c>
      <c r="D24188">
        <v>61403710</v>
      </c>
    </row>
    <row r="24189" spans="1:4" x14ac:dyDescent="0.2">
      <c r="A24189" t="s">
        <v>103</v>
      </c>
      <c r="B24189" t="s">
        <v>354</v>
      </c>
      <c r="C24189" t="s">
        <v>226</v>
      </c>
      <c r="D24189">
        <v>185646</v>
      </c>
    </row>
    <row r="24190" spans="1:4" x14ac:dyDescent="0.2">
      <c r="A24190" t="s">
        <v>103</v>
      </c>
      <c r="B24190" t="s">
        <v>354</v>
      </c>
      <c r="C24190" t="s">
        <v>227</v>
      </c>
      <c r="D24190">
        <v>573136</v>
      </c>
    </row>
    <row r="24191" spans="1:4" x14ac:dyDescent="0.2">
      <c r="A24191" t="s">
        <v>103</v>
      </c>
      <c r="B24191" t="s">
        <v>354</v>
      </c>
      <c r="C24191" t="s">
        <v>67</v>
      </c>
      <c r="D24191">
        <v>0</v>
      </c>
    </row>
    <row r="24192" spans="1:4" x14ac:dyDescent="0.2">
      <c r="A24192" t="s">
        <v>103</v>
      </c>
      <c r="B24192" t="s">
        <v>354</v>
      </c>
      <c r="C24192" t="s">
        <v>68</v>
      </c>
      <c r="D24192">
        <v>0</v>
      </c>
    </row>
    <row r="24193" spans="1:4" x14ac:dyDescent="0.2">
      <c r="A24193" t="s">
        <v>103</v>
      </c>
      <c r="B24193" t="s">
        <v>354</v>
      </c>
      <c r="C24193" t="s">
        <v>228</v>
      </c>
      <c r="D24193">
        <v>6970</v>
      </c>
    </row>
    <row r="24194" spans="1:4" x14ac:dyDescent="0.2">
      <c r="A24194" t="s">
        <v>103</v>
      </c>
      <c r="B24194" t="s">
        <v>354</v>
      </c>
      <c r="C24194" t="s">
        <v>229</v>
      </c>
      <c r="D24194">
        <v>111894</v>
      </c>
    </row>
    <row r="24195" spans="1:4" x14ac:dyDescent="0.2">
      <c r="A24195" t="s">
        <v>103</v>
      </c>
      <c r="B24195" t="s">
        <v>354</v>
      </c>
      <c r="C24195" t="s">
        <v>230</v>
      </c>
      <c r="D24195">
        <v>364</v>
      </c>
    </row>
    <row r="24196" spans="1:4" x14ac:dyDescent="0.2">
      <c r="A24196" t="s">
        <v>103</v>
      </c>
      <c r="B24196" t="s">
        <v>354</v>
      </c>
      <c r="C24196" t="s">
        <v>231</v>
      </c>
      <c r="D24196">
        <v>1692</v>
      </c>
    </row>
    <row r="24197" spans="1:4" x14ac:dyDescent="0.2">
      <c r="A24197" t="s">
        <v>103</v>
      </c>
      <c r="B24197" t="s">
        <v>354</v>
      </c>
      <c r="C24197" t="s">
        <v>232</v>
      </c>
      <c r="D24197">
        <v>311883</v>
      </c>
    </row>
    <row r="24198" spans="1:4" x14ac:dyDescent="0.2">
      <c r="A24198" t="s">
        <v>103</v>
      </c>
      <c r="B24198" t="s">
        <v>354</v>
      </c>
      <c r="C24198" t="s">
        <v>319</v>
      </c>
      <c r="D24198">
        <v>182304</v>
      </c>
    </row>
    <row r="24199" spans="1:4" x14ac:dyDescent="0.2">
      <c r="A24199" t="s">
        <v>103</v>
      </c>
      <c r="B24199" t="s">
        <v>354</v>
      </c>
      <c r="C24199" t="s">
        <v>320</v>
      </c>
      <c r="D24199">
        <v>118230</v>
      </c>
    </row>
    <row r="24200" spans="1:4" x14ac:dyDescent="0.2">
      <c r="A24200" t="s">
        <v>103</v>
      </c>
      <c r="B24200" t="s">
        <v>354</v>
      </c>
      <c r="C24200" t="s">
        <v>318</v>
      </c>
      <c r="D24200">
        <v>11349</v>
      </c>
    </row>
    <row r="24201" spans="1:4" x14ac:dyDescent="0.2">
      <c r="A24201" t="s">
        <v>103</v>
      </c>
      <c r="B24201" t="s">
        <v>354</v>
      </c>
      <c r="C24201" t="s">
        <v>321</v>
      </c>
      <c r="D24201">
        <v>126440</v>
      </c>
    </row>
    <row r="24202" spans="1:4" x14ac:dyDescent="0.2">
      <c r="A24202" t="s">
        <v>103</v>
      </c>
      <c r="B24202" t="s">
        <v>354</v>
      </c>
      <c r="C24202" t="s">
        <v>322</v>
      </c>
      <c r="D24202">
        <v>0</v>
      </c>
    </row>
    <row r="24203" spans="1:4" x14ac:dyDescent="0.2">
      <c r="A24203" t="s">
        <v>103</v>
      </c>
      <c r="B24203" t="s">
        <v>354</v>
      </c>
      <c r="C24203" t="s">
        <v>323</v>
      </c>
      <c r="D24203">
        <v>0</v>
      </c>
    </row>
    <row r="24204" spans="1:4" x14ac:dyDescent="0.2">
      <c r="A24204" t="s">
        <v>103</v>
      </c>
      <c r="B24204" t="s">
        <v>354</v>
      </c>
      <c r="C24204" t="s">
        <v>324</v>
      </c>
      <c r="D24204">
        <v>16839</v>
      </c>
    </row>
    <row r="24205" spans="1:4" x14ac:dyDescent="0.2">
      <c r="A24205" t="s">
        <v>103</v>
      </c>
      <c r="B24205" t="s">
        <v>354</v>
      </c>
      <c r="C24205" t="s">
        <v>325</v>
      </c>
      <c r="D24205">
        <v>0</v>
      </c>
    </row>
    <row r="24206" spans="1:4" x14ac:dyDescent="0.2">
      <c r="A24206" t="s">
        <v>103</v>
      </c>
      <c r="B24206" t="s">
        <v>354</v>
      </c>
      <c r="C24206" t="s">
        <v>326</v>
      </c>
      <c r="D24206">
        <v>0</v>
      </c>
    </row>
    <row r="24207" spans="1:4" x14ac:dyDescent="0.2">
      <c r="A24207" t="s">
        <v>103</v>
      </c>
      <c r="B24207" t="s">
        <v>354</v>
      </c>
      <c r="C24207" t="s">
        <v>327</v>
      </c>
      <c r="D24207">
        <v>13971</v>
      </c>
    </row>
    <row r="24208" spans="1:4" x14ac:dyDescent="0.2">
      <c r="A24208" t="s">
        <v>103</v>
      </c>
      <c r="B24208" t="s">
        <v>354</v>
      </c>
      <c r="C24208" t="s">
        <v>328</v>
      </c>
      <c r="D24208">
        <v>95630</v>
      </c>
    </row>
    <row r="24209" spans="1:4" x14ac:dyDescent="0.2">
      <c r="A24209" t="s">
        <v>103</v>
      </c>
      <c r="B24209" t="s">
        <v>354</v>
      </c>
      <c r="C24209" t="s">
        <v>329</v>
      </c>
      <c r="D24209">
        <v>0</v>
      </c>
    </row>
    <row r="24210" spans="1:4" x14ac:dyDescent="0.2">
      <c r="A24210" t="s">
        <v>103</v>
      </c>
      <c r="B24210" t="s">
        <v>354</v>
      </c>
      <c r="C24210" t="s">
        <v>339</v>
      </c>
      <c r="D24210">
        <v>3743460</v>
      </c>
    </row>
    <row r="24211" spans="1:4" x14ac:dyDescent="0.2">
      <c r="A24211" t="s">
        <v>103</v>
      </c>
      <c r="B24211" t="s">
        <v>354</v>
      </c>
      <c r="C24211" t="s">
        <v>340</v>
      </c>
      <c r="D24211">
        <v>57198</v>
      </c>
    </row>
    <row r="24212" spans="1:4" x14ac:dyDescent="0.2">
      <c r="A24212" t="s">
        <v>103</v>
      </c>
      <c r="B24212" t="s">
        <v>354</v>
      </c>
      <c r="C24212" t="s">
        <v>341</v>
      </c>
      <c r="D24212">
        <v>0</v>
      </c>
    </row>
    <row r="24213" spans="1:4" x14ac:dyDescent="0.2">
      <c r="A24213" t="s">
        <v>103</v>
      </c>
      <c r="B24213" t="s">
        <v>354</v>
      </c>
      <c r="C24213" t="s">
        <v>342</v>
      </c>
      <c r="D24213">
        <v>0</v>
      </c>
    </row>
    <row r="24214" spans="1:4" x14ac:dyDescent="0.2">
      <c r="A24214" t="s">
        <v>103</v>
      </c>
      <c r="B24214" t="s">
        <v>354</v>
      </c>
      <c r="C24214" t="s">
        <v>343</v>
      </c>
      <c r="D24214">
        <v>0</v>
      </c>
    </row>
    <row r="24215" spans="1:4" x14ac:dyDescent="0.2">
      <c r="A24215" t="s">
        <v>103</v>
      </c>
      <c r="B24215" t="s">
        <v>354</v>
      </c>
      <c r="C24215" t="s">
        <v>344</v>
      </c>
      <c r="D24215">
        <v>0</v>
      </c>
    </row>
    <row r="24216" spans="1:4" x14ac:dyDescent="0.2">
      <c r="A24216" t="s">
        <v>103</v>
      </c>
      <c r="B24216" t="s">
        <v>354</v>
      </c>
      <c r="C24216" t="s">
        <v>345</v>
      </c>
      <c r="D24216">
        <v>0</v>
      </c>
    </row>
    <row r="24217" spans="1:4" x14ac:dyDescent="0.2">
      <c r="A24217" t="s">
        <v>103</v>
      </c>
      <c r="B24217" t="s">
        <v>354</v>
      </c>
      <c r="C24217" t="s">
        <v>346</v>
      </c>
      <c r="D24217">
        <v>0</v>
      </c>
    </row>
    <row r="24218" spans="1:4" x14ac:dyDescent="0.2">
      <c r="A24218" t="s">
        <v>103</v>
      </c>
      <c r="B24218" t="s">
        <v>354</v>
      </c>
      <c r="C24218" t="s">
        <v>300</v>
      </c>
      <c r="D24218">
        <v>685878</v>
      </c>
    </row>
    <row r="24219" spans="1:4" x14ac:dyDescent="0.2">
      <c r="A24219" t="s">
        <v>103</v>
      </c>
      <c r="B24219" t="s">
        <v>354</v>
      </c>
      <c r="C24219" t="s">
        <v>301</v>
      </c>
      <c r="D24219">
        <v>844705</v>
      </c>
    </row>
    <row r="24220" spans="1:4" x14ac:dyDescent="0.2">
      <c r="A24220" t="s">
        <v>103</v>
      </c>
      <c r="B24220" t="s">
        <v>354</v>
      </c>
      <c r="C24220" t="s">
        <v>302</v>
      </c>
      <c r="D24220">
        <v>897623</v>
      </c>
    </row>
    <row r="24221" spans="1:4" x14ac:dyDescent="0.2">
      <c r="A24221" t="s">
        <v>103</v>
      </c>
      <c r="B24221" t="s">
        <v>354</v>
      </c>
      <c r="C24221" t="s">
        <v>303</v>
      </c>
      <c r="D24221">
        <v>493528</v>
      </c>
    </row>
    <row r="24222" spans="1:4" x14ac:dyDescent="0.2">
      <c r="A24222" t="s">
        <v>103</v>
      </c>
      <c r="B24222" t="s">
        <v>354</v>
      </c>
      <c r="C24222" t="s">
        <v>304</v>
      </c>
      <c r="D24222">
        <v>497855</v>
      </c>
    </row>
    <row r="24223" spans="1:4" x14ac:dyDescent="0.2">
      <c r="A24223" t="s">
        <v>103</v>
      </c>
      <c r="B24223" t="s">
        <v>354</v>
      </c>
      <c r="C24223" t="s">
        <v>305</v>
      </c>
      <c r="D24223">
        <v>490688</v>
      </c>
    </row>
    <row r="24224" spans="1:4" x14ac:dyDescent="0.2">
      <c r="A24224" t="s">
        <v>103</v>
      </c>
      <c r="B24224" t="s">
        <v>354</v>
      </c>
      <c r="C24224" t="s">
        <v>306</v>
      </c>
      <c r="D24224">
        <v>107452</v>
      </c>
    </row>
    <row r="24225" spans="1:4" x14ac:dyDescent="0.2">
      <c r="A24225" t="s">
        <v>103</v>
      </c>
      <c r="B24225" t="s">
        <v>354</v>
      </c>
      <c r="C24225" t="s">
        <v>307</v>
      </c>
      <c r="D24225">
        <v>1291086</v>
      </c>
    </row>
    <row r="24226" spans="1:4" x14ac:dyDescent="0.2">
      <c r="A24226" t="s">
        <v>103</v>
      </c>
      <c r="B24226" t="s">
        <v>354</v>
      </c>
      <c r="C24226" t="s">
        <v>308</v>
      </c>
      <c r="D24226">
        <v>90692</v>
      </c>
    </row>
    <row r="24227" spans="1:4" x14ac:dyDescent="0.2">
      <c r="A24227" t="s">
        <v>103</v>
      </c>
      <c r="B24227" t="s">
        <v>354</v>
      </c>
      <c r="C24227" t="s">
        <v>309</v>
      </c>
      <c r="D24227">
        <v>3489</v>
      </c>
    </row>
    <row r="24228" spans="1:4" x14ac:dyDescent="0.2">
      <c r="A24228" t="s">
        <v>103</v>
      </c>
      <c r="B24228" t="s">
        <v>354</v>
      </c>
      <c r="C24228" t="s">
        <v>310</v>
      </c>
      <c r="D24228">
        <v>18360</v>
      </c>
    </row>
    <row r="24229" spans="1:4" x14ac:dyDescent="0.2">
      <c r="A24229" t="s">
        <v>103</v>
      </c>
      <c r="B24229" t="s">
        <v>354</v>
      </c>
      <c r="C24229" t="s">
        <v>311</v>
      </c>
      <c r="D24229">
        <v>5233</v>
      </c>
    </row>
    <row r="24230" spans="1:4" x14ac:dyDescent="0.2">
      <c r="A24230" t="s">
        <v>103</v>
      </c>
      <c r="B24230" t="s">
        <v>354</v>
      </c>
      <c r="C24230" t="s">
        <v>312</v>
      </c>
      <c r="D24230">
        <v>1750</v>
      </c>
    </row>
    <row r="24231" spans="1:4" x14ac:dyDescent="0.2">
      <c r="A24231" t="s">
        <v>103</v>
      </c>
      <c r="B24231" t="s">
        <v>354</v>
      </c>
      <c r="C24231" t="s">
        <v>313</v>
      </c>
      <c r="D24231">
        <v>2235</v>
      </c>
    </row>
    <row r="24232" spans="1:4" x14ac:dyDescent="0.2">
      <c r="A24232" t="s">
        <v>103</v>
      </c>
      <c r="B24232" t="s">
        <v>354</v>
      </c>
      <c r="C24232" t="s">
        <v>314</v>
      </c>
      <c r="D24232">
        <v>50590</v>
      </c>
    </row>
    <row r="24233" spans="1:4" x14ac:dyDescent="0.2">
      <c r="A24233" t="s">
        <v>103</v>
      </c>
      <c r="B24233" t="s">
        <v>354</v>
      </c>
      <c r="C24233" t="s">
        <v>315</v>
      </c>
      <c r="D24233">
        <v>1745</v>
      </c>
    </row>
    <row r="24234" spans="1:4" x14ac:dyDescent="0.2">
      <c r="A24234" t="s">
        <v>103</v>
      </c>
      <c r="B24234" t="s">
        <v>354</v>
      </c>
      <c r="C24234" t="s">
        <v>347</v>
      </c>
      <c r="D24234">
        <v>6346</v>
      </c>
    </row>
    <row r="24235" spans="1:4" x14ac:dyDescent="0.2">
      <c r="A24235" t="s">
        <v>103</v>
      </c>
      <c r="B24235" t="s">
        <v>355</v>
      </c>
      <c r="C24235" t="s">
        <v>225</v>
      </c>
      <c r="D24235">
        <v>0.80701699999999998</v>
      </c>
    </row>
    <row r="24236" spans="1:4" x14ac:dyDescent="0.2">
      <c r="A24236" t="s">
        <v>103</v>
      </c>
      <c r="B24236" t="s">
        <v>355</v>
      </c>
      <c r="C24236" t="s">
        <v>65</v>
      </c>
      <c r="D24236">
        <v>50000002</v>
      </c>
    </row>
    <row r="24237" spans="1:4" x14ac:dyDescent="0.2">
      <c r="A24237" t="s">
        <v>103</v>
      </c>
      <c r="B24237" t="s">
        <v>355</v>
      </c>
      <c r="C24237" t="s">
        <v>66</v>
      </c>
      <c r="D24237">
        <v>61956570</v>
      </c>
    </row>
    <row r="24238" spans="1:4" x14ac:dyDescent="0.2">
      <c r="A24238" t="s">
        <v>103</v>
      </c>
      <c r="B24238" t="s">
        <v>355</v>
      </c>
      <c r="C24238" t="s">
        <v>226</v>
      </c>
      <c r="D24238">
        <v>185968</v>
      </c>
    </row>
    <row r="24239" spans="1:4" x14ac:dyDescent="0.2">
      <c r="A24239" t="s">
        <v>103</v>
      </c>
      <c r="B24239" t="s">
        <v>355</v>
      </c>
      <c r="C24239" t="s">
        <v>227</v>
      </c>
      <c r="D24239">
        <v>573311</v>
      </c>
    </row>
    <row r="24240" spans="1:4" x14ac:dyDescent="0.2">
      <c r="A24240" t="s">
        <v>103</v>
      </c>
      <c r="B24240" t="s">
        <v>355</v>
      </c>
      <c r="C24240" t="s">
        <v>67</v>
      </c>
      <c r="D24240">
        <v>0</v>
      </c>
    </row>
    <row r="24241" spans="1:4" x14ac:dyDescent="0.2">
      <c r="A24241" t="s">
        <v>103</v>
      </c>
      <c r="B24241" t="s">
        <v>355</v>
      </c>
      <c r="C24241" t="s">
        <v>68</v>
      </c>
      <c r="D24241">
        <v>0</v>
      </c>
    </row>
    <row r="24242" spans="1:4" x14ac:dyDescent="0.2">
      <c r="A24242" t="s">
        <v>103</v>
      </c>
      <c r="B24242" t="s">
        <v>355</v>
      </c>
      <c r="C24242" t="s">
        <v>228</v>
      </c>
      <c r="D24242">
        <v>7521</v>
      </c>
    </row>
    <row r="24243" spans="1:4" x14ac:dyDescent="0.2">
      <c r="A24243" t="s">
        <v>103</v>
      </c>
      <c r="B24243" t="s">
        <v>355</v>
      </c>
      <c r="C24243" t="s">
        <v>229</v>
      </c>
      <c r="D24243">
        <v>111610</v>
      </c>
    </row>
    <row r="24244" spans="1:4" x14ac:dyDescent="0.2">
      <c r="A24244" t="s">
        <v>103</v>
      </c>
      <c r="B24244" t="s">
        <v>355</v>
      </c>
      <c r="C24244" t="s">
        <v>230</v>
      </c>
      <c r="D24244">
        <v>363</v>
      </c>
    </row>
    <row r="24245" spans="1:4" x14ac:dyDescent="0.2">
      <c r="A24245" t="s">
        <v>103</v>
      </c>
      <c r="B24245" t="s">
        <v>355</v>
      </c>
      <c r="C24245" t="s">
        <v>231</v>
      </c>
      <c r="D24245">
        <v>1734</v>
      </c>
    </row>
    <row r="24246" spans="1:4" x14ac:dyDescent="0.2">
      <c r="A24246" t="s">
        <v>103</v>
      </c>
      <c r="B24246" t="s">
        <v>355</v>
      </c>
      <c r="C24246" t="s">
        <v>232</v>
      </c>
      <c r="D24246">
        <v>357336</v>
      </c>
    </row>
    <row r="24247" spans="1:4" x14ac:dyDescent="0.2">
      <c r="A24247" t="s">
        <v>103</v>
      </c>
      <c r="B24247" t="s">
        <v>355</v>
      </c>
      <c r="C24247" t="s">
        <v>319</v>
      </c>
      <c r="D24247">
        <v>208594</v>
      </c>
    </row>
    <row r="24248" spans="1:4" x14ac:dyDescent="0.2">
      <c r="A24248" t="s">
        <v>103</v>
      </c>
      <c r="B24248" t="s">
        <v>355</v>
      </c>
      <c r="C24248" t="s">
        <v>320</v>
      </c>
      <c r="D24248">
        <v>137416</v>
      </c>
    </row>
    <row r="24249" spans="1:4" x14ac:dyDescent="0.2">
      <c r="A24249" t="s">
        <v>103</v>
      </c>
      <c r="B24249" t="s">
        <v>355</v>
      </c>
      <c r="C24249" t="s">
        <v>318</v>
      </c>
      <c r="D24249">
        <v>11326</v>
      </c>
    </row>
    <row r="24250" spans="1:4" x14ac:dyDescent="0.2">
      <c r="A24250" t="s">
        <v>103</v>
      </c>
      <c r="B24250" t="s">
        <v>355</v>
      </c>
      <c r="C24250" t="s">
        <v>321</v>
      </c>
      <c r="D24250">
        <v>155750</v>
      </c>
    </row>
    <row r="24251" spans="1:4" x14ac:dyDescent="0.2">
      <c r="A24251" t="s">
        <v>103</v>
      </c>
      <c r="B24251" t="s">
        <v>355</v>
      </c>
      <c r="C24251" t="s">
        <v>322</v>
      </c>
      <c r="D24251">
        <v>0</v>
      </c>
    </row>
    <row r="24252" spans="1:4" x14ac:dyDescent="0.2">
      <c r="A24252" t="s">
        <v>103</v>
      </c>
      <c r="B24252" t="s">
        <v>355</v>
      </c>
      <c r="C24252" t="s">
        <v>323</v>
      </c>
      <c r="D24252">
        <v>0</v>
      </c>
    </row>
    <row r="24253" spans="1:4" x14ac:dyDescent="0.2">
      <c r="A24253" t="s">
        <v>103</v>
      </c>
      <c r="B24253" t="s">
        <v>355</v>
      </c>
      <c r="C24253" t="s">
        <v>324</v>
      </c>
      <c r="D24253">
        <v>16839</v>
      </c>
    </row>
    <row r="24254" spans="1:4" x14ac:dyDescent="0.2">
      <c r="A24254" t="s">
        <v>103</v>
      </c>
      <c r="B24254" t="s">
        <v>355</v>
      </c>
      <c r="C24254" t="s">
        <v>325</v>
      </c>
      <c r="D24254">
        <v>0</v>
      </c>
    </row>
    <row r="24255" spans="1:4" x14ac:dyDescent="0.2">
      <c r="A24255" t="s">
        <v>103</v>
      </c>
      <c r="B24255" t="s">
        <v>355</v>
      </c>
      <c r="C24255" t="s">
        <v>326</v>
      </c>
      <c r="D24255">
        <v>0</v>
      </c>
    </row>
    <row r="24256" spans="1:4" x14ac:dyDescent="0.2">
      <c r="A24256" t="s">
        <v>103</v>
      </c>
      <c r="B24256" t="s">
        <v>355</v>
      </c>
      <c r="C24256" t="s">
        <v>327</v>
      </c>
      <c r="D24256">
        <v>13971</v>
      </c>
    </row>
    <row r="24257" spans="1:4" x14ac:dyDescent="0.2">
      <c r="A24257" t="s">
        <v>103</v>
      </c>
      <c r="B24257" t="s">
        <v>355</v>
      </c>
      <c r="C24257" t="s">
        <v>328</v>
      </c>
      <c r="D24257">
        <v>124940</v>
      </c>
    </row>
    <row r="24258" spans="1:4" x14ac:dyDescent="0.2">
      <c r="A24258" t="s">
        <v>103</v>
      </c>
      <c r="B24258" t="s">
        <v>355</v>
      </c>
      <c r="C24258" t="s">
        <v>329</v>
      </c>
      <c r="D24258">
        <v>0</v>
      </c>
    </row>
    <row r="24259" spans="1:4" x14ac:dyDescent="0.2">
      <c r="A24259" t="s">
        <v>103</v>
      </c>
      <c r="B24259" t="s">
        <v>355</v>
      </c>
      <c r="C24259" t="s">
        <v>339</v>
      </c>
      <c r="D24259">
        <v>4288932</v>
      </c>
    </row>
    <row r="24260" spans="1:4" x14ac:dyDescent="0.2">
      <c r="A24260" t="s">
        <v>103</v>
      </c>
      <c r="B24260" t="s">
        <v>355</v>
      </c>
      <c r="C24260" t="s">
        <v>340</v>
      </c>
      <c r="D24260">
        <v>3413070</v>
      </c>
    </row>
    <row r="24261" spans="1:4" x14ac:dyDescent="0.2">
      <c r="A24261" t="s">
        <v>103</v>
      </c>
      <c r="B24261" t="s">
        <v>355</v>
      </c>
      <c r="C24261" t="s">
        <v>341</v>
      </c>
      <c r="D24261">
        <v>0</v>
      </c>
    </row>
    <row r="24262" spans="1:4" x14ac:dyDescent="0.2">
      <c r="A24262" t="s">
        <v>103</v>
      </c>
      <c r="B24262" t="s">
        <v>355</v>
      </c>
      <c r="C24262" t="s">
        <v>342</v>
      </c>
      <c r="D24262">
        <v>0</v>
      </c>
    </row>
    <row r="24263" spans="1:4" x14ac:dyDescent="0.2">
      <c r="A24263" t="s">
        <v>103</v>
      </c>
      <c r="B24263" t="s">
        <v>355</v>
      </c>
      <c r="C24263" t="s">
        <v>343</v>
      </c>
      <c r="D24263">
        <v>0</v>
      </c>
    </row>
    <row r="24264" spans="1:4" x14ac:dyDescent="0.2">
      <c r="A24264" t="s">
        <v>103</v>
      </c>
      <c r="B24264" t="s">
        <v>355</v>
      </c>
      <c r="C24264" t="s">
        <v>344</v>
      </c>
      <c r="D24264">
        <v>0</v>
      </c>
    </row>
    <row r="24265" spans="1:4" x14ac:dyDescent="0.2">
      <c r="A24265" t="s">
        <v>103</v>
      </c>
      <c r="B24265" t="s">
        <v>355</v>
      </c>
      <c r="C24265" t="s">
        <v>345</v>
      </c>
      <c r="D24265">
        <v>0</v>
      </c>
    </row>
    <row r="24266" spans="1:4" x14ac:dyDescent="0.2">
      <c r="A24266" t="s">
        <v>103</v>
      </c>
      <c r="B24266" t="s">
        <v>355</v>
      </c>
      <c r="C24266" t="s">
        <v>346</v>
      </c>
      <c r="D24266">
        <v>0</v>
      </c>
    </row>
    <row r="24267" spans="1:4" x14ac:dyDescent="0.2">
      <c r="A24267" t="s">
        <v>103</v>
      </c>
      <c r="B24267" t="s">
        <v>355</v>
      </c>
      <c r="C24267" t="s">
        <v>300</v>
      </c>
      <c r="D24267">
        <v>682971</v>
      </c>
    </row>
    <row r="24268" spans="1:4" x14ac:dyDescent="0.2">
      <c r="A24268" t="s">
        <v>103</v>
      </c>
      <c r="B24268" t="s">
        <v>355</v>
      </c>
      <c r="C24268" t="s">
        <v>301</v>
      </c>
      <c r="D24268">
        <v>837977</v>
      </c>
    </row>
    <row r="24269" spans="1:4" x14ac:dyDescent="0.2">
      <c r="A24269" t="s">
        <v>103</v>
      </c>
      <c r="B24269" t="s">
        <v>355</v>
      </c>
      <c r="C24269" t="s">
        <v>302</v>
      </c>
      <c r="D24269">
        <v>884536</v>
      </c>
    </row>
    <row r="24270" spans="1:4" x14ac:dyDescent="0.2">
      <c r="A24270" t="s">
        <v>103</v>
      </c>
      <c r="B24270" t="s">
        <v>355</v>
      </c>
      <c r="C24270" t="s">
        <v>303</v>
      </c>
      <c r="D24270">
        <v>484544</v>
      </c>
    </row>
    <row r="24271" spans="1:4" x14ac:dyDescent="0.2">
      <c r="A24271" t="s">
        <v>103</v>
      </c>
      <c r="B24271" t="s">
        <v>355</v>
      </c>
      <c r="C24271" t="s">
        <v>304</v>
      </c>
      <c r="D24271">
        <v>495088</v>
      </c>
    </row>
    <row r="24272" spans="1:4" x14ac:dyDescent="0.2">
      <c r="A24272" t="s">
        <v>103</v>
      </c>
      <c r="B24272" t="s">
        <v>355</v>
      </c>
      <c r="C24272" t="s">
        <v>305</v>
      </c>
      <c r="D24272">
        <v>507883</v>
      </c>
    </row>
    <row r="24273" spans="1:4" x14ac:dyDescent="0.2">
      <c r="A24273" t="s">
        <v>103</v>
      </c>
      <c r="B24273" t="s">
        <v>355</v>
      </c>
      <c r="C24273" t="s">
        <v>306</v>
      </c>
      <c r="D24273">
        <v>125877</v>
      </c>
    </row>
    <row r="24274" spans="1:4" x14ac:dyDescent="0.2">
      <c r="A24274" t="s">
        <v>103</v>
      </c>
      <c r="B24274" t="s">
        <v>355</v>
      </c>
      <c r="C24274" t="s">
        <v>307</v>
      </c>
      <c r="D24274">
        <v>1273775</v>
      </c>
    </row>
    <row r="24275" spans="1:4" x14ac:dyDescent="0.2">
      <c r="A24275" t="s">
        <v>103</v>
      </c>
      <c r="B24275" t="s">
        <v>355</v>
      </c>
      <c r="C24275" t="s">
        <v>308</v>
      </c>
      <c r="D24275">
        <v>93599</v>
      </c>
    </row>
    <row r="24276" spans="1:4" x14ac:dyDescent="0.2">
      <c r="A24276" t="s">
        <v>103</v>
      </c>
      <c r="B24276" t="s">
        <v>355</v>
      </c>
      <c r="C24276" t="s">
        <v>309</v>
      </c>
      <c r="D24276">
        <v>6457</v>
      </c>
    </row>
    <row r="24277" spans="1:4" x14ac:dyDescent="0.2">
      <c r="A24277" t="s">
        <v>103</v>
      </c>
      <c r="B24277" t="s">
        <v>355</v>
      </c>
      <c r="C24277" t="s">
        <v>310</v>
      </c>
      <c r="D24277">
        <v>29099</v>
      </c>
    </row>
    <row r="24278" spans="1:4" x14ac:dyDescent="0.2">
      <c r="A24278" t="s">
        <v>103</v>
      </c>
      <c r="B24278" t="s">
        <v>355</v>
      </c>
      <c r="C24278" t="s">
        <v>311</v>
      </c>
      <c r="D24278">
        <v>11341</v>
      </c>
    </row>
    <row r="24279" spans="1:4" x14ac:dyDescent="0.2">
      <c r="A24279" t="s">
        <v>103</v>
      </c>
      <c r="B24279" t="s">
        <v>355</v>
      </c>
      <c r="C24279" t="s">
        <v>312</v>
      </c>
      <c r="D24279">
        <v>6724</v>
      </c>
    </row>
    <row r="24280" spans="1:4" x14ac:dyDescent="0.2">
      <c r="A24280" t="s">
        <v>103</v>
      </c>
      <c r="B24280" t="s">
        <v>355</v>
      </c>
      <c r="C24280" t="s">
        <v>313</v>
      </c>
      <c r="D24280">
        <v>13587</v>
      </c>
    </row>
    <row r="24281" spans="1:4" x14ac:dyDescent="0.2">
      <c r="A24281" t="s">
        <v>103</v>
      </c>
      <c r="B24281" t="s">
        <v>355</v>
      </c>
      <c r="C24281" t="s">
        <v>314</v>
      </c>
      <c r="D24281">
        <v>10397</v>
      </c>
    </row>
    <row r="24282" spans="1:4" x14ac:dyDescent="0.2">
      <c r="A24282" t="s">
        <v>103</v>
      </c>
      <c r="B24282" t="s">
        <v>355</v>
      </c>
      <c r="C24282" t="s">
        <v>315</v>
      </c>
      <c r="D24282">
        <v>19056</v>
      </c>
    </row>
    <row r="24283" spans="1:4" x14ac:dyDescent="0.2">
      <c r="A24283" t="s">
        <v>103</v>
      </c>
      <c r="B24283" t="s">
        <v>355</v>
      </c>
      <c r="C24283" t="s">
        <v>347</v>
      </c>
      <c r="D24283">
        <v>6346</v>
      </c>
    </row>
    <row r="24284" spans="1:4" x14ac:dyDescent="0.2">
      <c r="A24284" t="s">
        <v>103</v>
      </c>
      <c r="B24284" t="s">
        <v>356</v>
      </c>
      <c r="C24284" t="s">
        <v>225</v>
      </c>
      <c r="D24284">
        <v>0.83754399999999996</v>
      </c>
    </row>
    <row r="24285" spans="1:4" x14ac:dyDescent="0.2">
      <c r="A24285" t="s">
        <v>103</v>
      </c>
      <c r="B24285" t="s">
        <v>356</v>
      </c>
      <c r="C24285" t="s">
        <v>65</v>
      </c>
      <c r="D24285">
        <v>50000002</v>
      </c>
    </row>
    <row r="24286" spans="1:4" x14ac:dyDescent="0.2">
      <c r="A24286" t="s">
        <v>103</v>
      </c>
      <c r="B24286" t="s">
        <v>356</v>
      </c>
      <c r="C24286" t="s">
        <v>66</v>
      </c>
      <c r="D24286">
        <v>59698389</v>
      </c>
    </row>
    <row r="24287" spans="1:4" x14ac:dyDescent="0.2">
      <c r="A24287" t="s">
        <v>103</v>
      </c>
      <c r="B24287" t="s">
        <v>356</v>
      </c>
      <c r="C24287" t="s">
        <v>226</v>
      </c>
      <c r="D24287">
        <v>185452</v>
      </c>
    </row>
    <row r="24288" spans="1:4" x14ac:dyDescent="0.2">
      <c r="A24288" t="s">
        <v>103</v>
      </c>
      <c r="B24288" t="s">
        <v>356</v>
      </c>
      <c r="C24288" t="s">
        <v>227</v>
      </c>
      <c r="D24288">
        <v>573278</v>
      </c>
    </row>
    <row r="24289" spans="1:4" x14ac:dyDescent="0.2">
      <c r="A24289" t="s">
        <v>103</v>
      </c>
      <c r="B24289" t="s">
        <v>356</v>
      </c>
      <c r="C24289" t="s">
        <v>67</v>
      </c>
      <c r="D24289">
        <v>0</v>
      </c>
    </row>
    <row r="24290" spans="1:4" x14ac:dyDescent="0.2">
      <c r="A24290" t="s">
        <v>103</v>
      </c>
      <c r="B24290" t="s">
        <v>356</v>
      </c>
      <c r="C24290" t="s">
        <v>68</v>
      </c>
      <c r="D24290">
        <v>0</v>
      </c>
    </row>
    <row r="24291" spans="1:4" x14ac:dyDescent="0.2">
      <c r="A24291" t="s">
        <v>103</v>
      </c>
      <c r="B24291" t="s">
        <v>356</v>
      </c>
      <c r="C24291" t="s">
        <v>228</v>
      </c>
      <c r="D24291">
        <v>6337</v>
      </c>
    </row>
    <row r="24292" spans="1:4" x14ac:dyDescent="0.2">
      <c r="A24292" t="s">
        <v>103</v>
      </c>
      <c r="B24292" t="s">
        <v>356</v>
      </c>
      <c r="C24292" t="s">
        <v>229</v>
      </c>
      <c r="D24292">
        <v>110468</v>
      </c>
    </row>
    <row r="24293" spans="1:4" x14ac:dyDescent="0.2">
      <c r="A24293" t="s">
        <v>103</v>
      </c>
      <c r="B24293" t="s">
        <v>356</v>
      </c>
      <c r="C24293" t="s">
        <v>230</v>
      </c>
      <c r="D24293">
        <v>363</v>
      </c>
    </row>
    <row r="24294" spans="1:4" x14ac:dyDescent="0.2">
      <c r="A24294" t="s">
        <v>103</v>
      </c>
      <c r="B24294" t="s">
        <v>356</v>
      </c>
      <c r="C24294" t="s">
        <v>231</v>
      </c>
      <c r="D24294">
        <v>1787</v>
      </c>
    </row>
    <row r="24295" spans="1:4" x14ac:dyDescent="0.2">
      <c r="A24295" t="s">
        <v>103</v>
      </c>
      <c r="B24295" t="s">
        <v>356</v>
      </c>
      <c r="C24295" t="s">
        <v>232</v>
      </c>
      <c r="D24295">
        <v>209177</v>
      </c>
    </row>
    <row r="24296" spans="1:4" x14ac:dyDescent="0.2">
      <c r="A24296" t="s">
        <v>103</v>
      </c>
      <c r="B24296" t="s">
        <v>356</v>
      </c>
      <c r="C24296" t="s">
        <v>319</v>
      </c>
      <c r="D24296">
        <v>92083</v>
      </c>
    </row>
    <row r="24297" spans="1:4" x14ac:dyDescent="0.2">
      <c r="A24297" t="s">
        <v>103</v>
      </c>
      <c r="B24297" t="s">
        <v>356</v>
      </c>
      <c r="C24297" t="s">
        <v>320</v>
      </c>
      <c r="D24297">
        <v>105745</v>
      </c>
    </row>
    <row r="24298" spans="1:4" x14ac:dyDescent="0.2">
      <c r="A24298" t="s">
        <v>103</v>
      </c>
      <c r="B24298" t="s">
        <v>356</v>
      </c>
      <c r="C24298" t="s">
        <v>318</v>
      </c>
      <c r="D24298">
        <v>11349</v>
      </c>
    </row>
    <row r="24299" spans="1:4" x14ac:dyDescent="0.2">
      <c r="A24299" t="s">
        <v>103</v>
      </c>
      <c r="B24299" t="s">
        <v>356</v>
      </c>
      <c r="C24299" t="s">
        <v>321</v>
      </c>
      <c r="D24299">
        <v>87387</v>
      </c>
    </row>
    <row r="24300" spans="1:4" x14ac:dyDescent="0.2">
      <c r="A24300" t="s">
        <v>103</v>
      </c>
      <c r="B24300" t="s">
        <v>356</v>
      </c>
      <c r="C24300" t="s">
        <v>322</v>
      </c>
      <c r="D24300">
        <v>0</v>
      </c>
    </row>
    <row r="24301" spans="1:4" x14ac:dyDescent="0.2">
      <c r="A24301" t="s">
        <v>103</v>
      </c>
      <c r="B24301" t="s">
        <v>356</v>
      </c>
      <c r="C24301" t="s">
        <v>323</v>
      </c>
      <c r="D24301">
        <v>0</v>
      </c>
    </row>
    <row r="24302" spans="1:4" x14ac:dyDescent="0.2">
      <c r="A24302" t="s">
        <v>103</v>
      </c>
      <c r="B24302" t="s">
        <v>356</v>
      </c>
      <c r="C24302" t="s">
        <v>324</v>
      </c>
      <c r="D24302">
        <v>16839</v>
      </c>
    </row>
    <row r="24303" spans="1:4" x14ac:dyDescent="0.2">
      <c r="A24303" t="s">
        <v>103</v>
      </c>
      <c r="B24303" t="s">
        <v>356</v>
      </c>
      <c r="C24303" t="s">
        <v>325</v>
      </c>
      <c r="D24303">
        <v>0</v>
      </c>
    </row>
    <row r="24304" spans="1:4" x14ac:dyDescent="0.2">
      <c r="A24304" t="s">
        <v>103</v>
      </c>
      <c r="B24304" t="s">
        <v>356</v>
      </c>
      <c r="C24304" t="s">
        <v>326</v>
      </c>
      <c r="D24304">
        <v>0</v>
      </c>
    </row>
    <row r="24305" spans="1:4" x14ac:dyDescent="0.2">
      <c r="A24305" t="s">
        <v>103</v>
      </c>
      <c r="B24305" t="s">
        <v>356</v>
      </c>
      <c r="C24305" t="s">
        <v>327</v>
      </c>
      <c r="D24305">
        <v>13971</v>
      </c>
    </row>
    <row r="24306" spans="1:4" x14ac:dyDescent="0.2">
      <c r="A24306" t="s">
        <v>103</v>
      </c>
      <c r="B24306" t="s">
        <v>356</v>
      </c>
      <c r="C24306" t="s">
        <v>328</v>
      </c>
      <c r="D24306">
        <v>56577</v>
      </c>
    </row>
    <row r="24307" spans="1:4" x14ac:dyDescent="0.2">
      <c r="A24307" t="s">
        <v>103</v>
      </c>
      <c r="B24307" t="s">
        <v>356</v>
      </c>
      <c r="C24307" t="s">
        <v>329</v>
      </c>
      <c r="D24307">
        <v>0</v>
      </c>
    </row>
    <row r="24308" spans="1:4" x14ac:dyDescent="0.2">
      <c r="A24308" t="s">
        <v>103</v>
      </c>
      <c r="B24308" t="s">
        <v>356</v>
      </c>
      <c r="C24308" t="s">
        <v>339</v>
      </c>
      <c r="D24308">
        <v>2510988</v>
      </c>
    </row>
    <row r="24309" spans="1:4" x14ac:dyDescent="0.2">
      <c r="A24309" t="s">
        <v>103</v>
      </c>
      <c r="B24309" t="s">
        <v>356</v>
      </c>
      <c r="C24309" t="s">
        <v>340</v>
      </c>
      <c r="D24309">
        <v>4709</v>
      </c>
    </row>
    <row r="24310" spans="1:4" x14ac:dyDescent="0.2">
      <c r="A24310" t="s">
        <v>103</v>
      </c>
      <c r="B24310" t="s">
        <v>356</v>
      </c>
      <c r="C24310" t="s">
        <v>341</v>
      </c>
      <c r="D24310">
        <v>1569582</v>
      </c>
    </row>
    <row r="24311" spans="1:4" x14ac:dyDescent="0.2">
      <c r="A24311" t="s">
        <v>103</v>
      </c>
      <c r="B24311" t="s">
        <v>356</v>
      </c>
      <c r="C24311" t="s">
        <v>342</v>
      </c>
      <c r="D24311">
        <v>0</v>
      </c>
    </row>
    <row r="24312" spans="1:4" x14ac:dyDescent="0.2">
      <c r="A24312" t="s">
        <v>103</v>
      </c>
      <c r="B24312" t="s">
        <v>356</v>
      </c>
      <c r="C24312" t="s">
        <v>343</v>
      </c>
      <c r="D24312">
        <v>4696</v>
      </c>
    </row>
    <row r="24313" spans="1:4" x14ac:dyDescent="0.2">
      <c r="A24313" t="s">
        <v>103</v>
      </c>
      <c r="B24313" t="s">
        <v>356</v>
      </c>
      <c r="C24313" t="s">
        <v>344</v>
      </c>
      <c r="D24313">
        <v>1569582</v>
      </c>
    </row>
    <row r="24314" spans="1:4" x14ac:dyDescent="0.2">
      <c r="A24314" t="s">
        <v>103</v>
      </c>
      <c r="B24314" t="s">
        <v>356</v>
      </c>
      <c r="C24314" t="s">
        <v>345</v>
      </c>
      <c r="D24314">
        <v>0</v>
      </c>
    </row>
    <row r="24315" spans="1:4" x14ac:dyDescent="0.2">
      <c r="A24315" t="s">
        <v>103</v>
      </c>
      <c r="B24315" t="s">
        <v>356</v>
      </c>
      <c r="C24315" t="s">
        <v>346</v>
      </c>
      <c r="D24315">
        <v>4696</v>
      </c>
    </row>
    <row r="24316" spans="1:4" x14ac:dyDescent="0.2">
      <c r="A24316" t="s">
        <v>103</v>
      </c>
      <c r="B24316" t="s">
        <v>356</v>
      </c>
      <c r="C24316" t="s">
        <v>300</v>
      </c>
      <c r="D24316">
        <v>690916</v>
      </c>
    </row>
    <row r="24317" spans="1:4" x14ac:dyDescent="0.2">
      <c r="A24317" t="s">
        <v>103</v>
      </c>
      <c r="B24317" t="s">
        <v>356</v>
      </c>
      <c r="C24317" t="s">
        <v>301</v>
      </c>
      <c r="D24317">
        <v>849087</v>
      </c>
    </row>
    <row r="24318" spans="1:4" x14ac:dyDescent="0.2">
      <c r="A24318" t="s">
        <v>103</v>
      </c>
      <c r="B24318" t="s">
        <v>356</v>
      </c>
      <c r="C24318" t="s">
        <v>302</v>
      </c>
      <c r="D24318">
        <v>900239</v>
      </c>
    </row>
    <row r="24319" spans="1:4" x14ac:dyDescent="0.2">
      <c r="A24319" t="s">
        <v>103</v>
      </c>
      <c r="B24319" t="s">
        <v>356</v>
      </c>
      <c r="C24319" t="s">
        <v>303</v>
      </c>
      <c r="D24319">
        <v>495724</v>
      </c>
    </row>
    <row r="24320" spans="1:4" x14ac:dyDescent="0.2">
      <c r="A24320" t="s">
        <v>103</v>
      </c>
      <c r="B24320" t="s">
        <v>356</v>
      </c>
      <c r="C24320" t="s">
        <v>304</v>
      </c>
      <c r="D24320">
        <v>505305</v>
      </c>
    </row>
    <row r="24321" spans="1:4" x14ac:dyDescent="0.2">
      <c r="A24321" t="s">
        <v>103</v>
      </c>
      <c r="B24321" t="s">
        <v>356</v>
      </c>
      <c r="C24321" t="s">
        <v>305</v>
      </c>
      <c r="D24321">
        <v>512493</v>
      </c>
    </row>
    <row r="24322" spans="1:4" x14ac:dyDescent="0.2">
      <c r="A24322" t="s">
        <v>103</v>
      </c>
      <c r="B24322" t="s">
        <v>356</v>
      </c>
      <c r="C24322" t="s">
        <v>306</v>
      </c>
      <c r="D24322">
        <v>125877</v>
      </c>
    </row>
    <row r="24323" spans="1:4" x14ac:dyDescent="0.2">
      <c r="A24323" t="s">
        <v>103</v>
      </c>
      <c r="B24323" t="s">
        <v>356</v>
      </c>
      <c r="C24323" t="s">
        <v>307</v>
      </c>
      <c r="D24323">
        <v>1292829</v>
      </c>
    </row>
    <row r="24324" spans="1:4" x14ac:dyDescent="0.2">
      <c r="A24324" t="s">
        <v>103</v>
      </c>
      <c r="B24324" t="s">
        <v>356</v>
      </c>
      <c r="C24324" t="s">
        <v>308</v>
      </c>
      <c r="D24324">
        <v>85654</v>
      </c>
    </row>
    <row r="24325" spans="1:4" x14ac:dyDescent="0.2">
      <c r="A24325" t="s">
        <v>103</v>
      </c>
      <c r="B24325" t="s">
        <v>356</v>
      </c>
      <c r="C24325" t="s">
        <v>309</v>
      </c>
      <c r="D24325">
        <v>3467</v>
      </c>
    </row>
    <row r="24326" spans="1:4" x14ac:dyDescent="0.2">
      <c r="A24326" t="s">
        <v>103</v>
      </c>
      <c r="B24326" t="s">
        <v>356</v>
      </c>
      <c r="C24326" t="s">
        <v>310</v>
      </c>
      <c r="D24326">
        <v>13128</v>
      </c>
    </row>
    <row r="24327" spans="1:4" x14ac:dyDescent="0.2">
      <c r="A24327" t="s">
        <v>103</v>
      </c>
      <c r="B24327" t="s">
        <v>356</v>
      </c>
      <c r="C24327" t="s">
        <v>311</v>
      </c>
      <c r="D24327">
        <v>3489</v>
      </c>
    </row>
    <row r="24328" spans="1:4" x14ac:dyDescent="0.2">
      <c r="A24328" t="s">
        <v>103</v>
      </c>
      <c r="B24328" t="s">
        <v>356</v>
      </c>
      <c r="C24328" t="s">
        <v>312</v>
      </c>
      <c r="D24328">
        <v>5</v>
      </c>
    </row>
    <row r="24329" spans="1:4" x14ac:dyDescent="0.2">
      <c r="A24329" t="s">
        <v>103</v>
      </c>
      <c r="B24329" t="s">
        <v>356</v>
      </c>
      <c r="C24329" t="s">
        <v>313</v>
      </c>
      <c r="D24329">
        <v>1026</v>
      </c>
    </row>
    <row r="24330" spans="1:4" x14ac:dyDescent="0.2">
      <c r="A24330" t="s">
        <v>103</v>
      </c>
      <c r="B24330" t="s">
        <v>356</v>
      </c>
      <c r="C24330" t="s">
        <v>314</v>
      </c>
      <c r="D24330">
        <v>3670</v>
      </c>
    </row>
    <row r="24331" spans="1:4" x14ac:dyDescent="0.2">
      <c r="A24331" t="s">
        <v>103</v>
      </c>
      <c r="B24331" t="s">
        <v>356</v>
      </c>
      <c r="C24331" t="s">
        <v>315</v>
      </c>
      <c r="D24331">
        <v>2</v>
      </c>
    </row>
    <row r="24332" spans="1:4" x14ac:dyDescent="0.2">
      <c r="A24332" t="s">
        <v>103</v>
      </c>
      <c r="B24332" t="s">
        <v>356</v>
      </c>
      <c r="C24332" t="s">
        <v>347</v>
      </c>
      <c r="D24332">
        <v>6346</v>
      </c>
    </row>
    <row r="24333" spans="1:4" x14ac:dyDescent="0.2">
      <c r="A24333" t="s">
        <v>104</v>
      </c>
      <c r="B24333" t="s">
        <v>351</v>
      </c>
      <c r="C24333" t="s">
        <v>225</v>
      </c>
      <c r="D24333">
        <v>1.06992</v>
      </c>
    </row>
    <row r="24334" spans="1:4" x14ac:dyDescent="0.2">
      <c r="A24334" t="s">
        <v>104</v>
      </c>
      <c r="B24334" t="s">
        <v>351</v>
      </c>
      <c r="C24334" t="s">
        <v>65</v>
      </c>
      <c r="D24334">
        <v>50000000</v>
      </c>
    </row>
    <row r="24335" spans="1:4" x14ac:dyDescent="0.2">
      <c r="A24335" t="s">
        <v>104</v>
      </c>
      <c r="B24335" t="s">
        <v>351</v>
      </c>
      <c r="C24335" t="s">
        <v>66</v>
      </c>
      <c r="D24335">
        <v>46732271</v>
      </c>
    </row>
    <row r="24336" spans="1:4" x14ac:dyDescent="0.2">
      <c r="A24336" t="s">
        <v>104</v>
      </c>
      <c r="B24336" t="s">
        <v>351</v>
      </c>
      <c r="C24336" t="s">
        <v>226</v>
      </c>
      <c r="D24336">
        <v>144624</v>
      </c>
    </row>
    <row r="24337" spans="1:4" x14ac:dyDescent="0.2">
      <c r="A24337" t="s">
        <v>104</v>
      </c>
      <c r="B24337" t="s">
        <v>351</v>
      </c>
      <c r="C24337" t="s">
        <v>227</v>
      </c>
      <c r="D24337">
        <v>509148</v>
      </c>
    </row>
    <row r="24338" spans="1:4" x14ac:dyDescent="0.2">
      <c r="A24338" t="s">
        <v>104</v>
      </c>
      <c r="B24338" t="s">
        <v>351</v>
      </c>
      <c r="C24338" t="s">
        <v>67</v>
      </c>
      <c r="D24338">
        <v>780522</v>
      </c>
    </row>
    <row r="24339" spans="1:4" x14ac:dyDescent="0.2">
      <c r="A24339" t="s">
        <v>104</v>
      </c>
      <c r="B24339" t="s">
        <v>351</v>
      </c>
      <c r="C24339" t="s">
        <v>68</v>
      </c>
      <c r="D24339">
        <v>507745</v>
      </c>
    </row>
    <row r="24340" spans="1:4" x14ac:dyDescent="0.2">
      <c r="A24340" t="s">
        <v>104</v>
      </c>
      <c r="B24340" t="s">
        <v>351</v>
      </c>
      <c r="C24340" t="s">
        <v>228</v>
      </c>
      <c r="D24340">
        <v>10151</v>
      </c>
    </row>
    <row r="24341" spans="1:4" x14ac:dyDescent="0.2">
      <c r="A24341" t="s">
        <v>104</v>
      </c>
      <c r="B24341" t="s">
        <v>351</v>
      </c>
      <c r="C24341" t="s">
        <v>229</v>
      </c>
      <c r="D24341">
        <v>125146</v>
      </c>
    </row>
    <row r="24342" spans="1:4" x14ac:dyDescent="0.2">
      <c r="A24342" t="s">
        <v>104</v>
      </c>
      <c r="B24342" t="s">
        <v>351</v>
      </c>
      <c r="C24342" t="s">
        <v>230</v>
      </c>
      <c r="D24342">
        <v>7611</v>
      </c>
    </row>
    <row r="24343" spans="1:4" x14ac:dyDescent="0.2">
      <c r="A24343" t="s">
        <v>104</v>
      </c>
      <c r="B24343" t="s">
        <v>351</v>
      </c>
      <c r="C24343" t="s">
        <v>231</v>
      </c>
      <c r="D24343">
        <v>36595</v>
      </c>
    </row>
    <row r="24344" spans="1:4" x14ac:dyDescent="0.2">
      <c r="A24344" t="s">
        <v>104</v>
      </c>
      <c r="B24344" t="s">
        <v>351</v>
      </c>
      <c r="C24344" t="s">
        <v>154</v>
      </c>
      <c r="D24344">
        <v>2519760</v>
      </c>
    </row>
    <row r="24345" spans="1:4" x14ac:dyDescent="0.2">
      <c r="A24345" t="s">
        <v>104</v>
      </c>
      <c r="B24345" t="s">
        <v>351</v>
      </c>
      <c r="C24345" t="s">
        <v>155</v>
      </c>
      <c r="D24345">
        <v>0</v>
      </c>
    </row>
    <row r="24346" spans="1:4" x14ac:dyDescent="0.2">
      <c r="A24346" t="s">
        <v>104</v>
      </c>
      <c r="B24346" t="s">
        <v>351</v>
      </c>
      <c r="C24346" t="s">
        <v>156</v>
      </c>
      <c r="D24346">
        <v>2782</v>
      </c>
    </row>
    <row r="24347" spans="1:4" x14ac:dyDescent="0.2">
      <c r="A24347" t="s">
        <v>104</v>
      </c>
      <c r="B24347" t="s">
        <v>351</v>
      </c>
      <c r="C24347" t="s">
        <v>157</v>
      </c>
      <c r="D24347">
        <v>314727</v>
      </c>
    </row>
    <row r="24348" spans="1:4" x14ac:dyDescent="0.2">
      <c r="A24348" t="s">
        <v>104</v>
      </c>
      <c r="B24348" t="s">
        <v>351</v>
      </c>
      <c r="C24348" t="s">
        <v>158</v>
      </c>
      <c r="D24348">
        <v>1234923</v>
      </c>
    </row>
    <row r="24349" spans="1:4" x14ac:dyDescent="0.2">
      <c r="A24349" t="s">
        <v>104</v>
      </c>
      <c r="B24349" t="s">
        <v>351</v>
      </c>
      <c r="C24349" t="s">
        <v>159</v>
      </c>
      <c r="D24349">
        <v>1142750</v>
      </c>
    </row>
    <row r="24350" spans="1:4" x14ac:dyDescent="0.2">
      <c r="A24350" t="s">
        <v>104</v>
      </c>
      <c r="B24350" t="s">
        <v>351</v>
      </c>
      <c r="C24350" t="s">
        <v>160</v>
      </c>
      <c r="D24350">
        <v>1156962</v>
      </c>
    </row>
    <row r="24351" spans="1:4" x14ac:dyDescent="0.2">
      <c r="A24351" t="s">
        <v>104</v>
      </c>
      <c r="B24351" t="s">
        <v>351</v>
      </c>
      <c r="C24351" t="s">
        <v>161</v>
      </c>
      <c r="D24351">
        <v>898928</v>
      </c>
    </row>
    <row r="24352" spans="1:4" x14ac:dyDescent="0.2">
      <c r="A24352" t="s">
        <v>104</v>
      </c>
      <c r="B24352" t="s">
        <v>351</v>
      </c>
      <c r="C24352" t="s">
        <v>162</v>
      </c>
      <c r="D24352">
        <v>740057</v>
      </c>
    </row>
    <row r="24353" spans="1:4" x14ac:dyDescent="0.2">
      <c r="A24353" t="s">
        <v>104</v>
      </c>
      <c r="B24353" t="s">
        <v>351</v>
      </c>
      <c r="C24353" t="s">
        <v>163</v>
      </c>
      <c r="D24353">
        <v>597697</v>
      </c>
    </row>
    <row r="24354" spans="1:4" x14ac:dyDescent="0.2">
      <c r="A24354" t="s">
        <v>104</v>
      </c>
      <c r="B24354" t="s">
        <v>351</v>
      </c>
      <c r="C24354" t="s">
        <v>164</v>
      </c>
      <c r="D24354">
        <v>360464</v>
      </c>
    </row>
    <row r="24355" spans="1:4" x14ac:dyDescent="0.2">
      <c r="A24355" t="s">
        <v>104</v>
      </c>
      <c r="B24355" t="s">
        <v>351</v>
      </c>
      <c r="C24355" t="s">
        <v>165</v>
      </c>
      <c r="D24355">
        <v>280663</v>
      </c>
    </row>
    <row r="24356" spans="1:4" x14ac:dyDescent="0.2">
      <c r="A24356" t="s">
        <v>104</v>
      </c>
      <c r="B24356" t="s">
        <v>351</v>
      </c>
      <c r="C24356" t="s">
        <v>166</v>
      </c>
      <c r="D24356">
        <v>153738</v>
      </c>
    </row>
    <row r="24357" spans="1:4" x14ac:dyDescent="0.2">
      <c r="A24357" t="s">
        <v>104</v>
      </c>
      <c r="B24357" t="s">
        <v>351</v>
      </c>
      <c r="C24357" t="s">
        <v>167</v>
      </c>
      <c r="D24357">
        <v>165463</v>
      </c>
    </row>
    <row r="24358" spans="1:4" x14ac:dyDescent="0.2">
      <c r="A24358" t="s">
        <v>104</v>
      </c>
      <c r="B24358" t="s">
        <v>351</v>
      </c>
      <c r="C24358" t="s">
        <v>168</v>
      </c>
      <c r="D24358">
        <v>177384</v>
      </c>
    </row>
    <row r="24359" spans="1:4" x14ac:dyDescent="0.2">
      <c r="A24359" t="s">
        <v>104</v>
      </c>
      <c r="B24359" t="s">
        <v>351</v>
      </c>
      <c r="C24359" t="s">
        <v>169</v>
      </c>
      <c r="D24359">
        <v>89382</v>
      </c>
    </row>
    <row r="24360" spans="1:4" x14ac:dyDescent="0.2">
      <c r="A24360" t="s">
        <v>104</v>
      </c>
      <c r="B24360" t="s">
        <v>351</v>
      </c>
      <c r="C24360" t="s">
        <v>170</v>
      </c>
      <c r="D24360">
        <v>136626</v>
      </c>
    </row>
    <row r="24361" spans="1:4" x14ac:dyDescent="0.2">
      <c r="A24361" t="s">
        <v>104</v>
      </c>
      <c r="B24361" t="s">
        <v>351</v>
      </c>
      <c r="C24361" t="s">
        <v>171</v>
      </c>
      <c r="D24361">
        <v>254352</v>
      </c>
    </row>
    <row r="24362" spans="1:4" x14ac:dyDescent="0.2">
      <c r="A24362" t="s">
        <v>104</v>
      </c>
      <c r="B24362" t="s">
        <v>351</v>
      </c>
      <c r="C24362" t="s">
        <v>172</v>
      </c>
      <c r="D24362">
        <v>266309</v>
      </c>
    </row>
    <row r="24363" spans="1:4" x14ac:dyDescent="0.2">
      <c r="A24363" t="s">
        <v>104</v>
      </c>
      <c r="B24363" t="s">
        <v>351</v>
      </c>
      <c r="C24363" t="s">
        <v>173</v>
      </c>
      <c r="D24363">
        <v>59500</v>
      </c>
    </row>
    <row r="24364" spans="1:4" x14ac:dyDescent="0.2">
      <c r="A24364" t="s">
        <v>104</v>
      </c>
      <c r="B24364" t="s">
        <v>351</v>
      </c>
      <c r="C24364" t="s">
        <v>174</v>
      </c>
      <c r="D24364">
        <v>363439</v>
      </c>
    </row>
    <row r="24365" spans="1:4" x14ac:dyDescent="0.2">
      <c r="A24365" t="s">
        <v>104</v>
      </c>
      <c r="B24365" t="s">
        <v>351</v>
      </c>
      <c r="C24365" t="s">
        <v>175</v>
      </c>
      <c r="D24365">
        <v>94416</v>
      </c>
    </row>
    <row r="24366" spans="1:4" x14ac:dyDescent="0.2">
      <c r="A24366" t="s">
        <v>104</v>
      </c>
      <c r="B24366" t="s">
        <v>351</v>
      </c>
      <c r="C24366" t="s">
        <v>176</v>
      </c>
      <c r="D24366">
        <v>5679</v>
      </c>
    </row>
    <row r="24367" spans="1:4" x14ac:dyDescent="0.2">
      <c r="A24367" t="s">
        <v>104</v>
      </c>
      <c r="B24367" t="s">
        <v>351</v>
      </c>
      <c r="C24367" t="s">
        <v>177</v>
      </c>
      <c r="D24367">
        <v>187816</v>
      </c>
    </row>
    <row r="24368" spans="1:4" x14ac:dyDescent="0.2">
      <c r="A24368" t="s">
        <v>104</v>
      </c>
      <c r="B24368" t="s">
        <v>351</v>
      </c>
      <c r="C24368" t="s">
        <v>178</v>
      </c>
      <c r="D24368">
        <v>0</v>
      </c>
    </row>
    <row r="24369" spans="1:4" x14ac:dyDescent="0.2">
      <c r="A24369" t="s">
        <v>104</v>
      </c>
      <c r="B24369" t="s">
        <v>351</v>
      </c>
      <c r="C24369" t="s">
        <v>179</v>
      </c>
      <c r="D24369">
        <v>0</v>
      </c>
    </row>
    <row r="24370" spans="1:4" x14ac:dyDescent="0.2">
      <c r="A24370" t="s">
        <v>104</v>
      </c>
      <c r="B24370" t="s">
        <v>351</v>
      </c>
      <c r="C24370" t="s">
        <v>180</v>
      </c>
      <c r="D24370">
        <v>0</v>
      </c>
    </row>
    <row r="24371" spans="1:4" x14ac:dyDescent="0.2">
      <c r="A24371" t="s">
        <v>104</v>
      </c>
      <c r="B24371" t="s">
        <v>351</v>
      </c>
      <c r="C24371" t="s">
        <v>181</v>
      </c>
      <c r="D24371">
        <v>0</v>
      </c>
    </row>
    <row r="24372" spans="1:4" x14ac:dyDescent="0.2">
      <c r="A24372" t="s">
        <v>104</v>
      </c>
      <c r="B24372" t="s">
        <v>351</v>
      </c>
      <c r="C24372" t="s">
        <v>182</v>
      </c>
      <c r="D24372">
        <v>0</v>
      </c>
    </row>
    <row r="24373" spans="1:4" x14ac:dyDescent="0.2">
      <c r="A24373" t="s">
        <v>104</v>
      </c>
      <c r="B24373" t="s">
        <v>351</v>
      </c>
      <c r="C24373" t="s">
        <v>183</v>
      </c>
      <c r="D24373">
        <v>0</v>
      </c>
    </row>
    <row r="24374" spans="1:4" x14ac:dyDescent="0.2">
      <c r="A24374" t="s">
        <v>104</v>
      </c>
      <c r="B24374" t="s">
        <v>351</v>
      </c>
      <c r="C24374" t="s">
        <v>184</v>
      </c>
      <c r="D24374">
        <v>0</v>
      </c>
    </row>
    <row r="24375" spans="1:4" x14ac:dyDescent="0.2">
      <c r="A24375" t="s">
        <v>104</v>
      </c>
      <c r="B24375" t="s">
        <v>351</v>
      </c>
      <c r="C24375" t="s">
        <v>185</v>
      </c>
      <c r="D24375">
        <v>0</v>
      </c>
    </row>
    <row r="24376" spans="1:4" x14ac:dyDescent="0.2">
      <c r="A24376" t="s">
        <v>104</v>
      </c>
      <c r="B24376" t="s">
        <v>351</v>
      </c>
      <c r="C24376" t="s">
        <v>186</v>
      </c>
      <c r="D24376">
        <v>0</v>
      </c>
    </row>
    <row r="24377" spans="1:4" x14ac:dyDescent="0.2">
      <c r="A24377" t="s">
        <v>104</v>
      </c>
      <c r="B24377" t="s">
        <v>351</v>
      </c>
      <c r="C24377" t="s">
        <v>187</v>
      </c>
      <c r="D24377">
        <v>0</v>
      </c>
    </row>
    <row r="24378" spans="1:4" x14ac:dyDescent="0.2">
      <c r="A24378" t="s">
        <v>104</v>
      </c>
      <c r="B24378" t="s">
        <v>351</v>
      </c>
      <c r="C24378" t="s">
        <v>188</v>
      </c>
      <c r="D24378">
        <v>0</v>
      </c>
    </row>
    <row r="24379" spans="1:4" x14ac:dyDescent="0.2">
      <c r="A24379" t="s">
        <v>104</v>
      </c>
      <c r="B24379" t="s">
        <v>351</v>
      </c>
      <c r="C24379" t="s">
        <v>189</v>
      </c>
      <c r="D24379">
        <v>0</v>
      </c>
    </row>
    <row r="24380" spans="1:4" x14ac:dyDescent="0.2">
      <c r="A24380" t="s">
        <v>104</v>
      </c>
      <c r="B24380" t="s">
        <v>351</v>
      </c>
      <c r="C24380" t="s">
        <v>190</v>
      </c>
      <c r="D24380">
        <v>0</v>
      </c>
    </row>
    <row r="24381" spans="1:4" x14ac:dyDescent="0.2">
      <c r="A24381" t="s">
        <v>104</v>
      </c>
      <c r="B24381" t="s">
        <v>351</v>
      </c>
      <c r="C24381" t="s">
        <v>191</v>
      </c>
      <c r="D24381">
        <v>0</v>
      </c>
    </row>
    <row r="24382" spans="1:4" x14ac:dyDescent="0.2">
      <c r="A24382" t="s">
        <v>104</v>
      </c>
      <c r="B24382" t="s">
        <v>351</v>
      </c>
      <c r="C24382" t="s">
        <v>192</v>
      </c>
      <c r="D24382">
        <v>0</v>
      </c>
    </row>
    <row r="24383" spans="1:4" x14ac:dyDescent="0.2">
      <c r="A24383" t="s">
        <v>104</v>
      </c>
      <c r="B24383" t="s">
        <v>351</v>
      </c>
      <c r="C24383" t="s">
        <v>193</v>
      </c>
      <c r="D24383">
        <v>0</v>
      </c>
    </row>
    <row r="24384" spans="1:4" x14ac:dyDescent="0.2">
      <c r="A24384" t="s">
        <v>104</v>
      </c>
      <c r="B24384" t="s">
        <v>351</v>
      </c>
      <c r="C24384" t="s">
        <v>194</v>
      </c>
      <c r="D24384">
        <v>0</v>
      </c>
    </row>
    <row r="24385" spans="1:4" x14ac:dyDescent="0.2">
      <c r="A24385" t="s">
        <v>104</v>
      </c>
      <c r="B24385" t="s">
        <v>351</v>
      </c>
      <c r="C24385" t="s">
        <v>195</v>
      </c>
      <c r="D24385">
        <v>0</v>
      </c>
    </row>
    <row r="24386" spans="1:4" x14ac:dyDescent="0.2">
      <c r="A24386" t="s">
        <v>104</v>
      </c>
      <c r="B24386" t="s">
        <v>351</v>
      </c>
      <c r="C24386" t="s">
        <v>196</v>
      </c>
      <c r="D24386">
        <v>0</v>
      </c>
    </row>
    <row r="24387" spans="1:4" x14ac:dyDescent="0.2">
      <c r="A24387" t="s">
        <v>104</v>
      </c>
      <c r="B24387" t="s">
        <v>351</v>
      </c>
      <c r="C24387" t="s">
        <v>197</v>
      </c>
      <c r="D24387">
        <v>0</v>
      </c>
    </row>
    <row r="24388" spans="1:4" x14ac:dyDescent="0.2">
      <c r="A24388" t="s">
        <v>104</v>
      </c>
      <c r="B24388" t="s">
        <v>351</v>
      </c>
      <c r="C24388" t="s">
        <v>198</v>
      </c>
      <c r="D24388">
        <v>0</v>
      </c>
    </row>
    <row r="24389" spans="1:4" x14ac:dyDescent="0.2">
      <c r="A24389" t="s">
        <v>104</v>
      </c>
      <c r="B24389" t="s">
        <v>351</v>
      </c>
      <c r="C24389" t="s">
        <v>199</v>
      </c>
      <c r="D24389">
        <v>0</v>
      </c>
    </row>
    <row r="24390" spans="1:4" x14ac:dyDescent="0.2">
      <c r="A24390" t="s">
        <v>104</v>
      </c>
      <c r="B24390" t="s">
        <v>351</v>
      </c>
      <c r="C24390" t="s">
        <v>200</v>
      </c>
      <c r="D24390">
        <v>111709</v>
      </c>
    </row>
    <row r="24391" spans="1:4" x14ac:dyDescent="0.2">
      <c r="A24391" t="s">
        <v>104</v>
      </c>
      <c r="B24391" t="s">
        <v>351</v>
      </c>
      <c r="C24391" t="s">
        <v>201</v>
      </c>
      <c r="D24391">
        <v>0</v>
      </c>
    </row>
    <row r="24392" spans="1:4" x14ac:dyDescent="0.2">
      <c r="A24392" t="s">
        <v>104</v>
      </c>
      <c r="B24392" t="s">
        <v>351</v>
      </c>
      <c r="C24392" t="s">
        <v>202</v>
      </c>
      <c r="D24392">
        <v>0</v>
      </c>
    </row>
    <row r="24393" spans="1:4" x14ac:dyDescent="0.2">
      <c r="A24393" t="s">
        <v>104</v>
      </c>
      <c r="B24393" t="s">
        <v>351</v>
      </c>
      <c r="C24393" t="s">
        <v>203</v>
      </c>
      <c r="D24393">
        <v>0</v>
      </c>
    </row>
    <row r="24394" spans="1:4" x14ac:dyDescent="0.2">
      <c r="A24394" t="s">
        <v>104</v>
      </c>
      <c r="B24394" t="s">
        <v>351</v>
      </c>
      <c r="C24394" t="s">
        <v>204</v>
      </c>
      <c r="D24394">
        <v>0</v>
      </c>
    </row>
    <row r="24395" spans="1:4" x14ac:dyDescent="0.2">
      <c r="A24395" t="s">
        <v>104</v>
      </c>
      <c r="B24395" t="s">
        <v>351</v>
      </c>
      <c r="C24395" t="s">
        <v>205</v>
      </c>
      <c r="D24395">
        <v>0</v>
      </c>
    </row>
    <row r="24396" spans="1:4" x14ac:dyDescent="0.2">
      <c r="A24396" t="s">
        <v>104</v>
      </c>
      <c r="B24396" t="s">
        <v>351</v>
      </c>
      <c r="C24396" t="s">
        <v>206</v>
      </c>
      <c r="D24396">
        <v>0</v>
      </c>
    </row>
    <row r="24397" spans="1:4" x14ac:dyDescent="0.2">
      <c r="A24397" t="s">
        <v>104</v>
      </c>
      <c r="B24397" t="s">
        <v>351</v>
      </c>
      <c r="C24397" t="s">
        <v>207</v>
      </c>
      <c r="D24397">
        <v>0</v>
      </c>
    </row>
    <row r="24398" spans="1:4" x14ac:dyDescent="0.2">
      <c r="A24398" t="s">
        <v>104</v>
      </c>
      <c r="B24398" t="s">
        <v>351</v>
      </c>
      <c r="C24398" t="s">
        <v>208</v>
      </c>
      <c r="D24398">
        <v>0</v>
      </c>
    </row>
    <row r="24399" spans="1:4" x14ac:dyDescent="0.2">
      <c r="A24399" t="s">
        <v>104</v>
      </c>
      <c r="B24399" t="s">
        <v>351</v>
      </c>
      <c r="C24399" t="s">
        <v>209</v>
      </c>
      <c r="D24399">
        <v>0</v>
      </c>
    </row>
    <row r="24400" spans="1:4" x14ac:dyDescent="0.2">
      <c r="A24400" t="s">
        <v>104</v>
      </c>
      <c r="B24400" t="s">
        <v>351</v>
      </c>
      <c r="C24400" t="s">
        <v>210</v>
      </c>
      <c r="D24400">
        <v>0</v>
      </c>
    </row>
    <row r="24401" spans="1:4" x14ac:dyDescent="0.2">
      <c r="A24401" t="s">
        <v>104</v>
      </c>
      <c r="B24401" t="s">
        <v>351</v>
      </c>
      <c r="C24401" t="s">
        <v>211</v>
      </c>
      <c r="D24401">
        <v>0</v>
      </c>
    </row>
    <row r="24402" spans="1:4" x14ac:dyDescent="0.2">
      <c r="A24402" t="s">
        <v>104</v>
      </c>
      <c r="B24402" t="s">
        <v>351</v>
      </c>
      <c r="C24402" t="s">
        <v>212</v>
      </c>
      <c r="D24402">
        <v>0</v>
      </c>
    </row>
    <row r="24403" spans="1:4" x14ac:dyDescent="0.2">
      <c r="A24403" t="s">
        <v>104</v>
      </c>
      <c r="B24403" t="s">
        <v>351</v>
      </c>
      <c r="C24403" t="s">
        <v>213</v>
      </c>
      <c r="D24403">
        <v>0</v>
      </c>
    </row>
    <row r="24404" spans="1:4" x14ac:dyDescent="0.2">
      <c r="A24404" t="s">
        <v>104</v>
      </c>
      <c r="B24404" t="s">
        <v>351</v>
      </c>
      <c r="C24404" t="s">
        <v>214</v>
      </c>
      <c r="D24404">
        <v>0</v>
      </c>
    </row>
    <row r="24405" spans="1:4" x14ac:dyDescent="0.2">
      <c r="A24405" t="s">
        <v>104</v>
      </c>
      <c r="B24405" t="s">
        <v>351</v>
      </c>
      <c r="C24405" t="s">
        <v>215</v>
      </c>
      <c r="D24405">
        <v>0</v>
      </c>
    </row>
    <row r="24406" spans="1:4" x14ac:dyDescent="0.2">
      <c r="A24406" t="s">
        <v>104</v>
      </c>
      <c r="B24406" t="s">
        <v>351</v>
      </c>
      <c r="C24406" t="s">
        <v>216</v>
      </c>
      <c r="D24406">
        <v>0</v>
      </c>
    </row>
    <row r="24407" spans="1:4" x14ac:dyDescent="0.2">
      <c r="A24407" t="s">
        <v>104</v>
      </c>
      <c r="B24407" t="s">
        <v>351</v>
      </c>
      <c r="C24407" t="s">
        <v>217</v>
      </c>
      <c r="D24407">
        <v>0</v>
      </c>
    </row>
    <row r="24408" spans="1:4" x14ac:dyDescent="0.2">
      <c r="A24408" t="s">
        <v>104</v>
      </c>
      <c r="B24408" t="s">
        <v>351</v>
      </c>
      <c r="C24408" t="s">
        <v>218</v>
      </c>
      <c r="D24408">
        <v>0</v>
      </c>
    </row>
    <row r="24409" spans="1:4" x14ac:dyDescent="0.2">
      <c r="A24409" t="s">
        <v>104</v>
      </c>
      <c r="B24409" t="s">
        <v>351</v>
      </c>
      <c r="C24409" t="s">
        <v>219</v>
      </c>
      <c r="D24409">
        <v>0</v>
      </c>
    </row>
    <row r="24410" spans="1:4" x14ac:dyDescent="0.2">
      <c r="A24410" t="s">
        <v>104</v>
      </c>
      <c r="B24410" t="s">
        <v>351</v>
      </c>
      <c r="C24410" t="s">
        <v>233</v>
      </c>
      <c r="D24410">
        <v>2519760</v>
      </c>
    </row>
    <row r="24411" spans="1:4" x14ac:dyDescent="0.2">
      <c r="A24411" t="s">
        <v>104</v>
      </c>
      <c r="B24411" t="s">
        <v>351</v>
      </c>
      <c r="C24411" t="s">
        <v>234</v>
      </c>
      <c r="D24411">
        <v>0</v>
      </c>
    </row>
    <row r="24412" spans="1:4" x14ac:dyDescent="0.2">
      <c r="A24412" t="s">
        <v>104</v>
      </c>
      <c r="B24412" t="s">
        <v>351</v>
      </c>
      <c r="C24412" t="s">
        <v>235</v>
      </c>
      <c r="D24412">
        <v>148043</v>
      </c>
    </row>
    <row r="24413" spans="1:4" x14ac:dyDescent="0.2">
      <c r="A24413" t="s">
        <v>104</v>
      </c>
      <c r="B24413" t="s">
        <v>351</v>
      </c>
      <c r="C24413" t="s">
        <v>236</v>
      </c>
      <c r="D24413">
        <v>451652</v>
      </c>
    </row>
    <row r="24414" spans="1:4" x14ac:dyDescent="0.2">
      <c r="A24414" t="s">
        <v>104</v>
      </c>
      <c r="B24414" t="s">
        <v>351</v>
      </c>
      <c r="C24414" t="s">
        <v>237</v>
      </c>
      <c r="D24414">
        <v>864752</v>
      </c>
    </row>
    <row r="24415" spans="1:4" x14ac:dyDescent="0.2">
      <c r="A24415" t="s">
        <v>104</v>
      </c>
      <c r="B24415" t="s">
        <v>351</v>
      </c>
      <c r="C24415" t="s">
        <v>238</v>
      </c>
      <c r="D24415">
        <v>1118317</v>
      </c>
    </row>
    <row r="24416" spans="1:4" x14ac:dyDescent="0.2">
      <c r="A24416" t="s">
        <v>104</v>
      </c>
      <c r="B24416" t="s">
        <v>351</v>
      </c>
      <c r="C24416" t="s">
        <v>239</v>
      </c>
      <c r="D24416">
        <v>887578</v>
      </c>
    </row>
    <row r="24417" spans="1:4" x14ac:dyDescent="0.2">
      <c r="A24417" t="s">
        <v>104</v>
      </c>
      <c r="B24417" t="s">
        <v>351</v>
      </c>
      <c r="C24417" t="s">
        <v>240</v>
      </c>
      <c r="D24417">
        <v>681459</v>
      </c>
    </row>
    <row r="24418" spans="1:4" x14ac:dyDescent="0.2">
      <c r="A24418" t="s">
        <v>104</v>
      </c>
      <c r="B24418" t="s">
        <v>351</v>
      </c>
      <c r="C24418" t="s">
        <v>241</v>
      </c>
      <c r="D24418">
        <v>829374</v>
      </c>
    </row>
    <row r="24419" spans="1:4" x14ac:dyDescent="0.2">
      <c r="A24419" t="s">
        <v>104</v>
      </c>
      <c r="B24419" t="s">
        <v>351</v>
      </c>
      <c r="C24419" t="s">
        <v>242</v>
      </c>
      <c r="D24419">
        <v>815172</v>
      </c>
    </row>
    <row r="24420" spans="1:4" x14ac:dyDescent="0.2">
      <c r="A24420" t="s">
        <v>104</v>
      </c>
      <c r="B24420" t="s">
        <v>351</v>
      </c>
      <c r="C24420" t="s">
        <v>243</v>
      </c>
      <c r="D24420">
        <v>407452</v>
      </c>
    </row>
    <row r="24421" spans="1:4" x14ac:dyDescent="0.2">
      <c r="A24421" t="s">
        <v>104</v>
      </c>
      <c r="B24421" t="s">
        <v>351</v>
      </c>
      <c r="C24421" t="s">
        <v>244</v>
      </c>
      <c r="D24421">
        <v>316463</v>
      </c>
    </row>
    <row r="24422" spans="1:4" x14ac:dyDescent="0.2">
      <c r="A24422" t="s">
        <v>104</v>
      </c>
      <c r="B24422" t="s">
        <v>351</v>
      </c>
      <c r="C24422" t="s">
        <v>245</v>
      </c>
      <c r="D24422">
        <v>246254</v>
      </c>
    </row>
    <row r="24423" spans="1:4" x14ac:dyDescent="0.2">
      <c r="A24423" t="s">
        <v>104</v>
      </c>
      <c r="B24423" t="s">
        <v>351</v>
      </c>
      <c r="C24423" t="s">
        <v>246</v>
      </c>
      <c r="D24423">
        <v>223173</v>
      </c>
    </row>
    <row r="24424" spans="1:4" x14ac:dyDescent="0.2">
      <c r="A24424" t="s">
        <v>104</v>
      </c>
      <c r="B24424" t="s">
        <v>351</v>
      </c>
      <c r="C24424" t="s">
        <v>247</v>
      </c>
      <c r="D24424">
        <v>116884</v>
      </c>
    </row>
    <row r="24425" spans="1:4" x14ac:dyDescent="0.2">
      <c r="A24425" t="s">
        <v>104</v>
      </c>
      <c r="B24425" t="s">
        <v>351</v>
      </c>
      <c r="C24425" t="s">
        <v>248</v>
      </c>
      <c r="D24425">
        <v>68364</v>
      </c>
    </row>
    <row r="24426" spans="1:4" x14ac:dyDescent="0.2">
      <c r="A24426" t="s">
        <v>104</v>
      </c>
      <c r="B24426" t="s">
        <v>351</v>
      </c>
      <c r="C24426" t="s">
        <v>249</v>
      </c>
      <c r="D24426">
        <v>253907</v>
      </c>
    </row>
    <row r="24427" spans="1:4" x14ac:dyDescent="0.2">
      <c r="A24427" t="s">
        <v>104</v>
      </c>
      <c r="B24427" t="s">
        <v>351</v>
      </c>
      <c r="C24427" t="s">
        <v>250</v>
      </c>
      <c r="D24427">
        <v>78677</v>
      </c>
    </row>
    <row r="24428" spans="1:4" x14ac:dyDescent="0.2">
      <c r="A24428" t="s">
        <v>104</v>
      </c>
      <c r="B24428" t="s">
        <v>351</v>
      </c>
      <c r="C24428" t="s">
        <v>251</v>
      </c>
      <c r="D24428">
        <v>142439</v>
      </c>
    </row>
    <row r="24429" spans="1:4" x14ac:dyDescent="0.2">
      <c r="A24429" t="s">
        <v>104</v>
      </c>
      <c r="B24429" t="s">
        <v>351</v>
      </c>
      <c r="C24429" t="s">
        <v>252</v>
      </c>
      <c r="D24429">
        <v>521816</v>
      </c>
    </row>
    <row r="24430" spans="1:4" x14ac:dyDescent="0.2">
      <c r="A24430" t="s">
        <v>104</v>
      </c>
      <c r="B24430" t="s">
        <v>351</v>
      </c>
      <c r="C24430" t="s">
        <v>253</v>
      </c>
      <c r="D24430">
        <v>218602</v>
      </c>
    </row>
    <row r="24431" spans="1:4" x14ac:dyDescent="0.2">
      <c r="A24431" t="s">
        <v>104</v>
      </c>
      <c r="B24431" t="s">
        <v>351</v>
      </c>
      <c r="C24431" t="s">
        <v>254</v>
      </c>
      <c r="D24431">
        <v>105806</v>
      </c>
    </row>
    <row r="24432" spans="1:4" x14ac:dyDescent="0.2">
      <c r="A24432" t="s">
        <v>104</v>
      </c>
      <c r="B24432" t="s">
        <v>351</v>
      </c>
      <c r="C24432" t="s">
        <v>255</v>
      </c>
      <c r="D24432">
        <v>187873</v>
      </c>
    </row>
    <row r="24433" spans="1:4" x14ac:dyDescent="0.2">
      <c r="A24433" t="s">
        <v>104</v>
      </c>
      <c r="B24433" t="s">
        <v>351</v>
      </c>
      <c r="C24433" t="s">
        <v>256</v>
      </c>
      <c r="D24433">
        <v>0</v>
      </c>
    </row>
    <row r="24434" spans="1:4" x14ac:dyDescent="0.2">
      <c r="A24434" t="s">
        <v>104</v>
      </c>
      <c r="B24434" t="s">
        <v>351</v>
      </c>
      <c r="C24434" t="s">
        <v>257</v>
      </c>
      <c r="D24434">
        <v>0</v>
      </c>
    </row>
    <row r="24435" spans="1:4" x14ac:dyDescent="0.2">
      <c r="A24435" t="s">
        <v>104</v>
      </c>
      <c r="B24435" t="s">
        <v>351</v>
      </c>
      <c r="C24435" t="s">
        <v>258</v>
      </c>
      <c r="D24435">
        <v>0</v>
      </c>
    </row>
    <row r="24436" spans="1:4" x14ac:dyDescent="0.2">
      <c r="A24436" t="s">
        <v>104</v>
      </c>
      <c r="B24436" t="s">
        <v>351</v>
      </c>
      <c r="C24436" t="s">
        <v>259</v>
      </c>
      <c r="D24436">
        <v>0</v>
      </c>
    </row>
    <row r="24437" spans="1:4" x14ac:dyDescent="0.2">
      <c r="A24437" t="s">
        <v>104</v>
      </c>
      <c r="B24437" t="s">
        <v>351</v>
      </c>
      <c r="C24437" t="s">
        <v>260</v>
      </c>
      <c r="D24437">
        <v>0</v>
      </c>
    </row>
    <row r="24438" spans="1:4" x14ac:dyDescent="0.2">
      <c r="A24438" t="s">
        <v>104</v>
      </c>
      <c r="B24438" t="s">
        <v>351</v>
      </c>
      <c r="C24438" t="s">
        <v>261</v>
      </c>
      <c r="D24438">
        <v>0</v>
      </c>
    </row>
    <row r="24439" spans="1:4" x14ac:dyDescent="0.2">
      <c r="A24439" t="s">
        <v>104</v>
      </c>
      <c r="B24439" t="s">
        <v>351</v>
      </c>
      <c r="C24439" t="s">
        <v>262</v>
      </c>
      <c r="D24439">
        <v>0</v>
      </c>
    </row>
    <row r="24440" spans="1:4" x14ac:dyDescent="0.2">
      <c r="A24440" t="s">
        <v>104</v>
      </c>
      <c r="B24440" t="s">
        <v>351</v>
      </c>
      <c r="C24440" t="s">
        <v>263</v>
      </c>
      <c r="D24440">
        <v>0</v>
      </c>
    </row>
    <row r="24441" spans="1:4" x14ac:dyDescent="0.2">
      <c r="A24441" t="s">
        <v>104</v>
      </c>
      <c r="B24441" t="s">
        <v>351</v>
      </c>
      <c r="C24441" t="s">
        <v>264</v>
      </c>
      <c r="D24441">
        <v>0</v>
      </c>
    </row>
    <row r="24442" spans="1:4" x14ac:dyDescent="0.2">
      <c r="A24442" t="s">
        <v>104</v>
      </c>
      <c r="B24442" t="s">
        <v>351</v>
      </c>
      <c r="C24442" t="s">
        <v>265</v>
      </c>
      <c r="D24442">
        <v>0</v>
      </c>
    </row>
    <row r="24443" spans="1:4" x14ac:dyDescent="0.2">
      <c r="A24443" t="s">
        <v>104</v>
      </c>
      <c r="B24443" t="s">
        <v>351</v>
      </c>
      <c r="C24443" t="s">
        <v>266</v>
      </c>
      <c r="D24443">
        <v>0</v>
      </c>
    </row>
    <row r="24444" spans="1:4" x14ac:dyDescent="0.2">
      <c r="A24444" t="s">
        <v>104</v>
      </c>
      <c r="B24444" t="s">
        <v>351</v>
      </c>
      <c r="C24444" t="s">
        <v>267</v>
      </c>
      <c r="D24444">
        <v>0</v>
      </c>
    </row>
    <row r="24445" spans="1:4" x14ac:dyDescent="0.2">
      <c r="A24445" t="s">
        <v>104</v>
      </c>
      <c r="B24445" t="s">
        <v>351</v>
      </c>
      <c r="C24445" t="s">
        <v>268</v>
      </c>
      <c r="D24445">
        <v>0</v>
      </c>
    </row>
    <row r="24446" spans="1:4" x14ac:dyDescent="0.2">
      <c r="A24446" t="s">
        <v>104</v>
      </c>
      <c r="B24446" t="s">
        <v>351</v>
      </c>
      <c r="C24446" t="s">
        <v>269</v>
      </c>
      <c r="D24446">
        <v>0</v>
      </c>
    </row>
    <row r="24447" spans="1:4" x14ac:dyDescent="0.2">
      <c r="A24447" t="s">
        <v>104</v>
      </c>
      <c r="B24447" t="s">
        <v>351</v>
      </c>
      <c r="C24447" t="s">
        <v>270</v>
      </c>
      <c r="D24447">
        <v>0</v>
      </c>
    </row>
    <row r="24448" spans="1:4" x14ac:dyDescent="0.2">
      <c r="A24448" t="s">
        <v>104</v>
      </c>
      <c r="B24448" t="s">
        <v>351</v>
      </c>
      <c r="C24448" t="s">
        <v>271</v>
      </c>
      <c r="D24448">
        <v>0</v>
      </c>
    </row>
    <row r="24449" spans="1:4" x14ac:dyDescent="0.2">
      <c r="A24449" t="s">
        <v>104</v>
      </c>
      <c r="B24449" t="s">
        <v>351</v>
      </c>
      <c r="C24449" t="s">
        <v>272</v>
      </c>
      <c r="D24449">
        <v>0</v>
      </c>
    </row>
    <row r="24450" spans="1:4" x14ac:dyDescent="0.2">
      <c r="A24450" t="s">
        <v>104</v>
      </c>
      <c r="B24450" t="s">
        <v>351</v>
      </c>
      <c r="C24450" t="s">
        <v>273</v>
      </c>
      <c r="D24450">
        <v>0</v>
      </c>
    </row>
    <row r="24451" spans="1:4" x14ac:dyDescent="0.2">
      <c r="A24451" t="s">
        <v>104</v>
      </c>
      <c r="B24451" t="s">
        <v>351</v>
      </c>
      <c r="C24451" t="s">
        <v>274</v>
      </c>
      <c r="D24451">
        <v>0</v>
      </c>
    </row>
    <row r="24452" spans="1:4" x14ac:dyDescent="0.2">
      <c r="A24452" t="s">
        <v>104</v>
      </c>
      <c r="B24452" t="s">
        <v>351</v>
      </c>
      <c r="C24452" t="s">
        <v>275</v>
      </c>
      <c r="D24452">
        <v>0</v>
      </c>
    </row>
    <row r="24453" spans="1:4" x14ac:dyDescent="0.2">
      <c r="A24453" t="s">
        <v>104</v>
      </c>
      <c r="B24453" t="s">
        <v>351</v>
      </c>
      <c r="C24453" t="s">
        <v>276</v>
      </c>
      <c r="D24453">
        <v>0</v>
      </c>
    </row>
    <row r="24454" spans="1:4" x14ac:dyDescent="0.2">
      <c r="A24454" t="s">
        <v>104</v>
      </c>
      <c r="B24454" t="s">
        <v>351</v>
      </c>
      <c r="C24454" t="s">
        <v>277</v>
      </c>
      <c r="D24454">
        <v>0</v>
      </c>
    </row>
    <row r="24455" spans="1:4" x14ac:dyDescent="0.2">
      <c r="A24455" t="s">
        <v>104</v>
      </c>
      <c r="B24455" t="s">
        <v>351</v>
      </c>
      <c r="C24455" t="s">
        <v>278</v>
      </c>
      <c r="D24455">
        <v>111709</v>
      </c>
    </row>
    <row r="24456" spans="1:4" x14ac:dyDescent="0.2">
      <c r="A24456" t="s">
        <v>104</v>
      </c>
      <c r="B24456" t="s">
        <v>351</v>
      </c>
      <c r="C24456" t="s">
        <v>279</v>
      </c>
      <c r="D24456">
        <v>0</v>
      </c>
    </row>
    <row r="24457" spans="1:4" x14ac:dyDescent="0.2">
      <c r="A24457" t="s">
        <v>104</v>
      </c>
      <c r="B24457" t="s">
        <v>351</v>
      </c>
      <c r="C24457" t="s">
        <v>280</v>
      </c>
      <c r="D24457">
        <v>0</v>
      </c>
    </row>
    <row r="24458" spans="1:4" x14ac:dyDescent="0.2">
      <c r="A24458" t="s">
        <v>104</v>
      </c>
      <c r="B24458" t="s">
        <v>351</v>
      </c>
      <c r="C24458" t="s">
        <v>281</v>
      </c>
      <c r="D24458">
        <v>0</v>
      </c>
    </row>
    <row r="24459" spans="1:4" x14ac:dyDescent="0.2">
      <c r="A24459" t="s">
        <v>104</v>
      </c>
      <c r="B24459" t="s">
        <v>351</v>
      </c>
      <c r="C24459" t="s">
        <v>282</v>
      </c>
      <c r="D24459">
        <v>0</v>
      </c>
    </row>
    <row r="24460" spans="1:4" x14ac:dyDescent="0.2">
      <c r="A24460" t="s">
        <v>104</v>
      </c>
      <c r="B24460" t="s">
        <v>351</v>
      </c>
      <c r="C24460" t="s">
        <v>283</v>
      </c>
      <c r="D24460">
        <v>0</v>
      </c>
    </row>
    <row r="24461" spans="1:4" x14ac:dyDescent="0.2">
      <c r="A24461" t="s">
        <v>104</v>
      </c>
      <c r="B24461" t="s">
        <v>351</v>
      </c>
      <c r="C24461" t="s">
        <v>284</v>
      </c>
      <c r="D24461">
        <v>0</v>
      </c>
    </row>
    <row r="24462" spans="1:4" x14ac:dyDescent="0.2">
      <c r="A24462" t="s">
        <v>104</v>
      </c>
      <c r="B24462" t="s">
        <v>351</v>
      </c>
      <c r="C24462" t="s">
        <v>285</v>
      </c>
      <c r="D24462">
        <v>0</v>
      </c>
    </row>
    <row r="24463" spans="1:4" x14ac:dyDescent="0.2">
      <c r="A24463" t="s">
        <v>104</v>
      </c>
      <c r="B24463" t="s">
        <v>351</v>
      </c>
      <c r="C24463" t="s">
        <v>286</v>
      </c>
      <c r="D24463">
        <v>0</v>
      </c>
    </row>
    <row r="24464" spans="1:4" x14ac:dyDescent="0.2">
      <c r="A24464" t="s">
        <v>104</v>
      </c>
      <c r="B24464" t="s">
        <v>351</v>
      </c>
      <c r="C24464" t="s">
        <v>287</v>
      </c>
      <c r="D24464">
        <v>0</v>
      </c>
    </row>
    <row r="24465" spans="1:4" x14ac:dyDescent="0.2">
      <c r="A24465" t="s">
        <v>104</v>
      </c>
      <c r="B24465" t="s">
        <v>351</v>
      </c>
      <c r="C24465" t="s">
        <v>288</v>
      </c>
      <c r="D24465">
        <v>0</v>
      </c>
    </row>
    <row r="24466" spans="1:4" x14ac:dyDescent="0.2">
      <c r="A24466" t="s">
        <v>104</v>
      </c>
      <c r="B24466" t="s">
        <v>351</v>
      </c>
      <c r="C24466" t="s">
        <v>289</v>
      </c>
      <c r="D24466">
        <v>0</v>
      </c>
    </row>
    <row r="24467" spans="1:4" x14ac:dyDescent="0.2">
      <c r="A24467" t="s">
        <v>104</v>
      </c>
      <c r="B24467" t="s">
        <v>351</v>
      </c>
      <c r="C24467" t="s">
        <v>290</v>
      </c>
      <c r="D24467">
        <v>0</v>
      </c>
    </row>
    <row r="24468" spans="1:4" x14ac:dyDescent="0.2">
      <c r="A24468" t="s">
        <v>104</v>
      </c>
      <c r="B24468" t="s">
        <v>351</v>
      </c>
      <c r="C24468" t="s">
        <v>291</v>
      </c>
      <c r="D24468">
        <v>0</v>
      </c>
    </row>
    <row r="24469" spans="1:4" x14ac:dyDescent="0.2">
      <c r="A24469" t="s">
        <v>104</v>
      </c>
      <c r="B24469" t="s">
        <v>351</v>
      </c>
      <c r="C24469" t="s">
        <v>292</v>
      </c>
      <c r="D24469">
        <v>0</v>
      </c>
    </row>
    <row r="24470" spans="1:4" x14ac:dyDescent="0.2">
      <c r="A24470" t="s">
        <v>104</v>
      </c>
      <c r="B24470" t="s">
        <v>351</v>
      </c>
      <c r="C24470" t="s">
        <v>293</v>
      </c>
      <c r="D24470">
        <v>0</v>
      </c>
    </row>
    <row r="24471" spans="1:4" x14ac:dyDescent="0.2">
      <c r="A24471" t="s">
        <v>104</v>
      </c>
      <c r="B24471" t="s">
        <v>351</v>
      </c>
      <c r="C24471" t="s">
        <v>294</v>
      </c>
      <c r="D24471">
        <v>0</v>
      </c>
    </row>
    <row r="24472" spans="1:4" x14ac:dyDescent="0.2">
      <c r="A24472" t="s">
        <v>104</v>
      </c>
      <c r="B24472" t="s">
        <v>351</v>
      </c>
      <c r="C24472" t="s">
        <v>295</v>
      </c>
      <c r="D24472">
        <v>0</v>
      </c>
    </row>
    <row r="24473" spans="1:4" x14ac:dyDescent="0.2">
      <c r="A24473" t="s">
        <v>104</v>
      </c>
      <c r="B24473" t="s">
        <v>351</v>
      </c>
      <c r="C24473" t="s">
        <v>296</v>
      </c>
      <c r="D24473">
        <v>0</v>
      </c>
    </row>
    <row r="24474" spans="1:4" x14ac:dyDescent="0.2">
      <c r="A24474" t="s">
        <v>104</v>
      </c>
      <c r="B24474" t="s">
        <v>351</v>
      </c>
      <c r="C24474" t="s">
        <v>297</v>
      </c>
      <c r="D24474">
        <v>0</v>
      </c>
    </row>
    <row r="24475" spans="1:4" x14ac:dyDescent="0.2">
      <c r="A24475" t="s">
        <v>104</v>
      </c>
      <c r="B24475" t="s">
        <v>351</v>
      </c>
      <c r="C24475" t="s">
        <v>298</v>
      </c>
      <c r="D24475">
        <v>0</v>
      </c>
    </row>
    <row r="24476" spans="1:4" x14ac:dyDescent="0.2">
      <c r="A24476" t="s">
        <v>104</v>
      </c>
      <c r="B24476" t="s">
        <v>351</v>
      </c>
      <c r="C24476" t="s">
        <v>232</v>
      </c>
      <c r="D24476">
        <v>375876</v>
      </c>
    </row>
    <row r="24477" spans="1:4" x14ac:dyDescent="0.2">
      <c r="A24477" t="s">
        <v>104</v>
      </c>
      <c r="B24477" t="s">
        <v>351</v>
      </c>
      <c r="C24477" t="s">
        <v>319</v>
      </c>
      <c r="D24477">
        <v>315461</v>
      </c>
    </row>
    <row r="24478" spans="1:4" x14ac:dyDescent="0.2">
      <c r="A24478" t="s">
        <v>104</v>
      </c>
      <c r="B24478" t="s">
        <v>351</v>
      </c>
      <c r="C24478" t="s">
        <v>320</v>
      </c>
      <c r="D24478">
        <v>51244</v>
      </c>
    </row>
    <row r="24479" spans="1:4" x14ac:dyDescent="0.2">
      <c r="A24479" t="s">
        <v>104</v>
      </c>
      <c r="B24479" t="s">
        <v>351</v>
      </c>
      <c r="C24479" t="s">
        <v>318</v>
      </c>
      <c r="D24479">
        <v>9171</v>
      </c>
    </row>
    <row r="24480" spans="1:4" x14ac:dyDescent="0.2">
      <c r="A24480" t="s">
        <v>104</v>
      </c>
      <c r="B24480" t="s">
        <v>351</v>
      </c>
      <c r="C24480" t="s">
        <v>321</v>
      </c>
      <c r="D24480">
        <v>284719</v>
      </c>
    </row>
    <row r="24481" spans="1:4" x14ac:dyDescent="0.2">
      <c r="A24481" t="s">
        <v>104</v>
      </c>
      <c r="B24481" t="s">
        <v>351</v>
      </c>
      <c r="C24481" t="s">
        <v>322</v>
      </c>
      <c r="D24481">
        <v>0</v>
      </c>
    </row>
    <row r="24482" spans="1:4" x14ac:dyDescent="0.2">
      <c r="A24482" t="s">
        <v>104</v>
      </c>
      <c r="B24482" t="s">
        <v>351</v>
      </c>
      <c r="C24482" t="s">
        <v>323</v>
      </c>
      <c r="D24482">
        <v>0</v>
      </c>
    </row>
    <row r="24483" spans="1:4" x14ac:dyDescent="0.2">
      <c r="A24483" t="s">
        <v>104</v>
      </c>
      <c r="B24483" t="s">
        <v>351</v>
      </c>
      <c r="C24483" t="s">
        <v>324</v>
      </c>
      <c r="D24483">
        <v>29233</v>
      </c>
    </row>
    <row r="24484" spans="1:4" x14ac:dyDescent="0.2">
      <c r="A24484" t="s">
        <v>104</v>
      </c>
      <c r="B24484" t="s">
        <v>351</v>
      </c>
      <c r="C24484" t="s">
        <v>325</v>
      </c>
      <c r="D24484">
        <v>0</v>
      </c>
    </row>
    <row r="24485" spans="1:4" x14ac:dyDescent="0.2">
      <c r="A24485" t="s">
        <v>104</v>
      </c>
      <c r="B24485" t="s">
        <v>351</v>
      </c>
      <c r="C24485" t="s">
        <v>326</v>
      </c>
      <c r="D24485">
        <v>0</v>
      </c>
    </row>
    <row r="24486" spans="1:4" x14ac:dyDescent="0.2">
      <c r="A24486" t="s">
        <v>104</v>
      </c>
      <c r="B24486" t="s">
        <v>351</v>
      </c>
      <c r="C24486" t="s">
        <v>327</v>
      </c>
      <c r="D24486">
        <v>53084</v>
      </c>
    </row>
    <row r="24487" spans="1:4" x14ac:dyDescent="0.2">
      <c r="A24487" t="s">
        <v>104</v>
      </c>
      <c r="B24487" t="s">
        <v>351</v>
      </c>
      <c r="C24487" t="s">
        <v>328</v>
      </c>
      <c r="D24487">
        <v>202402</v>
      </c>
    </row>
    <row r="24488" spans="1:4" x14ac:dyDescent="0.2">
      <c r="A24488" t="s">
        <v>104</v>
      </c>
      <c r="B24488" t="s">
        <v>351</v>
      </c>
      <c r="C24488" t="s">
        <v>329</v>
      </c>
      <c r="D24488">
        <v>0</v>
      </c>
    </row>
    <row r="24489" spans="1:4" x14ac:dyDescent="0.2">
      <c r="A24489" t="s">
        <v>104</v>
      </c>
      <c r="B24489" t="s">
        <v>351</v>
      </c>
      <c r="C24489" t="s">
        <v>339</v>
      </c>
      <c r="D24489">
        <v>33636756</v>
      </c>
    </row>
    <row r="24490" spans="1:4" x14ac:dyDescent="0.2">
      <c r="A24490" t="s">
        <v>104</v>
      </c>
      <c r="B24490" t="s">
        <v>351</v>
      </c>
      <c r="C24490" t="s">
        <v>340</v>
      </c>
      <c r="D24490">
        <v>3089</v>
      </c>
    </row>
    <row r="24491" spans="1:4" x14ac:dyDescent="0.2">
      <c r="A24491" t="s">
        <v>104</v>
      </c>
      <c r="B24491" t="s">
        <v>351</v>
      </c>
      <c r="C24491" t="s">
        <v>341</v>
      </c>
      <c r="D24491">
        <v>0</v>
      </c>
    </row>
    <row r="24492" spans="1:4" x14ac:dyDescent="0.2">
      <c r="A24492" t="s">
        <v>104</v>
      </c>
      <c r="B24492" t="s">
        <v>351</v>
      </c>
      <c r="C24492" t="s">
        <v>342</v>
      </c>
      <c r="D24492">
        <v>0</v>
      </c>
    </row>
    <row r="24493" spans="1:4" x14ac:dyDescent="0.2">
      <c r="A24493" t="s">
        <v>104</v>
      </c>
      <c r="B24493" t="s">
        <v>351</v>
      </c>
      <c r="C24493" t="s">
        <v>343</v>
      </c>
      <c r="D24493">
        <v>0</v>
      </c>
    </row>
    <row r="24494" spans="1:4" x14ac:dyDescent="0.2">
      <c r="A24494" t="s">
        <v>104</v>
      </c>
      <c r="B24494" t="s">
        <v>351</v>
      </c>
      <c r="C24494" t="s">
        <v>344</v>
      </c>
      <c r="D24494">
        <v>0</v>
      </c>
    </row>
    <row r="24495" spans="1:4" x14ac:dyDescent="0.2">
      <c r="A24495" t="s">
        <v>104</v>
      </c>
      <c r="B24495" t="s">
        <v>351</v>
      </c>
      <c r="C24495" t="s">
        <v>345</v>
      </c>
      <c r="D24495">
        <v>0</v>
      </c>
    </row>
    <row r="24496" spans="1:4" x14ac:dyDescent="0.2">
      <c r="A24496" t="s">
        <v>104</v>
      </c>
      <c r="B24496" t="s">
        <v>351</v>
      </c>
      <c r="C24496" t="s">
        <v>346</v>
      </c>
      <c r="D24496">
        <v>0</v>
      </c>
    </row>
    <row r="24497" spans="1:4" x14ac:dyDescent="0.2">
      <c r="A24497" t="s">
        <v>104</v>
      </c>
      <c r="B24497" t="s">
        <v>351</v>
      </c>
      <c r="C24497" t="s">
        <v>300</v>
      </c>
      <c r="D24497">
        <v>687319</v>
      </c>
    </row>
    <row r="24498" spans="1:4" x14ac:dyDescent="0.2">
      <c r="A24498" t="s">
        <v>104</v>
      </c>
      <c r="B24498" t="s">
        <v>351</v>
      </c>
      <c r="C24498" t="s">
        <v>301</v>
      </c>
      <c r="D24498">
        <v>975960</v>
      </c>
    </row>
    <row r="24499" spans="1:4" x14ac:dyDescent="0.2">
      <c r="A24499" t="s">
        <v>104</v>
      </c>
      <c r="B24499" t="s">
        <v>351</v>
      </c>
      <c r="C24499" t="s">
        <v>302</v>
      </c>
      <c r="D24499">
        <v>1156283</v>
      </c>
    </row>
    <row r="24500" spans="1:4" x14ac:dyDescent="0.2">
      <c r="A24500" t="s">
        <v>104</v>
      </c>
      <c r="B24500" t="s">
        <v>351</v>
      </c>
      <c r="C24500" t="s">
        <v>303</v>
      </c>
      <c r="D24500">
        <v>596881</v>
      </c>
    </row>
    <row r="24501" spans="1:4" x14ac:dyDescent="0.2">
      <c r="A24501" t="s">
        <v>104</v>
      </c>
      <c r="B24501" t="s">
        <v>351</v>
      </c>
      <c r="C24501" t="s">
        <v>304</v>
      </c>
      <c r="D24501">
        <v>700206</v>
      </c>
    </row>
    <row r="24502" spans="1:4" x14ac:dyDescent="0.2">
      <c r="A24502" t="s">
        <v>104</v>
      </c>
      <c r="B24502" t="s">
        <v>351</v>
      </c>
      <c r="C24502" t="s">
        <v>305</v>
      </c>
      <c r="D24502">
        <v>146744</v>
      </c>
    </row>
    <row r="24503" spans="1:4" x14ac:dyDescent="0.2">
      <c r="A24503" t="s">
        <v>104</v>
      </c>
      <c r="B24503" t="s">
        <v>351</v>
      </c>
      <c r="C24503" t="s">
        <v>306</v>
      </c>
      <c r="D24503">
        <v>52994</v>
      </c>
    </row>
    <row r="24504" spans="1:4" x14ac:dyDescent="0.2">
      <c r="A24504" t="s">
        <v>104</v>
      </c>
      <c r="B24504" t="s">
        <v>351</v>
      </c>
      <c r="C24504" t="s">
        <v>307</v>
      </c>
      <c r="D24504">
        <v>1259919</v>
      </c>
    </row>
    <row r="24505" spans="1:4" x14ac:dyDescent="0.2">
      <c r="A24505" t="s">
        <v>104</v>
      </c>
      <c r="B24505" t="s">
        <v>351</v>
      </c>
      <c r="C24505" t="s">
        <v>308</v>
      </c>
      <c r="D24505">
        <v>44677</v>
      </c>
    </row>
    <row r="24506" spans="1:4" x14ac:dyDescent="0.2">
      <c r="A24506" t="s">
        <v>104</v>
      </c>
      <c r="B24506" t="s">
        <v>351</v>
      </c>
      <c r="C24506" t="s">
        <v>309</v>
      </c>
      <c r="D24506">
        <v>27076</v>
      </c>
    </row>
    <row r="24507" spans="1:4" x14ac:dyDescent="0.2">
      <c r="A24507" t="s">
        <v>104</v>
      </c>
      <c r="B24507" t="s">
        <v>351</v>
      </c>
      <c r="C24507" t="s">
        <v>310</v>
      </c>
      <c r="D24507">
        <v>198</v>
      </c>
    </row>
    <row r="24508" spans="1:4" x14ac:dyDescent="0.2">
      <c r="A24508" t="s">
        <v>104</v>
      </c>
      <c r="B24508" t="s">
        <v>351</v>
      </c>
      <c r="C24508" t="s">
        <v>311</v>
      </c>
      <c r="D24508">
        <v>6976</v>
      </c>
    </row>
    <row r="24509" spans="1:4" x14ac:dyDescent="0.2">
      <c r="A24509" t="s">
        <v>104</v>
      </c>
      <c r="B24509" t="s">
        <v>351</v>
      </c>
      <c r="C24509" t="s">
        <v>312</v>
      </c>
      <c r="D24509">
        <v>8</v>
      </c>
    </row>
    <row r="24510" spans="1:4" x14ac:dyDescent="0.2">
      <c r="A24510" t="s">
        <v>104</v>
      </c>
      <c r="B24510" t="s">
        <v>351</v>
      </c>
      <c r="C24510" t="s">
        <v>313</v>
      </c>
      <c r="D24510">
        <v>23</v>
      </c>
    </row>
    <row r="24511" spans="1:4" x14ac:dyDescent="0.2">
      <c r="A24511" t="s">
        <v>104</v>
      </c>
      <c r="B24511" t="s">
        <v>351</v>
      </c>
      <c r="C24511" t="s">
        <v>314</v>
      </c>
      <c r="D24511">
        <v>3020</v>
      </c>
    </row>
    <row r="24512" spans="1:4" x14ac:dyDescent="0.2">
      <c r="A24512" t="s">
        <v>104</v>
      </c>
      <c r="B24512" t="s">
        <v>351</v>
      </c>
      <c r="C24512" t="s">
        <v>315</v>
      </c>
      <c r="D24512">
        <v>8</v>
      </c>
    </row>
    <row r="24513" spans="1:4" x14ac:dyDescent="0.2">
      <c r="A24513" t="s">
        <v>104</v>
      </c>
      <c r="B24513" t="s">
        <v>351</v>
      </c>
      <c r="C24513" t="s">
        <v>347</v>
      </c>
      <c r="D24513">
        <v>6511</v>
      </c>
    </row>
    <row r="24514" spans="1:4" x14ac:dyDescent="0.2">
      <c r="A24514" t="s">
        <v>104</v>
      </c>
      <c r="B24514" t="s">
        <v>352</v>
      </c>
      <c r="C24514" t="s">
        <v>225</v>
      </c>
      <c r="D24514">
        <v>1.06775</v>
      </c>
    </row>
    <row r="24515" spans="1:4" x14ac:dyDescent="0.2">
      <c r="A24515" t="s">
        <v>104</v>
      </c>
      <c r="B24515" t="s">
        <v>352</v>
      </c>
      <c r="C24515" t="s">
        <v>65</v>
      </c>
      <c r="D24515">
        <v>50000000</v>
      </c>
    </row>
    <row r="24516" spans="1:4" x14ac:dyDescent="0.2">
      <c r="A24516" t="s">
        <v>104</v>
      </c>
      <c r="B24516" t="s">
        <v>352</v>
      </c>
      <c r="C24516" t="s">
        <v>66</v>
      </c>
      <c r="D24516">
        <v>46827242</v>
      </c>
    </row>
    <row r="24517" spans="1:4" x14ac:dyDescent="0.2">
      <c r="A24517" t="s">
        <v>104</v>
      </c>
      <c r="B24517" t="s">
        <v>352</v>
      </c>
      <c r="C24517" t="s">
        <v>226</v>
      </c>
      <c r="D24517">
        <v>144469</v>
      </c>
    </row>
    <row r="24518" spans="1:4" x14ac:dyDescent="0.2">
      <c r="A24518" t="s">
        <v>104</v>
      </c>
      <c r="B24518" t="s">
        <v>352</v>
      </c>
      <c r="C24518" t="s">
        <v>227</v>
      </c>
      <c r="D24518">
        <v>509054</v>
      </c>
    </row>
    <row r="24519" spans="1:4" x14ac:dyDescent="0.2">
      <c r="A24519" t="s">
        <v>104</v>
      </c>
      <c r="B24519" t="s">
        <v>352</v>
      </c>
      <c r="C24519" t="s">
        <v>67</v>
      </c>
      <c r="D24519">
        <v>816644</v>
      </c>
    </row>
    <row r="24520" spans="1:4" x14ac:dyDescent="0.2">
      <c r="A24520" t="s">
        <v>104</v>
      </c>
      <c r="B24520" t="s">
        <v>352</v>
      </c>
      <c r="C24520" t="s">
        <v>68</v>
      </c>
      <c r="D24520">
        <v>510389</v>
      </c>
    </row>
    <row r="24521" spans="1:4" x14ac:dyDescent="0.2">
      <c r="A24521" t="s">
        <v>104</v>
      </c>
      <c r="B24521" t="s">
        <v>352</v>
      </c>
      <c r="C24521" t="s">
        <v>228</v>
      </c>
      <c r="D24521">
        <v>10978</v>
      </c>
    </row>
    <row r="24522" spans="1:4" x14ac:dyDescent="0.2">
      <c r="A24522" t="s">
        <v>104</v>
      </c>
      <c r="B24522" t="s">
        <v>352</v>
      </c>
      <c r="C24522" t="s">
        <v>229</v>
      </c>
      <c r="D24522">
        <v>127506</v>
      </c>
    </row>
    <row r="24523" spans="1:4" x14ac:dyDescent="0.2">
      <c r="A24523" t="s">
        <v>104</v>
      </c>
      <c r="B24523" t="s">
        <v>352</v>
      </c>
      <c r="C24523" t="s">
        <v>230</v>
      </c>
      <c r="D24523">
        <v>7526</v>
      </c>
    </row>
    <row r="24524" spans="1:4" x14ac:dyDescent="0.2">
      <c r="A24524" t="s">
        <v>104</v>
      </c>
      <c r="B24524" t="s">
        <v>352</v>
      </c>
      <c r="C24524" t="s">
        <v>231</v>
      </c>
      <c r="D24524">
        <v>36942</v>
      </c>
    </row>
    <row r="24525" spans="1:4" x14ac:dyDescent="0.2">
      <c r="A24525" t="s">
        <v>104</v>
      </c>
      <c r="B24525" t="s">
        <v>352</v>
      </c>
      <c r="C24525" t="s">
        <v>154</v>
      </c>
      <c r="D24525">
        <v>2519760</v>
      </c>
    </row>
    <row r="24526" spans="1:4" x14ac:dyDescent="0.2">
      <c r="A24526" t="s">
        <v>104</v>
      </c>
      <c r="B24526" t="s">
        <v>352</v>
      </c>
      <c r="C24526" t="s">
        <v>155</v>
      </c>
      <c r="D24526">
        <v>0</v>
      </c>
    </row>
    <row r="24527" spans="1:4" x14ac:dyDescent="0.2">
      <c r="A24527" t="s">
        <v>104</v>
      </c>
      <c r="B24527" t="s">
        <v>352</v>
      </c>
      <c r="C24527" t="s">
        <v>156</v>
      </c>
      <c r="D24527">
        <v>2782</v>
      </c>
    </row>
    <row r="24528" spans="1:4" x14ac:dyDescent="0.2">
      <c r="A24528" t="s">
        <v>104</v>
      </c>
      <c r="B24528" t="s">
        <v>352</v>
      </c>
      <c r="C24528" t="s">
        <v>157</v>
      </c>
      <c r="D24528">
        <v>314727</v>
      </c>
    </row>
    <row r="24529" spans="1:4" x14ac:dyDescent="0.2">
      <c r="A24529" t="s">
        <v>104</v>
      </c>
      <c r="B24529" t="s">
        <v>352</v>
      </c>
      <c r="C24529" t="s">
        <v>158</v>
      </c>
      <c r="D24529">
        <v>1234923</v>
      </c>
    </row>
    <row r="24530" spans="1:4" x14ac:dyDescent="0.2">
      <c r="A24530" t="s">
        <v>104</v>
      </c>
      <c r="B24530" t="s">
        <v>352</v>
      </c>
      <c r="C24530" t="s">
        <v>159</v>
      </c>
      <c r="D24530">
        <v>1142750</v>
      </c>
    </row>
    <row r="24531" spans="1:4" x14ac:dyDescent="0.2">
      <c r="A24531" t="s">
        <v>104</v>
      </c>
      <c r="B24531" t="s">
        <v>352</v>
      </c>
      <c r="C24531" t="s">
        <v>160</v>
      </c>
      <c r="D24531">
        <v>1156962</v>
      </c>
    </row>
    <row r="24532" spans="1:4" x14ac:dyDescent="0.2">
      <c r="A24532" t="s">
        <v>104</v>
      </c>
      <c r="B24532" t="s">
        <v>352</v>
      </c>
      <c r="C24532" t="s">
        <v>161</v>
      </c>
      <c r="D24532">
        <v>898928</v>
      </c>
    </row>
    <row r="24533" spans="1:4" x14ac:dyDescent="0.2">
      <c r="A24533" t="s">
        <v>104</v>
      </c>
      <c r="B24533" t="s">
        <v>352</v>
      </c>
      <c r="C24533" t="s">
        <v>162</v>
      </c>
      <c r="D24533">
        <v>740057</v>
      </c>
    </row>
    <row r="24534" spans="1:4" x14ac:dyDescent="0.2">
      <c r="A24534" t="s">
        <v>104</v>
      </c>
      <c r="B24534" t="s">
        <v>352</v>
      </c>
      <c r="C24534" t="s">
        <v>163</v>
      </c>
      <c r="D24534">
        <v>597697</v>
      </c>
    </row>
    <row r="24535" spans="1:4" x14ac:dyDescent="0.2">
      <c r="A24535" t="s">
        <v>104</v>
      </c>
      <c r="B24535" t="s">
        <v>352</v>
      </c>
      <c r="C24535" t="s">
        <v>164</v>
      </c>
      <c r="D24535">
        <v>360464</v>
      </c>
    </row>
    <row r="24536" spans="1:4" x14ac:dyDescent="0.2">
      <c r="A24536" t="s">
        <v>104</v>
      </c>
      <c r="B24536" t="s">
        <v>352</v>
      </c>
      <c r="C24536" t="s">
        <v>165</v>
      </c>
      <c r="D24536">
        <v>280663</v>
      </c>
    </row>
    <row r="24537" spans="1:4" x14ac:dyDescent="0.2">
      <c r="A24537" t="s">
        <v>104</v>
      </c>
      <c r="B24537" t="s">
        <v>352</v>
      </c>
      <c r="C24537" t="s">
        <v>166</v>
      </c>
      <c r="D24537">
        <v>153738</v>
      </c>
    </row>
    <row r="24538" spans="1:4" x14ac:dyDescent="0.2">
      <c r="A24538" t="s">
        <v>104</v>
      </c>
      <c r="B24538" t="s">
        <v>352</v>
      </c>
      <c r="C24538" t="s">
        <v>167</v>
      </c>
      <c r="D24538">
        <v>165463</v>
      </c>
    </row>
    <row r="24539" spans="1:4" x14ac:dyDescent="0.2">
      <c r="A24539" t="s">
        <v>104</v>
      </c>
      <c r="B24539" t="s">
        <v>352</v>
      </c>
      <c r="C24539" t="s">
        <v>168</v>
      </c>
      <c r="D24539">
        <v>177384</v>
      </c>
    </row>
    <row r="24540" spans="1:4" x14ac:dyDescent="0.2">
      <c r="A24540" t="s">
        <v>104</v>
      </c>
      <c r="B24540" t="s">
        <v>352</v>
      </c>
      <c r="C24540" t="s">
        <v>169</v>
      </c>
      <c r="D24540">
        <v>89382</v>
      </c>
    </row>
    <row r="24541" spans="1:4" x14ac:dyDescent="0.2">
      <c r="A24541" t="s">
        <v>104</v>
      </c>
      <c r="B24541" t="s">
        <v>352</v>
      </c>
      <c r="C24541" t="s">
        <v>170</v>
      </c>
      <c r="D24541">
        <v>136626</v>
      </c>
    </row>
    <row r="24542" spans="1:4" x14ac:dyDescent="0.2">
      <c r="A24542" t="s">
        <v>104</v>
      </c>
      <c r="B24542" t="s">
        <v>352</v>
      </c>
      <c r="C24542" t="s">
        <v>171</v>
      </c>
      <c r="D24542">
        <v>254352</v>
      </c>
    </row>
    <row r="24543" spans="1:4" x14ac:dyDescent="0.2">
      <c r="A24543" t="s">
        <v>104</v>
      </c>
      <c r="B24543" t="s">
        <v>352</v>
      </c>
      <c r="C24543" t="s">
        <v>172</v>
      </c>
      <c r="D24543">
        <v>266309</v>
      </c>
    </row>
    <row r="24544" spans="1:4" x14ac:dyDescent="0.2">
      <c r="A24544" t="s">
        <v>104</v>
      </c>
      <c r="B24544" t="s">
        <v>352</v>
      </c>
      <c r="C24544" t="s">
        <v>173</v>
      </c>
      <c r="D24544">
        <v>59500</v>
      </c>
    </row>
    <row r="24545" spans="1:4" x14ac:dyDescent="0.2">
      <c r="A24545" t="s">
        <v>104</v>
      </c>
      <c r="B24545" t="s">
        <v>352</v>
      </c>
      <c r="C24545" t="s">
        <v>174</v>
      </c>
      <c r="D24545">
        <v>363439</v>
      </c>
    </row>
    <row r="24546" spans="1:4" x14ac:dyDescent="0.2">
      <c r="A24546" t="s">
        <v>104</v>
      </c>
      <c r="B24546" t="s">
        <v>352</v>
      </c>
      <c r="C24546" t="s">
        <v>175</v>
      </c>
      <c r="D24546">
        <v>94416</v>
      </c>
    </row>
    <row r="24547" spans="1:4" x14ac:dyDescent="0.2">
      <c r="A24547" t="s">
        <v>104</v>
      </c>
      <c r="B24547" t="s">
        <v>352</v>
      </c>
      <c r="C24547" t="s">
        <v>176</v>
      </c>
      <c r="D24547">
        <v>5679</v>
      </c>
    </row>
    <row r="24548" spans="1:4" x14ac:dyDescent="0.2">
      <c r="A24548" t="s">
        <v>104</v>
      </c>
      <c r="B24548" t="s">
        <v>352</v>
      </c>
      <c r="C24548" t="s">
        <v>177</v>
      </c>
      <c r="D24548">
        <v>187816</v>
      </c>
    </row>
    <row r="24549" spans="1:4" x14ac:dyDescent="0.2">
      <c r="A24549" t="s">
        <v>104</v>
      </c>
      <c r="B24549" t="s">
        <v>352</v>
      </c>
      <c r="C24549" t="s">
        <v>178</v>
      </c>
      <c r="D24549">
        <v>0</v>
      </c>
    </row>
    <row r="24550" spans="1:4" x14ac:dyDescent="0.2">
      <c r="A24550" t="s">
        <v>104</v>
      </c>
      <c r="B24550" t="s">
        <v>352</v>
      </c>
      <c r="C24550" t="s">
        <v>179</v>
      </c>
      <c r="D24550">
        <v>0</v>
      </c>
    </row>
    <row r="24551" spans="1:4" x14ac:dyDescent="0.2">
      <c r="A24551" t="s">
        <v>104</v>
      </c>
      <c r="B24551" t="s">
        <v>352</v>
      </c>
      <c r="C24551" t="s">
        <v>180</v>
      </c>
      <c r="D24551">
        <v>0</v>
      </c>
    </row>
    <row r="24552" spans="1:4" x14ac:dyDescent="0.2">
      <c r="A24552" t="s">
        <v>104</v>
      </c>
      <c r="B24552" t="s">
        <v>352</v>
      </c>
      <c r="C24552" t="s">
        <v>181</v>
      </c>
      <c r="D24552">
        <v>0</v>
      </c>
    </row>
    <row r="24553" spans="1:4" x14ac:dyDescent="0.2">
      <c r="A24553" t="s">
        <v>104</v>
      </c>
      <c r="B24553" t="s">
        <v>352</v>
      </c>
      <c r="C24553" t="s">
        <v>182</v>
      </c>
      <c r="D24553">
        <v>0</v>
      </c>
    </row>
    <row r="24554" spans="1:4" x14ac:dyDescent="0.2">
      <c r="A24554" t="s">
        <v>104</v>
      </c>
      <c r="B24554" t="s">
        <v>352</v>
      </c>
      <c r="C24554" t="s">
        <v>183</v>
      </c>
      <c r="D24554">
        <v>0</v>
      </c>
    </row>
    <row r="24555" spans="1:4" x14ac:dyDescent="0.2">
      <c r="A24555" t="s">
        <v>104</v>
      </c>
      <c r="B24555" t="s">
        <v>352</v>
      </c>
      <c r="C24555" t="s">
        <v>184</v>
      </c>
      <c r="D24555">
        <v>0</v>
      </c>
    </row>
    <row r="24556" spans="1:4" x14ac:dyDescent="0.2">
      <c r="A24556" t="s">
        <v>104</v>
      </c>
      <c r="B24556" t="s">
        <v>352</v>
      </c>
      <c r="C24556" t="s">
        <v>185</v>
      </c>
      <c r="D24556">
        <v>0</v>
      </c>
    </row>
    <row r="24557" spans="1:4" x14ac:dyDescent="0.2">
      <c r="A24557" t="s">
        <v>104</v>
      </c>
      <c r="B24557" t="s">
        <v>352</v>
      </c>
      <c r="C24557" t="s">
        <v>186</v>
      </c>
      <c r="D24557">
        <v>0</v>
      </c>
    </row>
    <row r="24558" spans="1:4" x14ac:dyDescent="0.2">
      <c r="A24558" t="s">
        <v>104</v>
      </c>
      <c r="B24558" t="s">
        <v>352</v>
      </c>
      <c r="C24558" t="s">
        <v>187</v>
      </c>
      <c r="D24558">
        <v>0</v>
      </c>
    </row>
    <row r="24559" spans="1:4" x14ac:dyDescent="0.2">
      <c r="A24559" t="s">
        <v>104</v>
      </c>
      <c r="B24559" t="s">
        <v>352</v>
      </c>
      <c r="C24559" t="s">
        <v>188</v>
      </c>
      <c r="D24559">
        <v>0</v>
      </c>
    </row>
    <row r="24560" spans="1:4" x14ac:dyDescent="0.2">
      <c r="A24560" t="s">
        <v>104</v>
      </c>
      <c r="B24560" t="s">
        <v>352</v>
      </c>
      <c r="C24560" t="s">
        <v>189</v>
      </c>
      <c r="D24560">
        <v>0</v>
      </c>
    </row>
    <row r="24561" spans="1:4" x14ac:dyDescent="0.2">
      <c r="A24561" t="s">
        <v>104</v>
      </c>
      <c r="B24561" t="s">
        <v>352</v>
      </c>
      <c r="C24561" t="s">
        <v>190</v>
      </c>
      <c r="D24561">
        <v>0</v>
      </c>
    </row>
    <row r="24562" spans="1:4" x14ac:dyDescent="0.2">
      <c r="A24562" t="s">
        <v>104</v>
      </c>
      <c r="B24562" t="s">
        <v>352</v>
      </c>
      <c r="C24562" t="s">
        <v>191</v>
      </c>
      <c r="D24562">
        <v>0</v>
      </c>
    </row>
    <row r="24563" spans="1:4" x14ac:dyDescent="0.2">
      <c r="A24563" t="s">
        <v>104</v>
      </c>
      <c r="B24563" t="s">
        <v>352</v>
      </c>
      <c r="C24563" t="s">
        <v>192</v>
      </c>
      <c r="D24563">
        <v>0</v>
      </c>
    </row>
    <row r="24564" spans="1:4" x14ac:dyDescent="0.2">
      <c r="A24564" t="s">
        <v>104</v>
      </c>
      <c r="B24564" t="s">
        <v>352</v>
      </c>
      <c r="C24564" t="s">
        <v>193</v>
      </c>
      <c r="D24564">
        <v>0</v>
      </c>
    </row>
    <row r="24565" spans="1:4" x14ac:dyDescent="0.2">
      <c r="A24565" t="s">
        <v>104</v>
      </c>
      <c r="B24565" t="s">
        <v>352</v>
      </c>
      <c r="C24565" t="s">
        <v>194</v>
      </c>
      <c r="D24565">
        <v>0</v>
      </c>
    </row>
    <row r="24566" spans="1:4" x14ac:dyDescent="0.2">
      <c r="A24566" t="s">
        <v>104</v>
      </c>
      <c r="B24566" t="s">
        <v>352</v>
      </c>
      <c r="C24566" t="s">
        <v>195</v>
      </c>
      <c r="D24566">
        <v>0</v>
      </c>
    </row>
    <row r="24567" spans="1:4" x14ac:dyDescent="0.2">
      <c r="A24567" t="s">
        <v>104</v>
      </c>
      <c r="B24567" t="s">
        <v>352</v>
      </c>
      <c r="C24567" t="s">
        <v>196</v>
      </c>
      <c r="D24567">
        <v>0</v>
      </c>
    </row>
    <row r="24568" spans="1:4" x14ac:dyDescent="0.2">
      <c r="A24568" t="s">
        <v>104</v>
      </c>
      <c r="B24568" t="s">
        <v>352</v>
      </c>
      <c r="C24568" t="s">
        <v>197</v>
      </c>
      <c r="D24568">
        <v>0</v>
      </c>
    </row>
    <row r="24569" spans="1:4" x14ac:dyDescent="0.2">
      <c r="A24569" t="s">
        <v>104</v>
      </c>
      <c r="B24569" t="s">
        <v>352</v>
      </c>
      <c r="C24569" t="s">
        <v>198</v>
      </c>
      <c r="D24569">
        <v>0</v>
      </c>
    </row>
    <row r="24570" spans="1:4" x14ac:dyDescent="0.2">
      <c r="A24570" t="s">
        <v>104</v>
      </c>
      <c r="B24570" t="s">
        <v>352</v>
      </c>
      <c r="C24570" t="s">
        <v>199</v>
      </c>
      <c r="D24570">
        <v>0</v>
      </c>
    </row>
    <row r="24571" spans="1:4" x14ac:dyDescent="0.2">
      <c r="A24571" t="s">
        <v>104</v>
      </c>
      <c r="B24571" t="s">
        <v>352</v>
      </c>
      <c r="C24571" t="s">
        <v>200</v>
      </c>
      <c r="D24571">
        <v>111709</v>
      </c>
    </row>
    <row r="24572" spans="1:4" x14ac:dyDescent="0.2">
      <c r="A24572" t="s">
        <v>104</v>
      </c>
      <c r="B24572" t="s">
        <v>352</v>
      </c>
      <c r="C24572" t="s">
        <v>201</v>
      </c>
      <c r="D24572">
        <v>0</v>
      </c>
    </row>
    <row r="24573" spans="1:4" x14ac:dyDescent="0.2">
      <c r="A24573" t="s">
        <v>104</v>
      </c>
      <c r="B24573" t="s">
        <v>352</v>
      </c>
      <c r="C24573" t="s">
        <v>202</v>
      </c>
      <c r="D24573">
        <v>0</v>
      </c>
    </row>
    <row r="24574" spans="1:4" x14ac:dyDescent="0.2">
      <c r="A24574" t="s">
        <v>104</v>
      </c>
      <c r="B24574" t="s">
        <v>352</v>
      </c>
      <c r="C24574" t="s">
        <v>203</v>
      </c>
      <c r="D24574">
        <v>0</v>
      </c>
    </row>
    <row r="24575" spans="1:4" x14ac:dyDescent="0.2">
      <c r="A24575" t="s">
        <v>104</v>
      </c>
      <c r="B24575" t="s">
        <v>352</v>
      </c>
      <c r="C24575" t="s">
        <v>204</v>
      </c>
      <c r="D24575">
        <v>0</v>
      </c>
    </row>
    <row r="24576" spans="1:4" x14ac:dyDescent="0.2">
      <c r="A24576" t="s">
        <v>104</v>
      </c>
      <c r="B24576" t="s">
        <v>352</v>
      </c>
      <c r="C24576" t="s">
        <v>205</v>
      </c>
      <c r="D24576">
        <v>0</v>
      </c>
    </row>
    <row r="24577" spans="1:4" x14ac:dyDescent="0.2">
      <c r="A24577" t="s">
        <v>104</v>
      </c>
      <c r="B24577" t="s">
        <v>352</v>
      </c>
      <c r="C24577" t="s">
        <v>206</v>
      </c>
      <c r="D24577">
        <v>0</v>
      </c>
    </row>
    <row r="24578" spans="1:4" x14ac:dyDescent="0.2">
      <c r="A24578" t="s">
        <v>104</v>
      </c>
      <c r="B24578" t="s">
        <v>352</v>
      </c>
      <c r="C24578" t="s">
        <v>207</v>
      </c>
      <c r="D24578">
        <v>0</v>
      </c>
    </row>
    <row r="24579" spans="1:4" x14ac:dyDescent="0.2">
      <c r="A24579" t="s">
        <v>104</v>
      </c>
      <c r="B24579" t="s">
        <v>352</v>
      </c>
      <c r="C24579" t="s">
        <v>208</v>
      </c>
      <c r="D24579">
        <v>0</v>
      </c>
    </row>
    <row r="24580" spans="1:4" x14ac:dyDescent="0.2">
      <c r="A24580" t="s">
        <v>104</v>
      </c>
      <c r="B24580" t="s">
        <v>352</v>
      </c>
      <c r="C24580" t="s">
        <v>209</v>
      </c>
      <c r="D24580">
        <v>0</v>
      </c>
    </row>
    <row r="24581" spans="1:4" x14ac:dyDescent="0.2">
      <c r="A24581" t="s">
        <v>104</v>
      </c>
      <c r="B24581" t="s">
        <v>352</v>
      </c>
      <c r="C24581" t="s">
        <v>210</v>
      </c>
      <c r="D24581">
        <v>0</v>
      </c>
    </row>
    <row r="24582" spans="1:4" x14ac:dyDescent="0.2">
      <c r="A24582" t="s">
        <v>104</v>
      </c>
      <c r="B24582" t="s">
        <v>352</v>
      </c>
      <c r="C24582" t="s">
        <v>211</v>
      </c>
      <c r="D24582">
        <v>0</v>
      </c>
    </row>
    <row r="24583" spans="1:4" x14ac:dyDescent="0.2">
      <c r="A24583" t="s">
        <v>104</v>
      </c>
      <c r="B24583" t="s">
        <v>352</v>
      </c>
      <c r="C24583" t="s">
        <v>212</v>
      </c>
      <c r="D24583">
        <v>0</v>
      </c>
    </row>
    <row r="24584" spans="1:4" x14ac:dyDescent="0.2">
      <c r="A24584" t="s">
        <v>104</v>
      </c>
      <c r="B24584" t="s">
        <v>352</v>
      </c>
      <c r="C24584" t="s">
        <v>213</v>
      </c>
      <c r="D24584">
        <v>0</v>
      </c>
    </row>
    <row r="24585" spans="1:4" x14ac:dyDescent="0.2">
      <c r="A24585" t="s">
        <v>104</v>
      </c>
      <c r="B24585" t="s">
        <v>352</v>
      </c>
      <c r="C24585" t="s">
        <v>214</v>
      </c>
      <c r="D24585">
        <v>0</v>
      </c>
    </row>
    <row r="24586" spans="1:4" x14ac:dyDescent="0.2">
      <c r="A24586" t="s">
        <v>104</v>
      </c>
      <c r="B24586" t="s">
        <v>352</v>
      </c>
      <c r="C24586" t="s">
        <v>215</v>
      </c>
      <c r="D24586">
        <v>0</v>
      </c>
    </row>
    <row r="24587" spans="1:4" x14ac:dyDescent="0.2">
      <c r="A24587" t="s">
        <v>104</v>
      </c>
      <c r="B24587" t="s">
        <v>352</v>
      </c>
      <c r="C24587" t="s">
        <v>216</v>
      </c>
      <c r="D24587">
        <v>0</v>
      </c>
    </row>
    <row r="24588" spans="1:4" x14ac:dyDescent="0.2">
      <c r="A24588" t="s">
        <v>104</v>
      </c>
      <c r="B24588" t="s">
        <v>352</v>
      </c>
      <c r="C24588" t="s">
        <v>217</v>
      </c>
      <c r="D24588">
        <v>0</v>
      </c>
    </row>
    <row r="24589" spans="1:4" x14ac:dyDescent="0.2">
      <c r="A24589" t="s">
        <v>104</v>
      </c>
      <c r="B24589" t="s">
        <v>352</v>
      </c>
      <c r="C24589" t="s">
        <v>218</v>
      </c>
      <c r="D24589">
        <v>0</v>
      </c>
    </row>
    <row r="24590" spans="1:4" x14ac:dyDescent="0.2">
      <c r="A24590" t="s">
        <v>104</v>
      </c>
      <c r="B24590" t="s">
        <v>352</v>
      </c>
      <c r="C24590" t="s">
        <v>219</v>
      </c>
      <c r="D24590">
        <v>0</v>
      </c>
    </row>
    <row r="24591" spans="1:4" x14ac:dyDescent="0.2">
      <c r="A24591" t="s">
        <v>104</v>
      </c>
      <c r="B24591" t="s">
        <v>352</v>
      </c>
      <c r="C24591" t="s">
        <v>233</v>
      </c>
      <c r="D24591">
        <v>2519760</v>
      </c>
    </row>
    <row r="24592" spans="1:4" x14ac:dyDescent="0.2">
      <c r="A24592" t="s">
        <v>104</v>
      </c>
      <c r="B24592" t="s">
        <v>352</v>
      </c>
      <c r="C24592" t="s">
        <v>234</v>
      </c>
      <c r="D24592">
        <v>0</v>
      </c>
    </row>
    <row r="24593" spans="1:4" x14ac:dyDescent="0.2">
      <c r="A24593" t="s">
        <v>104</v>
      </c>
      <c r="B24593" t="s">
        <v>352</v>
      </c>
      <c r="C24593" t="s">
        <v>235</v>
      </c>
      <c r="D24593">
        <v>148043</v>
      </c>
    </row>
    <row r="24594" spans="1:4" x14ac:dyDescent="0.2">
      <c r="A24594" t="s">
        <v>104</v>
      </c>
      <c r="B24594" t="s">
        <v>352</v>
      </c>
      <c r="C24594" t="s">
        <v>236</v>
      </c>
      <c r="D24594">
        <v>451652</v>
      </c>
    </row>
    <row r="24595" spans="1:4" x14ac:dyDescent="0.2">
      <c r="A24595" t="s">
        <v>104</v>
      </c>
      <c r="B24595" t="s">
        <v>352</v>
      </c>
      <c r="C24595" t="s">
        <v>237</v>
      </c>
      <c r="D24595">
        <v>864752</v>
      </c>
    </row>
    <row r="24596" spans="1:4" x14ac:dyDescent="0.2">
      <c r="A24596" t="s">
        <v>104</v>
      </c>
      <c r="B24596" t="s">
        <v>352</v>
      </c>
      <c r="C24596" t="s">
        <v>238</v>
      </c>
      <c r="D24596">
        <v>1118317</v>
      </c>
    </row>
    <row r="24597" spans="1:4" x14ac:dyDescent="0.2">
      <c r="A24597" t="s">
        <v>104</v>
      </c>
      <c r="B24597" t="s">
        <v>352</v>
      </c>
      <c r="C24597" t="s">
        <v>239</v>
      </c>
      <c r="D24597">
        <v>887578</v>
      </c>
    </row>
    <row r="24598" spans="1:4" x14ac:dyDescent="0.2">
      <c r="A24598" t="s">
        <v>104</v>
      </c>
      <c r="B24598" t="s">
        <v>352</v>
      </c>
      <c r="C24598" t="s">
        <v>240</v>
      </c>
      <c r="D24598">
        <v>681459</v>
      </c>
    </row>
    <row r="24599" spans="1:4" x14ac:dyDescent="0.2">
      <c r="A24599" t="s">
        <v>104</v>
      </c>
      <c r="B24599" t="s">
        <v>352</v>
      </c>
      <c r="C24599" t="s">
        <v>241</v>
      </c>
      <c r="D24599">
        <v>829374</v>
      </c>
    </row>
    <row r="24600" spans="1:4" x14ac:dyDescent="0.2">
      <c r="A24600" t="s">
        <v>104</v>
      </c>
      <c r="B24600" t="s">
        <v>352</v>
      </c>
      <c r="C24600" t="s">
        <v>242</v>
      </c>
      <c r="D24600">
        <v>815172</v>
      </c>
    </row>
    <row r="24601" spans="1:4" x14ac:dyDescent="0.2">
      <c r="A24601" t="s">
        <v>104</v>
      </c>
      <c r="B24601" t="s">
        <v>352</v>
      </c>
      <c r="C24601" t="s">
        <v>243</v>
      </c>
      <c r="D24601">
        <v>407452</v>
      </c>
    </row>
    <row r="24602" spans="1:4" x14ac:dyDescent="0.2">
      <c r="A24602" t="s">
        <v>104</v>
      </c>
      <c r="B24602" t="s">
        <v>352</v>
      </c>
      <c r="C24602" t="s">
        <v>244</v>
      </c>
      <c r="D24602">
        <v>316463</v>
      </c>
    </row>
    <row r="24603" spans="1:4" x14ac:dyDescent="0.2">
      <c r="A24603" t="s">
        <v>104</v>
      </c>
      <c r="B24603" t="s">
        <v>352</v>
      </c>
      <c r="C24603" t="s">
        <v>245</v>
      </c>
      <c r="D24603">
        <v>246254</v>
      </c>
    </row>
    <row r="24604" spans="1:4" x14ac:dyDescent="0.2">
      <c r="A24604" t="s">
        <v>104</v>
      </c>
      <c r="B24604" t="s">
        <v>352</v>
      </c>
      <c r="C24604" t="s">
        <v>246</v>
      </c>
      <c r="D24604">
        <v>223173</v>
      </c>
    </row>
    <row r="24605" spans="1:4" x14ac:dyDescent="0.2">
      <c r="A24605" t="s">
        <v>104</v>
      </c>
      <c r="B24605" t="s">
        <v>352</v>
      </c>
      <c r="C24605" t="s">
        <v>247</v>
      </c>
      <c r="D24605">
        <v>116884</v>
      </c>
    </row>
    <row r="24606" spans="1:4" x14ac:dyDescent="0.2">
      <c r="A24606" t="s">
        <v>104</v>
      </c>
      <c r="B24606" t="s">
        <v>352</v>
      </c>
      <c r="C24606" t="s">
        <v>248</v>
      </c>
      <c r="D24606">
        <v>68364</v>
      </c>
    </row>
    <row r="24607" spans="1:4" x14ac:dyDescent="0.2">
      <c r="A24607" t="s">
        <v>104</v>
      </c>
      <c r="B24607" t="s">
        <v>352</v>
      </c>
      <c r="C24607" t="s">
        <v>249</v>
      </c>
      <c r="D24607">
        <v>253907</v>
      </c>
    </row>
    <row r="24608" spans="1:4" x14ac:dyDescent="0.2">
      <c r="A24608" t="s">
        <v>104</v>
      </c>
      <c r="B24608" t="s">
        <v>352</v>
      </c>
      <c r="C24608" t="s">
        <v>250</v>
      </c>
      <c r="D24608">
        <v>78677</v>
      </c>
    </row>
    <row r="24609" spans="1:4" x14ac:dyDescent="0.2">
      <c r="A24609" t="s">
        <v>104</v>
      </c>
      <c r="B24609" t="s">
        <v>352</v>
      </c>
      <c r="C24609" t="s">
        <v>251</v>
      </c>
      <c r="D24609">
        <v>142439</v>
      </c>
    </row>
    <row r="24610" spans="1:4" x14ac:dyDescent="0.2">
      <c r="A24610" t="s">
        <v>104</v>
      </c>
      <c r="B24610" t="s">
        <v>352</v>
      </c>
      <c r="C24610" t="s">
        <v>252</v>
      </c>
      <c r="D24610">
        <v>521816</v>
      </c>
    </row>
    <row r="24611" spans="1:4" x14ac:dyDescent="0.2">
      <c r="A24611" t="s">
        <v>104</v>
      </c>
      <c r="B24611" t="s">
        <v>352</v>
      </c>
      <c r="C24611" t="s">
        <v>253</v>
      </c>
      <c r="D24611">
        <v>218602</v>
      </c>
    </row>
    <row r="24612" spans="1:4" x14ac:dyDescent="0.2">
      <c r="A24612" t="s">
        <v>104</v>
      </c>
      <c r="B24612" t="s">
        <v>352</v>
      </c>
      <c r="C24612" t="s">
        <v>254</v>
      </c>
      <c r="D24612">
        <v>105806</v>
      </c>
    </row>
    <row r="24613" spans="1:4" x14ac:dyDescent="0.2">
      <c r="A24613" t="s">
        <v>104</v>
      </c>
      <c r="B24613" t="s">
        <v>352</v>
      </c>
      <c r="C24613" t="s">
        <v>255</v>
      </c>
      <c r="D24613">
        <v>187873</v>
      </c>
    </row>
    <row r="24614" spans="1:4" x14ac:dyDescent="0.2">
      <c r="A24614" t="s">
        <v>104</v>
      </c>
      <c r="B24614" t="s">
        <v>352</v>
      </c>
      <c r="C24614" t="s">
        <v>256</v>
      </c>
      <c r="D24614">
        <v>0</v>
      </c>
    </row>
    <row r="24615" spans="1:4" x14ac:dyDescent="0.2">
      <c r="A24615" t="s">
        <v>104</v>
      </c>
      <c r="B24615" t="s">
        <v>352</v>
      </c>
      <c r="C24615" t="s">
        <v>257</v>
      </c>
      <c r="D24615">
        <v>0</v>
      </c>
    </row>
    <row r="24616" spans="1:4" x14ac:dyDescent="0.2">
      <c r="A24616" t="s">
        <v>104</v>
      </c>
      <c r="B24616" t="s">
        <v>352</v>
      </c>
      <c r="C24616" t="s">
        <v>258</v>
      </c>
      <c r="D24616">
        <v>0</v>
      </c>
    </row>
    <row r="24617" spans="1:4" x14ac:dyDescent="0.2">
      <c r="A24617" t="s">
        <v>104</v>
      </c>
      <c r="B24617" t="s">
        <v>352</v>
      </c>
      <c r="C24617" t="s">
        <v>259</v>
      </c>
      <c r="D24617">
        <v>0</v>
      </c>
    </row>
    <row r="24618" spans="1:4" x14ac:dyDescent="0.2">
      <c r="A24618" t="s">
        <v>104</v>
      </c>
      <c r="B24618" t="s">
        <v>352</v>
      </c>
      <c r="C24618" t="s">
        <v>260</v>
      </c>
      <c r="D24618">
        <v>0</v>
      </c>
    </row>
    <row r="24619" spans="1:4" x14ac:dyDescent="0.2">
      <c r="A24619" t="s">
        <v>104</v>
      </c>
      <c r="B24619" t="s">
        <v>352</v>
      </c>
      <c r="C24619" t="s">
        <v>261</v>
      </c>
      <c r="D24619">
        <v>0</v>
      </c>
    </row>
    <row r="24620" spans="1:4" x14ac:dyDescent="0.2">
      <c r="A24620" t="s">
        <v>104</v>
      </c>
      <c r="B24620" t="s">
        <v>352</v>
      </c>
      <c r="C24620" t="s">
        <v>262</v>
      </c>
      <c r="D24620">
        <v>0</v>
      </c>
    </row>
    <row r="24621" spans="1:4" x14ac:dyDescent="0.2">
      <c r="A24621" t="s">
        <v>104</v>
      </c>
      <c r="B24621" t="s">
        <v>352</v>
      </c>
      <c r="C24621" t="s">
        <v>263</v>
      </c>
      <c r="D24621">
        <v>0</v>
      </c>
    </row>
    <row r="24622" spans="1:4" x14ac:dyDescent="0.2">
      <c r="A24622" t="s">
        <v>104</v>
      </c>
      <c r="B24622" t="s">
        <v>352</v>
      </c>
      <c r="C24622" t="s">
        <v>264</v>
      </c>
      <c r="D24622">
        <v>0</v>
      </c>
    </row>
    <row r="24623" spans="1:4" x14ac:dyDescent="0.2">
      <c r="A24623" t="s">
        <v>104</v>
      </c>
      <c r="B24623" t="s">
        <v>352</v>
      </c>
      <c r="C24623" t="s">
        <v>265</v>
      </c>
      <c r="D24623">
        <v>0</v>
      </c>
    </row>
    <row r="24624" spans="1:4" x14ac:dyDescent="0.2">
      <c r="A24624" t="s">
        <v>104</v>
      </c>
      <c r="B24624" t="s">
        <v>352</v>
      </c>
      <c r="C24624" t="s">
        <v>266</v>
      </c>
      <c r="D24624">
        <v>0</v>
      </c>
    </row>
    <row r="24625" spans="1:4" x14ac:dyDescent="0.2">
      <c r="A24625" t="s">
        <v>104</v>
      </c>
      <c r="B24625" t="s">
        <v>352</v>
      </c>
      <c r="C24625" t="s">
        <v>267</v>
      </c>
      <c r="D24625">
        <v>0</v>
      </c>
    </row>
    <row r="24626" spans="1:4" x14ac:dyDescent="0.2">
      <c r="A24626" t="s">
        <v>104</v>
      </c>
      <c r="B24626" t="s">
        <v>352</v>
      </c>
      <c r="C24626" t="s">
        <v>268</v>
      </c>
      <c r="D24626">
        <v>0</v>
      </c>
    </row>
    <row r="24627" spans="1:4" x14ac:dyDescent="0.2">
      <c r="A24627" t="s">
        <v>104</v>
      </c>
      <c r="B24627" t="s">
        <v>352</v>
      </c>
      <c r="C24627" t="s">
        <v>269</v>
      </c>
      <c r="D24627">
        <v>0</v>
      </c>
    </row>
    <row r="24628" spans="1:4" x14ac:dyDescent="0.2">
      <c r="A24628" t="s">
        <v>104</v>
      </c>
      <c r="B24628" t="s">
        <v>352</v>
      </c>
      <c r="C24628" t="s">
        <v>270</v>
      </c>
      <c r="D24628">
        <v>0</v>
      </c>
    </row>
    <row r="24629" spans="1:4" x14ac:dyDescent="0.2">
      <c r="A24629" t="s">
        <v>104</v>
      </c>
      <c r="B24629" t="s">
        <v>352</v>
      </c>
      <c r="C24629" t="s">
        <v>271</v>
      </c>
      <c r="D24629">
        <v>0</v>
      </c>
    </row>
    <row r="24630" spans="1:4" x14ac:dyDescent="0.2">
      <c r="A24630" t="s">
        <v>104</v>
      </c>
      <c r="B24630" t="s">
        <v>352</v>
      </c>
      <c r="C24630" t="s">
        <v>272</v>
      </c>
      <c r="D24630">
        <v>0</v>
      </c>
    </row>
    <row r="24631" spans="1:4" x14ac:dyDescent="0.2">
      <c r="A24631" t="s">
        <v>104</v>
      </c>
      <c r="B24631" t="s">
        <v>352</v>
      </c>
      <c r="C24631" t="s">
        <v>273</v>
      </c>
      <c r="D24631">
        <v>0</v>
      </c>
    </row>
    <row r="24632" spans="1:4" x14ac:dyDescent="0.2">
      <c r="A24632" t="s">
        <v>104</v>
      </c>
      <c r="B24632" t="s">
        <v>352</v>
      </c>
      <c r="C24632" t="s">
        <v>274</v>
      </c>
      <c r="D24632">
        <v>0</v>
      </c>
    </row>
    <row r="24633" spans="1:4" x14ac:dyDescent="0.2">
      <c r="A24633" t="s">
        <v>104</v>
      </c>
      <c r="B24633" t="s">
        <v>352</v>
      </c>
      <c r="C24633" t="s">
        <v>275</v>
      </c>
      <c r="D24633">
        <v>0</v>
      </c>
    </row>
    <row r="24634" spans="1:4" x14ac:dyDescent="0.2">
      <c r="A24634" t="s">
        <v>104</v>
      </c>
      <c r="B24634" t="s">
        <v>352</v>
      </c>
      <c r="C24634" t="s">
        <v>276</v>
      </c>
      <c r="D24634">
        <v>0</v>
      </c>
    </row>
    <row r="24635" spans="1:4" x14ac:dyDescent="0.2">
      <c r="A24635" t="s">
        <v>104</v>
      </c>
      <c r="B24635" t="s">
        <v>352</v>
      </c>
      <c r="C24635" t="s">
        <v>277</v>
      </c>
      <c r="D24635">
        <v>0</v>
      </c>
    </row>
    <row r="24636" spans="1:4" x14ac:dyDescent="0.2">
      <c r="A24636" t="s">
        <v>104</v>
      </c>
      <c r="B24636" t="s">
        <v>352</v>
      </c>
      <c r="C24636" t="s">
        <v>278</v>
      </c>
      <c r="D24636">
        <v>111709</v>
      </c>
    </row>
    <row r="24637" spans="1:4" x14ac:dyDescent="0.2">
      <c r="A24637" t="s">
        <v>104</v>
      </c>
      <c r="B24637" t="s">
        <v>352</v>
      </c>
      <c r="C24637" t="s">
        <v>279</v>
      </c>
      <c r="D24637">
        <v>0</v>
      </c>
    </row>
    <row r="24638" spans="1:4" x14ac:dyDescent="0.2">
      <c r="A24638" t="s">
        <v>104</v>
      </c>
      <c r="B24638" t="s">
        <v>352</v>
      </c>
      <c r="C24638" t="s">
        <v>280</v>
      </c>
      <c r="D24638">
        <v>0</v>
      </c>
    </row>
    <row r="24639" spans="1:4" x14ac:dyDescent="0.2">
      <c r="A24639" t="s">
        <v>104</v>
      </c>
      <c r="B24639" t="s">
        <v>352</v>
      </c>
      <c r="C24639" t="s">
        <v>281</v>
      </c>
      <c r="D24639">
        <v>0</v>
      </c>
    </row>
    <row r="24640" spans="1:4" x14ac:dyDescent="0.2">
      <c r="A24640" t="s">
        <v>104</v>
      </c>
      <c r="B24640" t="s">
        <v>352</v>
      </c>
      <c r="C24640" t="s">
        <v>282</v>
      </c>
      <c r="D24640">
        <v>0</v>
      </c>
    </row>
    <row r="24641" spans="1:4" x14ac:dyDescent="0.2">
      <c r="A24641" t="s">
        <v>104</v>
      </c>
      <c r="B24641" t="s">
        <v>352</v>
      </c>
      <c r="C24641" t="s">
        <v>283</v>
      </c>
      <c r="D24641">
        <v>0</v>
      </c>
    </row>
    <row r="24642" spans="1:4" x14ac:dyDescent="0.2">
      <c r="A24642" t="s">
        <v>104</v>
      </c>
      <c r="B24642" t="s">
        <v>352</v>
      </c>
      <c r="C24642" t="s">
        <v>284</v>
      </c>
      <c r="D24642">
        <v>0</v>
      </c>
    </row>
    <row r="24643" spans="1:4" x14ac:dyDescent="0.2">
      <c r="A24643" t="s">
        <v>104</v>
      </c>
      <c r="B24643" t="s">
        <v>352</v>
      </c>
      <c r="C24643" t="s">
        <v>285</v>
      </c>
      <c r="D24643">
        <v>0</v>
      </c>
    </row>
    <row r="24644" spans="1:4" x14ac:dyDescent="0.2">
      <c r="A24644" t="s">
        <v>104</v>
      </c>
      <c r="B24644" t="s">
        <v>352</v>
      </c>
      <c r="C24644" t="s">
        <v>286</v>
      </c>
      <c r="D24644">
        <v>0</v>
      </c>
    </row>
    <row r="24645" spans="1:4" x14ac:dyDescent="0.2">
      <c r="A24645" t="s">
        <v>104</v>
      </c>
      <c r="B24645" t="s">
        <v>352</v>
      </c>
      <c r="C24645" t="s">
        <v>287</v>
      </c>
      <c r="D24645">
        <v>0</v>
      </c>
    </row>
    <row r="24646" spans="1:4" x14ac:dyDescent="0.2">
      <c r="A24646" t="s">
        <v>104</v>
      </c>
      <c r="B24646" t="s">
        <v>352</v>
      </c>
      <c r="C24646" t="s">
        <v>288</v>
      </c>
      <c r="D24646">
        <v>0</v>
      </c>
    </row>
    <row r="24647" spans="1:4" x14ac:dyDescent="0.2">
      <c r="A24647" t="s">
        <v>104</v>
      </c>
      <c r="B24647" t="s">
        <v>352</v>
      </c>
      <c r="C24647" t="s">
        <v>289</v>
      </c>
      <c r="D24647">
        <v>0</v>
      </c>
    </row>
    <row r="24648" spans="1:4" x14ac:dyDescent="0.2">
      <c r="A24648" t="s">
        <v>104</v>
      </c>
      <c r="B24648" t="s">
        <v>352</v>
      </c>
      <c r="C24648" t="s">
        <v>290</v>
      </c>
      <c r="D24648">
        <v>0</v>
      </c>
    </row>
    <row r="24649" spans="1:4" x14ac:dyDescent="0.2">
      <c r="A24649" t="s">
        <v>104</v>
      </c>
      <c r="B24649" t="s">
        <v>352</v>
      </c>
      <c r="C24649" t="s">
        <v>291</v>
      </c>
      <c r="D24649">
        <v>0</v>
      </c>
    </row>
    <row r="24650" spans="1:4" x14ac:dyDescent="0.2">
      <c r="A24650" t="s">
        <v>104</v>
      </c>
      <c r="B24650" t="s">
        <v>352</v>
      </c>
      <c r="C24650" t="s">
        <v>292</v>
      </c>
      <c r="D24650">
        <v>0</v>
      </c>
    </row>
    <row r="24651" spans="1:4" x14ac:dyDescent="0.2">
      <c r="A24651" t="s">
        <v>104</v>
      </c>
      <c r="B24651" t="s">
        <v>352</v>
      </c>
      <c r="C24651" t="s">
        <v>293</v>
      </c>
      <c r="D24651">
        <v>0</v>
      </c>
    </row>
    <row r="24652" spans="1:4" x14ac:dyDescent="0.2">
      <c r="A24652" t="s">
        <v>104</v>
      </c>
      <c r="B24652" t="s">
        <v>352</v>
      </c>
      <c r="C24652" t="s">
        <v>294</v>
      </c>
      <c r="D24652">
        <v>0</v>
      </c>
    </row>
    <row r="24653" spans="1:4" x14ac:dyDescent="0.2">
      <c r="A24653" t="s">
        <v>104</v>
      </c>
      <c r="B24653" t="s">
        <v>352</v>
      </c>
      <c r="C24653" t="s">
        <v>295</v>
      </c>
      <c r="D24653">
        <v>0</v>
      </c>
    </row>
    <row r="24654" spans="1:4" x14ac:dyDescent="0.2">
      <c r="A24654" t="s">
        <v>104</v>
      </c>
      <c r="B24654" t="s">
        <v>352</v>
      </c>
      <c r="C24654" t="s">
        <v>296</v>
      </c>
      <c r="D24654">
        <v>0</v>
      </c>
    </row>
    <row r="24655" spans="1:4" x14ac:dyDescent="0.2">
      <c r="A24655" t="s">
        <v>104</v>
      </c>
      <c r="B24655" t="s">
        <v>352</v>
      </c>
      <c r="C24655" t="s">
        <v>297</v>
      </c>
      <c r="D24655">
        <v>0</v>
      </c>
    </row>
    <row r="24656" spans="1:4" x14ac:dyDescent="0.2">
      <c r="A24656" t="s">
        <v>104</v>
      </c>
      <c r="B24656" t="s">
        <v>352</v>
      </c>
      <c r="C24656" t="s">
        <v>298</v>
      </c>
      <c r="D24656">
        <v>0</v>
      </c>
    </row>
    <row r="24657" spans="1:4" x14ac:dyDescent="0.2">
      <c r="A24657" t="s">
        <v>104</v>
      </c>
      <c r="B24657" t="s">
        <v>352</v>
      </c>
      <c r="C24657" t="s">
        <v>232</v>
      </c>
      <c r="D24657">
        <v>421328</v>
      </c>
    </row>
    <row r="24658" spans="1:4" x14ac:dyDescent="0.2">
      <c r="A24658" t="s">
        <v>104</v>
      </c>
      <c r="B24658" t="s">
        <v>352</v>
      </c>
      <c r="C24658" t="s">
        <v>319</v>
      </c>
      <c r="D24658">
        <v>328292</v>
      </c>
    </row>
    <row r="24659" spans="1:4" x14ac:dyDescent="0.2">
      <c r="A24659" t="s">
        <v>104</v>
      </c>
      <c r="B24659" t="s">
        <v>352</v>
      </c>
      <c r="C24659" t="s">
        <v>320</v>
      </c>
      <c r="D24659">
        <v>83895</v>
      </c>
    </row>
    <row r="24660" spans="1:4" x14ac:dyDescent="0.2">
      <c r="A24660" t="s">
        <v>104</v>
      </c>
      <c r="B24660" t="s">
        <v>352</v>
      </c>
      <c r="C24660" t="s">
        <v>318</v>
      </c>
      <c r="D24660">
        <v>9141</v>
      </c>
    </row>
    <row r="24661" spans="1:4" x14ac:dyDescent="0.2">
      <c r="A24661" t="s">
        <v>104</v>
      </c>
      <c r="B24661" t="s">
        <v>352</v>
      </c>
      <c r="C24661" t="s">
        <v>321</v>
      </c>
      <c r="D24661">
        <v>300136</v>
      </c>
    </row>
    <row r="24662" spans="1:4" x14ac:dyDescent="0.2">
      <c r="A24662" t="s">
        <v>104</v>
      </c>
      <c r="B24662" t="s">
        <v>352</v>
      </c>
      <c r="C24662" t="s">
        <v>322</v>
      </c>
      <c r="D24662">
        <v>0</v>
      </c>
    </row>
    <row r="24663" spans="1:4" x14ac:dyDescent="0.2">
      <c r="A24663" t="s">
        <v>104</v>
      </c>
      <c r="B24663" t="s">
        <v>352</v>
      </c>
      <c r="C24663" t="s">
        <v>323</v>
      </c>
      <c r="D24663">
        <v>0</v>
      </c>
    </row>
    <row r="24664" spans="1:4" x14ac:dyDescent="0.2">
      <c r="A24664" t="s">
        <v>104</v>
      </c>
      <c r="B24664" t="s">
        <v>352</v>
      </c>
      <c r="C24664" t="s">
        <v>324</v>
      </c>
      <c r="D24664">
        <v>29233</v>
      </c>
    </row>
    <row r="24665" spans="1:4" x14ac:dyDescent="0.2">
      <c r="A24665" t="s">
        <v>104</v>
      </c>
      <c r="B24665" t="s">
        <v>352</v>
      </c>
      <c r="C24665" t="s">
        <v>325</v>
      </c>
      <c r="D24665">
        <v>0</v>
      </c>
    </row>
    <row r="24666" spans="1:4" x14ac:dyDescent="0.2">
      <c r="A24666" t="s">
        <v>104</v>
      </c>
      <c r="B24666" t="s">
        <v>352</v>
      </c>
      <c r="C24666" t="s">
        <v>326</v>
      </c>
      <c r="D24666">
        <v>0</v>
      </c>
    </row>
    <row r="24667" spans="1:4" x14ac:dyDescent="0.2">
      <c r="A24667" t="s">
        <v>104</v>
      </c>
      <c r="B24667" t="s">
        <v>352</v>
      </c>
      <c r="C24667" t="s">
        <v>327</v>
      </c>
      <c r="D24667">
        <v>53084</v>
      </c>
    </row>
    <row r="24668" spans="1:4" x14ac:dyDescent="0.2">
      <c r="A24668" t="s">
        <v>104</v>
      </c>
      <c r="B24668" t="s">
        <v>352</v>
      </c>
      <c r="C24668" t="s">
        <v>328</v>
      </c>
      <c r="D24668">
        <v>217819</v>
      </c>
    </row>
    <row r="24669" spans="1:4" x14ac:dyDescent="0.2">
      <c r="A24669" t="s">
        <v>104</v>
      </c>
      <c r="B24669" t="s">
        <v>352</v>
      </c>
      <c r="C24669" t="s">
        <v>329</v>
      </c>
      <c r="D24669">
        <v>0</v>
      </c>
    </row>
    <row r="24670" spans="1:4" x14ac:dyDescent="0.2">
      <c r="A24670" t="s">
        <v>104</v>
      </c>
      <c r="B24670" t="s">
        <v>352</v>
      </c>
      <c r="C24670" t="s">
        <v>339</v>
      </c>
      <c r="D24670">
        <v>36713942</v>
      </c>
    </row>
    <row r="24671" spans="1:4" x14ac:dyDescent="0.2">
      <c r="A24671" t="s">
        <v>104</v>
      </c>
      <c r="B24671" t="s">
        <v>352</v>
      </c>
      <c r="C24671" t="s">
        <v>340</v>
      </c>
      <c r="D24671">
        <v>3297602</v>
      </c>
    </row>
    <row r="24672" spans="1:4" x14ac:dyDescent="0.2">
      <c r="A24672" t="s">
        <v>104</v>
      </c>
      <c r="B24672" t="s">
        <v>352</v>
      </c>
      <c r="C24672" t="s">
        <v>341</v>
      </c>
      <c r="D24672">
        <v>0</v>
      </c>
    </row>
    <row r="24673" spans="1:4" x14ac:dyDescent="0.2">
      <c r="A24673" t="s">
        <v>104</v>
      </c>
      <c r="B24673" t="s">
        <v>352</v>
      </c>
      <c r="C24673" t="s">
        <v>342</v>
      </c>
      <c r="D24673">
        <v>0</v>
      </c>
    </row>
    <row r="24674" spans="1:4" x14ac:dyDescent="0.2">
      <c r="A24674" t="s">
        <v>104</v>
      </c>
      <c r="B24674" t="s">
        <v>352</v>
      </c>
      <c r="C24674" t="s">
        <v>343</v>
      </c>
      <c r="D24674">
        <v>0</v>
      </c>
    </row>
    <row r="24675" spans="1:4" x14ac:dyDescent="0.2">
      <c r="A24675" t="s">
        <v>104</v>
      </c>
      <c r="B24675" t="s">
        <v>352</v>
      </c>
      <c r="C24675" t="s">
        <v>344</v>
      </c>
      <c r="D24675">
        <v>0</v>
      </c>
    </row>
    <row r="24676" spans="1:4" x14ac:dyDescent="0.2">
      <c r="A24676" t="s">
        <v>104</v>
      </c>
      <c r="B24676" t="s">
        <v>352</v>
      </c>
      <c r="C24676" t="s">
        <v>345</v>
      </c>
      <c r="D24676">
        <v>0</v>
      </c>
    </row>
    <row r="24677" spans="1:4" x14ac:dyDescent="0.2">
      <c r="A24677" t="s">
        <v>104</v>
      </c>
      <c r="B24677" t="s">
        <v>352</v>
      </c>
      <c r="C24677" t="s">
        <v>346</v>
      </c>
      <c r="D24677">
        <v>0</v>
      </c>
    </row>
    <row r="24678" spans="1:4" x14ac:dyDescent="0.2">
      <c r="A24678" t="s">
        <v>104</v>
      </c>
      <c r="B24678" t="s">
        <v>352</v>
      </c>
      <c r="C24678" t="s">
        <v>300</v>
      </c>
      <c r="D24678">
        <v>665881</v>
      </c>
    </row>
    <row r="24679" spans="1:4" x14ac:dyDescent="0.2">
      <c r="A24679" t="s">
        <v>104</v>
      </c>
      <c r="B24679" t="s">
        <v>352</v>
      </c>
      <c r="C24679" t="s">
        <v>301</v>
      </c>
      <c r="D24679">
        <v>970134</v>
      </c>
    </row>
    <row r="24680" spans="1:4" x14ac:dyDescent="0.2">
      <c r="A24680" t="s">
        <v>104</v>
      </c>
      <c r="B24680" t="s">
        <v>352</v>
      </c>
      <c r="C24680" t="s">
        <v>302</v>
      </c>
      <c r="D24680">
        <v>1152113</v>
      </c>
    </row>
    <row r="24681" spans="1:4" x14ac:dyDescent="0.2">
      <c r="A24681" t="s">
        <v>104</v>
      </c>
      <c r="B24681" t="s">
        <v>352</v>
      </c>
      <c r="C24681" t="s">
        <v>303</v>
      </c>
      <c r="D24681">
        <v>595422</v>
      </c>
    </row>
    <row r="24682" spans="1:4" x14ac:dyDescent="0.2">
      <c r="A24682" t="s">
        <v>104</v>
      </c>
      <c r="B24682" t="s">
        <v>352</v>
      </c>
      <c r="C24682" t="s">
        <v>304</v>
      </c>
      <c r="D24682">
        <v>700242</v>
      </c>
    </row>
    <row r="24683" spans="1:4" x14ac:dyDescent="0.2">
      <c r="A24683" t="s">
        <v>104</v>
      </c>
      <c r="B24683" t="s">
        <v>352</v>
      </c>
      <c r="C24683" t="s">
        <v>305</v>
      </c>
      <c r="D24683">
        <v>146798</v>
      </c>
    </row>
    <row r="24684" spans="1:4" x14ac:dyDescent="0.2">
      <c r="A24684" t="s">
        <v>104</v>
      </c>
      <c r="B24684" t="s">
        <v>352</v>
      </c>
      <c r="C24684" t="s">
        <v>306</v>
      </c>
      <c r="D24684">
        <v>55847</v>
      </c>
    </row>
    <row r="24685" spans="1:4" x14ac:dyDescent="0.2">
      <c r="A24685" t="s">
        <v>104</v>
      </c>
      <c r="B24685" t="s">
        <v>352</v>
      </c>
      <c r="C24685" t="s">
        <v>307</v>
      </c>
      <c r="D24685">
        <v>1259804</v>
      </c>
    </row>
    <row r="24686" spans="1:4" x14ac:dyDescent="0.2">
      <c r="A24686" t="s">
        <v>104</v>
      </c>
      <c r="B24686" t="s">
        <v>352</v>
      </c>
      <c r="C24686" t="s">
        <v>308</v>
      </c>
      <c r="D24686">
        <v>66115</v>
      </c>
    </row>
    <row r="24687" spans="1:4" x14ac:dyDescent="0.2">
      <c r="A24687" t="s">
        <v>104</v>
      </c>
      <c r="B24687" t="s">
        <v>352</v>
      </c>
      <c r="C24687" t="s">
        <v>309</v>
      </c>
      <c r="D24687">
        <v>30070</v>
      </c>
    </row>
    <row r="24688" spans="1:4" x14ac:dyDescent="0.2">
      <c r="A24688" t="s">
        <v>104</v>
      </c>
      <c r="B24688" t="s">
        <v>352</v>
      </c>
      <c r="C24688" t="s">
        <v>310</v>
      </c>
      <c r="D24688">
        <v>7082</v>
      </c>
    </row>
    <row r="24689" spans="1:4" x14ac:dyDescent="0.2">
      <c r="A24689" t="s">
        <v>104</v>
      </c>
      <c r="B24689" t="s">
        <v>352</v>
      </c>
      <c r="C24689" t="s">
        <v>311</v>
      </c>
      <c r="D24689">
        <v>7094</v>
      </c>
    </row>
    <row r="24690" spans="1:4" x14ac:dyDescent="0.2">
      <c r="A24690" t="s">
        <v>104</v>
      </c>
      <c r="B24690" t="s">
        <v>352</v>
      </c>
      <c r="C24690" t="s">
        <v>312</v>
      </c>
      <c r="D24690">
        <v>1422</v>
      </c>
    </row>
    <row r="24691" spans="1:4" x14ac:dyDescent="0.2">
      <c r="A24691" t="s">
        <v>104</v>
      </c>
      <c r="B24691" t="s">
        <v>352</v>
      </c>
      <c r="C24691" t="s">
        <v>313</v>
      </c>
      <c r="D24691">
        <v>78</v>
      </c>
    </row>
    <row r="24692" spans="1:4" x14ac:dyDescent="0.2">
      <c r="A24692" t="s">
        <v>104</v>
      </c>
      <c r="B24692" t="s">
        <v>352</v>
      </c>
      <c r="C24692" t="s">
        <v>314</v>
      </c>
      <c r="D24692">
        <v>67</v>
      </c>
    </row>
    <row r="24693" spans="1:4" x14ac:dyDescent="0.2">
      <c r="A24693" t="s">
        <v>104</v>
      </c>
      <c r="B24693" t="s">
        <v>352</v>
      </c>
      <c r="C24693" t="s">
        <v>315</v>
      </c>
      <c r="D24693">
        <v>123</v>
      </c>
    </row>
    <row r="24694" spans="1:4" x14ac:dyDescent="0.2">
      <c r="A24694" t="s">
        <v>104</v>
      </c>
      <c r="B24694" t="s">
        <v>352</v>
      </c>
      <c r="C24694" t="s">
        <v>347</v>
      </c>
      <c r="D24694">
        <v>6511</v>
      </c>
    </row>
    <row r="24695" spans="1:4" x14ac:dyDescent="0.2">
      <c r="A24695" t="s">
        <v>104</v>
      </c>
      <c r="B24695" t="s">
        <v>353</v>
      </c>
      <c r="C24695" t="s">
        <v>225</v>
      </c>
      <c r="D24695">
        <v>1.07047</v>
      </c>
    </row>
    <row r="24696" spans="1:4" x14ac:dyDescent="0.2">
      <c r="A24696" t="s">
        <v>104</v>
      </c>
      <c r="B24696" t="s">
        <v>353</v>
      </c>
      <c r="C24696" t="s">
        <v>65</v>
      </c>
      <c r="D24696">
        <v>50000000</v>
      </c>
    </row>
    <row r="24697" spans="1:4" x14ac:dyDescent="0.2">
      <c r="A24697" t="s">
        <v>104</v>
      </c>
      <c r="B24697" t="s">
        <v>353</v>
      </c>
      <c r="C24697" t="s">
        <v>66</v>
      </c>
      <c r="D24697">
        <v>46708407</v>
      </c>
    </row>
    <row r="24698" spans="1:4" x14ac:dyDescent="0.2">
      <c r="A24698" t="s">
        <v>104</v>
      </c>
      <c r="B24698" t="s">
        <v>353</v>
      </c>
      <c r="C24698" t="s">
        <v>226</v>
      </c>
      <c r="D24698">
        <v>144669</v>
      </c>
    </row>
    <row r="24699" spans="1:4" x14ac:dyDescent="0.2">
      <c r="A24699" t="s">
        <v>104</v>
      </c>
      <c r="B24699" t="s">
        <v>353</v>
      </c>
      <c r="C24699" t="s">
        <v>227</v>
      </c>
      <c r="D24699">
        <v>509002</v>
      </c>
    </row>
    <row r="24700" spans="1:4" x14ac:dyDescent="0.2">
      <c r="A24700" t="s">
        <v>104</v>
      </c>
      <c r="B24700" t="s">
        <v>353</v>
      </c>
      <c r="C24700" t="s">
        <v>67</v>
      </c>
      <c r="D24700">
        <v>770730</v>
      </c>
    </row>
    <row r="24701" spans="1:4" x14ac:dyDescent="0.2">
      <c r="A24701" t="s">
        <v>104</v>
      </c>
      <c r="B24701" t="s">
        <v>353</v>
      </c>
      <c r="C24701" t="s">
        <v>68</v>
      </c>
      <c r="D24701">
        <v>492959</v>
      </c>
    </row>
    <row r="24702" spans="1:4" x14ac:dyDescent="0.2">
      <c r="A24702" t="s">
        <v>104</v>
      </c>
      <c r="B24702" t="s">
        <v>353</v>
      </c>
      <c r="C24702" t="s">
        <v>228</v>
      </c>
      <c r="D24702">
        <v>10086</v>
      </c>
    </row>
    <row r="24703" spans="1:4" x14ac:dyDescent="0.2">
      <c r="A24703" t="s">
        <v>104</v>
      </c>
      <c r="B24703" t="s">
        <v>353</v>
      </c>
      <c r="C24703" t="s">
        <v>229</v>
      </c>
      <c r="D24703">
        <v>124785</v>
      </c>
    </row>
    <row r="24704" spans="1:4" x14ac:dyDescent="0.2">
      <c r="A24704" t="s">
        <v>104</v>
      </c>
      <c r="B24704" t="s">
        <v>353</v>
      </c>
      <c r="C24704" t="s">
        <v>230</v>
      </c>
      <c r="D24704">
        <v>7239</v>
      </c>
    </row>
    <row r="24705" spans="1:4" x14ac:dyDescent="0.2">
      <c r="A24705" t="s">
        <v>104</v>
      </c>
      <c r="B24705" t="s">
        <v>353</v>
      </c>
      <c r="C24705" t="s">
        <v>231</v>
      </c>
      <c r="D24705">
        <v>35866</v>
      </c>
    </row>
    <row r="24706" spans="1:4" x14ac:dyDescent="0.2">
      <c r="A24706" t="s">
        <v>104</v>
      </c>
      <c r="B24706" t="s">
        <v>353</v>
      </c>
      <c r="C24706" t="s">
        <v>154</v>
      </c>
      <c r="D24706">
        <v>2519760</v>
      </c>
    </row>
    <row r="24707" spans="1:4" x14ac:dyDescent="0.2">
      <c r="A24707" t="s">
        <v>104</v>
      </c>
      <c r="B24707" t="s">
        <v>353</v>
      </c>
      <c r="C24707" t="s">
        <v>155</v>
      </c>
      <c r="D24707">
        <v>0</v>
      </c>
    </row>
    <row r="24708" spans="1:4" x14ac:dyDescent="0.2">
      <c r="A24708" t="s">
        <v>104</v>
      </c>
      <c r="B24708" t="s">
        <v>353</v>
      </c>
      <c r="C24708" t="s">
        <v>156</v>
      </c>
      <c r="D24708">
        <v>2782</v>
      </c>
    </row>
    <row r="24709" spans="1:4" x14ac:dyDescent="0.2">
      <c r="A24709" t="s">
        <v>104</v>
      </c>
      <c r="B24709" t="s">
        <v>353</v>
      </c>
      <c r="C24709" t="s">
        <v>157</v>
      </c>
      <c r="D24709">
        <v>314727</v>
      </c>
    </row>
    <row r="24710" spans="1:4" x14ac:dyDescent="0.2">
      <c r="A24710" t="s">
        <v>104</v>
      </c>
      <c r="B24710" t="s">
        <v>353</v>
      </c>
      <c r="C24710" t="s">
        <v>158</v>
      </c>
      <c r="D24710">
        <v>1234923</v>
      </c>
    </row>
    <row r="24711" spans="1:4" x14ac:dyDescent="0.2">
      <c r="A24711" t="s">
        <v>104</v>
      </c>
      <c r="B24711" t="s">
        <v>353</v>
      </c>
      <c r="C24711" t="s">
        <v>159</v>
      </c>
      <c r="D24711">
        <v>1142750</v>
      </c>
    </row>
    <row r="24712" spans="1:4" x14ac:dyDescent="0.2">
      <c r="A24712" t="s">
        <v>104</v>
      </c>
      <c r="B24712" t="s">
        <v>353</v>
      </c>
      <c r="C24712" t="s">
        <v>160</v>
      </c>
      <c r="D24712">
        <v>1156962</v>
      </c>
    </row>
    <row r="24713" spans="1:4" x14ac:dyDescent="0.2">
      <c r="A24713" t="s">
        <v>104</v>
      </c>
      <c r="B24713" t="s">
        <v>353</v>
      </c>
      <c r="C24713" t="s">
        <v>161</v>
      </c>
      <c r="D24713">
        <v>898928</v>
      </c>
    </row>
    <row r="24714" spans="1:4" x14ac:dyDescent="0.2">
      <c r="A24714" t="s">
        <v>104</v>
      </c>
      <c r="B24714" t="s">
        <v>353</v>
      </c>
      <c r="C24714" t="s">
        <v>162</v>
      </c>
      <c r="D24714">
        <v>740057</v>
      </c>
    </row>
    <row r="24715" spans="1:4" x14ac:dyDescent="0.2">
      <c r="A24715" t="s">
        <v>104</v>
      </c>
      <c r="B24715" t="s">
        <v>353</v>
      </c>
      <c r="C24715" t="s">
        <v>163</v>
      </c>
      <c r="D24715">
        <v>597695</v>
      </c>
    </row>
    <row r="24716" spans="1:4" x14ac:dyDescent="0.2">
      <c r="A24716" t="s">
        <v>104</v>
      </c>
      <c r="B24716" t="s">
        <v>353</v>
      </c>
      <c r="C24716" t="s">
        <v>164</v>
      </c>
      <c r="D24716">
        <v>360464</v>
      </c>
    </row>
    <row r="24717" spans="1:4" x14ac:dyDescent="0.2">
      <c r="A24717" t="s">
        <v>104</v>
      </c>
      <c r="B24717" t="s">
        <v>353</v>
      </c>
      <c r="C24717" t="s">
        <v>165</v>
      </c>
      <c r="D24717">
        <v>280663</v>
      </c>
    </row>
    <row r="24718" spans="1:4" x14ac:dyDescent="0.2">
      <c r="A24718" t="s">
        <v>104</v>
      </c>
      <c r="B24718" t="s">
        <v>353</v>
      </c>
      <c r="C24718" t="s">
        <v>166</v>
      </c>
      <c r="D24718">
        <v>153738</v>
      </c>
    </row>
    <row r="24719" spans="1:4" x14ac:dyDescent="0.2">
      <c r="A24719" t="s">
        <v>104</v>
      </c>
      <c r="B24719" t="s">
        <v>353</v>
      </c>
      <c r="C24719" t="s">
        <v>167</v>
      </c>
      <c r="D24719">
        <v>165463</v>
      </c>
    </row>
    <row r="24720" spans="1:4" x14ac:dyDescent="0.2">
      <c r="A24720" t="s">
        <v>104</v>
      </c>
      <c r="B24720" t="s">
        <v>353</v>
      </c>
      <c r="C24720" t="s">
        <v>168</v>
      </c>
      <c r="D24720">
        <v>177384</v>
      </c>
    </row>
    <row r="24721" spans="1:4" x14ac:dyDescent="0.2">
      <c r="A24721" t="s">
        <v>104</v>
      </c>
      <c r="B24721" t="s">
        <v>353</v>
      </c>
      <c r="C24721" t="s">
        <v>169</v>
      </c>
      <c r="D24721">
        <v>89382</v>
      </c>
    </row>
    <row r="24722" spans="1:4" x14ac:dyDescent="0.2">
      <c r="A24722" t="s">
        <v>104</v>
      </c>
      <c r="B24722" t="s">
        <v>353</v>
      </c>
      <c r="C24722" t="s">
        <v>170</v>
      </c>
      <c r="D24722">
        <v>136626</v>
      </c>
    </row>
    <row r="24723" spans="1:4" x14ac:dyDescent="0.2">
      <c r="A24723" t="s">
        <v>104</v>
      </c>
      <c r="B24723" t="s">
        <v>353</v>
      </c>
      <c r="C24723" t="s">
        <v>171</v>
      </c>
      <c r="D24723">
        <v>254352</v>
      </c>
    </row>
    <row r="24724" spans="1:4" x14ac:dyDescent="0.2">
      <c r="A24724" t="s">
        <v>104</v>
      </c>
      <c r="B24724" t="s">
        <v>353</v>
      </c>
      <c r="C24724" t="s">
        <v>172</v>
      </c>
      <c r="D24724">
        <v>266309</v>
      </c>
    </row>
    <row r="24725" spans="1:4" x14ac:dyDescent="0.2">
      <c r="A24725" t="s">
        <v>104</v>
      </c>
      <c r="B24725" t="s">
        <v>353</v>
      </c>
      <c r="C24725" t="s">
        <v>173</v>
      </c>
      <c r="D24725">
        <v>59500</v>
      </c>
    </row>
    <row r="24726" spans="1:4" x14ac:dyDescent="0.2">
      <c r="A24726" t="s">
        <v>104</v>
      </c>
      <c r="B24726" t="s">
        <v>353</v>
      </c>
      <c r="C24726" t="s">
        <v>174</v>
      </c>
      <c r="D24726">
        <v>363439</v>
      </c>
    </row>
    <row r="24727" spans="1:4" x14ac:dyDescent="0.2">
      <c r="A24727" t="s">
        <v>104</v>
      </c>
      <c r="B24727" t="s">
        <v>353</v>
      </c>
      <c r="C24727" t="s">
        <v>175</v>
      </c>
      <c r="D24727">
        <v>94416</v>
      </c>
    </row>
    <row r="24728" spans="1:4" x14ac:dyDescent="0.2">
      <c r="A24728" t="s">
        <v>104</v>
      </c>
      <c r="B24728" t="s">
        <v>353</v>
      </c>
      <c r="C24728" t="s">
        <v>176</v>
      </c>
      <c r="D24728">
        <v>5679</v>
      </c>
    </row>
    <row r="24729" spans="1:4" x14ac:dyDescent="0.2">
      <c r="A24729" t="s">
        <v>104</v>
      </c>
      <c r="B24729" t="s">
        <v>353</v>
      </c>
      <c r="C24729" t="s">
        <v>177</v>
      </c>
      <c r="D24729">
        <v>187816</v>
      </c>
    </row>
    <row r="24730" spans="1:4" x14ac:dyDescent="0.2">
      <c r="A24730" t="s">
        <v>104</v>
      </c>
      <c r="B24730" t="s">
        <v>353</v>
      </c>
      <c r="C24730" t="s">
        <v>178</v>
      </c>
      <c r="D24730">
        <v>0</v>
      </c>
    </row>
    <row r="24731" spans="1:4" x14ac:dyDescent="0.2">
      <c r="A24731" t="s">
        <v>104</v>
      </c>
      <c r="B24731" t="s">
        <v>353</v>
      </c>
      <c r="C24731" t="s">
        <v>179</v>
      </c>
      <c r="D24731">
        <v>0</v>
      </c>
    </row>
    <row r="24732" spans="1:4" x14ac:dyDescent="0.2">
      <c r="A24732" t="s">
        <v>104</v>
      </c>
      <c r="B24732" t="s">
        <v>353</v>
      </c>
      <c r="C24732" t="s">
        <v>180</v>
      </c>
      <c r="D24732">
        <v>0</v>
      </c>
    </row>
    <row r="24733" spans="1:4" x14ac:dyDescent="0.2">
      <c r="A24733" t="s">
        <v>104</v>
      </c>
      <c r="B24733" t="s">
        <v>353</v>
      </c>
      <c r="C24733" t="s">
        <v>181</v>
      </c>
      <c r="D24733">
        <v>0</v>
      </c>
    </row>
    <row r="24734" spans="1:4" x14ac:dyDescent="0.2">
      <c r="A24734" t="s">
        <v>104</v>
      </c>
      <c r="B24734" t="s">
        <v>353</v>
      </c>
      <c r="C24734" t="s">
        <v>182</v>
      </c>
      <c r="D24734">
        <v>0</v>
      </c>
    </row>
    <row r="24735" spans="1:4" x14ac:dyDescent="0.2">
      <c r="A24735" t="s">
        <v>104</v>
      </c>
      <c r="B24735" t="s">
        <v>353</v>
      </c>
      <c r="C24735" t="s">
        <v>183</v>
      </c>
      <c r="D24735">
        <v>0</v>
      </c>
    </row>
    <row r="24736" spans="1:4" x14ac:dyDescent="0.2">
      <c r="A24736" t="s">
        <v>104</v>
      </c>
      <c r="B24736" t="s">
        <v>353</v>
      </c>
      <c r="C24736" t="s">
        <v>184</v>
      </c>
      <c r="D24736">
        <v>0</v>
      </c>
    </row>
    <row r="24737" spans="1:4" x14ac:dyDescent="0.2">
      <c r="A24737" t="s">
        <v>104</v>
      </c>
      <c r="B24737" t="s">
        <v>353</v>
      </c>
      <c r="C24737" t="s">
        <v>185</v>
      </c>
      <c r="D24737">
        <v>0</v>
      </c>
    </row>
    <row r="24738" spans="1:4" x14ac:dyDescent="0.2">
      <c r="A24738" t="s">
        <v>104</v>
      </c>
      <c r="B24738" t="s">
        <v>353</v>
      </c>
      <c r="C24738" t="s">
        <v>186</v>
      </c>
      <c r="D24738">
        <v>0</v>
      </c>
    </row>
    <row r="24739" spans="1:4" x14ac:dyDescent="0.2">
      <c r="A24739" t="s">
        <v>104</v>
      </c>
      <c r="B24739" t="s">
        <v>353</v>
      </c>
      <c r="C24739" t="s">
        <v>187</v>
      </c>
      <c r="D24739">
        <v>0</v>
      </c>
    </row>
    <row r="24740" spans="1:4" x14ac:dyDescent="0.2">
      <c r="A24740" t="s">
        <v>104</v>
      </c>
      <c r="B24740" t="s">
        <v>353</v>
      </c>
      <c r="C24740" t="s">
        <v>188</v>
      </c>
      <c r="D24740">
        <v>0</v>
      </c>
    </row>
    <row r="24741" spans="1:4" x14ac:dyDescent="0.2">
      <c r="A24741" t="s">
        <v>104</v>
      </c>
      <c r="B24741" t="s">
        <v>353</v>
      </c>
      <c r="C24741" t="s">
        <v>189</v>
      </c>
      <c r="D24741">
        <v>0</v>
      </c>
    </row>
    <row r="24742" spans="1:4" x14ac:dyDescent="0.2">
      <c r="A24742" t="s">
        <v>104</v>
      </c>
      <c r="B24742" t="s">
        <v>353</v>
      </c>
      <c r="C24742" t="s">
        <v>190</v>
      </c>
      <c r="D24742">
        <v>0</v>
      </c>
    </row>
    <row r="24743" spans="1:4" x14ac:dyDescent="0.2">
      <c r="A24743" t="s">
        <v>104</v>
      </c>
      <c r="B24743" t="s">
        <v>353</v>
      </c>
      <c r="C24743" t="s">
        <v>191</v>
      </c>
      <c r="D24743">
        <v>0</v>
      </c>
    </row>
    <row r="24744" spans="1:4" x14ac:dyDescent="0.2">
      <c r="A24744" t="s">
        <v>104</v>
      </c>
      <c r="B24744" t="s">
        <v>353</v>
      </c>
      <c r="C24744" t="s">
        <v>192</v>
      </c>
      <c r="D24744">
        <v>0</v>
      </c>
    </row>
    <row r="24745" spans="1:4" x14ac:dyDescent="0.2">
      <c r="A24745" t="s">
        <v>104</v>
      </c>
      <c r="B24745" t="s">
        <v>353</v>
      </c>
      <c r="C24745" t="s">
        <v>193</v>
      </c>
      <c r="D24745">
        <v>0</v>
      </c>
    </row>
    <row r="24746" spans="1:4" x14ac:dyDescent="0.2">
      <c r="A24746" t="s">
        <v>104</v>
      </c>
      <c r="B24746" t="s">
        <v>353</v>
      </c>
      <c r="C24746" t="s">
        <v>194</v>
      </c>
      <c r="D24746">
        <v>0</v>
      </c>
    </row>
    <row r="24747" spans="1:4" x14ac:dyDescent="0.2">
      <c r="A24747" t="s">
        <v>104</v>
      </c>
      <c r="B24747" t="s">
        <v>353</v>
      </c>
      <c r="C24747" t="s">
        <v>195</v>
      </c>
      <c r="D24747">
        <v>0</v>
      </c>
    </row>
    <row r="24748" spans="1:4" x14ac:dyDescent="0.2">
      <c r="A24748" t="s">
        <v>104</v>
      </c>
      <c r="B24748" t="s">
        <v>353</v>
      </c>
      <c r="C24748" t="s">
        <v>196</v>
      </c>
      <c r="D24748">
        <v>0</v>
      </c>
    </row>
    <row r="24749" spans="1:4" x14ac:dyDescent="0.2">
      <c r="A24749" t="s">
        <v>104</v>
      </c>
      <c r="B24749" t="s">
        <v>353</v>
      </c>
      <c r="C24749" t="s">
        <v>197</v>
      </c>
      <c r="D24749">
        <v>0</v>
      </c>
    </row>
    <row r="24750" spans="1:4" x14ac:dyDescent="0.2">
      <c r="A24750" t="s">
        <v>104</v>
      </c>
      <c r="B24750" t="s">
        <v>353</v>
      </c>
      <c r="C24750" t="s">
        <v>198</v>
      </c>
      <c r="D24750">
        <v>0</v>
      </c>
    </row>
    <row r="24751" spans="1:4" x14ac:dyDescent="0.2">
      <c r="A24751" t="s">
        <v>104</v>
      </c>
      <c r="B24751" t="s">
        <v>353</v>
      </c>
      <c r="C24751" t="s">
        <v>199</v>
      </c>
      <c r="D24751">
        <v>0</v>
      </c>
    </row>
    <row r="24752" spans="1:4" x14ac:dyDescent="0.2">
      <c r="A24752" t="s">
        <v>104</v>
      </c>
      <c r="B24752" t="s">
        <v>353</v>
      </c>
      <c r="C24752" t="s">
        <v>200</v>
      </c>
      <c r="D24752">
        <v>111709</v>
      </c>
    </row>
    <row r="24753" spans="1:4" x14ac:dyDescent="0.2">
      <c r="A24753" t="s">
        <v>104</v>
      </c>
      <c r="B24753" t="s">
        <v>353</v>
      </c>
      <c r="C24753" t="s">
        <v>201</v>
      </c>
      <c r="D24753">
        <v>0</v>
      </c>
    </row>
    <row r="24754" spans="1:4" x14ac:dyDescent="0.2">
      <c r="A24754" t="s">
        <v>104</v>
      </c>
      <c r="B24754" t="s">
        <v>353</v>
      </c>
      <c r="C24754" t="s">
        <v>202</v>
      </c>
      <c r="D24754">
        <v>0</v>
      </c>
    </row>
    <row r="24755" spans="1:4" x14ac:dyDescent="0.2">
      <c r="A24755" t="s">
        <v>104</v>
      </c>
      <c r="B24755" t="s">
        <v>353</v>
      </c>
      <c r="C24755" t="s">
        <v>203</v>
      </c>
      <c r="D24755">
        <v>0</v>
      </c>
    </row>
    <row r="24756" spans="1:4" x14ac:dyDescent="0.2">
      <c r="A24756" t="s">
        <v>104</v>
      </c>
      <c r="B24756" t="s">
        <v>353</v>
      </c>
      <c r="C24756" t="s">
        <v>204</v>
      </c>
      <c r="D24756">
        <v>0</v>
      </c>
    </row>
    <row r="24757" spans="1:4" x14ac:dyDescent="0.2">
      <c r="A24757" t="s">
        <v>104</v>
      </c>
      <c r="B24757" t="s">
        <v>353</v>
      </c>
      <c r="C24757" t="s">
        <v>205</v>
      </c>
      <c r="D24757">
        <v>0</v>
      </c>
    </row>
    <row r="24758" spans="1:4" x14ac:dyDescent="0.2">
      <c r="A24758" t="s">
        <v>104</v>
      </c>
      <c r="B24758" t="s">
        <v>353</v>
      </c>
      <c r="C24758" t="s">
        <v>206</v>
      </c>
      <c r="D24758">
        <v>0</v>
      </c>
    </row>
    <row r="24759" spans="1:4" x14ac:dyDescent="0.2">
      <c r="A24759" t="s">
        <v>104</v>
      </c>
      <c r="B24759" t="s">
        <v>353</v>
      </c>
      <c r="C24759" t="s">
        <v>207</v>
      </c>
      <c r="D24759">
        <v>0</v>
      </c>
    </row>
    <row r="24760" spans="1:4" x14ac:dyDescent="0.2">
      <c r="A24760" t="s">
        <v>104</v>
      </c>
      <c r="B24760" t="s">
        <v>353</v>
      </c>
      <c r="C24760" t="s">
        <v>208</v>
      </c>
      <c r="D24760">
        <v>0</v>
      </c>
    </row>
    <row r="24761" spans="1:4" x14ac:dyDescent="0.2">
      <c r="A24761" t="s">
        <v>104</v>
      </c>
      <c r="B24761" t="s">
        <v>353</v>
      </c>
      <c r="C24761" t="s">
        <v>209</v>
      </c>
      <c r="D24761">
        <v>0</v>
      </c>
    </row>
    <row r="24762" spans="1:4" x14ac:dyDescent="0.2">
      <c r="A24762" t="s">
        <v>104</v>
      </c>
      <c r="B24762" t="s">
        <v>353</v>
      </c>
      <c r="C24762" t="s">
        <v>210</v>
      </c>
      <c r="D24762">
        <v>0</v>
      </c>
    </row>
    <row r="24763" spans="1:4" x14ac:dyDescent="0.2">
      <c r="A24763" t="s">
        <v>104</v>
      </c>
      <c r="B24763" t="s">
        <v>353</v>
      </c>
      <c r="C24763" t="s">
        <v>211</v>
      </c>
      <c r="D24763">
        <v>0</v>
      </c>
    </row>
    <row r="24764" spans="1:4" x14ac:dyDescent="0.2">
      <c r="A24764" t="s">
        <v>104</v>
      </c>
      <c r="B24764" t="s">
        <v>353</v>
      </c>
      <c r="C24764" t="s">
        <v>212</v>
      </c>
      <c r="D24764">
        <v>0</v>
      </c>
    </row>
    <row r="24765" spans="1:4" x14ac:dyDescent="0.2">
      <c r="A24765" t="s">
        <v>104</v>
      </c>
      <c r="B24765" t="s">
        <v>353</v>
      </c>
      <c r="C24765" t="s">
        <v>213</v>
      </c>
      <c r="D24765">
        <v>0</v>
      </c>
    </row>
    <row r="24766" spans="1:4" x14ac:dyDescent="0.2">
      <c r="A24766" t="s">
        <v>104</v>
      </c>
      <c r="B24766" t="s">
        <v>353</v>
      </c>
      <c r="C24766" t="s">
        <v>214</v>
      </c>
      <c r="D24766">
        <v>0</v>
      </c>
    </row>
    <row r="24767" spans="1:4" x14ac:dyDescent="0.2">
      <c r="A24767" t="s">
        <v>104</v>
      </c>
      <c r="B24767" t="s">
        <v>353</v>
      </c>
      <c r="C24767" t="s">
        <v>215</v>
      </c>
      <c r="D24767">
        <v>0</v>
      </c>
    </row>
    <row r="24768" spans="1:4" x14ac:dyDescent="0.2">
      <c r="A24768" t="s">
        <v>104</v>
      </c>
      <c r="B24768" t="s">
        <v>353</v>
      </c>
      <c r="C24768" t="s">
        <v>216</v>
      </c>
      <c r="D24768">
        <v>0</v>
      </c>
    </row>
    <row r="24769" spans="1:4" x14ac:dyDescent="0.2">
      <c r="A24769" t="s">
        <v>104</v>
      </c>
      <c r="B24769" t="s">
        <v>353</v>
      </c>
      <c r="C24769" t="s">
        <v>217</v>
      </c>
      <c r="D24769">
        <v>0</v>
      </c>
    </row>
    <row r="24770" spans="1:4" x14ac:dyDescent="0.2">
      <c r="A24770" t="s">
        <v>104</v>
      </c>
      <c r="B24770" t="s">
        <v>353</v>
      </c>
      <c r="C24770" t="s">
        <v>218</v>
      </c>
      <c r="D24770">
        <v>0</v>
      </c>
    </row>
    <row r="24771" spans="1:4" x14ac:dyDescent="0.2">
      <c r="A24771" t="s">
        <v>104</v>
      </c>
      <c r="B24771" t="s">
        <v>353</v>
      </c>
      <c r="C24771" t="s">
        <v>219</v>
      </c>
      <c r="D24771">
        <v>0</v>
      </c>
    </row>
    <row r="24772" spans="1:4" x14ac:dyDescent="0.2">
      <c r="A24772" t="s">
        <v>104</v>
      </c>
      <c r="B24772" t="s">
        <v>353</v>
      </c>
      <c r="C24772" t="s">
        <v>233</v>
      </c>
      <c r="D24772">
        <v>2519760</v>
      </c>
    </row>
    <row r="24773" spans="1:4" x14ac:dyDescent="0.2">
      <c r="A24773" t="s">
        <v>104</v>
      </c>
      <c r="B24773" t="s">
        <v>353</v>
      </c>
      <c r="C24773" t="s">
        <v>234</v>
      </c>
      <c r="D24773">
        <v>0</v>
      </c>
    </row>
    <row r="24774" spans="1:4" x14ac:dyDescent="0.2">
      <c r="A24774" t="s">
        <v>104</v>
      </c>
      <c r="B24774" t="s">
        <v>353</v>
      </c>
      <c r="C24774" t="s">
        <v>235</v>
      </c>
      <c r="D24774">
        <v>148043</v>
      </c>
    </row>
    <row r="24775" spans="1:4" x14ac:dyDescent="0.2">
      <c r="A24775" t="s">
        <v>104</v>
      </c>
      <c r="B24775" t="s">
        <v>353</v>
      </c>
      <c r="C24775" t="s">
        <v>236</v>
      </c>
      <c r="D24775">
        <v>451652</v>
      </c>
    </row>
    <row r="24776" spans="1:4" x14ac:dyDescent="0.2">
      <c r="A24776" t="s">
        <v>104</v>
      </c>
      <c r="B24776" t="s">
        <v>353</v>
      </c>
      <c r="C24776" t="s">
        <v>237</v>
      </c>
      <c r="D24776">
        <v>864752</v>
      </c>
    </row>
    <row r="24777" spans="1:4" x14ac:dyDescent="0.2">
      <c r="A24777" t="s">
        <v>104</v>
      </c>
      <c r="B24777" t="s">
        <v>353</v>
      </c>
      <c r="C24777" t="s">
        <v>238</v>
      </c>
      <c r="D24777">
        <v>1118317</v>
      </c>
    </row>
    <row r="24778" spans="1:4" x14ac:dyDescent="0.2">
      <c r="A24778" t="s">
        <v>104</v>
      </c>
      <c r="B24778" t="s">
        <v>353</v>
      </c>
      <c r="C24778" t="s">
        <v>239</v>
      </c>
      <c r="D24778">
        <v>887578</v>
      </c>
    </row>
    <row r="24779" spans="1:4" x14ac:dyDescent="0.2">
      <c r="A24779" t="s">
        <v>104</v>
      </c>
      <c r="B24779" t="s">
        <v>353</v>
      </c>
      <c r="C24779" t="s">
        <v>240</v>
      </c>
      <c r="D24779">
        <v>681459</v>
      </c>
    </row>
    <row r="24780" spans="1:4" x14ac:dyDescent="0.2">
      <c r="A24780" t="s">
        <v>104</v>
      </c>
      <c r="B24780" t="s">
        <v>353</v>
      </c>
      <c r="C24780" t="s">
        <v>241</v>
      </c>
      <c r="D24780">
        <v>829372</v>
      </c>
    </row>
    <row r="24781" spans="1:4" x14ac:dyDescent="0.2">
      <c r="A24781" t="s">
        <v>104</v>
      </c>
      <c r="B24781" t="s">
        <v>353</v>
      </c>
      <c r="C24781" t="s">
        <v>242</v>
      </c>
      <c r="D24781">
        <v>815172</v>
      </c>
    </row>
    <row r="24782" spans="1:4" x14ac:dyDescent="0.2">
      <c r="A24782" t="s">
        <v>104</v>
      </c>
      <c r="B24782" t="s">
        <v>353</v>
      </c>
      <c r="C24782" t="s">
        <v>243</v>
      </c>
      <c r="D24782">
        <v>407452</v>
      </c>
    </row>
    <row r="24783" spans="1:4" x14ac:dyDescent="0.2">
      <c r="A24783" t="s">
        <v>104</v>
      </c>
      <c r="B24783" t="s">
        <v>353</v>
      </c>
      <c r="C24783" t="s">
        <v>244</v>
      </c>
      <c r="D24783">
        <v>316463</v>
      </c>
    </row>
    <row r="24784" spans="1:4" x14ac:dyDescent="0.2">
      <c r="A24784" t="s">
        <v>104</v>
      </c>
      <c r="B24784" t="s">
        <v>353</v>
      </c>
      <c r="C24784" t="s">
        <v>245</v>
      </c>
      <c r="D24784">
        <v>246254</v>
      </c>
    </row>
    <row r="24785" spans="1:4" x14ac:dyDescent="0.2">
      <c r="A24785" t="s">
        <v>104</v>
      </c>
      <c r="B24785" t="s">
        <v>353</v>
      </c>
      <c r="C24785" t="s">
        <v>246</v>
      </c>
      <c r="D24785">
        <v>223173</v>
      </c>
    </row>
    <row r="24786" spans="1:4" x14ac:dyDescent="0.2">
      <c r="A24786" t="s">
        <v>104</v>
      </c>
      <c r="B24786" t="s">
        <v>353</v>
      </c>
      <c r="C24786" t="s">
        <v>247</v>
      </c>
      <c r="D24786">
        <v>116884</v>
      </c>
    </row>
    <row r="24787" spans="1:4" x14ac:dyDescent="0.2">
      <c r="A24787" t="s">
        <v>104</v>
      </c>
      <c r="B24787" t="s">
        <v>353</v>
      </c>
      <c r="C24787" t="s">
        <v>248</v>
      </c>
      <c r="D24787">
        <v>68364</v>
      </c>
    </row>
    <row r="24788" spans="1:4" x14ac:dyDescent="0.2">
      <c r="A24788" t="s">
        <v>104</v>
      </c>
      <c r="B24788" t="s">
        <v>353</v>
      </c>
      <c r="C24788" t="s">
        <v>249</v>
      </c>
      <c r="D24788">
        <v>253907</v>
      </c>
    </row>
    <row r="24789" spans="1:4" x14ac:dyDescent="0.2">
      <c r="A24789" t="s">
        <v>104</v>
      </c>
      <c r="B24789" t="s">
        <v>353</v>
      </c>
      <c r="C24789" t="s">
        <v>250</v>
      </c>
      <c r="D24789">
        <v>78677</v>
      </c>
    </row>
    <row r="24790" spans="1:4" x14ac:dyDescent="0.2">
      <c r="A24790" t="s">
        <v>104</v>
      </c>
      <c r="B24790" t="s">
        <v>353</v>
      </c>
      <c r="C24790" t="s">
        <v>251</v>
      </c>
      <c r="D24790">
        <v>142439</v>
      </c>
    </row>
    <row r="24791" spans="1:4" x14ac:dyDescent="0.2">
      <c r="A24791" t="s">
        <v>104</v>
      </c>
      <c r="B24791" t="s">
        <v>353</v>
      </c>
      <c r="C24791" t="s">
        <v>252</v>
      </c>
      <c r="D24791">
        <v>521816</v>
      </c>
    </row>
    <row r="24792" spans="1:4" x14ac:dyDescent="0.2">
      <c r="A24792" t="s">
        <v>104</v>
      </c>
      <c r="B24792" t="s">
        <v>353</v>
      </c>
      <c r="C24792" t="s">
        <v>253</v>
      </c>
      <c r="D24792">
        <v>218602</v>
      </c>
    </row>
    <row r="24793" spans="1:4" x14ac:dyDescent="0.2">
      <c r="A24793" t="s">
        <v>104</v>
      </c>
      <c r="B24793" t="s">
        <v>353</v>
      </c>
      <c r="C24793" t="s">
        <v>254</v>
      </c>
      <c r="D24793">
        <v>105806</v>
      </c>
    </row>
    <row r="24794" spans="1:4" x14ac:dyDescent="0.2">
      <c r="A24794" t="s">
        <v>104</v>
      </c>
      <c r="B24794" t="s">
        <v>353</v>
      </c>
      <c r="C24794" t="s">
        <v>255</v>
      </c>
      <c r="D24794">
        <v>187873</v>
      </c>
    </row>
    <row r="24795" spans="1:4" x14ac:dyDescent="0.2">
      <c r="A24795" t="s">
        <v>104</v>
      </c>
      <c r="B24795" t="s">
        <v>353</v>
      </c>
      <c r="C24795" t="s">
        <v>256</v>
      </c>
      <c r="D24795">
        <v>0</v>
      </c>
    </row>
    <row r="24796" spans="1:4" x14ac:dyDescent="0.2">
      <c r="A24796" t="s">
        <v>104</v>
      </c>
      <c r="B24796" t="s">
        <v>353</v>
      </c>
      <c r="C24796" t="s">
        <v>257</v>
      </c>
      <c r="D24796">
        <v>0</v>
      </c>
    </row>
    <row r="24797" spans="1:4" x14ac:dyDescent="0.2">
      <c r="A24797" t="s">
        <v>104</v>
      </c>
      <c r="B24797" t="s">
        <v>353</v>
      </c>
      <c r="C24797" t="s">
        <v>258</v>
      </c>
      <c r="D24797">
        <v>0</v>
      </c>
    </row>
    <row r="24798" spans="1:4" x14ac:dyDescent="0.2">
      <c r="A24798" t="s">
        <v>104</v>
      </c>
      <c r="B24798" t="s">
        <v>353</v>
      </c>
      <c r="C24798" t="s">
        <v>259</v>
      </c>
      <c r="D24798">
        <v>0</v>
      </c>
    </row>
    <row r="24799" spans="1:4" x14ac:dyDescent="0.2">
      <c r="A24799" t="s">
        <v>104</v>
      </c>
      <c r="B24799" t="s">
        <v>353</v>
      </c>
      <c r="C24799" t="s">
        <v>260</v>
      </c>
      <c r="D24799">
        <v>0</v>
      </c>
    </row>
    <row r="24800" spans="1:4" x14ac:dyDescent="0.2">
      <c r="A24800" t="s">
        <v>104</v>
      </c>
      <c r="B24800" t="s">
        <v>353</v>
      </c>
      <c r="C24800" t="s">
        <v>261</v>
      </c>
      <c r="D24800">
        <v>0</v>
      </c>
    </row>
    <row r="24801" spans="1:4" x14ac:dyDescent="0.2">
      <c r="A24801" t="s">
        <v>104</v>
      </c>
      <c r="B24801" t="s">
        <v>353</v>
      </c>
      <c r="C24801" t="s">
        <v>262</v>
      </c>
      <c r="D24801">
        <v>0</v>
      </c>
    </row>
    <row r="24802" spans="1:4" x14ac:dyDescent="0.2">
      <c r="A24802" t="s">
        <v>104</v>
      </c>
      <c r="B24802" t="s">
        <v>353</v>
      </c>
      <c r="C24802" t="s">
        <v>263</v>
      </c>
      <c r="D24802">
        <v>0</v>
      </c>
    </row>
    <row r="24803" spans="1:4" x14ac:dyDescent="0.2">
      <c r="A24803" t="s">
        <v>104</v>
      </c>
      <c r="B24803" t="s">
        <v>353</v>
      </c>
      <c r="C24803" t="s">
        <v>264</v>
      </c>
      <c r="D24803">
        <v>0</v>
      </c>
    </row>
    <row r="24804" spans="1:4" x14ac:dyDescent="0.2">
      <c r="A24804" t="s">
        <v>104</v>
      </c>
      <c r="B24804" t="s">
        <v>353</v>
      </c>
      <c r="C24804" t="s">
        <v>265</v>
      </c>
      <c r="D24804">
        <v>0</v>
      </c>
    </row>
    <row r="24805" spans="1:4" x14ac:dyDescent="0.2">
      <c r="A24805" t="s">
        <v>104</v>
      </c>
      <c r="B24805" t="s">
        <v>353</v>
      </c>
      <c r="C24805" t="s">
        <v>266</v>
      </c>
      <c r="D24805">
        <v>0</v>
      </c>
    </row>
    <row r="24806" spans="1:4" x14ac:dyDescent="0.2">
      <c r="A24806" t="s">
        <v>104</v>
      </c>
      <c r="B24806" t="s">
        <v>353</v>
      </c>
      <c r="C24806" t="s">
        <v>267</v>
      </c>
      <c r="D24806">
        <v>0</v>
      </c>
    </row>
    <row r="24807" spans="1:4" x14ac:dyDescent="0.2">
      <c r="A24807" t="s">
        <v>104</v>
      </c>
      <c r="B24807" t="s">
        <v>353</v>
      </c>
      <c r="C24807" t="s">
        <v>268</v>
      </c>
      <c r="D24807">
        <v>0</v>
      </c>
    </row>
    <row r="24808" spans="1:4" x14ac:dyDescent="0.2">
      <c r="A24808" t="s">
        <v>104</v>
      </c>
      <c r="B24808" t="s">
        <v>353</v>
      </c>
      <c r="C24808" t="s">
        <v>269</v>
      </c>
      <c r="D24808">
        <v>0</v>
      </c>
    </row>
    <row r="24809" spans="1:4" x14ac:dyDescent="0.2">
      <c r="A24809" t="s">
        <v>104</v>
      </c>
      <c r="B24809" t="s">
        <v>353</v>
      </c>
      <c r="C24809" t="s">
        <v>270</v>
      </c>
      <c r="D24809">
        <v>0</v>
      </c>
    </row>
    <row r="24810" spans="1:4" x14ac:dyDescent="0.2">
      <c r="A24810" t="s">
        <v>104</v>
      </c>
      <c r="B24810" t="s">
        <v>353</v>
      </c>
      <c r="C24810" t="s">
        <v>271</v>
      </c>
      <c r="D24810">
        <v>0</v>
      </c>
    </row>
    <row r="24811" spans="1:4" x14ac:dyDescent="0.2">
      <c r="A24811" t="s">
        <v>104</v>
      </c>
      <c r="B24811" t="s">
        <v>353</v>
      </c>
      <c r="C24811" t="s">
        <v>272</v>
      </c>
      <c r="D24811">
        <v>0</v>
      </c>
    </row>
    <row r="24812" spans="1:4" x14ac:dyDescent="0.2">
      <c r="A24812" t="s">
        <v>104</v>
      </c>
      <c r="B24812" t="s">
        <v>353</v>
      </c>
      <c r="C24812" t="s">
        <v>273</v>
      </c>
      <c r="D24812">
        <v>0</v>
      </c>
    </row>
    <row r="24813" spans="1:4" x14ac:dyDescent="0.2">
      <c r="A24813" t="s">
        <v>104</v>
      </c>
      <c r="B24813" t="s">
        <v>353</v>
      </c>
      <c r="C24813" t="s">
        <v>274</v>
      </c>
      <c r="D24813">
        <v>0</v>
      </c>
    </row>
    <row r="24814" spans="1:4" x14ac:dyDescent="0.2">
      <c r="A24814" t="s">
        <v>104</v>
      </c>
      <c r="B24814" t="s">
        <v>353</v>
      </c>
      <c r="C24814" t="s">
        <v>275</v>
      </c>
      <c r="D24814">
        <v>0</v>
      </c>
    </row>
    <row r="24815" spans="1:4" x14ac:dyDescent="0.2">
      <c r="A24815" t="s">
        <v>104</v>
      </c>
      <c r="B24815" t="s">
        <v>353</v>
      </c>
      <c r="C24815" t="s">
        <v>276</v>
      </c>
      <c r="D24815">
        <v>0</v>
      </c>
    </row>
    <row r="24816" spans="1:4" x14ac:dyDescent="0.2">
      <c r="A24816" t="s">
        <v>104</v>
      </c>
      <c r="B24816" t="s">
        <v>353</v>
      </c>
      <c r="C24816" t="s">
        <v>277</v>
      </c>
      <c r="D24816">
        <v>0</v>
      </c>
    </row>
    <row r="24817" spans="1:4" x14ac:dyDescent="0.2">
      <c r="A24817" t="s">
        <v>104</v>
      </c>
      <c r="B24817" t="s">
        <v>353</v>
      </c>
      <c r="C24817" t="s">
        <v>278</v>
      </c>
      <c r="D24817">
        <v>111709</v>
      </c>
    </row>
    <row r="24818" spans="1:4" x14ac:dyDescent="0.2">
      <c r="A24818" t="s">
        <v>104</v>
      </c>
      <c r="B24818" t="s">
        <v>353</v>
      </c>
      <c r="C24818" t="s">
        <v>279</v>
      </c>
      <c r="D24818">
        <v>0</v>
      </c>
    </row>
    <row r="24819" spans="1:4" x14ac:dyDescent="0.2">
      <c r="A24819" t="s">
        <v>104</v>
      </c>
      <c r="B24819" t="s">
        <v>353</v>
      </c>
      <c r="C24819" t="s">
        <v>280</v>
      </c>
      <c r="D24819">
        <v>0</v>
      </c>
    </row>
    <row r="24820" spans="1:4" x14ac:dyDescent="0.2">
      <c r="A24820" t="s">
        <v>104</v>
      </c>
      <c r="B24820" t="s">
        <v>353</v>
      </c>
      <c r="C24820" t="s">
        <v>281</v>
      </c>
      <c r="D24820">
        <v>0</v>
      </c>
    </row>
    <row r="24821" spans="1:4" x14ac:dyDescent="0.2">
      <c r="A24821" t="s">
        <v>104</v>
      </c>
      <c r="B24821" t="s">
        <v>353</v>
      </c>
      <c r="C24821" t="s">
        <v>282</v>
      </c>
      <c r="D24821">
        <v>0</v>
      </c>
    </row>
    <row r="24822" spans="1:4" x14ac:dyDescent="0.2">
      <c r="A24822" t="s">
        <v>104</v>
      </c>
      <c r="B24822" t="s">
        <v>353</v>
      </c>
      <c r="C24822" t="s">
        <v>283</v>
      </c>
      <c r="D24822">
        <v>0</v>
      </c>
    </row>
    <row r="24823" spans="1:4" x14ac:dyDescent="0.2">
      <c r="A24823" t="s">
        <v>104</v>
      </c>
      <c r="B24823" t="s">
        <v>353</v>
      </c>
      <c r="C24823" t="s">
        <v>284</v>
      </c>
      <c r="D24823">
        <v>0</v>
      </c>
    </row>
    <row r="24824" spans="1:4" x14ac:dyDescent="0.2">
      <c r="A24824" t="s">
        <v>104</v>
      </c>
      <c r="B24824" t="s">
        <v>353</v>
      </c>
      <c r="C24824" t="s">
        <v>285</v>
      </c>
      <c r="D24824">
        <v>0</v>
      </c>
    </row>
    <row r="24825" spans="1:4" x14ac:dyDescent="0.2">
      <c r="A24825" t="s">
        <v>104</v>
      </c>
      <c r="B24825" t="s">
        <v>353</v>
      </c>
      <c r="C24825" t="s">
        <v>286</v>
      </c>
      <c r="D24825">
        <v>0</v>
      </c>
    </row>
    <row r="24826" spans="1:4" x14ac:dyDescent="0.2">
      <c r="A24826" t="s">
        <v>104</v>
      </c>
      <c r="B24826" t="s">
        <v>353</v>
      </c>
      <c r="C24826" t="s">
        <v>287</v>
      </c>
      <c r="D24826">
        <v>0</v>
      </c>
    </row>
    <row r="24827" spans="1:4" x14ac:dyDescent="0.2">
      <c r="A24827" t="s">
        <v>104</v>
      </c>
      <c r="B24827" t="s">
        <v>353</v>
      </c>
      <c r="C24827" t="s">
        <v>288</v>
      </c>
      <c r="D24827">
        <v>0</v>
      </c>
    </row>
    <row r="24828" spans="1:4" x14ac:dyDescent="0.2">
      <c r="A24828" t="s">
        <v>104</v>
      </c>
      <c r="B24828" t="s">
        <v>353</v>
      </c>
      <c r="C24828" t="s">
        <v>289</v>
      </c>
      <c r="D24828">
        <v>0</v>
      </c>
    </row>
    <row r="24829" spans="1:4" x14ac:dyDescent="0.2">
      <c r="A24829" t="s">
        <v>104</v>
      </c>
      <c r="B24829" t="s">
        <v>353</v>
      </c>
      <c r="C24829" t="s">
        <v>290</v>
      </c>
      <c r="D24829">
        <v>0</v>
      </c>
    </row>
    <row r="24830" spans="1:4" x14ac:dyDescent="0.2">
      <c r="A24830" t="s">
        <v>104</v>
      </c>
      <c r="B24830" t="s">
        <v>353</v>
      </c>
      <c r="C24830" t="s">
        <v>291</v>
      </c>
      <c r="D24830">
        <v>0</v>
      </c>
    </row>
    <row r="24831" spans="1:4" x14ac:dyDescent="0.2">
      <c r="A24831" t="s">
        <v>104</v>
      </c>
      <c r="B24831" t="s">
        <v>353</v>
      </c>
      <c r="C24831" t="s">
        <v>292</v>
      </c>
      <c r="D24831">
        <v>0</v>
      </c>
    </row>
    <row r="24832" spans="1:4" x14ac:dyDescent="0.2">
      <c r="A24832" t="s">
        <v>104</v>
      </c>
      <c r="B24832" t="s">
        <v>353</v>
      </c>
      <c r="C24832" t="s">
        <v>293</v>
      </c>
      <c r="D24832">
        <v>0</v>
      </c>
    </row>
    <row r="24833" spans="1:4" x14ac:dyDescent="0.2">
      <c r="A24833" t="s">
        <v>104</v>
      </c>
      <c r="B24833" t="s">
        <v>353</v>
      </c>
      <c r="C24833" t="s">
        <v>294</v>
      </c>
      <c r="D24833">
        <v>0</v>
      </c>
    </row>
    <row r="24834" spans="1:4" x14ac:dyDescent="0.2">
      <c r="A24834" t="s">
        <v>104</v>
      </c>
      <c r="B24834" t="s">
        <v>353</v>
      </c>
      <c r="C24834" t="s">
        <v>295</v>
      </c>
      <c r="D24834">
        <v>0</v>
      </c>
    </row>
    <row r="24835" spans="1:4" x14ac:dyDescent="0.2">
      <c r="A24835" t="s">
        <v>104</v>
      </c>
      <c r="B24835" t="s">
        <v>353</v>
      </c>
      <c r="C24835" t="s">
        <v>296</v>
      </c>
      <c r="D24835">
        <v>0</v>
      </c>
    </row>
    <row r="24836" spans="1:4" x14ac:dyDescent="0.2">
      <c r="A24836" t="s">
        <v>104</v>
      </c>
      <c r="B24836" t="s">
        <v>353</v>
      </c>
      <c r="C24836" t="s">
        <v>297</v>
      </c>
      <c r="D24836">
        <v>0</v>
      </c>
    </row>
    <row r="24837" spans="1:4" x14ac:dyDescent="0.2">
      <c r="A24837" t="s">
        <v>104</v>
      </c>
      <c r="B24837" t="s">
        <v>353</v>
      </c>
      <c r="C24837" t="s">
        <v>298</v>
      </c>
      <c r="D24837">
        <v>0</v>
      </c>
    </row>
    <row r="24838" spans="1:4" x14ac:dyDescent="0.2">
      <c r="A24838" t="s">
        <v>104</v>
      </c>
      <c r="B24838" t="s">
        <v>353</v>
      </c>
      <c r="C24838" t="s">
        <v>232</v>
      </c>
      <c r="D24838">
        <v>370179</v>
      </c>
    </row>
    <row r="24839" spans="1:4" x14ac:dyDescent="0.2">
      <c r="A24839" t="s">
        <v>104</v>
      </c>
      <c r="B24839" t="s">
        <v>353</v>
      </c>
      <c r="C24839" t="s">
        <v>319</v>
      </c>
      <c r="D24839">
        <v>311044</v>
      </c>
    </row>
    <row r="24840" spans="1:4" x14ac:dyDescent="0.2">
      <c r="A24840" t="s">
        <v>104</v>
      </c>
      <c r="B24840" t="s">
        <v>353</v>
      </c>
      <c r="C24840" t="s">
        <v>320</v>
      </c>
      <c r="D24840">
        <v>49964</v>
      </c>
    </row>
    <row r="24841" spans="1:4" x14ac:dyDescent="0.2">
      <c r="A24841" t="s">
        <v>104</v>
      </c>
      <c r="B24841" t="s">
        <v>353</v>
      </c>
      <c r="C24841" t="s">
        <v>318</v>
      </c>
      <c r="D24841">
        <v>9171</v>
      </c>
    </row>
    <row r="24842" spans="1:4" x14ac:dyDescent="0.2">
      <c r="A24842" t="s">
        <v>104</v>
      </c>
      <c r="B24842" t="s">
        <v>353</v>
      </c>
      <c r="C24842" t="s">
        <v>321</v>
      </c>
      <c r="D24842">
        <v>283279</v>
      </c>
    </row>
    <row r="24843" spans="1:4" x14ac:dyDescent="0.2">
      <c r="A24843" t="s">
        <v>104</v>
      </c>
      <c r="B24843" t="s">
        <v>353</v>
      </c>
      <c r="C24843" t="s">
        <v>322</v>
      </c>
      <c r="D24843">
        <v>0</v>
      </c>
    </row>
    <row r="24844" spans="1:4" x14ac:dyDescent="0.2">
      <c r="A24844" t="s">
        <v>104</v>
      </c>
      <c r="B24844" t="s">
        <v>353</v>
      </c>
      <c r="C24844" t="s">
        <v>323</v>
      </c>
      <c r="D24844">
        <v>0</v>
      </c>
    </row>
    <row r="24845" spans="1:4" x14ac:dyDescent="0.2">
      <c r="A24845" t="s">
        <v>104</v>
      </c>
      <c r="B24845" t="s">
        <v>353</v>
      </c>
      <c r="C24845" t="s">
        <v>324</v>
      </c>
      <c r="D24845">
        <v>29233</v>
      </c>
    </row>
    <row r="24846" spans="1:4" x14ac:dyDescent="0.2">
      <c r="A24846" t="s">
        <v>104</v>
      </c>
      <c r="B24846" t="s">
        <v>353</v>
      </c>
      <c r="C24846" t="s">
        <v>325</v>
      </c>
      <c r="D24846">
        <v>0</v>
      </c>
    </row>
    <row r="24847" spans="1:4" x14ac:dyDescent="0.2">
      <c r="A24847" t="s">
        <v>104</v>
      </c>
      <c r="B24847" t="s">
        <v>353</v>
      </c>
      <c r="C24847" t="s">
        <v>326</v>
      </c>
      <c r="D24847">
        <v>0</v>
      </c>
    </row>
    <row r="24848" spans="1:4" x14ac:dyDescent="0.2">
      <c r="A24848" t="s">
        <v>104</v>
      </c>
      <c r="B24848" t="s">
        <v>353</v>
      </c>
      <c r="C24848" t="s">
        <v>327</v>
      </c>
      <c r="D24848">
        <v>53084</v>
      </c>
    </row>
    <row r="24849" spans="1:4" x14ac:dyDescent="0.2">
      <c r="A24849" t="s">
        <v>104</v>
      </c>
      <c r="B24849" t="s">
        <v>353</v>
      </c>
      <c r="C24849" t="s">
        <v>328</v>
      </c>
      <c r="D24849">
        <v>200962</v>
      </c>
    </row>
    <row r="24850" spans="1:4" x14ac:dyDescent="0.2">
      <c r="A24850" t="s">
        <v>104</v>
      </c>
      <c r="B24850" t="s">
        <v>353</v>
      </c>
      <c r="C24850" t="s">
        <v>329</v>
      </c>
      <c r="D24850">
        <v>0</v>
      </c>
    </row>
    <row r="24851" spans="1:4" x14ac:dyDescent="0.2">
      <c r="A24851" t="s">
        <v>104</v>
      </c>
      <c r="B24851" t="s">
        <v>353</v>
      </c>
      <c r="C24851" t="s">
        <v>339</v>
      </c>
      <c r="D24851">
        <v>31515850</v>
      </c>
    </row>
    <row r="24852" spans="1:4" x14ac:dyDescent="0.2">
      <c r="A24852" t="s">
        <v>104</v>
      </c>
      <c r="B24852" t="s">
        <v>353</v>
      </c>
      <c r="C24852" t="s">
        <v>340</v>
      </c>
      <c r="D24852">
        <v>118</v>
      </c>
    </row>
    <row r="24853" spans="1:4" x14ac:dyDescent="0.2">
      <c r="A24853" t="s">
        <v>104</v>
      </c>
      <c r="B24853" t="s">
        <v>353</v>
      </c>
      <c r="C24853" t="s">
        <v>341</v>
      </c>
      <c r="D24853">
        <v>1861286</v>
      </c>
    </row>
    <row r="24854" spans="1:4" x14ac:dyDescent="0.2">
      <c r="A24854" t="s">
        <v>104</v>
      </c>
      <c r="B24854" t="s">
        <v>353</v>
      </c>
      <c r="C24854" t="s">
        <v>342</v>
      </c>
      <c r="D24854">
        <v>0</v>
      </c>
    </row>
    <row r="24855" spans="1:4" x14ac:dyDescent="0.2">
      <c r="A24855" t="s">
        <v>104</v>
      </c>
      <c r="B24855" t="s">
        <v>353</v>
      </c>
      <c r="C24855" t="s">
        <v>343</v>
      </c>
      <c r="D24855">
        <v>70</v>
      </c>
    </row>
    <row r="24856" spans="1:4" x14ac:dyDescent="0.2">
      <c r="A24856" t="s">
        <v>104</v>
      </c>
      <c r="B24856" t="s">
        <v>353</v>
      </c>
      <c r="C24856" t="s">
        <v>344</v>
      </c>
      <c r="D24856">
        <v>1861286</v>
      </c>
    </row>
    <row r="24857" spans="1:4" x14ac:dyDescent="0.2">
      <c r="A24857" t="s">
        <v>104</v>
      </c>
      <c r="B24857" t="s">
        <v>353</v>
      </c>
      <c r="C24857" t="s">
        <v>345</v>
      </c>
      <c r="D24857">
        <v>0</v>
      </c>
    </row>
    <row r="24858" spans="1:4" x14ac:dyDescent="0.2">
      <c r="A24858" t="s">
        <v>104</v>
      </c>
      <c r="B24858" t="s">
        <v>353</v>
      </c>
      <c r="C24858" t="s">
        <v>346</v>
      </c>
      <c r="D24858">
        <v>70</v>
      </c>
    </row>
    <row r="24859" spans="1:4" x14ac:dyDescent="0.2">
      <c r="A24859" t="s">
        <v>104</v>
      </c>
      <c r="B24859" t="s">
        <v>353</v>
      </c>
      <c r="C24859" t="s">
        <v>300</v>
      </c>
      <c r="D24859">
        <v>688684</v>
      </c>
    </row>
    <row r="24860" spans="1:4" x14ac:dyDescent="0.2">
      <c r="A24860" t="s">
        <v>104</v>
      </c>
      <c r="B24860" t="s">
        <v>353</v>
      </c>
      <c r="C24860" t="s">
        <v>301</v>
      </c>
      <c r="D24860">
        <v>975954</v>
      </c>
    </row>
    <row r="24861" spans="1:4" x14ac:dyDescent="0.2">
      <c r="A24861" t="s">
        <v>104</v>
      </c>
      <c r="B24861" t="s">
        <v>353</v>
      </c>
      <c r="C24861" t="s">
        <v>302</v>
      </c>
      <c r="D24861">
        <v>1156201</v>
      </c>
    </row>
    <row r="24862" spans="1:4" x14ac:dyDescent="0.2">
      <c r="A24862" t="s">
        <v>104</v>
      </c>
      <c r="B24862" t="s">
        <v>353</v>
      </c>
      <c r="C24862" t="s">
        <v>303</v>
      </c>
      <c r="D24862">
        <v>596874</v>
      </c>
    </row>
    <row r="24863" spans="1:4" x14ac:dyDescent="0.2">
      <c r="A24863" t="s">
        <v>104</v>
      </c>
      <c r="B24863" t="s">
        <v>353</v>
      </c>
      <c r="C24863" t="s">
        <v>304</v>
      </c>
      <c r="D24863">
        <v>700247</v>
      </c>
    </row>
    <row r="24864" spans="1:4" x14ac:dyDescent="0.2">
      <c r="A24864" t="s">
        <v>104</v>
      </c>
      <c r="B24864" t="s">
        <v>353</v>
      </c>
      <c r="C24864" t="s">
        <v>305</v>
      </c>
      <c r="D24864">
        <v>146836</v>
      </c>
    </row>
    <row r="24865" spans="1:4" x14ac:dyDescent="0.2">
      <c r="A24865" t="s">
        <v>104</v>
      </c>
      <c r="B24865" t="s">
        <v>353</v>
      </c>
      <c r="C24865" t="s">
        <v>306</v>
      </c>
      <c r="D24865">
        <v>55847</v>
      </c>
    </row>
    <row r="24866" spans="1:4" x14ac:dyDescent="0.2">
      <c r="A24866" t="s">
        <v>104</v>
      </c>
      <c r="B24866" t="s">
        <v>353</v>
      </c>
      <c r="C24866" t="s">
        <v>307</v>
      </c>
      <c r="D24866">
        <v>1259918</v>
      </c>
    </row>
    <row r="24867" spans="1:4" x14ac:dyDescent="0.2">
      <c r="A24867" t="s">
        <v>104</v>
      </c>
      <c r="B24867" t="s">
        <v>353</v>
      </c>
      <c r="C24867" t="s">
        <v>308</v>
      </c>
      <c r="D24867">
        <v>43312</v>
      </c>
    </row>
    <row r="24868" spans="1:4" x14ac:dyDescent="0.2">
      <c r="A24868" t="s">
        <v>104</v>
      </c>
      <c r="B24868" t="s">
        <v>353</v>
      </c>
      <c r="C24868" t="s">
        <v>309</v>
      </c>
      <c r="D24868">
        <v>27079</v>
      </c>
    </row>
    <row r="24869" spans="1:4" x14ac:dyDescent="0.2">
      <c r="A24869" t="s">
        <v>104</v>
      </c>
      <c r="B24869" t="s">
        <v>353</v>
      </c>
      <c r="C24869" t="s">
        <v>310</v>
      </c>
      <c r="D24869">
        <v>279</v>
      </c>
    </row>
    <row r="24870" spans="1:4" x14ac:dyDescent="0.2">
      <c r="A24870" t="s">
        <v>104</v>
      </c>
      <c r="B24870" t="s">
        <v>353</v>
      </c>
      <c r="C24870" t="s">
        <v>311</v>
      </c>
      <c r="D24870">
        <v>6978</v>
      </c>
    </row>
    <row r="24871" spans="1:4" x14ac:dyDescent="0.2">
      <c r="A24871" t="s">
        <v>104</v>
      </c>
      <c r="B24871" t="s">
        <v>353</v>
      </c>
      <c r="C24871" t="s">
        <v>312</v>
      </c>
      <c r="D24871">
        <v>11</v>
      </c>
    </row>
    <row r="24872" spans="1:4" x14ac:dyDescent="0.2">
      <c r="A24872" t="s">
        <v>104</v>
      </c>
      <c r="B24872" t="s">
        <v>353</v>
      </c>
      <c r="C24872" t="s">
        <v>313</v>
      </c>
      <c r="D24872">
        <v>35</v>
      </c>
    </row>
    <row r="24873" spans="1:4" x14ac:dyDescent="0.2">
      <c r="A24873" t="s">
        <v>104</v>
      </c>
      <c r="B24873" t="s">
        <v>353</v>
      </c>
      <c r="C24873" t="s">
        <v>314</v>
      </c>
      <c r="D24873">
        <v>26</v>
      </c>
    </row>
    <row r="24874" spans="1:4" x14ac:dyDescent="0.2">
      <c r="A24874" t="s">
        <v>104</v>
      </c>
      <c r="B24874" t="s">
        <v>353</v>
      </c>
      <c r="C24874" t="s">
        <v>315</v>
      </c>
      <c r="D24874">
        <v>9</v>
      </c>
    </row>
    <row r="24875" spans="1:4" x14ac:dyDescent="0.2">
      <c r="A24875" t="s">
        <v>104</v>
      </c>
      <c r="B24875" t="s">
        <v>353</v>
      </c>
      <c r="C24875" t="s">
        <v>347</v>
      </c>
      <c r="D24875">
        <v>6511</v>
      </c>
    </row>
    <row r="24876" spans="1:4" x14ac:dyDescent="0.2">
      <c r="A24876" t="s">
        <v>104</v>
      </c>
      <c r="B24876" t="s">
        <v>354</v>
      </c>
      <c r="C24876" t="s">
        <v>225</v>
      </c>
      <c r="D24876">
        <v>0.89150600000000002</v>
      </c>
    </row>
    <row r="24877" spans="1:4" x14ac:dyDescent="0.2">
      <c r="A24877" t="s">
        <v>104</v>
      </c>
      <c r="B24877" t="s">
        <v>354</v>
      </c>
      <c r="C24877" t="s">
        <v>65</v>
      </c>
      <c r="D24877">
        <v>50000000</v>
      </c>
    </row>
    <row r="24878" spans="1:4" x14ac:dyDescent="0.2">
      <c r="A24878" t="s">
        <v>104</v>
      </c>
      <c r="B24878" t="s">
        <v>354</v>
      </c>
      <c r="C24878" t="s">
        <v>66</v>
      </c>
      <c r="D24878">
        <v>56084866</v>
      </c>
    </row>
    <row r="24879" spans="1:4" x14ac:dyDescent="0.2">
      <c r="A24879" t="s">
        <v>104</v>
      </c>
      <c r="B24879" t="s">
        <v>354</v>
      </c>
      <c r="C24879" t="s">
        <v>226</v>
      </c>
      <c r="D24879">
        <v>152194</v>
      </c>
    </row>
    <row r="24880" spans="1:4" x14ac:dyDescent="0.2">
      <c r="A24880" t="s">
        <v>104</v>
      </c>
      <c r="B24880" t="s">
        <v>354</v>
      </c>
      <c r="C24880" t="s">
        <v>227</v>
      </c>
      <c r="D24880">
        <v>510731</v>
      </c>
    </row>
    <row r="24881" spans="1:4" x14ac:dyDescent="0.2">
      <c r="A24881" t="s">
        <v>104</v>
      </c>
      <c r="B24881" t="s">
        <v>354</v>
      </c>
      <c r="C24881" t="s">
        <v>67</v>
      </c>
      <c r="D24881">
        <v>0</v>
      </c>
    </row>
    <row r="24882" spans="1:4" x14ac:dyDescent="0.2">
      <c r="A24882" t="s">
        <v>104</v>
      </c>
      <c r="B24882" t="s">
        <v>354</v>
      </c>
      <c r="C24882" t="s">
        <v>68</v>
      </c>
      <c r="D24882">
        <v>0</v>
      </c>
    </row>
    <row r="24883" spans="1:4" x14ac:dyDescent="0.2">
      <c r="A24883" t="s">
        <v>104</v>
      </c>
      <c r="B24883" t="s">
        <v>354</v>
      </c>
      <c r="C24883" t="s">
        <v>228</v>
      </c>
      <c r="D24883">
        <v>9633</v>
      </c>
    </row>
    <row r="24884" spans="1:4" x14ac:dyDescent="0.2">
      <c r="A24884" t="s">
        <v>104</v>
      </c>
      <c r="B24884" t="s">
        <v>354</v>
      </c>
      <c r="C24884" t="s">
        <v>229</v>
      </c>
      <c r="D24884">
        <v>100542</v>
      </c>
    </row>
    <row r="24885" spans="1:4" x14ac:dyDescent="0.2">
      <c r="A24885" t="s">
        <v>104</v>
      </c>
      <c r="B24885" t="s">
        <v>354</v>
      </c>
      <c r="C24885" t="s">
        <v>230</v>
      </c>
      <c r="D24885">
        <v>7693</v>
      </c>
    </row>
    <row r="24886" spans="1:4" x14ac:dyDescent="0.2">
      <c r="A24886" t="s">
        <v>104</v>
      </c>
      <c r="B24886" t="s">
        <v>354</v>
      </c>
      <c r="C24886" t="s">
        <v>231</v>
      </c>
      <c r="D24886">
        <v>32522</v>
      </c>
    </row>
    <row r="24887" spans="1:4" x14ac:dyDescent="0.2">
      <c r="A24887" t="s">
        <v>104</v>
      </c>
      <c r="B24887" t="s">
        <v>354</v>
      </c>
      <c r="C24887" t="s">
        <v>232</v>
      </c>
      <c r="D24887">
        <v>199233</v>
      </c>
    </row>
    <row r="24888" spans="1:4" x14ac:dyDescent="0.2">
      <c r="A24888" t="s">
        <v>104</v>
      </c>
      <c r="B24888" t="s">
        <v>354</v>
      </c>
      <c r="C24888" t="s">
        <v>319</v>
      </c>
      <c r="D24888">
        <v>161328</v>
      </c>
    </row>
    <row r="24889" spans="1:4" x14ac:dyDescent="0.2">
      <c r="A24889" t="s">
        <v>104</v>
      </c>
      <c r="B24889" t="s">
        <v>354</v>
      </c>
      <c r="C24889" t="s">
        <v>320</v>
      </c>
      <c r="D24889">
        <v>28720</v>
      </c>
    </row>
    <row r="24890" spans="1:4" x14ac:dyDescent="0.2">
      <c r="A24890" t="s">
        <v>104</v>
      </c>
      <c r="B24890" t="s">
        <v>354</v>
      </c>
      <c r="C24890" t="s">
        <v>318</v>
      </c>
      <c r="D24890">
        <v>9185</v>
      </c>
    </row>
    <row r="24891" spans="1:4" x14ac:dyDescent="0.2">
      <c r="A24891" t="s">
        <v>104</v>
      </c>
      <c r="B24891" t="s">
        <v>354</v>
      </c>
      <c r="C24891" t="s">
        <v>321</v>
      </c>
      <c r="D24891">
        <v>158236</v>
      </c>
    </row>
    <row r="24892" spans="1:4" x14ac:dyDescent="0.2">
      <c r="A24892" t="s">
        <v>104</v>
      </c>
      <c r="B24892" t="s">
        <v>354</v>
      </c>
      <c r="C24892" t="s">
        <v>322</v>
      </c>
      <c r="D24892">
        <v>0</v>
      </c>
    </row>
    <row r="24893" spans="1:4" x14ac:dyDescent="0.2">
      <c r="A24893" t="s">
        <v>104</v>
      </c>
      <c r="B24893" t="s">
        <v>354</v>
      </c>
      <c r="C24893" t="s">
        <v>323</v>
      </c>
      <c r="D24893">
        <v>0</v>
      </c>
    </row>
    <row r="24894" spans="1:4" x14ac:dyDescent="0.2">
      <c r="A24894" t="s">
        <v>104</v>
      </c>
      <c r="B24894" t="s">
        <v>354</v>
      </c>
      <c r="C24894" t="s">
        <v>324</v>
      </c>
      <c r="D24894">
        <v>29233</v>
      </c>
    </row>
    <row r="24895" spans="1:4" x14ac:dyDescent="0.2">
      <c r="A24895" t="s">
        <v>104</v>
      </c>
      <c r="B24895" t="s">
        <v>354</v>
      </c>
      <c r="C24895" t="s">
        <v>325</v>
      </c>
      <c r="D24895">
        <v>0</v>
      </c>
    </row>
    <row r="24896" spans="1:4" x14ac:dyDescent="0.2">
      <c r="A24896" t="s">
        <v>104</v>
      </c>
      <c r="B24896" t="s">
        <v>354</v>
      </c>
      <c r="C24896" t="s">
        <v>326</v>
      </c>
      <c r="D24896">
        <v>0</v>
      </c>
    </row>
    <row r="24897" spans="1:4" x14ac:dyDescent="0.2">
      <c r="A24897" t="s">
        <v>104</v>
      </c>
      <c r="B24897" t="s">
        <v>354</v>
      </c>
      <c r="C24897" t="s">
        <v>327</v>
      </c>
      <c r="D24897">
        <v>53084</v>
      </c>
    </row>
    <row r="24898" spans="1:4" x14ac:dyDescent="0.2">
      <c r="A24898" t="s">
        <v>104</v>
      </c>
      <c r="B24898" t="s">
        <v>354</v>
      </c>
      <c r="C24898" t="s">
        <v>328</v>
      </c>
      <c r="D24898">
        <v>75919</v>
      </c>
    </row>
    <row r="24899" spans="1:4" x14ac:dyDescent="0.2">
      <c r="A24899" t="s">
        <v>104</v>
      </c>
      <c r="B24899" t="s">
        <v>354</v>
      </c>
      <c r="C24899" t="s">
        <v>329</v>
      </c>
      <c r="D24899">
        <v>0</v>
      </c>
    </row>
    <row r="24900" spans="1:4" x14ac:dyDescent="0.2">
      <c r="A24900" t="s">
        <v>104</v>
      </c>
      <c r="B24900" t="s">
        <v>354</v>
      </c>
      <c r="C24900" t="s">
        <v>339</v>
      </c>
      <c r="D24900">
        <v>2392716</v>
      </c>
    </row>
    <row r="24901" spans="1:4" x14ac:dyDescent="0.2">
      <c r="A24901" t="s">
        <v>104</v>
      </c>
      <c r="B24901" t="s">
        <v>354</v>
      </c>
      <c r="C24901" t="s">
        <v>340</v>
      </c>
      <c r="D24901">
        <v>3089</v>
      </c>
    </row>
    <row r="24902" spans="1:4" x14ac:dyDescent="0.2">
      <c r="A24902" t="s">
        <v>104</v>
      </c>
      <c r="B24902" t="s">
        <v>354</v>
      </c>
      <c r="C24902" t="s">
        <v>341</v>
      </c>
      <c r="D24902">
        <v>0</v>
      </c>
    </row>
    <row r="24903" spans="1:4" x14ac:dyDescent="0.2">
      <c r="A24903" t="s">
        <v>104</v>
      </c>
      <c r="B24903" t="s">
        <v>354</v>
      </c>
      <c r="C24903" t="s">
        <v>342</v>
      </c>
      <c r="D24903">
        <v>0</v>
      </c>
    </row>
    <row r="24904" spans="1:4" x14ac:dyDescent="0.2">
      <c r="A24904" t="s">
        <v>104</v>
      </c>
      <c r="B24904" t="s">
        <v>354</v>
      </c>
      <c r="C24904" t="s">
        <v>343</v>
      </c>
      <c r="D24904">
        <v>0</v>
      </c>
    </row>
    <row r="24905" spans="1:4" x14ac:dyDescent="0.2">
      <c r="A24905" t="s">
        <v>104</v>
      </c>
      <c r="B24905" t="s">
        <v>354</v>
      </c>
      <c r="C24905" t="s">
        <v>344</v>
      </c>
      <c r="D24905">
        <v>0</v>
      </c>
    </row>
    <row r="24906" spans="1:4" x14ac:dyDescent="0.2">
      <c r="A24906" t="s">
        <v>104</v>
      </c>
      <c r="B24906" t="s">
        <v>354</v>
      </c>
      <c r="C24906" t="s">
        <v>345</v>
      </c>
      <c r="D24906">
        <v>0</v>
      </c>
    </row>
    <row r="24907" spans="1:4" x14ac:dyDescent="0.2">
      <c r="A24907" t="s">
        <v>104</v>
      </c>
      <c r="B24907" t="s">
        <v>354</v>
      </c>
      <c r="C24907" t="s">
        <v>346</v>
      </c>
      <c r="D24907">
        <v>0</v>
      </c>
    </row>
    <row r="24908" spans="1:4" x14ac:dyDescent="0.2">
      <c r="A24908" t="s">
        <v>104</v>
      </c>
      <c r="B24908" t="s">
        <v>354</v>
      </c>
      <c r="C24908" t="s">
        <v>300</v>
      </c>
      <c r="D24908">
        <v>709580</v>
      </c>
    </row>
    <row r="24909" spans="1:4" x14ac:dyDescent="0.2">
      <c r="A24909" t="s">
        <v>104</v>
      </c>
      <c r="B24909" t="s">
        <v>354</v>
      </c>
      <c r="C24909" t="s">
        <v>301</v>
      </c>
      <c r="D24909">
        <v>996764</v>
      </c>
    </row>
    <row r="24910" spans="1:4" x14ac:dyDescent="0.2">
      <c r="A24910" t="s">
        <v>104</v>
      </c>
      <c r="B24910" t="s">
        <v>354</v>
      </c>
      <c r="C24910" t="s">
        <v>302</v>
      </c>
      <c r="D24910">
        <v>1163394</v>
      </c>
    </row>
    <row r="24911" spans="1:4" x14ac:dyDescent="0.2">
      <c r="A24911" t="s">
        <v>104</v>
      </c>
      <c r="B24911" t="s">
        <v>354</v>
      </c>
      <c r="C24911" t="s">
        <v>303</v>
      </c>
      <c r="D24911">
        <v>596879</v>
      </c>
    </row>
    <row r="24912" spans="1:4" x14ac:dyDescent="0.2">
      <c r="A24912" t="s">
        <v>104</v>
      </c>
      <c r="B24912" t="s">
        <v>354</v>
      </c>
      <c r="C24912" t="s">
        <v>304</v>
      </c>
      <c r="D24912">
        <v>700208</v>
      </c>
    </row>
    <row r="24913" spans="1:4" x14ac:dyDescent="0.2">
      <c r="A24913" t="s">
        <v>104</v>
      </c>
      <c r="B24913" t="s">
        <v>354</v>
      </c>
      <c r="C24913" t="s">
        <v>305</v>
      </c>
      <c r="D24913">
        <v>146744</v>
      </c>
    </row>
    <row r="24914" spans="1:4" x14ac:dyDescent="0.2">
      <c r="A24914" t="s">
        <v>104</v>
      </c>
      <c r="B24914" t="s">
        <v>354</v>
      </c>
      <c r="C24914" t="s">
        <v>306</v>
      </c>
      <c r="D24914">
        <v>52994</v>
      </c>
    </row>
    <row r="24915" spans="1:4" x14ac:dyDescent="0.2">
      <c r="A24915" t="s">
        <v>104</v>
      </c>
      <c r="B24915" t="s">
        <v>354</v>
      </c>
      <c r="C24915" t="s">
        <v>307</v>
      </c>
      <c r="D24915">
        <v>1259917</v>
      </c>
    </row>
    <row r="24916" spans="1:4" x14ac:dyDescent="0.2">
      <c r="A24916" t="s">
        <v>104</v>
      </c>
      <c r="B24916" t="s">
        <v>354</v>
      </c>
      <c r="C24916" t="s">
        <v>308</v>
      </c>
      <c r="D24916">
        <v>22418</v>
      </c>
    </row>
    <row r="24917" spans="1:4" x14ac:dyDescent="0.2">
      <c r="A24917" t="s">
        <v>104</v>
      </c>
      <c r="B24917" t="s">
        <v>354</v>
      </c>
      <c r="C24917" t="s">
        <v>309</v>
      </c>
      <c r="D24917">
        <v>6295</v>
      </c>
    </row>
    <row r="24918" spans="1:4" x14ac:dyDescent="0.2">
      <c r="A24918" t="s">
        <v>104</v>
      </c>
      <c r="B24918" t="s">
        <v>354</v>
      </c>
      <c r="C24918" t="s">
        <v>310</v>
      </c>
      <c r="D24918">
        <v>25</v>
      </c>
    </row>
    <row r="24919" spans="1:4" x14ac:dyDescent="0.2">
      <c r="A24919" t="s">
        <v>104</v>
      </c>
      <c r="B24919" t="s">
        <v>354</v>
      </c>
      <c r="C24919" t="s">
        <v>311</v>
      </c>
      <c r="D24919">
        <v>16</v>
      </c>
    </row>
    <row r="24920" spans="1:4" x14ac:dyDescent="0.2">
      <c r="A24920" t="s">
        <v>104</v>
      </c>
      <c r="B24920" t="s">
        <v>354</v>
      </c>
      <c r="C24920" t="s">
        <v>312</v>
      </c>
      <c r="D24920">
        <v>8</v>
      </c>
    </row>
    <row r="24921" spans="1:4" x14ac:dyDescent="0.2">
      <c r="A24921" t="s">
        <v>104</v>
      </c>
      <c r="B24921" t="s">
        <v>354</v>
      </c>
      <c r="C24921" t="s">
        <v>313</v>
      </c>
      <c r="D24921">
        <v>23</v>
      </c>
    </row>
    <row r="24922" spans="1:4" x14ac:dyDescent="0.2">
      <c r="A24922" t="s">
        <v>104</v>
      </c>
      <c r="B24922" t="s">
        <v>354</v>
      </c>
      <c r="C24922" t="s">
        <v>314</v>
      </c>
      <c r="D24922">
        <v>3020</v>
      </c>
    </row>
    <row r="24923" spans="1:4" x14ac:dyDescent="0.2">
      <c r="A24923" t="s">
        <v>104</v>
      </c>
      <c r="B24923" t="s">
        <v>354</v>
      </c>
      <c r="C24923" t="s">
        <v>315</v>
      </c>
      <c r="D24923">
        <v>7</v>
      </c>
    </row>
    <row r="24924" spans="1:4" x14ac:dyDescent="0.2">
      <c r="A24924" t="s">
        <v>104</v>
      </c>
      <c r="B24924" t="s">
        <v>354</v>
      </c>
      <c r="C24924" t="s">
        <v>347</v>
      </c>
      <c r="D24924">
        <v>6511</v>
      </c>
    </row>
    <row r="24925" spans="1:4" x14ac:dyDescent="0.2">
      <c r="A24925" t="s">
        <v>104</v>
      </c>
      <c r="B24925" t="s">
        <v>355</v>
      </c>
      <c r="C24925" t="s">
        <v>225</v>
      </c>
      <c r="D24925">
        <v>0.88337900000000003</v>
      </c>
    </row>
    <row r="24926" spans="1:4" x14ac:dyDescent="0.2">
      <c r="A24926" t="s">
        <v>104</v>
      </c>
      <c r="B24926" t="s">
        <v>355</v>
      </c>
      <c r="C24926" t="s">
        <v>65</v>
      </c>
      <c r="D24926">
        <v>50000000</v>
      </c>
    </row>
    <row r="24927" spans="1:4" x14ac:dyDescent="0.2">
      <c r="A24927" t="s">
        <v>104</v>
      </c>
      <c r="B24927" t="s">
        <v>355</v>
      </c>
      <c r="C24927" t="s">
        <v>66</v>
      </c>
      <c r="D24927">
        <v>56600842</v>
      </c>
    </row>
    <row r="24928" spans="1:4" x14ac:dyDescent="0.2">
      <c r="A24928" t="s">
        <v>104</v>
      </c>
      <c r="B24928" t="s">
        <v>355</v>
      </c>
      <c r="C24928" t="s">
        <v>226</v>
      </c>
      <c r="D24928">
        <v>152366</v>
      </c>
    </row>
    <row r="24929" spans="1:4" x14ac:dyDescent="0.2">
      <c r="A24929" t="s">
        <v>104</v>
      </c>
      <c r="B24929" t="s">
        <v>355</v>
      </c>
      <c r="C24929" t="s">
        <v>227</v>
      </c>
      <c r="D24929">
        <v>510732</v>
      </c>
    </row>
    <row r="24930" spans="1:4" x14ac:dyDescent="0.2">
      <c r="A24930" t="s">
        <v>104</v>
      </c>
      <c r="B24930" t="s">
        <v>355</v>
      </c>
      <c r="C24930" t="s">
        <v>67</v>
      </c>
      <c r="D24930">
        <v>0</v>
      </c>
    </row>
    <row r="24931" spans="1:4" x14ac:dyDescent="0.2">
      <c r="A24931" t="s">
        <v>104</v>
      </c>
      <c r="B24931" t="s">
        <v>355</v>
      </c>
      <c r="C24931" t="s">
        <v>68</v>
      </c>
      <c r="D24931">
        <v>0</v>
      </c>
    </row>
    <row r="24932" spans="1:4" x14ac:dyDescent="0.2">
      <c r="A24932" t="s">
        <v>104</v>
      </c>
      <c r="B24932" t="s">
        <v>355</v>
      </c>
      <c r="C24932" t="s">
        <v>228</v>
      </c>
      <c r="D24932">
        <v>9600</v>
      </c>
    </row>
    <row r="24933" spans="1:4" x14ac:dyDescent="0.2">
      <c r="A24933" t="s">
        <v>104</v>
      </c>
      <c r="B24933" t="s">
        <v>355</v>
      </c>
      <c r="C24933" t="s">
        <v>229</v>
      </c>
      <c r="D24933">
        <v>100505</v>
      </c>
    </row>
    <row r="24934" spans="1:4" x14ac:dyDescent="0.2">
      <c r="A24934" t="s">
        <v>104</v>
      </c>
      <c r="B24934" t="s">
        <v>355</v>
      </c>
      <c r="C24934" t="s">
        <v>230</v>
      </c>
      <c r="D24934">
        <v>7668</v>
      </c>
    </row>
    <row r="24935" spans="1:4" x14ac:dyDescent="0.2">
      <c r="A24935" t="s">
        <v>104</v>
      </c>
      <c r="B24935" t="s">
        <v>355</v>
      </c>
      <c r="C24935" t="s">
        <v>231</v>
      </c>
      <c r="D24935">
        <v>32102</v>
      </c>
    </row>
    <row r="24936" spans="1:4" x14ac:dyDescent="0.2">
      <c r="A24936" t="s">
        <v>104</v>
      </c>
      <c r="B24936" t="s">
        <v>355</v>
      </c>
      <c r="C24936" t="s">
        <v>232</v>
      </c>
      <c r="D24936">
        <v>230695</v>
      </c>
    </row>
    <row r="24937" spans="1:4" x14ac:dyDescent="0.2">
      <c r="A24937" t="s">
        <v>104</v>
      </c>
      <c r="B24937" t="s">
        <v>355</v>
      </c>
      <c r="C24937" t="s">
        <v>319</v>
      </c>
      <c r="D24937">
        <v>186983</v>
      </c>
    </row>
    <row r="24938" spans="1:4" x14ac:dyDescent="0.2">
      <c r="A24938" t="s">
        <v>104</v>
      </c>
      <c r="B24938" t="s">
        <v>355</v>
      </c>
      <c r="C24938" t="s">
        <v>320</v>
      </c>
      <c r="D24938">
        <v>34551</v>
      </c>
    </row>
    <row r="24939" spans="1:4" x14ac:dyDescent="0.2">
      <c r="A24939" t="s">
        <v>104</v>
      </c>
      <c r="B24939" t="s">
        <v>355</v>
      </c>
      <c r="C24939" t="s">
        <v>318</v>
      </c>
      <c r="D24939">
        <v>9161</v>
      </c>
    </row>
    <row r="24940" spans="1:4" x14ac:dyDescent="0.2">
      <c r="A24940" t="s">
        <v>104</v>
      </c>
      <c r="B24940" t="s">
        <v>355</v>
      </c>
      <c r="C24940" t="s">
        <v>321</v>
      </c>
      <c r="D24940">
        <v>186579</v>
      </c>
    </row>
    <row r="24941" spans="1:4" x14ac:dyDescent="0.2">
      <c r="A24941" t="s">
        <v>104</v>
      </c>
      <c r="B24941" t="s">
        <v>355</v>
      </c>
      <c r="C24941" t="s">
        <v>322</v>
      </c>
      <c r="D24941">
        <v>0</v>
      </c>
    </row>
    <row r="24942" spans="1:4" x14ac:dyDescent="0.2">
      <c r="A24942" t="s">
        <v>104</v>
      </c>
      <c r="B24942" t="s">
        <v>355</v>
      </c>
      <c r="C24942" t="s">
        <v>323</v>
      </c>
      <c r="D24942">
        <v>0</v>
      </c>
    </row>
    <row r="24943" spans="1:4" x14ac:dyDescent="0.2">
      <c r="A24943" t="s">
        <v>104</v>
      </c>
      <c r="B24943" t="s">
        <v>355</v>
      </c>
      <c r="C24943" t="s">
        <v>324</v>
      </c>
      <c r="D24943">
        <v>29233</v>
      </c>
    </row>
    <row r="24944" spans="1:4" x14ac:dyDescent="0.2">
      <c r="A24944" t="s">
        <v>104</v>
      </c>
      <c r="B24944" t="s">
        <v>355</v>
      </c>
      <c r="C24944" t="s">
        <v>325</v>
      </c>
      <c r="D24944">
        <v>0</v>
      </c>
    </row>
    <row r="24945" spans="1:4" x14ac:dyDescent="0.2">
      <c r="A24945" t="s">
        <v>104</v>
      </c>
      <c r="B24945" t="s">
        <v>355</v>
      </c>
      <c r="C24945" t="s">
        <v>326</v>
      </c>
      <c r="D24945">
        <v>0</v>
      </c>
    </row>
    <row r="24946" spans="1:4" x14ac:dyDescent="0.2">
      <c r="A24946" t="s">
        <v>104</v>
      </c>
      <c r="B24946" t="s">
        <v>355</v>
      </c>
      <c r="C24946" t="s">
        <v>327</v>
      </c>
      <c r="D24946">
        <v>53084</v>
      </c>
    </row>
    <row r="24947" spans="1:4" x14ac:dyDescent="0.2">
      <c r="A24947" t="s">
        <v>104</v>
      </c>
      <c r="B24947" t="s">
        <v>355</v>
      </c>
      <c r="C24947" t="s">
        <v>328</v>
      </c>
      <c r="D24947">
        <v>104262</v>
      </c>
    </row>
    <row r="24948" spans="1:4" x14ac:dyDescent="0.2">
      <c r="A24948" t="s">
        <v>104</v>
      </c>
      <c r="B24948" t="s">
        <v>355</v>
      </c>
      <c r="C24948" t="s">
        <v>329</v>
      </c>
      <c r="D24948">
        <v>0</v>
      </c>
    </row>
    <row r="24949" spans="1:4" x14ac:dyDescent="0.2">
      <c r="A24949" t="s">
        <v>104</v>
      </c>
      <c r="B24949" t="s">
        <v>355</v>
      </c>
      <c r="C24949" t="s">
        <v>339</v>
      </c>
      <c r="D24949">
        <v>2770332</v>
      </c>
    </row>
    <row r="24950" spans="1:4" x14ac:dyDescent="0.2">
      <c r="A24950" t="s">
        <v>104</v>
      </c>
      <c r="B24950" t="s">
        <v>355</v>
      </c>
      <c r="C24950" t="s">
        <v>340</v>
      </c>
      <c r="D24950">
        <v>3297603</v>
      </c>
    </row>
    <row r="24951" spans="1:4" x14ac:dyDescent="0.2">
      <c r="A24951" t="s">
        <v>104</v>
      </c>
      <c r="B24951" t="s">
        <v>355</v>
      </c>
      <c r="C24951" t="s">
        <v>341</v>
      </c>
      <c r="D24951">
        <v>0</v>
      </c>
    </row>
    <row r="24952" spans="1:4" x14ac:dyDescent="0.2">
      <c r="A24952" t="s">
        <v>104</v>
      </c>
      <c r="B24952" t="s">
        <v>355</v>
      </c>
      <c r="C24952" t="s">
        <v>342</v>
      </c>
      <c r="D24952">
        <v>0</v>
      </c>
    </row>
    <row r="24953" spans="1:4" x14ac:dyDescent="0.2">
      <c r="A24953" t="s">
        <v>104</v>
      </c>
      <c r="B24953" t="s">
        <v>355</v>
      </c>
      <c r="C24953" t="s">
        <v>343</v>
      </c>
      <c r="D24953">
        <v>0</v>
      </c>
    </row>
    <row r="24954" spans="1:4" x14ac:dyDescent="0.2">
      <c r="A24954" t="s">
        <v>104</v>
      </c>
      <c r="B24954" t="s">
        <v>355</v>
      </c>
      <c r="C24954" t="s">
        <v>344</v>
      </c>
      <c r="D24954">
        <v>0</v>
      </c>
    </row>
    <row r="24955" spans="1:4" x14ac:dyDescent="0.2">
      <c r="A24955" t="s">
        <v>104</v>
      </c>
      <c r="B24955" t="s">
        <v>355</v>
      </c>
      <c r="C24955" t="s">
        <v>345</v>
      </c>
      <c r="D24955">
        <v>0</v>
      </c>
    </row>
    <row r="24956" spans="1:4" x14ac:dyDescent="0.2">
      <c r="A24956" t="s">
        <v>104</v>
      </c>
      <c r="B24956" t="s">
        <v>355</v>
      </c>
      <c r="C24956" t="s">
        <v>346</v>
      </c>
      <c r="D24956">
        <v>0</v>
      </c>
    </row>
    <row r="24957" spans="1:4" x14ac:dyDescent="0.2">
      <c r="A24957" t="s">
        <v>104</v>
      </c>
      <c r="B24957" t="s">
        <v>355</v>
      </c>
      <c r="C24957" t="s">
        <v>300</v>
      </c>
      <c r="D24957">
        <v>703953</v>
      </c>
    </row>
    <row r="24958" spans="1:4" x14ac:dyDescent="0.2">
      <c r="A24958" t="s">
        <v>104</v>
      </c>
      <c r="B24958" t="s">
        <v>355</v>
      </c>
      <c r="C24958" t="s">
        <v>301</v>
      </c>
      <c r="D24958">
        <v>996638</v>
      </c>
    </row>
    <row r="24959" spans="1:4" x14ac:dyDescent="0.2">
      <c r="A24959" t="s">
        <v>104</v>
      </c>
      <c r="B24959" t="s">
        <v>355</v>
      </c>
      <c r="C24959" t="s">
        <v>302</v>
      </c>
      <c r="D24959">
        <v>1163244</v>
      </c>
    </row>
    <row r="24960" spans="1:4" x14ac:dyDescent="0.2">
      <c r="A24960" t="s">
        <v>104</v>
      </c>
      <c r="B24960" t="s">
        <v>355</v>
      </c>
      <c r="C24960" t="s">
        <v>303</v>
      </c>
      <c r="D24960">
        <v>596811</v>
      </c>
    </row>
    <row r="24961" spans="1:4" x14ac:dyDescent="0.2">
      <c r="A24961" t="s">
        <v>104</v>
      </c>
      <c r="B24961" t="s">
        <v>355</v>
      </c>
      <c r="C24961" t="s">
        <v>304</v>
      </c>
      <c r="D24961">
        <v>700244</v>
      </c>
    </row>
    <row r="24962" spans="1:4" x14ac:dyDescent="0.2">
      <c r="A24962" t="s">
        <v>104</v>
      </c>
      <c r="B24962" t="s">
        <v>355</v>
      </c>
      <c r="C24962" t="s">
        <v>305</v>
      </c>
      <c r="D24962">
        <v>146798</v>
      </c>
    </row>
    <row r="24963" spans="1:4" x14ac:dyDescent="0.2">
      <c r="A24963" t="s">
        <v>104</v>
      </c>
      <c r="B24963" t="s">
        <v>355</v>
      </c>
      <c r="C24963" t="s">
        <v>306</v>
      </c>
      <c r="D24963">
        <v>55847</v>
      </c>
    </row>
    <row r="24964" spans="1:4" x14ac:dyDescent="0.2">
      <c r="A24964" t="s">
        <v>104</v>
      </c>
      <c r="B24964" t="s">
        <v>355</v>
      </c>
      <c r="C24964" t="s">
        <v>307</v>
      </c>
      <c r="D24964">
        <v>1259802</v>
      </c>
    </row>
    <row r="24965" spans="1:4" x14ac:dyDescent="0.2">
      <c r="A24965" t="s">
        <v>104</v>
      </c>
      <c r="B24965" t="s">
        <v>355</v>
      </c>
      <c r="C24965" t="s">
        <v>308</v>
      </c>
      <c r="D24965">
        <v>28045</v>
      </c>
    </row>
    <row r="24966" spans="1:4" x14ac:dyDescent="0.2">
      <c r="A24966" t="s">
        <v>104</v>
      </c>
      <c r="B24966" t="s">
        <v>355</v>
      </c>
      <c r="C24966" t="s">
        <v>309</v>
      </c>
      <c r="D24966">
        <v>6375</v>
      </c>
    </row>
    <row r="24967" spans="1:4" x14ac:dyDescent="0.2">
      <c r="A24967" t="s">
        <v>104</v>
      </c>
      <c r="B24967" t="s">
        <v>355</v>
      </c>
      <c r="C24967" t="s">
        <v>310</v>
      </c>
      <c r="D24967">
        <v>103</v>
      </c>
    </row>
    <row r="24968" spans="1:4" x14ac:dyDescent="0.2">
      <c r="A24968" t="s">
        <v>104</v>
      </c>
      <c r="B24968" t="s">
        <v>355</v>
      </c>
      <c r="C24968" t="s">
        <v>311</v>
      </c>
      <c r="D24968">
        <v>134</v>
      </c>
    </row>
    <row r="24969" spans="1:4" x14ac:dyDescent="0.2">
      <c r="A24969" t="s">
        <v>104</v>
      </c>
      <c r="B24969" t="s">
        <v>355</v>
      </c>
      <c r="C24969" t="s">
        <v>312</v>
      </c>
      <c r="D24969">
        <v>31</v>
      </c>
    </row>
    <row r="24970" spans="1:4" x14ac:dyDescent="0.2">
      <c r="A24970" t="s">
        <v>104</v>
      </c>
      <c r="B24970" t="s">
        <v>355</v>
      </c>
      <c r="C24970" t="s">
        <v>313</v>
      </c>
      <c r="D24970">
        <v>78</v>
      </c>
    </row>
    <row r="24971" spans="1:4" x14ac:dyDescent="0.2">
      <c r="A24971" t="s">
        <v>104</v>
      </c>
      <c r="B24971" t="s">
        <v>355</v>
      </c>
      <c r="C24971" t="s">
        <v>314</v>
      </c>
      <c r="D24971">
        <v>67</v>
      </c>
    </row>
    <row r="24972" spans="1:4" x14ac:dyDescent="0.2">
      <c r="A24972" t="s">
        <v>104</v>
      </c>
      <c r="B24972" t="s">
        <v>355</v>
      </c>
      <c r="C24972" t="s">
        <v>315</v>
      </c>
      <c r="D24972">
        <v>122</v>
      </c>
    </row>
    <row r="24973" spans="1:4" x14ac:dyDescent="0.2">
      <c r="A24973" t="s">
        <v>104</v>
      </c>
      <c r="B24973" t="s">
        <v>355</v>
      </c>
      <c r="C24973" t="s">
        <v>347</v>
      </c>
      <c r="D24973">
        <v>6511</v>
      </c>
    </row>
    <row r="24974" spans="1:4" x14ac:dyDescent="0.2">
      <c r="A24974" t="s">
        <v>104</v>
      </c>
      <c r="B24974" t="s">
        <v>356</v>
      </c>
      <c r="C24974" t="s">
        <v>225</v>
      </c>
      <c r="D24974">
        <v>0.88510100000000003</v>
      </c>
    </row>
    <row r="24975" spans="1:4" x14ac:dyDescent="0.2">
      <c r="A24975" t="s">
        <v>104</v>
      </c>
      <c r="B24975" t="s">
        <v>356</v>
      </c>
      <c r="C24975" t="s">
        <v>65</v>
      </c>
      <c r="D24975">
        <v>50000000</v>
      </c>
    </row>
    <row r="24976" spans="1:4" x14ac:dyDescent="0.2">
      <c r="A24976" t="s">
        <v>104</v>
      </c>
      <c r="B24976" t="s">
        <v>356</v>
      </c>
      <c r="C24976" t="s">
        <v>66</v>
      </c>
      <c r="D24976">
        <v>56490699</v>
      </c>
    </row>
    <row r="24977" spans="1:4" x14ac:dyDescent="0.2">
      <c r="A24977" t="s">
        <v>104</v>
      </c>
      <c r="B24977" t="s">
        <v>356</v>
      </c>
      <c r="C24977" t="s">
        <v>226</v>
      </c>
      <c r="D24977">
        <v>152601</v>
      </c>
    </row>
    <row r="24978" spans="1:4" x14ac:dyDescent="0.2">
      <c r="A24978" t="s">
        <v>104</v>
      </c>
      <c r="B24978" t="s">
        <v>356</v>
      </c>
      <c r="C24978" t="s">
        <v>227</v>
      </c>
      <c r="D24978">
        <v>510787</v>
      </c>
    </row>
    <row r="24979" spans="1:4" x14ac:dyDescent="0.2">
      <c r="A24979" t="s">
        <v>104</v>
      </c>
      <c r="B24979" t="s">
        <v>356</v>
      </c>
      <c r="C24979" t="s">
        <v>67</v>
      </c>
      <c r="D24979">
        <v>0</v>
      </c>
    </row>
    <row r="24980" spans="1:4" x14ac:dyDescent="0.2">
      <c r="A24980" t="s">
        <v>104</v>
      </c>
      <c r="B24980" t="s">
        <v>356</v>
      </c>
      <c r="C24980" t="s">
        <v>68</v>
      </c>
      <c r="D24980">
        <v>0</v>
      </c>
    </row>
    <row r="24981" spans="1:4" x14ac:dyDescent="0.2">
      <c r="A24981" t="s">
        <v>104</v>
      </c>
      <c r="B24981" t="s">
        <v>356</v>
      </c>
      <c r="C24981" t="s">
        <v>228</v>
      </c>
      <c r="D24981">
        <v>9799</v>
      </c>
    </row>
    <row r="24982" spans="1:4" x14ac:dyDescent="0.2">
      <c r="A24982" t="s">
        <v>104</v>
      </c>
      <c r="B24982" t="s">
        <v>356</v>
      </c>
      <c r="C24982" t="s">
        <v>229</v>
      </c>
      <c r="D24982">
        <v>101297</v>
      </c>
    </row>
    <row r="24983" spans="1:4" x14ac:dyDescent="0.2">
      <c r="A24983" t="s">
        <v>104</v>
      </c>
      <c r="B24983" t="s">
        <v>356</v>
      </c>
      <c r="C24983" t="s">
        <v>230</v>
      </c>
      <c r="D24983">
        <v>7808</v>
      </c>
    </row>
    <row r="24984" spans="1:4" x14ac:dyDescent="0.2">
      <c r="A24984" t="s">
        <v>104</v>
      </c>
      <c r="B24984" t="s">
        <v>356</v>
      </c>
      <c r="C24984" t="s">
        <v>231</v>
      </c>
      <c r="D24984">
        <v>31788</v>
      </c>
    </row>
    <row r="24985" spans="1:4" x14ac:dyDescent="0.2">
      <c r="A24985" t="s">
        <v>104</v>
      </c>
      <c r="B24985" t="s">
        <v>356</v>
      </c>
      <c r="C24985" t="s">
        <v>232</v>
      </c>
      <c r="D24985">
        <v>196421</v>
      </c>
    </row>
    <row r="24986" spans="1:4" x14ac:dyDescent="0.2">
      <c r="A24986" t="s">
        <v>104</v>
      </c>
      <c r="B24986" t="s">
        <v>356</v>
      </c>
      <c r="C24986" t="s">
        <v>319</v>
      </c>
      <c r="D24986">
        <v>158475</v>
      </c>
    </row>
    <row r="24987" spans="1:4" x14ac:dyDescent="0.2">
      <c r="A24987" t="s">
        <v>104</v>
      </c>
      <c r="B24987" t="s">
        <v>356</v>
      </c>
      <c r="C24987" t="s">
        <v>320</v>
      </c>
      <c r="D24987">
        <v>28761</v>
      </c>
    </row>
    <row r="24988" spans="1:4" x14ac:dyDescent="0.2">
      <c r="A24988" t="s">
        <v>104</v>
      </c>
      <c r="B24988" t="s">
        <v>356</v>
      </c>
      <c r="C24988" t="s">
        <v>318</v>
      </c>
      <c r="D24988">
        <v>9185</v>
      </c>
    </row>
    <row r="24989" spans="1:4" x14ac:dyDescent="0.2">
      <c r="A24989" t="s">
        <v>104</v>
      </c>
      <c r="B24989" t="s">
        <v>356</v>
      </c>
      <c r="C24989" t="s">
        <v>321</v>
      </c>
      <c r="D24989">
        <v>158359</v>
      </c>
    </row>
    <row r="24990" spans="1:4" x14ac:dyDescent="0.2">
      <c r="A24990" t="s">
        <v>104</v>
      </c>
      <c r="B24990" t="s">
        <v>356</v>
      </c>
      <c r="C24990" t="s">
        <v>322</v>
      </c>
      <c r="D24990">
        <v>0</v>
      </c>
    </row>
    <row r="24991" spans="1:4" x14ac:dyDescent="0.2">
      <c r="A24991" t="s">
        <v>104</v>
      </c>
      <c r="B24991" t="s">
        <v>356</v>
      </c>
      <c r="C24991" t="s">
        <v>323</v>
      </c>
      <c r="D24991">
        <v>0</v>
      </c>
    </row>
    <row r="24992" spans="1:4" x14ac:dyDescent="0.2">
      <c r="A24992" t="s">
        <v>104</v>
      </c>
      <c r="B24992" t="s">
        <v>356</v>
      </c>
      <c r="C24992" t="s">
        <v>324</v>
      </c>
      <c r="D24992">
        <v>29233</v>
      </c>
    </row>
    <row r="24993" spans="1:4" x14ac:dyDescent="0.2">
      <c r="A24993" t="s">
        <v>104</v>
      </c>
      <c r="B24993" t="s">
        <v>356</v>
      </c>
      <c r="C24993" t="s">
        <v>325</v>
      </c>
      <c r="D24993">
        <v>0</v>
      </c>
    </row>
    <row r="24994" spans="1:4" x14ac:dyDescent="0.2">
      <c r="A24994" t="s">
        <v>104</v>
      </c>
      <c r="B24994" t="s">
        <v>356</v>
      </c>
      <c r="C24994" t="s">
        <v>326</v>
      </c>
      <c r="D24994">
        <v>0</v>
      </c>
    </row>
    <row r="24995" spans="1:4" x14ac:dyDescent="0.2">
      <c r="A24995" t="s">
        <v>104</v>
      </c>
      <c r="B24995" t="s">
        <v>356</v>
      </c>
      <c r="C24995" t="s">
        <v>327</v>
      </c>
      <c r="D24995">
        <v>53084</v>
      </c>
    </row>
    <row r="24996" spans="1:4" x14ac:dyDescent="0.2">
      <c r="A24996" t="s">
        <v>104</v>
      </c>
      <c r="B24996" t="s">
        <v>356</v>
      </c>
      <c r="C24996" t="s">
        <v>328</v>
      </c>
      <c r="D24996">
        <v>76042</v>
      </c>
    </row>
    <row r="24997" spans="1:4" x14ac:dyDescent="0.2">
      <c r="A24997" t="s">
        <v>104</v>
      </c>
      <c r="B24997" t="s">
        <v>356</v>
      </c>
      <c r="C24997" t="s">
        <v>329</v>
      </c>
      <c r="D24997">
        <v>0</v>
      </c>
    </row>
    <row r="24998" spans="1:4" x14ac:dyDescent="0.2">
      <c r="A24998" t="s">
        <v>104</v>
      </c>
      <c r="B24998" t="s">
        <v>356</v>
      </c>
      <c r="C24998" t="s">
        <v>339</v>
      </c>
      <c r="D24998">
        <v>2358972</v>
      </c>
    </row>
    <row r="24999" spans="1:4" x14ac:dyDescent="0.2">
      <c r="A24999" t="s">
        <v>104</v>
      </c>
      <c r="B24999" t="s">
        <v>356</v>
      </c>
      <c r="C24999" t="s">
        <v>340</v>
      </c>
      <c r="D24999">
        <v>118</v>
      </c>
    </row>
    <row r="25000" spans="1:4" x14ac:dyDescent="0.2">
      <c r="A25000" t="s">
        <v>104</v>
      </c>
      <c r="B25000" t="s">
        <v>356</v>
      </c>
      <c r="C25000" t="s">
        <v>341</v>
      </c>
      <c r="D25000">
        <v>1359076</v>
      </c>
    </row>
    <row r="25001" spans="1:4" x14ac:dyDescent="0.2">
      <c r="A25001" t="s">
        <v>104</v>
      </c>
      <c r="B25001" t="s">
        <v>356</v>
      </c>
      <c r="C25001" t="s">
        <v>342</v>
      </c>
      <c r="D25001">
        <v>0</v>
      </c>
    </row>
    <row r="25002" spans="1:4" x14ac:dyDescent="0.2">
      <c r="A25002" t="s">
        <v>104</v>
      </c>
      <c r="B25002" t="s">
        <v>356</v>
      </c>
      <c r="C25002" t="s">
        <v>343</v>
      </c>
      <c r="D25002">
        <v>70</v>
      </c>
    </row>
    <row r="25003" spans="1:4" x14ac:dyDescent="0.2">
      <c r="A25003" t="s">
        <v>104</v>
      </c>
      <c r="B25003" t="s">
        <v>356</v>
      </c>
      <c r="C25003" t="s">
        <v>344</v>
      </c>
      <c r="D25003">
        <v>1359076</v>
      </c>
    </row>
    <row r="25004" spans="1:4" x14ac:dyDescent="0.2">
      <c r="A25004" t="s">
        <v>104</v>
      </c>
      <c r="B25004" t="s">
        <v>356</v>
      </c>
      <c r="C25004" t="s">
        <v>345</v>
      </c>
      <c r="D25004">
        <v>0</v>
      </c>
    </row>
    <row r="25005" spans="1:4" x14ac:dyDescent="0.2">
      <c r="A25005" t="s">
        <v>104</v>
      </c>
      <c r="B25005" t="s">
        <v>356</v>
      </c>
      <c r="C25005" t="s">
        <v>346</v>
      </c>
      <c r="D25005">
        <v>70</v>
      </c>
    </row>
    <row r="25006" spans="1:4" x14ac:dyDescent="0.2">
      <c r="A25006" t="s">
        <v>104</v>
      </c>
      <c r="B25006" t="s">
        <v>356</v>
      </c>
      <c r="C25006" t="s">
        <v>300</v>
      </c>
      <c r="D25006">
        <v>709544</v>
      </c>
    </row>
    <row r="25007" spans="1:4" x14ac:dyDescent="0.2">
      <c r="A25007" t="s">
        <v>104</v>
      </c>
      <c r="B25007" t="s">
        <v>356</v>
      </c>
      <c r="C25007" t="s">
        <v>301</v>
      </c>
      <c r="D25007">
        <v>996761</v>
      </c>
    </row>
    <row r="25008" spans="1:4" x14ac:dyDescent="0.2">
      <c r="A25008" t="s">
        <v>104</v>
      </c>
      <c r="B25008" t="s">
        <v>356</v>
      </c>
      <c r="C25008" t="s">
        <v>302</v>
      </c>
      <c r="D25008">
        <v>1163391</v>
      </c>
    </row>
    <row r="25009" spans="1:4" x14ac:dyDescent="0.2">
      <c r="A25009" t="s">
        <v>104</v>
      </c>
      <c r="B25009" t="s">
        <v>356</v>
      </c>
      <c r="C25009" t="s">
        <v>303</v>
      </c>
      <c r="D25009">
        <v>596872</v>
      </c>
    </row>
    <row r="25010" spans="1:4" x14ac:dyDescent="0.2">
      <c r="A25010" t="s">
        <v>104</v>
      </c>
      <c r="B25010" t="s">
        <v>356</v>
      </c>
      <c r="C25010" t="s">
        <v>304</v>
      </c>
      <c r="D25010">
        <v>700249</v>
      </c>
    </row>
    <row r="25011" spans="1:4" x14ac:dyDescent="0.2">
      <c r="A25011" t="s">
        <v>104</v>
      </c>
      <c r="B25011" t="s">
        <v>356</v>
      </c>
      <c r="C25011" t="s">
        <v>305</v>
      </c>
      <c r="D25011">
        <v>146836</v>
      </c>
    </row>
    <row r="25012" spans="1:4" x14ac:dyDescent="0.2">
      <c r="A25012" t="s">
        <v>104</v>
      </c>
      <c r="B25012" t="s">
        <v>356</v>
      </c>
      <c r="C25012" t="s">
        <v>306</v>
      </c>
      <c r="D25012">
        <v>55847</v>
      </c>
    </row>
    <row r="25013" spans="1:4" x14ac:dyDescent="0.2">
      <c r="A25013" t="s">
        <v>104</v>
      </c>
      <c r="B25013" t="s">
        <v>356</v>
      </c>
      <c r="C25013" t="s">
        <v>307</v>
      </c>
      <c r="D25013">
        <v>1259915</v>
      </c>
    </row>
    <row r="25014" spans="1:4" x14ac:dyDescent="0.2">
      <c r="A25014" t="s">
        <v>104</v>
      </c>
      <c r="B25014" t="s">
        <v>356</v>
      </c>
      <c r="C25014" t="s">
        <v>308</v>
      </c>
      <c r="D25014">
        <v>22454</v>
      </c>
    </row>
    <row r="25015" spans="1:4" x14ac:dyDescent="0.2">
      <c r="A25015" t="s">
        <v>104</v>
      </c>
      <c r="B25015" t="s">
        <v>356</v>
      </c>
      <c r="C25015" t="s">
        <v>309</v>
      </c>
      <c r="D25015">
        <v>6296</v>
      </c>
    </row>
    <row r="25016" spans="1:4" x14ac:dyDescent="0.2">
      <c r="A25016" t="s">
        <v>104</v>
      </c>
      <c r="B25016" t="s">
        <v>356</v>
      </c>
      <c r="C25016" t="s">
        <v>310</v>
      </c>
      <c r="D25016">
        <v>28</v>
      </c>
    </row>
    <row r="25017" spans="1:4" x14ac:dyDescent="0.2">
      <c r="A25017" t="s">
        <v>104</v>
      </c>
      <c r="B25017" t="s">
        <v>356</v>
      </c>
      <c r="C25017" t="s">
        <v>311</v>
      </c>
      <c r="D25017">
        <v>18</v>
      </c>
    </row>
    <row r="25018" spans="1:4" x14ac:dyDescent="0.2">
      <c r="A25018" t="s">
        <v>104</v>
      </c>
      <c r="B25018" t="s">
        <v>356</v>
      </c>
      <c r="C25018" t="s">
        <v>312</v>
      </c>
      <c r="D25018">
        <v>11</v>
      </c>
    </row>
    <row r="25019" spans="1:4" x14ac:dyDescent="0.2">
      <c r="A25019" t="s">
        <v>104</v>
      </c>
      <c r="B25019" t="s">
        <v>356</v>
      </c>
      <c r="C25019" t="s">
        <v>313</v>
      </c>
      <c r="D25019">
        <v>35</v>
      </c>
    </row>
    <row r="25020" spans="1:4" x14ac:dyDescent="0.2">
      <c r="A25020" t="s">
        <v>104</v>
      </c>
      <c r="B25020" t="s">
        <v>356</v>
      </c>
      <c r="C25020" t="s">
        <v>314</v>
      </c>
      <c r="D25020">
        <v>26</v>
      </c>
    </row>
    <row r="25021" spans="1:4" x14ac:dyDescent="0.2">
      <c r="A25021" t="s">
        <v>104</v>
      </c>
      <c r="B25021" t="s">
        <v>356</v>
      </c>
      <c r="C25021" t="s">
        <v>315</v>
      </c>
      <c r="D25021">
        <v>9</v>
      </c>
    </row>
    <row r="25022" spans="1:4" x14ac:dyDescent="0.2">
      <c r="A25022" t="s">
        <v>104</v>
      </c>
      <c r="B25022" t="s">
        <v>356</v>
      </c>
      <c r="C25022" t="s">
        <v>347</v>
      </c>
      <c r="D25022">
        <v>6511</v>
      </c>
    </row>
    <row r="25023" spans="1:4" x14ac:dyDescent="0.2">
      <c r="A25023" t="s">
        <v>105</v>
      </c>
      <c r="B25023" t="s">
        <v>351</v>
      </c>
      <c r="C25023" t="s">
        <v>225</v>
      </c>
      <c r="D25023">
        <v>1.14778</v>
      </c>
    </row>
    <row r="25024" spans="1:4" x14ac:dyDescent="0.2">
      <c r="A25024" t="s">
        <v>105</v>
      </c>
      <c r="B25024" t="s">
        <v>351</v>
      </c>
      <c r="C25024" t="s">
        <v>65</v>
      </c>
      <c r="D25024">
        <v>50000000</v>
      </c>
    </row>
    <row r="25025" spans="1:4" x14ac:dyDescent="0.2">
      <c r="A25025" t="s">
        <v>105</v>
      </c>
      <c r="B25025" t="s">
        <v>351</v>
      </c>
      <c r="C25025" t="s">
        <v>66</v>
      </c>
      <c r="D25025">
        <v>43562197</v>
      </c>
    </row>
    <row r="25026" spans="1:4" x14ac:dyDescent="0.2">
      <c r="A25026" t="s">
        <v>105</v>
      </c>
      <c r="B25026" t="s">
        <v>351</v>
      </c>
      <c r="C25026" t="s">
        <v>226</v>
      </c>
      <c r="D25026">
        <v>143725</v>
      </c>
    </row>
    <row r="25027" spans="1:4" x14ac:dyDescent="0.2">
      <c r="A25027" t="s">
        <v>105</v>
      </c>
      <c r="B25027" t="s">
        <v>351</v>
      </c>
      <c r="C25027" t="s">
        <v>227</v>
      </c>
      <c r="D25027">
        <v>484976</v>
      </c>
    </row>
    <row r="25028" spans="1:4" x14ac:dyDescent="0.2">
      <c r="A25028" t="s">
        <v>105</v>
      </c>
      <c r="B25028" t="s">
        <v>351</v>
      </c>
      <c r="C25028" t="s">
        <v>67</v>
      </c>
      <c r="D25028">
        <v>761098</v>
      </c>
    </row>
    <row r="25029" spans="1:4" x14ac:dyDescent="0.2">
      <c r="A25029" t="s">
        <v>105</v>
      </c>
      <c r="B25029" t="s">
        <v>351</v>
      </c>
      <c r="C25029" t="s">
        <v>68</v>
      </c>
      <c r="D25029">
        <v>500687</v>
      </c>
    </row>
    <row r="25030" spans="1:4" x14ac:dyDescent="0.2">
      <c r="A25030" t="s">
        <v>105</v>
      </c>
      <c r="B25030" t="s">
        <v>351</v>
      </c>
      <c r="C25030" t="s">
        <v>228</v>
      </c>
      <c r="D25030">
        <v>4936</v>
      </c>
    </row>
    <row r="25031" spans="1:4" x14ac:dyDescent="0.2">
      <c r="A25031" t="s">
        <v>105</v>
      </c>
      <c r="B25031" t="s">
        <v>351</v>
      </c>
      <c r="C25031" t="s">
        <v>229</v>
      </c>
      <c r="D25031">
        <v>56941</v>
      </c>
    </row>
    <row r="25032" spans="1:4" x14ac:dyDescent="0.2">
      <c r="A25032" t="s">
        <v>105</v>
      </c>
      <c r="B25032" t="s">
        <v>351</v>
      </c>
      <c r="C25032" t="s">
        <v>230</v>
      </c>
      <c r="D25032">
        <v>3639</v>
      </c>
    </row>
    <row r="25033" spans="1:4" x14ac:dyDescent="0.2">
      <c r="A25033" t="s">
        <v>105</v>
      </c>
      <c r="B25033" t="s">
        <v>351</v>
      </c>
      <c r="C25033" t="s">
        <v>231</v>
      </c>
      <c r="D25033">
        <v>5491</v>
      </c>
    </row>
    <row r="25034" spans="1:4" x14ac:dyDescent="0.2">
      <c r="A25034" t="s">
        <v>105</v>
      </c>
      <c r="B25034" t="s">
        <v>351</v>
      </c>
      <c r="C25034" t="s">
        <v>154</v>
      </c>
      <c r="D25034">
        <v>2524762</v>
      </c>
    </row>
    <row r="25035" spans="1:4" x14ac:dyDescent="0.2">
      <c r="A25035" t="s">
        <v>105</v>
      </c>
      <c r="B25035" t="s">
        <v>351</v>
      </c>
      <c r="C25035" t="s">
        <v>155</v>
      </c>
      <c r="D25035">
        <v>0</v>
      </c>
    </row>
    <row r="25036" spans="1:4" x14ac:dyDescent="0.2">
      <c r="A25036" t="s">
        <v>105</v>
      </c>
      <c r="B25036" t="s">
        <v>351</v>
      </c>
      <c r="C25036" t="s">
        <v>156</v>
      </c>
      <c r="D25036">
        <v>2772</v>
      </c>
    </row>
    <row r="25037" spans="1:4" x14ac:dyDescent="0.2">
      <c r="A25037" t="s">
        <v>105</v>
      </c>
      <c r="B25037" t="s">
        <v>351</v>
      </c>
      <c r="C25037" t="s">
        <v>157</v>
      </c>
      <c r="D25037">
        <v>316383</v>
      </c>
    </row>
    <row r="25038" spans="1:4" x14ac:dyDescent="0.2">
      <c r="A25038" t="s">
        <v>105</v>
      </c>
      <c r="B25038" t="s">
        <v>351</v>
      </c>
      <c r="C25038" t="s">
        <v>158</v>
      </c>
      <c r="D25038">
        <v>1250976</v>
      </c>
    </row>
    <row r="25039" spans="1:4" x14ac:dyDescent="0.2">
      <c r="A25039" t="s">
        <v>105</v>
      </c>
      <c r="B25039" t="s">
        <v>351</v>
      </c>
      <c r="C25039" t="s">
        <v>159</v>
      </c>
      <c r="D25039">
        <v>1128207</v>
      </c>
    </row>
    <row r="25040" spans="1:4" x14ac:dyDescent="0.2">
      <c r="A25040" t="s">
        <v>105</v>
      </c>
      <c r="B25040" t="s">
        <v>351</v>
      </c>
      <c r="C25040" t="s">
        <v>160</v>
      </c>
      <c r="D25040">
        <v>1162293</v>
      </c>
    </row>
    <row r="25041" spans="1:4" x14ac:dyDescent="0.2">
      <c r="A25041" t="s">
        <v>105</v>
      </c>
      <c r="B25041" t="s">
        <v>351</v>
      </c>
      <c r="C25041" t="s">
        <v>161</v>
      </c>
      <c r="D25041">
        <v>902359</v>
      </c>
    </row>
    <row r="25042" spans="1:4" x14ac:dyDescent="0.2">
      <c r="A25042" t="s">
        <v>105</v>
      </c>
      <c r="B25042" t="s">
        <v>351</v>
      </c>
      <c r="C25042" t="s">
        <v>162</v>
      </c>
      <c r="D25042">
        <v>740057</v>
      </c>
    </row>
    <row r="25043" spans="1:4" x14ac:dyDescent="0.2">
      <c r="A25043" t="s">
        <v>105</v>
      </c>
      <c r="B25043" t="s">
        <v>351</v>
      </c>
      <c r="C25043" t="s">
        <v>163</v>
      </c>
      <c r="D25043">
        <v>598935</v>
      </c>
    </row>
    <row r="25044" spans="1:4" x14ac:dyDescent="0.2">
      <c r="A25044" t="s">
        <v>105</v>
      </c>
      <c r="B25044" t="s">
        <v>351</v>
      </c>
      <c r="C25044" t="s">
        <v>164</v>
      </c>
      <c r="D25044">
        <v>360855</v>
      </c>
    </row>
    <row r="25045" spans="1:4" x14ac:dyDescent="0.2">
      <c r="A25045" t="s">
        <v>105</v>
      </c>
      <c r="B25045" t="s">
        <v>351</v>
      </c>
      <c r="C25045" t="s">
        <v>165</v>
      </c>
      <c r="D25045">
        <v>282252</v>
      </c>
    </row>
    <row r="25046" spans="1:4" x14ac:dyDescent="0.2">
      <c r="A25046" t="s">
        <v>105</v>
      </c>
      <c r="B25046" t="s">
        <v>351</v>
      </c>
      <c r="C25046" t="s">
        <v>166</v>
      </c>
      <c r="D25046">
        <v>153537</v>
      </c>
    </row>
    <row r="25047" spans="1:4" x14ac:dyDescent="0.2">
      <c r="A25047" t="s">
        <v>105</v>
      </c>
      <c r="B25047" t="s">
        <v>351</v>
      </c>
      <c r="C25047" t="s">
        <v>167</v>
      </c>
      <c r="D25047">
        <v>163588</v>
      </c>
    </row>
    <row r="25048" spans="1:4" x14ac:dyDescent="0.2">
      <c r="A25048" t="s">
        <v>105</v>
      </c>
      <c r="B25048" t="s">
        <v>351</v>
      </c>
      <c r="C25048" t="s">
        <v>168</v>
      </c>
      <c r="D25048">
        <v>177722</v>
      </c>
    </row>
    <row r="25049" spans="1:4" x14ac:dyDescent="0.2">
      <c r="A25049" t="s">
        <v>105</v>
      </c>
      <c r="B25049" t="s">
        <v>351</v>
      </c>
      <c r="C25049" t="s">
        <v>169</v>
      </c>
      <c r="D25049">
        <v>89664</v>
      </c>
    </row>
    <row r="25050" spans="1:4" x14ac:dyDescent="0.2">
      <c r="A25050" t="s">
        <v>105</v>
      </c>
      <c r="B25050" t="s">
        <v>351</v>
      </c>
      <c r="C25050" t="s">
        <v>170</v>
      </c>
      <c r="D25050">
        <v>136856</v>
      </c>
    </row>
    <row r="25051" spans="1:4" x14ac:dyDescent="0.2">
      <c r="A25051" t="s">
        <v>105</v>
      </c>
      <c r="B25051" t="s">
        <v>351</v>
      </c>
      <c r="C25051" t="s">
        <v>171</v>
      </c>
      <c r="D25051">
        <v>255205</v>
      </c>
    </row>
    <row r="25052" spans="1:4" x14ac:dyDescent="0.2">
      <c r="A25052" t="s">
        <v>105</v>
      </c>
      <c r="B25052" t="s">
        <v>351</v>
      </c>
      <c r="C25052" t="s">
        <v>172</v>
      </c>
      <c r="D25052">
        <v>265502</v>
      </c>
    </row>
    <row r="25053" spans="1:4" x14ac:dyDescent="0.2">
      <c r="A25053" t="s">
        <v>105</v>
      </c>
      <c r="B25053" t="s">
        <v>351</v>
      </c>
      <c r="C25053" t="s">
        <v>173</v>
      </c>
      <c r="D25053">
        <v>59595</v>
      </c>
    </row>
    <row r="25054" spans="1:4" x14ac:dyDescent="0.2">
      <c r="A25054" t="s">
        <v>105</v>
      </c>
      <c r="B25054" t="s">
        <v>351</v>
      </c>
      <c r="C25054" t="s">
        <v>174</v>
      </c>
      <c r="D25054">
        <v>364454</v>
      </c>
    </row>
    <row r="25055" spans="1:4" x14ac:dyDescent="0.2">
      <c r="A25055" t="s">
        <v>105</v>
      </c>
      <c r="B25055" t="s">
        <v>351</v>
      </c>
      <c r="C25055" t="s">
        <v>175</v>
      </c>
      <c r="D25055">
        <v>94496</v>
      </c>
    </row>
    <row r="25056" spans="1:4" x14ac:dyDescent="0.2">
      <c r="A25056" t="s">
        <v>105</v>
      </c>
      <c r="B25056" t="s">
        <v>351</v>
      </c>
      <c r="C25056" t="s">
        <v>176</v>
      </c>
      <c r="D25056">
        <v>6092</v>
      </c>
    </row>
    <row r="25057" spans="1:4" x14ac:dyDescent="0.2">
      <c r="A25057" t="s">
        <v>105</v>
      </c>
      <c r="B25057" t="s">
        <v>351</v>
      </c>
      <c r="C25057" t="s">
        <v>177</v>
      </c>
      <c r="D25057">
        <v>189284</v>
      </c>
    </row>
    <row r="25058" spans="1:4" x14ac:dyDescent="0.2">
      <c r="A25058" t="s">
        <v>105</v>
      </c>
      <c r="B25058" t="s">
        <v>351</v>
      </c>
      <c r="C25058" t="s">
        <v>178</v>
      </c>
      <c r="D25058">
        <v>0</v>
      </c>
    </row>
    <row r="25059" spans="1:4" x14ac:dyDescent="0.2">
      <c r="A25059" t="s">
        <v>105</v>
      </c>
      <c r="B25059" t="s">
        <v>351</v>
      </c>
      <c r="C25059" t="s">
        <v>179</v>
      </c>
      <c r="D25059">
        <v>0</v>
      </c>
    </row>
    <row r="25060" spans="1:4" x14ac:dyDescent="0.2">
      <c r="A25060" t="s">
        <v>105</v>
      </c>
      <c r="B25060" t="s">
        <v>351</v>
      </c>
      <c r="C25060" t="s">
        <v>180</v>
      </c>
      <c r="D25060">
        <v>0</v>
      </c>
    </row>
    <row r="25061" spans="1:4" x14ac:dyDescent="0.2">
      <c r="A25061" t="s">
        <v>105</v>
      </c>
      <c r="B25061" t="s">
        <v>351</v>
      </c>
      <c r="C25061" t="s">
        <v>181</v>
      </c>
      <c r="D25061">
        <v>0</v>
      </c>
    </row>
    <row r="25062" spans="1:4" x14ac:dyDescent="0.2">
      <c r="A25062" t="s">
        <v>105</v>
      </c>
      <c r="B25062" t="s">
        <v>351</v>
      </c>
      <c r="C25062" t="s">
        <v>182</v>
      </c>
      <c r="D25062">
        <v>0</v>
      </c>
    </row>
    <row r="25063" spans="1:4" x14ac:dyDescent="0.2">
      <c r="A25063" t="s">
        <v>105</v>
      </c>
      <c r="B25063" t="s">
        <v>351</v>
      </c>
      <c r="C25063" t="s">
        <v>183</v>
      </c>
      <c r="D25063">
        <v>0</v>
      </c>
    </row>
    <row r="25064" spans="1:4" x14ac:dyDescent="0.2">
      <c r="A25064" t="s">
        <v>105</v>
      </c>
      <c r="B25064" t="s">
        <v>351</v>
      </c>
      <c r="C25064" t="s">
        <v>184</v>
      </c>
      <c r="D25064">
        <v>0</v>
      </c>
    </row>
    <row r="25065" spans="1:4" x14ac:dyDescent="0.2">
      <c r="A25065" t="s">
        <v>105</v>
      </c>
      <c r="B25065" t="s">
        <v>351</v>
      </c>
      <c r="C25065" t="s">
        <v>185</v>
      </c>
      <c r="D25065">
        <v>0</v>
      </c>
    </row>
    <row r="25066" spans="1:4" x14ac:dyDescent="0.2">
      <c r="A25066" t="s">
        <v>105</v>
      </c>
      <c r="B25066" t="s">
        <v>351</v>
      </c>
      <c r="C25066" t="s">
        <v>186</v>
      </c>
      <c r="D25066">
        <v>0</v>
      </c>
    </row>
    <row r="25067" spans="1:4" x14ac:dyDescent="0.2">
      <c r="A25067" t="s">
        <v>105</v>
      </c>
      <c r="B25067" t="s">
        <v>351</v>
      </c>
      <c r="C25067" t="s">
        <v>187</v>
      </c>
      <c r="D25067">
        <v>0</v>
      </c>
    </row>
    <row r="25068" spans="1:4" x14ac:dyDescent="0.2">
      <c r="A25068" t="s">
        <v>105</v>
      </c>
      <c r="B25068" t="s">
        <v>351</v>
      </c>
      <c r="C25068" t="s">
        <v>188</v>
      </c>
      <c r="D25068">
        <v>0</v>
      </c>
    </row>
    <row r="25069" spans="1:4" x14ac:dyDescent="0.2">
      <c r="A25069" t="s">
        <v>105</v>
      </c>
      <c r="B25069" t="s">
        <v>351</v>
      </c>
      <c r="C25069" t="s">
        <v>189</v>
      </c>
      <c r="D25069">
        <v>0</v>
      </c>
    </row>
    <row r="25070" spans="1:4" x14ac:dyDescent="0.2">
      <c r="A25070" t="s">
        <v>105</v>
      </c>
      <c r="B25070" t="s">
        <v>351</v>
      </c>
      <c r="C25070" t="s">
        <v>190</v>
      </c>
      <c r="D25070">
        <v>0</v>
      </c>
    </row>
    <row r="25071" spans="1:4" x14ac:dyDescent="0.2">
      <c r="A25071" t="s">
        <v>105</v>
      </c>
      <c r="B25071" t="s">
        <v>351</v>
      </c>
      <c r="C25071" t="s">
        <v>191</v>
      </c>
      <c r="D25071">
        <v>0</v>
      </c>
    </row>
    <row r="25072" spans="1:4" x14ac:dyDescent="0.2">
      <c r="A25072" t="s">
        <v>105</v>
      </c>
      <c r="B25072" t="s">
        <v>351</v>
      </c>
      <c r="C25072" t="s">
        <v>192</v>
      </c>
      <c r="D25072">
        <v>0</v>
      </c>
    </row>
    <row r="25073" spans="1:4" x14ac:dyDescent="0.2">
      <c r="A25073" t="s">
        <v>105</v>
      </c>
      <c r="B25073" t="s">
        <v>351</v>
      </c>
      <c r="C25073" t="s">
        <v>193</v>
      </c>
      <c r="D25073">
        <v>0</v>
      </c>
    </row>
    <row r="25074" spans="1:4" x14ac:dyDescent="0.2">
      <c r="A25074" t="s">
        <v>105</v>
      </c>
      <c r="B25074" t="s">
        <v>351</v>
      </c>
      <c r="C25074" t="s">
        <v>194</v>
      </c>
      <c r="D25074">
        <v>0</v>
      </c>
    </row>
    <row r="25075" spans="1:4" x14ac:dyDescent="0.2">
      <c r="A25075" t="s">
        <v>105</v>
      </c>
      <c r="B25075" t="s">
        <v>351</v>
      </c>
      <c r="C25075" t="s">
        <v>195</v>
      </c>
      <c r="D25075">
        <v>0</v>
      </c>
    </row>
    <row r="25076" spans="1:4" x14ac:dyDescent="0.2">
      <c r="A25076" t="s">
        <v>105</v>
      </c>
      <c r="B25076" t="s">
        <v>351</v>
      </c>
      <c r="C25076" t="s">
        <v>196</v>
      </c>
      <c r="D25076">
        <v>0</v>
      </c>
    </row>
    <row r="25077" spans="1:4" x14ac:dyDescent="0.2">
      <c r="A25077" t="s">
        <v>105</v>
      </c>
      <c r="B25077" t="s">
        <v>351</v>
      </c>
      <c r="C25077" t="s">
        <v>197</v>
      </c>
      <c r="D25077">
        <v>0</v>
      </c>
    </row>
    <row r="25078" spans="1:4" x14ac:dyDescent="0.2">
      <c r="A25078" t="s">
        <v>105</v>
      </c>
      <c r="B25078" t="s">
        <v>351</v>
      </c>
      <c r="C25078" t="s">
        <v>198</v>
      </c>
      <c r="D25078">
        <v>0</v>
      </c>
    </row>
    <row r="25079" spans="1:4" x14ac:dyDescent="0.2">
      <c r="A25079" t="s">
        <v>105</v>
      </c>
      <c r="B25079" t="s">
        <v>351</v>
      </c>
      <c r="C25079" t="s">
        <v>199</v>
      </c>
      <c r="D25079">
        <v>0</v>
      </c>
    </row>
    <row r="25080" spans="1:4" x14ac:dyDescent="0.2">
      <c r="A25080" t="s">
        <v>105</v>
      </c>
      <c r="B25080" t="s">
        <v>351</v>
      </c>
      <c r="C25080" t="s">
        <v>200</v>
      </c>
      <c r="D25080">
        <v>111790</v>
      </c>
    </row>
    <row r="25081" spans="1:4" x14ac:dyDescent="0.2">
      <c r="A25081" t="s">
        <v>105</v>
      </c>
      <c r="B25081" t="s">
        <v>351</v>
      </c>
      <c r="C25081" t="s">
        <v>201</v>
      </c>
      <c r="D25081">
        <v>0</v>
      </c>
    </row>
    <row r="25082" spans="1:4" x14ac:dyDescent="0.2">
      <c r="A25082" t="s">
        <v>105</v>
      </c>
      <c r="B25082" t="s">
        <v>351</v>
      </c>
      <c r="C25082" t="s">
        <v>202</v>
      </c>
      <c r="D25082">
        <v>0</v>
      </c>
    </row>
    <row r="25083" spans="1:4" x14ac:dyDescent="0.2">
      <c r="A25083" t="s">
        <v>105</v>
      </c>
      <c r="B25083" t="s">
        <v>351</v>
      </c>
      <c r="C25083" t="s">
        <v>203</v>
      </c>
      <c r="D25083">
        <v>0</v>
      </c>
    </row>
    <row r="25084" spans="1:4" x14ac:dyDescent="0.2">
      <c r="A25084" t="s">
        <v>105</v>
      </c>
      <c r="B25084" t="s">
        <v>351</v>
      </c>
      <c r="C25084" t="s">
        <v>204</v>
      </c>
      <c r="D25084">
        <v>0</v>
      </c>
    </row>
    <row r="25085" spans="1:4" x14ac:dyDescent="0.2">
      <c r="A25085" t="s">
        <v>105</v>
      </c>
      <c r="B25085" t="s">
        <v>351</v>
      </c>
      <c r="C25085" t="s">
        <v>205</v>
      </c>
      <c r="D25085">
        <v>0</v>
      </c>
    </row>
    <row r="25086" spans="1:4" x14ac:dyDescent="0.2">
      <c r="A25086" t="s">
        <v>105</v>
      </c>
      <c r="B25086" t="s">
        <v>351</v>
      </c>
      <c r="C25086" t="s">
        <v>206</v>
      </c>
      <c r="D25086">
        <v>0</v>
      </c>
    </row>
    <row r="25087" spans="1:4" x14ac:dyDescent="0.2">
      <c r="A25087" t="s">
        <v>105</v>
      </c>
      <c r="B25087" t="s">
        <v>351</v>
      </c>
      <c r="C25087" t="s">
        <v>207</v>
      </c>
      <c r="D25087">
        <v>0</v>
      </c>
    </row>
    <row r="25088" spans="1:4" x14ac:dyDescent="0.2">
      <c r="A25088" t="s">
        <v>105</v>
      </c>
      <c r="B25088" t="s">
        <v>351</v>
      </c>
      <c r="C25088" t="s">
        <v>208</v>
      </c>
      <c r="D25088">
        <v>0</v>
      </c>
    </row>
    <row r="25089" spans="1:4" x14ac:dyDescent="0.2">
      <c r="A25089" t="s">
        <v>105</v>
      </c>
      <c r="B25089" t="s">
        <v>351</v>
      </c>
      <c r="C25089" t="s">
        <v>209</v>
      </c>
      <c r="D25089">
        <v>0</v>
      </c>
    </row>
    <row r="25090" spans="1:4" x14ac:dyDescent="0.2">
      <c r="A25090" t="s">
        <v>105</v>
      </c>
      <c r="B25090" t="s">
        <v>351</v>
      </c>
      <c r="C25090" t="s">
        <v>210</v>
      </c>
      <c r="D25090">
        <v>0</v>
      </c>
    </row>
    <row r="25091" spans="1:4" x14ac:dyDescent="0.2">
      <c r="A25091" t="s">
        <v>105</v>
      </c>
      <c r="B25091" t="s">
        <v>351</v>
      </c>
      <c r="C25091" t="s">
        <v>211</v>
      </c>
      <c r="D25091">
        <v>0</v>
      </c>
    </row>
    <row r="25092" spans="1:4" x14ac:dyDescent="0.2">
      <c r="A25092" t="s">
        <v>105</v>
      </c>
      <c r="B25092" t="s">
        <v>351</v>
      </c>
      <c r="C25092" t="s">
        <v>212</v>
      </c>
      <c r="D25092">
        <v>0</v>
      </c>
    </row>
    <row r="25093" spans="1:4" x14ac:dyDescent="0.2">
      <c r="A25093" t="s">
        <v>105</v>
      </c>
      <c r="B25093" t="s">
        <v>351</v>
      </c>
      <c r="C25093" t="s">
        <v>213</v>
      </c>
      <c r="D25093">
        <v>0</v>
      </c>
    </row>
    <row r="25094" spans="1:4" x14ac:dyDescent="0.2">
      <c r="A25094" t="s">
        <v>105</v>
      </c>
      <c r="B25094" t="s">
        <v>351</v>
      </c>
      <c r="C25094" t="s">
        <v>214</v>
      </c>
      <c r="D25094">
        <v>0</v>
      </c>
    </row>
    <row r="25095" spans="1:4" x14ac:dyDescent="0.2">
      <c r="A25095" t="s">
        <v>105</v>
      </c>
      <c r="B25095" t="s">
        <v>351</v>
      </c>
      <c r="C25095" t="s">
        <v>215</v>
      </c>
      <c r="D25095">
        <v>0</v>
      </c>
    </row>
    <row r="25096" spans="1:4" x14ac:dyDescent="0.2">
      <c r="A25096" t="s">
        <v>105</v>
      </c>
      <c r="B25096" t="s">
        <v>351</v>
      </c>
      <c r="C25096" t="s">
        <v>216</v>
      </c>
      <c r="D25096">
        <v>0</v>
      </c>
    </row>
    <row r="25097" spans="1:4" x14ac:dyDescent="0.2">
      <c r="A25097" t="s">
        <v>105</v>
      </c>
      <c r="B25097" t="s">
        <v>351</v>
      </c>
      <c r="C25097" t="s">
        <v>217</v>
      </c>
      <c r="D25097">
        <v>0</v>
      </c>
    </row>
    <row r="25098" spans="1:4" x14ac:dyDescent="0.2">
      <c r="A25098" t="s">
        <v>105</v>
      </c>
      <c r="B25098" t="s">
        <v>351</v>
      </c>
      <c r="C25098" t="s">
        <v>218</v>
      </c>
      <c r="D25098">
        <v>0</v>
      </c>
    </row>
    <row r="25099" spans="1:4" x14ac:dyDescent="0.2">
      <c r="A25099" t="s">
        <v>105</v>
      </c>
      <c r="B25099" t="s">
        <v>351</v>
      </c>
      <c r="C25099" t="s">
        <v>219</v>
      </c>
      <c r="D25099">
        <v>0</v>
      </c>
    </row>
    <row r="25100" spans="1:4" x14ac:dyDescent="0.2">
      <c r="A25100" t="s">
        <v>105</v>
      </c>
      <c r="B25100" t="s">
        <v>351</v>
      </c>
      <c r="C25100" t="s">
        <v>233</v>
      </c>
      <c r="D25100">
        <v>2524762</v>
      </c>
    </row>
    <row r="25101" spans="1:4" x14ac:dyDescent="0.2">
      <c r="A25101" t="s">
        <v>105</v>
      </c>
      <c r="B25101" t="s">
        <v>351</v>
      </c>
      <c r="C25101" t="s">
        <v>234</v>
      </c>
      <c r="D25101">
        <v>0</v>
      </c>
    </row>
    <row r="25102" spans="1:4" x14ac:dyDescent="0.2">
      <c r="A25102" t="s">
        <v>105</v>
      </c>
      <c r="B25102" t="s">
        <v>351</v>
      </c>
      <c r="C25102" t="s">
        <v>235</v>
      </c>
      <c r="D25102">
        <v>148112</v>
      </c>
    </row>
    <row r="25103" spans="1:4" x14ac:dyDescent="0.2">
      <c r="A25103" t="s">
        <v>105</v>
      </c>
      <c r="B25103" t="s">
        <v>351</v>
      </c>
      <c r="C25103" t="s">
        <v>236</v>
      </c>
      <c r="D25103">
        <v>452817</v>
      </c>
    </row>
    <row r="25104" spans="1:4" x14ac:dyDescent="0.2">
      <c r="A25104" t="s">
        <v>105</v>
      </c>
      <c r="B25104" t="s">
        <v>351</v>
      </c>
      <c r="C25104" t="s">
        <v>237</v>
      </c>
      <c r="D25104">
        <v>850634</v>
      </c>
    </row>
    <row r="25105" spans="1:4" x14ac:dyDescent="0.2">
      <c r="A25105" t="s">
        <v>105</v>
      </c>
      <c r="B25105" t="s">
        <v>351</v>
      </c>
      <c r="C25105" t="s">
        <v>238</v>
      </c>
      <c r="D25105">
        <v>1133935</v>
      </c>
    </row>
    <row r="25106" spans="1:4" x14ac:dyDescent="0.2">
      <c r="A25106" t="s">
        <v>105</v>
      </c>
      <c r="B25106" t="s">
        <v>351</v>
      </c>
      <c r="C25106" t="s">
        <v>239</v>
      </c>
      <c r="D25106">
        <v>886474</v>
      </c>
    </row>
    <row r="25107" spans="1:4" x14ac:dyDescent="0.2">
      <c r="A25107" t="s">
        <v>105</v>
      </c>
      <c r="B25107" t="s">
        <v>351</v>
      </c>
      <c r="C25107" t="s">
        <v>240</v>
      </c>
      <c r="D25107">
        <v>682108</v>
      </c>
    </row>
    <row r="25108" spans="1:4" x14ac:dyDescent="0.2">
      <c r="A25108" t="s">
        <v>105</v>
      </c>
      <c r="B25108" t="s">
        <v>351</v>
      </c>
      <c r="C25108" t="s">
        <v>241</v>
      </c>
      <c r="D25108">
        <v>839861</v>
      </c>
    </row>
    <row r="25109" spans="1:4" x14ac:dyDescent="0.2">
      <c r="A25109" t="s">
        <v>105</v>
      </c>
      <c r="B25109" t="s">
        <v>351</v>
      </c>
      <c r="C25109" t="s">
        <v>242</v>
      </c>
      <c r="D25109">
        <v>814517</v>
      </c>
    </row>
    <row r="25110" spans="1:4" x14ac:dyDescent="0.2">
      <c r="A25110" t="s">
        <v>105</v>
      </c>
      <c r="B25110" t="s">
        <v>351</v>
      </c>
      <c r="C25110" t="s">
        <v>243</v>
      </c>
      <c r="D25110">
        <v>408821</v>
      </c>
    </row>
    <row r="25111" spans="1:4" x14ac:dyDescent="0.2">
      <c r="A25111" t="s">
        <v>105</v>
      </c>
      <c r="B25111" t="s">
        <v>351</v>
      </c>
      <c r="C25111" t="s">
        <v>244</v>
      </c>
      <c r="D25111">
        <v>317861</v>
      </c>
    </row>
    <row r="25112" spans="1:4" x14ac:dyDescent="0.2">
      <c r="A25112" t="s">
        <v>105</v>
      </c>
      <c r="B25112" t="s">
        <v>351</v>
      </c>
      <c r="C25112" t="s">
        <v>245</v>
      </c>
      <c r="D25112">
        <v>245146</v>
      </c>
    </row>
    <row r="25113" spans="1:4" x14ac:dyDescent="0.2">
      <c r="A25113" t="s">
        <v>105</v>
      </c>
      <c r="B25113" t="s">
        <v>351</v>
      </c>
      <c r="C25113" t="s">
        <v>246</v>
      </c>
      <c r="D25113">
        <v>223028</v>
      </c>
    </row>
    <row r="25114" spans="1:4" x14ac:dyDescent="0.2">
      <c r="A25114" t="s">
        <v>105</v>
      </c>
      <c r="B25114" t="s">
        <v>351</v>
      </c>
      <c r="C25114" t="s">
        <v>247</v>
      </c>
      <c r="D25114">
        <v>117355</v>
      </c>
    </row>
    <row r="25115" spans="1:4" x14ac:dyDescent="0.2">
      <c r="A25115" t="s">
        <v>105</v>
      </c>
      <c r="B25115" t="s">
        <v>351</v>
      </c>
      <c r="C25115" t="s">
        <v>248</v>
      </c>
      <c r="D25115">
        <v>68103</v>
      </c>
    </row>
    <row r="25116" spans="1:4" x14ac:dyDescent="0.2">
      <c r="A25116" t="s">
        <v>105</v>
      </c>
      <c r="B25116" t="s">
        <v>351</v>
      </c>
      <c r="C25116" t="s">
        <v>249</v>
      </c>
      <c r="D25116">
        <v>253703</v>
      </c>
    </row>
    <row r="25117" spans="1:4" x14ac:dyDescent="0.2">
      <c r="A25117" t="s">
        <v>105</v>
      </c>
      <c r="B25117" t="s">
        <v>351</v>
      </c>
      <c r="C25117" t="s">
        <v>250</v>
      </c>
      <c r="D25117">
        <v>79351</v>
      </c>
    </row>
    <row r="25118" spans="1:4" x14ac:dyDescent="0.2">
      <c r="A25118" t="s">
        <v>105</v>
      </c>
      <c r="B25118" t="s">
        <v>351</v>
      </c>
      <c r="C25118" t="s">
        <v>251</v>
      </c>
      <c r="D25118">
        <v>142639</v>
      </c>
    </row>
    <row r="25119" spans="1:4" x14ac:dyDescent="0.2">
      <c r="A25119" t="s">
        <v>105</v>
      </c>
      <c r="B25119" t="s">
        <v>351</v>
      </c>
      <c r="C25119" t="s">
        <v>252</v>
      </c>
      <c r="D25119">
        <v>520916</v>
      </c>
    </row>
    <row r="25120" spans="1:4" x14ac:dyDescent="0.2">
      <c r="A25120" t="s">
        <v>105</v>
      </c>
      <c r="B25120" t="s">
        <v>351</v>
      </c>
      <c r="C25120" t="s">
        <v>253</v>
      </c>
      <c r="D25120">
        <v>220219</v>
      </c>
    </row>
    <row r="25121" spans="1:4" x14ac:dyDescent="0.2">
      <c r="A25121" t="s">
        <v>105</v>
      </c>
      <c r="B25121" t="s">
        <v>351</v>
      </c>
      <c r="C25121" t="s">
        <v>254</v>
      </c>
      <c r="D25121">
        <v>105926</v>
      </c>
    </row>
    <row r="25122" spans="1:4" x14ac:dyDescent="0.2">
      <c r="A25122" t="s">
        <v>105</v>
      </c>
      <c r="B25122" t="s">
        <v>351</v>
      </c>
      <c r="C25122" t="s">
        <v>255</v>
      </c>
      <c r="D25122">
        <v>189558</v>
      </c>
    </row>
    <row r="25123" spans="1:4" x14ac:dyDescent="0.2">
      <c r="A25123" t="s">
        <v>105</v>
      </c>
      <c r="B25123" t="s">
        <v>351</v>
      </c>
      <c r="C25123" t="s">
        <v>256</v>
      </c>
      <c r="D25123">
        <v>0</v>
      </c>
    </row>
    <row r="25124" spans="1:4" x14ac:dyDescent="0.2">
      <c r="A25124" t="s">
        <v>105</v>
      </c>
      <c r="B25124" t="s">
        <v>351</v>
      </c>
      <c r="C25124" t="s">
        <v>257</v>
      </c>
      <c r="D25124">
        <v>0</v>
      </c>
    </row>
    <row r="25125" spans="1:4" x14ac:dyDescent="0.2">
      <c r="A25125" t="s">
        <v>105</v>
      </c>
      <c r="B25125" t="s">
        <v>351</v>
      </c>
      <c r="C25125" t="s">
        <v>258</v>
      </c>
      <c r="D25125">
        <v>0</v>
      </c>
    </row>
    <row r="25126" spans="1:4" x14ac:dyDescent="0.2">
      <c r="A25126" t="s">
        <v>105</v>
      </c>
      <c r="B25126" t="s">
        <v>351</v>
      </c>
      <c r="C25126" t="s">
        <v>259</v>
      </c>
      <c r="D25126">
        <v>0</v>
      </c>
    </row>
    <row r="25127" spans="1:4" x14ac:dyDescent="0.2">
      <c r="A25127" t="s">
        <v>105</v>
      </c>
      <c r="B25127" t="s">
        <v>351</v>
      </c>
      <c r="C25127" t="s">
        <v>260</v>
      </c>
      <c r="D25127">
        <v>0</v>
      </c>
    </row>
    <row r="25128" spans="1:4" x14ac:dyDescent="0.2">
      <c r="A25128" t="s">
        <v>105</v>
      </c>
      <c r="B25128" t="s">
        <v>351</v>
      </c>
      <c r="C25128" t="s">
        <v>261</v>
      </c>
      <c r="D25128">
        <v>0</v>
      </c>
    </row>
    <row r="25129" spans="1:4" x14ac:dyDescent="0.2">
      <c r="A25129" t="s">
        <v>105</v>
      </c>
      <c r="B25129" t="s">
        <v>351</v>
      </c>
      <c r="C25129" t="s">
        <v>262</v>
      </c>
      <c r="D25129">
        <v>0</v>
      </c>
    </row>
    <row r="25130" spans="1:4" x14ac:dyDescent="0.2">
      <c r="A25130" t="s">
        <v>105</v>
      </c>
      <c r="B25130" t="s">
        <v>351</v>
      </c>
      <c r="C25130" t="s">
        <v>263</v>
      </c>
      <c r="D25130">
        <v>0</v>
      </c>
    </row>
    <row r="25131" spans="1:4" x14ac:dyDescent="0.2">
      <c r="A25131" t="s">
        <v>105</v>
      </c>
      <c r="B25131" t="s">
        <v>351</v>
      </c>
      <c r="C25131" t="s">
        <v>264</v>
      </c>
      <c r="D25131">
        <v>0</v>
      </c>
    </row>
    <row r="25132" spans="1:4" x14ac:dyDescent="0.2">
      <c r="A25132" t="s">
        <v>105</v>
      </c>
      <c r="B25132" t="s">
        <v>351</v>
      </c>
      <c r="C25132" t="s">
        <v>265</v>
      </c>
      <c r="D25132">
        <v>0</v>
      </c>
    </row>
    <row r="25133" spans="1:4" x14ac:dyDescent="0.2">
      <c r="A25133" t="s">
        <v>105</v>
      </c>
      <c r="B25133" t="s">
        <v>351</v>
      </c>
      <c r="C25133" t="s">
        <v>266</v>
      </c>
      <c r="D25133">
        <v>0</v>
      </c>
    </row>
    <row r="25134" spans="1:4" x14ac:dyDescent="0.2">
      <c r="A25134" t="s">
        <v>105</v>
      </c>
      <c r="B25134" t="s">
        <v>351</v>
      </c>
      <c r="C25134" t="s">
        <v>267</v>
      </c>
      <c r="D25134">
        <v>0</v>
      </c>
    </row>
    <row r="25135" spans="1:4" x14ac:dyDescent="0.2">
      <c r="A25135" t="s">
        <v>105</v>
      </c>
      <c r="B25135" t="s">
        <v>351</v>
      </c>
      <c r="C25135" t="s">
        <v>268</v>
      </c>
      <c r="D25135">
        <v>0</v>
      </c>
    </row>
    <row r="25136" spans="1:4" x14ac:dyDescent="0.2">
      <c r="A25136" t="s">
        <v>105</v>
      </c>
      <c r="B25136" t="s">
        <v>351</v>
      </c>
      <c r="C25136" t="s">
        <v>269</v>
      </c>
      <c r="D25136">
        <v>0</v>
      </c>
    </row>
    <row r="25137" spans="1:4" x14ac:dyDescent="0.2">
      <c r="A25137" t="s">
        <v>105</v>
      </c>
      <c r="B25137" t="s">
        <v>351</v>
      </c>
      <c r="C25137" t="s">
        <v>270</v>
      </c>
      <c r="D25137">
        <v>0</v>
      </c>
    </row>
    <row r="25138" spans="1:4" x14ac:dyDescent="0.2">
      <c r="A25138" t="s">
        <v>105</v>
      </c>
      <c r="B25138" t="s">
        <v>351</v>
      </c>
      <c r="C25138" t="s">
        <v>271</v>
      </c>
      <c r="D25138">
        <v>0</v>
      </c>
    </row>
    <row r="25139" spans="1:4" x14ac:dyDescent="0.2">
      <c r="A25139" t="s">
        <v>105</v>
      </c>
      <c r="B25139" t="s">
        <v>351</v>
      </c>
      <c r="C25139" t="s">
        <v>272</v>
      </c>
      <c r="D25139">
        <v>0</v>
      </c>
    </row>
    <row r="25140" spans="1:4" x14ac:dyDescent="0.2">
      <c r="A25140" t="s">
        <v>105</v>
      </c>
      <c r="B25140" t="s">
        <v>351</v>
      </c>
      <c r="C25140" t="s">
        <v>273</v>
      </c>
      <c r="D25140">
        <v>0</v>
      </c>
    </row>
    <row r="25141" spans="1:4" x14ac:dyDescent="0.2">
      <c r="A25141" t="s">
        <v>105</v>
      </c>
      <c r="B25141" t="s">
        <v>351</v>
      </c>
      <c r="C25141" t="s">
        <v>274</v>
      </c>
      <c r="D25141">
        <v>0</v>
      </c>
    </row>
    <row r="25142" spans="1:4" x14ac:dyDescent="0.2">
      <c r="A25142" t="s">
        <v>105</v>
      </c>
      <c r="B25142" t="s">
        <v>351</v>
      </c>
      <c r="C25142" t="s">
        <v>275</v>
      </c>
      <c r="D25142">
        <v>0</v>
      </c>
    </row>
    <row r="25143" spans="1:4" x14ac:dyDescent="0.2">
      <c r="A25143" t="s">
        <v>105</v>
      </c>
      <c r="B25143" t="s">
        <v>351</v>
      </c>
      <c r="C25143" t="s">
        <v>276</v>
      </c>
      <c r="D25143">
        <v>0</v>
      </c>
    </row>
    <row r="25144" spans="1:4" x14ac:dyDescent="0.2">
      <c r="A25144" t="s">
        <v>105</v>
      </c>
      <c r="B25144" t="s">
        <v>351</v>
      </c>
      <c r="C25144" t="s">
        <v>277</v>
      </c>
      <c r="D25144">
        <v>0</v>
      </c>
    </row>
    <row r="25145" spans="1:4" x14ac:dyDescent="0.2">
      <c r="A25145" t="s">
        <v>105</v>
      </c>
      <c r="B25145" t="s">
        <v>351</v>
      </c>
      <c r="C25145" t="s">
        <v>278</v>
      </c>
      <c r="D25145">
        <v>111790</v>
      </c>
    </row>
    <row r="25146" spans="1:4" x14ac:dyDescent="0.2">
      <c r="A25146" t="s">
        <v>105</v>
      </c>
      <c r="B25146" t="s">
        <v>351</v>
      </c>
      <c r="C25146" t="s">
        <v>279</v>
      </c>
      <c r="D25146">
        <v>0</v>
      </c>
    </row>
    <row r="25147" spans="1:4" x14ac:dyDescent="0.2">
      <c r="A25147" t="s">
        <v>105</v>
      </c>
      <c r="B25147" t="s">
        <v>351</v>
      </c>
      <c r="C25147" t="s">
        <v>280</v>
      </c>
      <c r="D25147">
        <v>0</v>
      </c>
    </row>
    <row r="25148" spans="1:4" x14ac:dyDescent="0.2">
      <c r="A25148" t="s">
        <v>105</v>
      </c>
      <c r="B25148" t="s">
        <v>351</v>
      </c>
      <c r="C25148" t="s">
        <v>281</v>
      </c>
      <c r="D25148">
        <v>0</v>
      </c>
    </row>
    <row r="25149" spans="1:4" x14ac:dyDescent="0.2">
      <c r="A25149" t="s">
        <v>105</v>
      </c>
      <c r="B25149" t="s">
        <v>351</v>
      </c>
      <c r="C25149" t="s">
        <v>282</v>
      </c>
      <c r="D25149">
        <v>0</v>
      </c>
    </row>
    <row r="25150" spans="1:4" x14ac:dyDescent="0.2">
      <c r="A25150" t="s">
        <v>105</v>
      </c>
      <c r="B25150" t="s">
        <v>351</v>
      </c>
      <c r="C25150" t="s">
        <v>283</v>
      </c>
      <c r="D25150">
        <v>0</v>
      </c>
    </row>
    <row r="25151" spans="1:4" x14ac:dyDescent="0.2">
      <c r="A25151" t="s">
        <v>105</v>
      </c>
      <c r="B25151" t="s">
        <v>351</v>
      </c>
      <c r="C25151" t="s">
        <v>284</v>
      </c>
      <c r="D25151">
        <v>0</v>
      </c>
    </row>
    <row r="25152" spans="1:4" x14ac:dyDescent="0.2">
      <c r="A25152" t="s">
        <v>105</v>
      </c>
      <c r="B25152" t="s">
        <v>351</v>
      </c>
      <c r="C25152" t="s">
        <v>285</v>
      </c>
      <c r="D25152">
        <v>0</v>
      </c>
    </row>
    <row r="25153" spans="1:4" x14ac:dyDescent="0.2">
      <c r="A25153" t="s">
        <v>105</v>
      </c>
      <c r="B25153" t="s">
        <v>351</v>
      </c>
      <c r="C25153" t="s">
        <v>286</v>
      </c>
      <c r="D25153">
        <v>0</v>
      </c>
    </row>
    <row r="25154" spans="1:4" x14ac:dyDescent="0.2">
      <c r="A25154" t="s">
        <v>105</v>
      </c>
      <c r="B25154" t="s">
        <v>351</v>
      </c>
      <c r="C25154" t="s">
        <v>287</v>
      </c>
      <c r="D25154">
        <v>0</v>
      </c>
    </row>
    <row r="25155" spans="1:4" x14ac:dyDescent="0.2">
      <c r="A25155" t="s">
        <v>105</v>
      </c>
      <c r="B25155" t="s">
        <v>351</v>
      </c>
      <c r="C25155" t="s">
        <v>288</v>
      </c>
      <c r="D25155">
        <v>0</v>
      </c>
    </row>
    <row r="25156" spans="1:4" x14ac:dyDescent="0.2">
      <c r="A25156" t="s">
        <v>105</v>
      </c>
      <c r="B25156" t="s">
        <v>351</v>
      </c>
      <c r="C25156" t="s">
        <v>289</v>
      </c>
      <c r="D25156">
        <v>0</v>
      </c>
    </row>
    <row r="25157" spans="1:4" x14ac:dyDescent="0.2">
      <c r="A25157" t="s">
        <v>105</v>
      </c>
      <c r="B25157" t="s">
        <v>351</v>
      </c>
      <c r="C25157" t="s">
        <v>290</v>
      </c>
      <c r="D25157">
        <v>0</v>
      </c>
    </row>
    <row r="25158" spans="1:4" x14ac:dyDescent="0.2">
      <c r="A25158" t="s">
        <v>105</v>
      </c>
      <c r="B25158" t="s">
        <v>351</v>
      </c>
      <c r="C25158" t="s">
        <v>291</v>
      </c>
      <c r="D25158">
        <v>0</v>
      </c>
    </row>
    <row r="25159" spans="1:4" x14ac:dyDescent="0.2">
      <c r="A25159" t="s">
        <v>105</v>
      </c>
      <c r="B25159" t="s">
        <v>351</v>
      </c>
      <c r="C25159" t="s">
        <v>292</v>
      </c>
      <c r="D25159">
        <v>0</v>
      </c>
    </row>
    <row r="25160" spans="1:4" x14ac:dyDescent="0.2">
      <c r="A25160" t="s">
        <v>105</v>
      </c>
      <c r="B25160" t="s">
        <v>351</v>
      </c>
      <c r="C25160" t="s">
        <v>293</v>
      </c>
      <c r="D25160">
        <v>0</v>
      </c>
    </row>
    <row r="25161" spans="1:4" x14ac:dyDescent="0.2">
      <c r="A25161" t="s">
        <v>105</v>
      </c>
      <c r="B25161" t="s">
        <v>351</v>
      </c>
      <c r="C25161" t="s">
        <v>294</v>
      </c>
      <c r="D25161">
        <v>0</v>
      </c>
    </row>
    <row r="25162" spans="1:4" x14ac:dyDescent="0.2">
      <c r="A25162" t="s">
        <v>105</v>
      </c>
      <c r="B25162" t="s">
        <v>351</v>
      </c>
      <c r="C25162" t="s">
        <v>295</v>
      </c>
      <c r="D25162">
        <v>0</v>
      </c>
    </row>
    <row r="25163" spans="1:4" x14ac:dyDescent="0.2">
      <c r="A25163" t="s">
        <v>105</v>
      </c>
      <c r="B25163" t="s">
        <v>351</v>
      </c>
      <c r="C25163" t="s">
        <v>296</v>
      </c>
      <c r="D25163">
        <v>0</v>
      </c>
    </row>
    <row r="25164" spans="1:4" x14ac:dyDescent="0.2">
      <c r="A25164" t="s">
        <v>105</v>
      </c>
      <c r="B25164" t="s">
        <v>351</v>
      </c>
      <c r="C25164" t="s">
        <v>297</v>
      </c>
      <c r="D25164">
        <v>0</v>
      </c>
    </row>
    <row r="25165" spans="1:4" x14ac:dyDescent="0.2">
      <c r="A25165" t="s">
        <v>105</v>
      </c>
      <c r="B25165" t="s">
        <v>351</v>
      </c>
      <c r="C25165" t="s">
        <v>298</v>
      </c>
      <c r="D25165">
        <v>0</v>
      </c>
    </row>
    <row r="25166" spans="1:4" x14ac:dyDescent="0.2">
      <c r="A25166" t="s">
        <v>105</v>
      </c>
      <c r="B25166" t="s">
        <v>351</v>
      </c>
      <c r="C25166" t="s">
        <v>232</v>
      </c>
      <c r="D25166">
        <v>369906</v>
      </c>
    </row>
    <row r="25167" spans="1:4" x14ac:dyDescent="0.2">
      <c r="A25167" t="s">
        <v>105</v>
      </c>
      <c r="B25167" t="s">
        <v>351</v>
      </c>
      <c r="C25167" t="s">
        <v>319</v>
      </c>
      <c r="D25167">
        <v>308383</v>
      </c>
    </row>
    <row r="25168" spans="1:4" x14ac:dyDescent="0.2">
      <c r="A25168" t="s">
        <v>105</v>
      </c>
      <c r="B25168" t="s">
        <v>351</v>
      </c>
      <c r="C25168" t="s">
        <v>320</v>
      </c>
      <c r="D25168">
        <v>54609</v>
      </c>
    </row>
    <row r="25169" spans="1:4" x14ac:dyDescent="0.2">
      <c r="A25169" t="s">
        <v>105</v>
      </c>
      <c r="B25169" t="s">
        <v>351</v>
      </c>
      <c r="C25169" t="s">
        <v>318</v>
      </c>
      <c r="D25169">
        <v>6914</v>
      </c>
    </row>
    <row r="25170" spans="1:4" x14ac:dyDescent="0.2">
      <c r="A25170" t="s">
        <v>105</v>
      </c>
      <c r="B25170" t="s">
        <v>351</v>
      </c>
      <c r="C25170" t="s">
        <v>321</v>
      </c>
      <c r="D25170">
        <v>281008</v>
      </c>
    </row>
    <row r="25171" spans="1:4" x14ac:dyDescent="0.2">
      <c r="A25171" t="s">
        <v>105</v>
      </c>
      <c r="B25171" t="s">
        <v>351</v>
      </c>
      <c r="C25171" t="s">
        <v>322</v>
      </c>
      <c r="D25171">
        <v>0</v>
      </c>
    </row>
    <row r="25172" spans="1:4" x14ac:dyDescent="0.2">
      <c r="A25172" t="s">
        <v>105</v>
      </c>
      <c r="B25172" t="s">
        <v>351</v>
      </c>
      <c r="C25172" t="s">
        <v>323</v>
      </c>
      <c r="D25172">
        <v>0</v>
      </c>
    </row>
    <row r="25173" spans="1:4" x14ac:dyDescent="0.2">
      <c r="A25173" t="s">
        <v>105</v>
      </c>
      <c r="B25173" t="s">
        <v>351</v>
      </c>
      <c r="C25173" t="s">
        <v>324</v>
      </c>
      <c r="D25173">
        <v>29160</v>
      </c>
    </row>
    <row r="25174" spans="1:4" x14ac:dyDescent="0.2">
      <c r="A25174" t="s">
        <v>105</v>
      </c>
      <c r="B25174" t="s">
        <v>351</v>
      </c>
      <c r="C25174" t="s">
        <v>325</v>
      </c>
      <c r="D25174">
        <v>0</v>
      </c>
    </row>
    <row r="25175" spans="1:4" x14ac:dyDescent="0.2">
      <c r="A25175" t="s">
        <v>105</v>
      </c>
      <c r="B25175" t="s">
        <v>351</v>
      </c>
      <c r="C25175" t="s">
        <v>326</v>
      </c>
      <c r="D25175">
        <v>0</v>
      </c>
    </row>
    <row r="25176" spans="1:4" x14ac:dyDescent="0.2">
      <c r="A25176" t="s">
        <v>105</v>
      </c>
      <c r="B25176" t="s">
        <v>351</v>
      </c>
      <c r="C25176" t="s">
        <v>327</v>
      </c>
      <c r="D25176">
        <v>53054</v>
      </c>
    </row>
    <row r="25177" spans="1:4" x14ac:dyDescent="0.2">
      <c r="A25177" t="s">
        <v>105</v>
      </c>
      <c r="B25177" t="s">
        <v>351</v>
      </c>
      <c r="C25177" t="s">
        <v>328</v>
      </c>
      <c r="D25177">
        <v>198794</v>
      </c>
    </row>
    <row r="25178" spans="1:4" x14ac:dyDescent="0.2">
      <c r="A25178" t="s">
        <v>105</v>
      </c>
      <c r="B25178" t="s">
        <v>351</v>
      </c>
      <c r="C25178" t="s">
        <v>329</v>
      </c>
      <c r="D25178">
        <v>0</v>
      </c>
    </row>
    <row r="25179" spans="1:4" x14ac:dyDescent="0.2">
      <c r="A25179" t="s">
        <v>105</v>
      </c>
      <c r="B25179" t="s">
        <v>351</v>
      </c>
      <c r="C25179" t="s">
        <v>339</v>
      </c>
      <c r="D25179">
        <v>33068635</v>
      </c>
    </row>
    <row r="25180" spans="1:4" x14ac:dyDescent="0.2">
      <c r="A25180" t="s">
        <v>105</v>
      </c>
      <c r="B25180" t="s">
        <v>351</v>
      </c>
      <c r="C25180" t="s">
        <v>340</v>
      </c>
      <c r="D25180">
        <v>3179</v>
      </c>
    </row>
    <row r="25181" spans="1:4" x14ac:dyDescent="0.2">
      <c r="A25181" t="s">
        <v>105</v>
      </c>
      <c r="B25181" t="s">
        <v>351</v>
      </c>
      <c r="C25181" t="s">
        <v>341</v>
      </c>
      <c r="D25181">
        <v>0</v>
      </c>
    </row>
    <row r="25182" spans="1:4" x14ac:dyDescent="0.2">
      <c r="A25182" t="s">
        <v>105</v>
      </c>
      <c r="B25182" t="s">
        <v>351</v>
      </c>
      <c r="C25182" t="s">
        <v>342</v>
      </c>
      <c r="D25182">
        <v>0</v>
      </c>
    </row>
    <row r="25183" spans="1:4" x14ac:dyDescent="0.2">
      <c r="A25183" t="s">
        <v>105</v>
      </c>
      <c r="B25183" t="s">
        <v>351</v>
      </c>
      <c r="C25183" t="s">
        <v>343</v>
      </c>
      <c r="D25183">
        <v>0</v>
      </c>
    </row>
    <row r="25184" spans="1:4" x14ac:dyDescent="0.2">
      <c r="A25184" t="s">
        <v>105</v>
      </c>
      <c r="B25184" t="s">
        <v>351</v>
      </c>
      <c r="C25184" t="s">
        <v>344</v>
      </c>
      <c r="D25184">
        <v>0</v>
      </c>
    </row>
    <row r="25185" spans="1:4" x14ac:dyDescent="0.2">
      <c r="A25185" t="s">
        <v>105</v>
      </c>
      <c r="B25185" t="s">
        <v>351</v>
      </c>
      <c r="C25185" t="s">
        <v>345</v>
      </c>
      <c r="D25185">
        <v>0</v>
      </c>
    </row>
    <row r="25186" spans="1:4" x14ac:dyDescent="0.2">
      <c r="A25186" t="s">
        <v>105</v>
      </c>
      <c r="B25186" t="s">
        <v>351</v>
      </c>
      <c r="C25186" t="s">
        <v>346</v>
      </c>
      <c r="D25186">
        <v>0</v>
      </c>
    </row>
    <row r="25187" spans="1:4" x14ac:dyDescent="0.2">
      <c r="A25187" t="s">
        <v>105</v>
      </c>
      <c r="B25187" t="s">
        <v>351</v>
      </c>
      <c r="C25187" t="s">
        <v>300</v>
      </c>
      <c r="D25187">
        <v>684940</v>
      </c>
    </row>
    <row r="25188" spans="1:4" x14ac:dyDescent="0.2">
      <c r="A25188" t="s">
        <v>105</v>
      </c>
      <c r="B25188" t="s">
        <v>351</v>
      </c>
      <c r="C25188" t="s">
        <v>301</v>
      </c>
      <c r="D25188">
        <v>981165</v>
      </c>
    </row>
    <row r="25189" spans="1:4" x14ac:dyDescent="0.2">
      <c r="A25189" t="s">
        <v>105</v>
      </c>
      <c r="B25189" t="s">
        <v>351</v>
      </c>
      <c r="C25189" t="s">
        <v>302</v>
      </c>
      <c r="D25189">
        <v>1162168</v>
      </c>
    </row>
    <row r="25190" spans="1:4" x14ac:dyDescent="0.2">
      <c r="A25190" t="s">
        <v>105</v>
      </c>
      <c r="B25190" t="s">
        <v>351</v>
      </c>
      <c r="C25190" t="s">
        <v>303</v>
      </c>
      <c r="D25190">
        <v>597603</v>
      </c>
    </row>
    <row r="25191" spans="1:4" x14ac:dyDescent="0.2">
      <c r="A25191" t="s">
        <v>105</v>
      </c>
      <c r="B25191" t="s">
        <v>351</v>
      </c>
      <c r="C25191" t="s">
        <v>304</v>
      </c>
      <c r="D25191">
        <v>701705</v>
      </c>
    </row>
    <row r="25192" spans="1:4" x14ac:dyDescent="0.2">
      <c r="A25192" t="s">
        <v>105</v>
      </c>
      <c r="B25192" t="s">
        <v>351</v>
      </c>
      <c r="C25192" t="s">
        <v>305</v>
      </c>
      <c r="D25192">
        <v>146700</v>
      </c>
    </row>
    <row r="25193" spans="1:4" x14ac:dyDescent="0.2">
      <c r="A25193" t="s">
        <v>105</v>
      </c>
      <c r="B25193" t="s">
        <v>351</v>
      </c>
      <c r="C25193" t="s">
        <v>306</v>
      </c>
      <c r="D25193">
        <v>53076</v>
      </c>
    </row>
    <row r="25194" spans="1:4" x14ac:dyDescent="0.2">
      <c r="A25194" t="s">
        <v>105</v>
      </c>
      <c r="B25194" t="s">
        <v>351</v>
      </c>
      <c r="C25194" t="s">
        <v>307</v>
      </c>
      <c r="D25194">
        <v>1261915</v>
      </c>
    </row>
    <row r="25195" spans="1:4" x14ac:dyDescent="0.2">
      <c r="A25195" t="s">
        <v>105</v>
      </c>
      <c r="B25195" t="s">
        <v>351</v>
      </c>
      <c r="C25195" t="s">
        <v>308</v>
      </c>
      <c r="D25195">
        <v>41265</v>
      </c>
    </row>
    <row r="25196" spans="1:4" x14ac:dyDescent="0.2">
      <c r="A25196" t="s">
        <v>105</v>
      </c>
      <c r="B25196" t="s">
        <v>351</v>
      </c>
      <c r="C25196" t="s">
        <v>309</v>
      </c>
      <c r="D25196">
        <v>30441</v>
      </c>
    </row>
    <row r="25197" spans="1:4" x14ac:dyDescent="0.2">
      <c r="A25197" t="s">
        <v>105</v>
      </c>
      <c r="B25197" t="s">
        <v>351</v>
      </c>
      <c r="C25197" t="s">
        <v>310</v>
      </c>
      <c r="D25197">
        <v>159</v>
      </c>
    </row>
    <row r="25198" spans="1:4" x14ac:dyDescent="0.2">
      <c r="A25198" t="s">
        <v>105</v>
      </c>
      <c r="B25198" t="s">
        <v>351</v>
      </c>
      <c r="C25198" t="s">
        <v>311</v>
      </c>
      <c r="D25198">
        <v>6942</v>
      </c>
    </row>
    <row r="25199" spans="1:4" x14ac:dyDescent="0.2">
      <c r="A25199" t="s">
        <v>105</v>
      </c>
      <c r="B25199" t="s">
        <v>351</v>
      </c>
      <c r="C25199" t="s">
        <v>312</v>
      </c>
      <c r="D25199">
        <v>6</v>
      </c>
    </row>
    <row r="25200" spans="1:4" x14ac:dyDescent="0.2">
      <c r="A25200" t="s">
        <v>105</v>
      </c>
      <c r="B25200" t="s">
        <v>351</v>
      </c>
      <c r="C25200" t="s">
        <v>313</v>
      </c>
      <c r="D25200">
        <v>86</v>
      </c>
    </row>
    <row r="25201" spans="1:4" x14ac:dyDescent="0.2">
      <c r="A25201" t="s">
        <v>105</v>
      </c>
      <c r="B25201" t="s">
        <v>351</v>
      </c>
      <c r="C25201" t="s">
        <v>314</v>
      </c>
      <c r="D25201">
        <v>3082</v>
      </c>
    </row>
    <row r="25202" spans="1:4" x14ac:dyDescent="0.2">
      <c r="A25202" t="s">
        <v>105</v>
      </c>
      <c r="B25202" t="s">
        <v>351</v>
      </c>
      <c r="C25202" t="s">
        <v>315</v>
      </c>
      <c r="D25202">
        <v>3</v>
      </c>
    </row>
    <row r="25203" spans="1:4" x14ac:dyDescent="0.2">
      <c r="A25203" t="s">
        <v>105</v>
      </c>
      <c r="B25203" t="s">
        <v>351</v>
      </c>
      <c r="C25203" t="s">
        <v>347</v>
      </c>
      <c r="D25203">
        <v>6180</v>
      </c>
    </row>
    <row r="25204" spans="1:4" x14ac:dyDescent="0.2">
      <c r="A25204" t="s">
        <v>105</v>
      </c>
      <c r="B25204" t="s">
        <v>352</v>
      </c>
      <c r="C25204" t="s">
        <v>225</v>
      </c>
      <c r="D25204">
        <v>1.1456200000000001</v>
      </c>
    </row>
    <row r="25205" spans="1:4" x14ac:dyDescent="0.2">
      <c r="A25205" t="s">
        <v>105</v>
      </c>
      <c r="B25205" t="s">
        <v>352</v>
      </c>
      <c r="C25205" t="s">
        <v>65</v>
      </c>
      <c r="D25205">
        <v>50000000</v>
      </c>
    </row>
    <row r="25206" spans="1:4" x14ac:dyDescent="0.2">
      <c r="A25206" t="s">
        <v>105</v>
      </c>
      <c r="B25206" t="s">
        <v>352</v>
      </c>
      <c r="C25206" t="s">
        <v>66</v>
      </c>
      <c r="D25206">
        <v>43644496</v>
      </c>
    </row>
    <row r="25207" spans="1:4" x14ac:dyDescent="0.2">
      <c r="A25207" t="s">
        <v>105</v>
      </c>
      <c r="B25207" t="s">
        <v>352</v>
      </c>
      <c r="C25207" t="s">
        <v>226</v>
      </c>
      <c r="D25207">
        <v>143852</v>
      </c>
    </row>
    <row r="25208" spans="1:4" x14ac:dyDescent="0.2">
      <c r="A25208" t="s">
        <v>105</v>
      </c>
      <c r="B25208" t="s">
        <v>352</v>
      </c>
      <c r="C25208" t="s">
        <v>227</v>
      </c>
      <c r="D25208">
        <v>484890</v>
      </c>
    </row>
    <row r="25209" spans="1:4" x14ac:dyDescent="0.2">
      <c r="A25209" t="s">
        <v>105</v>
      </c>
      <c r="B25209" t="s">
        <v>352</v>
      </c>
      <c r="C25209" t="s">
        <v>67</v>
      </c>
      <c r="D25209">
        <v>803462</v>
      </c>
    </row>
    <row r="25210" spans="1:4" x14ac:dyDescent="0.2">
      <c r="A25210" t="s">
        <v>105</v>
      </c>
      <c r="B25210" t="s">
        <v>352</v>
      </c>
      <c r="C25210" t="s">
        <v>68</v>
      </c>
      <c r="D25210">
        <v>498298</v>
      </c>
    </row>
    <row r="25211" spans="1:4" x14ac:dyDescent="0.2">
      <c r="A25211" t="s">
        <v>105</v>
      </c>
      <c r="B25211" t="s">
        <v>352</v>
      </c>
      <c r="C25211" t="s">
        <v>228</v>
      </c>
      <c r="D25211">
        <v>5276</v>
      </c>
    </row>
    <row r="25212" spans="1:4" x14ac:dyDescent="0.2">
      <c r="A25212" t="s">
        <v>105</v>
      </c>
      <c r="B25212" t="s">
        <v>352</v>
      </c>
      <c r="C25212" t="s">
        <v>229</v>
      </c>
      <c r="D25212">
        <v>57262</v>
      </c>
    </row>
    <row r="25213" spans="1:4" x14ac:dyDescent="0.2">
      <c r="A25213" t="s">
        <v>105</v>
      </c>
      <c r="B25213" t="s">
        <v>352</v>
      </c>
      <c r="C25213" t="s">
        <v>230</v>
      </c>
      <c r="D25213">
        <v>3687</v>
      </c>
    </row>
    <row r="25214" spans="1:4" x14ac:dyDescent="0.2">
      <c r="A25214" t="s">
        <v>105</v>
      </c>
      <c r="B25214" t="s">
        <v>352</v>
      </c>
      <c r="C25214" t="s">
        <v>231</v>
      </c>
      <c r="D25214">
        <v>5820</v>
      </c>
    </row>
    <row r="25215" spans="1:4" x14ac:dyDescent="0.2">
      <c r="A25215" t="s">
        <v>105</v>
      </c>
      <c r="B25215" t="s">
        <v>352</v>
      </c>
      <c r="C25215" t="s">
        <v>154</v>
      </c>
      <c r="D25215">
        <v>2524762</v>
      </c>
    </row>
    <row r="25216" spans="1:4" x14ac:dyDescent="0.2">
      <c r="A25216" t="s">
        <v>105</v>
      </c>
      <c r="B25216" t="s">
        <v>352</v>
      </c>
      <c r="C25216" t="s">
        <v>155</v>
      </c>
      <c r="D25216">
        <v>0</v>
      </c>
    </row>
    <row r="25217" spans="1:4" x14ac:dyDescent="0.2">
      <c r="A25217" t="s">
        <v>105</v>
      </c>
      <c r="B25217" t="s">
        <v>352</v>
      </c>
      <c r="C25217" t="s">
        <v>156</v>
      </c>
      <c r="D25217">
        <v>2772</v>
      </c>
    </row>
    <row r="25218" spans="1:4" x14ac:dyDescent="0.2">
      <c r="A25218" t="s">
        <v>105</v>
      </c>
      <c r="B25218" t="s">
        <v>352</v>
      </c>
      <c r="C25218" t="s">
        <v>157</v>
      </c>
      <c r="D25218">
        <v>316383</v>
      </c>
    </row>
    <row r="25219" spans="1:4" x14ac:dyDescent="0.2">
      <c r="A25219" t="s">
        <v>105</v>
      </c>
      <c r="B25219" t="s">
        <v>352</v>
      </c>
      <c r="C25219" t="s">
        <v>158</v>
      </c>
      <c r="D25219">
        <v>1250976</v>
      </c>
    </row>
    <row r="25220" spans="1:4" x14ac:dyDescent="0.2">
      <c r="A25220" t="s">
        <v>105</v>
      </c>
      <c r="B25220" t="s">
        <v>352</v>
      </c>
      <c r="C25220" t="s">
        <v>159</v>
      </c>
      <c r="D25220">
        <v>1128207</v>
      </c>
    </row>
    <row r="25221" spans="1:4" x14ac:dyDescent="0.2">
      <c r="A25221" t="s">
        <v>105</v>
      </c>
      <c r="B25221" t="s">
        <v>352</v>
      </c>
      <c r="C25221" t="s">
        <v>160</v>
      </c>
      <c r="D25221">
        <v>1162293</v>
      </c>
    </row>
    <row r="25222" spans="1:4" x14ac:dyDescent="0.2">
      <c r="A25222" t="s">
        <v>105</v>
      </c>
      <c r="B25222" t="s">
        <v>352</v>
      </c>
      <c r="C25222" t="s">
        <v>161</v>
      </c>
      <c r="D25222">
        <v>902359</v>
      </c>
    </row>
    <row r="25223" spans="1:4" x14ac:dyDescent="0.2">
      <c r="A25223" t="s">
        <v>105</v>
      </c>
      <c r="B25223" t="s">
        <v>352</v>
      </c>
      <c r="C25223" t="s">
        <v>162</v>
      </c>
      <c r="D25223">
        <v>740057</v>
      </c>
    </row>
    <row r="25224" spans="1:4" x14ac:dyDescent="0.2">
      <c r="A25224" t="s">
        <v>105</v>
      </c>
      <c r="B25224" t="s">
        <v>352</v>
      </c>
      <c r="C25224" t="s">
        <v>163</v>
      </c>
      <c r="D25224">
        <v>598935</v>
      </c>
    </row>
    <row r="25225" spans="1:4" x14ac:dyDescent="0.2">
      <c r="A25225" t="s">
        <v>105</v>
      </c>
      <c r="B25225" t="s">
        <v>352</v>
      </c>
      <c r="C25225" t="s">
        <v>164</v>
      </c>
      <c r="D25225">
        <v>360855</v>
      </c>
    </row>
    <row r="25226" spans="1:4" x14ac:dyDescent="0.2">
      <c r="A25226" t="s">
        <v>105</v>
      </c>
      <c r="B25226" t="s">
        <v>352</v>
      </c>
      <c r="C25226" t="s">
        <v>165</v>
      </c>
      <c r="D25226">
        <v>282252</v>
      </c>
    </row>
    <row r="25227" spans="1:4" x14ac:dyDescent="0.2">
      <c r="A25227" t="s">
        <v>105</v>
      </c>
      <c r="B25227" t="s">
        <v>352</v>
      </c>
      <c r="C25227" t="s">
        <v>166</v>
      </c>
      <c r="D25227">
        <v>153537</v>
      </c>
    </row>
    <row r="25228" spans="1:4" x14ac:dyDescent="0.2">
      <c r="A25228" t="s">
        <v>105</v>
      </c>
      <c r="B25228" t="s">
        <v>352</v>
      </c>
      <c r="C25228" t="s">
        <v>167</v>
      </c>
      <c r="D25228">
        <v>163588</v>
      </c>
    </row>
    <row r="25229" spans="1:4" x14ac:dyDescent="0.2">
      <c r="A25229" t="s">
        <v>105</v>
      </c>
      <c r="B25229" t="s">
        <v>352</v>
      </c>
      <c r="C25229" t="s">
        <v>168</v>
      </c>
      <c r="D25229">
        <v>177722</v>
      </c>
    </row>
    <row r="25230" spans="1:4" x14ac:dyDescent="0.2">
      <c r="A25230" t="s">
        <v>105</v>
      </c>
      <c r="B25230" t="s">
        <v>352</v>
      </c>
      <c r="C25230" t="s">
        <v>169</v>
      </c>
      <c r="D25230">
        <v>89664</v>
      </c>
    </row>
    <row r="25231" spans="1:4" x14ac:dyDescent="0.2">
      <c r="A25231" t="s">
        <v>105</v>
      </c>
      <c r="B25231" t="s">
        <v>352</v>
      </c>
      <c r="C25231" t="s">
        <v>170</v>
      </c>
      <c r="D25231">
        <v>136856</v>
      </c>
    </row>
    <row r="25232" spans="1:4" x14ac:dyDescent="0.2">
      <c r="A25232" t="s">
        <v>105</v>
      </c>
      <c r="B25232" t="s">
        <v>352</v>
      </c>
      <c r="C25232" t="s">
        <v>171</v>
      </c>
      <c r="D25232">
        <v>255205</v>
      </c>
    </row>
    <row r="25233" spans="1:4" x14ac:dyDescent="0.2">
      <c r="A25233" t="s">
        <v>105</v>
      </c>
      <c r="B25233" t="s">
        <v>352</v>
      </c>
      <c r="C25233" t="s">
        <v>172</v>
      </c>
      <c r="D25233">
        <v>265502</v>
      </c>
    </row>
    <row r="25234" spans="1:4" x14ac:dyDescent="0.2">
      <c r="A25234" t="s">
        <v>105</v>
      </c>
      <c r="B25234" t="s">
        <v>352</v>
      </c>
      <c r="C25234" t="s">
        <v>173</v>
      </c>
      <c r="D25234">
        <v>59595</v>
      </c>
    </row>
    <row r="25235" spans="1:4" x14ac:dyDescent="0.2">
      <c r="A25235" t="s">
        <v>105</v>
      </c>
      <c r="B25235" t="s">
        <v>352</v>
      </c>
      <c r="C25235" t="s">
        <v>174</v>
      </c>
      <c r="D25235">
        <v>364454</v>
      </c>
    </row>
    <row r="25236" spans="1:4" x14ac:dyDescent="0.2">
      <c r="A25236" t="s">
        <v>105</v>
      </c>
      <c r="B25236" t="s">
        <v>352</v>
      </c>
      <c r="C25236" t="s">
        <v>175</v>
      </c>
      <c r="D25236">
        <v>94496</v>
      </c>
    </row>
    <row r="25237" spans="1:4" x14ac:dyDescent="0.2">
      <c r="A25237" t="s">
        <v>105</v>
      </c>
      <c r="B25237" t="s">
        <v>352</v>
      </c>
      <c r="C25237" t="s">
        <v>176</v>
      </c>
      <c r="D25237">
        <v>6092</v>
      </c>
    </row>
    <row r="25238" spans="1:4" x14ac:dyDescent="0.2">
      <c r="A25238" t="s">
        <v>105</v>
      </c>
      <c r="B25238" t="s">
        <v>352</v>
      </c>
      <c r="C25238" t="s">
        <v>177</v>
      </c>
      <c r="D25238">
        <v>189284</v>
      </c>
    </row>
    <row r="25239" spans="1:4" x14ac:dyDescent="0.2">
      <c r="A25239" t="s">
        <v>105</v>
      </c>
      <c r="B25239" t="s">
        <v>352</v>
      </c>
      <c r="C25239" t="s">
        <v>178</v>
      </c>
      <c r="D25239">
        <v>0</v>
      </c>
    </row>
    <row r="25240" spans="1:4" x14ac:dyDescent="0.2">
      <c r="A25240" t="s">
        <v>105</v>
      </c>
      <c r="B25240" t="s">
        <v>352</v>
      </c>
      <c r="C25240" t="s">
        <v>179</v>
      </c>
      <c r="D25240">
        <v>0</v>
      </c>
    </row>
    <row r="25241" spans="1:4" x14ac:dyDescent="0.2">
      <c r="A25241" t="s">
        <v>105</v>
      </c>
      <c r="B25241" t="s">
        <v>352</v>
      </c>
      <c r="C25241" t="s">
        <v>180</v>
      </c>
      <c r="D25241">
        <v>0</v>
      </c>
    </row>
    <row r="25242" spans="1:4" x14ac:dyDescent="0.2">
      <c r="A25242" t="s">
        <v>105</v>
      </c>
      <c r="B25242" t="s">
        <v>352</v>
      </c>
      <c r="C25242" t="s">
        <v>181</v>
      </c>
      <c r="D25242">
        <v>0</v>
      </c>
    </row>
    <row r="25243" spans="1:4" x14ac:dyDescent="0.2">
      <c r="A25243" t="s">
        <v>105</v>
      </c>
      <c r="B25243" t="s">
        <v>352</v>
      </c>
      <c r="C25243" t="s">
        <v>182</v>
      </c>
      <c r="D25243">
        <v>0</v>
      </c>
    </row>
    <row r="25244" spans="1:4" x14ac:dyDescent="0.2">
      <c r="A25244" t="s">
        <v>105</v>
      </c>
      <c r="B25244" t="s">
        <v>352</v>
      </c>
      <c r="C25244" t="s">
        <v>183</v>
      </c>
      <c r="D25244">
        <v>0</v>
      </c>
    </row>
    <row r="25245" spans="1:4" x14ac:dyDescent="0.2">
      <c r="A25245" t="s">
        <v>105</v>
      </c>
      <c r="B25245" t="s">
        <v>352</v>
      </c>
      <c r="C25245" t="s">
        <v>184</v>
      </c>
      <c r="D25245">
        <v>0</v>
      </c>
    </row>
    <row r="25246" spans="1:4" x14ac:dyDescent="0.2">
      <c r="A25246" t="s">
        <v>105</v>
      </c>
      <c r="B25246" t="s">
        <v>352</v>
      </c>
      <c r="C25246" t="s">
        <v>185</v>
      </c>
      <c r="D25246">
        <v>0</v>
      </c>
    </row>
    <row r="25247" spans="1:4" x14ac:dyDescent="0.2">
      <c r="A25247" t="s">
        <v>105</v>
      </c>
      <c r="B25247" t="s">
        <v>352</v>
      </c>
      <c r="C25247" t="s">
        <v>186</v>
      </c>
      <c r="D25247">
        <v>0</v>
      </c>
    </row>
    <row r="25248" spans="1:4" x14ac:dyDescent="0.2">
      <c r="A25248" t="s">
        <v>105</v>
      </c>
      <c r="B25248" t="s">
        <v>352</v>
      </c>
      <c r="C25248" t="s">
        <v>187</v>
      </c>
      <c r="D25248">
        <v>0</v>
      </c>
    </row>
    <row r="25249" spans="1:4" x14ac:dyDescent="0.2">
      <c r="A25249" t="s">
        <v>105</v>
      </c>
      <c r="B25249" t="s">
        <v>352</v>
      </c>
      <c r="C25249" t="s">
        <v>188</v>
      </c>
      <c r="D25249">
        <v>0</v>
      </c>
    </row>
    <row r="25250" spans="1:4" x14ac:dyDescent="0.2">
      <c r="A25250" t="s">
        <v>105</v>
      </c>
      <c r="B25250" t="s">
        <v>352</v>
      </c>
      <c r="C25250" t="s">
        <v>189</v>
      </c>
      <c r="D25250">
        <v>0</v>
      </c>
    </row>
    <row r="25251" spans="1:4" x14ac:dyDescent="0.2">
      <c r="A25251" t="s">
        <v>105</v>
      </c>
      <c r="B25251" t="s">
        <v>352</v>
      </c>
      <c r="C25251" t="s">
        <v>190</v>
      </c>
      <c r="D25251">
        <v>0</v>
      </c>
    </row>
    <row r="25252" spans="1:4" x14ac:dyDescent="0.2">
      <c r="A25252" t="s">
        <v>105</v>
      </c>
      <c r="B25252" t="s">
        <v>352</v>
      </c>
      <c r="C25252" t="s">
        <v>191</v>
      </c>
      <c r="D25252">
        <v>0</v>
      </c>
    </row>
    <row r="25253" spans="1:4" x14ac:dyDescent="0.2">
      <c r="A25253" t="s">
        <v>105</v>
      </c>
      <c r="B25253" t="s">
        <v>352</v>
      </c>
      <c r="C25253" t="s">
        <v>192</v>
      </c>
      <c r="D25253">
        <v>0</v>
      </c>
    </row>
    <row r="25254" spans="1:4" x14ac:dyDescent="0.2">
      <c r="A25254" t="s">
        <v>105</v>
      </c>
      <c r="B25254" t="s">
        <v>352</v>
      </c>
      <c r="C25254" t="s">
        <v>193</v>
      </c>
      <c r="D25254">
        <v>0</v>
      </c>
    </row>
    <row r="25255" spans="1:4" x14ac:dyDescent="0.2">
      <c r="A25255" t="s">
        <v>105</v>
      </c>
      <c r="B25255" t="s">
        <v>352</v>
      </c>
      <c r="C25255" t="s">
        <v>194</v>
      </c>
      <c r="D25255">
        <v>0</v>
      </c>
    </row>
    <row r="25256" spans="1:4" x14ac:dyDescent="0.2">
      <c r="A25256" t="s">
        <v>105</v>
      </c>
      <c r="B25256" t="s">
        <v>352</v>
      </c>
      <c r="C25256" t="s">
        <v>195</v>
      </c>
      <c r="D25256">
        <v>0</v>
      </c>
    </row>
    <row r="25257" spans="1:4" x14ac:dyDescent="0.2">
      <c r="A25257" t="s">
        <v>105</v>
      </c>
      <c r="B25257" t="s">
        <v>352</v>
      </c>
      <c r="C25257" t="s">
        <v>196</v>
      </c>
      <c r="D25257">
        <v>0</v>
      </c>
    </row>
    <row r="25258" spans="1:4" x14ac:dyDescent="0.2">
      <c r="A25258" t="s">
        <v>105</v>
      </c>
      <c r="B25258" t="s">
        <v>352</v>
      </c>
      <c r="C25258" t="s">
        <v>197</v>
      </c>
      <c r="D25258">
        <v>0</v>
      </c>
    </row>
    <row r="25259" spans="1:4" x14ac:dyDescent="0.2">
      <c r="A25259" t="s">
        <v>105</v>
      </c>
      <c r="B25259" t="s">
        <v>352</v>
      </c>
      <c r="C25259" t="s">
        <v>198</v>
      </c>
      <c r="D25259">
        <v>0</v>
      </c>
    </row>
    <row r="25260" spans="1:4" x14ac:dyDescent="0.2">
      <c r="A25260" t="s">
        <v>105</v>
      </c>
      <c r="B25260" t="s">
        <v>352</v>
      </c>
      <c r="C25260" t="s">
        <v>199</v>
      </c>
      <c r="D25260">
        <v>0</v>
      </c>
    </row>
    <row r="25261" spans="1:4" x14ac:dyDescent="0.2">
      <c r="A25261" t="s">
        <v>105</v>
      </c>
      <c r="B25261" t="s">
        <v>352</v>
      </c>
      <c r="C25261" t="s">
        <v>200</v>
      </c>
      <c r="D25261">
        <v>111790</v>
      </c>
    </row>
    <row r="25262" spans="1:4" x14ac:dyDescent="0.2">
      <c r="A25262" t="s">
        <v>105</v>
      </c>
      <c r="B25262" t="s">
        <v>352</v>
      </c>
      <c r="C25262" t="s">
        <v>201</v>
      </c>
      <c r="D25262">
        <v>0</v>
      </c>
    </row>
    <row r="25263" spans="1:4" x14ac:dyDescent="0.2">
      <c r="A25263" t="s">
        <v>105</v>
      </c>
      <c r="B25263" t="s">
        <v>352</v>
      </c>
      <c r="C25263" t="s">
        <v>202</v>
      </c>
      <c r="D25263">
        <v>0</v>
      </c>
    </row>
    <row r="25264" spans="1:4" x14ac:dyDescent="0.2">
      <c r="A25264" t="s">
        <v>105</v>
      </c>
      <c r="B25264" t="s">
        <v>352</v>
      </c>
      <c r="C25264" t="s">
        <v>203</v>
      </c>
      <c r="D25264">
        <v>0</v>
      </c>
    </row>
    <row r="25265" spans="1:4" x14ac:dyDescent="0.2">
      <c r="A25265" t="s">
        <v>105</v>
      </c>
      <c r="B25265" t="s">
        <v>352</v>
      </c>
      <c r="C25265" t="s">
        <v>204</v>
      </c>
      <c r="D25265">
        <v>0</v>
      </c>
    </row>
    <row r="25266" spans="1:4" x14ac:dyDescent="0.2">
      <c r="A25266" t="s">
        <v>105</v>
      </c>
      <c r="B25266" t="s">
        <v>352</v>
      </c>
      <c r="C25266" t="s">
        <v>205</v>
      </c>
      <c r="D25266">
        <v>0</v>
      </c>
    </row>
    <row r="25267" spans="1:4" x14ac:dyDescent="0.2">
      <c r="A25267" t="s">
        <v>105</v>
      </c>
      <c r="B25267" t="s">
        <v>352</v>
      </c>
      <c r="C25267" t="s">
        <v>206</v>
      </c>
      <c r="D25267">
        <v>0</v>
      </c>
    </row>
    <row r="25268" spans="1:4" x14ac:dyDescent="0.2">
      <c r="A25268" t="s">
        <v>105</v>
      </c>
      <c r="B25268" t="s">
        <v>352</v>
      </c>
      <c r="C25268" t="s">
        <v>207</v>
      </c>
      <c r="D25268">
        <v>0</v>
      </c>
    </row>
    <row r="25269" spans="1:4" x14ac:dyDescent="0.2">
      <c r="A25269" t="s">
        <v>105</v>
      </c>
      <c r="B25269" t="s">
        <v>352</v>
      </c>
      <c r="C25269" t="s">
        <v>208</v>
      </c>
      <c r="D25269">
        <v>0</v>
      </c>
    </row>
    <row r="25270" spans="1:4" x14ac:dyDescent="0.2">
      <c r="A25270" t="s">
        <v>105</v>
      </c>
      <c r="B25270" t="s">
        <v>352</v>
      </c>
      <c r="C25270" t="s">
        <v>209</v>
      </c>
      <c r="D25270">
        <v>0</v>
      </c>
    </row>
    <row r="25271" spans="1:4" x14ac:dyDescent="0.2">
      <c r="A25271" t="s">
        <v>105</v>
      </c>
      <c r="B25271" t="s">
        <v>352</v>
      </c>
      <c r="C25271" t="s">
        <v>210</v>
      </c>
      <c r="D25271">
        <v>0</v>
      </c>
    </row>
    <row r="25272" spans="1:4" x14ac:dyDescent="0.2">
      <c r="A25272" t="s">
        <v>105</v>
      </c>
      <c r="B25272" t="s">
        <v>352</v>
      </c>
      <c r="C25272" t="s">
        <v>211</v>
      </c>
      <c r="D25272">
        <v>0</v>
      </c>
    </row>
    <row r="25273" spans="1:4" x14ac:dyDescent="0.2">
      <c r="A25273" t="s">
        <v>105</v>
      </c>
      <c r="B25273" t="s">
        <v>352</v>
      </c>
      <c r="C25273" t="s">
        <v>212</v>
      </c>
      <c r="D25273">
        <v>0</v>
      </c>
    </row>
    <row r="25274" spans="1:4" x14ac:dyDescent="0.2">
      <c r="A25274" t="s">
        <v>105</v>
      </c>
      <c r="B25274" t="s">
        <v>352</v>
      </c>
      <c r="C25274" t="s">
        <v>213</v>
      </c>
      <c r="D25274">
        <v>0</v>
      </c>
    </row>
    <row r="25275" spans="1:4" x14ac:dyDescent="0.2">
      <c r="A25275" t="s">
        <v>105</v>
      </c>
      <c r="B25275" t="s">
        <v>352</v>
      </c>
      <c r="C25275" t="s">
        <v>214</v>
      </c>
      <c r="D25275">
        <v>0</v>
      </c>
    </row>
    <row r="25276" spans="1:4" x14ac:dyDescent="0.2">
      <c r="A25276" t="s">
        <v>105</v>
      </c>
      <c r="B25276" t="s">
        <v>352</v>
      </c>
      <c r="C25276" t="s">
        <v>215</v>
      </c>
      <c r="D25276">
        <v>0</v>
      </c>
    </row>
    <row r="25277" spans="1:4" x14ac:dyDescent="0.2">
      <c r="A25277" t="s">
        <v>105</v>
      </c>
      <c r="B25277" t="s">
        <v>352</v>
      </c>
      <c r="C25277" t="s">
        <v>216</v>
      </c>
      <c r="D25277">
        <v>0</v>
      </c>
    </row>
    <row r="25278" spans="1:4" x14ac:dyDescent="0.2">
      <c r="A25278" t="s">
        <v>105</v>
      </c>
      <c r="B25278" t="s">
        <v>352</v>
      </c>
      <c r="C25278" t="s">
        <v>217</v>
      </c>
      <c r="D25278">
        <v>0</v>
      </c>
    </row>
    <row r="25279" spans="1:4" x14ac:dyDescent="0.2">
      <c r="A25279" t="s">
        <v>105</v>
      </c>
      <c r="B25279" t="s">
        <v>352</v>
      </c>
      <c r="C25279" t="s">
        <v>218</v>
      </c>
      <c r="D25279">
        <v>0</v>
      </c>
    </row>
    <row r="25280" spans="1:4" x14ac:dyDescent="0.2">
      <c r="A25280" t="s">
        <v>105</v>
      </c>
      <c r="B25280" t="s">
        <v>352</v>
      </c>
      <c r="C25280" t="s">
        <v>219</v>
      </c>
      <c r="D25280">
        <v>0</v>
      </c>
    </row>
    <row r="25281" spans="1:4" x14ac:dyDescent="0.2">
      <c r="A25281" t="s">
        <v>105</v>
      </c>
      <c r="B25281" t="s">
        <v>352</v>
      </c>
      <c r="C25281" t="s">
        <v>233</v>
      </c>
      <c r="D25281">
        <v>2524762</v>
      </c>
    </row>
    <row r="25282" spans="1:4" x14ac:dyDescent="0.2">
      <c r="A25282" t="s">
        <v>105</v>
      </c>
      <c r="B25282" t="s">
        <v>352</v>
      </c>
      <c r="C25282" t="s">
        <v>234</v>
      </c>
      <c r="D25282">
        <v>0</v>
      </c>
    </row>
    <row r="25283" spans="1:4" x14ac:dyDescent="0.2">
      <c r="A25283" t="s">
        <v>105</v>
      </c>
      <c r="B25283" t="s">
        <v>352</v>
      </c>
      <c r="C25283" t="s">
        <v>235</v>
      </c>
      <c r="D25283">
        <v>148112</v>
      </c>
    </row>
    <row r="25284" spans="1:4" x14ac:dyDescent="0.2">
      <c r="A25284" t="s">
        <v>105</v>
      </c>
      <c r="B25284" t="s">
        <v>352</v>
      </c>
      <c r="C25284" t="s">
        <v>236</v>
      </c>
      <c r="D25284">
        <v>452817</v>
      </c>
    </row>
    <row r="25285" spans="1:4" x14ac:dyDescent="0.2">
      <c r="A25285" t="s">
        <v>105</v>
      </c>
      <c r="B25285" t="s">
        <v>352</v>
      </c>
      <c r="C25285" t="s">
        <v>237</v>
      </c>
      <c r="D25285">
        <v>850634</v>
      </c>
    </row>
    <row r="25286" spans="1:4" x14ac:dyDescent="0.2">
      <c r="A25286" t="s">
        <v>105</v>
      </c>
      <c r="B25286" t="s">
        <v>352</v>
      </c>
      <c r="C25286" t="s">
        <v>238</v>
      </c>
      <c r="D25286">
        <v>1133935</v>
      </c>
    </row>
    <row r="25287" spans="1:4" x14ac:dyDescent="0.2">
      <c r="A25287" t="s">
        <v>105</v>
      </c>
      <c r="B25287" t="s">
        <v>352</v>
      </c>
      <c r="C25287" t="s">
        <v>239</v>
      </c>
      <c r="D25287">
        <v>886474</v>
      </c>
    </row>
    <row r="25288" spans="1:4" x14ac:dyDescent="0.2">
      <c r="A25288" t="s">
        <v>105</v>
      </c>
      <c r="B25288" t="s">
        <v>352</v>
      </c>
      <c r="C25288" t="s">
        <v>240</v>
      </c>
      <c r="D25288">
        <v>682108</v>
      </c>
    </row>
    <row r="25289" spans="1:4" x14ac:dyDescent="0.2">
      <c r="A25289" t="s">
        <v>105</v>
      </c>
      <c r="B25289" t="s">
        <v>352</v>
      </c>
      <c r="C25289" t="s">
        <v>241</v>
      </c>
      <c r="D25289">
        <v>839861</v>
      </c>
    </row>
    <row r="25290" spans="1:4" x14ac:dyDescent="0.2">
      <c r="A25290" t="s">
        <v>105</v>
      </c>
      <c r="B25290" t="s">
        <v>352</v>
      </c>
      <c r="C25290" t="s">
        <v>242</v>
      </c>
      <c r="D25290">
        <v>814517</v>
      </c>
    </row>
    <row r="25291" spans="1:4" x14ac:dyDescent="0.2">
      <c r="A25291" t="s">
        <v>105</v>
      </c>
      <c r="B25291" t="s">
        <v>352</v>
      </c>
      <c r="C25291" t="s">
        <v>243</v>
      </c>
      <c r="D25291">
        <v>408821</v>
      </c>
    </row>
    <row r="25292" spans="1:4" x14ac:dyDescent="0.2">
      <c r="A25292" t="s">
        <v>105</v>
      </c>
      <c r="B25292" t="s">
        <v>352</v>
      </c>
      <c r="C25292" t="s">
        <v>244</v>
      </c>
      <c r="D25292">
        <v>317861</v>
      </c>
    </row>
    <row r="25293" spans="1:4" x14ac:dyDescent="0.2">
      <c r="A25293" t="s">
        <v>105</v>
      </c>
      <c r="B25293" t="s">
        <v>352</v>
      </c>
      <c r="C25293" t="s">
        <v>245</v>
      </c>
      <c r="D25293">
        <v>245146</v>
      </c>
    </row>
    <row r="25294" spans="1:4" x14ac:dyDescent="0.2">
      <c r="A25294" t="s">
        <v>105</v>
      </c>
      <c r="B25294" t="s">
        <v>352</v>
      </c>
      <c r="C25294" t="s">
        <v>246</v>
      </c>
      <c r="D25294">
        <v>223028</v>
      </c>
    </row>
    <row r="25295" spans="1:4" x14ac:dyDescent="0.2">
      <c r="A25295" t="s">
        <v>105</v>
      </c>
      <c r="B25295" t="s">
        <v>352</v>
      </c>
      <c r="C25295" t="s">
        <v>247</v>
      </c>
      <c r="D25295">
        <v>117355</v>
      </c>
    </row>
    <row r="25296" spans="1:4" x14ac:dyDescent="0.2">
      <c r="A25296" t="s">
        <v>105</v>
      </c>
      <c r="B25296" t="s">
        <v>352</v>
      </c>
      <c r="C25296" t="s">
        <v>248</v>
      </c>
      <c r="D25296">
        <v>68103</v>
      </c>
    </row>
    <row r="25297" spans="1:4" x14ac:dyDescent="0.2">
      <c r="A25297" t="s">
        <v>105</v>
      </c>
      <c r="B25297" t="s">
        <v>352</v>
      </c>
      <c r="C25297" t="s">
        <v>249</v>
      </c>
      <c r="D25297">
        <v>253703</v>
      </c>
    </row>
    <row r="25298" spans="1:4" x14ac:dyDescent="0.2">
      <c r="A25298" t="s">
        <v>105</v>
      </c>
      <c r="B25298" t="s">
        <v>352</v>
      </c>
      <c r="C25298" t="s">
        <v>250</v>
      </c>
      <c r="D25298">
        <v>79351</v>
      </c>
    </row>
    <row r="25299" spans="1:4" x14ac:dyDescent="0.2">
      <c r="A25299" t="s">
        <v>105</v>
      </c>
      <c r="B25299" t="s">
        <v>352</v>
      </c>
      <c r="C25299" t="s">
        <v>251</v>
      </c>
      <c r="D25299">
        <v>142639</v>
      </c>
    </row>
    <row r="25300" spans="1:4" x14ac:dyDescent="0.2">
      <c r="A25300" t="s">
        <v>105</v>
      </c>
      <c r="B25300" t="s">
        <v>352</v>
      </c>
      <c r="C25300" t="s">
        <v>252</v>
      </c>
      <c r="D25300">
        <v>520916</v>
      </c>
    </row>
    <row r="25301" spans="1:4" x14ac:dyDescent="0.2">
      <c r="A25301" t="s">
        <v>105</v>
      </c>
      <c r="B25301" t="s">
        <v>352</v>
      </c>
      <c r="C25301" t="s">
        <v>253</v>
      </c>
      <c r="D25301">
        <v>220219</v>
      </c>
    </row>
    <row r="25302" spans="1:4" x14ac:dyDescent="0.2">
      <c r="A25302" t="s">
        <v>105</v>
      </c>
      <c r="B25302" t="s">
        <v>352</v>
      </c>
      <c r="C25302" t="s">
        <v>254</v>
      </c>
      <c r="D25302">
        <v>105926</v>
      </c>
    </row>
    <row r="25303" spans="1:4" x14ac:dyDescent="0.2">
      <c r="A25303" t="s">
        <v>105</v>
      </c>
      <c r="B25303" t="s">
        <v>352</v>
      </c>
      <c r="C25303" t="s">
        <v>255</v>
      </c>
      <c r="D25303">
        <v>189558</v>
      </c>
    </row>
    <row r="25304" spans="1:4" x14ac:dyDescent="0.2">
      <c r="A25304" t="s">
        <v>105</v>
      </c>
      <c r="B25304" t="s">
        <v>352</v>
      </c>
      <c r="C25304" t="s">
        <v>256</v>
      </c>
      <c r="D25304">
        <v>0</v>
      </c>
    </row>
    <row r="25305" spans="1:4" x14ac:dyDescent="0.2">
      <c r="A25305" t="s">
        <v>105</v>
      </c>
      <c r="B25305" t="s">
        <v>352</v>
      </c>
      <c r="C25305" t="s">
        <v>257</v>
      </c>
      <c r="D25305">
        <v>0</v>
      </c>
    </row>
    <row r="25306" spans="1:4" x14ac:dyDescent="0.2">
      <c r="A25306" t="s">
        <v>105</v>
      </c>
      <c r="B25306" t="s">
        <v>352</v>
      </c>
      <c r="C25306" t="s">
        <v>258</v>
      </c>
      <c r="D25306">
        <v>0</v>
      </c>
    </row>
    <row r="25307" spans="1:4" x14ac:dyDescent="0.2">
      <c r="A25307" t="s">
        <v>105</v>
      </c>
      <c r="B25307" t="s">
        <v>352</v>
      </c>
      <c r="C25307" t="s">
        <v>259</v>
      </c>
      <c r="D25307">
        <v>0</v>
      </c>
    </row>
    <row r="25308" spans="1:4" x14ac:dyDescent="0.2">
      <c r="A25308" t="s">
        <v>105</v>
      </c>
      <c r="B25308" t="s">
        <v>352</v>
      </c>
      <c r="C25308" t="s">
        <v>260</v>
      </c>
      <c r="D25308">
        <v>0</v>
      </c>
    </row>
    <row r="25309" spans="1:4" x14ac:dyDescent="0.2">
      <c r="A25309" t="s">
        <v>105</v>
      </c>
      <c r="B25309" t="s">
        <v>352</v>
      </c>
      <c r="C25309" t="s">
        <v>261</v>
      </c>
      <c r="D25309">
        <v>0</v>
      </c>
    </row>
    <row r="25310" spans="1:4" x14ac:dyDescent="0.2">
      <c r="A25310" t="s">
        <v>105</v>
      </c>
      <c r="B25310" t="s">
        <v>352</v>
      </c>
      <c r="C25310" t="s">
        <v>262</v>
      </c>
      <c r="D25310">
        <v>0</v>
      </c>
    </row>
    <row r="25311" spans="1:4" x14ac:dyDescent="0.2">
      <c r="A25311" t="s">
        <v>105</v>
      </c>
      <c r="B25311" t="s">
        <v>352</v>
      </c>
      <c r="C25311" t="s">
        <v>263</v>
      </c>
      <c r="D25311">
        <v>0</v>
      </c>
    </row>
    <row r="25312" spans="1:4" x14ac:dyDescent="0.2">
      <c r="A25312" t="s">
        <v>105</v>
      </c>
      <c r="B25312" t="s">
        <v>352</v>
      </c>
      <c r="C25312" t="s">
        <v>264</v>
      </c>
      <c r="D25312">
        <v>0</v>
      </c>
    </row>
    <row r="25313" spans="1:4" x14ac:dyDescent="0.2">
      <c r="A25313" t="s">
        <v>105</v>
      </c>
      <c r="B25313" t="s">
        <v>352</v>
      </c>
      <c r="C25313" t="s">
        <v>265</v>
      </c>
      <c r="D25313">
        <v>0</v>
      </c>
    </row>
    <row r="25314" spans="1:4" x14ac:dyDescent="0.2">
      <c r="A25314" t="s">
        <v>105</v>
      </c>
      <c r="B25314" t="s">
        <v>352</v>
      </c>
      <c r="C25314" t="s">
        <v>266</v>
      </c>
      <c r="D25314">
        <v>0</v>
      </c>
    </row>
    <row r="25315" spans="1:4" x14ac:dyDescent="0.2">
      <c r="A25315" t="s">
        <v>105</v>
      </c>
      <c r="B25315" t="s">
        <v>352</v>
      </c>
      <c r="C25315" t="s">
        <v>267</v>
      </c>
      <c r="D25315">
        <v>0</v>
      </c>
    </row>
    <row r="25316" spans="1:4" x14ac:dyDescent="0.2">
      <c r="A25316" t="s">
        <v>105</v>
      </c>
      <c r="B25316" t="s">
        <v>352</v>
      </c>
      <c r="C25316" t="s">
        <v>268</v>
      </c>
      <c r="D25316">
        <v>0</v>
      </c>
    </row>
    <row r="25317" spans="1:4" x14ac:dyDescent="0.2">
      <c r="A25317" t="s">
        <v>105</v>
      </c>
      <c r="B25317" t="s">
        <v>352</v>
      </c>
      <c r="C25317" t="s">
        <v>269</v>
      </c>
      <c r="D25317">
        <v>0</v>
      </c>
    </row>
    <row r="25318" spans="1:4" x14ac:dyDescent="0.2">
      <c r="A25318" t="s">
        <v>105</v>
      </c>
      <c r="B25318" t="s">
        <v>352</v>
      </c>
      <c r="C25318" t="s">
        <v>270</v>
      </c>
      <c r="D25318">
        <v>0</v>
      </c>
    </row>
    <row r="25319" spans="1:4" x14ac:dyDescent="0.2">
      <c r="A25319" t="s">
        <v>105</v>
      </c>
      <c r="B25319" t="s">
        <v>352</v>
      </c>
      <c r="C25319" t="s">
        <v>271</v>
      </c>
      <c r="D25319">
        <v>0</v>
      </c>
    </row>
    <row r="25320" spans="1:4" x14ac:dyDescent="0.2">
      <c r="A25320" t="s">
        <v>105</v>
      </c>
      <c r="B25320" t="s">
        <v>352</v>
      </c>
      <c r="C25320" t="s">
        <v>272</v>
      </c>
      <c r="D25320">
        <v>0</v>
      </c>
    </row>
    <row r="25321" spans="1:4" x14ac:dyDescent="0.2">
      <c r="A25321" t="s">
        <v>105</v>
      </c>
      <c r="B25321" t="s">
        <v>352</v>
      </c>
      <c r="C25321" t="s">
        <v>273</v>
      </c>
      <c r="D25321">
        <v>0</v>
      </c>
    </row>
    <row r="25322" spans="1:4" x14ac:dyDescent="0.2">
      <c r="A25322" t="s">
        <v>105</v>
      </c>
      <c r="B25322" t="s">
        <v>352</v>
      </c>
      <c r="C25322" t="s">
        <v>274</v>
      </c>
      <c r="D25322">
        <v>0</v>
      </c>
    </row>
    <row r="25323" spans="1:4" x14ac:dyDescent="0.2">
      <c r="A25323" t="s">
        <v>105</v>
      </c>
      <c r="B25323" t="s">
        <v>352</v>
      </c>
      <c r="C25323" t="s">
        <v>275</v>
      </c>
      <c r="D25323">
        <v>0</v>
      </c>
    </row>
    <row r="25324" spans="1:4" x14ac:dyDescent="0.2">
      <c r="A25324" t="s">
        <v>105</v>
      </c>
      <c r="B25324" t="s">
        <v>352</v>
      </c>
      <c r="C25324" t="s">
        <v>276</v>
      </c>
      <c r="D25324">
        <v>0</v>
      </c>
    </row>
    <row r="25325" spans="1:4" x14ac:dyDescent="0.2">
      <c r="A25325" t="s">
        <v>105</v>
      </c>
      <c r="B25325" t="s">
        <v>352</v>
      </c>
      <c r="C25325" t="s">
        <v>277</v>
      </c>
      <c r="D25325">
        <v>0</v>
      </c>
    </row>
    <row r="25326" spans="1:4" x14ac:dyDescent="0.2">
      <c r="A25326" t="s">
        <v>105</v>
      </c>
      <c r="B25326" t="s">
        <v>352</v>
      </c>
      <c r="C25326" t="s">
        <v>278</v>
      </c>
      <c r="D25326">
        <v>111790</v>
      </c>
    </row>
    <row r="25327" spans="1:4" x14ac:dyDescent="0.2">
      <c r="A25327" t="s">
        <v>105</v>
      </c>
      <c r="B25327" t="s">
        <v>352</v>
      </c>
      <c r="C25327" t="s">
        <v>279</v>
      </c>
      <c r="D25327">
        <v>0</v>
      </c>
    </row>
    <row r="25328" spans="1:4" x14ac:dyDescent="0.2">
      <c r="A25328" t="s">
        <v>105</v>
      </c>
      <c r="B25328" t="s">
        <v>352</v>
      </c>
      <c r="C25328" t="s">
        <v>280</v>
      </c>
      <c r="D25328">
        <v>0</v>
      </c>
    </row>
    <row r="25329" spans="1:4" x14ac:dyDescent="0.2">
      <c r="A25329" t="s">
        <v>105</v>
      </c>
      <c r="B25329" t="s">
        <v>352</v>
      </c>
      <c r="C25329" t="s">
        <v>281</v>
      </c>
      <c r="D25329">
        <v>0</v>
      </c>
    </row>
    <row r="25330" spans="1:4" x14ac:dyDescent="0.2">
      <c r="A25330" t="s">
        <v>105</v>
      </c>
      <c r="B25330" t="s">
        <v>352</v>
      </c>
      <c r="C25330" t="s">
        <v>282</v>
      </c>
      <c r="D25330">
        <v>0</v>
      </c>
    </row>
    <row r="25331" spans="1:4" x14ac:dyDescent="0.2">
      <c r="A25331" t="s">
        <v>105</v>
      </c>
      <c r="B25331" t="s">
        <v>352</v>
      </c>
      <c r="C25331" t="s">
        <v>283</v>
      </c>
      <c r="D25331">
        <v>0</v>
      </c>
    </row>
    <row r="25332" spans="1:4" x14ac:dyDescent="0.2">
      <c r="A25332" t="s">
        <v>105</v>
      </c>
      <c r="B25332" t="s">
        <v>352</v>
      </c>
      <c r="C25332" t="s">
        <v>284</v>
      </c>
      <c r="D25332">
        <v>0</v>
      </c>
    </row>
    <row r="25333" spans="1:4" x14ac:dyDescent="0.2">
      <c r="A25333" t="s">
        <v>105</v>
      </c>
      <c r="B25333" t="s">
        <v>352</v>
      </c>
      <c r="C25333" t="s">
        <v>285</v>
      </c>
      <c r="D25333">
        <v>0</v>
      </c>
    </row>
    <row r="25334" spans="1:4" x14ac:dyDescent="0.2">
      <c r="A25334" t="s">
        <v>105</v>
      </c>
      <c r="B25334" t="s">
        <v>352</v>
      </c>
      <c r="C25334" t="s">
        <v>286</v>
      </c>
      <c r="D25334">
        <v>0</v>
      </c>
    </row>
    <row r="25335" spans="1:4" x14ac:dyDescent="0.2">
      <c r="A25335" t="s">
        <v>105</v>
      </c>
      <c r="B25335" t="s">
        <v>352</v>
      </c>
      <c r="C25335" t="s">
        <v>287</v>
      </c>
      <c r="D25335">
        <v>0</v>
      </c>
    </row>
    <row r="25336" spans="1:4" x14ac:dyDescent="0.2">
      <c r="A25336" t="s">
        <v>105</v>
      </c>
      <c r="B25336" t="s">
        <v>352</v>
      </c>
      <c r="C25336" t="s">
        <v>288</v>
      </c>
      <c r="D25336">
        <v>0</v>
      </c>
    </row>
    <row r="25337" spans="1:4" x14ac:dyDescent="0.2">
      <c r="A25337" t="s">
        <v>105</v>
      </c>
      <c r="B25337" t="s">
        <v>352</v>
      </c>
      <c r="C25337" t="s">
        <v>289</v>
      </c>
      <c r="D25337">
        <v>0</v>
      </c>
    </row>
    <row r="25338" spans="1:4" x14ac:dyDescent="0.2">
      <c r="A25338" t="s">
        <v>105</v>
      </c>
      <c r="B25338" t="s">
        <v>352</v>
      </c>
      <c r="C25338" t="s">
        <v>290</v>
      </c>
      <c r="D25338">
        <v>0</v>
      </c>
    </row>
    <row r="25339" spans="1:4" x14ac:dyDescent="0.2">
      <c r="A25339" t="s">
        <v>105</v>
      </c>
      <c r="B25339" t="s">
        <v>352</v>
      </c>
      <c r="C25339" t="s">
        <v>291</v>
      </c>
      <c r="D25339">
        <v>0</v>
      </c>
    </row>
    <row r="25340" spans="1:4" x14ac:dyDescent="0.2">
      <c r="A25340" t="s">
        <v>105</v>
      </c>
      <c r="B25340" t="s">
        <v>352</v>
      </c>
      <c r="C25340" t="s">
        <v>292</v>
      </c>
      <c r="D25340">
        <v>0</v>
      </c>
    </row>
    <row r="25341" spans="1:4" x14ac:dyDescent="0.2">
      <c r="A25341" t="s">
        <v>105</v>
      </c>
      <c r="B25341" t="s">
        <v>352</v>
      </c>
      <c r="C25341" t="s">
        <v>293</v>
      </c>
      <c r="D25341">
        <v>0</v>
      </c>
    </row>
    <row r="25342" spans="1:4" x14ac:dyDescent="0.2">
      <c r="A25342" t="s">
        <v>105</v>
      </c>
      <c r="B25342" t="s">
        <v>352</v>
      </c>
      <c r="C25342" t="s">
        <v>294</v>
      </c>
      <c r="D25342">
        <v>0</v>
      </c>
    </row>
    <row r="25343" spans="1:4" x14ac:dyDescent="0.2">
      <c r="A25343" t="s">
        <v>105</v>
      </c>
      <c r="B25343" t="s">
        <v>352</v>
      </c>
      <c r="C25343" t="s">
        <v>295</v>
      </c>
      <c r="D25343">
        <v>0</v>
      </c>
    </row>
    <row r="25344" spans="1:4" x14ac:dyDescent="0.2">
      <c r="A25344" t="s">
        <v>105</v>
      </c>
      <c r="B25344" t="s">
        <v>352</v>
      </c>
      <c r="C25344" t="s">
        <v>296</v>
      </c>
      <c r="D25344">
        <v>0</v>
      </c>
    </row>
    <row r="25345" spans="1:4" x14ac:dyDescent="0.2">
      <c r="A25345" t="s">
        <v>105</v>
      </c>
      <c r="B25345" t="s">
        <v>352</v>
      </c>
      <c r="C25345" t="s">
        <v>297</v>
      </c>
      <c r="D25345">
        <v>0</v>
      </c>
    </row>
    <row r="25346" spans="1:4" x14ac:dyDescent="0.2">
      <c r="A25346" t="s">
        <v>105</v>
      </c>
      <c r="B25346" t="s">
        <v>352</v>
      </c>
      <c r="C25346" t="s">
        <v>298</v>
      </c>
      <c r="D25346">
        <v>0</v>
      </c>
    </row>
    <row r="25347" spans="1:4" x14ac:dyDescent="0.2">
      <c r="A25347" t="s">
        <v>105</v>
      </c>
      <c r="B25347" t="s">
        <v>352</v>
      </c>
      <c r="C25347" t="s">
        <v>232</v>
      </c>
      <c r="D25347">
        <v>414416</v>
      </c>
    </row>
    <row r="25348" spans="1:4" x14ac:dyDescent="0.2">
      <c r="A25348" t="s">
        <v>105</v>
      </c>
      <c r="B25348" t="s">
        <v>352</v>
      </c>
      <c r="C25348" t="s">
        <v>319</v>
      </c>
      <c r="D25348">
        <v>320654</v>
      </c>
    </row>
    <row r="25349" spans="1:4" x14ac:dyDescent="0.2">
      <c r="A25349" t="s">
        <v>105</v>
      </c>
      <c r="B25349" t="s">
        <v>352</v>
      </c>
      <c r="C25349" t="s">
        <v>320</v>
      </c>
      <c r="D25349">
        <v>86862</v>
      </c>
    </row>
    <row r="25350" spans="1:4" x14ac:dyDescent="0.2">
      <c r="A25350" t="s">
        <v>105</v>
      </c>
      <c r="B25350" t="s">
        <v>352</v>
      </c>
      <c r="C25350" t="s">
        <v>318</v>
      </c>
      <c r="D25350">
        <v>6900</v>
      </c>
    </row>
    <row r="25351" spans="1:4" x14ac:dyDescent="0.2">
      <c r="A25351" t="s">
        <v>105</v>
      </c>
      <c r="B25351" t="s">
        <v>352</v>
      </c>
      <c r="C25351" t="s">
        <v>321</v>
      </c>
      <c r="D25351">
        <v>295616</v>
      </c>
    </row>
    <row r="25352" spans="1:4" x14ac:dyDescent="0.2">
      <c r="A25352" t="s">
        <v>105</v>
      </c>
      <c r="B25352" t="s">
        <v>352</v>
      </c>
      <c r="C25352" t="s">
        <v>322</v>
      </c>
      <c r="D25352">
        <v>0</v>
      </c>
    </row>
    <row r="25353" spans="1:4" x14ac:dyDescent="0.2">
      <c r="A25353" t="s">
        <v>105</v>
      </c>
      <c r="B25353" t="s">
        <v>352</v>
      </c>
      <c r="C25353" t="s">
        <v>323</v>
      </c>
      <c r="D25353">
        <v>0</v>
      </c>
    </row>
    <row r="25354" spans="1:4" x14ac:dyDescent="0.2">
      <c r="A25354" t="s">
        <v>105</v>
      </c>
      <c r="B25354" t="s">
        <v>352</v>
      </c>
      <c r="C25354" t="s">
        <v>324</v>
      </c>
      <c r="D25354">
        <v>29160</v>
      </c>
    </row>
    <row r="25355" spans="1:4" x14ac:dyDescent="0.2">
      <c r="A25355" t="s">
        <v>105</v>
      </c>
      <c r="B25355" t="s">
        <v>352</v>
      </c>
      <c r="C25355" t="s">
        <v>325</v>
      </c>
      <c r="D25355">
        <v>0</v>
      </c>
    </row>
    <row r="25356" spans="1:4" x14ac:dyDescent="0.2">
      <c r="A25356" t="s">
        <v>105</v>
      </c>
      <c r="B25356" t="s">
        <v>352</v>
      </c>
      <c r="C25356" t="s">
        <v>326</v>
      </c>
      <c r="D25356">
        <v>0</v>
      </c>
    </row>
    <row r="25357" spans="1:4" x14ac:dyDescent="0.2">
      <c r="A25357" t="s">
        <v>105</v>
      </c>
      <c r="B25357" t="s">
        <v>352</v>
      </c>
      <c r="C25357" t="s">
        <v>327</v>
      </c>
      <c r="D25357">
        <v>53054</v>
      </c>
    </row>
    <row r="25358" spans="1:4" x14ac:dyDescent="0.2">
      <c r="A25358" t="s">
        <v>105</v>
      </c>
      <c r="B25358" t="s">
        <v>352</v>
      </c>
      <c r="C25358" t="s">
        <v>328</v>
      </c>
      <c r="D25358">
        <v>213402</v>
      </c>
    </row>
    <row r="25359" spans="1:4" x14ac:dyDescent="0.2">
      <c r="A25359" t="s">
        <v>105</v>
      </c>
      <c r="B25359" t="s">
        <v>352</v>
      </c>
      <c r="C25359" t="s">
        <v>329</v>
      </c>
      <c r="D25359">
        <v>0</v>
      </c>
    </row>
    <row r="25360" spans="1:4" x14ac:dyDescent="0.2">
      <c r="A25360" t="s">
        <v>105</v>
      </c>
      <c r="B25360" t="s">
        <v>352</v>
      </c>
      <c r="C25360" t="s">
        <v>339</v>
      </c>
      <c r="D25360">
        <v>35916469</v>
      </c>
    </row>
    <row r="25361" spans="1:4" x14ac:dyDescent="0.2">
      <c r="A25361" t="s">
        <v>105</v>
      </c>
      <c r="B25361" t="s">
        <v>352</v>
      </c>
      <c r="C25361" t="s">
        <v>340</v>
      </c>
      <c r="D25361">
        <v>3338269</v>
      </c>
    </row>
    <row r="25362" spans="1:4" x14ac:dyDescent="0.2">
      <c r="A25362" t="s">
        <v>105</v>
      </c>
      <c r="B25362" t="s">
        <v>352</v>
      </c>
      <c r="C25362" t="s">
        <v>341</v>
      </c>
      <c r="D25362">
        <v>0</v>
      </c>
    </row>
    <row r="25363" spans="1:4" x14ac:dyDescent="0.2">
      <c r="A25363" t="s">
        <v>105</v>
      </c>
      <c r="B25363" t="s">
        <v>352</v>
      </c>
      <c r="C25363" t="s">
        <v>342</v>
      </c>
      <c r="D25363">
        <v>0</v>
      </c>
    </row>
    <row r="25364" spans="1:4" x14ac:dyDescent="0.2">
      <c r="A25364" t="s">
        <v>105</v>
      </c>
      <c r="B25364" t="s">
        <v>352</v>
      </c>
      <c r="C25364" t="s">
        <v>343</v>
      </c>
      <c r="D25364">
        <v>0</v>
      </c>
    </row>
    <row r="25365" spans="1:4" x14ac:dyDescent="0.2">
      <c r="A25365" t="s">
        <v>105</v>
      </c>
      <c r="B25365" t="s">
        <v>352</v>
      </c>
      <c r="C25365" t="s">
        <v>344</v>
      </c>
      <c r="D25365">
        <v>0</v>
      </c>
    </row>
    <row r="25366" spans="1:4" x14ac:dyDescent="0.2">
      <c r="A25366" t="s">
        <v>105</v>
      </c>
      <c r="B25366" t="s">
        <v>352</v>
      </c>
      <c r="C25366" t="s">
        <v>345</v>
      </c>
      <c r="D25366">
        <v>0</v>
      </c>
    </row>
    <row r="25367" spans="1:4" x14ac:dyDescent="0.2">
      <c r="A25367" t="s">
        <v>105</v>
      </c>
      <c r="B25367" t="s">
        <v>352</v>
      </c>
      <c r="C25367" t="s">
        <v>346</v>
      </c>
      <c r="D25367">
        <v>0</v>
      </c>
    </row>
    <row r="25368" spans="1:4" x14ac:dyDescent="0.2">
      <c r="A25368" t="s">
        <v>105</v>
      </c>
      <c r="B25368" t="s">
        <v>352</v>
      </c>
      <c r="C25368" t="s">
        <v>300</v>
      </c>
      <c r="D25368">
        <v>663976</v>
      </c>
    </row>
    <row r="25369" spans="1:4" x14ac:dyDescent="0.2">
      <c r="A25369" t="s">
        <v>105</v>
      </c>
      <c r="B25369" t="s">
        <v>352</v>
      </c>
      <c r="C25369" t="s">
        <v>301</v>
      </c>
      <c r="D25369">
        <v>975195</v>
      </c>
    </row>
    <row r="25370" spans="1:4" x14ac:dyDescent="0.2">
      <c r="A25370" t="s">
        <v>105</v>
      </c>
      <c r="B25370" t="s">
        <v>352</v>
      </c>
      <c r="C25370" t="s">
        <v>302</v>
      </c>
      <c r="D25370">
        <v>1157865</v>
      </c>
    </row>
    <row r="25371" spans="1:4" x14ac:dyDescent="0.2">
      <c r="A25371" t="s">
        <v>105</v>
      </c>
      <c r="B25371" t="s">
        <v>352</v>
      </c>
      <c r="C25371" t="s">
        <v>303</v>
      </c>
      <c r="D25371">
        <v>596187</v>
      </c>
    </row>
    <row r="25372" spans="1:4" x14ac:dyDescent="0.2">
      <c r="A25372" t="s">
        <v>105</v>
      </c>
      <c r="B25372" t="s">
        <v>352</v>
      </c>
      <c r="C25372" t="s">
        <v>304</v>
      </c>
      <c r="D25372">
        <v>701939</v>
      </c>
    </row>
    <row r="25373" spans="1:4" x14ac:dyDescent="0.2">
      <c r="A25373" t="s">
        <v>105</v>
      </c>
      <c r="B25373" t="s">
        <v>352</v>
      </c>
      <c r="C25373" t="s">
        <v>305</v>
      </c>
      <c r="D25373">
        <v>146781</v>
      </c>
    </row>
    <row r="25374" spans="1:4" x14ac:dyDescent="0.2">
      <c r="A25374" t="s">
        <v>105</v>
      </c>
      <c r="B25374" t="s">
        <v>352</v>
      </c>
      <c r="C25374" t="s">
        <v>306</v>
      </c>
      <c r="D25374">
        <v>55878</v>
      </c>
    </row>
    <row r="25375" spans="1:4" x14ac:dyDescent="0.2">
      <c r="A25375" t="s">
        <v>105</v>
      </c>
      <c r="B25375" t="s">
        <v>352</v>
      </c>
      <c r="C25375" t="s">
        <v>307</v>
      </c>
      <c r="D25375">
        <v>1261535</v>
      </c>
    </row>
    <row r="25376" spans="1:4" x14ac:dyDescent="0.2">
      <c r="A25376" t="s">
        <v>105</v>
      </c>
      <c r="B25376" t="s">
        <v>352</v>
      </c>
      <c r="C25376" t="s">
        <v>308</v>
      </c>
      <c r="D25376">
        <v>62229</v>
      </c>
    </row>
    <row r="25377" spans="1:4" x14ac:dyDescent="0.2">
      <c r="A25377" t="s">
        <v>105</v>
      </c>
      <c r="B25377" t="s">
        <v>352</v>
      </c>
      <c r="C25377" t="s">
        <v>309</v>
      </c>
      <c r="D25377">
        <v>33613</v>
      </c>
    </row>
    <row r="25378" spans="1:4" x14ac:dyDescent="0.2">
      <c r="A25378" t="s">
        <v>105</v>
      </c>
      <c r="B25378" t="s">
        <v>352</v>
      </c>
      <c r="C25378" t="s">
        <v>310</v>
      </c>
      <c r="D25378">
        <v>7100</v>
      </c>
    </row>
    <row r="25379" spans="1:4" x14ac:dyDescent="0.2">
      <c r="A25379" t="s">
        <v>105</v>
      </c>
      <c r="B25379" t="s">
        <v>352</v>
      </c>
      <c r="C25379" t="s">
        <v>311</v>
      </c>
      <c r="D25379">
        <v>7102</v>
      </c>
    </row>
    <row r="25380" spans="1:4" x14ac:dyDescent="0.2">
      <c r="A25380" t="s">
        <v>105</v>
      </c>
      <c r="B25380" t="s">
        <v>352</v>
      </c>
      <c r="C25380" t="s">
        <v>312</v>
      </c>
      <c r="D25380">
        <v>1406</v>
      </c>
    </row>
    <row r="25381" spans="1:4" x14ac:dyDescent="0.2">
      <c r="A25381" t="s">
        <v>105</v>
      </c>
      <c r="B25381" t="s">
        <v>352</v>
      </c>
      <c r="C25381" t="s">
        <v>313</v>
      </c>
      <c r="D25381">
        <v>36</v>
      </c>
    </row>
    <row r="25382" spans="1:4" x14ac:dyDescent="0.2">
      <c r="A25382" t="s">
        <v>105</v>
      </c>
      <c r="B25382" t="s">
        <v>352</v>
      </c>
      <c r="C25382" t="s">
        <v>314</v>
      </c>
      <c r="D25382">
        <v>31</v>
      </c>
    </row>
    <row r="25383" spans="1:4" x14ac:dyDescent="0.2">
      <c r="A25383" t="s">
        <v>105</v>
      </c>
      <c r="B25383" t="s">
        <v>352</v>
      </c>
      <c r="C25383" t="s">
        <v>315</v>
      </c>
      <c r="D25383">
        <v>383</v>
      </c>
    </row>
    <row r="25384" spans="1:4" x14ac:dyDescent="0.2">
      <c r="A25384" t="s">
        <v>105</v>
      </c>
      <c r="B25384" t="s">
        <v>352</v>
      </c>
      <c r="C25384" t="s">
        <v>347</v>
      </c>
      <c r="D25384">
        <v>6180</v>
      </c>
    </row>
    <row r="25385" spans="1:4" x14ac:dyDescent="0.2">
      <c r="A25385" t="s">
        <v>105</v>
      </c>
      <c r="B25385" t="s">
        <v>353</v>
      </c>
      <c r="C25385" t="s">
        <v>225</v>
      </c>
      <c r="D25385">
        <v>1.1472800000000001</v>
      </c>
    </row>
    <row r="25386" spans="1:4" x14ac:dyDescent="0.2">
      <c r="A25386" t="s">
        <v>105</v>
      </c>
      <c r="B25386" t="s">
        <v>353</v>
      </c>
      <c r="C25386" t="s">
        <v>65</v>
      </c>
      <c r="D25386">
        <v>50000000</v>
      </c>
    </row>
    <row r="25387" spans="1:4" x14ac:dyDescent="0.2">
      <c r="A25387" t="s">
        <v>105</v>
      </c>
      <c r="B25387" t="s">
        <v>353</v>
      </c>
      <c r="C25387" t="s">
        <v>66</v>
      </c>
      <c r="D25387">
        <v>43581315</v>
      </c>
    </row>
    <row r="25388" spans="1:4" x14ac:dyDescent="0.2">
      <c r="A25388" t="s">
        <v>105</v>
      </c>
      <c r="B25388" t="s">
        <v>353</v>
      </c>
      <c r="C25388" t="s">
        <v>226</v>
      </c>
      <c r="D25388">
        <v>143954</v>
      </c>
    </row>
    <row r="25389" spans="1:4" x14ac:dyDescent="0.2">
      <c r="A25389" t="s">
        <v>105</v>
      </c>
      <c r="B25389" t="s">
        <v>353</v>
      </c>
      <c r="C25389" t="s">
        <v>227</v>
      </c>
      <c r="D25389">
        <v>485098</v>
      </c>
    </row>
    <row r="25390" spans="1:4" x14ac:dyDescent="0.2">
      <c r="A25390" t="s">
        <v>105</v>
      </c>
      <c r="B25390" t="s">
        <v>353</v>
      </c>
      <c r="C25390" t="s">
        <v>67</v>
      </c>
      <c r="D25390">
        <v>753064</v>
      </c>
    </row>
    <row r="25391" spans="1:4" x14ac:dyDescent="0.2">
      <c r="A25391" t="s">
        <v>105</v>
      </c>
      <c r="B25391" t="s">
        <v>353</v>
      </c>
      <c r="C25391" t="s">
        <v>68</v>
      </c>
      <c r="D25391">
        <v>494696</v>
      </c>
    </row>
    <row r="25392" spans="1:4" x14ac:dyDescent="0.2">
      <c r="A25392" t="s">
        <v>105</v>
      </c>
      <c r="B25392" t="s">
        <v>353</v>
      </c>
      <c r="C25392" t="s">
        <v>228</v>
      </c>
      <c r="D25392">
        <v>5083</v>
      </c>
    </row>
    <row r="25393" spans="1:4" x14ac:dyDescent="0.2">
      <c r="A25393" t="s">
        <v>105</v>
      </c>
      <c r="B25393" t="s">
        <v>353</v>
      </c>
      <c r="C25393" t="s">
        <v>229</v>
      </c>
      <c r="D25393">
        <v>57391</v>
      </c>
    </row>
    <row r="25394" spans="1:4" x14ac:dyDescent="0.2">
      <c r="A25394" t="s">
        <v>105</v>
      </c>
      <c r="B25394" t="s">
        <v>353</v>
      </c>
      <c r="C25394" t="s">
        <v>230</v>
      </c>
      <c r="D25394">
        <v>3664</v>
      </c>
    </row>
    <row r="25395" spans="1:4" x14ac:dyDescent="0.2">
      <c r="A25395" t="s">
        <v>105</v>
      </c>
      <c r="B25395" t="s">
        <v>353</v>
      </c>
      <c r="C25395" t="s">
        <v>231</v>
      </c>
      <c r="D25395">
        <v>5765</v>
      </c>
    </row>
    <row r="25396" spans="1:4" x14ac:dyDescent="0.2">
      <c r="A25396" t="s">
        <v>105</v>
      </c>
      <c r="B25396" t="s">
        <v>353</v>
      </c>
      <c r="C25396" t="s">
        <v>154</v>
      </c>
      <c r="D25396">
        <v>2524762</v>
      </c>
    </row>
    <row r="25397" spans="1:4" x14ac:dyDescent="0.2">
      <c r="A25397" t="s">
        <v>105</v>
      </c>
      <c r="B25397" t="s">
        <v>353</v>
      </c>
      <c r="C25397" t="s">
        <v>155</v>
      </c>
      <c r="D25397">
        <v>0</v>
      </c>
    </row>
    <row r="25398" spans="1:4" x14ac:dyDescent="0.2">
      <c r="A25398" t="s">
        <v>105</v>
      </c>
      <c r="B25398" t="s">
        <v>353</v>
      </c>
      <c r="C25398" t="s">
        <v>156</v>
      </c>
      <c r="D25398">
        <v>2772</v>
      </c>
    </row>
    <row r="25399" spans="1:4" x14ac:dyDescent="0.2">
      <c r="A25399" t="s">
        <v>105</v>
      </c>
      <c r="B25399" t="s">
        <v>353</v>
      </c>
      <c r="C25399" t="s">
        <v>157</v>
      </c>
      <c r="D25399">
        <v>316383</v>
      </c>
    </row>
    <row r="25400" spans="1:4" x14ac:dyDescent="0.2">
      <c r="A25400" t="s">
        <v>105</v>
      </c>
      <c r="B25400" t="s">
        <v>353</v>
      </c>
      <c r="C25400" t="s">
        <v>158</v>
      </c>
      <c r="D25400">
        <v>1250976</v>
      </c>
    </row>
    <row r="25401" spans="1:4" x14ac:dyDescent="0.2">
      <c r="A25401" t="s">
        <v>105</v>
      </c>
      <c r="B25401" t="s">
        <v>353</v>
      </c>
      <c r="C25401" t="s">
        <v>159</v>
      </c>
      <c r="D25401">
        <v>1128207</v>
      </c>
    </row>
    <row r="25402" spans="1:4" x14ac:dyDescent="0.2">
      <c r="A25402" t="s">
        <v>105</v>
      </c>
      <c r="B25402" t="s">
        <v>353</v>
      </c>
      <c r="C25402" t="s">
        <v>160</v>
      </c>
      <c r="D25402">
        <v>1162293</v>
      </c>
    </row>
    <row r="25403" spans="1:4" x14ac:dyDescent="0.2">
      <c r="A25403" t="s">
        <v>105</v>
      </c>
      <c r="B25403" t="s">
        <v>353</v>
      </c>
      <c r="C25403" t="s">
        <v>161</v>
      </c>
      <c r="D25403">
        <v>902359</v>
      </c>
    </row>
    <row r="25404" spans="1:4" x14ac:dyDescent="0.2">
      <c r="A25404" t="s">
        <v>105</v>
      </c>
      <c r="B25404" t="s">
        <v>353</v>
      </c>
      <c r="C25404" t="s">
        <v>162</v>
      </c>
      <c r="D25404">
        <v>740057</v>
      </c>
    </row>
    <row r="25405" spans="1:4" x14ac:dyDescent="0.2">
      <c r="A25405" t="s">
        <v>105</v>
      </c>
      <c r="B25405" t="s">
        <v>353</v>
      </c>
      <c r="C25405" t="s">
        <v>163</v>
      </c>
      <c r="D25405">
        <v>598935</v>
      </c>
    </row>
    <row r="25406" spans="1:4" x14ac:dyDescent="0.2">
      <c r="A25406" t="s">
        <v>105</v>
      </c>
      <c r="B25406" t="s">
        <v>353</v>
      </c>
      <c r="C25406" t="s">
        <v>164</v>
      </c>
      <c r="D25406">
        <v>360855</v>
      </c>
    </row>
    <row r="25407" spans="1:4" x14ac:dyDescent="0.2">
      <c r="A25407" t="s">
        <v>105</v>
      </c>
      <c r="B25407" t="s">
        <v>353</v>
      </c>
      <c r="C25407" t="s">
        <v>165</v>
      </c>
      <c r="D25407">
        <v>282252</v>
      </c>
    </row>
    <row r="25408" spans="1:4" x14ac:dyDescent="0.2">
      <c r="A25408" t="s">
        <v>105</v>
      </c>
      <c r="B25408" t="s">
        <v>353</v>
      </c>
      <c r="C25408" t="s">
        <v>166</v>
      </c>
      <c r="D25408">
        <v>153537</v>
      </c>
    </row>
    <row r="25409" spans="1:4" x14ac:dyDescent="0.2">
      <c r="A25409" t="s">
        <v>105</v>
      </c>
      <c r="B25409" t="s">
        <v>353</v>
      </c>
      <c r="C25409" t="s">
        <v>167</v>
      </c>
      <c r="D25409">
        <v>163588</v>
      </c>
    </row>
    <row r="25410" spans="1:4" x14ac:dyDescent="0.2">
      <c r="A25410" t="s">
        <v>105</v>
      </c>
      <c r="B25410" t="s">
        <v>353</v>
      </c>
      <c r="C25410" t="s">
        <v>168</v>
      </c>
      <c r="D25410">
        <v>177722</v>
      </c>
    </row>
    <row r="25411" spans="1:4" x14ac:dyDescent="0.2">
      <c r="A25411" t="s">
        <v>105</v>
      </c>
      <c r="B25411" t="s">
        <v>353</v>
      </c>
      <c r="C25411" t="s">
        <v>169</v>
      </c>
      <c r="D25411">
        <v>89664</v>
      </c>
    </row>
    <row r="25412" spans="1:4" x14ac:dyDescent="0.2">
      <c r="A25412" t="s">
        <v>105</v>
      </c>
      <c r="B25412" t="s">
        <v>353</v>
      </c>
      <c r="C25412" t="s">
        <v>170</v>
      </c>
      <c r="D25412">
        <v>136856</v>
      </c>
    </row>
    <row r="25413" spans="1:4" x14ac:dyDescent="0.2">
      <c r="A25413" t="s">
        <v>105</v>
      </c>
      <c r="B25413" t="s">
        <v>353</v>
      </c>
      <c r="C25413" t="s">
        <v>171</v>
      </c>
      <c r="D25413">
        <v>255205</v>
      </c>
    </row>
    <row r="25414" spans="1:4" x14ac:dyDescent="0.2">
      <c r="A25414" t="s">
        <v>105</v>
      </c>
      <c r="B25414" t="s">
        <v>353</v>
      </c>
      <c r="C25414" t="s">
        <v>172</v>
      </c>
      <c r="D25414">
        <v>265502</v>
      </c>
    </row>
    <row r="25415" spans="1:4" x14ac:dyDescent="0.2">
      <c r="A25415" t="s">
        <v>105</v>
      </c>
      <c r="B25415" t="s">
        <v>353</v>
      </c>
      <c r="C25415" t="s">
        <v>173</v>
      </c>
      <c r="D25415">
        <v>59595</v>
      </c>
    </row>
    <row r="25416" spans="1:4" x14ac:dyDescent="0.2">
      <c r="A25416" t="s">
        <v>105</v>
      </c>
      <c r="B25416" t="s">
        <v>353</v>
      </c>
      <c r="C25416" t="s">
        <v>174</v>
      </c>
      <c r="D25416">
        <v>364454</v>
      </c>
    </row>
    <row r="25417" spans="1:4" x14ac:dyDescent="0.2">
      <c r="A25417" t="s">
        <v>105</v>
      </c>
      <c r="B25417" t="s">
        <v>353</v>
      </c>
      <c r="C25417" t="s">
        <v>175</v>
      </c>
      <c r="D25417">
        <v>94496</v>
      </c>
    </row>
    <row r="25418" spans="1:4" x14ac:dyDescent="0.2">
      <c r="A25418" t="s">
        <v>105</v>
      </c>
      <c r="B25418" t="s">
        <v>353</v>
      </c>
      <c r="C25418" t="s">
        <v>176</v>
      </c>
      <c r="D25418">
        <v>6092</v>
      </c>
    </row>
    <row r="25419" spans="1:4" x14ac:dyDescent="0.2">
      <c r="A25419" t="s">
        <v>105</v>
      </c>
      <c r="B25419" t="s">
        <v>353</v>
      </c>
      <c r="C25419" t="s">
        <v>177</v>
      </c>
      <c r="D25419">
        <v>189284</v>
      </c>
    </row>
    <row r="25420" spans="1:4" x14ac:dyDescent="0.2">
      <c r="A25420" t="s">
        <v>105</v>
      </c>
      <c r="B25420" t="s">
        <v>353</v>
      </c>
      <c r="C25420" t="s">
        <v>178</v>
      </c>
      <c r="D25420">
        <v>0</v>
      </c>
    </row>
    <row r="25421" spans="1:4" x14ac:dyDescent="0.2">
      <c r="A25421" t="s">
        <v>105</v>
      </c>
      <c r="B25421" t="s">
        <v>353</v>
      </c>
      <c r="C25421" t="s">
        <v>179</v>
      </c>
      <c r="D25421">
        <v>0</v>
      </c>
    </row>
    <row r="25422" spans="1:4" x14ac:dyDescent="0.2">
      <c r="A25422" t="s">
        <v>105</v>
      </c>
      <c r="B25422" t="s">
        <v>353</v>
      </c>
      <c r="C25422" t="s">
        <v>180</v>
      </c>
      <c r="D25422">
        <v>0</v>
      </c>
    </row>
    <row r="25423" spans="1:4" x14ac:dyDescent="0.2">
      <c r="A25423" t="s">
        <v>105</v>
      </c>
      <c r="B25423" t="s">
        <v>353</v>
      </c>
      <c r="C25423" t="s">
        <v>181</v>
      </c>
      <c r="D25423">
        <v>0</v>
      </c>
    </row>
    <row r="25424" spans="1:4" x14ac:dyDescent="0.2">
      <c r="A25424" t="s">
        <v>105</v>
      </c>
      <c r="B25424" t="s">
        <v>353</v>
      </c>
      <c r="C25424" t="s">
        <v>182</v>
      </c>
      <c r="D25424">
        <v>0</v>
      </c>
    </row>
    <row r="25425" spans="1:4" x14ac:dyDescent="0.2">
      <c r="A25425" t="s">
        <v>105</v>
      </c>
      <c r="B25425" t="s">
        <v>353</v>
      </c>
      <c r="C25425" t="s">
        <v>183</v>
      </c>
      <c r="D25425">
        <v>0</v>
      </c>
    </row>
    <row r="25426" spans="1:4" x14ac:dyDescent="0.2">
      <c r="A25426" t="s">
        <v>105</v>
      </c>
      <c r="B25426" t="s">
        <v>353</v>
      </c>
      <c r="C25426" t="s">
        <v>184</v>
      </c>
      <c r="D25426">
        <v>0</v>
      </c>
    </row>
    <row r="25427" spans="1:4" x14ac:dyDescent="0.2">
      <c r="A25427" t="s">
        <v>105</v>
      </c>
      <c r="B25427" t="s">
        <v>353</v>
      </c>
      <c r="C25427" t="s">
        <v>185</v>
      </c>
      <c r="D25427">
        <v>0</v>
      </c>
    </row>
    <row r="25428" spans="1:4" x14ac:dyDescent="0.2">
      <c r="A25428" t="s">
        <v>105</v>
      </c>
      <c r="B25428" t="s">
        <v>353</v>
      </c>
      <c r="C25428" t="s">
        <v>186</v>
      </c>
      <c r="D25428">
        <v>0</v>
      </c>
    </row>
    <row r="25429" spans="1:4" x14ac:dyDescent="0.2">
      <c r="A25429" t="s">
        <v>105</v>
      </c>
      <c r="B25429" t="s">
        <v>353</v>
      </c>
      <c r="C25429" t="s">
        <v>187</v>
      </c>
      <c r="D25429">
        <v>0</v>
      </c>
    </row>
    <row r="25430" spans="1:4" x14ac:dyDescent="0.2">
      <c r="A25430" t="s">
        <v>105</v>
      </c>
      <c r="B25430" t="s">
        <v>353</v>
      </c>
      <c r="C25430" t="s">
        <v>188</v>
      </c>
      <c r="D25430">
        <v>0</v>
      </c>
    </row>
    <row r="25431" spans="1:4" x14ac:dyDescent="0.2">
      <c r="A25431" t="s">
        <v>105</v>
      </c>
      <c r="B25431" t="s">
        <v>353</v>
      </c>
      <c r="C25431" t="s">
        <v>189</v>
      </c>
      <c r="D25431">
        <v>0</v>
      </c>
    </row>
    <row r="25432" spans="1:4" x14ac:dyDescent="0.2">
      <c r="A25432" t="s">
        <v>105</v>
      </c>
      <c r="B25432" t="s">
        <v>353</v>
      </c>
      <c r="C25432" t="s">
        <v>190</v>
      </c>
      <c r="D25432">
        <v>0</v>
      </c>
    </row>
    <row r="25433" spans="1:4" x14ac:dyDescent="0.2">
      <c r="A25433" t="s">
        <v>105</v>
      </c>
      <c r="B25433" t="s">
        <v>353</v>
      </c>
      <c r="C25433" t="s">
        <v>191</v>
      </c>
      <c r="D25433">
        <v>0</v>
      </c>
    </row>
    <row r="25434" spans="1:4" x14ac:dyDescent="0.2">
      <c r="A25434" t="s">
        <v>105</v>
      </c>
      <c r="B25434" t="s">
        <v>353</v>
      </c>
      <c r="C25434" t="s">
        <v>192</v>
      </c>
      <c r="D25434">
        <v>0</v>
      </c>
    </row>
    <row r="25435" spans="1:4" x14ac:dyDescent="0.2">
      <c r="A25435" t="s">
        <v>105</v>
      </c>
      <c r="B25435" t="s">
        <v>353</v>
      </c>
      <c r="C25435" t="s">
        <v>193</v>
      </c>
      <c r="D25435">
        <v>0</v>
      </c>
    </row>
    <row r="25436" spans="1:4" x14ac:dyDescent="0.2">
      <c r="A25436" t="s">
        <v>105</v>
      </c>
      <c r="B25436" t="s">
        <v>353</v>
      </c>
      <c r="C25436" t="s">
        <v>194</v>
      </c>
      <c r="D25436">
        <v>0</v>
      </c>
    </row>
    <row r="25437" spans="1:4" x14ac:dyDescent="0.2">
      <c r="A25437" t="s">
        <v>105</v>
      </c>
      <c r="B25437" t="s">
        <v>353</v>
      </c>
      <c r="C25437" t="s">
        <v>195</v>
      </c>
      <c r="D25437">
        <v>0</v>
      </c>
    </row>
    <row r="25438" spans="1:4" x14ac:dyDescent="0.2">
      <c r="A25438" t="s">
        <v>105</v>
      </c>
      <c r="B25438" t="s">
        <v>353</v>
      </c>
      <c r="C25438" t="s">
        <v>196</v>
      </c>
      <c r="D25438">
        <v>0</v>
      </c>
    </row>
    <row r="25439" spans="1:4" x14ac:dyDescent="0.2">
      <c r="A25439" t="s">
        <v>105</v>
      </c>
      <c r="B25439" t="s">
        <v>353</v>
      </c>
      <c r="C25439" t="s">
        <v>197</v>
      </c>
      <c r="D25439">
        <v>0</v>
      </c>
    </row>
    <row r="25440" spans="1:4" x14ac:dyDescent="0.2">
      <c r="A25440" t="s">
        <v>105</v>
      </c>
      <c r="B25440" t="s">
        <v>353</v>
      </c>
      <c r="C25440" t="s">
        <v>198</v>
      </c>
      <c r="D25440">
        <v>0</v>
      </c>
    </row>
    <row r="25441" spans="1:4" x14ac:dyDescent="0.2">
      <c r="A25441" t="s">
        <v>105</v>
      </c>
      <c r="B25441" t="s">
        <v>353</v>
      </c>
      <c r="C25441" t="s">
        <v>199</v>
      </c>
      <c r="D25441">
        <v>0</v>
      </c>
    </row>
    <row r="25442" spans="1:4" x14ac:dyDescent="0.2">
      <c r="A25442" t="s">
        <v>105</v>
      </c>
      <c r="B25442" t="s">
        <v>353</v>
      </c>
      <c r="C25442" t="s">
        <v>200</v>
      </c>
      <c r="D25442">
        <v>111790</v>
      </c>
    </row>
    <row r="25443" spans="1:4" x14ac:dyDescent="0.2">
      <c r="A25443" t="s">
        <v>105</v>
      </c>
      <c r="B25443" t="s">
        <v>353</v>
      </c>
      <c r="C25443" t="s">
        <v>201</v>
      </c>
      <c r="D25443">
        <v>0</v>
      </c>
    </row>
    <row r="25444" spans="1:4" x14ac:dyDescent="0.2">
      <c r="A25444" t="s">
        <v>105</v>
      </c>
      <c r="B25444" t="s">
        <v>353</v>
      </c>
      <c r="C25444" t="s">
        <v>202</v>
      </c>
      <c r="D25444">
        <v>0</v>
      </c>
    </row>
    <row r="25445" spans="1:4" x14ac:dyDescent="0.2">
      <c r="A25445" t="s">
        <v>105</v>
      </c>
      <c r="B25445" t="s">
        <v>353</v>
      </c>
      <c r="C25445" t="s">
        <v>203</v>
      </c>
      <c r="D25445">
        <v>0</v>
      </c>
    </row>
    <row r="25446" spans="1:4" x14ac:dyDescent="0.2">
      <c r="A25446" t="s">
        <v>105</v>
      </c>
      <c r="B25446" t="s">
        <v>353</v>
      </c>
      <c r="C25446" t="s">
        <v>204</v>
      </c>
      <c r="D25446">
        <v>0</v>
      </c>
    </row>
    <row r="25447" spans="1:4" x14ac:dyDescent="0.2">
      <c r="A25447" t="s">
        <v>105</v>
      </c>
      <c r="B25447" t="s">
        <v>353</v>
      </c>
      <c r="C25447" t="s">
        <v>205</v>
      </c>
      <c r="D25447">
        <v>0</v>
      </c>
    </row>
    <row r="25448" spans="1:4" x14ac:dyDescent="0.2">
      <c r="A25448" t="s">
        <v>105</v>
      </c>
      <c r="B25448" t="s">
        <v>353</v>
      </c>
      <c r="C25448" t="s">
        <v>206</v>
      </c>
      <c r="D25448">
        <v>0</v>
      </c>
    </row>
    <row r="25449" spans="1:4" x14ac:dyDescent="0.2">
      <c r="A25449" t="s">
        <v>105</v>
      </c>
      <c r="B25449" t="s">
        <v>353</v>
      </c>
      <c r="C25449" t="s">
        <v>207</v>
      </c>
      <c r="D25449">
        <v>0</v>
      </c>
    </row>
    <row r="25450" spans="1:4" x14ac:dyDescent="0.2">
      <c r="A25450" t="s">
        <v>105</v>
      </c>
      <c r="B25450" t="s">
        <v>353</v>
      </c>
      <c r="C25450" t="s">
        <v>208</v>
      </c>
      <c r="D25450">
        <v>0</v>
      </c>
    </row>
    <row r="25451" spans="1:4" x14ac:dyDescent="0.2">
      <c r="A25451" t="s">
        <v>105</v>
      </c>
      <c r="B25451" t="s">
        <v>353</v>
      </c>
      <c r="C25451" t="s">
        <v>209</v>
      </c>
      <c r="D25451">
        <v>0</v>
      </c>
    </row>
    <row r="25452" spans="1:4" x14ac:dyDescent="0.2">
      <c r="A25452" t="s">
        <v>105</v>
      </c>
      <c r="B25452" t="s">
        <v>353</v>
      </c>
      <c r="C25452" t="s">
        <v>210</v>
      </c>
      <c r="D25452">
        <v>0</v>
      </c>
    </row>
    <row r="25453" spans="1:4" x14ac:dyDescent="0.2">
      <c r="A25453" t="s">
        <v>105</v>
      </c>
      <c r="B25453" t="s">
        <v>353</v>
      </c>
      <c r="C25453" t="s">
        <v>211</v>
      </c>
      <c r="D25453">
        <v>0</v>
      </c>
    </row>
    <row r="25454" spans="1:4" x14ac:dyDescent="0.2">
      <c r="A25454" t="s">
        <v>105</v>
      </c>
      <c r="B25454" t="s">
        <v>353</v>
      </c>
      <c r="C25454" t="s">
        <v>212</v>
      </c>
      <c r="D25454">
        <v>0</v>
      </c>
    </row>
    <row r="25455" spans="1:4" x14ac:dyDescent="0.2">
      <c r="A25455" t="s">
        <v>105</v>
      </c>
      <c r="B25455" t="s">
        <v>353</v>
      </c>
      <c r="C25455" t="s">
        <v>213</v>
      </c>
      <c r="D25455">
        <v>0</v>
      </c>
    </row>
    <row r="25456" spans="1:4" x14ac:dyDescent="0.2">
      <c r="A25456" t="s">
        <v>105</v>
      </c>
      <c r="B25456" t="s">
        <v>353</v>
      </c>
      <c r="C25456" t="s">
        <v>214</v>
      </c>
      <c r="D25456">
        <v>0</v>
      </c>
    </row>
    <row r="25457" spans="1:4" x14ac:dyDescent="0.2">
      <c r="A25457" t="s">
        <v>105</v>
      </c>
      <c r="B25457" t="s">
        <v>353</v>
      </c>
      <c r="C25457" t="s">
        <v>215</v>
      </c>
      <c r="D25457">
        <v>0</v>
      </c>
    </row>
    <row r="25458" spans="1:4" x14ac:dyDescent="0.2">
      <c r="A25458" t="s">
        <v>105</v>
      </c>
      <c r="B25458" t="s">
        <v>353</v>
      </c>
      <c r="C25458" t="s">
        <v>216</v>
      </c>
      <c r="D25458">
        <v>0</v>
      </c>
    </row>
    <row r="25459" spans="1:4" x14ac:dyDescent="0.2">
      <c r="A25459" t="s">
        <v>105</v>
      </c>
      <c r="B25459" t="s">
        <v>353</v>
      </c>
      <c r="C25459" t="s">
        <v>217</v>
      </c>
      <c r="D25459">
        <v>0</v>
      </c>
    </row>
    <row r="25460" spans="1:4" x14ac:dyDescent="0.2">
      <c r="A25460" t="s">
        <v>105</v>
      </c>
      <c r="B25460" t="s">
        <v>353</v>
      </c>
      <c r="C25460" t="s">
        <v>218</v>
      </c>
      <c r="D25460">
        <v>0</v>
      </c>
    </row>
    <row r="25461" spans="1:4" x14ac:dyDescent="0.2">
      <c r="A25461" t="s">
        <v>105</v>
      </c>
      <c r="B25461" t="s">
        <v>353</v>
      </c>
      <c r="C25461" t="s">
        <v>219</v>
      </c>
      <c r="D25461">
        <v>0</v>
      </c>
    </row>
    <row r="25462" spans="1:4" x14ac:dyDescent="0.2">
      <c r="A25462" t="s">
        <v>105</v>
      </c>
      <c r="B25462" t="s">
        <v>353</v>
      </c>
      <c r="C25462" t="s">
        <v>233</v>
      </c>
      <c r="D25462">
        <v>2524762</v>
      </c>
    </row>
    <row r="25463" spans="1:4" x14ac:dyDescent="0.2">
      <c r="A25463" t="s">
        <v>105</v>
      </c>
      <c r="B25463" t="s">
        <v>353</v>
      </c>
      <c r="C25463" t="s">
        <v>234</v>
      </c>
      <c r="D25463">
        <v>0</v>
      </c>
    </row>
    <row r="25464" spans="1:4" x14ac:dyDescent="0.2">
      <c r="A25464" t="s">
        <v>105</v>
      </c>
      <c r="B25464" t="s">
        <v>353</v>
      </c>
      <c r="C25464" t="s">
        <v>235</v>
      </c>
      <c r="D25464">
        <v>148112</v>
      </c>
    </row>
    <row r="25465" spans="1:4" x14ac:dyDescent="0.2">
      <c r="A25465" t="s">
        <v>105</v>
      </c>
      <c r="B25465" t="s">
        <v>353</v>
      </c>
      <c r="C25465" t="s">
        <v>236</v>
      </c>
      <c r="D25465">
        <v>452817</v>
      </c>
    </row>
    <row r="25466" spans="1:4" x14ac:dyDescent="0.2">
      <c r="A25466" t="s">
        <v>105</v>
      </c>
      <c r="B25466" t="s">
        <v>353</v>
      </c>
      <c r="C25466" t="s">
        <v>237</v>
      </c>
      <c r="D25466">
        <v>850634</v>
      </c>
    </row>
    <row r="25467" spans="1:4" x14ac:dyDescent="0.2">
      <c r="A25467" t="s">
        <v>105</v>
      </c>
      <c r="B25467" t="s">
        <v>353</v>
      </c>
      <c r="C25467" t="s">
        <v>238</v>
      </c>
      <c r="D25467">
        <v>1133935</v>
      </c>
    </row>
    <row r="25468" spans="1:4" x14ac:dyDescent="0.2">
      <c r="A25468" t="s">
        <v>105</v>
      </c>
      <c r="B25468" t="s">
        <v>353</v>
      </c>
      <c r="C25468" t="s">
        <v>239</v>
      </c>
      <c r="D25468">
        <v>886474</v>
      </c>
    </row>
    <row r="25469" spans="1:4" x14ac:dyDescent="0.2">
      <c r="A25469" t="s">
        <v>105</v>
      </c>
      <c r="B25469" t="s">
        <v>353</v>
      </c>
      <c r="C25469" t="s">
        <v>240</v>
      </c>
      <c r="D25469">
        <v>682108</v>
      </c>
    </row>
    <row r="25470" spans="1:4" x14ac:dyDescent="0.2">
      <c r="A25470" t="s">
        <v>105</v>
      </c>
      <c r="B25470" t="s">
        <v>353</v>
      </c>
      <c r="C25470" t="s">
        <v>241</v>
      </c>
      <c r="D25470">
        <v>839861</v>
      </c>
    </row>
    <row r="25471" spans="1:4" x14ac:dyDescent="0.2">
      <c r="A25471" t="s">
        <v>105</v>
      </c>
      <c r="B25471" t="s">
        <v>353</v>
      </c>
      <c r="C25471" t="s">
        <v>242</v>
      </c>
      <c r="D25471">
        <v>814517</v>
      </c>
    </row>
    <row r="25472" spans="1:4" x14ac:dyDescent="0.2">
      <c r="A25472" t="s">
        <v>105</v>
      </c>
      <c r="B25472" t="s">
        <v>353</v>
      </c>
      <c r="C25472" t="s">
        <v>243</v>
      </c>
      <c r="D25472">
        <v>408821</v>
      </c>
    </row>
    <row r="25473" spans="1:4" x14ac:dyDescent="0.2">
      <c r="A25473" t="s">
        <v>105</v>
      </c>
      <c r="B25473" t="s">
        <v>353</v>
      </c>
      <c r="C25473" t="s">
        <v>244</v>
      </c>
      <c r="D25473">
        <v>317861</v>
      </c>
    </row>
    <row r="25474" spans="1:4" x14ac:dyDescent="0.2">
      <c r="A25474" t="s">
        <v>105</v>
      </c>
      <c r="B25474" t="s">
        <v>353</v>
      </c>
      <c r="C25474" t="s">
        <v>245</v>
      </c>
      <c r="D25474">
        <v>245146</v>
      </c>
    </row>
    <row r="25475" spans="1:4" x14ac:dyDescent="0.2">
      <c r="A25475" t="s">
        <v>105</v>
      </c>
      <c r="B25475" t="s">
        <v>353</v>
      </c>
      <c r="C25475" t="s">
        <v>246</v>
      </c>
      <c r="D25475">
        <v>223028</v>
      </c>
    </row>
    <row r="25476" spans="1:4" x14ac:dyDescent="0.2">
      <c r="A25476" t="s">
        <v>105</v>
      </c>
      <c r="B25476" t="s">
        <v>353</v>
      </c>
      <c r="C25476" t="s">
        <v>247</v>
      </c>
      <c r="D25476">
        <v>117355</v>
      </c>
    </row>
    <row r="25477" spans="1:4" x14ac:dyDescent="0.2">
      <c r="A25477" t="s">
        <v>105</v>
      </c>
      <c r="B25477" t="s">
        <v>353</v>
      </c>
      <c r="C25477" t="s">
        <v>248</v>
      </c>
      <c r="D25477">
        <v>68103</v>
      </c>
    </row>
    <row r="25478" spans="1:4" x14ac:dyDescent="0.2">
      <c r="A25478" t="s">
        <v>105</v>
      </c>
      <c r="B25478" t="s">
        <v>353</v>
      </c>
      <c r="C25478" t="s">
        <v>249</v>
      </c>
      <c r="D25478">
        <v>253703</v>
      </c>
    </row>
    <row r="25479" spans="1:4" x14ac:dyDescent="0.2">
      <c r="A25479" t="s">
        <v>105</v>
      </c>
      <c r="B25479" t="s">
        <v>353</v>
      </c>
      <c r="C25479" t="s">
        <v>250</v>
      </c>
      <c r="D25479">
        <v>79351</v>
      </c>
    </row>
    <row r="25480" spans="1:4" x14ac:dyDescent="0.2">
      <c r="A25480" t="s">
        <v>105</v>
      </c>
      <c r="B25480" t="s">
        <v>353</v>
      </c>
      <c r="C25480" t="s">
        <v>251</v>
      </c>
      <c r="D25480">
        <v>142639</v>
      </c>
    </row>
    <row r="25481" spans="1:4" x14ac:dyDescent="0.2">
      <c r="A25481" t="s">
        <v>105</v>
      </c>
      <c r="B25481" t="s">
        <v>353</v>
      </c>
      <c r="C25481" t="s">
        <v>252</v>
      </c>
      <c r="D25481">
        <v>520916</v>
      </c>
    </row>
    <row r="25482" spans="1:4" x14ac:dyDescent="0.2">
      <c r="A25482" t="s">
        <v>105</v>
      </c>
      <c r="B25482" t="s">
        <v>353</v>
      </c>
      <c r="C25482" t="s">
        <v>253</v>
      </c>
      <c r="D25482">
        <v>220219</v>
      </c>
    </row>
    <row r="25483" spans="1:4" x14ac:dyDescent="0.2">
      <c r="A25483" t="s">
        <v>105</v>
      </c>
      <c r="B25483" t="s">
        <v>353</v>
      </c>
      <c r="C25483" t="s">
        <v>254</v>
      </c>
      <c r="D25483">
        <v>105926</v>
      </c>
    </row>
    <row r="25484" spans="1:4" x14ac:dyDescent="0.2">
      <c r="A25484" t="s">
        <v>105</v>
      </c>
      <c r="B25484" t="s">
        <v>353</v>
      </c>
      <c r="C25484" t="s">
        <v>255</v>
      </c>
      <c r="D25484">
        <v>189558</v>
      </c>
    </row>
    <row r="25485" spans="1:4" x14ac:dyDescent="0.2">
      <c r="A25485" t="s">
        <v>105</v>
      </c>
      <c r="B25485" t="s">
        <v>353</v>
      </c>
      <c r="C25485" t="s">
        <v>256</v>
      </c>
      <c r="D25485">
        <v>0</v>
      </c>
    </row>
    <row r="25486" spans="1:4" x14ac:dyDescent="0.2">
      <c r="A25486" t="s">
        <v>105</v>
      </c>
      <c r="B25486" t="s">
        <v>353</v>
      </c>
      <c r="C25486" t="s">
        <v>257</v>
      </c>
      <c r="D25486">
        <v>0</v>
      </c>
    </row>
    <row r="25487" spans="1:4" x14ac:dyDescent="0.2">
      <c r="A25487" t="s">
        <v>105</v>
      </c>
      <c r="B25487" t="s">
        <v>353</v>
      </c>
      <c r="C25487" t="s">
        <v>258</v>
      </c>
      <c r="D25487">
        <v>0</v>
      </c>
    </row>
    <row r="25488" spans="1:4" x14ac:dyDescent="0.2">
      <c r="A25488" t="s">
        <v>105</v>
      </c>
      <c r="B25488" t="s">
        <v>353</v>
      </c>
      <c r="C25488" t="s">
        <v>259</v>
      </c>
      <c r="D25488">
        <v>0</v>
      </c>
    </row>
    <row r="25489" spans="1:4" x14ac:dyDescent="0.2">
      <c r="A25489" t="s">
        <v>105</v>
      </c>
      <c r="B25489" t="s">
        <v>353</v>
      </c>
      <c r="C25489" t="s">
        <v>260</v>
      </c>
      <c r="D25489">
        <v>0</v>
      </c>
    </row>
    <row r="25490" spans="1:4" x14ac:dyDescent="0.2">
      <c r="A25490" t="s">
        <v>105</v>
      </c>
      <c r="B25490" t="s">
        <v>353</v>
      </c>
      <c r="C25490" t="s">
        <v>261</v>
      </c>
      <c r="D25490">
        <v>0</v>
      </c>
    </row>
    <row r="25491" spans="1:4" x14ac:dyDescent="0.2">
      <c r="A25491" t="s">
        <v>105</v>
      </c>
      <c r="B25491" t="s">
        <v>353</v>
      </c>
      <c r="C25491" t="s">
        <v>262</v>
      </c>
      <c r="D25491">
        <v>0</v>
      </c>
    </row>
    <row r="25492" spans="1:4" x14ac:dyDescent="0.2">
      <c r="A25492" t="s">
        <v>105</v>
      </c>
      <c r="B25492" t="s">
        <v>353</v>
      </c>
      <c r="C25492" t="s">
        <v>263</v>
      </c>
      <c r="D25492">
        <v>0</v>
      </c>
    </row>
    <row r="25493" spans="1:4" x14ac:dyDescent="0.2">
      <c r="A25493" t="s">
        <v>105</v>
      </c>
      <c r="B25493" t="s">
        <v>353</v>
      </c>
      <c r="C25493" t="s">
        <v>264</v>
      </c>
      <c r="D25493">
        <v>0</v>
      </c>
    </row>
    <row r="25494" spans="1:4" x14ac:dyDescent="0.2">
      <c r="A25494" t="s">
        <v>105</v>
      </c>
      <c r="B25494" t="s">
        <v>353</v>
      </c>
      <c r="C25494" t="s">
        <v>265</v>
      </c>
      <c r="D25494">
        <v>0</v>
      </c>
    </row>
    <row r="25495" spans="1:4" x14ac:dyDescent="0.2">
      <c r="A25495" t="s">
        <v>105</v>
      </c>
      <c r="B25495" t="s">
        <v>353</v>
      </c>
      <c r="C25495" t="s">
        <v>266</v>
      </c>
      <c r="D25495">
        <v>0</v>
      </c>
    </row>
    <row r="25496" spans="1:4" x14ac:dyDescent="0.2">
      <c r="A25496" t="s">
        <v>105</v>
      </c>
      <c r="B25496" t="s">
        <v>353</v>
      </c>
      <c r="C25496" t="s">
        <v>267</v>
      </c>
      <c r="D25496">
        <v>0</v>
      </c>
    </row>
    <row r="25497" spans="1:4" x14ac:dyDescent="0.2">
      <c r="A25497" t="s">
        <v>105</v>
      </c>
      <c r="B25497" t="s">
        <v>353</v>
      </c>
      <c r="C25497" t="s">
        <v>268</v>
      </c>
      <c r="D25497">
        <v>0</v>
      </c>
    </row>
    <row r="25498" spans="1:4" x14ac:dyDescent="0.2">
      <c r="A25498" t="s">
        <v>105</v>
      </c>
      <c r="B25498" t="s">
        <v>353</v>
      </c>
      <c r="C25498" t="s">
        <v>269</v>
      </c>
      <c r="D25498">
        <v>0</v>
      </c>
    </row>
    <row r="25499" spans="1:4" x14ac:dyDescent="0.2">
      <c r="A25499" t="s">
        <v>105</v>
      </c>
      <c r="B25499" t="s">
        <v>353</v>
      </c>
      <c r="C25499" t="s">
        <v>270</v>
      </c>
      <c r="D25499">
        <v>0</v>
      </c>
    </row>
    <row r="25500" spans="1:4" x14ac:dyDescent="0.2">
      <c r="A25500" t="s">
        <v>105</v>
      </c>
      <c r="B25500" t="s">
        <v>353</v>
      </c>
      <c r="C25500" t="s">
        <v>271</v>
      </c>
      <c r="D25500">
        <v>0</v>
      </c>
    </row>
    <row r="25501" spans="1:4" x14ac:dyDescent="0.2">
      <c r="A25501" t="s">
        <v>105</v>
      </c>
      <c r="B25501" t="s">
        <v>353</v>
      </c>
      <c r="C25501" t="s">
        <v>272</v>
      </c>
      <c r="D25501">
        <v>0</v>
      </c>
    </row>
    <row r="25502" spans="1:4" x14ac:dyDescent="0.2">
      <c r="A25502" t="s">
        <v>105</v>
      </c>
      <c r="B25502" t="s">
        <v>353</v>
      </c>
      <c r="C25502" t="s">
        <v>273</v>
      </c>
      <c r="D25502">
        <v>0</v>
      </c>
    </row>
    <row r="25503" spans="1:4" x14ac:dyDescent="0.2">
      <c r="A25503" t="s">
        <v>105</v>
      </c>
      <c r="B25503" t="s">
        <v>353</v>
      </c>
      <c r="C25503" t="s">
        <v>274</v>
      </c>
      <c r="D25503">
        <v>0</v>
      </c>
    </row>
    <row r="25504" spans="1:4" x14ac:dyDescent="0.2">
      <c r="A25504" t="s">
        <v>105</v>
      </c>
      <c r="B25504" t="s">
        <v>353</v>
      </c>
      <c r="C25504" t="s">
        <v>275</v>
      </c>
      <c r="D25504">
        <v>0</v>
      </c>
    </row>
    <row r="25505" spans="1:4" x14ac:dyDescent="0.2">
      <c r="A25505" t="s">
        <v>105</v>
      </c>
      <c r="B25505" t="s">
        <v>353</v>
      </c>
      <c r="C25505" t="s">
        <v>276</v>
      </c>
      <c r="D25505">
        <v>0</v>
      </c>
    </row>
    <row r="25506" spans="1:4" x14ac:dyDescent="0.2">
      <c r="A25506" t="s">
        <v>105</v>
      </c>
      <c r="B25506" t="s">
        <v>353</v>
      </c>
      <c r="C25506" t="s">
        <v>277</v>
      </c>
      <c r="D25506">
        <v>0</v>
      </c>
    </row>
    <row r="25507" spans="1:4" x14ac:dyDescent="0.2">
      <c r="A25507" t="s">
        <v>105</v>
      </c>
      <c r="B25507" t="s">
        <v>353</v>
      </c>
      <c r="C25507" t="s">
        <v>278</v>
      </c>
      <c r="D25507">
        <v>111790</v>
      </c>
    </row>
    <row r="25508" spans="1:4" x14ac:dyDescent="0.2">
      <c r="A25508" t="s">
        <v>105</v>
      </c>
      <c r="B25508" t="s">
        <v>353</v>
      </c>
      <c r="C25508" t="s">
        <v>279</v>
      </c>
      <c r="D25508">
        <v>0</v>
      </c>
    </row>
    <row r="25509" spans="1:4" x14ac:dyDescent="0.2">
      <c r="A25509" t="s">
        <v>105</v>
      </c>
      <c r="B25509" t="s">
        <v>353</v>
      </c>
      <c r="C25509" t="s">
        <v>280</v>
      </c>
      <c r="D25509">
        <v>0</v>
      </c>
    </row>
    <row r="25510" spans="1:4" x14ac:dyDescent="0.2">
      <c r="A25510" t="s">
        <v>105</v>
      </c>
      <c r="B25510" t="s">
        <v>353</v>
      </c>
      <c r="C25510" t="s">
        <v>281</v>
      </c>
      <c r="D25510">
        <v>0</v>
      </c>
    </row>
    <row r="25511" spans="1:4" x14ac:dyDescent="0.2">
      <c r="A25511" t="s">
        <v>105</v>
      </c>
      <c r="B25511" t="s">
        <v>353</v>
      </c>
      <c r="C25511" t="s">
        <v>282</v>
      </c>
      <c r="D25511">
        <v>0</v>
      </c>
    </row>
    <row r="25512" spans="1:4" x14ac:dyDescent="0.2">
      <c r="A25512" t="s">
        <v>105</v>
      </c>
      <c r="B25512" t="s">
        <v>353</v>
      </c>
      <c r="C25512" t="s">
        <v>283</v>
      </c>
      <c r="D25512">
        <v>0</v>
      </c>
    </row>
    <row r="25513" spans="1:4" x14ac:dyDescent="0.2">
      <c r="A25513" t="s">
        <v>105</v>
      </c>
      <c r="B25513" t="s">
        <v>353</v>
      </c>
      <c r="C25513" t="s">
        <v>284</v>
      </c>
      <c r="D25513">
        <v>0</v>
      </c>
    </row>
    <row r="25514" spans="1:4" x14ac:dyDescent="0.2">
      <c r="A25514" t="s">
        <v>105</v>
      </c>
      <c r="B25514" t="s">
        <v>353</v>
      </c>
      <c r="C25514" t="s">
        <v>285</v>
      </c>
      <c r="D25514">
        <v>0</v>
      </c>
    </row>
    <row r="25515" spans="1:4" x14ac:dyDescent="0.2">
      <c r="A25515" t="s">
        <v>105</v>
      </c>
      <c r="B25515" t="s">
        <v>353</v>
      </c>
      <c r="C25515" t="s">
        <v>286</v>
      </c>
      <c r="D25515">
        <v>0</v>
      </c>
    </row>
    <row r="25516" spans="1:4" x14ac:dyDescent="0.2">
      <c r="A25516" t="s">
        <v>105</v>
      </c>
      <c r="B25516" t="s">
        <v>353</v>
      </c>
      <c r="C25516" t="s">
        <v>287</v>
      </c>
      <c r="D25516">
        <v>0</v>
      </c>
    </row>
    <row r="25517" spans="1:4" x14ac:dyDescent="0.2">
      <c r="A25517" t="s">
        <v>105</v>
      </c>
      <c r="B25517" t="s">
        <v>353</v>
      </c>
      <c r="C25517" t="s">
        <v>288</v>
      </c>
      <c r="D25517">
        <v>0</v>
      </c>
    </row>
    <row r="25518" spans="1:4" x14ac:dyDescent="0.2">
      <c r="A25518" t="s">
        <v>105</v>
      </c>
      <c r="B25518" t="s">
        <v>353</v>
      </c>
      <c r="C25518" t="s">
        <v>289</v>
      </c>
      <c r="D25518">
        <v>0</v>
      </c>
    </row>
    <row r="25519" spans="1:4" x14ac:dyDescent="0.2">
      <c r="A25519" t="s">
        <v>105</v>
      </c>
      <c r="B25519" t="s">
        <v>353</v>
      </c>
      <c r="C25519" t="s">
        <v>290</v>
      </c>
      <c r="D25519">
        <v>0</v>
      </c>
    </row>
    <row r="25520" spans="1:4" x14ac:dyDescent="0.2">
      <c r="A25520" t="s">
        <v>105</v>
      </c>
      <c r="B25520" t="s">
        <v>353</v>
      </c>
      <c r="C25520" t="s">
        <v>291</v>
      </c>
      <c r="D25520">
        <v>0</v>
      </c>
    </row>
    <row r="25521" spans="1:4" x14ac:dyDescent="0.2">
      <c r="A25521" t="s">
        <v>105</v>
      </c>
      <c r="B25521" t="s">
        <v>353</v>
      </c>
      <c r="C25521" t="s">
        <v>292</v>
      </c>
      <c r="D25521">
        <v>0</v>
      </c>
    </row>
    <row r="25522" spans="1:4" x14ac:dyDescent="0.2">
      <c r="A25522" t="s">
        <v>105</v>
      </c>
      <c r="B25522" t="s">
        <v>353</v>
      </c>
      <c r="C25522" t="s">
        <v>293</v>
      </c>
      <c r="D25522">
        <v>0</v>
      </c>
    </row>
    <row r="25523" spans="1:4" x14ac:dyDescent="0.2">
      <c r="A25523" t="s">
        <v>105</v>
      </c>
      <c r="B25523" t="s">
        <v>353</v>
      </c>
      <c r="C25523" t="s">
        <v>294</v>
      </c>
      <c r="D25523">
        <v>0</v>
      </c>
    </row>
    <row r="25524" spans="1:4" x14ac:dyDescent="0.2">
      <c r="A25524" t="s">
        <v>105</v>
      </c>
      <c r="B25524" t="s">
        <v>353</v>
      </c>
      <c r="C25524" t="s">
        <v>295</v>
      </c>
      <c r="D25524">
        <v>0</v>
      </c>
    </row>
    <row r="25525" spans="1:4" x14ac:dyDescent="0.2">
      <c r="A25525" t="s">
        <v>105</v>
      </c>
      <c r="B25525" t="s">
        <v>353</v>
      </c>
      <c r="C25525" t="s">
        <v>296</v>
      </c>
      <c r="D25525">
        <v>0</v>
      </c>
    </row>
    <row r="25526" spans="1:4" x14ac:dyDescent="0.2">
      <c r="A25526" t="s">
        <v>105</v>
      </c>
      <c r="B25526" t="s">
        <v>353</v>
      </c>
      <c r="C25526" t="s">
        <v>297</v>
      </c>
      <c r="D25526">
        <v>0</v>
      </c>
    </row>
    <row r="25527" spans="1:4" x14ac:dyDescent="0.2">
      <c r="A25527" t="s">
        <v>105</v>
      </c>
      <c r="B25527" t="s">
        <v>353</v>
      </c>
      <c r="C25527" t="s">
        <v>298</v>
      </c>
      <c r="D25527">
        <v>0</v>
      </c>
    </row>
    <row r="25528" spans="1:4" x14ac:dyDescent="0.2">
      <c r="A25528" t="s">
        <v>105</v>
      </c>
      <c r="B25528" t="s">
        <v>353</v>
      </c>
      <c r="C25528" t="s">
        <v>232</v>
      </c>
      <c r="D25528">
        <v>363628</v>
      </c>
    </row>
    <row r="25529" spans="1:4" x14ac:dyDescent="0.2">
      <c r="A25529" t="s">
        <v>105</v>
      </c>
      <c r="B25529" t="s">
        <v>353</v>
      </c>
      <c r="C25529" t="s">
        <v>319</v>
      </c>
      <c r="D25529">
        <v>303416</v>
      </c>
    </row>
    <row r="25530" spans="1:4" x14ac:dyDescent="0.2">
      <c r="A25530" t="s">
        <v>105</v>
      </c>
      <c r="B25530" t="s">
        <v>353</v>
      </c>
      <c r="C25530" t="s">
        <v>320</v>
      </c>
      <c r="D25530">
        <v>53297</v>
      </c>
    </row>
    <row r="25531" spans="1:4" x14ac:dyDescent="0.2">
      <c r="A25531" t="s">
        <v>105</v>
      </c>
      <c r="B25531" t="s">
        <v>353</v>
      </c>
      <c r="C25531" t="s">
        <v>318</v>
      </c>
      <c r="D25531">
        <v>6915</v>
      </c>
    </row>
    <row r="25532" spans="1:4" x14ac:dyDescent="0.2">
      <c r="A25532" t="s">
        <v>105</v>
      </c>
      <c r="B25532" t="s">
        <v>353</v>
      </c>
      <c r="C25532" t="s">
        <v>321</v>
      </c>
      <c r="D25532">
        <v>279177</v>
      </c>
    </row>
    <row r="25533" spans="1:4" x14ac:dyDescent="0.2">
      <c r="A25533" t="s">
        <v>105</v>
      </c>
      <c r="B25533" t="s">
        <v>353</v>
      </c>
      <c r="C25533" t="s">
        <v>322</v>
      </c>
      <c r="D25533">
        <v>0</v>
      </c>
    </row>
    <row r="25534" spans="1:4" x14ac:dyDescent="0.2">
      <c r="A25534" t="s">
        <v>105</v>
      </c>
      <c r="B25534" t="s">
        <v>353</v>
      </c>
      <c r="C25534" t="s">
        <v>323</v>
      </c>
      <c r="D25534">
        <v>0</v>
      </c>
    </row>
    <row r="25535" spans="1:4" x14ac:dyDescent="0.2">
      <c r="A25535" t="s">
        <v>105</v>
      </c>
      <c r="B25535" t="s">
        <v>353</v>
      </c>
      <c r="C25535" t="s">
        <v>324</v>
      </c>
      <c r="D25535">
        <v>29160</v>
      </c>
    </row>
    <row r="25536" spans="1:4" x14ac:dyDescent="0.2">
      <c r="A25536" t="s">
        <v>105</v>
      </c>
      <c r="B25536" t="s">
        <v>353</v>
      </c>
      <c r="C25536" t="s">
        <v>325</v>
      </c>
      <c r="D25536">
        <v>0</v>
      </c>
    </row>
    <row r="25537" spans="1:4" x14ac:dyDescent="0.2">
      <c r="A25537" t="s">
        <v>105</v>
      </c>
      <c r="B25537" t="s">
        <v>353</v>
      </c>
      <c r="C25537" t="s">
        <v>326</v>
      </c>
      <c r="D25537">
        <v>0</v>
      </c>
    </row>
    <row r="25538" spans="1:4" x14ac:dyDescent="0.2">
      <c r="A25538" t="s">
        <v>105</v>
      </c>
      <c r="B25538" t="s">
        <v>353</v>
      </c>
      <c r="C25538" t="s">
        <v>327</v>
      </c>
      <c r="D25538">
        <v>53054</v>
      </c>
    </row>
    <row r="25539" spans="1:4" x14ac:dyDescent="0.2">
      <c r="A25539" t="s">
        <v>105</v>
      </c>
      <c r="B25539" t="s">
        <v>353</v>
      </c>
      <c r="C25539" t="s">
        <v>328</v>
      </c>
      <c r="D25539">
        <v>196963</v>
      </c>
    </row>
    <row r="25540" spans="1:4" x14ac:dyDescent="0.2">
      <c r="A25540" t="s">
        <v>105</v>
      </c>
      <c r="B25540" t="s">
        <v>353</v>
      </c>
      <c r="C25540" t="s">
        <v>329</v>
      </c>
      <c r="D25540">
        <v>0</v>
      </c>
    </row>
    <row r="25541" spans="1:4" x14ac:dyDescent="0.2">
      <c r="A25541" t="s">
        <v>105</v>
      </c>
      <c r="B25541" t="s">
        <v>353</v>
      </c>
      <c r="C25541" t="s">
        <v>339</v>
      </c>
      <c r="D25541">
        <v>30802926</v>
      </c>
    </row>
    <row r="25542" spans="1:4" x14ac:dyDescent="0.2">
      <c r="A25542" t="s">
        <v>105</v>
      </c>
      <c r="B25542" t="s">
        <v>353</v>
      </c>
      <c r="C25542" t="s">
        <v>340</v>
      </c>
      <c r="D25542">
        <v>51</v>
      </c>
    </row>
    <row r="25543" spans="1:4" x14ac:dyDescent="0.2">
      <c r="A25543" t="s">
        <v>105</v>
      </c>
      <c r="B25543" t="s">
        <v>353</v>
      </c>
      <c r="C25543" t="s">
        <v>341</v>
      </c>
      <c r="D25543">
        <v>1860811</v>
      </c>
    </row>
    <row r="25544" spans="1:4" x14ac:dyDescent="0.2">
      <c r="A25544" t="s">
        <v>105</v>
      </c>
      <c r="B25544" t="s">
        <v>353</v>
      </c>
      <c r="C25544" t="s">
        <v>342</v>
      </c>
      <c r="D25544">
        <v>0</v>
      </c>
    </row>
    <row r="25545" spans="1:4" x14ac:dyDescent="0.2">
      <c r="A25545" t="s">
        <v>105</v>
      </c>
      <c r="B25545" t="s">
        <v>353</v>
      </c>
      <c r="C25545" t="s">
        <v>343</v>
      </c>
      <c r="D25545">
        <v>26</v>
      </c>
    </row>
    <row r="25546" spans="1:4" x14ac:dyDescent="0.2">
      <c r="A25546" t="s">
        <v>105</v>
      </c>
      <c r="B25546" t="s">
        <v>353</v>
      </c>
      <c r="C25546" t="s">
        <v>344</v>
      </c>
      <c r="D25546">
        <v>1860811</v>
      </c>
    </row>
    <row r="25547" spans="1:4" x14ac:dyDescent="0.2">
      <c r="A25547" t="s">
        <v>105</v>
      </c>
      <c r="B25547" t="s">
        <v>353</v>
      </c>
      <c r="C25547" t="s">
        <v>345</v>
      </c>
      <c r="D25547">
        <v>0</v>
      </c>
    </row>
    <row r="25548" spans="1:4" x14ac:dyDescent="0.2">
      <c r="A25548" t="s">
        <v>105</v>
      </c>
      <c r="B25548" t="s">
        <v>353</v>
      </c>
      <c r="C25548" t="s">
        <v>346</v>
      </c>
      <c r="D25548">
        <v>26</v>
      </c>
    </row>
    <row r="25549" spans="1:4" x14ac:dyDescent="0.2">
      <c r="A25549" t="s">
        <v>105</v>
      </c>
      <c r="B25549" t="s">
        <v>353</v>
      </c>
      <c r="C25549" t="s">
        <v>300</v>
      </c>
      <c r="D25549">
        <v>686310</v>
      </c>
    </row>
    <row r="25550" spans="1:4" x14ac:dyDescent="0.2">
      <c r="A25550" t="s">
        <v>105</v>
      </c>
      <c r="B25550" t="s">
        <v>353</v>
      </c>
      <c r="C25550" t="s">
        <v>301</v>
      </c>
      <c r="D25550">
        <v>981161</v>
      </c>
    </row>
    <row r="25551" spans="1:4" x14ac:dyDescent="0.2">
      <c r="A25551" t="s">
        <v>105</v>
      </c>
      <c r="B25551" t="s">
        <v>353</v>
      </c>
      <c r="C25551" t="s">
        <v>302</v>
      </c>
      <c r="D25551">
        <v>1162110</v>
      </c>
    </row>
    <row r="25552" spans="1:4" x14ac:dyDescent="0.2">
      <c r="A25552" t="s">
        <v>105</v>
      </c>
      <c r="B25552" t="s">
        <v>353</v>
      </c>
      <c r="C25552" t="s">
        <v>303</v>
      </c>
      <c r="D25552">
        <v>597606</v>
      </c>
    </row>
    <row r="25553" spans="1:4" x14ac:dyDescent="0.2">
      <c r="A25553" t="s">
        <v>105</v>
      </c>
      <c r="B25553" t="s">
        <v>353</v>
      </c>
      <c r="C25553" t="s">
        <v>304</v>
      </c>
      <c r="D25553">
        <v>701946</v>
      </c>
    </row>
    <row r="25554" spans="1:4" x14ac:dyDescent="0.2">
      <c r="A25554" t="s">
        <v>105</v>
      </c>
      <c r="B25554" t="s">
        <v>353</v>
      </c>
      <c r="C25554" t="s">
        <v>305</v>
      </c>
      <c r="D25554">
        <v>146798</v>
      </c>
    </row>
    <row r="25555" spans="1:4" x14ac:dyDescent="0.2">
      <c r="A25555" t="s">
        <v>105</v>
      </c>
      <c r="B25555" t="s">
        <v>353</v>
      </c>
      <c r="C25555" t="s">
        <v>306</v>
      </c>
      <c r="D25555">
        <v>55878</v>
      </c>
    </row>
    <row r="25556" spans="1:4" x14ac:dyDescent="0.2">
      <c r="A25556" t="s">
        <v>105</v>
      </c>
      <c r="B25556" t="s">
        <v>353</v>
      </c>
      <c r="C25556" t="s">
        <v>307</v>
      </c>
      <c r="D25556">
        <v>1261911</v>
      </c>
    </row>
    <row r="25557" spans="1:4" x14ac:dyDescent="0.2">
      <c r="A25557" t="s">
        <v>105</v>
      </c>
      <c r="B25557" t="s">
        <v>353</v>
      </c>
      <c r="C25557" t="s">
        <v>308</v>
      </c>
      <c r="D25557">
        <v>39895</v>
      </c>
    </row>
    <row r="25558" spans="1:4" x14ac:dyDescent="0.2">
      <c r="A25558" t="s">
        <v>105</v>
      </c>
      <c r="B25558" t="s">
        <v>353</v>
      </c>
      <c r="C25558" t="s">
        <v>309</v>
      </c>
      <c r="D25558">
        <v>30443</v>
      </c>
    </row>
    <row r="25559" spans="1:4" x14ac:dyDescent="0.2">
      <c r="A25559" t="s">
        <v>105</v>
      </c>
      <c r="B25559" t="s">
        <v>353</v>
      </c>
      <c r="C25559" t="s">
        <v>310</v>
      </c>
      <c r="D25559">
        <v>218</v>
      </c>
    </row>
    <row r="25560" spans="1:4" x14ac:dyDescent="0.2">
      <c r="A25560" t="s">
        <v>105</v>
      </c>
      <c r="B25560" t="s">
        <v>353</v>
      </c>
      <c r="C25560" t="s">
        <v>311</v>
      </c>
      <c r="D25560">
        <v>6943</v>
      </c>
    </row>
    <row r="25561" spans="1:4" x14ac:dyDescent="0.2">
      <c r="A25561" t="s">
        <v>105</v>
      </c>
      <c r="B25561" t="s">
        <v>353</v>
      </c>
      <c r="C25561" t="s">
        <v>312</v>
      </c>
      <c r="D25561">
        <v>5</v>
      </c>
    </row>
    <row r="25562" spans="1:4" x14ac:dyDescent="0.2">
      <c r="A25562" t="s">
        <v>105</v>
      </c>
      <c r="B25562" t="s">
        <v>353</v>
      </c>
      <c r="C25562" t="s">
        <v>313</v>
      </c>
      <c r="D25562">
        <v>13</v>
      </c>
    </row>
    <row r="25563" spans="1:4" x14ac:dyDescent="0.2">
      <c r="A25563" t="s">
        <v>105</v>
      </c>
      <c r="B25563" t="s">
        <v>353</v>
      </c>
      <c r="C25563" t="s">
        <v>314</v>
      </c>
      <c r="D25563">
        <v>12</v>
      </c>
    </row>
    <row r="25564" spans="1:4" x14ac:dyDescent="0.2">
      <c r="A25564" t="s">
        <v>105</v>
      </c>
      <c r="B25564" t="s">
        <v>353</v>
      </c>
      <c r="C25564" t="s">
        <v>315</v>
      </c>
      <c r="D25564">
        <v>7</v>
      </c>
    </row>
    <row r="25565" spans="1:4" x14ac:dyDescent="0.2">
      <c r="A25565" t="s">
        <v>105</v>
      </c>
      <c r="B25565" t="s">
        <v>353</v>
      </c>
      <c r="C25565" t="s">
        <v>347</v>
      </c>
      <c r="D25565">
        <v>6180</v>
      </c>
    </row>
    <row r="25566" spans="1:4" x14ac:dyDescent="0.2">
      <c r="A25566" t="s">
        <v>105</v>
      </c>
      <c r="B25566" t="s">
        <v>354</v>
      </c>
      <c r="C25566" t="s">
        <v>225</v>
      </c>
      <c r="D25566">
        <v>0.91987600000000003</v>
      </c>
    </row>
    <row r="25567" spans="1:4" x14ac:dyDescent="0.2">
      <c r="A25567" t="s">
        <v>105</v>
      </c>
      <c r="B25567" t="s">
        <v>354</v>
      </c>
      <c r="C25567" t="s">
        <v>65</v>
      </c>
      <c r="D25567">
        <v>50000000</v>
      </c>
    </row>
    <row r="25568" spans="1:4" x14ac:dyDescent="0.2">
      <c r="A25568" t="s">
        <v>105</v>
      </c>
      <c r="B25568" t="s">
        <v>354</v>
      </c>
      <c r="C25568" t="s">
        <v>66</v>
      </c>
      <c r="D25568">
        <v>54355127</v>
      </c>
    </row>
    <row r="25569" spans="1:4" x14ac:dyDescent="0.2">
      <c r="A25569" t="s">
        <v>105</v>
      </c>
      <c r="B25569" t="s">
        <v>354</v>
      </c>
      <c r="C25569" t="s">
        <v>226</v>
      </c>
      <c r="D25569">
        <v>151907</v>
      </c>
    </row>
    <row r="25570" spans="1:4" x14ac:dyDescent="0.2">
      <c r="A25570" t="s">
        <v>105</v>
      </c>
      <c r="B25570" t="s">
        <v>354</v>
      </c>
      <c r="C25570" t="s">
        <v>227</v>
      </c>
      <c r="D25570">
        <v>487273</v>
      </c>
    </row>
    <row r="25571" spans="1:4" x14ac:dyDescent="0.2">
      <c r="A25571" t="s">
        <v>105</v>
      </c>
      <c r="B25571" t="s">
        <v>354</v>
      </c>
      <c r="C25571" t="s">
        <v>67</v>
      </c>
      <c r="D25571">
        <v>0</v>
      </c>
    </row>
    <row r="25572" spans="1:4" x14ac:dyDescent="0.2">
      <c r="A25572" t="s">
        <v>105</v>
      </c>
      <c r="B25572" t="s">
        <v>354</v>
      </c>
      <c r="C25572" t="s">
        <v>68</v>
      </c>
      <c r="D25572">
        <v>0</v>
      </c>
    </row>
    <row r="25573" spans="1:4" x14ac:dyDescent="0.2">
      <c r="A25573" t="s">
        <v>105</v>
      </c>
      <c r="B25573" t="s">
        <v>354</v>
      </c>
      <c r="C25573" t="s">
        <v>228</v>
      </c>
      <c r="D25573">
        <v>5474</v>
      </c>
    </row>
    <row r="25574" spans="1:4" x14ac:dyDescent="0.2">
      <c r="A25574" t="s">
        <v>105</v>
      </c>
      <c r="B25574" t="s">
        <v>354</v>
      </c>
      <c r="C25574" t="s">
        <v>229</v>
      </c>
      <c r="D25574">
        <v>37827</v>
      </c>
    </row>
    <row r="25575" spans="1:4" x14ac:dyDescent="0.2">
      <c r="A25575" t="s">
        <v>105</v>
      </c>
      <c r="B25575" t="s">
        <v>354</v>
      </c>
      <c r="C25575" t="s">
        <v>230</v>
      </c>
      <c r="D25575">
        <v>3635</v>
      </c>
    </row>
    <row r="25576" spans="1:4" x14ac:dyDescent="0.2">
      <c r="A25576" t="s">
        <v>105</v>
      </c>
      <c r="B25576" t="s">
        <v>354</v>
      </c>
      <c r="C25576" t="s">
        <v>231</v>
      </c>
      <c r="D25576">
        <v>4368</v>
      </c>
    </row>
    <row r="25577" spans="1:4" x14ac:dyDescent="0.2">
      <c r="A25577" t="s">
        <v>105</v>
      </c>
      <c r="B25577" t="s">
        <v>354</v>
      </c>
      <c r="C25577" t="s">
        <v>232</v>
      </c>
      <c r="D25577">
        <v>196036</v>
      </c>
    </row>
    <row r="25578" spans="1:4" x14ac:dyDescent="0.2">
      <c r="A25578" t="s">
        <v>105</v>
      </c>
      <c r="B25578" t="s">
        <v>354</v>
      </c>
      <c r="C25578" t="s">
        <v>319</v>
      </c>
      <c r="D25578">
        <v>160204</v>
      </c>
    </row>
    <row r="25579" spans="1:4" x14ac:dyDescent="0.2">
      <c r="A25579" t="s">
        <v>105</v>
      </c>
      <c r="B25579" t="s">
        <v>354</v>
      </c>
      <c r="C25579" t="s">
        <v>320</v>
      </c>
      <c r="D25579">
        <v>28909</v>
      </c>
    </row>
    <row r="25580" spans="1:4" x14ac:dyDescent="0.2">
      <c r="A25580" t="s">
        <v>105</v>
      </c>
      <c r="B25580" t="s">
        <v>354</v>
      </c>
      <c r="C25580" t="s">
        <v>318</v>
      </c>
      <c r="D25580">
        <v>6923</v>
      </c>
    </row>
    <row r="25581" spans="1:4" x14ac:dyDescent="0.2">
      <c r="A25581" t="s">
        <v>105</v>
      </c>
      <c r="B25581" t="s">
        <v>354</v>
      </c>
      <c r="C25581" t="s">
        <v>321</v>
      </c>
      <c r="D25581">
        <v>157026</v>
      </c>
    </row>
    <row r="25582" spans="1:4" x14ac:dyDescent="0.2">
      <c r="A25582" t="s">
        <v>105</v>
      </c>
      <c r="B25582" t="s">
        <v>354</v>
      </c>
      <c r="C25582" t="s">
        <v>322</v>
      </c>
      <c r="D25582">
        <v>0</v>
      </c>
    </row>
    <row r="25583" spans="1:4" x14ac:dyDescent="0.2">
      <c r="A25583" t="s">
        <v>105</v>
      </c>
      <c r="B25583" t="s">
        <v>354</v>
      </c>
      <c r="C25583" t="s">
        <v>323</v>
      </c>
      <c r="D25583">
        <v>0</v>
      </c>
    </row>
    <row r="25584" spans="1:4" x14ac:dyDescent="0.2">
      <c r="A25584" t="s">
        <v>105</v>
      </c>
      <c r="B25584" t="s">
        <v>354</v>
      </c>
      <c r="C25584" t="s">
        <v>324</v>
      </c>
      <c r="D25584">
        <v>29160</v>
      </c>
    </row>
    <row r="25585" spans="1:4" x14ac:dyDescent="0.2">
      <c r="A25585" t="s">
        <v>105</v>
      </c>
      <c r="B25585" t="s">
        <v>354</v>
      </c>
      <c r="C25585" t="s">
        <v>325</v>
      </c>
      <c r="D25585">
        <v>0</v>
      </c>
    </row>
    <row r="25586" spans="1:4" x14ac:dyDescent="0.2">
      <c r="A25586" t="s">
        <v>105</v>
      </c>
      <c r="B25586" t="s">
        <v>354</v>
      </c>
      <c r="C25586" t="s">
        <v>326</v>
      </c>
      <c r="D25586">
        <v>0</v>
      </c>
    </row>
    <row r="25587" spans="1:4" x14ac:dyDescent="0.2">
      <c r="A25587" t="s">
        <v>105</v>
      </c>
      <c r="B25587" t="s">
        <v>354</v>
      </c>
      <c r="C25587" t="s">
        <v>327</v>
      </c>
      <c r="D25587">
        <v>53053</v>
      </c>
    </row>
    <row r="25588" spans="1:4" x14ac:dyDescent="0.2">
      <c r="A25588" t="s">
        <v>105</v>
      </c>
      <c r="B25588" t="s">
        <v>354</v>
      </c>
      <c r="C25588" t="s">
        <v>328</v>
      </c>
      <c r="D25588">
        <v>74813</v>
      </c>
    </row>
    <row r="25589" spans="1:4" x14ac:dyDescent="0.2">
      <c r="A25589" t="s">
        <v>105</v>
      </c>
      <c r="B25589" t="s">
        <v>354</v>
      </c>
      <c r="C25589" t="s">
        <v>329</v>
      </c>
      <c r="D25589">
        <v>0</v>
      </c>
    </row>
    <row r="25590" spans="1:4" x14ac:dyDescent="0.2">
      <c r="A25590" t="s">
        <v>105</v>
      </c>
      <c r="B25590" t="s">
        <v>354</v>
      </c>
      <c r="C25590" t="s">
        <v>339</v>
      </c>
      <c r="D25590">
        <v>2354424</v>
      </c>
    </row>
    <row r="25591" spans="1:4" x14ac:dyDescent="0.2">
      <c r="A25591" t="s">
        <v>105</v>
      </c>
      <c r="B25591" t="s">
        <v>354</v>
      </c>
      <c r="C25591" t="s">
        <v>340</v>
      </c>
      <c r="D25591">
        <v>3179</v>
      </c>
    </row>
    <row r="25592" spans="1:4" x14ac:dyDescent="0.2">
      <c r="A25592" t="s">
        <v>105</v>
      </c>
      <c r="B25592" t="s">
        <v>354</v>
      </c>
      <c r="C25592" t="s">
        <v>341</v>
      </c>
      <c r="D25592">
        <v>0</v>
      </c>
    </row>
    <row r="25593" spans="1:4" x14ac:dyDescent="0.2">
      <c r="A25593" t="s">
        <v>105</v>
      </c>
      <c r="B25593" t="s">
        <v>354</v>
      </c>
      <c r="C25593" t="s">
        <v>342</v>
      </c>
      <c r="D25593">
        <v>0</v>
      </c>
    </row>
    <row r="25594" spans="1:4" x14ac:dyDescent="0.2">
      <c r="A25594" t="s">
        <v>105</v>
      </c>
      <c r="B25594" t="s">
        <v>354</v>
      </c>
      <c r="C25594" t="s">
        <v>343</v>
      </c>
      <c r="D25594">
        <v>0</v>
      </c>
    </row>
    <row r="25595" spans="1:4" x14ac:dyDescent="0.2">
      <c r="A25595" t="s">
        <v>105</v>
      </c>
      <c r="B25595" t="s">
        <v>354</v>
      </c>
      <c r="C25595" t="s">
        <v>344</v>
      </c>
      <c r="D25595">
        <v>0</v>
      </c>
    </row>
    <row r="25596" spans="1:4" x14ac:dyDescent="0.2">
      <c r="A25596" t="s">
        <v>105</v>
      </c>
      <c r="B25596" t="s">
        <v>354</v>
      </c>
      <c r="C25596" t="s">
        <v>345</v>
      </c>
      <c r="D25596">
        <v>0</v>
      </c>
    </row>
    <row r="25597" spans="1:4" x14ac:dyDescent="0.2">
      <c r="A25597" t="s">
        <v>105</v>
      </c>
      <c r="B25597" t="s">
        <v>354</v>
      </c>
      <c r="C25597" t="s">
        <v>346</v>
      </c>
      <c r="D25597">
        <v>0</v>
      </c>
    </row>
    <row r="25598" spans="1:4" x14ac:dyDescent="0.2">
      <c r="A25598" t="s">
        <v>105</v>
      </c>
      <c r="B25598" t="s">
        <v>354</v>
      </c>
      <c r="C25598" t="s">
        <v>300</v>
      </c>
      <c r="D25598">
        <v>704242</v>
      </c>
    </row>
    <row r="25599" spans="1:4" x14ac:dyDescent="0.2">
      <c r="A25599" t="s">
        <v>105</v>
      </c>
      <c r="B25599" t="s">
        <v>354</v>
      </c>
      <c r="C25599" t="s">
        <v>301</v>
      </c>
      <c r="D25599">
        <v>1004670</v>
      </c>
    </row>
    <row r="25600" spans="1:4" x14ac:dyDescent="0.2">
      <c r="A25600" t="s">
        <v>105</v>
      </c>
      <c r="B25600" t="s">
        <v>354</v>
      </c>
      <c r="C25600" t="s">
        <v>302</v>
      </c>
      <c r="D25600">
        <v>1169259</v>
      </c>
    </row>
    <row r="25601" spans="1:4" x14ac:dyDescent="0.2">
      <c r="A25601" t="s">
        <v>105</v>
      </c>
      <c r="B25601" t="s">
        <v>354</v>
      </c>
      <c r="C25601" t="s">
        <v>303</v>
      </c>
      <c r="D25601">
        <v>597602</v>
      </c>
    </row>
    <row r="25602" spans="1:4" x14ac:dyDescent="0.2">
      <c r="A25602" t="s">
        <v>105</v>
      </c>
      <c r="B25602" t="s">
        <v>354</v>
      </c>
      <c r="C25602" t="s">
        <v>304</v>
      </c>
      <c r="D25602">
        <v>701705</v>
      </c>
    </row>
    <row r="25603" spans="1:4" x14ac:dyDescent="0.2">
      <c r="A25603" t="s">
        <v>105</v>
      </c>
      <c r="B25603" t="s">
        <v>354</v>
      </c>
      <c r="C25603" t="s">
        <v>305</v>
      </c>
      <c r="D25603">
        <v>146700</v>
      </c>
    </row>
    <row r="25604" spans="1:4" x14ac:dyDescent="0.2">
      <c r="A25604" t="s">
        <v>105</v>
      </c>
      <c r="B25604" t="s">
        <v>354</v>
      </c>
      <c r="C25604" t="s">
        <v>306</v>
      </c>
      <c r="D25604">
        <v>53075</v>
      </c>
    </row>
    <row r="25605" spans="1:4" x14ac:dyDescent="0.2">
      <c r="A25605" t="s">
        <v>105</v>
      </c>
      <c r="B25605" t="s">
        <v>354</v>
      </c>
      <c r="C25605" t="s">
        <v>307</v>
      </c>
      <c r="D25605">
        <v>1261921</v>
      </c>
    </row>
    <row r="25606" spans="1:4" x14ac:dyDescent="0.2">
      <c r="A25606" t="s">
        <v>105</v>
      </c>
      <c r="B25606" t="s">
        <v>354</v>
      </c>
      <c r="C25606" t="s">
        <v>308</v>
      </c>
      <c r="D25606">
        <v>21962</v>
      </c>
    </row>
    <row r="25607" spans="1:4" x14ac:dyDescent="0.2">
      <c r="A25607" t="s">
        <v>105</v>
      </c>
      <c r="B25607" t="s">
        <v>354</v>
      </c>
      <c r="C25607" t="s">
        <v>309</v>
      </c>
      <c r="D25607">
        <v>6941</v>
      </c>
    </row>
    <row r="25608" spans="1:4" x14ac:dyDescent="0.2">
      <c r="A25608" t="s">
        <v>105</v>
      </c>
      <c r="B25608" t="s">
        <v>354</v>
      </c>
      <c r="C25608" t="s">
        <v>310</v>
      </c>
      <c r="D25608">
        <v>7</v>
      </c>
    </row>
    <row r="25609" spans="1:4" x14ac:dyDescent="0.2">
      <c r="A25609" t="s">
        <v>105</v>
      </c>
      <c r="B25609" t="s">
        <v>354</v>
      </c>
      <c r="C25609" t="s">
        <v>311</v>
      </c>
      <c r="D25609">
        <v>2</v>
      </c>
    </row>
    <row r="25610" spans="1:4" x14ac:dyDescent="0.2">
      <c r="A25610" t="s">
        <v>105</v>
      </c>
      <c r="B25610" t="s">
        <v>354</v>
      </c>
      <c r="C25610" t="s">
        <v>312</v>
      </c>
      <c r="D25610">
        <v>6</v>
      </c>
    </row>
    <row r="25611" spans="1:4" x14ac:dyDescent="0.2">
      <c r="A25611" t="s">
        <v>105</v>
      </c>
      <c r="B25611" t="s">
        <v>354</v>
      </c>
      <c r="C25611" t="s">
        <v>313</v>
      </c>
      <c r="D25611">
        <v>86</v>
      </c>
    </row>
    <row r="25612" spans="1:4" x14ac:dyDescent="0.2">
      <c r="A25612" t="s">
        <v>105</v>
      </c>
      <c r="B25612" t="s">
        <v>354</v>
      </c>
      <c r="C25612" t="s">
        <v>314</v>
      </c>
      <c r="D25612">
        <v>3082</v>
      </c>
    </row>
    <row r="25613" spans="1:4" x14ac:dyDescent="0.2">
      <c r="A25613" t="s">
        <v>105</v>
      </c>
      <c r="B25613" t="s">
        <v>354</v>
      </c>
      <c r="C25613" t="s">
        <v>315</v>
      </c>
      <c r="D25613">
        <v>1</v>
      </c>
    </row>
    <row r="25614" spans="1:4" x14ac:dyDescent="0.2">
      <c r="A25614" t="s">
        <v>105</v>
      </c>
      <c r="B25614" t="s">
        <v>354</v>
      </c>
      <c r="C25614" t="s">
        <v>347</v>
      </c>
      <c r="D25614">
        <v>6180</v>
      </c>
    </row>
    <row r="25615" spans="1:4" x14ac:dyDescent="0.2">
      <c r="A25615" t="s">
        <v>105</v>
      </c>
      <c r="B25615" t="s">
        <v>355</v>
      </c>
      <c r="C25615" t="s">
        <v>225</v>
      </c>
      <c r="D25615">
        <v>0.91034000000000004</v>
      </c>
    </row>
    <row r="25616" spans="1:4" x14ac:dyDescent="0.2">
      <c r="A25616" t="s">
        <v>105</v>
      </c>
      <c r="B25616" t="s">
        <v>355</v>
      </c>
      <c r="C25616" t="s">
        <v>65</v>
      </c>
      <c r="D25616">
        <v>50000000</v>
      </c>
    </row>
    <row r="25617" spans="1:4" x14ac:dyDescent="0.2">
      <c r="A25617" t="s">
        <v>105</v>
      </c>
      <c r="B25617" t="s">
        <v>355</v>
      </c>
      <c r="C25617" t="s">
        <v>66</v>
      </c>
      <c r="D25617">
        <v>54924502</v>
      </c>
    </row>
    <row r="25618" spans="1:4" x14ac:dyDescent="0.2">
      <c r="A25618" t="s">
        <v>105</v>
      </c>
      <c r="B25618" t="s">
        <v>355</v>
      </c>
      <c r="C25618" t="s">
        <v>226</v>
      </c>
      <c r="D25618">
        <v>152144</v>
      </c>
    </row>
    <row r="25619" spans="1:4" x14ac:dyDescent="0.2">
      <c r="A25619" t="s">
        <v>105</v>
      </c>
      <c r="B25619" t="s">
        <v>355</v>
      </c>
      <c r="C25619" t="s">
        <v>227</v>
      </c>
      <c r="D25619">
        <v>487294</v>
      </c>
    </row>
    <row r="25620" spans="1:4" x14ac:dyDescent="0.2">
      <c r="A25620" t="s">
        <v>105</v>
      </c>
      <c r="B25620" t="s">
        <v>355</v>
      </c>
      <c r="C25620" t="s">
        <v>67</v>
      </c>
      <c r="D25620">
        <v>0</v>
      </c>
    </row>
    <row r="25621" spans="1:4" x14ac:dyDescent="0.2">
      <c r="A25621" t="s">
        <v>105</v>
      </c>
      <c r="B25621" t="s">
        <v>355</v>
      </c>
      <c r="C25621" t="s">
        <v>68</v>
      </c>
      <c r="D25621">
        <v>0</v>
      </c>
    </row>
    <row r="25622" spans="1:4" x14ac:dyDescent="0.2">
      <c r="A25622" t="s">
        <v>105</v>
      </c>
      <c r="B25622" t="s">
        <v>355</v>
      </c>
      <c r="C25622" t="s">
        <v>228</v>
      </c>
      <c r="D25622">
        <v>5441</v>
      </c>
    </row>
    <row r="25623" spans="1:4" x14ac:dyDescent="0.2">
      <c r="A25623" t="s">
        <v>105</v>
      </c>
      <c r="B25623" t="s">
        <v>355</v>
      </c>
      <c r="C25623" t="s">
        <v>229</v>
      </c>
      <c r="D25623">
        <v>37709</v>
      </c>
    </row>
    <row r="25624" spans="1:4" x14ac:dyDescent="0.2">
      <c r="A25624" t="s">
        <v>105</v>
      </c>
      <c r="B25624" t="s">
        <v>355</v>
      </c>
      <c r="C25624" t="s">
        <v>230</v>
      </c>
      <c r="D25624">
        <v>3662</v>
      </c>
    </row>
    <row r="25625" spans="1:4" x14ac:dyDescent="0.2">
      <c r="A25625" t="s">
        <v>105</v>
      </c>
      <c r="B25625" t="s">
        <v>355</v>
      </c>
      <c r="C25625" t="s">
        <v>231</v>
      </c>
      <c r="D25625">
        <v>4279</v>
      </c>
    </row>
    <row r="25626" spans="1:4" x14ac:dyDescent="0.2">
      <c r="A25626" t="s">
        <v>105</v>
      </c>
      <c r="B25626" t="s">
        <v>355</v>
      </c>
      <c r="C25626" t="s">
        <v>232</v>
      </c>
      <c r="D25626">
        <v>229651</v>
      </c>
    </row>
    <row r="25627" spans="1:4" x14ac:dyDescent="0.2">
      <c r="A25627" t="s">
        <v>105</v>
      </c>
      <c r="B25627" t="s">
        <v>355</v>
      </c>
      <c r="C25627" t="s">
        <v>319</v>
      </c>
      <c r="D25627">
        <v>187694</v>
      </c>
    </row>
    <row r="25628" spans="1:4" x14ac:dyDescent="0.2">
      <c r="A25628" t="s">
        <v>105</v>
      </c>
      <c r="B25628" t="s">
        <v>355</v>
      </c>
      <c r="C25628" t="s">
        <v>320</v>
      </c>
      <c r="D25628">
        <v>35043</v>
      </c>
    </row>
    <row r="25629" spans="1:4" x14ac:dyDescent="0.2">
      <c r="A25629" t="s">
        <v>105</v>
      </c>
      <c r="B25629" t="s">
        <v>355</v>
      </c>
      <c r="C25629" t="s">
        <v>318</v>
      </c>
      <c r="D25629">
        <v>6914</v>
      </c>
    </row>
    <row r="25630" spans="1:4" x14ac:dyDescent="0.2">
      <c r="A25630" t="s">
        <v>105</v>
      </c>
      <c r="B25630" t="s">
        <v>355</v>
      </c>
      <c r="C25630" t="s">
        <v>321</v>
      </c>
      <c r="D25630">
        <v>186977</v>
      </c>
    </row>
    <row r="25631" spans="1:4" x14ac:dyDescent="0.2">
      <c r="A25631" t="s">
        <v>105</v>
      </c>
      <c r="B25631" t="s">
        <v>355</v>
      </c>
      <c r="C25631" t="s">
        <v>322</v>
      </c>
      <c r="D25631">
        <v>0</v>
      </c>
    </row>
    <row r="25632" spans="1:4" x14ac:dyDescent="0.2">
      <c r="A25632" t="s">
        <v>105</v>
      </c>
      <c r="B25632" t="s">
        <v>355</v>
      </c>
      <c r="C25632" t="s">
        <v>323</v>
      </c>
      <c r="D25632">
        <v>0</v>
      </c>
    </row>
    <row r="25633" spans="1:4" x14ac:dyDescent="0.2">
      <c r="A25633" t="s">
        <v>105</v>
      </c>
      <c r="B25633" t="s">
        <v>355</v>
      </c>
      <c r="C25633" t="s">
        <v>324</v>
      </c>
      <c r="D25633">
        <v>29160</v>
      </c>
    </row>
    <row r="25634" spans="1:4" x14ac:dyDescent="0.2">
      <c r="A25634" t="s">
        <v>105</v>
      </c>
      <c r="B25634" t="s">
        <v>355</v>
      </c>
      <c r="C25634" t="s">
        <v>325</v>
      </c>
      <c r="D25634">
        <v>0</v>
      </c>
    </row>
    <row r="25635" spans="1:4" x14ac:dyDescent="0.2">
      <c r="A25635" t="s">
        <v>105</v>
      </c>
      <c r="B25635" t="s">
        <v>355</v>
      </c>
      <c r="C25635" t="s">
        <v>326</v>
      </c>
      <c r="D25635">
        <v>0</v>
      </c>
    </row>
    <row r="25636" spans="1:4" x14ac:dyDescent="0.2">
      <c r="A25636" t="s">
        <v>105</v>
      </c>
      <c r="B25636" t="s">
        <v>355</v>
      </c>
      <c r="C25636" t="s">
        <v>327</v>
      </c>
      <c r="D25636">
        <v>53053</v>
      </c>
    </row>
    <row r="25637" spans="1:4" x14ac:dyDescent="0.2">
      <c r="A25637" t="s">
        <v>105</v>
      </c>
      <c r="B25637" t="s">
        <v>355</v>
      </c>
      <c r="C25637" t="s">
        <v>328</v>
      </c>
      <c r="D25637">
        <v>104764</v>
      </c>
    </row>
    <row r="25638" spans="1:4" x14ac:dyDescent="0.2">
      <c r="A25638" t="s">
        <v>105</v>
      </c>
      <c r="B25638" t="s">
        <v>355</v>
      </c>
      <c r="C25638" t="s">
        <v>329</v>
      </c>
      <c r="D25638">
        <v>0</v>
      </c>
    </row>
    <row r="25639" spans="1:4" x14ac:dyDescent="0.2">
      <c r="A25639" t="s">
        <v>105</v>
      </c>
      <c r="B25639" t="s">
        <v>355</v>
      </c>
      <c r="C25639" t="s">
        <v>339</v>
      </c>
      <c r="D25639">
        <v>2757840</v>
      </c>
    </row>
    <row r="25640" spans="1:4" x14ac:dyDescent="0.2">
      <c r="A25640" t="s">
        <v>105</v>
      </c>
      <c r="B25640" t="s">
        <v>355</v>
      </c>
      <c r="C25640" t="s">
        <v>340</v>
      </c>
      <c r="D25640">
        <v>3338281</v>
      </c>
    </row>
    <row r="25641" spans="1:4" x14ac:dyDescent="0.2">
      <c r="A25641" t="s">
        <v>105</v>
      </c>
      <c r="B25641" t="s">
        <v>355</v>
      </c>
      <c r="C25641" t="s">
        <v>341</v>
      </c>
      <c r="D25641">
        <v>0</v>
      </c>
    </row>
    <row r="25642" spans="1:4" x14ac:dyDescent="0.2">
      <c r="A25642" t="s">
        <v>105</v>
      </c>
      <c r="B25642" t="s">
        <v>355</v>
      </c>
      <c r="C25642" t="s">
        <v>342</v>
      </c>
      <c r="D25642">
        <v>0</v>
      </c>
    </row>
    <row r="25643" spans="1:4" x14ac:dyDescent="0.2">
      <c r="A25643" t="s">
        <v>105</v>
      </c>
      <c r="B25643" t="s">
        <v>355</v>
      </c>
      <c r="C25643" t="s">
        <v>343</v>
      </c>
      <c r="D25643">
        <v>0</v>
      </c>
    </row>
    <row r="25644" spans="1:4" x14ac:dyDescent="0.2">
      <c r="A25644" t="s">
        <v>105</v>
      </c>
      <c r="B25644" t="s">
        <v>355</v>
      </c>
      <c r="C25644" t="s">
        <v>344</v>
      </c>
      <c r="D25644">
        <v>0</v>
      </c>
    </row>
    <row r="25645" spans="1:4" x14ac:dyDescent="0.2">
      <c r="A25645" t="s">
        <v>105</v>
      </c>
      <c r="B25645" t="s">
        <v>355</v>
      </c>
      <c r="C25645" t="s">
        <v>345</v>
      </c>
      <c r="D25645">
        <v>0</v>
      </c>
    </row>
    <row r="25646" spans="1:4" x14ac:dyDescent="0.2">
      <c r="A25646" t="s">
        <v>105</v>
      </c>
      <c r="B25646" t="s">
        <v>355</v>
      </c>
      <c r="C25646" t="s">
        <v>346</v>
      </c>
      <c r="D25646">
        <v>0</v>
      </c>
    </row>
    <row r="25647" spans="1:4" x14ac:dyDescent="0.2">
      <c r="A25647" t="s">
        <v>105</v>
      </c>
      <c r="B25647" t="s">
        <v>355</v>
      </c>
      <c r="C25647" t="s">
        <v>300</v>
      </c>
      <c r="D25647">
        <v>698424</v>
      </c>
    </row>
    <row r="25648" spans="1:4" x14ac:dyDescent="0.2">
      <c r="A25648" t="s">
        <v>105</v>
      </c>
      <c r="B25648" t="s">
        <v>355</v>
      </c>
      <c r="C25648" t="s">
        <v>301</v>
      </c>
      <c r="D25648">
        <v>1004386</v>
      </c>
    </row>
    <row r="25649" spans="1:4" x14ac:dyDescent="0.2">
      <c r="A25649" t="s">
        <v>105</v>
      </c>
      <c r="B25649" t="s">
        <v>355</v>
      </c>
      <c r="C25649" t="s">
        <v>302</v>
      </c>
      <c r="D25649">
        <v>1168977</v>
      </c>
    </row>
    <row r="25650" spans="1:4" x14ac:dyDescent="0.2">
      <c r="A25650" t="s">
        <v>105</v>
      </c>
      <c r="B25650" t="s">
        <v>355</v>
      </c>
      <c r="C25650" t="s">
        <v>303</v>
      </c>
      <c r="D25650">
        <v>597576</v>
      </c>
    </row>
    <row r="25651" spans="1:4" x14ac:dyDescent="0.2">
      <c r="A25651" t="s">
        <v>105</v>
      </c>
      <c r="B25651" t="s">
        <v>355</v>
      </c>
      <c r="C25651" t="s">
        <v>304</v>
      </c>
      <c r="D25651">
        <v>701939</v>
      </c>
    </row>
    <row r="25652" spans="1:4" x14ac:dyDescent="0.2">
      <c r="A25652" t="s">
        <v>105</v>
      </c>
      <c r="B25652" t="s">
        <v>355</v>
      </c>
      <c r="C25652" t="s">
        <v>305</v>
      </c>
      <c r="D25652">
        <v>146781</v>
      </c>
    </row>
    <row r="25653" spans="1:4" x14ac:dyDescent="0.2">
      <c r="A25653" t="s">
        <v>105</v>
      </c>
      <c r="B25653" t="s">
        <v>355</v>
      </c>
      <c r="C25653" t="s">
        <v>306</v>
      </c>
      <c r="D25653">
        <v>55877</v>
      </c>
    </row>
    <row r="25654" spans="1:4" x14ac:dyDescent="0.2">
      <c r="A25654" t="s">
        <v>105</v>
      </c>
      <c r="B25654" t="s">
        <v>355</v>
      </c>
      <c r="C25654" t="s">
        <v>307</v>
      </c>
      <c r="D25654">
        <v>1261541</v>
      </c>
    </row>
    <row r="25655" spans="1:4" x14ac:dyDescent="0.2">
      <c r="A25655" t="s">
        <v>105</v>
      </c>
      <c r="B25655" t="s">
        <v>355</v>
      </c>
      <c r="C25655" t="s">
        <v>308</v>
      </c>
      <c r="D25655">
        <v>27780</v>
      </c>
    </row>
    <row r="25656" spans="1:4" x14ac:dyDescent="0.2">
      <c r="A25656" t="s">
        <v>105</v>
      </c>
      <c r="B25656" t="s">
        <v>355</v>
      </c>
      <c r="C25656" t="s">
        <v>309</v>
      </c>
      <c r="D25656">
        <v>7206</v>
      </c>
    </row>
    <row r="25657" spans="1:4" x14ac:dyDescent="0.2">
      <c r="A25657" t="s">
        <v>105</v>
      </c>
      <c r="B25657" t="s">
        <v>355</v>
      </c>
      <c r="C25657" t="s">
        <v>310</v>
      </c>
      <c r="D25657">
        <v>148</v>
      </c>
    </row>
    <row r="25658" spans="1:4" x14ac:dyDescent="0.2">
      <c r="A25658" t="s">
        <v>105</v>
      </c>
      <c r="B25658" t="s">
        <v>355</v>
      </c>
      <c r="C25658" t="s">
        <v>311</v>
      </c>
      <c r="D25658">
        <v>162</v>
      </c>
    </row>
    <row r="25659" spans="1:4" x14ac:dyDescent="0.2">
      <c r="A25659" t="s">
        <v>105</v>
      </c>
      <c r="B25659" t="s">
        <v>355</v>
      </c>
      <c r="C25659" t="s">
        <v>312</v>
      </c>
      <c r="D25659">
        <v>16</v>
      </c>
    </row>
    <row r="25660" spans="1:4" x14ac:dyDescent="0.2">
      <c r="A25660" t="s">
        <v>105</v>
      </c>
      <c r="B25660" t="s">
        <v>355</v>
      </c>
      <c r="C25660" t="s">
        <v>313</v>
      </c>
      <c r="D25660">
        <v>36</v>
      </c>
    </row>
    <row r="25661" spans="1:4" x14ac:dyDescent="0.2">
      <c r="A25661" t="s">
        <v>105</v>
      </c>
      <c r="B25661" t="s">
        <v>355</v>
      </c>
      <c r="C25661" t="s">
        <v>314</v>
      </c>
      <c r="D25661">
        <v>31</v>
      </c>
    </row>
    <row r="25662" spans="1:4" x14ac:dyDescent="0.2">
      <c r="A25662" t="s">
        <v>105</v>
      </c>
      <c r="B25662" t="s">
        <v>355</v>
      </c>
      <c r="C25662" t="s">
        <v>315</v>
      </c>
      <c r="D25662">
        <v>381</v>
      </c>
    </row>
    <row r="25663" spans="1:4" x14ac:dyDescent="0.2">
      <c r="A25663" t="s">
        <v>105</v>
      </c>
      <c r="B25663" t="s">
        <v>355</v>
      </c>
      <c r="C25663" t="s">
        <v>347</v>
      </c>
      <c r="D25663">
        <v>6180</v>
      </c>
    </row>
    <row r="25664" spans="1:4" x14ac:dyDescent="0.2">
      <c r="A25664" t="s">
        <v>105</v>
      </c>
      <c r="B25664" t="s">
        <v>356</v>
      </c>
      <c r="C25664" t="s">
        <v>225</v>
      </c>
      <c r="D25664">
        <v>0.91031399999999996</v>
      </c>
    </row>
    <row r="25665" spans="1:4" x14ac:dyDescent="0.2">
      <c r="A25665" t="s">
        <v>105</v>
      </c>
      <c r="B25665" t="s">
        <v>356</v>
      </c>
      <c r="C25665" t="s">
        <v>65</v>
      </c>
      <c r="D25665">
        <v>50000000</v>
      </c>
    </row>
    <row r="25666" spans="1:4" x14ac:dyDescent="0.2">
      <c r="A25666" t="s">
        <v>105</v>
      </c>
      <c r="B25666" t="s">
        <v>356</v>
      </c>
      <c r="C25666" t="s">
        <v>66</v>
      </c>
      <c r="D25666">
        <v>54926097</v>
      </c>
    </row>
    <row r="25667" spans="1:4" x14ac:dyDescent="0.2">
      <c r="A25667" t="s">
        <v>105</v>
      </c>
      <c r="B25667" t="s">
        <v>356</v>
      </c>
      <c r="C25667" t="s">
        <v>226</v>
      </c>
      <c r="D25667">
        <v>152349</v>
      </c>
    </row>
    <row r="25668" spans="1:4" x14ac:dyDescent="0.2">
      <c r="A25668" t="s">
        <v>105</v>
      </c>
      <c r="B25668" t="s">
        <v>356</v>
      </c>
      <c r="C25668" t="s">
        <v>227</v>
      </c>
      <c r="D25668">
        <v>487284</v>
      </c>
    </row>
    <row r="25669" spans="1:4" x14ac:dyDescent="0.2">
      <c r="A25669" t="s">
        <v>105</v>
      </c>
      <c r="B25669" t="s">
        <v>356</v>
      </c>
      <c r="C25669" t="s">
        <v>67</v>
      </c>
      <c r="D25669">
        <v>0</v>
      </c>
    </row>
    <row r="25670" spans="1:4" x14ac:dyDescent="0.2">
      <c r="A25670" t="s">
        <v>105</v>
      </c>
      <c r="B25670" t="s">
        <v>356</v>
      </c>
      <c r="C25670" t="s">
        <v>68</v>
      </c>
      <c r="D25670">
        <v>0</v>
      </c>
    </row>
    <row r="25671" spans="1:4" x14ac:dyDescent="0.2">
      <c r="A25671" t="s">
        <v>105</v>
      </c>
      <c r="B25671" t="s">
        <v>356</v>
      </c>
      <c r="C25671" t="s">
        <v>228</v>
      </c>
      <c r="D25671">
        <v>5474</v>
      </c>
    </row>
    <row r="25672" spans="1:4" x14ac:dyDescent="0.2">
      <c r="A25672" t="s">
        <v>105</v>
      </c>
      <c r="B25672" t="s">
        <v>356</v>
      </c>
      <c r="C25672" t="s">
        <v>229</v>
      </c>
      <c r="D25672">
        <v>38656</v>
      </c>
    </row>
    <row r="25673" spans="1:4" x14ac:dyDescent="0.2">
      <c r="A25673" t="s">
        <v>105</v>
      </c>
      <c r="B25673" t="s">
        <v>356</v>
      </c>
      <c r="C25673" t="s">
        <v>230</v>
      </c>
      <c r="D25673">
        <v>3604</v>
      </c>
    </row>
    <row r="25674" spans="1:4" x14ac:dyDescent="0.2">
      <c r="A25674" t="s">
        <v>105</v>
      </c>
      <c r="B25674" t="s">
        <v>356</v>
      </c>
      <c r="C25674" t="s">
        <v>231</v>
      </c>
      <c r="D25674">
        <v>4263</v>
      </c>
    </row>
    <row r="25675" spans="1:4" x14ac:dyDescent="0.2">
      <c r="A25675" t="s">
        <v>105</v>
      </c>
      <c r="B25675" t="s">
        <v>356</v>
      </c>
      <c r="C25675" t="s">
        <v>232</v>
      </c>
      <c r="D25675">
        <v>192896</v>
      </c>
    </row>
    <row r="25676" spans="1:4" x14ac:dyDescent="0.2">
      <c r="A25676" t="s">
        <v>105</v>
      </c>
      <c r="B25676" t="s">
        <v>356</v>
      </c>
      <c r="C25676" t="s">
        <v>319</v>
      </c>
      <c r="D25676">
        <v>157085</v>
      </c>
    </row>
    <row r="25677" spans="1:4" x14ac:dyDescent="0.2">
      <c r="A25677" t="s">
        <v>105</v>
      </c>
      <c r="B25677" t="s">
        <v>356</v>
      </c>
      <c r="C25677" t="s">
        <v>320</v>
      </c>
      <c r="D25677">
        <v>28887</v>
      </c>
    </row>
    <row r="25678" spans="1:4" x14ac:dyDescent="0.2">
      <c r="A25678" t="s">
        <v>105</v>
      </c>
      <c r="B25678" t="s">
        <v>356</v>
      </c>
      <c r="C25678" t="s">
        <v>318</v>
      </c>
      <c r="D25678">
        <v>6924</v>
      </c>
    </row>
    <row r="25679" spans="1:4" x14ac:dyDescent="0.2">
      <c r="A25679" t="s">
        <v>105</v>
      </c>
      <c r="B25679" t="s">
        <v>356</v>
      </c>
      <c r="C25679" t="s">
        <v>321</v>
      </c>
      <c r="D25679">
        <v>157039</v>
      </c>
    </row>
    <row r="25680" spans="1:4" x14ac:dyDescent="0.2">
      <c r="A25680" t="s">
        <v>105</v>
      </c>
      <c r="B25680" t="s">
        <v>356</v>
      </c>
      <c r="C25680" t="s">
        <v>322</v>
      </c>
      <c r="D25680">
        <v>0</v>
      </c>
    </row>
    <row r="25681" spans="1:4" x14ac:dyDescent="0.2">
      <c r="A25681" t="s">
        <v>105</v>
      </c>
      <c r="B25681" t="s">
        <v>356</v>
      </c>
      <c r="C25681" t="s">
        <v>323</v>
      </c>
      <c r="D25681">
        <v>0</v>
      </c>
    </row>
    <row r="25682" spans="1:4" x14ac:dyDescent="0.2">
      <c r="A25682" t="s">
        <v>105</v>
      </c>
      <c r="B25682" t="s">
        <v>356</v>
      </c>
      <c r="C25682" t="s">
        <v>324</v>
      </c>
      <c r="D25682">
        <v>29160</v>
      </c>
    </row>
    <row r="25683" spans="1:4" x14ac:dyDescent="0.2">
      <c r="A25683" t="s">
        <v>105</v>
      </c>
      <c r="B25683" t="s">
        <v>356</v>
      </c>
      <c r="C25683" t="s">
        <v>325</v>
      </c>
      <c r="D25683">
        <v>0</v>
      </c>
    </row>
    <row r="25684" spans="1:4" x14ac:dyDescent="0.2">
      <c r="A25684" t="s">
        <v>105</v>
      </c>
      <c r="B25684" t="s">
        <v>356</v>
      </c>
      <c r="C25684" t="s">
        <v>326</v>
      </c>
      <c r="D25684">
        <v>0</v>
      </c>
    </row>
    <row r="25685" spans="1:4" x14ac:dyDescent="0.2">
      <c r="A25685" t="s">
        <v>105</v>
      </c>
      <c r="B25685" t="s">
        <v>356</v>
      </c>
      <c r="C25685" t="s">
        <v>327</v>
      </c>
      <c r="D25685">
        <v>53053</v>
      </c>
    </row>
    <row r="25686" spans="1:4" x14ac:dyDescent="0.2">
      <c r="A25686" t="s">
        <v>105</v>
      </c>
      <c r="B25686" t="s">
        <v>356</v>
      </c>
      <c r="C25686" t="s">
        <v>328</v>
      </c>
      <c r="D25686">
        <v>74826</v>
      </c>
    </row>
    <row r="25687" spans="1:4" x14ac:dyDescent="0.2">
      <c r="A25687" t="s">
        <v>105</v>
      </c>
      <c r="B25687" t="s">
        <v>356</v>
      </c>
      <c r="C25687" t="s">
        <v>329</v>
      </c>
      <c r="D25687">
        <v>0</v>
      </c>
    </row>
    <row r="25688" spans="1:4" x14ac:dyDescent="0.2">
      <c r="A25688" t="s">
        <v>105</v>
      </c>
      <c r="B25688" t="s">
        <v>356</v>
      </c>
      <c r="C25688" t="s">
        <v>339</v>
      </c>
      <c r="D25688">
        <v>2316744</v>
      </c>
    </row>
    <row r="25689" spans="1:4" x14ac:dyDescent="0.2">
      <c r="A25689" t="s">
        <v>105</v>
      </c>
      <c r="B25689" t="s">
        <v>356</v>
      </c>
      <c r="C25689" t="s">
        <v>340</v>
      </c>
      <c r="D25689">
        <v>53</v>
      </c>
    </row>
    <row r="25690" spans="1:4" x14ac:dyDescent="0.2">
      <c r="A25690" t="s">
        <v>105</v>
      </c>
      <c r="B25690" t="s">
        <v>356</v>
      </c>
      <c r="C25690" t="s">
        <v>341</v>
      </c>
      <c r="D25690">
        <v>1358448</v>
      </c>
    </row>
    <row r="25691" spans="1:4" x14ac:dyDescent="0.2">
      <c r="A25691" t="s">
        <v>105</v>
      </c>
      <c r="B25691" t="s">
        <v>356</v>
      </c>
      <c r="C25691" t="s">
        <v>342</v>
      </c>
      <c r="D25691">
        <v>0</v>
      </c>
    </row>
    <row r="25692" spans="1:4" x14ac:dyDescent="0.2">
      <c r="A25692" t="s">
        <v>105</v>
      </c>
      <c r="B25692" t="s">
        <v>356</v>
      </c>
      <c r="C25692" t="s">
        <v>343</v>
      </c>
      <c r="D25692">
        <v>28</v>
      </c>
    </row>
    <row r="25693" spans="1:4" x14ac:dyDescent="0.2">
      <c r="A25693" t="s">
        <v>105</v>
      </c>
      <c r="B25693" t="s">
        <v>356</v>
      </c>
      <c r="C25693" t="s">
        <v>344</v>
      </c>
      <c r="D25693">
        <v>1358448</v>
      </c>
    </row>
    <row r="25694" spans="1:4" x14ac:dyDescent="0.2">
      <c r="A25694" t="s">
        <v>105</v>
      </c>
      <c r="B25694" t="s">
        <v>356</v>
      </c>
      <c r="C25694" t="s">
        <v>345</v>
      </c>
      <c r="D25694">
        <v>0</v>
      </c>
    </row>
    <row r="25695" spans="1:4" x14ac:dyDescent="0.2">
      <c r="A25695" t="s">
        <v>105</v>
      </c>
      <c r="B25695" t="s">
        <v>356</v>
      </c>
      <c r="C25695" t="s">
        <v>346</v>
      </c>
      <c r="D25695">
        <v>28</v>
      </c>
    </row>
    <row r="25696" spans="1:4" x14ac:dyDescent="0.2">
      <c r="A25696" t="s">
        <v>105</v>
      </c>
      <c r="B25696" t="s">
        <v>356</v>
      </c>
      <c r="C25696" t="s">
        <v>300</v>
      </c>
      <c r="D25696">
        <v>704266</v>
      </c>
    </row>
    <row r="25697" spans="1:4" x14ac:dyDescent="0.2">
      <c r="A25697" t="s">
        <v>105</v>
      </c>
      <c r="B25697" t="s">
        <v>356</v>
      </c>
      <c r="C25697" t="s">
        <v>301</v>
      </c>
      <c r="D25697">
        <v>1004667</v>
      </c>
    </row>
    <row r="25698" spans="1:4" x14ac:dyDescent="0.2">
      <c r="A25698" t="s">
        <v>105</v>
      </c>
      <c r="B25698" t="s">
        <v>356</v>
      </c>
      <c r="C25698" t="s">
        <v>302</v>
      </c>
      <c r="D25698">
        <v>1169257</v>
      </c>
    </row>
    <row r="25699" spans="1:4" x14ac:dyDescent="0.2">
      <c r="A25699" t="s">
        <v>105</v>
      </c>
      <c r="B25699" t="s">
        <v>356</v>
      </c>
      <c r="C25699" t="s">
        <v>303</v>
      </c>
      <c r="D25699">
        <v>597603</v>
      </c>
    </row>
    <row r="25700" spans="1:4" x14ac:dyDescent="0.2">
      <c r="A25700" t="s">
        <v>105</v>
      </c>
      <c r="B25700" t="s">
        <v>356</v>
      </c>
      <c r="C25700" t="s">
        <v>304</v>
      </c>
      <c r="D25700">
        <v>701946</v>
      </c>
    </row>
    <row r="25701" spans="1:4" x14ac:dyDescent="0.2">
      <c r="A25701" t="s">
        <v>105</v>
      </c>
      <c r="B25701" t="s">
        <v>356</v>
      </c>
      <c r="C25701" t="s">
        <v>305</v>
      </c>
      <c r="D25701">
        <v>146797</v>
      </c>
    </row>
    <row r="25702" spans="1:4" x14ac:dyDescent="0.2">
      <c r="A25702" t="s">
        <v>105</v>
      </c>
      <c r="B25702" t="s">
        <v>356</v>
      </c>
      <c r="C25702" t="s">
        <v>306</v>
      </c>
      <c r="D25702">
        <v>55877</v>
      </c>
    </row>
    <row r="25703" spans="1:4" x14ac:dyDescent="0.2">
      <c r="A25703" t="s">
        <v>105</v>
      </c>
      <c r="B25703" t="s">
        <v>356</v>
      </c>
      <c r="C25703" t="s">
        <v>307</v>
      </c>
      <c r="D25703">
        <v>1261914</v>
      </c>
    </row>
    <row r="25704" spans="1:4" x14ac:dyDescent="0.2">
      <c r="A25704" t="s">
        <v>105</v>
      </c>
      <c r="B25704" t="s">
        <v>356</v>
      </c>
      <c r="C25704" t="s">
        <v>308</v>
      </c>
      <c r="D25704">
        <v>21938</v>
      </c>
    </row>
    <row r="25705" spans="1:4" x14ac:dyDescent="0.2">
      <c r="A25705" t="s">
        <v>105</v>
      </c>
      <c r="B25705" t="s">
        <v>356</v>
      </c>
      <c r="C25705" t="s">
        <v>309</v>
      </c>
      <c r="D25705">
        <v>6943</v>
      </c>
    </row>
    <row r="25706" spans="1:4" x14ac:dyDescent="0.2">
      <c r="A25706" t="s">
        <v>105</v>
      </c>
      <c r="B25706" t="s">
        <v>356</v>
      </c>
      <c r="C25706" t="s">
        <v>310</v>
      </c>
      <c r="D25706">
        <v>9</v>
      </c>
    </row>
    <row r="25707" spans="1:4" x14ac:dyDescent="0.2">
      <c r="A25707" t="s">
        <v>105</v>
      </c>
      <c r="B25707" t="s">
        <v>356</v>
      </c>
      <c r="C25707" t="s">
        <v>311</v>
      </c>
      <c r="D25707">
        <v>3</v>
      </c>
    </row>
    <row r="25708" spans="1:4" x14ac:dyDescent="0.2">
      <c r="A25708" t="s">
        <v>105</v>
      </c>
      <c r="B25708" t="s">
        <v>356</v>
      </c>
      <c r="C25708" t="s">
        <v>312</v>
      </c>
      <c r="D25708">
        <v>5</v>
      </c>
    </row>
    <row r="25709" spans="1:4" x14ac:dyDescent="0.2">
      <c r="A25709" t="s">
        <v>105</v>
      </c>
      <c r="B25709" t="s">
        <v>356</v>
      </c>
      <c r="C25709" t="s">
        <v>313</v>
      </c>
      <c r="D25709">
        <v>14</v>
      </c>
    </row>
    <row r="25710" spans="1:4" x14ac:dyDescent="0.2">
      <c r="A25710" t="s">
        <v>105</v>
      </c>
      <c r="B25710" t="s">
        <v>356</v>
      </c>
      <c r="C25710" t="s">
        <v>314</v>
      </c>
      <c r="D25710">
        <v>13</v>
      </c>
    </row>
    <row r="25711" spans="1:4" x14ac:dyDescent="0.2">
      <c r="A25711" t="s">
        <v>105</v>
      </c>
      <c r="B25711" t="s">
        <v>356</v>
      </c>
      <c r="C25711" t="s">
        <v>315</v>
      </c>
      <c r="D25711">
        <v>8</v>
      </c>
    </row>
    <row r="25712" spans="1:4" x14ac:dyDescent="0.2">
      <c r="A25712" t="s">
        <v>105</v>
      </c>
      <c r="B25712" t="s">
        <v>356</v>
      </c>
      <c r="C25712" t="s">
        <v>347</v>
      </c>
      <c r="D25712">
        <v>6180</v>
      </c>
    </row>
    <row r="25713" spans="1:4" x14ac:dyDescent="0.2">
      <c r="A25713" t="s">
        <v>106</v>
      </c>
      <c r="B25713" t="s">
        <v>351</v>
      </c>
      <c r="C25713" t="s">
        <v>225</v>
      </c>
      <c r="D25713">
        <v>0.93643900000000002</v>
      </c>
    </row>
    <row r="25714" spans="1:4" x14ac:dyDescent="0.2">
      <c r="A25714" t="s">
        <v>106</v>
      </c>
      <c r="B25714" t="s">
        <v>351</v>
      </c>
      <c r="C25714" t="s">
        <v>65</v>
      </c>
      <c r="D25714">
        <v>50000003</v>
      </c>
    </row>
    <row r="25715" spans="1:4" x14ac:dyDescent="0.2">
      <c r="A25715" t="s">
        <v>106</v>
      </c>
      <c r="B25715" t="s">
        <v>351</v>
      </c>
      <c r="C25715" t="s">
        <v>66</v>
      </c>
      <c r="D25715">
        <v>53393783</v>
      </c>
    </row>
    <row r="25716" spans="1:4" x14ac:dyDescent="0.2">
      <c r="A25716" t="s">
        <v>106</v>
      </c>
      <c r="B25716" t="s">
        <v>351</v>
      </c>
      <c r="C25716" t="s">
        <v>226</v>
      </c>
      <c r="D25716">
        <v>142593</v>
      </c>
    </row>
    <row r="25717" spans="1:4" x14ac:dyDescent="0.2">
      <c r="A25717" t="s">
        <v>106</v>
      </c>
      <c r="B25717" t="s">
        <v>351</v>
      </c>
      <c r="C25717" t="s">
        <v>227</v>
      </c>
      <c r="D25717">
        <v>512969</v>
      </c>
    </row>
    <row r="25718" spans="1:4" x14ac:dyDescent="0.2">
      <c r="A25718" t="s">
        <v>106</v>
      </c>
      <c r="B25718" t="s">
        <v>351</v>
      </c>
      <c r="C25718" t="s">
        <v>67</v>
      </c>
      <c r="D25718">
        <v>773085</v>
      </c>
    </row>
    <row r="25719" spans="1:4" x14ac:dyDescent="0.2">
      <c r="A25719" t="s">
        <v>106</v>
      </c>
      <c r="B25719" t="s">
        <v>351</v>
      </c>
      <c r="C25719" t="s">
        <v>68</v>
      </c>
      <c r="D25719">
        <v>518747</v>
      </c>
    </row>
    <row r="25720" spans="1:4" x14ac:dyDescent="0.2">
      <c r="A25720" t="s">
        <v>106</v>
      </c>
      <c r="B25720" t="s">
        <v>351</v>
      </c>
      <c r="C25720" t="s">
        <v>228</v>
      </c>
      <c r="D25720">
        <v>15322</v>
      </c>
    </row>
    <row r="25721" spans="1:4" x14ac:dyDescent="0.2">
      <c r="A25721" t="s">
        <v>106</v>
      </c>
      <c r="B25721" t="s">
        <v>351</v>
      </c>
      <c r="C25721" t="s">
        <v>229</v>
      </c>
      <c r="D25721">
        <v>142666</v>
      </c>
    </row>
    <row r="25722" spans="1:4" x14ac:dyDescent="0.2">
      <c r="A25722" t="s">
        <v>106</v>
      </c>
      <c r="B25722" t="s">
        <v>351</v>
      </c>
      <c r="C25722" t="s">
        <v>230</v>
      </c>
      <c r="D25722">
        <v>35491</v>
      </c>
    </row>
    <row r="25723" spans="1:4" x14ac:dyDescent="0.2">
      <c r="A25723" t="s">
        <v>106</v>
      </c>
      <c r="B25723" t="s">
        <v>351</v>
      </c>
      <c r="C25723" t="s">
        <v>231</v>
      </c>
      <c r="D25723">
        <v>157881</v>
      </c>
    </row>
    <row r="25724" spans="1:4" x14ac:dyDescent="0.2">
      <c r="A25724" t="s">
        <v>106</v>
      </c>
      <c r="B25724" t="s">
        <v>351</v>
      </c>
      <c r="C25724" t="s">
        <v>154</v>
      </c>
      <c r="D25724">
        <v>2547671</v>
      </c>
    </row>
    <row r="25725" spans="1:4" x14ac:dyDescent="0.2">
      <c r="A25725" t="s">
        <v>106</v>
      </c>
      <c r="B25725" t="s">
        <v>351</v>
      </c>
      <c r="C25725" t="s">
        <v>155</v>
      </c>
      <c r="D25725">
        <v>0</v>
      </c>
    </row>
    <row r="25726" spans="1:4" x14ac:dyDescent="0.2">
      <c r="A25726" t="s">
        <v>106</v>
      </c>
      <c r="B25726" t="s">
        <v>351</v>
      </c>
      <c r="C25726" t="s">
        <v>156</v>
      </c>
      <c r="D25726">
        <v>2784</v>
      </c>
    </row>
    <row r="25727" spans="1:4" x14ac:dyDescent="0.2">
      <c r="A25727" t="s">
        <v>106</v>
      </c>
      <c r="B25727" t="s">
        <v>351</v>
      </c>
      <c r="C25727" t="s">
        <v>157</v>
      </c>
      <c r="D25727">
        <v>311953</v>
      </c>
    </row>
    <row r="25728" spans="1:4" x14ac:dyDescent="0.2">
      <c r="A25728" t="s">
        <v>106</v>
      </c>
      <c r="B25728" t="s">
        <v>351</v>
      </c>
      <c r="C25728" t="s">
        <v>158</v>
      </c>
      <c r="D25728">
        <v>1203791</v>
      </c>
    </row>
    <row r="25729" spans="1:4" x14ac:dyDescent="0.2">
      <c r="A25729" t="s">
        <v>106</v>
      </c>
      <c r="B25729" t="s">
        <v>351</v>
      </c>
      <c r="C25729" t="s">
        <v>159</v>
      </c>
      <c r="D25729">
        <v>1164979</v>
      </c>
    </row>
    <row r="25730" spans="1:4" x14ac:dyDescent="0.2">
      <c r="A25730" t="s">
        <v>106</v>
      </c>
      <c r="B25730" t="s">
        <v>351</v>
      </c>
      <c r="C25730" t="s">
        <v>160</v>
      </c>
      <c r="D25730">
        <v>1136640</v>
      </c>
    </row>
    <row r="25731" spans="1:4" x14ac:dyDescent="0.2">
      <c r="A25731" t="s">
        <v>106</v>
      </c>
      <c r="B25731" t="s">
        <v>351</v>
      </c>
      <c r="C25731" t="s">
        <v>161</v>
      </c>
      <c r="D25731">
        <v>894444</v>
      </c>
    </row>
    <row r="25732" spans="1:4" x14ac:dyDescent="0.2">
      <c r="A25732" t="s">
        <v>106</v>
      </c>
      <c r="B25732" t="s">
        <v>351</v>
      </c>
      <c r="C25732" t="s">
        <v>162</v>
      </c>
      <c r="D25732">
        <v>738050</v>
      </c>
    </row>
    <row r="25733" spans="1:4" x14ac:dyDescent="0.2">
      <c r="A25733" t="s">
        <v>106</v>
      </c>
      <c r="B25733" t="s">
        <v>351</v>
      </c>
      <c r="C25733" t="s">
        <v>163</v>
      </c>
      <c r="D25733">
        <v>569682</v>
      </c>
    </row>
    <row r="25734" spans="1:4" x14ac:dyDescent="0.2">
      <c r="A25734" t="s">
        <v>106</v>
      </c>
      <c r="B25734" t="s">
        <v>351</v>
      </c>
      <c r="C25734" t="s">
        <v>164</v>
      </c>
      <c r="D25734">
        <v>356722</v>
      </c>
    </row>
    <row r="25735" spans="1:4" x14ac:dyDescent="0.2">
      <c r="A25735" t="s">
        <v>106</v>
      </c>
      <c r="B25735" t="s">
        <v>351</v>
      </c>
      <c r="C25735" t="s">
        <v>165</v>
      </c>
      <c r="D25735">
        <v>285639</v>
      </c>
    </row>
    <row r="25736" spans="1:4" x14ac:dyDescent="0.2">
      <c r="A25736" t="s">
        <v>106</v>
      </c>
      <c r="B25736" t="s">
        <v>351</v>
      </c>
      <c r="C25736" t="s">
        <v>166</v>
      </c>
      <c r="D25736">
        <v>154012</v>
      </c>
    </row>
    <row r="25737" spans="1:4" x14ac:dyDescent="0.2">
      <c r="A25737" t="s">
        <v>106</v>
      </c>
      <c r="B25737" t="s">
        <v>351</v>
      </c>
      <c r="C25737" t="s">
        <v>167</v>
      </c>
      <c r="D25737">
        <v>182914</v>
      </c>
    </row>
    <row r="25738" spans="1:4" x14ac:dyDescent="0.2">
      <c r="A25738" t="s">
        <v>106</v>
      </c>
      <c r="B25738" t="s">
        <v>351</v>
      </c>
      <c r="C25738" t="s">
        <v>168</v>
      </c>
      <c r="D25738">
        <v>178086</v>
      </c>
    </row>
    <row r="25739" spans="1:4" x14ac:dyDescent="0.2">
      <c r="A25739" t="s">
        <v>106</v>
      </c>
      <c r="B25739" t="s">
        <v>351</v>
      </c>
      <c r="C25739" t="s">
        <v>169</v>
      </c>
      <c r="D25739">
        <v>89270</v>
      </c>
    </row>
    <row r="25740" spans="1:4" x14ac:dyDescent="0.2">
      <c r="A25740" t="s">
        <v>106</v>
      </c>
      <c r="B25740" t="s">
        <v>351</v>
      </c>
      <c r="C25740" t="s">
        <v>170</v>
      </c>
      <c r="D25740">
        <v>136853</v>
      </c>
    </row>
    <row r="25741" spans="1:4" x14ac:dyDescent="0.2">
      <c r="A25741" t="s">
        <v>106</v>
      </c>
      <c r="B25741" t="s">
        <v>351</v>
      </c>
      <c r="C25741" t="s">
        <v>171</v>
      </c>
      <c r="D25741">
        <v>252541</v>
      </c>
    </row>
    <row r="25742" spans="1:4" x14ac:dyDescent="0.2">
      <c r="A25742" t="s">
        <v>106</v>
      </c>
      <c r="B25742" t="s">
        <v>351</v>
      </c>
      <c r="C25742" t="s">
        <v>172</v>
      </c>
      <c r="D25742">
        <v>270416</v>
      </c>
    </row>
    <row r="25743" spans="1:4" x14ac:dyDescent="0.2">
      <c r="A25743" t="s">
        <v>106</v>
      </c>
      <c r="B25743" t="s">
        <v>351</v>
      </c>
      <c r="C25743" t="s">
        <v>173</v>
      </c>
      <c r="D25743">
        <v>58887</v>
      </c>
    </row>
    <row r="25744" spans="1:4" x14ac:dyDescent="0.2">
      <c r="A25744" t="s">
        <v>106</v>
      </c>
      <c r="B25744" t="s">
        <v>351</v>
      </c>
      <c r="C25744" t="s">
        <v>174</v>
      </c>
      <c r="D25744">
        <v>361194</v>
      </c>
    </row>
    <row r="25745" spans="1:4" x14ac:dyDescent="0.2">
      <c r="A25745" t="s">
        <v>106</v>
      </c>
      <c r="B25745" t="s">
        <v>351</v>
      </c>
      <c r="C25745" t="s">
        <v>175</v>
      </c>
      <c r="D25745">
        <v>94656</v>
      </c>
    </row>
    <row r="25746" spans="1:4" x14ac:dyDescent="0.2">
      <c r="A25746" t="s">
        <v>106</v>
      </c>
      <c r="B25746" t="s">
        <v>351</v>
      </c>
      <c r="C25746" t="s">
        <v>176</v>
      </c>
      <c r="D25746">
        <v>5587</v>
      </c>
    </row>
    <row r="25747" spans="1:4" x14ac:dyDescent="0.2">
      <c r="A25747" t="s">
        <v>106</v>
      </c>
      <c r="B25747" t="s">
        <v>351</v>
      </c>
      <c r="C25747" t="s">
        <v>177</v>
      </c>
      <c r="D25747">
        <v>195168</v>
      </c>
    </row>
    <row r="25748" spans="1:4" x14ac:dyDescent="0.2">
      <c r="A25748" t="s">
        <v>106</v>
      </c>
      <c r="B25748" t="s">
        <v>351</v>
      </c>
      <c r="C25748" t="s">
        <v>178</v>
      </c>
      <c r="D25748">
        <v>0</v>
      </c>
    </row>
    <row r="25749" spans="1:4" x14ac:dyDescent="0.2">
      <c r="A25749" t="s">
        <v>106</v>
      </c>
      <c r="B25749" t="s">
        <v>351</v>
      </c>
      <c r="C25749" t="s">
        <v>179</v>
      </c>
      <c r="D25749">
        <v>0</v>
      </c>
    </row>
    <row r="25750" spans="1:4" x14ac:dyDescent="0.2">
      <c r="A25750" t="s">
        <v>106</v>
      </c>
      <c r="B25750" t="s">
        <v>351</v>
      </c>
      <c r="C25750" t="s">
        <v>180</v>
      </c>
      <c r="D25750">
        <v>0</v>
      </c>
    </row>
    <row r="25751" spans="1:4" x14ac:dyDescent="0.2">
      <c r="A25751" t="s">
        <v>106</v>
      </c>
      <c r="B25751" t="s">
        <v>351</v>
      </c>
      <c r="C25751" t="s">
        <v>181</v>
      </c>
      <c r="D25751">
        <v>0</v>
      </c>
    </row>
    <row r="25752" spans="1:4" x14ac:dyDescent="0.2">
      <c r="A25752" t="s">
        <v>106</v>
      </c>
      <c r="B25752" t="s">
        <v>351</v>
      </c>
      <c r="C25752" t="s">
        <v>182</v>
      </c>
      <c r="D25752">
        <v>0</v>
      </c>
    </row>
    <row r="25753" spans="1:4" x14ac:dyDescent="0.2">
      <c r="A25753" t="s">
        <v>106</v>
      </c>
      <c r="B25753" t="s">
        <v>351</v>
      </c>
      <c r="C25753" t="s">
        <v>183</v>
      </c>
      <c r="D25753">
        <v>0</v>
      </c>
    </row>
    <row r="25754" spans="1:4" x14ac:dyDescent="0.2">
      <c r="A25754" t="s">
        <v>106</v>
      </c>
      <c r="B25754" t="s">
        <v>351</v>
      </c>
      <c r="C25754" t="s">
        <v>184</v>
      </c>
      <c r="D25754">
        <v>0</v>
      </c>
    </row>
    <row r="25755" spans="1:4" x14ac:dyDescent="0.2">
      <c r="A25755" t="s">
        <v>106</v>
      </c>
      <c r="B25755" t="s">
        <v>351</v>
      </c>
      <c r="C25755" t="s">
        <v>185</v>
      </c>
      <c r="D25755">
        <v>0</v>
      </c>
    </row>
    <row r="25756" spans="1:4" x14ac:dyDescent="0.2">
      <c r="A25756" t="s">
        <v>106</v>
      </c>
      <c r="B25756" t="s">
        <v>351</v>
      </c>
      <c r="C25756" t="s">
        <v>186</v>
      </c>
      <c r="D25756">
        <v>0</v>
      </c>
    </row>
    <row r="25757" spans="1:4" x14ac:dyDescent="0.2">
      <c r="A25757" t="s">
        <v>106</v>
      </c>
      <c r="B25757" t="s">
        <v>351</v>
      </c>
      <c r="C25757" t="s">
        <v>187</v>
      </c>
      <c r="D25757">
        <v>0</v>
      </c>
    </row>
    <row r="25758" spans="1:4" x14ac:dyDescent="0.2">
      <c r="A25758" t="s">
        <v>106</v>
      </c>
      <c r="B25758" t="s">
        <v>351</v>
      </c>
      <c r="C25758" t="s">
        <v>188</v>
      </c>
      <c r="D25758">
        <v>0</v>
      </c>
    </row>
    <row r="25759" spans="1:4" x14ac:dyDescent="0.2">
      <c r="A25759" t="s">
        <v>106</v>
      </c>
      <c r="B25759" t="s">
        <v>351</v>
      </c>
      <c r="C25759" t="s">
        <v>189</v>
      </c>
      <c r="D25759">
        <v>0</v>
      </c>
    </row>
    <row r="25760" spans="1:4" x14ac:dyDescent="0.2">
      <c r="A25760" t="s">
        <v>106</v>
      </c>
      <c r="B25760" t="s">
        <v>351</v>
      </c>
      <c r="C25760" t="s">
        <v>190</v>
      </c>
      <c r="D25760">
        <v>0</v>
      </c>
    </row>
    <row r="25761" spans="1:4" x14ac:dyDescent="0.2">
      <c r="A25761" t="s">
        <v>106</v>
      </c>
      <c r="B25761" t="s">
        <v>351</v>
      </c>
      <c r="C25761" t="s">
        <v>191</v>
      </c>
      <c r="D25761">
        <v>0</v>
      </c>
    </row>
    <row r="25762" spans="1:4" x14ac:dyDescent="0.2">
      <c r="A25762" t="s">
        <v>106</v>
      </c>
      <c r="B25762" t="s">
        <v>351</v>
      </c>
      <c r="C25762" t="s">
        <v>192</v>
      </c>
      <c r="D25762">
        <v>0</v>
      </c>
    </row>
    <row r="25763" spans="1:4" x14ac:dyDescent="0.2">
      <c r="A25763" t="s">
        <v>106</v>
      </c>
      <c r="B25763" t="s">
        <v>351</v>
      </c>
      <c r="C25763" t="s">
        <v>193</v>
      </c>
      <c r="D25763">
        <v>0</v>
      </c>
    </row>
    <row r="25764" spans="1:4" x14ac:dyDescent="0.2">
      <c r="A25764" t="s">
        <v>106</v>
      </c>
      <c r="B25764" t="s">
        <v>351</v>
      </c>
      <c r="C25764" t="s">
        <v>194</v>
      </c>
      <c r="D25764">
        <v>0</v>
      </c>
    </row>
    <row r="25765" spans="1:4" x14ac:dyDescent="0.2">
      <c r="A25765" t="s">
        <v>106</v>
      </c>
      <c r="B25765" t="s">
        <v>351</v>
      </c>
      <c r="C25765" t="s">
        <v>195</v>
      </c>
      <c r="D25765">
        <v>0</v>
      </c>
    </row>
    <row r="25766" spans="1:4" x14ac:dyDescent="0.2">
      <c r="A25766" t="s">
        <v>106</v>
      </c>
      <c r="B25766" t="s">
        <v>351</v>
      </c>
      <c r="C25766" t="s">
        <v>196</v>
      </c>
      <c r="D25766">
        <v>0</v>
      </c>
    </row>
    <row r="25767" spans="1:4" x14ac:dyDescent="0.2">
      <c r="A25767" t="s">
        <v>106</v>
      </c>
      <c r="B25767" t="s">
        <v>351</v>
      </c>
      <c r="C25767" t="s">
        <v>197</v>
      </c>
      <c r="D25767">
        <v>0</v>
      </c>
    </row>
    <row r="25768" spans="1:4" x14ac:dyDescent="0.2">
      <c r="A25768" t="s">
        <v>106</v>
      </c>
      <c r="B25768" t="s">
        <v>351</v>
      </c>
      <c r="C25768" t="s">
        <v>198</v>
      </c>
      <c r="D25768">
        <v>0</v>
      </c>
    </row>
    <row r="25769" spans="1:4" x14ac:dyDescent="0.2">
      <c r="A25769" t="s">
        <v>106</v>
      </c>
      <c r="B25769" t="s">
        <v>351</v>
      </c>
      <c r="C25769" t="s">
        <v>199</v>
      </c>
      <c r="D25769">
        <v>0</v>
      </c>
    </row>
    <row r="25770" spans="1:4" x14ac:dyDescent="0.2">
      <c r="A25770" t="s">
        <v>106</v>
      </c>
      <c r="B25770" t="s">
        <v>351</v>
      </c>
      <c r="C25770" t="s">
        <v>200</v>
      </c>
      <c r="D25770">
        <v>111497</v>
      </c>
    </row>
    <row r="25771" spans="1:4" x14ac:dyDescent="0.2">
      <c r="A25771" t="s">
        <v>106</v>
      </c>
      <c r="B25771" t="s">
        <v>351</v>
      </c>
      <c r="C25771" t="s">
        <v>201</v>
      </c>
      <c r="D25771">
        <v>0</v>
      </c>
    </row>
    <row r="25772" spans="1:4" x14ac:dyDescent="0.2">
      <c r="A25772" t="s">
        <v>106</v>
      </c>
      <c r="B25772" t="s">
        <v>351</v>
      </c>
      <c r="C25772" t="s">
        <v>202</v>
      </c>
      <c r="D25772">
        <v>0</v>
      </c>
    </row>
    <row r="25773" spans="1:4" x14ac:dyDescent="0.2">
      <c r="A25773" t="s">
        <v>106</v>
      </c>
      <c r="B25773" t="s">
        <v>351</v>
      </c>
      <c r="C25773" t="s">
        <v>203</v>
      </c>
      <c r="D25773">
        <v>0</v>
      </c>
    </row>
    <row r="25774" spans="1:4" x14ac:dyDescent="0.2">
      <c r="A25774" t="s">
        <v>106</v>
      </c>
      <c r="B25774" t="s">
        <v>351</v>
      </c>
      <c r="C25774" t="s">
        <v>204</v>
      </c>
      <c r="D25774">
        <v>0</v>
      </c>
    </row>
    <row r="25775" spans="1:4" x14ac:dyDescent="0.2">
      <c r="A25775" t="s">
        <v>106</v>
      </c>
      <c r="B25775" t="s">
        <v>351</v>
      </c>
      <c r="C25775" t="s">
        <v>205</v>
      </c>
      <c r="D25775">
        <v>0</v>
      </c>
    </row>
    <row r="25776" spans="1:4" x14ac:dyDescent="0.2">
      <c r="A25776" t="s">
        <v>106</v>
      </c>
      <c r="B25776" t="s">
        <v>351</v>
      </c>
      <c r="C25776" t="s">
        <v>206</v>
      </c>
      <c r="D25776">
        <v>0</v>
      </c>
    </row>
    <row r="25777" spans="1:4" x14ac:dyDescent="0.2">
      <c r="A25777" t="s">
        <v>106</v>
      </c>
      <c r="B25777" t="s">
        <v>351</v>
      </c>
      <c r="C25777" t="s">
        <v>207</v>
      </c>
      <c r="D25777">
        <v>0</v>
      </c>
    </row>
    <row r="25778" spans="1:4" x14ac:dyDescent="0.2">
      <c r="A25778" t="s">
        <v>106</v>
      </c>
      <c r="B25778" t="s">
        <v>351</v>
      </c>
      <c r="C25778" t="s">
        <v>208</v>
      </c>
      <c r="D25778">
        <v>0</v>
      </c>
    </row>
    <row r="25779" spans="1:4" x14ac:dyDescent="0.2">
      <c r="A25779" t="s">
        <v>106</v>
      </c>
      <c r="B25779" t="s">
        <v>351</v>
      </c>
      <c r="C25779" t="s">
        <v>209</v>
      </c>
      <c r="D25779">
        <v>0</v>
      </c>
    </row>
    <row r="25780" spans="1:4" x14ac:dyDescent="0.2">
      <c r="A25780" t="s">
        <v>106</v>
      </c>
      <c r="B25780" t="s">
        <v>351</v>
      </c>
      <c r="C25780" t="s">
        <v>210</v>
      </c>
      <c r="D25780">
        <v>0</v>
      </c>
    </row>
    <row r="25781" spans="1:4" x14ac:dyDescent="0.2">
      <c r="A25781" t="s">
        <v>106</v>
      </c>
      <c r="B25781" t="s">
        <v>351</v>
      </c>
      <c r="C25781" t="s">
        <v>211</v>
      </c>
      <c r="D25781">
        <v>0</v>
      </c>
    </row>
    <row r="25782" spans="1:4" x14ac:dyDescent="0.2">
      <c r="A25782" t="s">
        <v>106</v>
      </c>
      <c r="B25782" t="s">
        <v>351</v>
      </c>
      <c r="C25782" t="s">
        <v>212</v>
      </c>
      <c r="D25782">
        <v>0</v>
      </c>
    </row>
    <row r="25783" spans="1:4" x14ac:dyDescent="0.2">
      <c r="A25783" t="s">
        <v>106</v>
      </c>
      <c r="B25783" t="s">
        <v>351</v>
      </c>
      <c r="C25783" t="s">
        <v>213</v>
      </c>
      <c r="D25783">
        <v>0</v>
      </c>
    </row>
    <row r="25784" spans="1:4" x14ac:dyDescent="0.2">
      <c r="A25784" t="s">
        <v>106</v>
      </c>
      <c r="B25784" t="s">
        <v>351</v>
      </c>
      <c r="C25784" t="s">
        <v>214</v>
      </c>
      <c r="D25784">
        <v>0</v>
      </c>
    </row>
    <row r="25785" spans="1:4" x14ac:dyDescent="0.2">
      <c r="A25785" t="s">
        <v>106</v>
      </c>
      <c r="B25785" t="s">
        <v>351</v>
      </c>
      <c r="C25785" t="s">
        <v>215</v>
      </c>
      <c r="D25785">
        <v>0</v>
      </c>
    </row>
    <row r="25786" spans="1:4" x14ac:dyDescent="0.2">
      <c r="A25786" t="s">
        <v>106</v>
      </c>
      <c r="B25786" t="s">
        <v>351</v>
      </c>
      <c r="C25786" t="s">
        <v>216</v>
      </c>
      <c r="D25786">
        <v>0</v>
      </c>
    </row>
    <row r="25787" spans="1:4" x14ac:dyDescent="0.2">
      <c r="A25787" t="s">
        <v>106</v>
      </c>
      <c r="B25787" t="s">
        <v>351</v>
      </c>
      <c r="C25787" t="s">
        <v>217</v>
      </c>
      <c r="D25787">
        <v>1</v>
      </c>
    </row>
    <row r="25788" spans="1:4" x14ac:dyDescent="0.2">
      <c r="A25788" t="s">
        <v>106</v>
      </c>
      <c r="B25788" t="s">
        <v>351</v>
      </c>
      <c r="C25788" t="s">
        <v>218</v>
      </c>
      <c r="D25788">
        <v>0</v>
      </c>
    </row>
    <row r="25789" spans="1:4" x14ac:dyDescent="0.2">
      <c r="A25789" t="s">
        <v>106</v>
      </c>
      <c r="B25789" t="s">
        <v>351</v>
      </c>
      <c r="C25789" t="s">
        <v>219</v>
      </c>
      <c r="D25789">
        <v>0</v>
      </c>
    </row>
    <row r="25790" spans="1:4" x14ac:dyDescent="0.2">
      <c r="A25790" t="s">
        <v>106</v>
      </c>
      <c r="B25790" t="s">
        <v>351</v>
      </c>
      <c r="C25790" t="s">
        <v>233</v>
      </c>
      <c r="D25790">
        <v>2547671</v>
      </c>
    </row>
    <row r="25791" spans="1:4" x14ac:dyDescent="0.2">
      <c r="A25791" t="s">
        <v>106</v>
      </c>
      <c r="B25791" t="s">
        <v>351</v>
      </c>
      <c r="C25791" t="s">
        <v>234</v>
      </c>
      <c r="D25791">
        <v>0</v>
      </c>
    </row>
    <row r="25792" spans="1:4" x14ac:dyDescent="0.2">
      <c r="A25792" t="s">
        <v>106</v>
      </c>
      <c r="B25792" t="s">
        <v>351</v>
      </c>
      <c r="C25792" t="s">
        <v>235</v>
      </c>
      <c r="D25792">
        <v>146693</v>
      </c>
    </row>
    <row r="25793" spans="1:4" x14ac:dyDescent="0.2">
      <c r="A25793" t="s">
        <v>106</v>
      </c>
      <c r="B25793" t="s">
        <v>351</v>
      </c>
      <c r="C25793" t="s">
        <v>236</v>
      </c>
      <c r="D25793">
        <v>444192</v>
      </c>
    </row>
    <row r="25794" spans="1:4" x14ac:dyDescent="0.2">
      <c r="A25794" t="s">
        <v>106</v>
      </c>
      <c r="B25794" t="s">
        <v>351</v>
      </c>
      <c r="C25794" t="s">
        <v>237</v>
      </c>
      <c r="D25794">
        <v>882063</v>
      </c>
    </row>
    <row r="25795" spans="1:4" x14ac:dyDescent="0.2">
      <c r="A25795" t="s">
        <v>106</v>
      </c>
      <c r="B25795" t="s">
        <v>351</v>
      </c>
      <c r="C25795" t="s">
        <v>238</v>
      </c>
      <c r="D25795">
        <v>1074896</v>
      </c>
    </row>
    <row r="25796" spans="1:4" x14ac:dyDescent="0.2">
      <c r="A25796" t="s">
        <v>106</v>
      </c>
      <c r="B25796" t="s">
        <v>351</v>
      </c>
      <c r="C25796" t="s">
        <v>239</v>
      </c>
      <c r="D25796">
        <v>887804</v>
      </c>
    </row>
    <row r="25797" spans="1:4" x14ac:dyDescent="0.2">
      <c r="A25797" t="s">
        <v>106</v>
      </c>
      <c r="B25797" t="s">
        <v>351</v>
      </c>
      <c r="C25797" t="s">
        <v>240</v>
      </c>
      <c r="D25797">
        <v>700703</v>
      </c>
    </row>
    <row r="25798" spans="1:4" x14ac:dyDescent="0.2">
      <c r="A25798" t="s">
        <v>106</v>
      </c>
      <c r="B25798" t="s">
        <v>351</v>
      </c>
      <c r="C25798" t="s">
        <v>241</v>
      </c>
      <c r="D25798">
        <v>813495</v>
      </c>
    </row>
    <row r="25799" spans="1:4" x14ac:dyDescent="0.2">
      <c r="A25799" t="s">
        <v>106</v>
      </c>
      <c r="B25799" t="s">
        <v>351</v>
      </c>
      <c r="C25799" t="s">
        <v>242</v>
      </c>
      <c r="D25799">
        <v>774945</v>
      </c>
    </row>
    <row r="25800" spans="1:4" x14ac:dyDescent="0.2">
      <c r="A25800" t="s">
        <v>106</v>
      </c>
      <c r="B25800" t="s">
        <v>351</v>
      </c>
      <c r="C25800" t="s">
        <v>243</v>
      </c>
      <c r="D25800">
        <v>412679</v>
      </c>
    </row>
    <row r="25801" spans="1:4" x14ac:dyDescent="0.2">
      <c r="A25801" t="s">
        <v>106</v>
      </c>
      <c r="B25801" t="s">
        <v>351</v>
      </c>
      <c r="C25801" t="s">
        <v>244</v>
      </c>
      <c r="D25801">
        <v>314544</v>
      </c>
    </row>
    <row r="25802" spans="1:4" x14ac:dyDescent="0.2">
      <c r="A25802" t="s">
        <v>106</v>
      </c>
      <c r="B25802" t="s">
        <v>351</v>
      </c>
      <c r="C25802" t="s">
        <v>245</v>
      </c>
      <c r="D25802">
        <v>266608</v>
      </c>
    </row>
    <row r="25803" spans="1:4" x14ac:dyDescent="0.2">
      <c r="A25803" t="s">
        <v>106</v>
      </c>
      <c r="B25803" t="s">
        <v>351</v>
      </c>
      <c r="C25803" t="s">
        <v>246</v>
      </c>
      <c r="D25803">
        <v>223132</v>
      </c>
    </row>
    <row r="25804" spans="1:4" x14ac:dyDescent="0.2">
      <c r="A25804" t="s">
        <v>106</v>
      </c>
      <c r="B25804" t="s">
        <v>351</v>
      </c>
      <c r="C25804" t="s">
        <v>247</v>
      </c>
      <c r="D25804">
        <v>116994</v>
      </c>
    </row>
    <row r="25805" spans="1:4" x14ac:dyDescent="0.2">
      <c r="A25805" t="s">
        <v>106</v>
      </c>
      <c r="B25805" t="s">
        <v>351</v>
      </c>
      <c r="C25805" t="s">
        <v>248</v>
      </c>
      <c r="D25805">
        <v>68356</v>
      </c>
    </row>
    <row r="25806" spans="1:4" x14ac:dyDescent="0.2">
      <c r="A25806" t="s">
        <v>106</v>
      </c>
      <c r="B25806" t="s">
        <v>351</v>
      </c>
      <c r="C25806" t="s">
        <v>249</v>
      </c>
      <c r="D25806">
        <v>254075</v>
      </c>
    </row>
    <row r="25807" spans="1:4" x14ac:dyDescent="0.2">
      <c r="A25807" t="s">
        <v>106</v>
      </c>
      <c r="B25807" t="s">
        <v>351</v>
      </c>
      <c r="C25807" t="s">
        <v>250</v>
      </c>
      <c r="D25807">
        <v>76932</v>
      </c>
    </row>
    <row r="25808" spans="1:4" x14ac:dyDescent="0.2">
      <c r="A25808" t="s">
        <v>106</v>
      </c>
      <c r="B25808" t="s">
        <v>351</v>
      </c>
      <c r="C25808" t="s">
        <v>251</v>
      </c>
      <c r="D25808">
        <v>142075</v>
      </c>
    </row>
    <row r="25809" spans="1:4" x14ac:dyDescent="0.2">
      <c r="A25809" t="s">
        <v>106</v>
      </c>
      <c r="B25809" t="s">
        <v>351</v>
      </c>
      <c r="C25809" t="s">
        <v>252</v>
      </c>
      <c r="D25809">
        <v>526753</v>
      </c>
    </row>
    <row r="25810" spans="1:4" x14ac:dyDescent="0.2">
      <c r="A25810" t="s">
        <v>106</v>
      </c>
      <c r="B25810" t="s">
        <v>351</v>
      </c>
      <c r="C25810" t="s">
        <v>253</v>
      </c>
      <c r="D25810">
        <v>216322</v>
      </c>
    </row>
    <row r="25811" spans="1:4" x14ac:dyDescent="0.2">
      <c r="A25811" t="s">
        <v>106</v>
      </c>
      <c r="B25811" t="s">
        <v>351</v>
      </c>
      <c r="C25811" t="s">
        <v>254</v>
      </c>
      <c r="D25811">
        <v>105833</v>
      </c>
    </row>
    <row r="25812" spans="1:4" x14ac:dyDescent="0.2">
      <c r="A25812" t="s">
        <v>106</v>
      </c>
      <c r="B25812" t="s">
        <v>351</v>
      </c>
      <c r="C25812" t="s">
        <v>255</v>
      </c>
      <c r="D25812">
        <v>195174</v>
      </c>
    </row>
    <row r="25813" spans="1:4" x14ac:dyDescent="0.2">
      <c r="A25813" t="s">
        <v>106</v>
      </c>
      <c r="B25813" t="s">
        <v>351</v>
      </c>
      <c r="C25813" t="s">
        <v>256</v>
      </c>
      <c r="D25813">
        <v>0</v>
      </c>
    </row>
    <row r="25814" spans="1:4" x14ac:dyDescent="0.2">
      <c r="A25814" t="s">
        <v>106</v>
      </c>
      <c r="B25814" t="s">
        <v>351</v>
      </c>
      <c r="C25814" t="s">
        <v>257</v>
      </c>
      <c r="D25814">
        <v>0</v>
      </c>
    </row>
    <row r="25815" spans="1:4" x14ac:dyDescent="0.2">
      <c r="A25815" t="s">
        <v>106</v>
      </c>
      <c r="B25815" t="s">
        <v>351</v>
      </c>
      <c r="C25815" t="s">
        <v>258</v>
      </c>
      <c r="D25815">
        <v>0</v>
      </c>
    </row>
    <row r="25816" spans="1:4" x14ac:dyDescent="0.2">
      <c r="A25816" t="s">
        <v>106</v>
      </c>
      <c r="B25816" t="s">
        <v>351</v>
      </c>
      <c r="C25816" t="s">
        <v>259</v>
      </c>
      <c r="D25816">
        <v>0</v>
      </c>
    </row>
    <row r="25817" spans="1:4" x14ac:dyDescent="0.2">
      <c r="A25817" t="s">
        <v>106</v>
      </c>
      <c r="B25817" t="s">
        <v>351</v>
      </c>
      <c r="C25817" t="s">
        <v>260</v>
      </c>
      <c r="D25817">
        <v>0</v>
      </c>
    </row>
    <row r="25818" spans="1:4" x14ac:dyDescent="0.2">
      <c r="A25818" t="s">
        <v>106</v>
      </c>
      <c r="B25818" t="s">
        <v>351</v>
      </c>
      <c r="C25818" t="s">
        <v>261</v>
      </c>
      <c r="D25818">
        <v>0</v>
      </c>
    </row>
    <row r="25819" spans="1:4" x14ac:dyDescent="0.2">
      <c r="A25819" t="s">
        <v>106</v>
      </c>
      <c r="B25819" t="s">
        <v>351</v>
      </c>
      <c r="C25819" t="s">
        <v>262</v>
      </c>
      <c r="D25819">
        <v>0</v>
      </c>
    </row>
    <row r="25820" spans="1:4" x14ac:dyDescent="0.2">
      <c r="A25820" t="s">
        <v>106</v>
      </c>
      <c r="B25820" t="s">
        <v>351</v>
      </c>
      <c r="C25820" t="s">
        <v>263</v>
      </c>
      <c r="D25820">
        <v>0</v>
      </c>
    </row>
    <row r="25821" spans="1:4" x14ac:dyDescent="0.2">
      <c r="A25821" t="s">
        <v>106</v>
      </c>
      <c r="B25821" t="s">
        <v>351</v>
      </c>
      <c r="C25821" t="s">
        <v>264</v>
      </c>
      <c r="D25821">
        <v>0</v>
      </c>
    </row>
    <row r="25822" spans="1:4" x14ac:dyDescent="0.2">
      <c r="A25822" t="s">
        <v>106</v>
      </c>
      <c r="B25822" t="s">
        <v>351</v>
      </c>
      <c r="C25822" t="s">
        <v>265</v>
      </c>
      <c r="D25822">
        <v>0</v>
      </c>
    </row>
    <row r="25823" spans="1:4" x14ac:dyDescent="0.2">
      <c r="A25823" t="s">
        <v>106</v>
      </c>
      <c r="B25823" t="s">
        <v>351</v>
      </c>
      <c r="C25823" t="s">
        <v>266</v>
      </c>
      <c r="D25823">
        <v>0</v>
      </c>
    </row>
    <row r="25824" spans="1:4" x14ac:dyDescent="0.2">
      <c r="A25824" t="s">
        <v>106</v>
      </c>
      <c r="B25824" t="s">
        <v>351</v>
      </c>
      <c r="C25824" t="s">
        <v>267</v>
      </c>
      <c r="D25824">
        <v>0</v>
      </c>
    </row>
    <row r="25825" spans="1:4" x14ac:dyDescent="0.2">
      <c r="A25825" t="s">
        <v>106</v>
      </c>
      <c r="B25825" t="s">
        <v>351</v>
      </c>
      <c r="C25825" t="s">
        <v>268</v>
      </c>
      <c r="D25825">
        <v>0</v>
      </c>
    </row>
    <row r="25826" spans="1:4" x14ac:dyDescent="0.2">
      <c r="A25826" t="s">
        <v>106</v>
      </c>
      <c r="B25826" t="s">
        <v>351</v>
      </c>
      <c r="C25826" t="s">
        <v>269</v>
      </c>
      <c r="D25826">
        <v>0</v>
      </c>
    </row>
    <row r="25827" spans="1:4" x14ac:dyDescent="0.2">
      <c r="A25827" t="s">
        <v>106</v>
      </c>
      <c r="B25827" t="s">
        <v>351</v>
      </c>
      <c r="C25827" t="s">
        <v>270</v>
      </c>
      <c r="D25827">
        <v>0</v>
      </c>
    </row>
    <row r="25828" spans="1:4" x14ac:dyDescent="0.2">
      <c r="A25828" t="s">
        <v>106</v>
      </c>
      <c r="B25828" t="s">
        <v>351</v>
      </c>
      <c r="C25828" t="s">
        <v>271</v>
      </c>
      <c r="D25828">
        <v>0</v>
      </c>
    </row>
    <row r="25829" spans="1:4" x14ac:dyDescent="0.2">
      <c r="A25829" t="s">
        <v>106</v>
      </c>
      <c r="B25829" t="s">
        <v>351</v>
      </c>
      <c r="C25829" t="s">
        <v>272</v>
      </c>
      <c r="D25829">
        <v>0</v>
      </c>
    </row>
    <row r="25830" spans="1:4" x14ac:dyDescent="0.2">
      <c r="A25830" t="s">
        <v>106</v>
      </c>
      <c r="B25830" t="s">
        <v>351</v>
      </c>
      <c r="C25830" t="s">
        <v>273</v>
      </c>
      <c r="D25830">
        <v>0</v>
      </c>
    </row>
    <row r="25831" spans="1:4" x14ac:dyDescent="0.2">
      <c r="A25831" t="s">
        <v>106</v>
      </c>
      <c r="B25831" t="s">
        <v>351</v>
      </c>
      <c r="C25831" t="s">
        <v>274</v>
      </c>
      <c r="D25831">
        <v>0</v>
      </c>
    </row>
    <row r="25832" spans="1:4" x14ac:dyDescent="0.2">
      <c r="A25832" t="s">
        <v>106</v>
      </c>
      <c r="B25832" t="s">
        <v>351</v>
      </c>
      <c r="C25832" t="s">
        <v>275</v>
      </c>
      <c r="D25832">
        <v>0</v>
      </c>
    </row>
    <row r="25833" spans="1:4" x14ac:dyDescent="0.2">
      <c r="A25833" t="s">
        <v>106</v>
      </c>
      <c r="B25833" t="s">
        <v>351</v>
      </c>
      <c r="C25833" t="s">
        <v>276</v>
      </c>
      <c r="D25833">
        <v>0</v>
      </c>
    </row>
    <row r="25834" spans="1:4" x14ac:dyDescent="0.2">
      <c r="A25834" t="s">
        <v>106</v>
      </c>
      <c r="B25834" t="s">
        <v>351</v>
      </c>
      <c r="C25834" t="s">
        <v>277</v>
      </c>
      <c r="D25834">
        <v>0</v>
      </c>
    </row>
    <row r="25835" spans="1:4" x14ac:dyDescent="0.2">
      <c r="A25835" t="s">
        <v>106</v>
      </c>
      <c r="B25835" t="s">
        <v>351</v>
      </c>
      <c r="C25835" t="s">
        <v>278</v>
      </c>
      <c r="D25835">
        <v>111497</v>
      </c>
    </row>
    <row r="25836" spans="1:4" x14ac:dyDescent="0.2">
      <c r="A25836" t="s">
        <v>106</v>
      </c>
      <c r="B25836" t="s">
        <v>351</v>
      </c>
      <c r="C25836" t="s">
        <v>279</v>
      </c>
      <c r="D25836">
        <v>0</v>
      </c>
    </row>
    <row r="25837" spans="1:4" x14ac:dyDescent="0.2">
      <c r="A25837" t="s">
        <v>106</v>
      </c>
      <c r="B25837" t="s">
        <v>351</v>
      </c>
      <c r="C25837" t="s">
        <v>280</v>
      </c>
      <c r="D25837">
        <v>0</v>
      </c>
    </row>
    <row r="25838" spans="1:4" x14ac:dyDescent="0.2">
      <c r="A25838" t="s">
        <v>106</v>
      </c>
      <c r="B25838" t="s">
        <v>351</v>
      </c>
      <c r="C25838" t="s">
        <v>281</v>
      </c>
      <c r="D25838">
        <v>0</v>
      </c>
    </row>
    <row r="25839" spans="1:4" x14ac:dyDescent="0.2">
      <c r="A25839" t="s">
        <v>106</v>
      </c>
      <c r="B25839" t="s">
        <v>351</v>
      </c>
      <c r="C25839" t="s">
        <v>282</v>
      </c>
      <c r="D25839">
        <v>0</v>
      </c>
    </row>
    <row r="25840" spans="1:4" x14ac:dyDescent="0.2">
      <c r="A25840" t="s">
        <v>106</v>
      </c>
      <c r="B25840" t="s">
        <v>351</v>
      </c>
      <c r="C25840" t="s">
        <v>283</v>
      </c>
      <c r="D25840">
        <v>0</v>
      </c>
    </row>
    <row r="25841" spans="1:4" x14ac:dyDescent="0.2">
      <c r="A25841" t="s">
        <v>106</v>
      </c>
      <c r="B25841" t="s">
        <v>351</v>
      </c>
      <c r="C25841" t="s">
        <v>284</v>
      </c>
      <c r="D25841">
        <v>0</v>
      </c>
    </row>
    <row r="25842" spans="1:4" x14ac:dyDescent="0.2">
      <c r="A25842" t="s">
        <v>106</v>
      </c>
      <c r="B25842" t="s">
        <v>351</v>
      </c>
      <c r="C25842" t="s">
        <v>285</v>
      </c>
      <c r="D25842">
        <v>0</v>
      </c>
    </row>
    <row r="25843" spans="1:4" x14ac:dyDescent="0.2">
      <c r="A25843" t="s">
        <v>106</v>
      </c>
      <c r="B25843" t="s">
        <v>351</v>
      </c>
      <c r="C25843" t="s">
        <v>286</v>
      </c>
      <c r="D25843">
        <v>0</v>
      </c>
    </row>
    <row r="25844" spans="1:4" x14ac:dyDescent="0.2">
      <c r="A25844" t="s">
        <v>106</v>
      </c>
      <c r="B25844" t="s">
        <v>351</v>
      </c>
      <c r="C25844" t="s">
        <v>287</v>
      </c>
      <c r="D25844">
        <v>0</v>
      </c>
    </row>
    <row r="25845" spans="1:4" x14ac:dyDescent="0.2">
      <c r="A25845" t="s">
        <v>106</v>
      </c>
      <c r="B25845" t="s">
        <v>351</v>
      </c>
      <c r="C25845" t="s">
        <v>288</v>
      </c>
      <c r="D25845">
        <v>0</v>
      </c>
    </row>
    <row r="25846" spans="1:4" x14ac:dyDescent="0.2">
      <c r="A25846" t="s">
        <v>106</v>
      </c>
      <c r="B25846" t="s">
        <v>351</v>
      </c>
      <c r="C25846" t="s">
        <v>289</v>
      </c>
      <c r="D25846">
        <v>0</v>
      </c>
    </row>
    <row r="25847" spans="1:4" x14ac:dyDescent="0.2">
      <c r="A25847" t="s">
        <v>106</v>
      </c>
      <c r="B25847" t="s">
        <v>351</v>
      </c>
      <c r="C25847" t="s">
        <v>290</v>
      </c>
      <c r="D25847">
        <v>0</v>
      </c>
    </row>
    <row r="25848" spans="1:4" x14ac:dyDescent="0.2">
      <c r="A25848" t="s">
        <v>106</v>
      </c>
      <c r="B25848" t="s">
        <v>351</v>
      </c>
      <c r="C25848" t="s">
        <v>291</v>
      </c>
      <c r="D25848">
        <v>0</v>
      </c>
    </row>
    <row r="25849" spans="1:4" x14ac:dyDescent="0.2">
      <c r="A25849" t="s">
        <v>106</v>
      </c>
      <c r="B25849" t="s">
        <v>351</v>
      </c>
      <c r="C25849" t="s">
        <v>292</v>
      </c>
      <c r="D25849">
        <v>0</v>
      </c>
    </row>
    <row r="25850" spans="1:4" x14ac:dyDescent="0.2">
      <c r="A25850" t="s">
        <v>106</v>
      </c>
      <c r="B25850" t="s">
        <v>351</v>
      </c>
      <c r="C25850" t="s">
        <v>293</v>
      </c>
      <c r="D25850">
        <v>0</v>
      </c>
    </row>
    <row r="25851" spans="1:4" x14ac:dyDescent="0.2">
      <c r="A25851" t="s">
        <v>106</v>
      </c>
      <c r="B25851" t="s">
        <v>351</v>
      </c>
      <c r="C25851" t="s">
        <v>294</v>
      </c>
      <c r="D25851">
        <v>0</v>
      </c>
    </row>
    <row r="25852" spans="1:4" x14ac:dyDescent="0.2">
      <c r="A25852" t="s">
        <v>106</v>
      </c>
      <c r="B25852" t="s">
        <v>351</v>
      </c>
      <c r="C25852" t="s">
        <v>295</v>
      </c>
      <c r="D25852">
        <v>1</v>
      </c>
    </row>
    <row r="25853" spans="1:4" x14ac:dyDescent="0.2">
      <c r="A25853" t="s">
        <v>106</v>
      </c>
      <c r="B25853" t="s">
        <v>351</v>
      </c>
      <c r="C25853" t="s">
        <v>296</v>
      </c>
      <c r="D25853">
        <v>0</v>
      </c>
    </row>
    <row r="25854" spans="1:4" x14ac:dyDescent="0.2">
      <c r="A25854" t="s">
        <v>106</v>
      </c>
      <c r="B25854" t="s">
        <v>351</v>
      </c>
      <c r="C25854" t="s">
        <v>297</v>
      </c>
      <c r="D25854">
        <v>0</v>
      </c>
    </row>
    <row r="25855" spans="1:4" x14ac:dyDescent="0.2">
      <c r="A25855" t="s">
        <v>106</v>
      </c>
      <c r="B25855" t="s">
        <v>351</v>
      </c>
      <c r="C25855" t="s">
        <v>298</v>
      </c>
      <c r="D25855">
        <v>0</v>
      </c>
    </row>
    <row r="25856" spans="1:4" x14ac:dyDescent="0.2">
      <c r="A25856" t="s">
        <v>106</v>
      </c>
      <c r="B25856" t="s">
        <v>351</v>
      </c>
      <c r="C25856" t="s">
        <v>232</v>
      </c>
      <c r="D25856">
        <v>362862</v>
      </c>
    </row>
    <row r="25857" spans="1:4" x14ac:dyDescent="0.2">
      <c r="A25857" t="s">
        <v>106</v>
      </c>
      <c r="B25857" t="s">
        <v>351</v>
      </c>
      <c r="C25857" t="s">
        <v>319</v>
      </c>
      <c r="D25857">
        <v>312241</v>
      </c>
    </row>
    <row r="25858" spans="1:4" x14ac:dyDescent="0.2">
      <c r="A25858" t="s">
        <v>106</v>
      </c>
      <c r="B25858" t="s">
        <v>351</v>
      </c>
      <c r="C25858" t="s">
        <v>320</v>
      </c>
      <c r="D25858">
        <v>42923</v>
      </c>
    </row>
    <row r="25859" spans="1:4" x14ac:dyDescent="0.2">
      <c r="A25859" t="s">
        <v>106</v>
      </c>
      <c r="B25859" t="s">
        <v>351</v>
      </c>
      <c r="C25859" t="s">
        <v>318</v>
      </c>
      <c r="D25859">
        <v>7698</v>
      </c>
    </row>
    <row r="25860" spans="1:4" x14ac:dyDescent="0.2">
      <c r="A25860" t="s">
        <v>106</v>
      </c>
      <c r="B25860" t="s">
        <v>351</v>
      </c>
      <c r="C25860" t="s">
        <v>321</v>
      </c>
      <c r="D25860">
        <v>277576</v>
      </c>
    </row>
    <row r="25861" spans="1:4" x14ac:dyDescent="0.2">
      <c r="A25861" t="s">
        <v>106</v>
      </c>
      <c r="B25861" t="s">
        <v>351</v>
      </c>
      <c r="C25861" t="s">
        <v>322</v>
      </c>
      <c r="D25861">
        <v>0</v>
      </c>
    </row>
    <row r="25862" spans="1:4" x14ac:dyDescent="0.2">
      <c r="A25862" t="s">
        <v>106</v>
      </c>
      <c r="B25862" t="s">
        <v>351</v>
      </c>
      <c r="C25862" t="s">
        <v>323</v>
      </c>
      <c r="D25862">
        <v>2</v>
      </c>
    </row>
    <row r="25863" spans="1:4" x14ac:dyDescent="0.2">
      <c r="A25863" t="s">
        <v>106</v>
      </c>
      <c r="B25863" t="s">
        <v>351</v>
      </c>
      <c r="C25863" t="s">
        <v>324</v>
      </c>
      <c r="D25863">
        <v>29102</v>
      </c>
    </row>
    <row r="25864" spans="1:4" x14ac:dyDescent="0.2">
      <c r="A25864" t="s">
        <v>106</v>
      </c>
      <c r="B25864" t="s">
        <v>351</v>
      </c>
      <c r="C25864" t="s">
        <v>325</v>
      </c>
      <c r="D25864">
        <v>0</v>
      </c>
    </row>
    <row r="25865" spans="1:4" x14ac:dyDescent="0.2">
      <c r="A25865" t="s">
        <v>106</v>
      </c>
      <c r="B25865" t="s">
        <v>351</v>
      </c>
      <c r="C25865" t="s">
        <v>326</v>
      </c>
      <c r="D25865">
        <v>0</v>
      </c>
    </row>
    <row r="25866" spans="1:4" x14ac:dyDescent="0.2">
      <c r="A25866" t="s">
        <v>106</v>
      </c>
      <c r="B25866" t="s">
        <v>351</v>
      </c>
      <c r="C25866" t="s">
        <v>327</v>
      </c>
      <c r="D25866">
        <v>52670</v>
      </c>
    </row>
    <row r="25867" spans="1:4" x14ac:dyDescent="0.2">
      <c r="A25867" t="s">
        <v>106</v>
      </c>
      <c r="B25867" t="s">
        <v>351</v>
      </c>
      <c r="C25867" t="s">
        <v>328</v>
      </c>
      <c r="D25867">
        <v>195802</v>
      </c>
    </row>
    <row r="25868" spans="1:4" x14ac:dyDescent="0.2">
      <c r="A25868" t="s">
        <v>106</v>
      </c>
      <c r="B25868" t="s">
        <v>351</v>
      </c>
      <c r="C25868" t="s">
        <v>329</v>
      </c>
      <c r="D25868">
        <v>0</v>
      </c>
    </row>
    <row r="25869" spans="1:4" x14ac:dyDescent="0.2">
      <c r="A25869" t="s">
        <v>106</v>
      </c>
      <c r="B25869" t="s">
        <v>351</v>
      </c>
      <c r="C25869" t="s">
        <v>339</v>
      </c>
      <c r="D25869">
        <v>32167317</v>
      </c>
    </row>
    <row r="25870" spans="1:4" x14ac:dyDescent="0.2">
      <c r="A25870" t="s">
        <v>106</v>
      </c>
      <c r="B25870" t="s">
        <v>351</v>
      </c>
      <c r="C25870" t="s">
        <v>340</v>
      </c>
      <c r="D25870">
        <v>3279</v>
      </c>
    </row>
    <row r="25871" spans="1:4" x14ac:dyDescent="0.2">
      <c r="A25871" t="s">
        <v>106</v>
      </c>
      <c r="B25871" t="s">
        <v>351</v>
      </c>
      <c r="C25871" t="s">
        <v>341</v>
      </c>
      <c r="D25871">
        <v>0</v>
      </c>
    </row>
    <row r="25872" spans="1:4" x14ac:dyDescent="0.2">
      <c r="A25872" t="s">
        <v>106</v>
      </c>
      <c r="B25872" t="s">
        <v>351</v>
      </c>
      <c r="C25872" t="s">
        <v>342</v>
      </c>
      <c r="D25872">
        <v>0</v>
      </c>
    </row>
    <row r="25873" spans="1:4" x14ac:dyDescent="0.2">
      <c r="A25873" t="s">
        <v>106</v>
      </c>
      <c r="B25873" t="s">
        <v>351</v>
      </c>
      <c r="C25873" t="s">
        <v>343</v>
      </c>
      <c r="D25873">
        <v>0</v>
      </c>
    </row>
    <row r="25874" spans="1:4" x14ac:dyDescent="0.2">
      <c r="A25874" t="s">
        <v>106</v>
      </c>
      <c r="B25874" t="s">
        <v>351</v>
      </c>
      <c r="C25874" t="s">
        <v>344</v>
      </c>
      <c r="D25874">
        <v>0</v>
      </c>
    </row>
    <row r="25875" spans="1:4" x14ac:dyDescent="0.2">
      <c r="A25875" t="s">
        <v>106</v>
      </c>
      <c r="B25875" t="s">
        <v>351</v>
      </c>
      <c r="C25875" t="s">
        <v>345</v>
      </c>
      <c r="D25875">
        <v>0</v>
      </c>
    </row>
    <row r="25876" spans="1:4" x14ac:dyDescent="0.2">
      <c r="A25876" t="s">
        <v>106</v>
      </c>
      <c r="B25876" t="s">
        <v>351</v>
      </c>
      <c r="C25876" t="s">
        <v>346</v>
      </c>
      <c r="D25876">
        <v>0</v>
      </c>
    </row>
    <row r="25877" spans="1:4" x14ac:dyDescent="0.2">
      <c r="A25877" t="s">
        <v>106</v>
      </c>
      <c r="B25877" t="s">
        <v>351</v>
      </c>
      <c r="C25877" t="s">
        <v>300</v>
      </c>
      <c r="D25877">
        <v>690009</v>
      </c>
    </row>
    <row r="25878" spans="1:4" x14ac:dyDescent="0.2">
      <c r="A25878" t="s">
        <v>106</v>
      </c>
      <c r="B25878" t="s">
        <v>351</v>
      </c>
      <c r="C25878" t="s">
        <v>301</v>
      </c>
      <c r="D25878">
        <v>961041</v>
      </c>
    </row>
    <row r="25879" spans="1:4" x14ac:dyDescent="0.2">
      <c r="A25879" t="s">
        <v>106</v>
      </c>
      <c r="B25879" t="s">
        <v>351</v>
      </c>
      <c r="C25879" t="s">
        <v>302</v>
      </c>
      <c r="D25879">
        <v>1138222</v>
      </c>
    </row>
    <row r="25880" spans="1:4" x14ac:dyDescent="0.2">
      <c r="A25880" t="s">
        <v>106</v>
      </c>
      <c r="B25880" t="s">
        <v>351</v>
      </c>
      <c r="C25880" t="s">
        <v>303</v>
      </c>
      <c r="D25880">
        <v>606965</v>
      </c>
    </row>
    <row r="25881" spans="1:4" x14ac:dyDescent="0.2">
      <c r="A25881" t="s">
        <v>106</v>
      </c>
      <c r="B25881" t="s">
        <v>351</v>
      </c>
      <c r="C25881" t="s">
        <v>304</v>
      </c>
      <c r="D25881">
        <v>699979</v>
      </c>
    </row>
    <row r="25882" spans="1:4" x14ac:dyDescent="0.2">
      <c r="A25882" t="s">
        <v>106</v>
      </c>
      <c r="B25882" t="s">
        <v>351</v>
      </c>
      <c r="C25882" t="s">
        <v>305</v>
      </c>
      <c r="D25882">
        <v>150303</v>
      </c>
    </row>
    <row r="25883" spans="1:4" x14ac:dyDescent="0.2">
      <c r="A25883" t="s">
        <v>106</v>
      </c>
      <c r="B25883" t="s">
        <v>351</v>
      </c>
      <c r="C25883" t="s">
        <v>306</v>
      </c>
      <c r="D25883">
        <v>52704</v>
      </c>
    </row>
    <row r="25884" spans="1:4" x14ac:dyDescent="0.2">
      <c r="A25884" t="s">
        <v>106</v>
      </c>
      <c r="B25884" t="s">
        <v>351</v>
      </c>
      <c r="C25884" t="s">
        <v>307</v>
      </c>
      <c r="D25884">
        <v>1272579</v>
      </c>
    </row>
    <row r="25885" spans="1:4" x14ac:dyDescent="0.2">
      <c r="A25885" t="s">
        <v>106</v>
      </c>
      <c r="B25885" t="s">
        <v>351</v>
      </c>
      <c r="C25885" t="s">
        <v>308</v>
      </c>
      <c r="D25885">
        <v>47923</v>
      </c>
    </row>
    <row r="25886" spans="1:4" x14ac:dyDescent="0.2">
      <c r="A25886" t="s">
        <v>106</v>
      </c>
      <c r="B25886" t="s">
        <v>351</v>
      </c>
      <c r="C25886" t="s">
        <v>309</v>
      </c>
      <c r="D25886">
        <v>19333</v>
      </c>
    </row>
    <row r="25887" spans="1:4" x14ac:dyDescent="0.2">
      <c r="A25887" t="s">
        <v>106</v>
      </c>
      <c r="B25887" t="s">
        <v>351</v>
      </c>
      <c r="C25887" t="s">
        <v>310</v>
      </c>
      <c r="D25887">
        <v>293</v>
      </c>
    </row>
    <row r="25888" spans="1:4" x14ac:dyDescent="0.2">
      <c r="A25888" t="s">
        <v>106</v>
      </c>
      <c r="B25888" t="s">
        <v>351</v>
      </c>
      <c r="C25888" t="s">
        <v>311</v>
      </c>
      <c r="D25888">
        <v>7002</v>
      </c>
    </row>
    <row r="25889" spans="1:4" x14ac:dyDescent="0.2">
      <c r="A25889" t="s">
        <v>106</v>
      </c>
      <c r="B25889" t="s">
        <v>351</v>
      </c>
      <c r="C25889" t="s">
        <v>312</v>
      </c>
      <c r="D25889">
        <v>57</v>
      </c>
    </row>
    <row r="25890" spans="1:4" x14ac:dyDescent="0.2">
      <c r="A25890" t="s">
        <v>106</v>
      </c>
      <c r="B25890" t="s">
        <v>351</v>
      </c>
      <c r="C25890" t="s">
        <v>313</v>
      </c>
      <c r="D25890">
        <v>87</v>
      </c>
    </row>
    <row r="25891" spans="1:4" x14ac:dyDescent="0.2">
      <c r="A25891" t="s">
        <v>106</v>
      </c>
      <c r="B25891" t="s">
        <v>351</v>
      </c>
      <c r="C25891" t="s">
        <v>314</v>
      </c>
      <c r="D25891">
        <v>2835</v>
      </c>
    </row>
    <row r="25892" spans="1:4" x14ac:dyDescent="0.2">
      <c r="A25892" t="s">
        <v>106</v>
      </c>
      <c r="B25892" t="s">
        <v>351</v>
      </c>
      <c r="C25892" t="s">
        <v>315</v>
      </c>
      <c r="D25892">
        <v>58</v>
      </c>
    </row>
    <row r="25893" spans="1:4" x14ac:dyDescent="0.2">
      <c r="A25893" t="s">
        <v>106</v>
      </c>
      <c r="B25893" t="s">
        <v>351</v>
      </c>
      <c r="C25893" t="s">
        <v>347</v>
      </c>
      <c r="D25893">
        <v>6238</v>
      </c>
    </row>
    <row r="25894" spans="1:4" x14ac:dyDescent="0.2">
      <c r="A25894" t="s">
        <v>106</v>
      </c>
      <c r="B25894" t="s">
        <v>352</v>
      </c>
      <c r="C25894" t="s">
        <v>225</v>
      </c>
      <c r="D25894">
        <v>0.93375900000000001</v>
      </c>
    </row>
    <row r="25895" spans="1:4" x14ac:dyDescent="0.2">
      <c r="A25895" t="s">
        <v>106</v>
      </c>
      <c r="B25895" t="s">
        <v>352</v>
      </c>
      <c r="C25895" t="s">
        <v>65</v>
      </c>
      <c r="D25895">
        <v>50000003</v>
      </c>
    </row>
    <row r="25896" spans="1:4" x14ac:dyDescent="0.2">
      <c r="A25896" t="s">
        <v>106</v>
      </c>
      <c r="B25896" t="s">
        <v>352</v>
      </c>
      <c r="C25896" t="s">
        <v>66</v>
      </c>
      <c r="D25896">
        <v>53547023</v>
      </c>
    </row>
    <row r="25897" spans="1:4" x14ac:dyDescent="0.2">
      <c r="A25897" t="s">
        <v>106</v>
      </c>
      <c r="B25897" t="s">
        <v>352</v>
      </c>
      <c r="C25897" t="s">
        <v>226</v>
      </c>
      <c r="D25897">
        <v>142703</v>
      </c>
    </row>
    <row r="25898" spans="1:4" x14ac:dyDescent="0.2">
      <c r="A25898" t="s">
        <v>106</v>
      </c>
      <c r="B25898" t="s">
        <v>352</v>
      </c>
      <c r="C25898" t="s">
        <v>227</v>
      </c>
      <c r="D25898">
        <v>512916</v>
      </c>
    </row>
    <row r="25899" spans="1:4" x14ac:dyDescent="0.2">
      <c r="A25899" t="s">
        <v>106</v>
      </c>
      <c r="B25899" t="s">
        <v>352</v>
      </c>
      <c r="C25899" t="s">
        <v>67</v>
      </c>
      <c r="D25899">
        <v>808816</v>
      </c>
    </row>
    <row r="25900" spans="1:4" x14ac:dyDescent="0.2">
      <c r="A25900" t="s">
        <v>106</v>
      </c>
      <c r="B25900" t="s">
        <v>352</v>
      </c>
      <c r="C25900" t="s">
        <v>68</v>
      </c>
      <c r="D25900">
        <v>525254</v>
      </c>
    </row>
    <row r="25901" spans="1:4" x14ac:dyDescent="0.2">
      <c r="A25901" t="s">
        <v>106</v>
      </c>
      <c r="B25901" t="s">
        <v>352</v>
      </c>
      <c r="C25901" t="s">
        <v>228</v>
      </c>
      <c r="D25901">
        <v>15704</v>
      </c>
    </row>
    <row r="25902" spans="1:4" x14ac:dyDescent="0.2">
      <c r="A25902" t="s">
        <v>106</v>
      </c>
      <c r="B25902" t="s">
        <v>352</v>
      </c>
      <c r="C25902" t="s">
        <v>229</v>
      </c>
      <c r="D25902">
        <v>146454</v>
      </c>
    </row>
    <row r="25903" spans="1:4" x14ac:dyDescent="0.2">
      <c r="A25903" t="s">
        <v>106</v>
      </c>
      <c r="B25903" t="s">
        <v>352</v>
      </c>
      <c r="C25903" t="s">
        <v>230</v>
      </c>
      <c r="D25903">
        <v>34911</v>
      </c>
    </row>
    <row r="25904" spans="1:4" x14ac:dyDescent="0.2">
      <c r="A25904" t="s">
        <v>106</v>
      </c>
      <c r="B25904" t="s">
        <v>352</v>
      </c>
      <c r="C25904" t="s">
        <v>231</v>
      </c>
      <c r="D25904">
        <v>159356</v>
      </c>
    </row>
    <row r="25905" spans="1:4" x14ac:dyDescent="0.2">
      <c r="A25905" t="s">
        <v>106</v>
      </c>
      <c r="B25905" t="s">
        <v>352</v>
      </c>
      <c r="C25905" t="s">
        <v>154</v>
      </c>
      <c r="D25905">
        <v>2547671</v>
      </c>
    </row>
    <row r="25906" spans="1:4" x14ac:dyDescent="0.2">
      <c r="A25906" t="s">
        <v>106</v>
      </c>
      <c r="B25906" t="s">
        <v>352</v>
      </c>
      <c r="C25906" t="s">
        <v>155</v>
      </c>
      <c r="D25906">
        <v>0</v>
      </c>
    </row>
    <row r="25907" spans="1:4" x14ac:dyDescent="0.2">
      <c r="A25907" t="s">
        <v>106</v>
      </c>
      <c r="B25907" t="s">
        <v>352</v>
      </c>
      <c r="C25907" t="s">
        <v>156</v>
      </c>
      <c r="D25907">
        <v>2784</v>
      </c>
    </row>
    <row r="25908" spans="1:4" x14ac:dyDescent="0.2">
      <c r="A25908" t="s">
        <v>106</v>
      </c>
      <c r="B25908" t="s">
        <v>352</v>
      </c>
      <c r="C25908" t="s">
        <v>157</v>
      </c>
      <c r="D25908">
        <v>311953</v>
      </c>
    </row>
    <row r="25909" spans="1:4" x14ac:dyDescent="0.2">
      <c r="A25909" t="s">
        <v>106</v>
      </c>
      <c r="B25909" t="s">
        <v>352</v>
      </c>
      <c r="C25909" t="s">
        <v>158</v>
      </c>
      <c r="D25909">
        <v>1203791</v>
      </c>
    </row>
    <row r="25910" spans="1:4" x14ac:dyDescent="0.2">
      <c r="A25910" t="s">
        <v>106</v>
      </c>
      <c r="B25910" t="s">
        <v>352</v>
      </c>
      <c r="C25910" t="s">
        <v>159</v>
      </c>
      <c r="D25910">
        <v>1164979</v>
      </c>
    </row>
    <row r="25911" spans="1:4" x14ac:dyDescent="0.2">
      <c r="A25911" t="s">
        <v>106</v>
      </c>
      <c r="B25911" t="s">
        <v>352</v>
      </c>
      <c r="C25911" t="s">
        <v>160</v>
      </c>
      <c r="D25911">
        <v>1136640</v>
      </c>
    </row>
    <row r="25912" spans="1:4" x14ac:dyDescent="0.2">
      <c r="A25912" t="s">
        <v>106</v>
      </c>
      <c r="B25912" t="s">
        <v>352</v>
      </c>
      <c r="C25912" t="s">
        <v>161</v>
      </c>
      <c r="D25912">
        <v>894444</v>
      </c>
    </row>
    <row r="25913" spans="1:4" x14ac:dyDescent="0.2">
      <c r="A25913" t="s">
        <v>106</v>
      </c>
      <c r="B25913" t="s">
        <v>352</v>
      </c>
      <c r="C25913" t="s">
        <v>162</v>
      </c>
      <c r="D25913">
        <v>738050</v>
      </c>
    </row>
    <row r="25914" spans="1:4" x14ac:dyDescent="0.2">
      <c r="A25914" t="s">
        <v>106</v>
      </c>
      <c r="B25914" t="s">
        <v>352</v>
      </c>
      <c r="C25914" t="s">
        <v>163</v>
      </c>
      <c r="D25914">
        <v>569682</v>
      </c>
    </row>
    <row r="25915" spans="1:4" x14ac:dyDescent="0.2">
      <c r="A25915" t="s">
        <v>106</v>
      </c>
      <c r="B25915" t="s">
        <v>352</v>
      </c>
      <c r="C25915" t="s">
        <v>164</v>
      </c>
      <c r="D25915">
        <v>356722</v>
      </c>
    </row>
    <row r="25916" spans="1:4" x14ac:dyDescent="0.2">
      <c r="A25916" t="s">
        <v>106</v>
      </c>
      <c r="B25916" t="s">
        <v>352</v>
      </c>
      <c r="C25916" t="s">
        <v>165</v>
      </c>
      <c r="D25916">
        <v>285639</v>
      </c>
    </row>
    <row r="25917" spans="1:4" x14ac:dyDescent="0.2">
      <c r="A25917" t="s">
        <v>106</v>
      </c>
      <c r="B25917" t="s">
        <v>352</v>
      </c>
      <c r="C25917" t="s">
        <v>166</v>
      </c>
      <c r="D25917">
        <v>154012</v>
      </c>
    </row>
    <row r="25918" spans="1:4" x14ac:dyDescent="0.2">
      <c r="A25918" t="s">
        <v>106</v>
      </c>
      <c r="B25918" t="s">
        <v>352</v>
      </c>
      <c r="C25918" t="s">
        <v>167</v>
      </c>
      <c r="D25918">
        <v>182914</v>
      </c>
    </row>
    <row r="25919" spans="1:4" x14ac:dyDescent="0.2">
      <c r="A25919" t="s">
        <v>106</v>
      </c>
      <c r="B25919" t="s">
        <v>352</v>
      </c>
      <c r="C25919" t="s">
        <v>168</v>
      </c>
      <c r="D25919">
        <v>178086</v>
      </c>
    </row>
    <row r="25920" spans="1:4" x14ac:dyDescent="0.2">
      <c r="A25920" t="s">
        <v>106</v>
      </c>
      <c r="B25920" t="s">
        <v>352</v>
      </c>
      <c r="C25920" t="s">
        <v>169</v>
      </c>
      <c r="D25920">
        <v>89270</v>
      </c>
    </row>
    <row r="25921" spans="1:4" x14ac:dyDescent="0.2">
      <c r="A25921" t="s">
        <v>106</v>
      </c>
      <c r="B25921" t="s">
        <v>352</v>
      </c>
      <c r="C25921" t="s">
        <v>170</v>
      </c>
      <c r="D25921">
        <v>136853</v>
      </c>
    </row>
    <row r="25922" spans="1:4" x14ac:dyDescent="0.2">
      <c r="A25922" t="s">
        <v>106</v>
      </c>
      <c r="B25922" t="s">
        <v>352</v>
      </c>
      <c r="C25922" t="s">
        <v>171</v>
      </c>
      <c r="D25922">
        <v>252541</v>
      </c>
    </row>
    <row r="25923" spans="1:4" x14ac:dyDescent="0.2">
      <c r="A25923" t="s">
        <v>106</v>
      </c>
      <c r="B25923" t="s">
        <v>352</v>
      </c>
      <c r="C25923" t="s">
        <v>172</v>
      </c>
      <c r="D25923">
        <v>270416</v>
      </c>
    </row>
    <row r="25924" spans="1:4" x14ac:dyDescent="0.2">
      <c r="A25924" t="s">
        <v>106</v>
      </c>
      <c r="B25924" t="s">
        <v>352</v>
      </c>
      <c r="C25924" t="s">
        <v>173</v>
      </c>
      <c r="D25924">
        <v>58887</v>
      </c>
    </row>
    <row r="25925" spans="1:4" x14ac:dyDescent="0.2">
      <c r="A25925" t="s">
        <v>106</v>
      </c>
      <c r="B25925" t="s">
        <v>352</v>
      </c>
      <c r="C25925" t="s">
        <v>174</v>
      </c>
      <c r="D25925">
        <v>361194</v>
      </c>
    </row>
    <row r="25926" spans="1:4" x14ac:dyDescent="0.2">
      <c r="A25926" t="s">
        <v>106</v>
      </c>
      <c r="B25926" t="s">
        <v>352</v>
      </c>
      <c r="C25926" t="s">
        <v>175</v>
      </c>
      <c r="D25926">
        <v>94656</v>
      </c>
    </row>
    <row r="25927" spans="1:4" x14ac:dyDescent="0.2">
      <c r="A25927" t="s">
        <v>106</v>
      </c>
      <c r="B25927" t="s">
        <v>352</v>
      </c>
      <c r="C25927" t="s">
        <v>176</v>
      </c>
      <c r="D25927">
        <v>5587</v>
      </c>
    </row>
    <row r="25928" spans="1:4" x14ac:dyDescent="0.2">
      <c r="A25928" t="s">
        <v>106</v>
      </c>
      <c r="B25928" t="s">
        <v>352</v>
      </c>
      <c r="C25928" t="s">
        <v>177</v>
      </c>
      <c r="D25928">
        <v>195168</v>
      </c>
    </row>
    <row r="25929" spans="1:4" x14ac:dyDescent="0.2">
      <c r="A25929" t="s">
        <v>106</v>
      </c>
      <c r="B25929" t="s">
        <v>352</v>
      </c>
      <c r="C25929" t="s">
        <v>178</v>
      </c>
      <c r="D25929">
        <v>0</v>
      </c>
    </row>
    <row r="25930" spans="1:4" x14ac:dyDescent="0.2">
      <c r="A25930" t="s">
        <v>106</v>
      </c>
      <c r="B25930" t="s">
        <v>352</v>
      </c>
      <c r="C25930" t="s">
        <v>179</v>
      </c>
      <c r="D25930">
        <v>0</v>
      </c>
    </row>
    <row r="25931" spans="1:4" x14ac:dyDescent="0.2">
      <c r="A25931" t="s">
        <v>106</v>
      </c>
      <c r="B25931" t="s">
        <v>352</v>
      </c>
      <c r="C25931" t="s">
        <v>180</v>
      </c>
      <c r="D25931">
        <v>0</v>
      </c>
    </row>
    <row r="25932" spans="1:4" x14ac:dyDescent="0.2">
      <c r="A25932" t="s">
        <v>106</v>
      </c>
      <c r="B25932" t="s">
        <v>352</v>
      </c>
      <c r="C25932" t="s">
        <v>181</v>
      </c>
      <c r="D25932">
        <v>0</v>
      </c>
    </row>
    <row r="25933" spans="1:4" x14ac:dyDescent="0.2">
      <c r="A25933" t="s">
        <v>106</v>
      </c>
      <c r="B25933" t="s">
        <v>352</v>
      </c>
      <c r="C25933" t="s">
        <v>182</v>
      </c>
      <c r="D25933">
        <v>0</v>
      </c>
    </row>
    <row r="25934" spans="1:4" x14ac:dyDescent="0.2">
      <c r="A25934" t="s">
        <v>106</v>
      </c>
      <c r="B25934" t="s">
        <v>352</v>
      </c>
      <c r="C25934" t="s">
        <v>183</v>
      </c>
      <c r="D25934">
        <v>0</v>
      </c>
    </row>
    <row r="25935" spans="1:4" x14ac:dyDescent="0.2">
      <c r="A25935" t="s">
        <v>106</v>
      </c>
      <c r="B25935" t="s">
        <v>352</v>
      </c>
      <c r="C25935" t="s">
        <v>184</v>
      </c>
      <c r="D25935">
        <v>0</v>
      </c>
    </row>
    <row r="25936" spans="1:4" x14ac:dyDescent="0.2">
      <c r="A25936" t="s">
        <v>106</v>
      </c>
      <c r="B25936" t="s">
        <v>352</v>
      </c>
      <c r="C25936" t="s">
        <v>185</v>
      </c>
      <c r="D25936">
        <v>0</v>
      </c>
    </row>
    <row r="25937" spans="1:4" x14ac:dyDescent="0.2">
      <c r="A25937" t="s">
        <v>106</v>
      </c>
      <c r="B25937" t="s">
        <v>352</v>
      </c>
      <c r="C25937" t="s">
        <v>186</v>
      </c>
      <c r="D25937">
        <v>0</v>
      </c>
    </row>
    <row r="25938" spans="1:4" x14ac:dyDescent="0.2">
      <c r="A25938" t="s">
        <v>106</v>
      </c>
      <c r="B25938" t="s">
        <v>352</v>
      </c>
      <c r="C25938" t="s">
        <v>187</v>
      </c>
      <c r="D25938">
        <v>0</v>
      </c>
    </row>
    <row r="25939" spans="1:4" x14ac:dyDescent="0.2">
      <c r="A25939" t="s">
        <v>106</v>
      </c>
      <c r="B25939" t="s">
        <v>352</v>
      </c>
      <c r="C25939" t="s">
        <v>188</v>
      </c>
      <c r="D25939">
        <v>0</v>
      </c>
    </row>
    <row r="25940" spans="1:4" x14ac:dyDescent="0.2">
      <c r="A25940" t="s">
        <v>106</v>
      </c>
      <c r="B25940" t="s">
        <v>352</v>
      </c>
      <c r="C25940" t="s">
        <v>189</v>
      </c>
      <c r="D25940">
        <v>0</v>
      </c>
    </row>
    <row r="25941" spans="1:4" x14ac:dyDescent="0.2">
      <c r="A25941" t="s">
        <v>106</v>
      </c>
      <c r="B25941" t="s">
        <v>352</v>
      </c>
      <c r="C25941" t="s">
        <v>190</v>
      </c>
      <c r="D25941">
        <v>0</v>
      </c>
    </row>
    <row r="25942" spans="1:4" x14ac:dyDescent="0.2">
      <c r="A25942" t="s">
        <v>106</v>
      </c>
      <c r="B25942" t="s">
        <v>352</v>
      </c>
      <c r="C25942" t="s">
        <v>191</v>
      </c>
      <c r="D25942">
        <v>0</v>
      </c>
    </row>
    <row r="25943" spans="1:4" x14ac:dyDescent="0.2">
      <c r="A25943" t="s">
        <v>106</v>
      </c>
      <c r="B25943" t="s">
        <v>352</v>
      </c>
      <c r="C25943" t="s">
        <v>192</v>
      </c>
      <c r="D25943">
        <v>0</v>
      </c>
    </row>
    <row r="25944" spans="1:4" x14ac:dyDescent="0.2">
      <c r="A25944" t="s">
        <v>106</v>
      </c>
      <c r="B25944" t="s">
        <v>352</v>
      </c>
      <c r="C25944" t="s">
        <v>193</v>
      </c>
      <c r="D25944">
        <v>0</v>
      </c>
    </row>
    <row r="25945" spans="1:4" x14ac:dyDescent="0.2">
      <c r="A25945" t="s">
        <v>106</v>
      </c>
      <c r="B25945" t="s">
        <v>352</v>
      </c>
      <c r="C25945" t="s">
        <v>194</v>
      </c>
      <c r="D25945">
        <v>0</v>
      </c>
    </row>
    <row r="25946" spans="1:4" x14ac:dyDescent="0.2">
      <c r="A25946" t="s">
        <v>106</v>
      </c>
      <c r="B25946" t="s">
        <v>352</v>
      </c>
      <c r="C25946" t="s">
        <v>195</v>
      </c>
      <c r="D25946">
        <v>0</v>
      </c>
    </row>
    <row r="25947" spans="1:4" x14ac:dyDescent="0.2">
      <c r="A25947" t="s">
        <v>106</v>
      </c>
      <c r="B25947" t="s">
        <v>352</v>
      </c>
      <c r="C25947" t="s">
        <v>196</v>
      </c>
      <c r="D25947">
        <v>0</v>
      </c>
    </row>
    <row r="25948" spans="1:4" x14ac:dyDescent="0.2">
      <c r="A25948" t="s">
        <v>106</v>
      </c>
      <c r="B25948" t="s">
        <v>352</v>
      </c>
      <c r="C25948" t="s">
        <v>197</v>
      </c>
      <c r="D25948">
        <v>0</v>
      </c>
    </row>
    <row r="25949" spans="1:4" x14ac:dyDescent="0.2">
      <c r="A25949" t="s">
        <v>106</v>
      </c>
      <c r="B25949" t="s">
        <v>352</v>
      </c>
      <c r="C25949" t="s">
        <v>198</v>
      </c>
      <c r="D25949">
        <v>0</v>
      </c>
    </row>
    <row r="25950" spans="1:4" x14ac:dyDescent="0.2">
      <c r="A25950" t="s">
        <v>106</v>
      </c>
      <c r="B25950" t="s">
        <v>352</v>
      </c>
      <c r="C25950" t="s">
        <v>199</v>
      </c>
      <c r="D25950">
        <v>0</v>
      </c>
    </row>
    <row r="25951" spans="1:4" x14ac:dyDescent="0.2">
      <c r="A25951" t="s">
        <v>106</v>
      </c>
      <c r="B25951" t="s">
        <v>352</v>
      </c>
      <c r="C25951" t="s">
        <v>200</v>
      </c>
      <c r="D25951">
        <v>111497</v>
      </c>
    </row>
    <row r="25952" spans="1:4" x14ac:dyDescent="0.2">
      <c r="A25952" t="s">
        <v>106</v>
      </c>
      <c r="B25952" t="s">
        <v>352</v>
      </c>
      <c r="C25952" t="s">
        <v>201</v>
      </c>
      <c r="D25952">
        <v>0</v>
      </c>
    </row>
    <row r="25953" spans="1:4" x14ac:dyDescent="0.2">
      <c r="A25953" t="s">
        <v>106</v>
      </c>
      <c r="B25953" t="s">
        <v>352</v>
      </c>
      <c r="C25953" t="s">
        <v>202</v>
      </c>
      <c r="D25953">
        <v>0</v>
      </c>
    </row>
    <row r="25954" spans="1:4" x14ac:dyDescent="0.2">
      <c r="A25954" t="s">
        <v>106</v>
      </c>
      <c r="B25954" t="s">
        <v>352</v>
      </c>
      <c r="C25954" t="s">
        <v>203</v>
      </c>
      <c r="D25954">
        <v>0</v>
      </c>
    </row>
    <row r="25955" spans="1:4" x14ac:dyDescent="0.2">
      <c r="A25955" t="s">
        <v>106</v>
      </c>
      <c r="B25955" t="s">
        <v>352</v>
      </c>
      <c r="C25955" t="s">
        <v>204</v>
      </c>
      <c r="D25955">
        <v>0</v>
      </c>
    </row>
    <row r="25956" spans="1:4" x14ac:dyDescent="0.2">
      <c r="A25956" t="s">
        <v>106</v>
      </c>
      <c r="B25956" t="s">
        <v>352</v>
      </c>
      <c r="C25956" t="s">
        <v>205</v>
      </c>
      <c r="D25956">
        <v>0</v>
      </c>
    </row>
    <row r="25957" spans="1:4" x14ac:dyDescent="0.2">
      <c r="A25957" t="s">
        <v>106</v>
      </c>
      <c r="B25957" t="s">
        <v>352</v>
      </c>
      <c r="C25957" t="s">
        <v>206</v>
      </c>
      <c r="D25957">
        <v>0</v>
      </c>
    </row>
    <row r="25958" spans="1:4" x14ac:dyDescent="0.2">
      <c r="A25958" t="s">
        <v>106</v>
      </c>
      <c r="B25958" t="s">
        <v>352</v>
      </c>
      <c r="C25958" t="s">
        <v>207</v>
      </c>
      <c r="D25958">
        <v>0</v>
      </c>
    </row>
    <row r="25959" spans="1:4" x14ac:dyDescent="0.2">
      <c r="A25959" t="s">
        <v>106</v>
      </c>
      <c r="B25959" t="s">
        <v>352</v>
      </c>
      <c r="C25959" t="s">
        <v>208</v>
      </c>
      <c r="D25959">
        <v>0</v>
      </c>
    </row>
    <row r="25960" spans="1:4" x14ac:dyDescent="0.2">
      <c r="A25960" t="s">
        <v>106</v>
      </c>
      <c r="B25960" t="s">
        <v>352</v>
      </c>
      <c r="C25960" t="s">
        <v>209</v>
      </c>
      <c r="D25960">
        <v>0</v>
      </c>
    </row>
    <row r="25961" spans="1:4" x14ac:dyDescent="0.2">
      <c r="A25961" t="s">
        <v>106</v>
      </c>
      <c r="B25961" t="s">
        <v>352</v>
      </c>
      <c r="C25961" t="s">
        <v>210</v>
      </c>
      <c r="D25961">
        <v>0</v>
      </c>
    </row>
    <row r="25962" spans="1:4" x14ac:dyDescent="0.2">
      <c r="A25962" t="s">
        <v>106</v>
      </c>
      <c r="B25962" t="s">
        <v>352</v>
      </c>
      <c r="C25962" t="s">
        <v>211</v>
      </c>
      <c r="D25962">
        <v>0</v>
      </c>
    </row>
    <row r="25963" spans="1:4" x14ac:dyDescent="0.2">
      <c r="A25963" t="s">
        <v>106</v>
      </c>
      <c r="B25963" t="s">
        <v>352</v>
      </c>
      <c r="C25963" t="s">
        <v>212</v>
      </c>
      <c r="D25963">
        <v>0</v>
      </c>
    </row>
    <row r="25964" spans="1:4" x14ac:dyDescent="0.2">
      <c r="A25964" t="s">
        <v>106</v>
      </c>
      <c r="B25964" t="s">
        <v>352</v>
      </c>
      <c r="C25964" t="s">
        <v>213</v>
      </c>
      <c r="D25964">
        <v>0</v>
      </c>
    </row>
    <row r="25965" spans="1:4" x14ac:dyDescent="0.2">
      <c r="A25965" t="s">
        <v>106</v>
      </c>
      <c r="B25965" t="s">
        <v>352</v>
      </c>
      <c r="C25965" t="s">
        <v>214</v>
      </c>
      <c r="D25965">
        <v>0</v>
      </c>
    </row>
    <row r="25966" spans="1:4" x14ac:dyDescent="0.2">
      <c r="A25966" t="s">
        <v>106</v>
      </c>
      <c r="B25966" t="s">
        <v>352</v>
      </c>
      <c r="C25966" t="s">
        <v>215</v>
      </c>
      <c r="D25966">
        <v>0</v>
      </c>
    </row>
    <row r="25967" spans="1:4" x14ac:dyDescent="0.2">
      <c r="A25967" t="s">
        <v>106</v>
      </c>
      <c r="B25967" t="s">
        <v>352</v>
      </c>
      <c r="C25967" t="s">
        <v>216</v>
      </c>
      <c r="D25967">
        <v>0</v>
      </c>
    </row>
    <row r="25968" spans="1:4" x14ac:dyDescent="0.2">
      <c r="A25968" t="s">
        <v>106</v>
      </c>
      <c r="B25968" t="s">
        <v>352</v>
      </c>
      <c r="C25968" t="s">
        <v>217</v>
      </c>
      <c r="D25968">
        <v>1</v>
      </c>
    </row>
    <row r="25969" spans="1:4" x14ac:dyDescent="0.2">
      <c r="A25969" t="s">
        <v>106</v>
      </c>
      <c r="B25969" t="s">
        <v>352</v>
      </c>
      <c r="C25969" t="s">
        <v>218</v>
      </c>
      <c r="D25969">
        <v>0</v>
      </c>
    </row>
    <row r="25970" spans="1:4" x14ac:dyDescent="0.2">
      <c r="A25970" t="s">
        <v>106</v>
      </c>
      <c r="B25970" t="s">
        <v>352</v>
      </c>
      <c r="C25970" t="s">
        <v>219</v>
      </c>
      <c r="D25970">
        <v>0</v>
      </c>
    </row>
    <row r="25971" spans="1:4" x14ac:dyDescent="0.2">
      <c r="A25971" t="s">
        <v>106</v>
      </c>
      <c r="B25971" t="s">
        <v>352</v>
      </c>
      <c r="C25971" t="s">
        <v>233</v>
      </c>
      <c r="D25971">
        <v>2547671</v>
      </c>
    </row>
    <row r="25972" spans="1:4" x14ac:dyDescent="0.2">
      <c r="A25972" t="s">
        <v>106</v>
      </c>
      <c r="B25972" t="s">
        <v>352</v>
      </c>
      <c r="C25972" t="s">
        <v>234</v>
      </c>
      <c r="D25972">
        <v>0</v>
      </c>
    </row>
    <row r="25973" spans="1:4" x14ac:dyDescent="0.2">
      <c r="A25973" t="s">
        <v>106</v>
      </c>
      <c r="B25973" t="s">
        <v>352</v>
      </c>
      <c r="C25973" t="s">
        <v>235</v>
      </c>
      <c r="D25973">
        <v>146693</v>
      </c>
    </row>
    <row r="25974" spans="1:4" x14ac:dyDescent="0.2">
      <c r="A25974" t="s">
        <v>106</v>
      </c>
      <c r="B25974" t="s">
        <v>352</v>
      </c>
      <c r="C25974" t="s">
        <v>236</v>
      </c>
      <c r="D25974">
        <v>444192</v>
      </c>
    </row>
    <row r="25975" spans="1:4" x14ac:dyDescent="0.2">
      <c r="A25975" t="s">
        <v>106</v>
      </c>
      <c r="B25975" t="s">
        <v>352</v>
      </c>
      <c r="C25975" t="s">
        <v>237</v>
      </c>
      <c r="D25975">
        <v>882063</v>
      </c>
    </row>
    <row r="25976" spans="1:4" x14ac:dyDescent="0.2">
      <c r="A25976" t="s">
        <v>106</v>
      </c>
      <c r="B25976" t="s">
        <v>352</v>
      </c>
      <c r="C25976" t="s">
        <v>238</v>
      </c>
      <c r="D25976">
        <v>1074896</v>
      </c>
    </row>
    <row r="25977" spans="1:4" x14ac:dyDescent="0.2">
      <c r="A25977" t="s">
        <v>106</v>
      </c>
      <c r="B25977" t="s">
        <v>352</v>
      </c>
      <c r="C25977" t="s">
        <v>239</v>
      </c>
      <c r="D25977">
        <v>887804</v>
      </c>
    </row>
    <row r="25978" spans="1:4" x14ac:dyDescent="0.2">
      <c r="A25978" t="s">
        <v>106</v>
      </c>
      <c r="B25978" t="s">
        <v>352</v>
      </c>
      <c r="C25978" t="s">
        <v>240</v>
      </c>
      <c r="D25978">
        <v>700703</v>
      </c>
    </row>
    <row r="25979" spans="1:4" x14ac:dyDescent="0.2">
      <c r="A25979" t="s">
        <v>106</v>
      </c>
      <c r="B25979" t="s">
        <v>352</v>
      </c>
      <c r="C25979" t="s">
        <v>241</v>
      </c>
      <c r="D25979">
        <v>813495</v>
      </c>
    </row>
    <row r="25980" spans="1:4" x14ac:dyDescent="0.2">
      <c r="A25980" t="s">
        <v>106</v>
      </c>
      <c r="B25980" t="s">
        <v>352</v>
      </c>
      <c r="C25980" t="s">
        <v>242</v>
      </c>
      <c r="D25980">
        <v>774945</v>
      </c>
    </row>
    <row r="25981" spans="1:4" x14ac:dyDescent="0.2">
      <c r="A25981" t="s">
        <v>106</v>
      </c>
      <c r="B25981" t="s">
        <v>352</v>
      </c>
      <c r="C25981" t="s">
        <v>243</v>
      </c>
      <c r="D25981">
        <v>412679</v>
      </c>
    </row>
    <row r="25982" spans="1:4" x14ac:dyDescent="0.2">
      <c r="A25982" t="s">
        <v>106</v>
      </c>
      <c r="B25982" t="s">
        <v>352</v>
      </c>
      <c r="C25982" t="s">
        <v>244</v>
      </c>
      <c r="D25982">
        <v>314544</v>
      </c>
    </row>
    <row r="25983" spans="1:4" x14ac:dyDescent="0.2">
      <c r="A25983" t="s">
        <v>106</v>
      </c>
      <c r="B25983" t="s">
        <v>352</v>
      </c>
      <c r="C25983" t="s">
        <v>245</v>
      </c>
      <c r="D25983">
        <v>266608</v>
      </c>
    </row>
    <row r="25984" spans="1:4" x14ac:dyDescent="0.2">
      <c r="A25984" t="s">
        <v>106</v>
      </c>
      <c r="B25984" t="s">
        <v>352</v>
      </c>
      <c r="C25984" t="s">
        <v>246</v>
      </c>
      <c r="D25984">
        <v>223132</v>
      </c>
    </row>
    <row r="25985" spans="1:4" x14ac:dyDescent="0.2">
      <c r="A25985" t="s">
        <v>106</v>
      </c>
      <c r="B25985" t="s">
        <v>352</v>
      </c>
      <c r="C25985" t="s">
        <v>247</v>
      </c>
      <c r="D25985">
        <v>116994</v>
      </c>
    </row>
    <row r="25986" spans="1:4" x14ac:dyDescent="0.2">
      <c r="A25986" t="s">
        <v>106</v>
      </c>
      <c r="B25986" t="s">
        <v>352</v>
      </c>
      <c r="C25986" t="s">
        <v>248</v>
      </c>
      <c r="D25986">
        <v>68356</v>
      </c>
    </row>
    <row r="25987" spans="1:4" x14ac:dyDescent="0.2">
      <c r="A25987" t="s">
        <v>106</v>
      </c>
      <c r="B25987" t="s">
        <v>352</v>
      </c>
      <c r="C25987" t="s">
        <v>249</v>
      </c>
      <c r="D25987">
        <v>254075</v>
      </c>
    </row>
    <row r="25988" spans="1:4" x14ac:dyDescent="0.2">
      <c r="A25988" t="s">
        <v>106</v>
      </c>
      <c r="B25988" t="s">
        <v>352</v>
      </c>
      <c r="C25988" t="s">
        <v>250</v>
      </c>
      <c r="D25988">
        <v>76932</v>
      </c>
    </row>
    <row r="25989" spans="1:4" x14ac:dyDescent="0.2">
      <c r="A25989" t="s">
        <v>106</v>
      </c>
      <c r="B25989" t="s">
        <v>352</v>
      </c>
      <c r="C25989" t="s">
        <v>251</v>
      </c>
      <c r="D25989">
        <v>142075</v>
      </c>
    </row>
    <row r="25990" spans="1:4" x14ac:dyDescent="0.2">
      <c r="A25990" t="s">
        <v>106</v>
      </c>
      <c r="B25990" t="s">
        <v>352</v>
      </c>
      <c r="C25990" t="s">
        <v>252</v>
      </c>
      <c r="D25990">
        <v>526753</v>
      </c>
    </row>
    <row r="25991" spans="1:4" x14ac:dyDescent="0.2">
      <c r="A25991" t="s">
        <v>106</v>
      </c>
      <c r="B25991" t="s">
        <v>352</v>
      </c>
      <c r="C25991" t="s">
        <v>253</v>
      </c>
      <c r="D25991">
        <v>216322</v>
      </c>
    </row>
    <row r="25992" spans="1:4" x14ac:dyDescent="0.2">
      <c r="A25992" t="s">
        <v>106</v>
      </c>
      <c r="B25992" t="s">
        <v>352</v>
      </c>
      <c r="C25992" t="s">
        <v>254</v>
      </c>
      <c r="D25992">
        <v>105833</v>
      </c>
    </row>
    <row r="25993" spans="1:4" x14ac:dyDescent="0.2">
      <c r="A25993" t="s">
        <v>106</v>
      </c>
      <c r="B25993" t="s">
        <v>352</v>
      </c>
      <c r="C25993" t="s">
        <v>255</v>
      </c>
      <c r="D25993">
        <v>195174</v>
      </c>
    </row>
    <row r="25994" spans="1:4" x14ac:dyDescent="0.2">
      <c r="A25994" t="s">
        <v>106</v>
      </c>
      <c r="B25994" t="s">
        <v>352</v>
      </c>
      <c r="C25994" t="s">
        <v>256</v>
      </c>
      <c r="D25994">
        <v>0</v>
      </c>
    </row>
    <row r="25995" spans="1:4" x14ac:dyDescent="0.2">
      <c r="A25995" t="s">
        <v>106</v>
      </c>
      <c r="B25995" t="s">
        <v>352</v>
      </c>
      <c r="C25995" t="s">
        <v>257</v>
      </c>
      <c r="D25995">
        <v>0</v>
      </c>
    </row>
    <row r="25996" spans="1:4" x14ac:dyDescent="0.2">
      <c r="A25996" t="s">
        <v>106</v>
      </c>
      <c r="B25996" t="s">
        <v>352</v>
      </c>
      <c r="C25996" t="s">
        <v>258</v>
      </c>
      <c r="D25996">
        <v>0</v>
      </c>
    </row>
    <row r="25997" spans="1:4" x14ac:dyDescent="0.2">
      <c r="A25997" t="s">
        <v>106</v>
      </c>
      <c r="B25997" t="s">
        <v>352</v>
      </c>
      <c r="C25997" t="s">
        <v>259</v>
      </c>
      <c r="D25997">
        <v>0</v>
      </c>
    </row>
    <row r="25998" spans="1:4" x14ac:dyDescent="0.2">
      <c r="A25998" t="s">
        <v>106</v>
      </c>
      <c r="B25998" t="s">
        <v>352</v>
      </c>
      <c r="C25998" t="s">
        <v>260</v>
      </c>
      <c r="D25998">
        <v>0</v>
      </c>
    </row>
    <row r="25999" spans="1:4" x14ac:dyDescent="0.2">
      <c r="A25999" t="s">
        <v>106</v>
      </c>
      <c r="B25999" t="s">
        <v>352</v>
      </c>
      <c r="C25999" t="s">
        <v>261</v>
      </c>
      <c r="D25999">
        <v>0</v>
      </c>
    </row>
    <row r="26000" spans="1:4" x14ac:dyDescent="0.2">
      <c r="A26000" t="s">
        <v>106</v>
      </c>
      <c r="B26000" t="s">
        <v>352</v>
      </c>
      <c r="C26000" t="s">
        <v>262</v>
      </c>
      <c r="D26000">
        <v>0</v>
      </c>
    </row>
    <row r="26001" spans="1:4" x14ac:dyDescent="0.2">
      <c r="A26001" t="s">
        <v>106</v>
      </c>
      <c r="B26001" t="s">
        <v>352</v>
      </c>
      <c r="C26001" t="s">
        <v>263</v>
      </c>
      <c r="D26001">
        <v>0</v>
      </c>
    </row>
    <row r="26002" spans="1:4" x14ac:dyDescent="0.2">
      <c r="A26002" t="s">
        <v>106</v>
      </c>
      <c r="B26002" t="s">
        <v>352</v>
      </c>
      <c r="C26002" t="s">
        <v>264</v>
      </c>
      <c r="D26002">
        <v>0</v>
      </c>
    </row>
    <row r="26003" spans="1:4" x14ac:dyDescent="0.2">
      <c r="A26003" t="s">
        <v>106</v>
      </c>
      <c r="B26003" t="s">
        <v>352</v>
      </c>
      <c r="C26003" t="s">
        <v>265</v>
      </c>
      <c r="D26003">
        <v>0</v>
      </c>
    </row>
    <row r="26004" spans="1:4" x14ac:dyDescent="0.2">
      <c r="A26004" t="s">
        <v>106</v>
      </c>
      <c r="B26004" t="s">
        <v>352</v>
      </c>
      <c r="C26004" t="s">
        <v>266</v>
      </c>
      <c r="D26004">
        <v>0</v>
      </c>
    </row>
    <row r="26005" spans="1:4" x14ac:dyDescent="0.2">
      <c r="A26005" t="s">
        <v>106</v>
      </c>
      <c r="B26005" t="s">
        <v>352</v>
      </c>
      <c r="C26005" t="s">
        <v>267</v>
      </c>
      <c r="D26005">
        <v>0</v>
      </c>
    </row>
    <row r="26006" spans="1:4" x14ac:dyDescent="0.2">
      <c r="A26006" t="s">
        <v>106</v>
      </c>
      <c r="B26006" t="s">
        <v>352</v>
      </c>
      <c r="C26006" t="s">
        <v>268</v>
      </c>
      <c r="D26006">
        <v>0</v>
      </c>
    </row>
    <row r="26007" spans="1:4" x14ac:dyDescent="0.2">
      <c r="A26007" t="s">
        <v>106</v>
      </c>
      <c r="B26007" t="s">
        <v>352</v>
      </c>
      <c r="C26007" t="s">
        <v>269</v>
      </c>
      <c r="D26007">
        <v>0</v>
      </c>
    </row>
    <row r="26008" spans="1:4" x14ac:dyDescent="0.2">
      <c r="A26008" t="s">
        <v>106</v>
      </c>
      <c r="B26008" t="s">
        <v>352</v>
      </c>
      <c r="C26008" t="s">
        <v>270</v>
      </c>
      <c r="D26008">
        <v>0</v>
      </c>
    </row>
    <row r="26009" spans="1:4" x14ac:dyDescent="0.2">
      <c r="A26009" t="s">
        <v>106</v>
      </c>
      <c r="B26009" t="s">
        <v>352</v>
      </c>
      <c r="C26009" t="s">
        <v>271</v>
      </c>
      <c r="D26009">
        <v>0</v>
      </c>
    </row>
    <row r="26010" spans="1:4" x14ac:dyDescent="0.2">
      <c r="A26010" t="s">
        <v>106</v>
      </c>
      <c r="B26010" t="s">
        <v>352</v>
      </c>
      <c r="C26010" t="s">
        <v>272</v>
      </c>
      <c r="D26010">
        <v>0</v>
      </c>
    </row>
    <row r="26011" spans="1:4" x14ac:dyDescent="0.2">
      <c r="A26011" t="s">
        <v>106</v>
      </c>
      <c r="B26011" t="s">
        <v>352</v>
      </c>
      <c r="C26011" t="s">
        <v>273</v>
      </c>
      <c r="D26011">
        <v>0</v>
      </c>
    </row>
    <row r="26012" spans="1:4" x14ac:dyDescent="0.2">
      <c r="A26012" t="s">
        <v>106</v>
      </c>
      <c r="B26012" t="s">
        <v>352</v>
      </c>
      <c r="C26012" t="s">
        <v>274</v>
      </c>
      <c r="D26012">
        <v>0</v>
      </c>
    </row>
    <row r="26013" spans="1:4" x14ac:dyDescent="0.2">
      <c r="A26013" t="s">
        <v>106</v>
      </c>
      <c r="B26013" t="s">
        <v>352</v>
      </c>
      <c r="C26013" t="s">
        <v>275</v>
      </c>
      <c r="D26013">
        <v>0</v>
      </c>
    </row>
    <row r="26014" spans="1:4" x14ac:dyDescent="0.2">
      <c r="A26014" t="s">
        <v>106</v>
      </c>
      <c r="B26014" t="s">
        <v>352</v>
      </c>
      <c r="C26014" t="s">
        <v>276</v>
      </c>
      <c r="D26014">
        <v>0</v>
      </c>
    </row>
    <row r="26015" spans="1:4" x14ac:dyDescent="0.2">
      <c r="A26015" t="s">
        <v>106</v>
      </c>
      <c r="B26015" t="s">
        <v>352</v>
      </c>
      <c r="C26015" t="s">
        <v>277</v>
      </c>
      <c r="D26015">
        <v>0</v>
      </c>
    </row>
    <row r="26016" spans="1:4" x14ac:dyDescent="0.2">
      <c r="A26016" t="s">
        <v>106</v>
      </c>
      <c r="B26016" t="s">
        <v>352</v>
      </c>
      <c r="C26016" t="s">
        <v>278</v>
      </c>
      <c r="D26016">
        <v>111497</v>
      </c>
    </row>
    <row r="26017" spans="1:4" x14ac:dyDescent="0.2">
      <c r="A26017" t="s">
        <v>106</v>
      </c>
      <c r="B26017" t="s">
        <v>352</v>
      </c>
      <c r="C26017" t="s">
        <v>279</v>
      </c>
      <c r="D26017">
        <v>0</v>
      </c>
    </row>
    <row r="26018" spans="1:4" x14ac:dyDescent="0.2">
      <c r="A26018" t="s">
        <v>106</v>
      </c>
      <c r="B26018" t="s">
        <v>352</v>
      </c>
      <c r="C26018" t="s">
        <v>280</v>
      </c>
      <c r="D26018">
        <v>0</v>
      </c>
    </row>
    <row r="26019" spans="1:4" x14ac:dyDescent="0.2">
      <c r="A26019" t="s">
        <v>106</v>
      </c>
      <c r="B26019" t="s">
        <v>352</v>
      </c>
      <c r="C26019" t="s">
        <v>281</v>
      </c>
      <c r="D26019">
        <v>0</v>
      </c>
    </row>
    <row r="26020" spans="1:4" x14ac:dyDescent="0.2">
      <c r="A26020" t="s">
        <v>106</v>
      </c>
      <c r="B26020" t="s">
        <v>352</v>
      </c>
      <c r="C26020" t="s">
        <v>282</v>
      </c>
      <c r="D26020">
        <v>0</v>
      </c>
    </row>
    <row r="26021" spans="1:4" x14ac:dyDescent="0.2">
      <c r="A26021" t="s">
        <v>106</v>
      </c>
      <c r="B26021" t="s">
        <v>352</v>
      </c>
      <c r="C26021" t="s">
        <v>283</v>
      </c>
      <c r="D26021">
        <v>0</v>
      </c>
    </row>
    <row r="26022" spans="1:4" x14ac:dyDescent="0.2">
      <c r="A26022" t="s">
        <v>106</v>
      </c>
      <c r="B26022" t="s">
        <v>352</v>
      </c>
      <c r="C26022" t="s">
        <v>284</v>
      </c>
      <c r="D26022">
        <v>0</v>
      </c>
    </row>
    <row r="26023" spans="1:4" x14ac:dyDescent="0.2">
      <c r="A26023" t="s">
        <v>106</v>
      </c>
      <c r="B26023" t="s">
        <v>352</v>
      </c>
      <c r="C26023" t="s">
        <v>285</v>
      </c>
      <c r="D26023">
        <v>0</v>
      </c>
    </row>
    <row r="26024" spans="1:4" x14ac:dyDescent="0.2">
      <c r="A26024" t="s">
        <v>106</v>
      </c>
      <c r="B26024" t="s">
        <v>352</v>
      </c>
      <c r="C26024" t="s">
        <v>286</v>
      </c>
      <c r="D26024">
        <v>0</v>
      </c>
    </row>
    <row r="26025" spans="1:4" x14ac:dyDescent="0.2">
      <c r="A26025" t="s">
        <v>106</v>
      </c>
      <c r="B26025" t="s">
        <v>352</v>
      </c>
      <c r="C26025" t="s">
        <v>287</v>
      </c>
      <c r="D26025">
        <v>0</v>
      </c>
    </row>
    <row r="26026" spans="1:4" x14ac:dyDescent="0.2">
      <c r="A26026" t="s">
        <v>106</v>
      </c>
      <c r="B26026" t="s">
        <v>352</v>
      </c>
      <c r="C26026" t="s">
        <v>288</v>
      </c>
      <c r="D26026">
        <v>0</v>
      </c>
    </row>
    <row r="26027" spans="1:4" x14ac:dyDescent="0.2">
      <c r="A26027" t="s">
        <v>106</v>
      </c>
      <c r="B26027" t="s">
        <v>352</v>
      </c>
      <c r="C26027" t="s">
        <v>289</v>
      </c>
      <c r="D26027">
        <v>0</v>
      </c>
    </row>
    <row r="26028" spans="1:4" x14ac:dyDescent="0.2">
      <c r="A26028" t="s">
        <v>106</v>
      </c>
      <c r="B26028" t="s">
        <v>352</v>
      </c>
      <c r="C26028" t="s">
        <v>290</v>
      </c>
      <c r="D26028">
        <v>0</v>
      </c>
    </row>
    <row r="26029" spans="1:4" x14ac:dyDescent="0.2">
      <c r="A26029" t="s">
        <v>106</v>
      </c>
      <c r="B26029" t="s">
        <v>352</v>
      </c>
      <c r="C26029" t="s">
        <v>291</v>
      </c>
      <c r="D26029">
        <v>0</v>
      </c>
    </row>
    <row r="26030" spans="1:4" x14ac:dyDescent="0.2">
      <c r="A26030" t="s">
        <v>106</v>
      </c>
      <c r="B26030" t="s">
        <v>352</v>
      </c>
      <c r="C26030" t="s">
        <v>292</v>
      </c>
      <c r="D26030">
        <v>0</v>
      </c>
    </row>
    <row r="26031" spans="1:4" x14ac:dyDescent="0.2">
      <c r="A26031" t="s">
        <v>106</v>
      </c>
      <c r="B26031" t="s">
        <v>352</v>
      </c>
      <c r="C26031" t="s">
        <v>293</v>
      </c>
      <c r="D26031">
        <v>0</v>
      </c>
    </row>
    <row r="26032" spans="1:4" x14ac:dyDescent="0.2">
      <c r="A26032" t="s">
        <v>106</v>
      </c>
      <c r="B26032" t="s">
        <v>352</v>
      </c>
      <c r="C26032" t="s">
        <v>294</v>
      </c>
      <c r="D26032">
        <v>0</v>
      </c>
    </row>
    <row r="26033" spans="1:4" x14ac:dyDescent="0.2">
      <c r="A26033" t="s">
        <v>106</v>
      </c>
      <c r="B26033" t="s">
        <v>352</v>
      </c>
      <c r="C26033" t="s">
        <v>295</v>
      </c>
      <c r="D26033">
        <v>1</v>
      </c>
    </row>
    <row r="26034" spans="1:4" x14ac:dyDescent="0.2">
      <c r="A26034" t="s">
        <v>106</v>
      </c>
      <c r="B26034" t="s">
        <v>352</v>
      </c>
      <c r="C26034" t="s">
        <v>296</v>
      </c>
      <c r="D26034">
        <v>0</v>
      </c>
    </row>
    <row r="26035" spans="1:4" x14ac:dyDescent="0.2">
      <c r="A26035" t="s">
        <v>106</v>
      </c>
      <c r="B26035" t="s">
        <v>352</v>
      </c>
      <c r="C26035" t="s">
        <v>297</v>
      </c>
      <c r="D26035">
        <v>0</v>
      </c>
    </row>
    <row r="26036" spans="1:4" x14ac:dyDescent="0.2">
      <c r="A26036" t="s">
        <v>106</v>
      </c>
      <c r="B26036" t="s">
        <v>352</v>
      </c>
      <c r="C26036" t="s">
        <v>298</v>
      </c>
      <c r="D26036">
        <v>0</v>
      </c>
    </row>
    <row r="26037" spans="1:4" x14ac:dyDescent="0.2">
      <c r="A26037" t="s">
        <v>106</v>
      </c>
      <c r="B26037" t="s">
        <v>352</v>
      </c>
      <c r="C26037" t="s">
        <v>232</v>
      </c>
      <c r="D26037">
        <v>407662</v>
      </c>
    </row>
    <row r="26038" spans="1:4" x14ac:dyDescent="0.2">
      <c r="A26038" t="s">
        <v>106</v>
      </c>
      <c r="B26038" t="s">
        <v>352</v>
      </c>
      <c r="C26038" t="s">
        <v>319</v>
      </c>
      <c r="D26038">
        <v>324970</v>
      </c>
    </row>
    <row r="26039" spans="1:4" x14ac:dyDescent="0.2">
      <c r="A26039" t="s">
        <v>106</v>
      </c>
      <c r="B26039" t="s">
        <v>352</v>
      </c>
      <c r="C26039" t="s">
        <v>320</v>
      </c>
      <c r="D26039">
        <v>75027</v>
      </c>
    </row>
    <row r="26040" spans="1:4" x14ac:dyDescent="0.2">
      <c r="A26040" t="s">
        <v>106</v>
      </c>
      <c r="B26040" t="s">
        <v>352</v>
      </c>
      <c r="C26040" t="s">
        <v>318</v>
      </c>
      <c r="D26040">
        <v>7665</v>
      </c>
    </row>
    <row r="26041" spans="1:4" x14ac:dyDescent="0.2">
      <c r="A26041" t="s">
        <v>106</v>
      </c>
      <c r="B26041" t="s">
        <v>352</v>
      </c>
      <c r="C26041" t="s">
        <v>321</v>
      </c>
      <c r="D26041">
        <v>292921</v>
      </c>
    </row>
    <row r="26042" spans="1:4" x14ac:dyDescent="0.2">
      <c r="A26042" t="s">
        <v>106</v>
      </c>
      <c r="B26042" t="s">
        <v>352</v>
      </c>
      <c r="C26042" t="s">
        <v>322</v>
      </c>
      <c r="D26042">
        <v>0</v>
      </c>
    </row>
    <row r="26043" spans="1:4" x14ac:dyDescent="0.2">
      <c r="A26043" t="s">
        <v>106</v>
      </c>
      <c r="B26043" t="s">
        <v>352</v>
      </c>
      <c r="C26043" t="s">
        <v>323</v>
      </c>
      <c r="D26043">
        <v>2</v>
      </c>
    </row>
    <row r="26044" spans="1:4" x14ac:dyDescent="0.2">
      <c r="A26044" t="s">
        <v>106</v>
      </c>
      <c r="B26044" t="s">
        <v>352</v>
      </c>
      <c r="C26044" t="s">
        <v>324</v>
      </c>
      <c r="D26044">
        <v>29102</v>
      </c>
    </row>
    <row r="26045" spans="1:4" x14ac:dyDescent="0.2">
      <c r="A26045" t="s">
        <v>106</v>
      </c>
      <c r="B26045" t="s">
        <v>352</v>
      </c>
      <c r="C26045" t="s">
        <v>325</v>
      </c>
      <c r="D26045">
        <v>0</v>
      </c>
    </row>
    <row r="26046" spans="1:4" x14ac:dyDescent="0.2">
      <c r="A26046" t="s">
        <v>106</v>
      </c>
      <c r="B26046" t="s">
        <v>352</v>
      </c>
      <c r="C26046" t="s">
        <v>326</v>
      </c>
      <c r="D26046">
        <v>0</v>
      </c>
    </row>
    <row r="26047" spans="1:4" x14ac:dyDescent="0.2">
      <c r="A26047" t="s">
        <v>106</v>
      </c>
      <c r="B26047" t="s">
        <v>352</v>
      </c>
      <c r="C26047" t="s">
        <v>327</v>
      </c>
      <c r="D26047">
        <v>52670</v>
      </c>
    </row>
    <row r="26048" spans="1:4" x14ac:dyDescent="0.2">
      <c r="A26048" t="s">
        <v>106</v>
      </c>
      <c r="B26048" t="s">
        <v>352</v>
      </c>
      <c r="C26048" t="s">
        <v>328</v>
      </c>
      <c r="D26048">
        <v>211147</v>
      </c>
    </row>
    <row r="26049" spans="1:4" x14ac:dyDescent="0.2">
      <c r="A26049" t="s">
        <v>106</v>
      </c>
      <c r="B26049" t="s">
        <v>352</v>
      </c>
      <c r="C26049" t="s">
        <v>329</v>
      </c>
      <c r="D26049">
        <v>0</v>
      </c>
    </row>
    <row r="26050" spans="1:4" x14ac:dyDescent="0.2">
      <c r="A26050" t="s">
        <v>106</v>
      </c>
      <c r="B26050" t="s">
        <v>352</v>
      </c>
      <c r="C26050" t="s">
        <v>339</v>
      </c>
      <c r="D26050">
        <v>35203253</v>
      </c>
    </row>
    <row r="26051" spans="1:4" x14ac:dyDescent="0.2">
      <c r="A26051" t="s">
        <v>106</v>
      </c>
      <c r="B26051" t="s">
        <v>352</v>
      </c>
      <c r="C26051" t="s">
        <v>340</v>
      </c>
      <c r="D26051">
        <v>3291917</v>
      </c>
    </row>
    <row r="26052" spans="1:4" x14ac:dyDescent="0.2">
      <c r="A26052" t="s">
        <v>106</v>
      </c>
      <c r="B26052" t="s">
        <v>352</v>
      </c>
      <c r="C26052" t="s">
        <v>341</v>
      </c>
      <c r="D26052">
        <v>0</v>
      </c>
    </row>
    <row r="26053" spans="1:4" x14ac:dyDescent="0.2">
      <c r="A26053" t="s">
        <v>106</v>
      </c>
      <c r="B26053" t="s">
        <v>352</v>
      </c>
      <c r="C26053" t="s">
        <v>342</v>
      </c>
      <c r="D26053">
        <v>0</v>
      </c>
    </row>
    <row r="26054" spans="1:4" x14ac:dyDescent="0.2">
      <c r="A26054" t="s">
        <v>106</v>
      </c>
      <c r="B26054" t="s">
        <v>352</v>
      </c>
      <c r="C26054" t="s">
        <v>343</v>
      </c>
      <c r="D26054">
        <v>0</v>
      </c>
    </row>
    <row r="26055" spans="1:4" x14ac:dyDescent="0.2">
      <c r="A26055" t="s">
        <v>106</v>
      </c>
      <c r="B26055" t="s">
        <v>352</v>
      </c>
      <c r="C26055" t="s">
        <v>344</v>
      </c>
      <c r="D26055">
        <v>0</v>
      </c>
    </row>
    <row r="26056" spans="1:4" x14ac:dyDescent="0.2">
      <c r="A26056" t="s">
        <v>106</v>
      </c>
      <c r="B26056" t="s">
        <v>352</v>
      </c>
      <c r="C26056" t="s">
        <v>345</v>
      </c>
      <c r="D26056">
        <v>0</v>
      </c>
    </row>
    <row r="26057" spans="1:4" x14ac:dyDescent="0.2">
      <c r="A26057" t="s">
        <v>106</v>
      </c>
      <c r="B26057" t="s">
        <v>352</v>
      </c>
      <c r="C26057" t="s">
        <v>346</v>
      </c>
      <c r="D26057">
        <v>0</v>
      </c>
    </row>
    <row r="26058" spans="1:4" x14ac:dyDescent="0.2">
      <c r="A26058" t="s">
        <v>106</v>
      </c>
      <c r="B26058" t="s">
        <v>352</v>
      </c>
      <c r="C26058" t="s">
        <v>300</v>
      </c>
      <c r="D26058">
        <v>669029</v>
      </c>
    </row>
    <row r="26059" spans="1:4" x14ac:dyDescent="0.2">
      <c r="A26059" t="s">
        <v>106</v>
      </c>
      <c r="B26059" t="s">
        <v>352</v>
      </c>
      <c r="C26059" t="s">
        <v>301</v>
      </c>
      <c r="D26059">
        <v>955355</v>
      </c>
    </row>
    <row r="26060" spans="1:4" x14ac:dyDescent="0.2">
      <c r="A26060" t="s">
        <v>106</v>
      </c>
      <c r="B26060" t="s">
        <v>352</v>
      </c>
      <c r="C26060" t="s">
        <v>302</v>
      </c>
      <c r="D26060">
        <v>1134048</v>
      </c>
    </row>
    <row r="26061" spans="1:4" x14ac:dyDescent="0.2">
      <c r="A26061" t="s">
        <v>106</v>
      </c>
      <c r="B26061" t="s">
        <v>352</v>
      </c>
      <c r="C26061" t="s">
        <v>303</v>
      </c>
      <c r="D26061">
        <v>605562</v>
      </c>
    </row>
    <row r="26062" spans="1:4" x14ac:dyDescent="0.2">
      <c r="A26062" t="s">
        <v>106</v>
      </c>
      <c r="B26062" t="s">
        <v>352</v>
      </c>
      <c r="C26062" t="s">
        <v>304</v>
      </c>
      <c r="D26062">
        <v>699983</v>
      </c>
    </row>
    <row r="26063" spans="1:4" x14ac:dyDescent="0.2">
      <c r="A26063" t="s">
        <v>106</v>
      </c>
      <c r="B26063" t="s">
        <v>352</v>
      </c>
      <c r="C26063" t="s">
        <v>305</v>
      </c>
      <c r="D26063">
        <v>150317</v>
      </c>
    </row>
    <row r="26064" spans="1:4" x14ac:dyDescent="0.2">
      <c r="A26064" t="s">
        <v>106</v>
      </c>
      <c r="B26064" t="s">
        <v>352</v>
      </c>
      <c r="C26064" t="s">
        <v>306</v>
      </c>
      <c r="D26064">
        <v>55486</v>
      </c>
    </row>
    <row r="26065" spans="1:4" x14ac:dyDescent="0.2">
      <c r="A26065" t="s">
        <v>106</v>
      </c>
      <c r="B26065" t="s">
        <v>352</v>
      </c>
      <c r="C26065" t="s">
        <v>307</v>
      </c>
      <c r="D26065">
        <v>1272534</v>
      </c>
    </row>
    <row r="26066" spans="1:4" x14ac:dyDescent="0.2">
      <c r="A26066" t="s">
        <v>106</v>
      </c>
      <c r="B26066" t="s">
        <v>352</v>
      </c>
      <c r="C26066" t="s">
        <v>308</v>
      </c>
      <c r="D26066">
        <v>68903</v>
      </c>
    </row>
    <row r="26067" spans="1:4" x14ac:dyDescent="0.2">
      <c r="A26067" t="s">
        <v>106</v>
      </c>
      <c r="B26067" t="s">
        <v>352</v>
      </c>
      <c r="C26067" t="s">
        <v>309</v>
      </c>
      <c r="D26067">
        <v>22238</v>
      </c>
    </row>
    <row r="26068" spans="1:4" x14ac:dyDescent="0.2">
      <c r="A26068" t="s">
        <v>106</v>
      </c>
      <c r="B26068" t="s">
        <v>352</v>
      </c>
      <c r="C26068" t="s">
        <v>310</v>
      </c>
      <c r="D26068">
        <v>7221</v>
      </c>
    </row>
    <row r="26069" spans="1:4" x14ac:dyDescent="0.2">
      <c r="A26069" t="s">
        <v>106</v>
      </c>
      <c r="B26069" t="s">
        <v>352</v>
      </c>
      <c r="C26069" t="s">
        <v>311</v>
      </c>
      <c r="D26069">
        <v>7029</v>
      </c>
    </row>
    <row r="26070" spans="1:4" x14ac:dyDescent="0.2">
      <c r="A26070" t="s">
        <v>106</v>
      </c>
      <c r="B26070" t="s">
        <v>352</v>
      </c>
      <c r="C26070" t="s">
        <v>312</v>
      </c>
      <c r="D26070">
        <v>1456</v>
      </c>
    </row>
    <row r="26071" spans="1:4" x14ac:dyDescent="0.2">
      <c r="A26071" t="s">
        <v>106</v>
      </c>
      <c r="B26071" t="s">
        <v>352</v>
      </c>
      <c r="C26071" t="s">
        <v>313</v>
      </c>
      <c r="D26071">
        <v>90</v>
      </c>
    </row>
    <row r="26072" spans="1:4" x14ac:dyDescent="0.2">
      <c r="A26072" t="s">
        <v>106</v>
      </c>
      <c r="B26072" t="s">
        <v>352</v>
      </c>
      <c r="C26072" t="s">
        <v>314</v>
      </c>
      <c r="D26072">
        <v>36</v>
      </c>
    </row>
    <row r="26073" spans="1:4" x14ac:dyDescent="0.2">
      <c r="A26073" t="s">
        <v>106</v>
      </c>
      <c r="B26073" t="s">
        <v>352</v>
      </c>
      <c r="C26073" t="s">
        <v>315</v>
      </c>
      <c r="D26073">
        <v>103</v>
      </c>
    </row>
    <row r="26074" spans="1:4" x14ac:dyDescent="0.2">
      <c r="A26074" t="s">
        <v>106</v>
      </c>
      <c r="B26074" t="s">
        <v>352</v>
      </c>
      <c r="C26074" t="s">
        <v>347</v>
      </c>
      <c r="D26074">
        <v>6238</v>
      </c>
    </row>
    <row r="26075" spans="1:4" x14ac:dyDescent="0.2">
      <c r="A26075" t="s">
        <v>106</v>
      </c>
      <c r="B26075" t="s">
        <v>353</v>
      </c>
      <c r="C26075" t="s">
        <v>225</v>
      </c>
      <c r="D26075">
        <v>0.93635000000000002</v>
      </c>
    </row>
    <row r="26076" spans="1:4" x14ac:dyDescent="0.2">
      <c r="A26076" t="s">
        <v>106</v>
      </c>
      <c r="B26076" t="s">
        <v>353</v>
      </c>
      <c r="C26076" t="s">
        <v>65</v>
      </c>
      <c r="D26076">
        <v>50000003</v>
      </c>
    </row>
    <row r="26077" spans="1:4" x14ac:dyDescent="0.2">
      <c r="A26077" t="s">
        <v>106</v>
      </c>
      <c r="B26077" t="s">
        <v>353</v>
      </c>
      <c r="C26077" t="s">
        <v>66</v>
      </c>
      <c r="D26077">
        <v>53398841</v>
      </c>
    </row>
    <row r="26078" spans="1:4" x14ac:dyDescent="0.2">
      <c r="A26078" t="s">
        <v>106</v>
      </c>
      <c r="B26078" t="s">
        <v>353</v>
      </c>
      <c r="C26078" t="s">
        <v>226</v>
      </c>
      <c r="D26078">
        <v>142628</v>
      </c>
    </row>
    <row r="26079" spans="1:4" x14ac:dyDescent="0.2">
      <c r="A26079" t="s">
        <v>106</v>
      </c>
      <c r="B26079" t="s">
        <v>353</v>
      </c>
      <c r="C26079" t="s">
        <v>227</v>
      </c>
      <c r="D26079">
        <v>513014</v>
      </c>
    </row>
    <row r="26080" spans="1:4" x14ac:dyDescent="0.2">
      <c r="A26080" t="s">
        <v>106</v>
      </c>
      <c r="B26080" t="s">
        <v>353</v>
      </c>
      <c r="C26080" t="s">
        <v>67</v>
      </c>
      <c r="D26080">
        <v>765338</v>
      </c>
    </row>
    <row r="26081" spans="1:4" x14ac:dyDescent="0.2">
      <c r="A26081" t="s">
        <v>106</v>
      </c>
      <c r="B26081" t="s">
        <v>353</v>
      </c>
      <c r="C26081" t="s">
        <v>68</v>
      </c>
      <c r="D26081">
        <v>508133</v>
      </c>
    </row>
    <row r="26082" spans="1:4" x14ac:dyDescent="0.2">
      <c r="A26082" t="s">
        <v>106</v>
      </c>
      <c r="B26082" t="s">
        <v>353</v>
      </c>
      <c r="C26082" t="s">
        <v>228</v>
      </c>
      <c r="D26082">
        <v>15668</v>
      </c>
    </row>
    <row r="26083" spans="1:4" x14ac:dyDescent="0.2">
      <c r="A26083" t="s">
        <v>106</v>
      </c>
      <c r="B26083" t="s">
        <v>353</v>
      </c>
      <c r="C26083" t="s">
        <v>229</v>
      </c>
      <c r="D26083">
        <v>142269</v>
      </c>
    </row>
    <row r="26084" spans="1:4" x14ac:dyDescent="0.2">
      <c r="A26084" t="s">
        <v>106</v>
      </c>
      <c r="B26084" t="s">
        <v>353</v>
      </c>
      <c r="C26084" t="s">
        <v>230</v>
      </c>
      <c r="D26084">
        <v>35375</v>
      </c>
    </row>
    <row r="26085" spans="1:4" x14ac:dyDescent="0.2">
      <c r="A26085" t="s">
        <v>106</v>
      </c>
      <c r="B26085" t="s">
        <v>353</v>
      </c>
      <c r="C26085" t="s">
        <v>231</v>
      </c>
      <c r="D26085">
        <v>158288</v>
      </c>
    </row>
    <row r="26086" spans="1:4" x14ac:dyDescent="0.2">
      <c r="A26086" t="s">
        <v>106</v>
      </c>
      <c r="B26086" t="s">
        <v>353</v>
      </c>
      <c r="C26086" t="s">
        <v>154</v>
      </c>
      <c r="D26086">
        <v>2547671</v>
      </c>
    </row>
    <row r="26087" spans="1:4" x14ac:dyDescent="0.2">
      <c r="A26087" t="s">
        <v>106</v>
      </c>
      <c r="B26087" t="s">
        <v>353</v>
      </c>
      <c r="C26087" t="s">
        <v>155</v>
      </c>
      <c r="D26087">
        <v>0</v>
      </c>
    </row>
    <row r="26088" spans="1:4" x14ac:dyDescent="0.2">
      <c r="A26088" t="s">
        <v>106</v>
      </c>
      <c r="B26088" t="s">
        <v>353</v>
      </c>
      <c r="C26088" t="s">
        <v>156</v>
      </c>
      <c r="D26088">
        <v>2784</v>
      </c>
    </row>
    <row r="26089" spans="1:4" x14ac:dyDescent="0.2">
      <c r="A26089" t="s">
        <v>106</v>
      </c>
      <c r="B26089" t="s">
        <v>353</v>
      </c>
      <c r="C26089" t="s">
        <v>157</v>
      </c>
      <c r="D26089">
        <v>311953</v>
      </c>
    </row>
    <row r="26090" spans="1:4" x14ac:dyDescent="0.2">
      <c r="A26090" t="s">
        <v>106</v>
      </c>
      <c r="B26090" t="s">
        <v>353</v>
      </c>
      <c r="C26090" t="s">
        <v>158</v>
      </c>
      <c r="D26090">
        <v>1203791</v>
      </c>
    </row>
    <row r="26091" spans="1:4" x14ac:dyDescent="0.2">
      <c r="A26091" t="s">
        <v>106</v>
      </c>
      <c r="B26091" t="s">
        <v>353</v>
      </c>
      <c r="C26091" t="s">
        <v>159</v>
      </c>
      <c r="D26091">
        <v>1164979</v>
      </c>
    </row>
    <row r="26092" spans="1:4" x14ac:dyDescent="0.2">
      <c r="A26092" t="s">
        <v>106</v>
      </c>
      <c r="B26092" t="s">
        <v>353</v>
      </c>
      <c r="C26092" t="s">
        <v>160</v>
      </c>
      <c r="D26092">
        <v>1136640</v>
      </c>
    </row>
    <row r="26093" spans="1:4" x14ac:dyDescent="0.2">
      <c r="A26093" t="s">
        <v>106</v>
      </c>
      <c r="B26093" t="s">
        <v>353</v>
      </c>
      <c r="C26093" t="s">
        <v>161</v>
      </c>
      <c r="D26093">
        <v>894444</v>
      </c>
    </row>
    <row r="26094" spans="1:4" x14ac:dyDescent="0.2">
      <c r="A26094" t="s">
        <v>106</v>
      </c>
      <c r="B26094" t="s">
        <v>353</v>
      </c>
      <c r="C26094" t="s">
        <v>162</v>
      </c>
      <c r="D26094">
        <v>738050</v>
      </c>
    </row>
    <row r="26095" spans="1:4" x14ac:dyDescent="0.2">
      <c r="A26095" t="s">
        <v>106</v>
      </c>
      <c r="B26095" t="s">
        <v>353</v>
      </c>
      <c r="C26095" t="s">
        <v>163</v>
      </c>
      <c r="D26095">
        <v>569682</v>
      </c>
    </row>
    <row r="26096" spans="1:4" x14ac:dyDescent="0.2">
      <c r="A26096" t="s">
        <v>106</v>
      </c>
      <c r="B26096" t="s">
        <v>353</v>
      </c>
      <c r="C26096" t="s">
        <v>164</v>
      </c>
      <c r="D26096">
        <v>356722</v>
      </c>
    </row>
    <row r="26097" spans="1:4" x14ac:dyDescent="0.2">
      <c r="A26097" t="s">
        <v>106</v>
      </c>
      <c r="B26097" t="s">
        <v>353</v>
      </c>
      <c r="C26097" t="s">
        <v>165</v>
      </c>
      <c r="D26097">
        <v>285639</v>
      </c>
    </row>
    <row r="26098" spans="1:4" x14ac:dyDescent="0.2">
      <c r="A26098" t="s">
        <v>106</v>
      </c>
      <c r="B26098" t="s">
        <v>353</v>
      </c>
      <c r="C26098" t="s">
        <v>166</v>
      </c>
      <c r="D26098">
        <v>154012</v>
      </c>
    </row>
    <row r="26099" spans="1:4" x14ac:dyDescent="0.2">
      <c r="A26099" t="s">
        <v>106</v>
      </c>
      <c r="B26099" t="s">
        <v>353</v>
      </c>
      <c r="C26099" t="s">
        <v>167</v>
      </c>
      <c r="D26099">
        <v>182914</v>
      </c>
    </row>
    <row r="26100" spans="1:4" x14ac:dyDescent="0.2">
      <c r="A26100" t="s">
        <v>106</v>
      </c>
      <c r="B26100" t="s">
        <v>353</v>
      </c>
      <c r="C26100" t="s">
        <v>168</v>
      </c>
      <c r="D26100">
        <v>178086</v>
      </c>
    </row>
    <row r="26101" spans="1:4" x14ac:dyDescent="0.2">
      <c r="A26101" t="s">
        <v>106</v>
      </c>
      <c r="B26101" t="s">
        <v>353</v>
      </c>
      <c r="C26101" t="s">
        <v>169</v>
      </c>
      <c r="D26101">
        <v>89270</v>
      </c>
    </row>
    <row r="26102" spans="1:4" x14ac:dyDescent="0.2">
      <c r="A26102" t="s">
        <v>106</v>
      </c>
      <c r="B26102" t="s">
        <v>353</v>
      </c>
      <c r="C26102" t="s">
        <v>170</v>
      </c>
      <c r="D26102">
        <v>136853</v>
      </c>
    </row>
    <row r="26103" spans="1:4" x14ac:dyDescent="0.2">
      <c r="A26103" t="s">
        <v>106</v>
      </c>
      <c r="B26103" t="s">
        <v>353</v>
      </c>
      <c r="C26103" t="s">
        <v>171</v>
      </c>
      <c r="D26103">
        <v>252541</v>
      </c>
    </row>
    <row r="26104" spans="1:4" x14ac:dyDescent="0.2">
      <c r="A26104" t="s">
        <v>106</v>
      </c>
      <c r="B26104" t="s">
        <v>353</v>
      </c>
      <c r="C26104" t="s">
        <v>172</v>
      </c>
      <c r="D26104">
        <v>270416</v>
      </c>
    </row>
    <row r="26105" spans="1:4" x14ac:dyDescent="0.2">
      <c r="A26105" t="s">
        <v>106</v>
      </c>
      <c r="B26105" t="s">
        <v>353</v>
      </c>
      <c r="C26105" t="s">
        <v>173</v>
      </c>
      <c r="D26105">
        <v>58887</v>
      </c>
    </row>
    <row r="26106" spans="1:4" x14ac:dyDescent="0.2">
      <c r="A26106" t="s">
        <v>106</v>
      </c>
      <c r="B26106" t="s">
        <v>353</v>
      </c>
      <c r="C26106" t="s">
        <v>174</v>
      </c>
      <c r="D26106">
        <v>361194</v>
      </c>
    </row>
    <row r="26107" spans="1:4" x14ac:dyDescent="0.2">
      <c r="A26107" t="s">
        <v>106</v>
      </c>
      <c r="B26107" t="s">
        <v>353</v>
      </c>
      <c r="C26107" t="s">
        <v>175</v>
      </c>
      <c r="D26107">
        <v>94656</v>
      </c>
    </row>
    <row r="26108" spans="1:4" x14ac:dyDescent="0.2">
      <c r="A26108" t="s">
        <v>106</v>
      </c>
      <c r="B26108" t="s">
        <v>353</v>
      </c>
      <c r="C26108" t="s">
        <v>176</v>
      </c>
      <c r="D26108">
        <v>5587</v>
      </c>
    </row>
    <row r="26109" spans="1:4" x14ac:dyDescent="0.2">
      <c r="A26109" t="s">
        <v>106</v>
      </c>
      <c r="B26109" t="s">
        <v>353</v>
      </c>
      <c r="C26109" t="s">
        <v>177</v>
      </c>
      <c r="D26109">
        <v>195168</v>
      </c>
    </row>
    <row r="26110" spans="1:4" x14ac:dyDescent="0.2">
      <c r="A26110" t="s">
        <v>106</v>
      </c>
      <c r="B26110" t="s">
        <v>353</v>
      </c>
      <c r="C26110" t="s">
        <v>178</v>
      </c>
      <c r="D26110">
        <v>0</v>
      </c>
    </row>
    <row r="26111" spans="1:4" x14ac:dyDescent="0.2">
      <c r="A26111" t="s">
        <v>106</v>
      </c>
      <c r="B26111" t="s">
        <v>353</v>
      </c>
      <c r="C26111" t="s">
        <v>179</v>
      </c>
      <c r="D26111">
        <v>0</v>
      </c>
    </row>
    <row r="26112" spans="1:4" x14ac:dyDescent="0.2">
      <c r="A26112" t="s">
        <v>106</v>
      </c>
      <c r="B26112" t="s">
        <v>353</v>
      </c>
      <c r="C26112" t="s">
        <v>180</v>
      </c>
      <c r="D26112">
        <v>0</v>
      </c>
    </row>
    <row r="26113" spans="1:4" x14ac:dyDescent="0.2">
      <c r="A26113" t="s">
        <v>106</v>
      </c>
      <c r="B26113" t="s">
        <v>353</v>
      </c>
      <c r="C26113" t="s">
        <v>181</v>
      </c>
      <c r="D26113">
        <v>0</v>
      </c>
    </row>
    <row r="26114" spans="1:4" x14ac:dyDescent="0.2">
      <c r="A26114" t="s">
        <v>106</v>
      </c>
      <c r="B26114" t="s">
        <v>353</v>
      </c>
      <c r="C26114" t="s">
        <v>182</v>
      </c>
      <c r="D26114">
        <v>0</v>
      </c>
    </row>
    <row r="26115" spans="1:4" x14ac:dyDescent="0.2">
      <c r="A26115" t="s">
        <v>106</v>
      </c>
      <c r="B26115" t="s">
        <v>353</v>
      </c>
      <c r="C26115" t="s">
        <v>183</v>
      </c>
      <c r="D26115">
        <v>0</v>
      </c>
    </row>
    <row r="26116" spans="1:4" x14ac:dyDescent="0.2">
      <c r="A26116" t="s">
        <v>106</v>
      </c>
      <c r="B26116" t="s">
        <v>353</v>
      </c>
      <c r="C26116" t="s">
        <v>184</v>
      </c>
      <c r="D26116">
        <v>0</v>
      </c>
    </row>
    <row r="26117" spans="1:4" x14ac:dyDescent="0.2">
      <c r="A26117" t="s">
        <v>106</v>
      </c>
      <c r="B26117" t="s">
        <v>353</v>
      </c>
      <c r="C26117" t="s">
        <v>185</v>
      </c>
      <c r="D26117">
        <v>0</v>
      </c>
    </row>
    <row r="26118" spans="1:4" x14ac:dyDescent="0.2">
      <c r="A26118" t="s">
        <v>106</v>
      </c>
      <c r="B26118" t="s">
        <v>353</v>
      </c>
      <c r="C26118" t="s">
        <v>186</v>
      </c>
      <c r="D26118">
        <v>0</v>
      </c>
    </row>
    <row r="26119" spans="1:4" x14ac:dyDescent="0.2">
      <c r="A26119" t="s">
        <v>106</v>
      </c>
      <c r="B26119" t="s">
        <v>353</v>
      </c>
      <c r="C26119" t="s">
        <v>187</v>
      </c>
      <c r="D26119">
        <v>0</v>
      </c>
    </row>
    <row r="26120" spans="1:4" x14ac:dyDescent="0.2">
      <c r="A26120" t="s">
        <v>106</v>
      </c>
      <c r="B26120" t="s">
        <v>353</v>
      </c>
      <c r="C26120" t="s">
        <v>188</v>
      </c>
      <c r="D26120">
        <v>0</v>
      </c>
    </row>
    <row r="26121" spans="1:4" x14ac:dyDescent="0.2">
      <c r="A26121" t="s">
        <v>106</v>
      </c>
      <c r="B26121" t="s">
        <v>353</v>
      </c>
      <c r="C26121" t="s">
        <v>189</v>
      </c>
      <c r="D26121">
        <v>0</v>
      </c>
    </row>
    <row r="26122" spans="1:4" x14ac:dyDescent="0.2">
      <c r="A26122" t="s">
        <v>106</v>
      </c>
      <c r="B26122" t="s">
        <v>353</v>
      </c>
      <c r="C26122" t="s">
        <v>190</v>
      </c>
      <c r="D26122">
        <v>0</v>
      </c>
    </row>
    <row r="26123" spans="1:4" x14ac:dyDescent="0.2">
      <c r="A26123" t="s">
        <v>106</v>
      </c>
      <c r="B26123" t="s">
        <v>353</v>
      </c>
      <c r="C26123" t="s">
        <v>191</v>
      </c>
      <c r="D26123">
        <v>0</v>
      </c>
    </row>
    <row r="26124" spans="1:4" x14ac:dyDescent="0.2">
      <c r="A26124" t="s">
        <v>106</v>
      </c>
      <c r="B26124" t="s">
        <v>353</v>
      </c>
      <c r="C26124" t="s">
        <v>192</v>
      </c>
      <c r="D26124">
        <v>0</v>
      </c>
    </row>
    <row r="26125" spans="1:4" x14ac:dyDescent="0.2">
      <c r="A26125" t="s">
        <v>106</v>
      </c>
      <c r="B26125" t="s">
        <v>353</v>
      </c>
      <c r="C26125" t="s">
        <v>193</v>
      </c>
      <c r="D26125">
        <v>0</v>
      </c>
    </row>
    <row r="26126" spans="1:4" x14ac:dyDescent="0.2">
      <c r="A26126" t="s">
        <v>106</v>
      </c>
      <c r="B26126" t="s">
        <v>353</v>
      </c>
      <c r="C26126" t="s">
        <v>194</v>
      </c>
      <c r="D26126">
        <v>0</v>
      </c>
    </row>
    <row r="26127" spans="1:4" x14ac:dyDescent="0.2">
      <c r="A26127" t="s">
        <v>106</v>
      </c>
      <c r="B26127" t="s">
        <v>353</v>
      </c>
      <c r="C26127" t="s">
        <v>195</v>
      </c>
      <c r="D26127">
        <v>0</v>
      </c>
    </row>
    <row r="26128" spans="1:4" x14ac:dyDescent="0.2">
      <c r="A26128" t="s">
        <v>106</v>
      </c>
      <c r="B26128" t="s">
        <v>353</v>
      </c>
      <c r="C26128" t="s">
        <v>196</v>
      </c>
      <c r="D26128">
        <v>0</v>
      </c>
    </row>
    <row r="26129" spans="1:4" x14ac:dyDescent="0.2">
      <c r="A26129" t="s">
        <v>106</v>
      </c>
      <c r="B26129" t="s">
        <v>353</v>
      </c>
      <c r="C26129" t="s">
        <v>197</v>
      </c>
      <c r="D26129">
        <v>0</v>
      </c>
    </row>
    <row r="26130" spans="1:4" x14ac:dyDescent="0.2">
      <c r="A26130" t="s">
        <v>106</v>
      </c>
      <c r="B26130" t="s">
        <v>353</v>
      </c>
      <c r="C26130" t="s">
        <v>198</v>
      </c>
      <c r="D26130">
        <v>0</v>
      </c>
    </row>
    <row r="26131" spans="1:4" x14ac:dyDescent="0.2">
      <c r="A26131" t="s">
        <v>106</v>
      </c>
      <c r="B26131" t="s">
        <v>353</v>
      </c>
      <c r="C26131" t="s">
        <v>199</v>
      </c>
      <c r="D26131">
        <v>0</v>
      </c>
    </row>
    <row r="26132" spans="1:4" x14ac:dyDescent="0.2">
      <c r="A26132" t="s">
        <v>106</v>
      </c>
      <c r="B26132" t="s">
        <v>353</v>
      </c>
      <c r="C26132" t="s">
        <v>200</v>
      </c>
      <c r="D26132">
        <v>111497</v>
      </c>
    </row>
    <row r="26133" spans="1:4" x14ac:dyDescent="0.2">
      <c r="A26133" t="s">
        <v>106</v>
      </c>
      <c r="B26133" t="s">
        <v>353</v>
      </c>
      <c r="C26133" t="s">
        <v>201</v>
      </c>
      <c r="D26133">
        <v>0</v>
      </c>
    </row>
    <row r="26134" spans="1:4" x14ac:dyDescent="0.2">
      <c r="A26134" t="s">
        <v>106</v>
      </c>
      <c r="B26134" t="s">
        <v>353</v>
      </c>
      <c r="C26134" t="s">
        <v>202</v>
      </c>
      <c r="D26134">
        <v>0</v>
      </c>
    </row>
    <row r="26135" spans="1:4" x14ac:dyDescent="0.2">
      <c r="A26135" t="s">
        <v>106</v>
      </c>
      <c r="B26135" t="s">
        <v>353</v>
      </c>
      <c r="C26135" t="s">
        <v>203</v>
      </c>
      <c r="D26135">
        <v>0</v>
      </c>
    </row>
    <row r="26136" spans="1:4" x14ac:dyDescent="0.2">
      <c r="A26136" t="s">
        <v>106</v>
      </c>
      <c r="B26136" t="s">
        <v>353</v>
      </c>
      <c r="C26136" t="s">
        <v>204</v>
      </c>
      <c r="D26136">
        <v>0</v>
      </c>
    </row>
    <row r="26137" spans="1:4" x14ac:dyDescent="0.2">
      <c r="A26137" t="s">
        <v>106</v>
      </c>
      <c r="B26137" t="s">
        <v>353</v>
      </c>
      <c r="C26137" t="s">
        <v>205</v>
      </c>
      <c r="D26137">
        <v>0</v>
      </c>
    </row>
    <row r="26138" spans="1:4" x14ac:dyDescent="0.2">
      <c r="A26138" t="s">
        <v>106</v>
      </c>
      <c r="B26138" t="s">
        <v>353</v>
      </c>
      <c r="C26138" t="s">
        <v>206</v>
      </c>
      <c r="D26138">
        <v>0</v>
      </c>
    </row>
    <row r="26139" spans="1:4" x14ac:dyDescent="0.2">
      <c r="A26139" t="s">
        <v>106</v>
      </c>
      <c r="B26139" t="s">
        <v>353</v>
      </c>
      <c r="C26139" t="s">
        <v>207</v>
      </c>
      <c r="D26139">
        <v>0</v>
      </c>
    </row>
    <row r="26140" spans="1:4" x14ac:dyDescent="0.2">
      <c r="A26140" t="s">
        <v>106</v>
      </c>
      <c r="B26140" t="s">
        <v>353</v>
      </c>
      <c r="C26140" t="s">
        <v>208</v>
      </c>
      <c r="D26140">
        <v>0</v>
      </c>
    </row>
    <row r="26141" spans="1:4" x14ac:dyDescent="0.2">
      <c r="A26141" t="s">
        <v>106</v>
      </c>
      <c r="B26141" t="s">
        <v>353</v>
      </c>
      <c r="C26141" t="s">
        <v>209</v>
      </c>
      <c r="D26141">
        <v>0</v>
      </c>
    </row>
    <row r="26142" spans="1:4" x14ac:dyDescent="0.2">
      <c r="A26142" t="s">
        <v>106</v>
      </c>
      <c r="B26142" t="s">
        <v>353</v>
      </c>
      <c r="C26142" t="s">
        <v>210</v>
      </c>
      <c r="D26142">
        <v>0</v>
      </c>
    </row>
    <row r="26143" spans="1:4" x14ac:dyDescent="0.2">
      <c r="A26143" t="s">
        <v>106</v>
      </c>
      <c r="B26143" t="s">
        <v>353</v>
      </c>
      <c r="C26143" t="s">
        <v>211</v>
      </c>
      <c r="D26143">
        <v>0</v>
      </c>
    </row>
    <row r="26144" spans="1:4" x14ac:dyDescent="0.2">
      <c r="A26144" t="s">
        <v>106</v>
      </c>
      <c r="B26144" t="s">
        <v>353</v>
      </c>
      <c r="C26144" t="s">
        <v>212</v>
      </c>
      <c r="D26144">
        <v>0</v>
      </c>
    </row>
    <row r="26145" spans="1:4" x14ac:dyDescent="0.2">
      <c r="A26145" t="s">
        <v>106</v>
      </c>
      <c r="B26145" t="s">
        <v>353</v>
      </c>
      <c r="C26145" t="s">
        <v>213</v>
      </c>
      <c r="D26145">
        <v>0</v>
      </c>
    </row>
    <row r="26146" spans="1:4" x14ac:dyDescent="0.2">
      <c r="A26146" t="s">
        <v>106</v>
      </c>
      <c r="B26146" t="s">
        <v>353</v>
      </c>
      <c r="C26146" t="s">
        <v>214</v>
      </c>
      <c r="D26146">
        <v>0</v>
      </c>
    </row>
    <row r="26147" spans="1:4" x14ac:dyDescent="0.2">
      <c r="A26147" t="s">
        <v>106</v>
      </c>
      <c r="B26147" t="s">
        <v>353</v>
      </c>
      <c r="C26147" t="s">
        <v>215</v>
      </c>
      <c r="D26147">
        <v>0</v>
      </c>
    </row>
    <row r="26148" spans="1:4" x14ac:dyDescent="0.2">
      <c r="A26148" t="s">
        <v>106</v>
      </c>
      <c r="B26148" t="s">
        <v>353</v>
      </c>
      <c r="C26148" t="s">
        <v>216</v>
      </c>
      <c r="D26148">
        <v>0</v>
      </c>
    </row>
    <row r="26149" spans="1:4" x14ac:dyDescent="0.2">
      <c r="A26149" t="s">
        <v>106</v>
      </c>
      <c r="B26149" t="s">
        <v>353</v>
      </c>
      <c r="C26149" t="s">
        <v>217</v>
      </c>
      <c r="D26149">
        <v>1</v>
      </c>
    </row>
    <row r="26150" spans="1:4" x14ac:dyDescent="0.2">
      <c r="A26150" t="s">
        <v>106</v>
      </c>
      <c r="B26150" t="s">
        <v>353</v>
      </c>
      <c r="C26150" t="s">
        <v>218</v>
      </c>
      <c r="D26150">
        <v>0</v>
      </c>
    </row>
    <row r="26151" spans="1:4" x14ac:dyDescent="0.2">
      <c r="A26151" t="s">
        <v>106</v>
      </c>
      <c r="B26151" t="s">
        <v>353</v>
      </c>
      <c r="C26151" t="s">
        <v>219</v>
      </c>
      <c r="D26151">
        <v>0</v>
      </c>
    </row>
    <row r="26152" spans="1:4" x14ac:dyDescent="0.2">
      <c r="A26152" t="s">
        <v>106</v>
      </c>
      <c r="B26152" t="s">
        <v>353</v>
      </c>
      <c r="C26152" t="s">
        <v>233</v>
      </c>
      <c r="D26152">
        <v>2547671</v>
      </c>
    </row>
    <row r="26153" spans="1:4" x14ac:dyDescent="0.2">
      <c r="A26153" t="s">
        <v>106</v>
      </c>
      <c r="B26153" t="s">
        <v>353</v>
      </c>
      <c r="C26153" t="s">
        <v>234</v>
      </c>
      <c r="D26153">
        <v>0</v>
      </c>
    </row>
    <row r="26154" spans="1:4" x14ac:dyDescent="0.2">
      <c r="A26154" t="s">
        <v>106</v>
      </c>
      <c r="B26154" t="s">
        <v>353</v>
      </c>
      <c r="C26154" t="s">
        <v>235</v>
      </c>
      <c r="D26154">
        <v>146693</v>
      </c>
    </row>
    <row r="26155" spans="1:4" x14ac:dyDescent="0.2">
      <c r="A26155" t="s">
        <v>106</v>
      </c>
      <c r="B26155" t="s">
        <v>353</v>
      </c>
      <c r="C26155" t="s">
        <v>236</v>
      </c>
      <c r="D26155">
        <v>444192</v>
      </c>
    </row>
    <row r="26156" spans="1:4" x14ac:dyDescent="0.2">
      <c r="A26156" t="s">
        <v>106</v>
      </c>
      <c r="B26156" t="s">
        <v>353</v>
      </c>
      <c r="C26156" t="s">
        <v>237</v>
      </c>
      <c r="D26156">
        <v>882063</v>
      </c>
    </row>
    <row r="26157" spans="1:4" x14ac:dyDescent="0.2">
      <c r="A26157" t="s">
        <v>106</v>
      </c>
      <c r="B26157" t="s">
        <v>353</v>
      </c>
      <c r="C26157" t="s">
        <v>238</v>
      </c>
      <c r="D26157">
        <v>1074896</v>
      </c>
    </row>
    <row r="26158" spans="1:4" x14ac:dyDescent="0.2">
      <c r="A26158" t="s">
        <v>106</v>
      </c>
      <c r="B26158" t="s">
        <v>353</v>
      </c>
      <c r="C26158" t="s">
        <v>239</v>
      </c>
      <c r="D26158">
        <v>887804</v>
      </c>
    </row>
    <row r="26159" spans="1:4" x14ac:dyDescent="0.2">
      <c r="A26159" t="s">
        <v>106</v>
      </c>
      <c r="B26159" t="s">
        <v>353</v>
      </c>
      <c r="C26159" t="s">
        <v>240</v>
      </c>
      <c r="D26159">
        <v>700703</v>
      </c>
    </row>
    <row r="26160" spans="1:4" x14ac:dyDescent="0.2">
      <c r="A26160" t="s">
        <v>106</v>
      </c>
      <c r="B26160" t="s">
        <v>353</v>
      </c>
      <c r="C26160" t="s">
        <v>241</v>
      </c>
      <c r="D26160">
        <v>813495</v>
      </c>
    </row>
    <row r="26161" spans="1:4" x14ac:dyDescent="0.2">
      <c r="A26161" t="s">
        <v>106</v>
      </c>
      <c r="B26161" t="s">
        <v>353</v>
      </c>
      <c r="C26161" t="s">
        <v>242</v>
      </c>
      <c r="D26161">
        <v>774945</v>
      </c>
    </row>
    <row r="26162" spans="1:4" x14ac:dyDescent="0.2">
      <c r="A26162" t="s">
        <v>106</v>
      </c>
      <c r="B26162" t="s">
        <v>353</v>
      </c>
      <c r="C26162" t="s">
        <v>243</v>
      </c>
      <c r="D26162">
        <v>412679</v>
      </c>
    </row>
    <row r="26163" spans="1:4" x14ac:dyDescent="0.2">
      <c r="A26163" t="s">
        <v>106</v>
      </c>
      <c r="B26163" t="s">
        <v>353</v>
      </c>
      <c r="C26163" t="s">
        <v>244</v>
      </c>
      <c r="D26163">
        <v>314544</v>
      </c>
    </row>
    <row r="26164" spans="1:4" x14ac:dyDescent="0.2">
      <c r="A26164" t="s">
        <v>106</v>
      </c>
      <c r="B26164" t="s">
        <v>353</v>
      </c>
      <c r="C26164" t="s">
        <v>245</v>
      </c>
      <c r="D26164">
        <v>266608</v>
      </c>
    </row>
    <row r="26165" spans="1:4" x14ac:dyDescent="0.2">
      <c r="A26165" t="s">
        <v>106</v>
      </c>
      <c r="B26165" t="s">
        <v>353</v>
      </c>
      <c r="C26165" t="s">
        <v>246</v>
      </c>
      <c r="D26165">
        <v>223132</v>
      </c>
    </row>
    <row r="26166" spans="1:4" x14ac:dyDescent="0.2">
      <c r="A26166" t="s">
        <v>106</v>
      </c>
      <c r="B26166" t="s">
        <v>353</v>
      </c>
      <c r="C26166" t="s">
        <v>247</v>
      </c>
      <c r="D26166">
        <v>116994</v>
      </c>
    </row>
    <row r="26167" spans="1:4" x14ac:dyDescent="0.2">
      <c r="A26167" t="s">
        <v>106</v>
      </c>
      <c r="B26167" t="s">
        <v>353</v>
      </c>
      <c r="C26167" t="s">
        <v>248</v>
      </c>
      <c r="D26167">
        <v>68356</v>
      </c>
    </row>
    <row r="26168" spans="1:4" x14ac:dyDescent="0.2">
      <c r="A26168" t="s">
        <v>106</v>
      </c>
      <c r="B26168" t="s">
        <v>353</v>
      </c>
      <c r="C26168" t="s">
        <v>249</v>
      </c>
      <c r="D26168">
        <v>254075</v>
      </c>
    </row>
    <row r="26169" spans="1:4" x14ac:dyDescent="0.2">
      <c r="A26169" t="s">
        <v>106</v>
      </c>
      <c r="B26169" t="s">
        <v>353</v>
      </c>
      <c r="C26169" t="s">
        <v>250</v>
      </c>
      <c r="D26169">
        <v>76932</v>
      </c>
    </row>
    <row r="26170" spans="1:4" x14ac:dyDescent="0.2">
      <c r="A26170" t="s">
        <v>106</v>
      </c>
      <c r="B26170" t="s">
        <v>353</v>
      </c>
      <c r="C26170" t="s">
        <v>251</v>
      </c>
      <c r="D26170">
        <v>142075</v>
      </c>
    </row>
    <row r="26171" spans="1:4" x14ac:dyDescent="0.2">
      <c r="A26171" t="s">
        <v>106</v>
      </c>
      <c r="B26171" t="s">
        <v>353</v>
      </c>
      <c r="C26171" t="s">
        <v>252</v>
      </c>
      <c r="D26171">
        <v>526753</v>
      </c>
    </row>
    <row r="26172" spans="1:4" x14ac:dyDescent="0.2">
      <c r="A26172" t="s">
        <v>106</v>
      </c>
      <c r="B26172" t="s">
        <v>353</v>
      </c>
      <c r="C26172" t="s">
        <v>253</v>
      </c>
      <c r="D26172">
        <v>216322</v>
      </c>
    </row>
    <row r="26173" spans="1:4" x14ac:dyDescent="0.2">
      <c r="A26173" t="s">
        <v>106</v>
      </c>
      <c r="B26173" t="s">
        <v>353</v>
      </c>
      <c r="C26173" t="s">
        <v>254</v>
      </c>
      <c r="D26173">
        <v>105833</v>
      </c>
    </row>
    <row r="26174" spans="1:4" x14ac:dyDescent="0.2">
      <c r="A26174" t="s">
        <v>106</v>
      </c>
      <c r="B26174" t="s">
        <v>353</v>
      </c>
      <c r="C26174" t="s">
        <v>255</v>
      </c>
      <c r="D26174">
        <v>195174</v>
      </c>
    </row>
    <row r="26175" spans="1:4" x14ac:dyDescent="0.2">
      <c r="A26175" t="s">
        <v>106</v>
      </c>
      <c r="B26175" t="s">
        <v>353</v>
      </c>
      <c r="C26175" t="s">
        <v>256</v>
      </c>
      <c r="D26175">
        <v>0</v>
      </c>
    </row>
    <row r="26176" spans="1:4" x14ac:dyDescent="0.2">
      <c r="A26176" t="s">
        <v>106</v>
      </c>
      <c r="B26176" t="s">
        <v>353</v>
      </c>
      <c r="C26176" t="s">
        <v>257</v>
      </c>
      <c r="D26176">
        <v>0</v>
      </c>
    </row>
    <row r="26177" spans="1:4" x14ac:dyDescent="0.2">
      <c r="A26177" t="s">
        <v>106</v>
      </c>
      <c r="B26177" t="s">
        <v>353</v>
      </c>
      <c r="C26177" t="s">
        <v>258</v>
      </c>
      <c r="D26177">
        <v>0</v>
      </c>
    </row>
    <row r="26178" spans="1:4" x14ac:dyDescent="0.2">
      <c r="A26178" t="s">
        <v>106</v>
      </c>
      <c r="B26178" t="s">
        <v>353</v>
      </c>
      <c r="C26178" t="s">
        <v>259</v>
      </c>
      <c r="D26178">
        <v>0</v>
      </c>
    </row>
    <row r="26179" spans="1:4" x14ac:dyDescent="0.2">
      <c r="A26179" t="s">
        <v>106</v>
      </c>
      <c r="B26179" t="s">
        <v>353</v>
      </c>
      <c r="C26179" t="s">
        <v>260</v>
      </c>
      <c r="D26179">
        <v>0</v>
      </c>
    </row>
    <row r="26180" spans="1:4" x14ac:dyDescent="0.2">
      <c r="A26180" t="s">
        <v>106</v>
      </c>
      <c r="B26180" t="s">
        <v>353</v>
      </c>
      <c r="C26180" t="s">
        <v>261</v>
      </c>
      <c r="D26180">
        <v>0</v>
      </c>
    </row>
    <row r="26181" spans="1:4" x14ac:dyDescent="0.2">
      <c r="A26181" t="s">
        <v>106</v>
      </c>
      <c r="B26181" t="s">
        <v>353</v>
      </c>
      <c r="C26181" t="s">
        <v>262</v>
      </c>
      <c r="D26181">
        <v>0</v>
      </c>
    </row>
    <row r="26182" spans="1:4" x14ac:dyDescent="0.2">
      <c r="A26182" t="s">
        <v>106</v>
      </c>
      <c r="B26182" t="s">
        <v>353</v>
      </c>
      <c r="C26182" t="s">
        <v>263</v>
      </c>
      <c r="D26182">
        <v>0</v>
      </c>
    </row>
    <row r="26183" spans="1:4" x14ac:dyDescent="0.2">
      <c r="A26183" t="s">
        <v>106</v>
      </c>
      <c r="B26183" t="s">
        <v>353</v>
      </c>
      <c r="C26183" t="s">
        <v>264</v>
      </c>
      <c r="D26183">
        <v>0</v>
      </c>
    </row>
    <row r="26184" spans="1:4" x14ac:dyDescent="0.2">
      <c r="A26184" t="s">
        <v>106</v>
      </c>
      <c r="B26184" t="s">
        <v>353</v>
      </c>
      <c r="C26184" t="s">
        <v>265</v>
      </c>
      <c r="D26184">
        <v>0</v>
      </c>
    </row>
    <row r="26185" spans="1:4" x14ac:dyDescent="0.2">
      <c r="A26185" t="s">
        <v>106</v>
      </c>
      <c r="B26185" t="s">
        <v>353</v>
      </c>
      <c r="C26185" t="s">
        <v>266</v>
      </c>
      <c r="D26185">
        <v>0</v>
      </c>
    </row>
    <row r="26186" spans="1:4" x14ac:dyDescent="0.2">
      <c r="A26186" t="s">
        <v>106</v>
      </c>
      <c r="B26186" t="s">
        <v>353</v>
      </c>
      <c r="C26186" t="s">
        <v>267</v>
      </c>
      <c r="D26186">
        <v>0</v>
      </c>
    </row>
    <row r="26187" spans="1:4" x14ac:dyDescent="0.2">
      <c r="A26187" t="s">
        <v>106</v>
      </c>
      <c r="B26187" t="s">
        <v>353</v>
      </c>
      <c r="C26187" t="s">
        <v>268</v>
      </c>
      <c r="D26187">
        <v>0</v>
      </c>
    </row>
    <row r="26188" spans="1:4" x14ac:dyDescent="0.2">
      <c r="A26188" t="s">
        <v>106</v>
      </c>
      <c r="B26188" t="s">
        <v>353</v>
      </c>
      <c r="C26188" t="s">
        <v>269</v>
      </c>
      <c r="D26188">
        <v>0</v>
      </c>
    </row>
    <row r="26189" spans="1:4" x14ac:dyDescent="0.2">
      <c r="A26189" t="s">
        <v>106</v>
      </c>
      <c r="B26189" t="s">
        <v>353</v>
      </c>
      <c r="C26189" t="s">
        <v>270</v>
      </c>
      <c r="D26189">
        <v>0</v>
      </c>
    </row>
    <row r="26190" spans="1:4" x14ac:dyDescent="0.2">
      <c r="A26190" t="s">
        <v>106</v>
      </c>
      <c r="B26190" t="s">
        <v>353</v>
      </c>
      <c r="C26190" t="s">
        <v>271</v>
      </c>
      <c r="D26190">
        <v>0</v>
      </c>
    </row>
    <row r="26191" spans="1:4" x14ac:dyDescent="0.2">
      <c r="A26191" t="s">
        <v>106</v>
      </c>
      <c r="B26191" t="s">
        <v>353</v>
      </c>
      <c r="C26191" t="s">
        <v>272</v>
      </c>
      <c r="D26191">
        <v>0</v>
      </c>
    </row>
    <row r="26192" spans="1:4" x14ac:dyDescent="0.2">
      <c r="A26192" t="s">
        <v>106</v>
      </c>
      <c r="B26192" t="s">
        <v>353</v>
      </c>
      <c r="C26192" t="s">
        <v>273</v>
      </c>
      <c r="D26192">
        <v>0</v>
      </c>
    </row>
    <row r="26193" spans="1:4" x14ac:dyDescent="0.2">
      <c r="A26193" t="s">
        <v>106</v>
      </c>
      <c r="B26193" t="s">
        <v>353</v>
      </c>
      <c r="C26193" t="s">
        <v>274</v>
      </c>
      <c r="D26193">
        <v>0</v>
      </c>
    </row>
    <row r="26194" spans="1:4" x14ac:dyDescent="0.2">
      <c r="A26194" t="s">
        <v>106</v>
      </c>
      <c r="B26194" t="s">
        <v>353</v>
      </c>
      <c r="C26194" t="s">
        <v>275</v>
      </c>
      <c r="D26194">
        <v>0</v>
      </c>
    </row>
    <row r="26195" spans="1:4" x14ac:dyDescent="0.2">
      <c r="A26195" t="s">
        <v>106</v>
      </c>
      <c r="B26195" t="s">
        <v>353</v>
      </c>
      <c r="C26195" t="s">
        <v>276</v>
      </c>
      <c r="D26195">
        <v>0</v>
      </c>
    </row>
    <row r="26196" spans="1:4" x14ac:dyDescent="0.2">
      <c r="A26196" t="s">
        <v>106</v>
      </c>
      <c r="B26196" t="s">
        <v>353</v>
      </c>
      <c r="C26196" t="s">
        <v>277</v>
      </c>
      <c r="D26196">
        <v>0</v>
      </c>
    </row>
    <row r="26197" spans="1:4" x14ac:dyDescent="0.2">
      <c r="A26197" t="s">
        <v>106</v>
      </c>
      <c r="B26197" t="s">
        <v>353</v>
      </c>
      <c r="C26197" t="s">
        <v>278</v>
      </c>
      <c r="D26197">
        <v>111497</v>
      </c>
    </row>
    <row r="26198" spans="1:4" x14ac:dyDescent="0.2">
      <c r="A26198" t="s">
        <v>106</v>
      </c>
      <c r="B26198" t="s">
        <v>353</v>
      </c>
      <c r="C26198" t="s">
        <v>279</v>
      </c>
      <c r="D26198">
        <v>0</v>
      </c>
    </row>
    <row r="26199" spans="1:4" x14ac:dyDescent="0.2">
      <c r="A26199" t="s">
        <v>106</v>
      </c>
      <c r="B26199" t="s">
        <v>353</v>
      </c>
      <c r="C26199" t="s">
        <v>280</v>
      </c>
      <c r="D26199">
        <v>0</v>
      </c>
    </row>
    <row r="26200" spans="1:4" x14ac:dyDescent="0.2">
      <c r="A26200" t="s">
        <v>106</v>
      </c>
      <c r="B26200" t="s">
        <v>353</v>
      </c>
      <c r="C26200" t="s">
        <v>281</v>
      </c>
      <c r="D26200">
        <v>0</v>
      </c>
    </row>
    <row r="26201" spans="1:4" x14ac:dyDescent="0.2">
      <c r="A26201" t="s">
        <v>106</v>
      </c>
      <c r="B26201" t="s">
        <v>353</v>
      </c>
      <c r="C26201" t="s">
        <v>282</v>
      </c>
      <c r="D26201">
        <v>0</v>
      </c>
    </row>
    <row r="26202" spans="1:4" x14ac:dyDescent="0.2">
      <c r="A26202" t="s">
        <v>106</v>
      </c>
      <c r="B26202" t="s">
        <v>353</v>
      </c>
      <c r="C26202" t="s">
        <v>283</v>
      </c>
      <c r="D26202">
        <v>0</v>
      </c>
    </row>
    <row r="26203" spans="1:4" x14ac:dyDescent="0.2">
      <c r="A26203" t="s">
        <v>106</v>
      </c>
      <c r="B26203" t="s">
        <v>353</v>
      </c>
      <c r="C26203" t="s">
        <v>284</v>
      </c>
      <c r="D26203">
        <v>0</v>
      </c>
    </row>
    <row r="26204" spans="1:4" x14ac:dyDescent="0.2">
      <c r="A26204" t="s">
        <v>106</v>
      </c>
      <c r="B26204" t="s">
        <v>353</v>
      </c>
      <c r="C26204" t="s">
        <v>285</v>
      </c>
      <c r="D26204">
        <v>0</v>
      </c>
    </row>
    <row r="26205" spans="1:4" x14ac:dyDescent="0.2">
      <c r="A26205" t="s">
        <v>106</v>
      </c>
      <c r="B26205" t="s">
        <v>353</v>
      </c>
      <c r="C26205" t="s">
        <v>286</v>
      </c>
      <c r="D26205">
        <v>0</v>
      </c>
    </row>
    <row r="26206" spans="1:4" x14ac:dyDescent="0.2">
      <c r="A26206" t="s">
        <v>106</v>
      </c>
      <c r="B26206" t="s">
        <v>353</v>
      </c>
      <c r="C26206" t="s">
        <v>287</v>
      </c>
      <c r="D26206">
        <v>0</v>
      </c>
    </row>
    <row r="26207" spans="1:4" x14ac:dyDescent="0.2">
      <c r="A26207" t="s">
        <v>106</v>
      </c>
      <c r="B26207" t="s">
        <v>353</v>
      </c>
      <c r="C26207" t="s">
        <v>288</v>
      </c>
      <c r="D26207">
        <v>0</v>
      </c>
    </row>
    <row r="26208" spans="1:4" x14ac:dyDescent="0.2">
      <c r="A26208" t="s">
        <v>106</v>
      </c>
      <c r="B26208" t="s">
        <v>353</v>
      </c>
      <c r="C26208" t="s">
        <v>289</v>
      </c>
      <c r="D26208">
        <v>0</v>
      </c>
    </row>
    <row r="26209" spans="1:4" x14ac:dyDescent="0.2">
      <c r="A26209" t="s">
        <v>106</v>
      </c>
      <c r="B26209" t="s">
        <v>353</v>
      </c>
      <c r="C26209" t="s">
        <v>290</v>
      </c>
      <c r="D26209">
        <v>0</v>
      </c>
    </row>
    <row r="26210" spans="1:4" x14ac:dyDescent="0.2">
      <c r="A26210" t="s">
        <v>106</v>
      </c>
      <c r="B26210" t="s">
        <v>353</v>
      </c>
      <c r="C26210" t="s">
        <v>291</v>
      </c>
      <c r="D26210">
        <v>0</v>
      </c>
    </row>
    <row r="26211" spans="1:4" x14ac:dyDescent="0.2">
      <c r="A26211" t="s">
        <v>106</v>
      </c>
      <c r="B26211" t="s">
        <v>353</v>
      </c>
      <c r="C26211" t="s">
        <v>292</v>
      </c>
      <c r="D26211">
        <v>0</v>
      </c>
    </row>
    <row r="26212" spans="1:4" x14ac:dyDescent="0.2">
      <c r="A26212" t="s">
        <v>106</v>
      </c>
      <c r="B26212" t="s">
        <v>353</v>
      </c>
      <c r="C26212" t="s">
        <v>293</v>
      </c>
      <c r="D26212">
        <v>0</v>
      </c>
    </row>
    <row r="26213" spans="1:4" x14ac:dyDescent="0.2">
      <c r="A26213" t="s">
        <v>106</v>
      </c>
      <c r="B26213" t="s">
        <v>353</v>
      </c>
      <c r="C26213" t="s">
        <v>294</v>
      </c>
      <c r="D26213">
        <v>0</v>
      </c>
    </row>
    <row r="26214" spans="1:4" x14ac:dyDescent="0.2">
      <c r="A26214" t="s">
        <v>106</v>
      </c>
      <c r="B26214" t="s">
        <v>353</v>
      </c>
      <c r="C26214" t="s">
        <v>295</v>
      </c>
      <c r="D26214">
        <v>1</v>
      </c>
    </row>
    <row r="26215" spans="1:4" x14ac:dyDescent="0.2">
      <c r="A26215" t="s">
        <v>106</v>
      </c>
      <c r="B26215" t="s">
        <v>353</v>
      </c>
      <c r="C26215" t="s">
        <v>296</v>
      </c>
      <c r="D26215">
        <v>0</v>
      </c>
    </row>
    <row r="26216" spans="1:4" x14ac:dyDescent="0.2">
      <c r="A26216" t="s">
        <v>106</v>
      </c>
      <c r="B26216" t="s">
        <v>353</v>
      </c>
      <c r="C26216" t="s">
        <v>297</v>
      </c>
      <c r="D26216">
        <v>0</v>
      </c>
    </row>
    <row r="26217" spans="1:4" x14ac:dyDescent="0.2">
      <c r="A26217" t="s">
        <v>106</v>
      </c>
      <c r="B26217" t="s">
        <v>353</v>
      </c>
      <c r="C26217" t="s">
        <v>298</v>
      </c>
      <c r="D26217">
        <v>0</v>
      </c>
    </row>
    <row r="26218" spans="1:4" x14ac:dyDescent="0.2">
      <c r="A26218" t="s">
        <v>106</v>
      </c>
      <c r="B26218" t="s">
        <v>353</v>
      </c>
      <c r="C26218" t="s">
        <v>232</v>
      </c>
      <c r="D26218">
        <v>357460</v>
      </c>
    </row>
    <row r="26219" spans="1:4" x14ac:dyDescent="0.2">
      <c r="A26219" t="s">
        <v>106</v>
      </c>
      <c r="B26219" t="s">
        <v>353</v>
      </c>
      <c r="C26219" t="s">
        <v>319</v>
      </c>
      <c r="D26219">
        <v>308137</v>
      </c>
    </row>
    <row r="26220" spans="1:4" x14ac:dyDescent="0.2">
      <c r="A26220" t="s">
        <v>106</v>
      </c>
      <c r="B26220" t="s">
        <v>353</v>
      </c>
      <c r="C26220" t="s">
        <v>320</v>
      </c>
      <c r="D26220">
        <v>41629</v>
      </c>
    </row>
    <row r="26221" spans="1:4" x14ac:dyDescent="0.2">
      <c r="A26221" t="s">
        <v>106</v>
      </c>
      <c r="B26221" t="s">
        <v>353</v>
      </c>
      <c r="C26221" t="s">
        <v>318</v>
      </c>
      <c r="D26221">
        <v>7694</v>
      </c>
    </row>
    <row r="26222" spans="1:4" x14ac:dyDescent="0.2">
      <c r="A26222" t="s">
        <v>106</v>
      </c>
      <c r="B26222" t="s">
        <v>353</v>
      </c>
      <c r="C26222" t="s">
        <v>321</v>
      </c>
      <c r="D26222">
        <v>276250</v>
      </c>
    </row>
    <row r="26223" spans="1:4" x14ac:dyDescent="0.2">
      <c r="A26223" t="s">
        <v>106</v>
      </c>
      <c r="B26223" t="s">
        <v>353</v>
      </c>
      <c r="C26223" t="s">
        <v>322</v>
      </c>
      <c r="D26223">
        <v>0</v>
      </c>
    </row>
    <row r="26224" spans="1:4" x14ac:dyDescent="0.2">
      <c r="A26224" t="s">
        <v>106</v>
      </c>
      <c r="B26224" t="s">
        <v>353</v>
      </c>
      <c r="C26224" t="s">
        <v>323</v>
      </c>
      <c r="D26224">
        <v>2</v>
      </c>
    </row>
    <row r="26225" spans="1:4" x14ac:dyDescent="0.2">
      <c r="A26225" t="s">
        <v>106</v>
      </c>
      <c r="B26225" t="s">
        <v>353</v>
      </c>
      <c r="C26225" t="s">
        <v>324</v>
      </c>
      <c r="D26225">
        <v>29102</v>
      </c>
    </row>
    <row r="26226" spans="1:4" x14ac:dyDescent="0.2">
      <c r="A26226" t="s">
        <v>106</v>
      </c>
      <c r="B26226" t="s">
        <v>353</v>
      </c>
      <c r="C26226" t="s">
        <v>325</v>
      </c>
      <c r="D26226">
        <v>0</v>
      </c>
    </row>
    <row r="26227" spans="1:4" x14ac:dyDescent="0.2">
      <c r="A26227" t="s">
        <v>106</v>
      </c>
      <c r="B26227" t="s">
        <v>353</v>
      </c>
      <c r="C26227" t="s">
        <v>326</v>
      </c>
      <c r="D26227">
        <v>0</v>
      </c>
    </row>
    <row r="26228" spans="1:4" x14ac:dyDescent="0.2">
      <c r="A26228" t="s">
        <v>106</v>
      </c>
      <c r="B26228" t="s">
        <v>353</v>
      </c>
      <c r="C26228" t="s">
        <v>327</v>
      </c>
      <c r="D26228">
        <v>52669</v>
      </c>
    </row>
    <row r="26229" spans="1:4" x14ac:dyDescent="0.2">
      <c r="A26229" t="s">
        <v>106</v>
      </c>
      <c r="B26229" t="s">
        <v>353</v>
      </c>
      <c r="C26229" t="s">
        <v>328</v>
      </c>
      <c r="D26229">
        <v>194477</v>
      </c>
    </row>
    <row r="26230" spans="1:4" x14ac:dyDescent="0.2">
      <c r="A26230" t="s">
        <v>106</v>
      </c>
      <c r="B26230" t="s">
        <v>353</v>
      </c>
      <c r="C26230" t="s">
        <v>329</v>
      </c>
      <c r="D26230">
        <v>0</v>
      </c>
    </row>
    <row r="26231" spans="1:4" x14ac:dyDescent="0.2">
      <c r="A26231" t="s">
        <v>106</v>
      </c>
      <c r="B26231" t="s">
        <v>353</v>
      </c>
      <c r="C26231" t="s">
        <v>339</v>
      </c>
      <c r="D26231">
        <v>30118453</v>
      </c>
    </row>
    <row r="26232" spans="1:4" x14ac:dyDescent="0.2">
      <c r="A26232" t="s">
        <v>106</v>
      </c>
      <c r="B26232" t="s">
        <v>353</v>
      </c>
      <c r="C26232" t="s">
        <v>340</v>
      </c>
      <c r="D26232">
        <v>519</v>
      </c>
    </row>
    <row r="26233" spans="1:4" x14ac:dyDescent="0.2">
      <c r="A26233" t="s">
        <v>106</v>
      </c>
      <c r="B26233" t="s">
        <v>353</v>
      </c>
      <c r="C26233" t="s">
        <v>341</v>
      </c>
      <c r="D26233">
        <v>1849459</v>
      </c>
    </row>
    <row r="26234" spans="1:4" x14ac:dyDescent="0.2">
      <c r="A26234" t="s">
        <v>106</v>
      </c>
      <c r="B26234" t="s">
        <v>353</v>
      </c>
      <c r="C26234" t="s">
        <v>342</v>
      </c>
      <c r="D26234">
        <v>23</v>
      </c>
    </row>
    <row r="26235" spans="1:4" x14ac:dyDescent="0.2">
      <c r="A26235" t="s">
        <v>106</v>
      </c>
      <c r="B26235" t="s">
        <v>353</v>
      </c>
      <c r="C26235" t="s">
        <v>343</v>
      </c>
      <c r="D26235">
        <v>167</v>
      </c>
    </row>
    <row r="26236" spans="1:4" x14ac:dyDescent="0.2">
      <c r="A26236" t="s">
        <v>106</v>
      </c>
      <c r="B26236" t="s">
        <v>353</v>
      </c>
      <c r="C26236" t="s">
        <v>344</v>
      </c>
      <c r="D26236">
        <v>1849459</v>
      </c>
    </row>
    <row r="26237" spans="1:4" x14ac:dyDescent="0.2">
      <c r="A26237" t="s">
        <v>106</v>
      </c>
      <c r="B26237" t="s">
        <v>353</v>
      </c>
      <c r="C26237" t="s">
        <v>345</v>
      </c>
      <c r="D26237">
        <v>0</v>
      </c>
    </row>
    <row r="26238" spans="1:4" x14ac:dyDescent="0.2">
      <c r="A26238" t="s">
        <v>106</v>
      </c>
      <c r="B26238" t="s">
        <v>353</v>
      </c>
      <c r="C26238" t="s">
        <v>346</v>
      </c>
      <c r="D26238">
        <v>167</v>
      </c>
    </row>
    <row r="26239" spans="1:4" x14ac:dyDescent="0.2">
      <c r="A26239" t="s">
        <v>106</v>
      </c>
      <c r="B26239" t="s">
        <v>353</v>
      </c>
      <c r="C26239" t="s">
        <v>300</v>
      </c>
      <c r="D26239">
        <v>691380</v>
      </c>
    </row>
    <row r="26240" spans="1:4" x14ac:dyDescent="0.2">
      <c r="A26240" t="s">
        <v>106</v>
      </c>
      <c r="B26240" t="s">
        <v>353</v>
      </c>
      <c r="C26240" t="s">
        <v>301</v>
      </c>
      <c r="D26240">
        <v>961037</v>
      </c>
    </row>
    <row r="26241" spans="1:4" x14ac:dyDescent="0.2">
      <c r="A26241" t="s">
        <v>106</v>
      </c>
      <c r="B26241" t="s">
        <v>353</v>
      </c>
      <c r="C26241" t="s">
        <v>302</v>
      </c>
      <c r="D26241">
        <v>1138153</v>
      </c>
    </row>
    <row r="26242" spans="1:4" x14ac:dyDescent="0.2">
      <c r="A26242" t="s">
        <v>106</v>
      </c>
      <c r="B26242" t="s">
        <v>353</v>
      </c>
      <c r="C26242" t="s">
        <v>303</v>
      </c>
      <c r="D26242">
        <v>606949</v>
      </c>
    </row>
    <row r="26243" spans="1:4" x14ac:dyDescent="0.2">
      <c r="A26243" t="s">
        <v>106</v>
      </c>
      <c r="B26243" t="s">
        <v>353</v>
      </c>
      <c r="C26243" t="s">
        <v>304</v>
      </c>
      <c r="D26243">
        <v>699977</v>
      </c>
    </row>
    <row r="26244" spans="1:4" x14ac:dyDescent="0.2">
      <c r="A26244" t="s">
        <v>106</v>
      </c>
      <c r="B26244" t="s">
        <v>353</v>
      </c>
      <c r="C26244" t="s">
        <v>305</v>
      </c>
      <c r="D26244">
        <v>150316</v>
      </c>
    </row>
    <row r="26245" spans="1:4" x14ac:dyDescent="0.2">
      <c r="A26245" t="s">
        <v>106</v>
      </c>
      <c r="B26245" t="s">
        <v>353</v>
      </c>
      <c r="C26245" t="s">
        <v>306</v>
      </c>
      <c r="D26245">
        <v>55487</v>
      </c>
    </row>
    <row r="26246" spans="1:4" x14ac:dyDescent="0.2">
      <c r="A26246" t="s">
        <v>106</v>
      </c>
      <c r="B26246" t="s">
        <v>353</v>
      </c>
      <c r="C26246" t="s">
        <v>307</v>
      </c>
      <c r="D26246">
        <v>1272575</v>
      </c>
    </row>
    <row r="26247" spans="1:4" x14ac:dyDescent="0.2">
      <c r="A26247" t="s">
        <v>106</v>
      </c>
      <c r="B26247" t="s">
        <v>353</v>
      </c>
      <c r="C26247" t="s">
        <v>308</v>
      </c>
      <c r="D26247">
        <v>46552</v>
      </c>
    </row>
    <row r="26248" spans="1:4" x14ac:dyDescent="0.2">
      <c r="A26248" t="s">
        <v>106</v>
      </c>
      <c r="B26248" t="s">
        <v>353</v>
      </c>
      <c r="C26248" t="s">
        <v>309</v>
      </c>
      <c r="D26248">
        <v>19334</v>
      </c>
    </row>
    <row r="26249" spans="1:4" x14ac:dyDescent="0.2">
      <c r="A26249" t="s">
        <v>106</v>
      </c>
      <c r="B26249" t="s">
        <v>353</v>
      </c>
      <c r="C26249" t="s">
        <v>310</v>
      </c>
      <c r="D26249">
        <v>363</v>
      </c>
    </row>
    <row r="26250" spans="1:4" x14ac:dyDescent="0.2">
      <c r="A26250" t="s">
        <v>106</v>
      </c>
      <c r="B26250" t="s">
        <v>353</v>
      </c>
      <c r="C26250" t="s">
        <v>311</v>
      </c>
      <c r="D26250">
        <v>7004</v>
      </c>
    </row>
    <row r="26251" spans="1:4" x14ac:dyDescent="0.2">
      <c r="A26251" t="s">
        <v>106</v>
      </c>
      <c r="B26251" t="s">
        <v>353</v>
      </c>
      <c r="C26251" t="s">
        <v>312</v>
      </c>
      <c r="D26251">
        <v>72</v>
      </c>
    </row>
    <row r="26252" spans="1:4" x14ac:dyDescent="0.2">
      <c r="A26252" t="s">
        <v>106</v>
      </c>
      <c r="B26252" t="s">
        <v>353</v>
      </c>
      <c r="C26252" t="s">
        <v>313</v>
      </c>
      <c r="D26252">
        <v>99</v>
      </c>
    </row>
    <row r="26253" spans="1:4" x14ac:dyDescent="0.2">
      <c r="A26253" t="s">
        <v>106</v>
      </c>
      <c r="B26253" t="s">
        <v>353</v>
      </c>
      <c r="C26253" t="s">
        <v>314</v>
      </c>
      <c r="D26253">
        <v>30</v>
      </c>
    </row>
    <row r="26254" spans="1:4" x14ac:dyDescent="0.2">
      <c r="A26254" t="s">
        <v>106</v>
      </c>
      <c r="B26254" t="s">
        <v>353</v>
      </c>
      <c r="C26254" t="s">
        <v>315</v>
      </c>
      <c r="D26254">
        <v>62</v>
      </c>
    </row>
    <row r="26255" spans="1:4" x14ac:dyDescent="0.2">
      <c r="A26255" t="s">
        <v>106</v>
      </c>
      <c r="B26255" t="s">
        <v>353</v>
      </c>
      <c r="C26255" t="s">
        <v>347</v>
      </c>
      <c r="D26255">
        <v>6238</v>
      </c>
    </row>
    <row r="26256" spans="1:4" x14ac:dyDescent="0.2">
      <c r="A26256" t="s">
        <v>106</v>
      </c>
      <c r="B26256" t="s">
        <v>354</v>
      </c>
      <c r="C26256" t="s">
        <v>225</v>
      </c>
      <c r="D26256">
        <v>0.81345800000000001</v>
      </c>
    </row>
    <row r="26257" spans="1:4" x14ac:dyDescent="0.2">
      <c r="A26257" t="s">
        <v>106</v>
      </c>
      <c r="B26257" t="s">
        <v>354</v>
      </c>
      <c r="C26257" t="s">
        <v>65</v>
      </c>
      <c r="D26257">
        <v>50000003</v>
      </c>
    </row>
    <row r="26258" spans="1:4" x14ac:dyDescent="0.2">
      <c r="A26258" t="s">
        <v>106</v>
      </c>
      <c r="B26258" t="s">
        <v>354</v>
      </c>
      <c r="C26258" t="s">
        <v>66</v>
      </c>
      <c r="D26258">
        <v>61465988</v>
      </c>
    </row>
    <row r="26259" spans="1:4" x14ac:dyDescent="0.2">
      <c r="A26259" t="s">
        <v>106</v>
      </c>
      <c r="B26259" t="s">
        <v>354</v>
      </c>
      <c r="C26259" t="s">
        <v>226</v>
      </c>
      <c r="D26259">
        <v>148687</v>
      </c>
    </row>
    <row r="26260" spans="1:4" x14ac:dyDescent="0.2">
      <c r="A26260" t="s">
        <v>106</v>
      </c>
      <c r="B26260" t="s">
        <v>354</v>
      </c>
      <c r="C26260" t="s">
        <v>227</v>
      </c>
      <c r="D26260">
        <v>514398</v>
      </c>
    </row>
    <row r="26261" spans="1:4" x14ac:dyDescent="0.2">
      <c r="A26261" t="s">
        <v>106</v>
      </c>
      <c r="B26261" t="s">
        <v>354</v>
      </c>
      <c r="C26261" t="s">
        <v>67</v>
      </c>
      <c r="D26261">
        <v>0</v>
      </c>
    </row>
    <row r="26262" spans="1:4" x14ac:dyDescent="0.2">
      <c r="A26262" t="s">
        <v>106</v>
      </c>
      <c r="B26262" t="s">
        <v>354</v>
      </c>
      <c r="C26262" t="s">
        <v>68</v>
      </c>
      <c r="D26262">
        <v>0</v>
      </c>
    </row>
    <row r="26263" spans="1:4" x14ac:dyDescent="0.2">
      <c r="A26263" t="s">
        <v>106</v>
      </c>
      <c r="B26263" t="s">
        <v>354</v>
      </c>
      <c r="C26263" t="s">
        <v>228</v>
      </c>
      <c r="D26263">
        <v>13572</v>
      </c>
    </row>
    <row r="26264" spans="1:4" x14ac:dyDescent="0.2">
      <c r="A26264" t="s">
        <v>106</v>
      </c>
      <c r="B26264" t="s">
        <v>354</v>
      </c>
      <c r="C26264" t="s">
        <v>229</v>
      </c>
      <c r="D26264">
        <v>108328</v>
      </c>
    </row>
    <row r="26265" spans="1:4" x14ac:dyDescent="0.2">
      <c r="A26265" t="s">
        <v>106</v>
      </c>
      <c r="B26265" t="s">
        <v>354</v>
      </c>
      <c r="C26265" t="s">
        <v>230</v>
      </c>
      <c r="D26265">
        <v>38616</v>
      </c>
    </row>
    <row r="26266" spans="1:4" x14ac:dyDescent="0.2">
      <c r="A26266" t="s">
        <v>106</v>
      </c>
      <c r="B26266" t="s">
        <v>354</v>
      </c>
      <c r="C26266" t="s">
        <v>231</v>
      </c>
      <c r="D26266">
        <v>154490</v>
      </c>
    </row>
    <row r="26267" spans="1:4" x14ac:dyDescent="0.2">
      <c r="A26267" t="s">
        <v>106</v>
      </c>
      <c r="B26267" t="s">
        <v>354</v>
      </c>
      <c r="C26267" t="s">
        <v>232</v>
      </c>
      <c r="D26267">
        <v>188673</v>
      </c>
    </row>
    <row r="26268" spans="1:4" x14ac:dyDescent="0.2">
      <c r="A26268" t="s">
        <v>106</v>
      </c>
      <c r="B26268" t="s">
        <v>354</v>
      </c>
      <c r="C26268" t="s">
        <v>319</v>
      </c>
      <c r="D26268">
        <v>158327</v>
      </c>
    </row>
    <row r="26269" spans="1:4" x14ac:dyDescent="0.2">
      <c r="A26269" t="s">
        <v>106</v>
      </c>
      <c r="B26269" t="s">
        <v>354</v>
      </c>
      <c r="C26269" t="s">
        <v>320</v>
      </c>
      <c r="D26269">
        <v>22632</v>
      </c>
    </row>
    <row r="26270" spans="1:4" x14ac:dyDescent="0.2">
      <c r="A26270" t="s">
        <v>106</v>
      </c>
      <c r="B26270" t="s">
        <v>354</v>
      </c>
      <c r="C26270" t="s">
        <v>318</v>
      </c>
      <c r="D26270">
        <v>7714</v>
      </c>
    </row>
    <row r="26271" spans="1:4" x14ac:dyDescent="0.2">
      <c r="A26271" t="s">
        <v>106</v>
      </c>
      <c r="B26271" t="s">
        <v>354</v>
      </c>
      <c r="C26271" t="s">
        <v>321</v>
      </c>
      <c r="D26271">
        <v>155250</v>
      </c>
    </row>
    <row r="26272" spans="1:4" x14ac:dyDescent="0.2">
      <c r="A26272" t="s">
        <v>106</v>
      </c>
      <c r="B26272" t="s">
        <v>354</v>
      </c>
      <c r="C26272" t="s">
        <v>322</v>
      </c>
      <c r="D26272">
        <v>0</v>
      </c>
    </row>
    <row r="26273" spans="1:4" x14ac:dyDescent="0.2">
      <c r="A26273" t="s">
        <v>106</v>
      </c>
      <c r="B26273" t="s">
        <v>354</v>
      </c>
      <c r="C26273" t="s">
        <v>323</v>
      </c>
      <c r="D26273">
        <v>2</v>
      </c>
    </row>
    <row r="26274" spans="1:4" x14ac:dyDescent="0.2">
      <c r="A26274" t="s">
        <v>106</v>
      </c>
      <c r="B26274" t="s">
        <v>354</v>
      </c>
      <c r="C26274" t="s">
        <v>324</v>
      </c>
      <c r="D26274">
        <v>29102</v>
      </c>
    </row>
    <row r="26275" spans="1:4" x14ac:dyDescent="0.2">
      <c r="A26275" t="s">
        <v>106</v>
      </c>
      <c r="B26275" t="s">
        <v>354</v>
      </c>
      <c r="C26275" t="s">
        <v>325</v>
      </c>
      <c r="D26275">
        <v>0</v>
      </c>
    </row>
    <row r="26276" spans="1:4" x14ac:dyDescent="0.2">
      <c r="A26276" t="s">
        <v>106</v>
      </c>
      <c r="B26276" t="s">
        <v>354</v>
      </c>
      <c r="C26276" t="s">
        <v>326</v>
      </c>
      <c r="D26276">
        <v>0</v>
      </c>
    </row>
    <row r="26277" spans="1:4" x14ac:dyDescent="0.2">
      <c r="A26277" t="s">
        <v>106</v>
      </c>
      <c r="B26277" t="s">
        <v>354</v>
      </c>
      <c r="C26277" t="s">
        <v>327</v>
      </c>
      <c r="D26277">
        <v>52670</v>
      </c>
    </row>
    <row r="26278" spans="1:4" x14ac:dyDescent="0.2">
      <c r="A26278" t="s">
        <v>106</v>
      </c>
      <c r="B26278" t="s">
        <v>354</v>
      </c>
      <c r="C26278" t="s">
        <v>328</v>
      </c>
      <c r="D26278">
        <v>73476</v>
      </c>
    </row>
    <row r="26279" spans="1:4" x14ac:dyDescent="0.2">
      <c r="A26279" t="s">
        <v>106</v>
      </c>
      <c r="B26279" t="s">
        <v>354</v>
      </c>
      <c r="C26279" t="s">
        <v>329</v>
      </c>
      <c r="D26279">
        <v>0</v>
      </c>
    </row>
    <row r="26280" spans="1:4" x14ac:dyDescent="0.2">
      <c r="A26280" t="s">
        <v>106</v>
      </c>
      <c r="B26280" t="s">
        <v>354</v>
      </c>
      <c r="C26280" t="s">
        <v>339</v>
      </c>
      <c r="D26280">
        <v>2269512</v>
      </c>
    </row>
    <row r="26281" spans="1:4" x14ac:dyDescent="0.2">
      <c r="A26281" t="s">
        <v>106</v>
      </c>
      <c r="B26281" t="s">
        <v>354</v>
      </c>
      <c r="C26281" t="s">
        <v>340</v>
      </c>
      <c r="D26281">
        <v>3279</v>
      </c>
    </row>
    <row r="26282" spans="1:4" x14ac:dyDescent="0.2">
      <c r="A26282" t="s">
        <v>106</v>
      </c>
      <c r="B26282" t="s">
        <v>354</v>
      </c>
      <c r="C26282" t="s">
        <v>341</v>
      </c>
      <c r="D26282">
        <v>0</v>
      </c>
    </row>
    <row r="26283" spans="1:4" x14ac:dyDescent="0.2">
      <c r="A26283" t="s">
        <v>106</v>
      </c>
      <c r="B26283" t="s">
        <v>354</v>
      </c>
      <c r="C26283" t="s">
        <v>342</v>
      </c>
      <c r="D26283">
        <v>0</v>
      </c>
    </row>
    <row r="26284" spans="1:4" x14ac:dyDescent="0.2">
      <c r="A26284" t="s">
        <v>106</v>
      </c>
      <c r="B26284" t="s">
        <v>354</v>
      </c>
      <c r="C26284" t="s">
        <v>343</v>
      </c>
      <c r="D26284">
        <v>0</v>
      </c>
    </row>
    <row r="26285" spans="1:4" x14ac:dyDescent="0.2">
      <c r="A26285" t="s">
        <v>106</v>
      </c>
      <c r="B26285" t="s">
        <v>354</v>
      </c>
      <c r="C26285" t="s">
        <v>344</v>
      </c>
      <c r="D26285">
        <v>0</v>
      </c>
    </row>
    <row r="26286" spans="1:4" x14ac:dyDescent="0.2">
      <c r="A26286" t="s">
        <v>106</v>
      </c>
      <c r="B26286" t="s">
        <v>354</v>
      </c>
      <c r="C26286" t="s">
        <v>345</v>
      </c>
      <c r="D26286">
        <v>0</v>
      </c>
    </row>
    <row r="26287" spans="1:4" x14ac:dyDescent="0.2">
      <c r="A26287" t="s">
        <v>106</v>
      </c>
      <c r="B26287" t="s">
        <v>354</v>
      </c>
      <c r="C26287" t="s">
        <v>346</v>
      </c>
      <c r="D26287">
        <v>0</v>
      </c>
    </row>
    <row r="26288" spans="1:4" x14ac:dyDescent="0.2">
      <c r="A26288" t="s">
        <v>106</v>
      </c>
      <c r="B26288" t="s">
        <v>354</v>
      </c>
      <c r="C26288" t="s">
        <v>300</v>
      </c>
      <c r="D26288">
        <v>715471</v>
      </c>
    </row>
    <row r="26289" spans="1:4" x14ac:dyDescent="0.2">
      <c r="A26289" t="s">
        <v>106</v>
      </c>
      <c r="B26289" t="s">
        <v>354</v>
      </c>
      <c r="C26289" t="s">
        <v>301</v>
      </c>
      <c r="D26289">
        <v>980328</v>
      </c>
    </row>
    <row r="26290" spans="1:4" x14ac:dyDescent="0.2">
      <c r="A26290" t="s">
        <v>106</v>
      </c>
      <c r="B26290" t="s">
        <v>354</v>
      </c>
      <c r="C26290" t="s">
        <v>302</v>
      </c>
      <c r="D26290">
        <v>1145335</v>
      </c>
    </row>
    <row r="26291" spans="1:4" x14ac:dyDescent="0.2">
      <c r="A26291" t="s">
        <v>106</v>
      </c>
      <c r="B26291" t="s">
        <v>354</v>
      </c>
      <c r="C26291" t="s">
        <v>303</v>
      </c>
      <c r="D26291">
        <v>606960</v>
      </c>
    </row>
    <row r="26292" spans="1:4" x14ac:dyDescent="0.2">
      <c r="A26292" t="s">
        <v>106</v>
      </c>
      <c r="B26292" t="s">
        <v>354</v>
      </c>
      <c r="C26292" t="s">
        <v>304</v>
      </c>
      <c r="D26292">
        <v>699976</v>
      </c>
    </row>
    <row r="26293" spans="1:4" x14ac:dyDescent="0.2">
      <c r="A26293" t="s">
        <v>106</v>
      </c>
      <c r="B26293" t="s">
        <v>354</v>
      </c>
      <c r="C26293" t="s">
        <v>305</v>
      </c>
      <c r="D26293">
        <v>150302</v>
      </c>
    </row>
    <row r="26294" spans="1:4" x14ac:dyDescent="0.2">
      <c r="A26294" t="s">
        <v>106</v>
      </c>
      <c r="B26294" t="s">
        <v>354</v>
      </c>
      <c r="C26294" t="s">
        <v>306</v>
      </c>
      <c r="D26294">
        <v>52704</v>
      </c>
    </row>
    <row r="26295" spans="1:4" x14ac:dyDescent="0.2">
      <c r="A26295" t="s">
        <v>106</v>
      </c>
      <c r="B26295" t="s">
        <v>354</v>
      </c>
      <c r="C26295" t="s">
        <v>307</v>
      </c>
      <c r="D26295">
        <v>1272578</v>
      </c>
    </row>
    <row r="26296" spans="1:4" x14ac:dyDescent="0.2">
      <c r="A26296" t="s">
        <v>106</v>
      </c>
      <c r="B26296" t="s">
        <v>354</v>
      </c>
      <c r="C26296" t="s">
        <v>308</v>
      </c>
      <c r="D26296">
        <v>22458</v>
      </c>
    </row>
    <row r="26297" spans="1:4" x14ac:dyDescent="0.2">
      <c r="A26297" t="s">
        <v>106</v>
      </c>
      <c r="B26297" t="s">
        <v>354</v>
      </c>
      <c r="C26297" t="s">
        <v>309</v>
      </c>
      <c r="D26297">
        <v>50</v>
      </c>
    </row>
    <row r="26298" spans="1:4" x14ac:dyDescent="0.2">
      <c r="A26298" t="s">
        <v>106</v>
      </c>
      <c r="B26298" t="s">
        <v>354</v>
      </c>
      <c r="C26298" t="s">
        <v>310</v>
      </c>
      <c r="D26298">
        <v>89</v>
      </c>
    </row>
    <row r="26299" spans="1:4" x14ac:dyDescent="0.2">
      <c r="A26299" t="s">
        <v>106</v>
      </c>
      <c r="B26299" t="s">
        <v>354</v>
      </c>
      <c r="C26299" t="s">
        <v>311</v>
      </c>
      <c r="D26299">
        <v>77</v>
      </c>
    </row>
    <row r="26300" spans="1:4" x14ac:dyDescent="0.2">
      <c r="A26300" t="s">
        <v>106</v>
      </c>
      <c r="B26300" t="s">
        <v>354</v>
      </c>
      <c r="C26300" t="s">
        <v>312</v>
      </c>
      <c r="D26300">
        <v>57</v>
      </c>
    </row>
    <row r="26301" spans="1:4" x14ac:dyDescent="0.2">
      <c r="A26301" t="s">
        <v>106</v>
      </c>
      <c r="B26301" t="s">
        <v>354</v>
      </c>
      <c r="C26301" t="s">
        <v>313</v>
      </c>
      <c r="D26301">
        <v>87</v>
      </c>
    </row>
    <row r="26302" spans="1:4" x14ac:dyDescent="0.2">
      <c r="A26302" t="s">
        <v>106</v>
      </c>
      <c r="B26302" t="s">
        <v>354</v>
      </c>
      <c r="C26302" t="s">
        <v>314</v>
      </c>
      <c r="D26302">
        <v>2835</v>
      </c>
    </row>
    <row r="26303" spans="1:4" x14ac:dyDescent="0.2">
      <c r="A26303" t="s">
        <v>106</v>
      </c>
      <c r="B26303" t="s">
        <v>354</v>
      </c>
      <c r="C26303" t="s">
        <v>315</v>
      </c>
      <c r="D26303">
        <v>56</v>
      </c>
    </row>
    <row r="26304" spans="1:4" x14ac:dyDescent="0.2">
      <c r="A26304" t="s">
        <v>106</v>
      </c>
      <c r="B26304" t="s">
        <v>354</v>
      </c>
      <c r="C26304" t="s">
        <v>347</v>
      </c>
      <c r="D26304">
        <v>6238</v>
      </c>
    </row>
    <row r="26305" spans="1:4" x14ac:dyDescent="0.2">
      <c r="A26305" t="s">
        <v>106</v>
      </c>
      <c r="B26305" t="s">
        <v>355</v>
      </c>
      <c r="C26305" t="s">
        <v>225</v>
      </c>
      <c r="D26305">
        <v>0.80691900000000005</v>
      </c>
    </row>
    <row r="26306" spans="1:4" x14ac:dyDescent="0.2">
      <c r="A26306" t="s">
        <v>106</v>
      </c>
      <c r="B26306" t="s">
        <v>355</v>
      </c>
      <c r="C26306" t="s">
        <v>65</v>
      </c>
      <c r="D26306">
        <v>50000003</v>
      </c>
    </row>
    <row r="26307" spans="1:4" x14ac:dyDescent="0.2">
      <c r="A26307" t="s">
        <v>106</v>
      </c>
      <c r="B26307" t="s">
        <v>355</v>
      </c>
      <c r="C26307" t="s">
        <v>66</v>
      </c>
      <c r="D26307">
        <v>61964091</v>
      </c>
    </row>
    <row r="26308" spans="1:4" x14ac:dyDescent="0.2">
      <c r="A26308" t="s">
        <v>106</v>
      </c>
      <c r="B26308" t="s">
        <v>355</v>
      </c>
      <c r="C26308" t="s">
        <v>226</v>
      </c>
      <c r="D26308">
        <v>148879</v>
      </c>
    </row>
    <row r="26309" spans="1:4" x14ac:dyDescent="0.2">
      <c r="A26309" t="s">
        <v>106</v>
      </c>
      <c r="B26309" t="s">
        <v>355</v>
      </c>
      <c r="C26309" t="s">
        <v>227</v>
      </c>
      <c r="D26309">
        <v>514343</v>
      </c>
    </row>
    <row r="26310" spans="1:4" x14ac:dyDescent="0.2">
      <c r="A26310" t="s">
        <v>106</v>
      </c>
      <c r="B26310" t="s">
        <v>355</v>
      </c>
      <c r="C26310" t="s">
        <v>67</v>
      </c>
      <c r="D26310">
        <v>0</v>
      </c>
    </row>
    <row r="26311" spans="1:4" x14ac:dyDescent="0.2">
      <c r="A26311" t="s">
        <v>106</v>
      </c>
      <c r="B26311" t="s">
        <v>355</v>
      </c>
      <c r="C26311" t="s">
        <v>68</v>
      </c>
      <c r="D26311">
        <v>0</v>
      </c>
    </row>
    <row r="26312" spans="1:4" x14ac:dyDescent="0.2">
      <c r="A26312" t="s">
        <v>106</v>
      </c>
      <c r="B26312" t="s">
        <v>355</v>
      </c>
      <c r="C26312" t="s">
        <v>228</v>
      </c>
      <c r="D26312">
        <v>13563</v>
      </c>
    </row>
    <row r="26313" spans="1:4" x14ac:dyDescent="0.2">
      <c r="A26313" t="s">
        <v>106</v>
      </c>
      <c r="B26313" t="s">
        <v>355</v>
      </c>
      <c r="C26313" t="s">
        <v>229</v>
      </c>
      <c r="D26313">
        <v>108379</v>
      </c>
    </row>
    <row r="26314" spans="1:4" x14ac:dyDescent="0.2">
      <c r="A26314" t="s">
        <v>106</v>
      </c>
      <c r="B26314" t="s">
        <v>355</v>
      </c>
      <c r="C26314" t="s">
        <v>230</v>
      </c>
      <c r="D26314">
        <v>38863</v>
      </c>
    </row>
    <row r="26315" spans="1:4" x14ac:dyDescent="0.2">
      <c r="A26315" t="s">
        <v>106</v>
      </c>
      <c r="B26315" t="s">
        <v>355</v>
      </c>
      <c r="C26315" t="s">
        <v>231</v>
      </c>
      <c r="D26315">
        <v>155065</v>
      </c>
    </row>
    <row r="26316" spans="1:4" x14ac:dyDescent="0.2">
      <c r="A26316" t="s">
        <v>106</v>
      </c>
      <c r="B26316" t="s">
        <v>355</v>
      </c>
      <c r="C26316" t="s">
        <v>232</v>
      </c>
      <c r="D26316">
        <v>219480</v>
      </c>
    </row>
    <row r="26317" spans="1:4" x14ac:dyDescent="0.2">
      <c r="A26317" t="s">
        <v>106</v>
      </c>
      <c r="B26317" t="s">
        <v>355</v>
      </c>
      <c r="C26317" t="s">
        <v>319</v>
      </c>
      <c r="D26317">
        <v>183516</v>
      </c>
    </row>
    <row r="26318" spans="1:4" x14ac:dyDescent="0.2">
      <c r="A26318" t="s">
        <v>106</v>
      </c>
      <c r="B26318" t="s">
        <v>355</v>
      </c>
      <c r="C26318" t="s">
        <v>320</v>
      </c>
      <c r="D26318">
        <v>28257</v>
      </c>
    </row>
    <row r="26319" spans="1:4" x14ac:dyDescent="0.2">
      <c r="A26319" t="s">
        <v>106</v>
      </c>
      <c r="B26319" t="s">
        <v>355</v>
      </c>
      <c r="C26319" t="s">
        <v>318</v>
      </c>
      <c r="D26319">
        <v>7707</v>
      </c>
    </row>
    <row r="26320" spans="1:4" x14ac:dyDescent="0.2">
      <c r="A26320" t="s">
        <v>106</v>
      </c>
      <c r="B26320" t="s">
        <v>355</v>
      </c>
      <c r="C26320" t="s">
        <v>321</v>
      </c>
      <c r="D26320">
        <v>183170</v>
      </c>
    </row>
    <row r="26321" spans="1:4" x14ac:dyDescent="0.2">
      <c r="A26321" t="s">
        <v>106</v>
      </c>
      <c r="B26321" t="s">
        <v>355</v>
      </c>
      <c r="C26321" t="s">
        <v>322</v>
      </c>
      <c r="D26321">
        <v>0</v>
      </c>
    </row>
    <row r="26322" spans="1:4" x14ac:dyDescent="0.2">
      <c r="A26322" t="s">
        <v>106</v>
      </c>
      <c r="B26322" t="s">
        <v>355</v>
      </c>
      <c r="C26322" t="s">
        <v>323</v>
      </c>
      <c r="D26322">
        <v>2</v>
      </c>
    </row>
    <row r="26323" spans="1:4" x14ac:dyDescent="0.2">
      <c r="A26323" t="s">
        <v>106</v>
      </c>
      <c r="B26323" t="s">
        <v>355</v>
      </c>
      <c r="C26323" t="s">
        <v>324</v>
      </c>
      <c r="D26323">
        <v>29102</v>
      </c>
    </row>
    <row r="26324" spans="1:4" x14ac:dyDescent="0.2">
      <c r="A26324" t="s">
        <v>106</v>
      </c>
      <c r="B26324" t="s">
        <v>355</v>
      </c>
      <c r="C26324" t="s">
        <v>325</v>
      </c>
      <c r="D26324">
        <v>0</v>
      </c>
    </row>
    <row r="26325" spans="1:4" x14ac:dyDescent="0.2">
      <c r="A26325" t="s">
        <v>106</v>
      </c>
      <c r="B26325" t="s">
        <v>355</v>
      </c>
      <c r="C26325" t="s">
        <v>326</v>
      </c>
      <c r="D26325">
        <v>0</v>
      </c>
    </row>
    <row r="26326" spans="1:4" x14ac:dyDescent="0.2">
      <c r="A26326" t="s">
        <v>106</v>
      </c>
      <c r="B26326" t="s">
        <v>355</v>
      </c>
      <c r="C26326" t="s">
        <v>327</v>
      </c>
      <c r="D26326">
        <v>52670</v>
      </c>
    </row>
    <row r="26327" spans="1:4" x14ac:dyDescent="0.2">
      <c r="A26327" t="s">
        <v>106</v>
      </c>
      <c r="B26327" t="s">
        <v>355</v>
      </c>
      <c r="C26327" t="s">
        <v>328</v>
      </c>
      <c r="D26327">
        <v>101396</v>
      </c>
    </row>
    <row r="26328" spans="1:4" x14ac:dyDescent="0.2">
      <c r="A26328" t="s">
        <v>106</v>
      </c>
      <c r="B26328" t="s">
        <v>355</v>
      </c>
      <c r="C26328" t="s">
        <v>329</v>
      </c>
      <c r="D26328">
        <v>0</v>
      </c>
    </row>
    <row r="26329" spans="1:4" x14ac:dyDescent="0.2">
      <c r="A26329" t="s">
        <v>106</v>
      </c>
      <c r="B26329" t="s">
        <v>355</v>
      </c>
      <c r="C26329" t="s">
        <v>339</v>
      </c>
      <c r="D26329">
        <v>2639208</v>
      </c>
    </row>
    <row r="26330" spans="1:4" x14ac:dyDescent="0.2">
      <c r="A26330" t="s">
        <v>106</v>
      </c>
      <c r="B26330" t="s">
        <v>355</v>
      </c>
      <c r="C26330" t="s">
        <v>340</v>
      </c>
      <c r="D26330">
        <v>3291900</v>
      </c>
    </row>
    <row r="26331" spans="1:4" x14ac:dyDescent="0.2">
      <c r="A26331" t="s">
        <v>106</v>
      </c>
      <c r="B26331" t="s">
        <v>355</v>
      </c>
      <c r="C26331" t="s">
        <v>341</v>
      </c>
      <c r="D26331">
        <v>0</v>
      </c>
    </row>
    <row r="26332" spans="1:4" x14ac:dyDescent="0.2">
      <c r="A26332" t="s">
        <v>106</v>
      </c>
      <c r="B26332" t="s">
        <v>355</v>
      </c>
      <c r="C26332" t="s">
        <v>342</v>
      </c>
      <c r="D26332">
        <v>0</v>
      </c>
    </row>
    <row r="26333" spans="1:4" x14ac:dyDescent="0.2">
      <c r="A26333" t="s">
        <v>106</v>
      </c>
      <c r="B26333" t="s">
        <v>355</v>
      </c>
      <c r="C26333" t="s">
        <v>343</v>
      </c>
      <c r="D26333">
        <v>0</v>
      </c>
    </row>
    <row r="26334" spans="1:4" x14ac:dyDescent="0.2">
      <c r="A26334" t="s">
        <v>106</v>
      </c>
      <c r="B26334" t="s">
        <v>355</v>
      </c>
      <c r="C26334" t="s">
        <v>344</v>
      </c>
      <c r="D26334">
        <v>0</v>
      </c>
    </row>
    <row r="26335" spans="1:4" x14ac:dyDescent="0.2">
      <c r="A26335" t="s">
        <v>106</v>
      </c>
      <c r="B26335" t="s">
        <v>355</v>
      </c>
      <c r="C26335" t="s">
        <v>345</v>
      </c>
      <c r="D26335">
        <v>0</v>
      </c>
    </row>
    <row r="26336" spans="1:4" x14ac:dyDescent="0.2">
      <c r="A26336" t="s">
        <v>106</v>
      </c>
      <c r="B26336" t="s">
        <v>355</v>
      </c>
      <c r="C26336" t="s">
        <v>346</v>
      </c>
      <c r="D26336">
        <v>0</v>
      </c>
    </row>
    <row r="26337" spans="1:4" x14ac:dyDescent="0.2">
      <c r="A26337" t="s">
        <v>106</v>
      </c>
      <c r="B26337" t="s">
        <v>355</v>
      </c>
      <c r="C26337" t="s">
        <v>300</v>
      </c>
      <c r="D26337">
        <v>709922</v>
      </c>
    </row>
    <row r="26338" spans="1:4" x14ac:dyDescent="0.2">
      <c r="A26338" t="s">
        <v>106</v>
      </c>
      <c r="B26338" t="s">
        <v>355</v>
      </c>
      <c r="C26338" t="s">
        <v>301</v>
      </c>
      <c r="D26338">
        <v>980304</v>
      </c>
    </row>
    <row r="26339" spans="1:4" x14ac:dyDescent="0.2">
      <c r="A26339" t="s">
        <v>106</v>
      </c>
      <c r="B26339" t="s">
        <v>355</v>
      </c>
      <c r="C26339" t="s">
        <v>302</v>
      </c>
      <c r="D26339">
        <v>1145276</v>
      </c>
    </row>
    <row r="26340" spans="1:4" x14ac:dyDescent="0.2">
      <c r="A26340" t="s">
        <v>106</v>
      </c>
      <c r="B26340" t="s">
        <v>355</v>
      </c>
      <c r="C26340" t="s">
        <v>303</v>
      </c>
      <c r="D26340">
        <v>606943</v>
      </c>
    </row>
    <row r="26341" spans="1:4" x14ac:dyDescent="0.2">
      <c r="A26341" t="s">
        <v>106</v>
      </c>
      <c r="B26341" t="s">
        <v>355</v>
      </c>
      <c r="C26341" t="s">
        <v>304</v>
      </c>
      <c r="D26341">
        <v>699980</v>
      </c>
    </row>
    <row r="26342" spans="1:4" x14ac:dyDescent="0.2">
      <c r="A26342" t="s">
        <v>106</v>
      </c>
      <c r="B26342" t="s">
        <v>355</v>
      </c>
      <c r="C26342" t="s">
        <v>305</v>
      </c>
      <c r="D26342">
        <v>150316</v>
      </c>
    </row>
    <row r="26343" spans="1:4" x14ac:dyDescent="0.2">
      <c r="A26343" t="s">
        <v>106</v>
      </c>
      <c r="B26343" t="s">
        <v>355</v>
      </c>
      <c r="C26343" t="s">
        <v>306</v>
      </c>
      <c r="D26343">
        <v>55486</v>
      </c>
    </row>
    <row r="26344" spans="1:4" x14ac:dyDescent="0.2">
      <c r="A26344" t="s">
        <v>106</v>
      </c>
      <c r="B26344" t="s">
        <v>355</v>
      </c>
      <c r="C26344" t="s">
        <v>307</v>
      </c>
      <c r="D26344">
        <v>1272533</v>
      </c>
    </row>
    <row r="26345" spans="1:4" x14ac:dyDescent="0.2">
      <c r="A26345" t="s">
        <v>106</v>
      </c>
      <c r="B26345" t="s">
        <v>355</v>
      </c>
      <c r="C26345" t="s">
        <v>308</v>
      </c>
      <c r="D26345">
        <v>28007</v>
      </c>
    </row>
    <row r="26346" spans="1:4" x14ac:dyDescent="0.2">
      <c r="A26346" t="s">
        <v>106</v>
      </c>
      <c r="B26346" t="s">
        <v>355</v>
      </c>
      <c r="C26346" t="s">
        <v>309</v>
      </c>
      <c r="D26346">
        <v>61</v>
      </c>
    </row>
    <row r="26347" spans="1:4" x14ac:dyDescent="0.2">
      <c r="A26347" t="s">
        <v>106</v>
      </c>
      <c r="B26347" t="s">
        <v>355</v>
      </c>
      <c r="C26347" t="s">
        <v>310</v>
      </c>
      <c r="D26347">
        <v>134</v>
      </c>
    </row>
    <row r="26348" spans="1:4" x14ac:dyDescent="0.2">
      <c r="A26348" t="s">
        <v>106</v>
      </c>
      <c r="B26348" t="s">
        <v>355</v>
      </c>
      <c r="C26348" t="s">
        <v>311</v>
      </c>
      <c r="D26348">
        <v>104</v>
      </c>
    </row>
    <row r="26349" spans="1:4" x14ac:dyDescent="0.2">
      <c r="A26349" t="s">
        <v>106</v>
      </c>
      <c r="B26349" t="s">
        <v>355</v>
      </c>
      <c r="C26349" t="s">
        <v>312</v>
      </c>
      <c r="D26349">
        <v>70</v>
      </c>
    </row>
    <row r="26350" spans="1:4" x14ac:dyDescent="0.2">
      <c r="A26350" t="s">
        <v>106</v>
      </c>
      <c r="B26350" t="s">
        <v>355</v>
      </c>
      <c r="C26350" t="s">
        <v>313</v>
      </c>
      <c r="D26350">
        <v>90</v>
      </c>
    </row>
    <row r="26351" spans="1:4" x14ac:dyDescent="0.2">
      <c r="A26351" t="s">
        <v>106</v>
      </c>
      <c r="B26351" t="s">
        <v>355</v>
      </c>
      <c r="C26351" t="s">
        <v>314</v>
      </c>
      <c r="D26351">
        <v>36</v>
      </c>
    </row>
    <row r="26352" spans="1:4" x14ac:dyDescent="0.2">
      <c r="A26352" t="s">
        <v>106</v>
      </c>
      <c r="B26352" t="s">
        <v>355</v>
      </c>
      <c r="C26352" t="s">
        <v>315</v>
      </c>
      <c r="D26352">
        <v>101</v>
      </c>
    </row>
    <row r="26353" spans="1:4" x14ac:dyDescent="0.2">
      <c r="A26353" t="s">
        <v>106</v>
      </c>
      <c r="B26353" t="s">
        <v>355</v>
      </c>
      <c r="C26353" t="s">
        <v>347</v>
      </c>
      <c r="D26353">
        <v>6238</v>
      </c>
    </row>
    <row r="26354" spans="1:4" x14ac:dyDescent="0.2">
      <c r="A26354" t="s">
        <v>106</v>
      </c>
      <c r="B26354" t="s">
        <v>356</v>
      </c>
      <c r="C26354" t="s">
        <v>225</v>
      </c>
      <c r="D26354">
        <v>0.80622400000000005</v>
      </c>
    </row>
    <row r="26355" spans="1:4" x14ac:dyDescent="0.2">
      <c r="A26355" t="s">
        <v>106</v>
      </c>
      <c r="B26355" t="s">
        <v>356</v>
      </c>
      <c r="C26355" t="s">
        <v>65</v>
      </c>
      <c r="D26355">
        <v>50000003</v>
      </c>
    </row>
    <row r="26356" spans="1:4" x14ac:dyDescent="0.2">
      <c r="A26356" t="s">
        <v>106</v>
      </c>
      <c r="B26356" t="s">
        <v>356</v>
      </c>
      <c r="C26356" t="s">
        <v>66</v>
      </c>
      <c r="D26356">
        <v>62017489</v>
      </c>
    </row>
    <row r="26357" spans="1:4" x14ac:dyDescent="0.2">
      <c r="A26357" t="s">
        <v>106</v>
      </c>
      <c r="B26357" t="s">
        <v>356</v>
      </c>
      <c r="C26357" t="s">
        <v>226</v>
      </c>
      <c r="D26357">
        <v>150032</v>
      </c>
    </row>
    <row r="26358" spans="1:4" x14ac:dyDescent="0.2">
      <c r="A26358" t="s">
        <v>106</v>
      </c>
      <c r="B26358" t="s">
        <v>356</v>
      </c>
      <c r="C26358" t="s">
        <v>227</v>
      </c>
      <c r="D26358">
        <v>514372</v>
      </c>
    </row>
    <row r="26359" spans="1:4" x14ac:dyDescent="0.2">
      <c r="A26359" t="s">
        <v>106</v>
      </c>
      <c r="B26359" t="s">
        <v>356</v>
      </c>
      <c r="C26359" t="s">
        <v>67</v>
      </c>
      <c r="D26359">
        <v>0</v>
      </c>
    </row>
    <row r="26360" spans="1:4" x14ac:dyDescent="0.2">
      <c r="A26360" t="s">
        <v>106</v>
      </c>
      <c r="B26360" t="s">
        <v>356</v>
      </c>
      <c r="C26360" t="s">
        <v>68</v>
      </c>
      <c r="D26360">
        <v>0</v>
      </c>
    </row>
    <row r="26361" spans="1:4" x14ac:dyDescent="0.2">
      <c r="A26361" t="s">
        <v>106</v>
      </c>
      <c r="B26361" t="s">
        <v>356</v>
      </c>
      <c r="C26361" t="s">
        <v>228</v>
      </c>
      <c r="D26361">
        <v>13788</v>
      </c>
    </row>
    <row r="26362" spans="1:4" x14ac:dyDescent="0.2">
      <c r="A26362" t="s">
        <v>106</v>
      </c>
      <c r="B26362" t="s">
        <v>356</v>
      </c>
      <c r="C26362" t="s">
        <v>229</v>
      </c>
      <c r="D26362">
        <v>109339</v>
      </c>
    </row>
    <row r="26363" spans="1:4" x14ac:dyDescent="0.2">
      <c r="A26363" t="s">
        <v>106</v>
      </c>
      <c r="B26363" t="s">
        <v>356</v>
      </c>
      <c r="C26363" t="s">
        <v>230</v>
      </c>
      <c r="D26363">
        <v>38421</v>
      </c>
    </row>
    <row r="26364" spans="1:4" x14ac:dyDescent="0.2">
      <c r="A26364" t="s">
        <v>106</v>
      </c>
      <c r="B26364" t="s">
        <v>356</v>
      </c>
      <c r="C26364" t="s">
        <v>231</v>
      </c>
      <c r="D26364">
        <v>153556</v>
      </c>
    </row>
    <row r="26365" spans="1:4" x14ac:dyDescent="0.2">
      <c r="A26365" t="s">
        <v>106</v>
      </c>
      <c r="B26365" t="s">
        <v>356</v>
      </c>
      <c r="C26365" t="s">
        <v>232</v>
      </c>
      <c r="D26365">
        <v>185931</v>
      </c>
    </row>
    <row r="26366" spans="1:4" x14ac:dyDescent="0.2">
      <c r="A26366" t="s">
        <v>106</v>
      </c>
      <c r="B26366" t="s">
        <v>356</v>
      </c>
      <c r="C26366" t="s">
        <v>319</v>
      </c>
      <c r="D26366">
        <v>155597</v>
      </c>
    </row>
    <row r="26367" spans="1:4" x14ac:dyDescent="0.2">
      <c r="A26367" t="s">
        <v>106</v>
      </c>
      <c r="B26367" t="s">
        <v>356</v>
      </c>
      <c r="C26367" t="s">
        <v>320</v>
      </c>
      <c r="D26367">
        <v>22623</v>
      </c>
    </row>
    <row r="26368" spans="1:4" x14ac:dyDescent="0.2">
      <c r="A26368" t="s">
        <v>106</v>
      </c>
      <c r="B26368" t="s">
        <v>356</v>
      </c>
      <c r="C26368" t="s">
        <v>318</v>
      </c>
      <c r="D26368">
        <v>7711</v>
      </c>
    </row>
    <row r="26369" spans="1:4" x14ac:dyDescent="0.2">
      <c r="A26369" t="s">
        <v>106</v>
      </c>
      <c r="B26369" t="s">
        <v>356</v>
      </c>
      <c r="C26369" t="s">
        <v>321</v>
      </c>
      <c r="D26369">
        <v>155296</v>
      </c>
    </row>
    <row r="26370" spans="1:4" x14ac:dyDescent="0.2">
      <c r="A26370" t="s">
        <v>106</v>
      </c>
      <c r="B26370" t="s">
        <v>356</v>
      </c>
      <c r="C26370" t="s">
        <v>322</v>
      </c>
      <c r="D26370">
        <v>0</v>
      </c>
    </row>
    <row r="26371" spans="1:4" x14ac:dyDescent="0.2">
      <c r="A26371" t="s">
        <v>106</v>
      </c>
      <c r="B26371" t="s">
        <v>356</v>
      </c>
      <c r="C26371" t="s">
        <v>323</v>
      </c>
      <c r="D26371">
        <v>2</v>
      </c>
    </row>
    <row r="26372" spans="1:4" x14ac:dyDescent="0.2">
      <c r="A26372" t="s">
        <v>106</v>
      </c>
      <c r="B26372" t="s">
        <v>356</v>
      </c>
      <c r="C26372" t="s">
        <v>324</v>
      </c>
      <c r="D26372">
        <v>29102</v>
      </c>
    </row>
    <row r="26373" spans="1:4" x14ac:dyDescent="0.2">
      <c r="A26373" t="s">
        <v>106</v>
      </c>
      <c r="B26373" t="s">
        <v>356</v>
      </c>
      <c r="C26373" t="s">
        <v>325</v>
      </c>
      <c r="D26373">
        <v>0</v>
      </c>
    </row>
    <row r="26374" spans="1:4" x14ac:dyDescent="0.2">
      <c r="A26374" t="s">
        <v>106</v>
      </c>
      <c r="B26374" t="s">
        <v>356</v>
      </c>
      <c r="C26374" t="s">
        <v>326</v>
      </c>
      <c r="D26374">
        <v>0</v>
      </c>
    </row>
    <row r="26375" spans="1:4" x14ac:dyDescent="0.2">
      <c r="A26375" t="s">
        <v>106</v>
      </c>
      <c r="B26375" t="s">
        <v>356</v>
      </c>
      <c r="C26375" t="s">
        <v>327</v>
      </c>
      <c r="D26375">
        <v>52669</v>
      </c>
    </row>
    <row r="26376" spans="1:4" x14ac:dyDescent="0.2">
      <c r="A26376" t="s">
        <v>106</v>
      </c>
      <c r="B26376" t="s">
        <v>356</v>
      </c>
      <c r="C26376" t="s">
        <v>328</v>
      </c>
      <c r="D26376">
        <v>73523</v>
      </c>
    </row>
    <row r="26377" spans="1:4" x14ac:dyDescent="0.2">
      <c r="A26377" t="s">
        <v>106</v>
      </c>
      <c r="B26377" t="s">
        <v>356</v>
      </c>
      <c r="C26377" t="s">
        <v>329</v>
      </c>
      <c r="D26377">
        <v>0</v>
      </c>
    </row>
    <row r="26378" spans="1:4" x14ac:dyDescent="0.2">
      <c r="A26378" t="s">
        <v>106</v>
      </c>
      <c r="B26378" t="s">
        <v>356</v>
      </c>
      <c r="C26378" t="s">
        <v>339</v>
      </c>
      <c r="D26378">
        <v>2236608</v>
      </c>
    </row>
    <row r="26379" spans="1:4" x14ac:dyDescent="0.2">
      <c r="A26379" t="s">
        <v>106</v>
      </c>
      <c r="B26379" t="s">
        <v>356</v>
      </c>
      <c r="C26379" t="s">
        <v>340</v>
      </c>
      <c r="D26379">
        <v>518</v>
      </c>
    </row>
    <row r="26380" spans="1:4" x14ac:dyDescent="0.2">
      <c r="A26380" t="s">
        <v>106</v>
      </c>
      <c r="B26380" t="s">
        <v>356</v>
      </c>
      <c r="C26380" t="s">
        <v>341</v>
      </c>
      <c r="D26380">
        <v>1365694</v>
      </c>
    </row>
    <row r="26381" spans="1:4" x14ac:dyDescent="0.2">
      <c r="A26381" t="s">
        <v>106</v>
      </c>
      <c r="B26381" t="s">
        <v>356</v>
      </c>
      <c r="C26381" t="s">
        <v>342</v>
      </c>
      <c r="D26381">
        <v>23</v>
      </c>
    </row>
    <row r="26382" spans="1:4" x14ac:dyDescent="0.2">
      <c r="A26382" t="s">
        <v>106</v>
      </c>
      <c r="B26382" t="s">
        <v>356</v>
      </c>
      <c r="C26382" t="s">
        <v>343</v>
      </c>
      <c r="D26382">
        <v>166</v>
      </c>
    </row>
    <row r="26383" spans="1:4" x14ac:dyDescent="0.2">
      <c r="A26383" t="s">
        <v>106</v>
      </c>
      <c r="B26383" t="s">
        <v>356</v>
      </c>
      <c r="C26383" t="s">
        <v>344</v>
      </c>
      <c r="D26383">
        <v>1365694</v>
      </c>
    </row>
    <row r="26384" spans="1:4" x14ac:dyDescent="0.2">
      <c r="A26384" t="s">
        <v>106</v>
      </c>
      <c r="B26384" t="s">
        <v>356</v>
      </c>
      <c r="C26384" t="s">
        <v>345</v>
      </c>
      <c r="D26384">
        <v>0</v>
      </c>
    </row>
    <row r="26385" spans="1:4" x14ac:dyDescent="0.2">
      <c r="A26385" t="s">
        <v>106</v>
      </c>
      <c r="B26385" t="s">
        <v>356</v>
      </c>
      <c r="C26385" t="s">
        <v>346</v>
      </c>
      <c r="D26385">
        <v>166</v>
      </c>
    </row>
    <row r="26386" spans="1:4" x14ac:dyDescent="0.2">
      <c r="A26386" t="s">
        <v>106</v>
      </c>
      <c r="B26386" t="s">
        <v>356</v>
      </c>
      <c r="C26386" t="s">
        <v>300</v>
      </c>
      <c r="D26386">
        <v>715494</v>
      </c>
    </row>
    <row r="26387" spans="1:4" x14ac:dyDescent="0.2">
      <c r="A26387" t="s">
        <v>106</v>
      </c>
      <c r="B26387" t="s">
        <v>356</v>
      </c>
      <c r="C26387" t="s">
        <v>301</v>
      </c>
      <c r="D26387">
        <v>980324</v>
      </c>
    </row>
    <row r="26388" spans="1:4" x14ac:dyDescent="0.2">
      <c r="A26388" t="s">
        <v>106</v>
      </c>
      <c r="B26388" t="s">
        <v>356</v>
      </c>
      <c r="C26388" t="s">
        <v>302</v>
      </c>
      <c r="D26388">
        <v>1145328</v>
      </c>
    </row>
    <row r="26389" spans="1:4" x14ac:dyDescent="0.2">
      <c r="A26389" t="s">
        <v>106</v>
      </c>
      <c r="B26389" t="s">
        <v>356</v>
      </c>
      <c r="C26389" t="s">
        <v>303</v>
      </c>
      <c r="D26389">
        <v>606945</v>
      </c>
    </row>
    <row r="26390" spans="1:4" x14ac:dyDescent="0.2">
      <c r="A26390" t="s">
        <v>106</v>
      </c>
      <c r="B26390" t="s">
        <v>356</v>
      </c>
      <c r="C26390" t="s">
        <v>304</v>
      </c>
      <c r="D26390">
        <v>699974</v>
      </c>
    </row>
    <row r="26391" spans="1:4" x14ac:dyDescent="0.2">
      <c r="A26391" t="s">
        <v>106</v>
      </c>
      <c r="B26391" t="s">
        <v>356</v>
      </c>
      <c r="C26391" t="s">
        <v>305</v>
      </c>
      <c r="D26391">
        <v>150315</v>
      </c>
    </row>
    <row r="26392" spans="1:4" x14ac:dyDescent="0.2">
      <c r="A26392" t="s">
        <v>106</v>
      </c>
      <c r="B26392" t="s">
        <v>356</v>
      </c>
      <c r="C26392" t="s">
        <v>306</v>
      </c>
      <c r="D26392">
        <v>55487</v>
      </c>
    </row>
    <row r="26393" spans="1:4" x14ac:dyDescent="0.2">
      <c r="A26393" t="s">
        <v>106</v>
      </c>
      <c r="B26393" t="s">
        <v>356</v>
      </c>
      <c r="C26393" t="s">
        <v>307</v>
      </c>
      <c r="D26393">
        <v>1272572</v>
      </c>
    </row>
    <row r="26394" spans="1:4" x14ac:dyDescent="0.2">
      <c r="A26394" t="s">
        <v>106</v>
      </c>
      <c r="B26394" t="s">
        <v>356</v>
      </c>
      <c r="C26394" t="s">
        <v>308</v>
      </c>
      <c r="D26394">
        <v>22435</v>
      </c>
    </row>
    <row r="26395" spans="1:4" x14ac:dyDescent="0.2">
      <c r="A26395" t="s">
        <v>106</v>
      </c>
      <c r="B26395" t="s">
        <v>356</v>
      </c>
      <c r="C26395" t="s">
        <v>309</v>
      </c>
      <c r="D26395">
        <v>51</v>
      </c>
    </row>
    <row r="26396" spans="1:4" x14ac:dyDescent="0.2">
      <c r="A26396" t="s">
        <v>106</v>
      </c>
      <c r="B26396" t="s">
        <v>356</v>
      </c>
      <c r="C26396" t="s">
        <v>310</v>
      </c>
      <c r="D26396">
        <v>97</v>
      </c>
    </row>
    <row r="26397" spans="1:4" x14ac:dyDescent="0.2">
      <c r="A26397" t="s">
        <v>106</v>
      </c>
      <c r="B26397" t="s">
        <v>356</v>
      </c>
      <c r="C26397" t="s">
        <v>311</v>
      </c>
      <c r="D26397">
        <v>79</v>
      </c>
    </row>
    <row r="26398" spans="1:4" x14ac:dyDescent="0.2">
      <c r="A26398" t="s">
        <v>106</v>
      </c>
      <c r="B26398" t="s">
        <v>356</v>
      </c>
      <c r="C26398" t="s">
        <v>312</v>
      </c>
      <c r="D26398">
        <v>72</v>
      </c>
    </row>
    <row r="26399" spans="1:4" x14ac:dyDescent="0.2">
      <c r="A26399" t="s">
        <v>106</v>
      </c>
      <c r="B26399" t="s">
        <v>356</v>
      </c>
      <c r="C26399" t="s">
        <v>313</v>
      </c>
      <c r="D26399">
        <v>98</v>
      </c>
    </row>
    <row r="26400" spans="1:4" x14ac:dyDescent="0.2">
      <c r="A26400" t="s">
        <v>106</v>
      </c>
      <c r="B26400" t="s">
        <v>356</v>
      </c>
      <c r="C26400" t="s">
        <v>314</v>
      </c>
      <c r="D26400">
        <v>30</v>
      </c>
    </row>
    <row r="26401" spans="1:4" x14ac:dyDescent="0.2">
      <c r="A26401" t="s">
        <v>106</v>
      </c>
      <c r="B26401" t="s">
        <v>356</v>
      </c>
      <c r="C26401" t="s">
        <v>315</v>
      </c>
      <c r="D26401">
        <v>62</v>
      </c>
    </row>
    <row r="26402" spans="1:4" x14ac:dyDescent="0.2">
      <c r="A26402" t="s">
        <v>106</v>
      </c>
      <c r="B26402" t="s">
        <v>356</v>
      </c>
      <c r="C26402" t="s">
        <v>347</v>
      </c>
      <c r="D26402">
        <v>6238</v>
      </c>
    </row>
    <row r="26403" spans="1:4" x14ac:dyDescent="0.2">
      <c r="A26403" t="s">
        <v>107</v>
      </c>
      <c r="B26403" t="s">
        <v>351</v>
      </c>
      <c r="C26403" t="s">
        <v>225</v>
      </c>
      <c r="D26403">
        <v>1.1746799999999999</v>
      </c>
    </row>
    <row r="26404" spans="1:4" x14ac:dyDescent="0.2">
      <c r="A26404" t="s">
        <v>107</v>
      </c>
      <c r="B26404" t="s">
        <v>351</v>
      </c>
      <c r="C26404" t="s">
        <v>65</v>
      </c>
      <c r="D26404">
        <v>50000002</v>
      </c>
    </row>
    <row r="26405" spans="1:4" x14ac:dyDescent="0.2">
      <c r="A26405" t="s">
        <v>107</v>
      </c>
      <c r="B26405" t="s">
        <v>351</v>
      </c>
      <c r="C26405" t="s">
        <v>66</v>
      </c>
      <c r="D26405">
        <v>42564751</v>
      </c>
    </row>
    <row r="26406" spans="1:4" x14ac:dyDescent="0.2">
      <c r="A26406" t="s">
        <v>107</v>
      </c>
      <c r="B26406" t="s">
        <v>351</v>
      </c>
      <c r="C26406" t="s">
        <v>226</v>
      </c>
      <c r="D26406">
        <v>5538</v>
      </c>
    </row>
    <row r="26407" spans="1:4" x14ac:dyDescent="0.2">
      <c r="A26407" t="s">
        <v>107</v>
      </c>
      <c r="B26407" t="s">
        <v>351</v>
      </c>
      <c r="C26407" t="s">
        <v>227</v>
      </c>
      <c r="D26407">
        <v>12545</v>
      </c>
    </row>
    <row r="26408" spans="1:4" x14ac:dyDescent="0.2">
      <c r="A26408" t="s">
        <v>107</v>
      </c>
      <c r="B26408" t="s">
        <v>351</v>
      </c>
      <c r="C26408" t="s">
        <v>67</v>
      </c>
      <c r="D26408">
        <v>686618</v>
      </c>
    </row>
    <row r="26409" spans="1:4" x14ac:dyDescent="0.2">
      <c r="A26409" t="s">
        <v>107</v>
      </c>
      <c r="B26409" t="s">
        <v>351</v>
      </c>
      <c r="C26409" t="s">
        <v>68</v>
      </c>
      <c r="D26409">
        <v>438822</v>
      </c>
    </row>
    <row r="26410" spans="1:4" x14ac:dyDescent="0.2">
      <c r="A26410" t="s">
        <v>107</v>
      </c>
      <c r="B26410" t="s">
        <v>351</v>
      </c>
      <c r="C26410" t="s">
        <v>228</v>
      </c>
      <c r="D26410">
        <v>304</v>
      </c>
    </row>
    <row r="26411" spans="1:4" x14ac:dyDescent="0.2">
      <c r="A26411" t="s">
        <v>107</v>
      </c>
      <c r="B26411" t="s">
        <v>351</v>
      </c>
      <c r="C26411" t="s">
        <v>229</v>
      </c>
      <c r="D26411">
        <v>1204</v>
      </c>
    </row>
    <row r="26412" spans="1:4" x14ac:dyDescent="0.2">
      <c r="A26412" t="s">
        <v>107</v>
      </c>
      <c r="B26412" t="s">
        <v>351</v>
      </c>
      <c r="C26412" t="s">
        <v>230</v>
      </c>
      <c r="D26412">
        <v>55</v>
      </c>
    </row>
    <row r="26413" spans="1:4" x14ac:dyDescent="0.2">
      <c r="A26413" t="s">
        <v>107</v>
      </c>
      <c r="B26413" t="s">
        <v>351</v>
      </c>
      <c r="C26413" t="s">
        <v>231</v>
      </c>
      <c r="D26413">
        <v>818</v>
      </c>
    </row>
    <row r="26414" spans="1:4" x14ac:dyDescent="0.2">
      <c r="A26414" t="s">
        <v>107</v>
      </c>
      <c r="B26414" t="s">
        <v>351</v>
      </c>
      <c r="C26414" t="s">
        <v>154</v>
      </c>
      <c r="D26414">
        <v>2180402</v>
      </c>
    </row>
    <row r="26415" spans="1:4" x14ac:dyDescent="0.2">
      <c r="A26415" t="s">
        <v>107</v>
      </c>
      <c r="B26415" t="s">
        <v>351</v>
      </c>
      <c r="C26415" t="s">
        <v>155</v>
      </c>
      <c r="D26415">
        <v>0</v>
      </c>
    </row>
    <row r="26416" spans="1:4" x14ac:dyDescent="0.2">
      <c r="A26416" t="s">
        <v>107</v>
      </c>
      <c r="B26416" t="s">
        <v>351</v>
      </c>
      <c r="C26416" t="s">
        <v>156</v>
      </c>
      <c r="D26416">
        <v>11</v>
      </c>
    </row>
    <row r="26417" spans="1:4" x14ac:dyDescent="0.2">
      <c r="A26417" t="s">
        <v>107</v>
      </c>
      <c r="B26417" t="s">
        <v>351</v>
      </c>
      <c r="C26417" t="s">
        <v>157</v>
      </c>
      <c r="D26417">
        <v>252578</v>
      </c>
    </row>
    <row r="26418" spans="1:4" x14ac:dyDescent="0.2">
      <c r="A26418" t="s">
        <v>107</v>
      </c>
      <c r="B26418" t="s">
        <v>351</v>
      </c>
      <c r="C26418" t="s">
        <v>158</v>
      </c>
      <c r="D26418">
        <v>844416</v>
      </c>
    </row>
    <row r="26419" spans="1:4" x14ac:dyDescent="0.2">
      <c r="A26419" t="s">
        <v>107</v>
      </c>
      <c r="B26419" t="s">
        <v>351</v>
      </c>
      <c r="C26419" t="s">
        <v>159</v>
      </c>
      <c r="D26419">
        <v>503144</v>
      </c>
    </row>
    <row r="26420" spans="1:4" x14ac:dyDescent="0.2">
      <c r="A26420" t="s">
        <v>107</v>
      </c>
      <c r="B26420" t="s">
        <v>351</v>
      </c>
      <c r="C26420" t="s">
        <v>160</v>
      </c>
      <c r="D26420">
        <v>1362460</v>
      </c>
    </row>
    <row r="26421" spans="1:4" x14ac:dyDescent="0.2">
      <c r="A26421" t="s">
        <v>107</v>
      </c>
      <c r="B26421" t="s">
        <v>351</v>
      </c>
      <c r="C26421" t="s">
        <v>161</v>
      </c>
      <c r="D26421">
        <v>625689</v>
      </c>
    </row>
    <row r="26422" spans="1:4" x14ac:dyDescent="0.2">
      <c r="A26422" t="s">
        <v>107</v>
      </c>
      <c r="B26422" t="s">
        <v>351</v>
      </c>
      <c r="C26422" t="s">
        <v>162</v>
      </c>
      <c r="D26422">
        <v>766212</v>
      </c>
    </row>
    <row r="26423" spans="1:4" x14ac:dyDescent="0.2">
      <c r="A26423" t="s">
        <v>107</v>
      </c>
      <c r="B26423" t="s">
        <v>351</v>
      </c>
      <c r="C26423" t="s">
        <v>163</v>
      </c>
      <c r="D26423">
        <v>544762</v>
      </c>
    </row>
    <row r="26424" spans="1:4" x14ac:dyDescent="0.2">
      <c r="A26424" t="s">
        <v>107</v>
      </c>
      <c r="B26424" t="s">
        <v>351</v>
      </c>
      <c r="C26424" t="s">
        <v>164</v>
      </c>
      <c r="D26424">
        <v>410641</v>
      </c>
    </row>
    <row r="26425" spans="1:4" x14ac:dyDescent="0.2">
      <c r="A26425" t="s">
        <v>107</v>
      </c>
      <c r="B26425" t="s">
        <v>351</v>
      </c>
      <c r="C26425" t="s">
        <v>165</v>
      </c>
      <c r="D26425">
        <v>244834</v>
      </c>
    </row>
    <row r="26426" spans="1:4" x14ac:dyDescent="0.2">
      <c r="A26426" t="s">
        <v>107</v>
      </c>
      <c r="B26426" t="s">
        <v>351</v>
      </c>
      <c r="C26426" t="s">
        <v>166</v>
      </c>
      <c r="D26426">
        <v>139988</v>
      </c>
    </row>
    <row r="26427" spans="1:4" x14ac:dyDescent="0.2">
      <c r="A26427" t="s">
        <v>107</v>
      </c>
      <c r="B26427" t="s">
        <v>351</v>
      </c>
      <c r="C26427" t="s">
        <v>167</v>
      </c>
      <c r="D26427">
        <v>132008</v>
      </c>
    </row>
    <row r="26428" spans="1:4" x14ac:dyDescent="0.2">
      <c r="A26428" t="s">
        <v>107</v>
      </c>
      <c r="B26428" t="s">
        <v>351</v>
      </c>
      <c r="C26428" t="s">
        <v>168</v>
      </c>
      <c r="D26428">
        <v>158264</v>
      </c>
    </row>
    <row r="26429" spans="1:4" x14ac:dyDescent="0.2">
      <c r="A26429" t="s">
        <v>107</v>
      </c>
      <c r="B26429" t="s">
        <v>351</v>
      </c>
      <c r="C26429" t="s">
        <v>169</v>
      </c>
      <c r="D26429">
        <v>76883</v>
      </c>
    </row>
    <row r="26430" spans="1:4" x14ac:dyDescent="0.2">
      <c r="A26430" t="s">
        <v>107</v>
      </c>
      <c r="B26430" t="s">
        <v>351</v>
      </c>
      <c r="C26430" t="s">
        <v>170</v>
      </c>
      <c r="D26430">
        <v>183440</v>
      </c>
    </row>
    <row r="26431" spans="1:4" x14ac:dyDescent="0.2">
      <c r="A26431" t="s">
        <v>107</v>
      </c>
      <c r="B26431" t="s">
        <v>351</v>
      </c>
      <c r="C26431" t="s">
        <v>171</v>
      </c>
      <c r="D26431">
        <v>88761</v>
      </c>
    </row>
    <row r="26432" spans="1:4" x14ac:dyDescent="0.2">
      <c r="A26432" t="s">
        <v>107</v>
      </c>
      <c r="B26432" t="s">
        <v>351</v>
      </c>
      <c r="C26432" t="s">
        <v>172</v>
      </c>
      <c r="D26432">
        <v>375164</v>
      </c>
    </row>
    <row r="26433" spans="1:4" x14ac:dyDescent="0.2">
      <c r="A26433" t="s">
        <v>107</v>
      </c>
      <c r="B26433" t="s">
        <v>351</v>
      </c>
      <c r="C26433" t="s">
        <v>173</v>
      </c>
      <c r="D26433">
        <v>88711</v>
      </c>
    </row>
    <row r="26434" spans="1:4" x14ac:dyDescent="0.2">
      <c r="A26434" t="s">
        <v>107</v>
      </c>
      <c r="B26434" t="s">
        <v>351</v>
      </c>
      <c r="C26434" t="s">
        <v>174</v>
      </c>
      <c r="D26434">
        <v>167805</v>
      </c>
    </row>
    <row r="26435" spans="1:4" x14ac:dyDescent="0.2">
      <c r="A26435" t="s">
        <v>107</v>
      </c>
      <c r="B26435" t="s">
        <v>351</v>
      </c>
      <c r="C26435" t="s">
        <v>175</v>
      </c>
      <c r="D26435">
        <v>38128</v>
      </c>
    </row>
    <row r="26436" spans="1:4" x14ac:dyDescent="0.2">
      <c r="A26436" t="s">
        <v>107</v>
      </c>
      <c r="B26436" t="s">
        <v>351</v>
      </c>
      <c r="C26436" t="s">
        <v>176</v>
      </c>
      <c r="D26436">
        <v>17339</v>
      </c>
    </row>
    <row r="26437" spans="1:4" x14ac:dyDescent="0.2">
      <c r="A26437" t="s">
        <v>107</v>
      </c>
      <c r="B26437" t="s">
        <v>351</v>
      </c>
      <c r="C26437" t="s">
        <v>177</v>
      </c>
      <c r="D26437">
        <v>301638</v>
      </c>
    </row>
    <row r="26438" spans="1:4" x14ac:dyDescent="0.2">
      <c r="A26438" t="s">
        <v>107</v>
      </c>
      <c r="B26438" t="s">
        <v>351</v>
      </c>
      <c r="C26438" t="s">
        <v>178</v>
      </c>
      <c r="D26438">
        <v>0</v>
      </c>
    </row>
    <row r="26439" spans="1:4" x14ac:dyDescent="0.2">
      <c r="A26439" t="s">
        <v>107</v>
      </c>
      <c r="B26439" t="s">
        <v>351</v>
      </c>
      <c r="C26439" t="s">
        <v>179</v>
      </c>
      <c r="D26439">
        <v>0</v>
      </c>
    </row>
    <row r="26440" spans="1:4" x14ac:dyDescent="0.2">
      <c r="A26440" t="s">
        <v>107</v>
      </c>
      <c r="B26440" t="s">
        <v>351</v>
      </c>
      <c r="C26440" t="s">
        <v>180</v>
      </c>
      <c r="D26440">
        <v>0</v>
      </c>
    </row>
    <row r="26441" spans="1:4" x14ac:dyDescent="0.2">
      <c r="A26441" t="s">
        <v>107</v>
      </c>
      <c r="B26441" t="s">
        <v>351</v>
      </c>
      <c r="C26441" t="s">
        <v>181</v>
      </c>
      <c r="D26441">
        <v>0</v>
      </c>
    </row>
    <row r="26442" spans="1:4" x14ac:dyDescent="0.2">
      <c r="A26442" t="s">
        <v>107</v>
      </c>
      <c r="B26442" t="s">
        <v>351</v>
      </c>
      <c r="C26442" t="s">
        <v>182</v>
      </c>
      <c r="D26442">
        <v>0</v>
      </c>
    </row>
    <row r="26443" spans="1:4" x14ac:dyDescent="0.2">
      <c r="A26443" t="s">
        <v>107</v>
      </c>
      <c r="B26443" t="s">
        <v>351</v>
      </c>
      <c r="C26443" t="s">
        <v>183</v>
      </c>
      <c r="D26443">
        <v>0</v>
      </c>
    </row>
    <row r="26444" spans="1:4" x14ac:dyDescent="0.2">
      <c r="A26444" t="s">
        <v>107</v>
      </c>
      <c r="B26444" t="s">
        <v>351</v>
      </c>
      <c r="C26444" t="s">
        <v>184</v>
      </c>
      <c r="D26444">
        <v>0</v>
      </c>
    </row>
    <row r="26445" spans="1:4" x14ac:dyDescent="0.2">
      <c r="A26445" t="s">
        <v>107</v>
      </c>
      <c r="B26445" t="s">
        <v>351</v>
      </c>
      <c r="C26445" t="s">
        <v>185</v>
      </c>
      <c r="D26445">
        <v>0</v>
      </c>
    </row>
    <row r="26446" spans="1:4" x14ac:dyDescent="0.2">
      <c r="A26446" t="s">
        <v>107</v>
      </c>
      <c r="B26446" t="s">
        <v>351</v>
      </c>
      <c r="C26446" t="s">
        <v>186</v>
      </c>
      <c r="D26446">
        <v>0</v>
      </c>
    </row>
    <row r="26447" spans="1:4" x14ac:dyDescent="0.2">
      <c r="A26447" t="s">
        <v>107</v>
      </c>
      <c r="B26447" t="s">
        <v>351</v>
      </c>
      <c r="C26447" t="s">
        <v>187</v>
      </c>
      <c r="D26447">
        <v>0</v>
      </c>
    </row>
    <row r="26448" spans="1:4" x14ac:dyDescent="0.2">
      <c r="A26448" t="s">
        <v>107</v>
      </c>
      <c r="B26448" t="s">
        <v>351</v>
      </c>
      <c r="C26448" t="s">
        <v>188</v>
      </c>
      <c r="D26448">
        <v>0</v>
      </c>
    </row>
    <row r="26449" spans="1:4" x14ac:dyDescent="0.2">
      <c r="A26449" t="s">
        <v>107</v>
      </c>
      <c r="B26449" t="s">
        <v>351</v>
      </c>
      <c r="C26449" t="s">
        <v>189</v>
      </c>
      <c r="D26449">
        <v>0</v>
      </c>
    </row>
    <row r="26450" spans="1:4" x14ac:dyDescent="0.2">
      <c r="A26450" t="s">
        <v>107</v>
      </c>
      <c r="B26450" t="s">
        <v>351</v>
      </c>
      <c r="C26450" t="s">
        <v>190</v>
      </c>
      <c r="D26450">
        <v>0</v>
      </c>
    </row>
    <row r="26451" spans="1:4" x14ac:dyDescent="0.2">
      <c r="A26451" t="s">
        <v>107</v>
      </c>
      <c r="B26451" t="s">
        <v>351</v>
      </c>
      <c r="C26451" t="s">
        <v>191</v>
      </c>
      <c r="D26451">
        <v>0</v>
      </c>
    </row>
    <row r="26452" spans="1:4" x14ac:dyDescent="0.2">
      <c r="A26452" t="s">
        <v>107</v>
      </c>
      <c r="B26452" t="s">
        <v>351</v>
      </c>
      <c r="C26452" t="s">
        <v>192</v>
      </c>
      <c r="D26452">
        <v>0</v>
      </c>
    </row>
    <row r="26453" spans="1:4" x14ac:dyDescent="0.2">
      <c r="A26453" t="s">
        <v>107</v>
      </c>
      <c r="B26453" t="s">
        <v>351</v>
      </c>
      <c r="C26453" t="s">
        <v>193</v>
      </c>
      <c r="D26453">
        <v>0</v>
      </c>
    </row>
    <row r="26454" spans="1:4" x14ac:dyDescent="0.2">
      <c r="A26454" t="s">
        <v>107</v>
      </c>
      <c r="B26454" t="s">
        <v>351</v>
      </c>
      <c r="C26454" t="s">
        <v>194</v>
      </c>
      <c r="D26454">
        <v>0</v>
      </c>
    </row>
    <row r="26455" spans="1:4" x14ac:dyDescent="0.2">
      <c r="A26455" t="s">
        <v>107</v>
      </c>
      <c r="B26455" t="s">
        <v>351</v>
      </c>
      <c r="C26455" t="s">
        <v>195</v>
      </c>
      <c r="D26455">
        <v>0</v>
      </c>
    </row>
    <row r="26456" spans="1:4" x14ac:dyDescent="0.2">
      <c r="A26456" t="s">
        <v>107</v>
      </c>
      <c r="B26456" t="s">
        <v>351</v>
      </c>
      <c r="C26456" t="s">
        <v>196</v>
      </c>
      <c r="D26456">
        <v>0</v>
      </c>
    </row>
    <row r="26457" spans="1:4" x14ac:dyDescent="0.2">
      <c r="A26457" t="s">
        <v>107</v>
      </c>
      <c r="B26457" t="s">
        <v>351</v>
      </c>
      <c r="C26457" t="s">
        <v>197</v>
      </c>
      <c r="D26457">
        <v>0</v>
      </c>
    </row>
    <row r="26458" spans="1:4" x14ac:dyDescent="0.2">
      <c r="A26458" t="s">
        <v>107</v>
      </c>
      <c r="B26458" t="s">
        <v>351</v>
      </c>
      <c r="C26458" t="s">
        <v>198</v>
      </c>
      <c r="D26458">
        <v>0</v>
      </c>
    </row>
    <row r="26459" spans="1:4" x14ac:dyDescent="0.2">
      <c r="A26459" t="s">
        <v>107</v>
      </c>
      <c r="B26459" t="s">
        <v>351</v>
      </c>
      <c r="C26459" t="s">
        <v>199</v>
      </c>
      <c r="D26459">
        <v>0</v>
      </c>
    </row>
    <row r="26460" spans="1:4" x14ac:dyDescent="0.2">
      <c r="A26460" t="s">
        <v>107</v>
      </c>
      <c r="B26460" t="s">
        <v>351</v>
      </c>
      <c r="C26460" t="s">
        <v>200</v>
      </c>
      <c r="D26460">
        <v>0</v>
      </c>
    </row>
    <row r="26461" spans="1:4" x14ac:dyDescent="0.2">
      <c r="A26461" t="s">
        <v>107</v>
      </c>
      <c r="B26461" t="s">
        <v>351</v>
      </c>
      <c r="C26461" t="s">
        <v>201</v>
      </c>
      <c r="D26461">
        <v>2149</v>
      </c>
    </row>
    <row r="26462" spans="1:4" x14ac:dyDescent="0.2">
      <c r="A26462" t="s">
        <v>107</v>
      </c>
      <c r="B26462" t="s">
        <v>351</v>
      </c>
      <c r="C26462" t="s">
        <v>202</v>
      </c>
      <c r="D26462">
        <v>0</v>
      </c>
    </row>
    <row r="26463" spans="1:4" x14ac:dyDescent="0.2">
      <c r="A26463" t="s">
        <v>107</v>
      </c>
      <c r="B26463" t="s">
        <v>351</v>
      </c>
      <c r="C26463" t="s">
        <v>203</v>
      </c>
      <c r="D26463">
        <v>0</v>
      </c>
    </row>
    <row r="26464" spans="1:4" x14ac:dyDescent="0.2">
      <c r="A26464" t="s">
        <v>107</v>
      </c>
      <c r="B26464" t="s">
        <v>351</v>
      </c>
      <c r="C26464" t="s">
        <v>204</v>
      </c>
      <c r="D26464">
        <v>0</v>
      </c>
    </row>
    <row r="26465" spans="1:4" x14ac:dyDescent="0.2">
      <c r="A26465" t="s">
        <v>107</v>
      </c>
      <c r="B26465" t="s">
        <v>351</v>
      </c>
      <c r="C26465" t="s">
        <v>205</v>
      </c>
      <c r="D26465">
        <v>0</v>
      </c>
    </row>
    <row r="26466" spans="1:4" x14ac:dyDescent="0.2">
      <c r="A26466" t="s">
        <v>107</v>
      </c>
      <c r="B26466" t="s">
        <v>351</v>
      </c>
      <c r="C26466" t="s">
        <v>206</v>
      </c>
      <c r="D26466">
        <v>0</v>
      </c>
    </row>
    <row r="26467" spans="1:4" x14ac:dyDescent="0.2">
      <c r="A26467" t="s">
        <v>107</v>
      </c>
      <c r="B26467" t="s">
        <v>351</v>
      </c>
      <c r="C26467" t="s">
        <v>207</v>
      </c>
      <c r="D26467">
        <v>0</v>
      </c>
    </row>
    <row r="26468" spans="1:4" x14ac:dyDescent="0.2">
      <c r="A26468" t="s">
        <v>107</v>
      </c>
      <c r="B26468" t="s">
        <v>351</v>
      </c>
      <c r="C26468" t="s">
        <v>208</v>
      </c>
      <c r="D26468">
        <v>0</v>
      </c>
    </row>
    <row r="26469" spans="1:4" x14ac:dyDescent="0.2">
      <c r="A26469" t="s">
        <v>107</v>
      </c>
      <c r="B26469" t="s">
        <v>351</v>
      </c>
      <c r="C26469" t="s">
        <v>209</v>
      </c>
      <c r="D26469">
        <v>0</v>
      </c>
    </row>
    <row r="26470" spans="1:4" x14ac:dyDescent="0.2">
      <c r="A26470" t="s">
        <v>107</v>
      </c>
      <c r="B26470" t="s">
        <v>351</v>
      </c>
      <c r="C26470" t="s">
        <v>210</v>
      </c>
      <c r="D26470">
        <v>0</v>
      </c>
    </row>
    <row r="26471" spans="1:4" x14ac:dyDescent="0.2">
      <c r="A26471" t="s">
        <v>107</v>
      </c>
      <c r="B26471" t="s">
        <v>351</v>
      </c>
      <c r="C26471" t="s">
        <v>211</v>
      </c>
      <c r="D26471">
        <v>0</v>
      </c>
    </row>
    <row r="26472" spans="1:4" x14ac:dyDescent="0.2">
      <c r="A26472" t="s">
        <v>107</v>
      </c>
      <c r="B26472" t="s">
        <v>351</v>
      </c>
      <c r="C26472" t="s">
        <v>212</v>
      </c>
      <c r="D26472">
        <v>0</v>
      </c>
    </row>
    <row r="26473" spans="1:4" x14ac:dyDescent="0.2">
      <c r="A26473" t="s">
        <v>107</v>
      </c>
      <c r="B26473" t="s">
        <v>351</v>
      </c>
      <c r="C26473" t="s">
        <v>213</v>
      </c>
      <c r="D26473">
        <v>0</v>
      </c>
    </row>
    <row r="26474" spans="1:4" x14ac:dyDescent="0.2">
      <c r="A26474" t="s">
        <v>107</v>
      </c>
      <c r="B26474" t="s">
        <v>351</v>
      </c>
      <c r="C26474" t="s">
        <v>214</v>
      </c>
      <c r="D26474">
        <v>0</v>
      </c>
    </row>
    <row r="26475" spans="1:4" x14ac:dyDescent="0.2">
      <c r="A26475" t="s">
        <v>107</v>
      </c>
      <c r="B26475" t="s">
        <v>351</v>
      </c>
      <c r="C26475" t="s">
        <v>215</v>
      </c>
      <c r="D26475">
        <v>0</v>
      </c>
    </row>
    <row r="26476" spans="1:4" x14ac:dyDescent="0.2">
      <c r="A26476" t="s">
        <v>107</v>
      </c>
      <c r="B26476" t="s">
        <v>351</v>
      </c>
      <c r="C26476" t="s">
        <v>216</v>
      </c>
      <c r="D26476">
        <v>0</v>
      </c>
    </row>
    <row r="26477" spans="1:4" x14ac:dyDescent="0.2">
      <c r="A26477" t="s">
        <v>107</v>
      </c>
      <c r="B26477" t="s">
        <v>351</v>
      </c>
      <c r="C26477" t="s">
        <v>217</v>
      </c>
      <c r="D26477">
        <v>0</v>
      </c>
    </row>
    <row r="26478" spans="1:4" x14ac:dyDescent="0.2">
      <c r="A26478" t="s">
        <v>107</v>
      </c>
      <c r="B26478" t="s">
        <v>351</v>
      </c>
      <c r="C26478" t="s">
        <v>218</v>
      </c>
      <c r="D26478">
        <v>0</v>
      </c>
    </row>
    <row r="26479" spans="1:4" x14ac:dyDescent="0.2">
      <c r="A26479" t="s">
        <v>107</v>
      </c>
      <c r="B26479" t="s">
        <v>351</v>
      </c>
      <c r="C26479" t="s">
        <v>219</v>
      </c>
      <c r="D26479">
        <v>0</v>
      </c>
    </row>
    <row r="26480" spans="1:4" x14ac:dyDescent="0.2">
      <c r="A26480" t="s">
        <v>107</v>
      </c>
      <c r="B26480" t="s">
        <v>351</v>
      </c>
      <c r="C26480" t="s">
        <v>233</v>
      </c>
      <c r="D26480">
        <v>2180402</v>
      </c>
    </row>
    <row r="26481" spans="1:4" x14ac:dyDescent="0.2">
      <c r="A26481" t="s">
        <v>107</v>
      </c>
      <c r="B26481" t="s">
        <v>351</v>
      </c>
      <c r="C26481" t="s">
        <v>234</v>
      </c>
      <c r="D26481">
        <v>0</v>
      </c>
    </row>
    <row r="26482" spans="1:4" x14ac:dyDescent="0.2">
      <c r="A26482" t="s">
        <v>107</v>
      </c>
      <c r="B26482" t="s">
        <v>351</v>
      </c>
      <c r="C26482" t="s">
        <v>235</v>
      </c>
      <c r="D26482">
        <v>82627</v>
      </c>
    </row>
    <row r="26483" spans="1:4" x14ac:dyDescent="0.2">
      <c r="A26483" t="s">
        <v>107</v>
      </c>
      <c r="B26483" t="s">
        <v>351</v>
      </c>
      <c r="C26483" t="s">
        <v>236</v>
      </c>
      <c r="D26483">
        <v>372975</v>
      </c>
    </row>
    <row r="26484" spans="1:4" x14ac:dyDescent="0.2">
      <c r="A26484" t="s">
        <v>107</v>
      </c>
      <c r="B26484" t="s">
        <v>351</v>
      </c>
      <c r="C26484" t="s">
        <v>237</v>
      </c>
      <c r="D26484">
        <v>476919</v>
      </c>
    </row>
    <row r="26485" spans="1:4" x14ac:dyDescent="0.2">
      <c r="A26485" t="s">
        <v>107</v>
      </c>
      <c r="B26485" t="s">
        <v>351</v>
      </c>
      <c r="C26485" t="s">
        <v>238</v>
      </c>
      <c r="D26485">
        <v>1003979</v>
      </c>
    </row>
    <row r="26486" spans="1:4" x14ac:dyDescent="0.2">
      <c r="A26486" t="s">
        <v>107</v>
      </c>
      <c r="B26486" t="s">
        <v>351</v>
      </c>
      <c r="C26486" t="s">
        <v>239</v>
      </c>
      <c r="D26486">
        <v>604757</v>
      </c>
    </row>
    <row r="26487" spans="1:4" x14ac:dyDescent="0.2">
      <c r="A26487" t="s">
        <v>107</v>
      </c>
      <c r="B26487" t="s">
        <v>351</v>
      </c>
      <c r="C26487" t="s">
        <v>240</v>
      </c>
      <c r="D26487">
        <v>538215</v>
      </c>
    </row>
    <row r="26488" spans="1:4" x14ac:dyDescent="0.2">
      <c r="A26488" t="s">
        <v>107</v>
      </c>
      <c r="B26488" t="s">
        <v>351</v>
      </c>
      <c r="C26488" t="s">
        <v>241</v>
      </c>
      <c r="D26488">
        <v>701876</v>
      </c>
    </row>
    <row r="26489" spans="1:4" x14ac:dyDescent="0.2">
      <c r="A26489" t="s">
        <v>107</v>
      </c>
      <c r="B26489" t="s">
        <v>351</v>
      </c>
      <c r="C26489" t="s">
        <v>242</v>
      </c>
      <c r="D26489">
        <v>566191</v>
      </c>
    </row>
    <row r="26490" spans="1:4" x14ac:dyDescent="0.2">
      <c r="A26490" t="s">
        <v>107</v>
      </c>
      <c r="B26490" t="s">
        <v>351</v>
      </c>
      <c r="C26490" t="s">
        <v>243</v>
      </c>
      <c r="D26490">
        <v>371117</v>
      </c>
    </row>
    <row r="26491" spans="1:4" x14ac:dyDescent="0.2">
      <c r="A26491" t="s">
        <v>107</v>
      </c>
      <c r="B26491" t="s">
        <v>351</v>
      </c>
      <c r="C26491" t="s">
        <v>244</v>
      </c>
      <c r="D26491">
        <v>523508</v>
      </c>
    </row>
    <row r="26492" spans="1:4" x14ac:dyDescent="0.2">
      <c r="A26492" t="s">
        <v>107</v>
      </c>
      <c r="B26492" t="s">
        <v>351</v>
      </c>
      <c r="C26492" t="s">
        <v>245</v>
      </c>
      <c r="D26492">
        <v>218684</v>
      </c>
    </row>
    <row r="26493" spans="1:4" x14ac:dyDescent="0.2">
      <c r="A26493" t="s">
        <v>107</v>
      </c>
      <c r="B26493" t="s">
        <v>351</v>
      </c>
      <c r="C26493" t="s">
        <v>246</v>
      </c>
      <c r="D26493">
        <v>305298</v>
      </c>
    </row>
    <row r="26494" spans="1:4" x14ac:dyDescent="0.2">
      <c r="A26494" t="s">
        <v>107</v>
      </c>
      <c r="B26494" t="s">
        <v>351</v>
      </c>
      <c r="C26494" t="s">
        <v>247</v>
      </c>
      <c r="D26494">
        <v>96683</v>
      </c>
    </row>
    <row r="26495" spans="1:4" x14ac:dyDescent="0.2">
      <c r="A26495" t="s">
        <v>107</v>
      </c>
      <c r="B26495" t="s">
        <v>351</v>
      </c>
      <c r="C26495" t="s">
        <v>248</v>
      </c>
      <c r="D26495">
        <v>139747</v>
      </c>
    </row>
    <row r="26496" spans="1:4" x14ac:dyDescent="0.2">
      <c r="A26496" t="s">
        <v>107</v>
      </c>
      <c r="B26496" t="s">
        <v>351</v>
      </c>
      <c r="C26496" t="s">
        <v>249</v>
      </c>
      <c r="D26496">
        <v>233718</v>
      </c>
    </row>
    <row r="26497" spans="1:4" x14ac:dyDescent="0.2">
      <c r="A26497" t="s">
        <v>107</v>
      </c>
      <c r="B26497" t="s">
        <v>351</v>
      </c>
      <c r="C26497" t="s">
        <v>250</v>
      </c>
      <c r="D26497">
        <v>80117</v>
      </c>
    </row>
    <row r="26498" spans="1:4" x14ac:dyDescent="0.2">
      <c r="A26498" t="s">
        <v>107</v>
      </c>
      <c r="B26498" t="s">
        <v>351</v>
      </c>
      <c r="C26498" t="s">
        <v>251</v>
      </c>
      <c r="D26498">
        <v>209050</v>
      </c>
    </row>
    <row r="26499" spans="1:4" x14ac:dyDescent="0.2">
      <c r="A26499" t="s">
        <v>107</v>
      </c>
      <c r="B26499" t="s">
        <v>351</v>
      </c>
      <c r="C26499" t="s">
        <v>252</v>
      </c>
      <c r="D26499">
        <v>297258</v>
      </c>
    </row>
    <row r="26500" spans="1:4" x14ac:dyDescent="0.2">
      <c r="A26500" t="s">
        <v>107</v>
      </c>
      <c r="B26500" t="s">
        <v>351</v>
      </c>
      <c r="C26500" t="s">
        <v>253</v>
      </c>
      <c r="D26500">
        <v>144713</v>
      </c>
    </row>
    <row r="26501" spans="1:4" x14ac:dyDescent="0.2">
      <c r="A26501" t="s">
        <v>107</v>
      </c>
      <c r="B26501" t="s">
        <v>351</v>
      </c>
      <c r="C26501" t="s">
        <v>254</v>
      </c>
      <c r="D26501">
        <v>53788</v>
      </c>
    </row>
    <row r="26502" spans="1:4" x14ac:dyDescent="0.2">
      <c r="A26502" t="s">
        <v>107</v>
      </c>
      <c r="B26502" t="s">
        <v>351</v>
      </c>
      <c r="C26502" t="s">
        <v>255</v>
      </c>
      <c r="D26502">
        <v>301656</v>
      </c>
    </row>
    <row r="26503" spans="1:4" x14ac:dyDescent="0.2">
      <c r="A26503" t="s">
        <v>107</v>
      </c>
      <c r="B26503" t="s">
        <v>351</v>
      </c>
      <c r="C26503" t="s">
        <v>256</v>
      </c>
      <c r="D26503">
        <v>0</v>
      </c>
    </row>
    <row r="26504" spans="1:4" x14ac:dyDescent="0.2">
      <c r="A26504" t="s">
        <v>107</v>
      </c>
      <c r="B26504" t="s">
        <v>351</v>
      </c>
      <c r="C26504" t="s">
        <v>257</v>
      </c>
      <c r="D26504">
        <v>0</v>
      </c>
    </row>
    <row r="26505" spans="1:4" x14ac:dyDescent="0.2">
      <c r="A26505" t="s">
        <v>107</v>
      </c>
      <c r="B26505" t="s">
        <v>351</v>
      </c>
      <c r="C26505" t="s">
        <v>258</v>
      </c>
      <c r="D26505">
        <v>0</v>
      </c>
    </row>
    <row r="26506" spans="1:4" x14ac:dyDescent="0.2">
      <c r="A26506" t="s">
        <v>107</v>
      </c>
      <c r="B26506" t="s">
        <v>351</v>
      </c>
      <c r="C26506" t="s">
        <v>259</v>
      </c>
      <c r="D26506">
        <v>0</v>
      </c>
    </row>
    <row r="26507" spans="1:4" x14ac:dyDescent="0.2">
      <c r="A26507" t="s">
        <v>107</v>
      </c>
      <c r="B26507" t="s">
        <v>351</v>
      </c>
      <c r="C26507" t="s">
        <v>260</v>
      </c>
      <c r="D26507">
        <v>0</v>
      </c>
    </row>
    <row r="26508" spans="1:4" x14ac:dyDescent="0.2">
      <c r="A26508" t="s">
        <v>107</v>
      </c>
      <c r="B26508" t="s">
        <v>351</v>
      </c>
      <c r="C26508" t="s">
        <v>261</v>
      </c>
      <c r="D26508">
        <v>0</v>
      </c>
    </row>
    <row r="26509" spans="1:4" x14ac:dyDescent="0.2">
      <c r="A26509" t="s">
        <v>107</v>
      </c>
      <c r="B26509" t="s">
        <v>351</v>
      </c>
      <c r="C26509" t="s">
        <v>262</v>
      </c>
      <c r="D26509">
        <v>0</v>
      </c>
    </row>
    <row r="26510" spans="1:4" x14ac:dyDescent="0.2">
      <c r="A26510" t="s">
        <v>107</v>
      </c>
      <c r="B26510" t="s">
        <v>351</v>
      </c>
      <c r="C26510" t="s">
        <v>263</v>
      </c>
      <c r="D26510">
        <v>0</v>
      </c>
    </row>
    <row r="26511" spans="1:4" x14ac:dyDescent="0.2">
      <c r="A26511" t="s">
        <v>107</v>
      </c>
      <c r="B26511" t="s">
        <v>351</v>
      </c>
      <c r="C26511" t="s">
        <v>264</v>
      </c>
      <c r="D26511">
        <v>0</v>
      </c>
    </row>
    <row r="26512" spans="1:4" x14ac:dyDescent="0.2">
      <c r="A26512" t="s">
        <v>107</v>
      </c>
      <c r="B26512" t="s">
        <v>351</v>
      </c>
      <c r="C26512" t="s">
        <v>265</v>
      </c>
      <c r="D26512">
        <v>0</v>
      </c>
    </row>
    <row r="26513" spans="1:4" x14ac:dyDescent="0.2">
      <c r="A26513" t="s">
        <v>107</v>
      </c>
      <c r="B26513" t="s">
        <v>351</v>
      </c>
      <c r="C26513" t="s">
        <v>266</v>
      </c>
      <c r="D26513">
        <v>0</v>
      </c>
    </row>
    <row r="26514" spans="1:4" x14ac:dyDescent="0.2">
      <c r="A26514" t="s">
        <v>107</v>
      </c>
      <c r="B26514" t="s">
        <v>351</v>
      </c>
      <c r="C26514" t="s">
        <v>267</v>
      </c>
      <c r="D26514">
        <v>0</v>
      </c>
    </row>
    <row r="26515" spans="1:4" x14ac:dyDescent="0.2">
      <c r="A26515" t="s">
        <v>107</v>
      </c>
      <c r="B26515" t="s">
        <v>351</v>
      </c>
      <c r="C26515" t="s">
        <v>268</v>
      </c>
      <c r="D26515">
        <v>0</v>
      </c>
    </row>
    <row r="26516" spans="1:4" x14ac:dyDescent="0.2">
      <c r="A26516" t="s">
        <v>107</v>
      </c>
      <c r="B26516" t="s">
        <v>351</v>
      </c>
      <c r="C26516" t="s">
        <v>269</v>
      </c>
      <c r="D26516">
        <v>0</v>
      </c>
    </row>
    <row r="26517" spans="1:4" x14ac:dyDescent="0.2">
      <c r="A26517" t="s">
        <v>107</v>
      </c>
      <c r="B26517" t="s">
        <v>351</v>
      </c>
      <c r="C26517" t="s">
        <v>270</v>
      </c>
      <c r="D26517">
        <v>0</v>
      </c>
    </row>
    <row r="26518" spans="1:4" x14ac:dyDescent="0.2">
      <c r="A26518" t="s">
        <v>107</v>
      </c>
      <c r="B26518" t="s">
        <v>351</v>
      </c>
      <c r="C26518" t="s">
        <v>271</v>
      </c>
      <c r="D26518">
        <v>0</v>
      </c>
    </row>
    <row r="26519" spans="1:4" x14ac:dyDescent="0.2">
      <c r="A26519" t="s">
        <v>107</v>
      </c>
      <c r="B26519" t="s">
        <v>351</v>
      </c>
      <c r="C26519" t="s">
        <v>272</v>
      </c>
      <c r="D26519">
        <v>0</v>
      </c>
    </row>
    <row r="26520" spans="1:4" x14ac:dyDescent="0.2">
      <c r="A26520" t="s">
        <v>107</v>
      </c>
      <c r="B26520" t="s">
        <v>351</v>
      </c>
      <c r="C26520" t="s">
        <v>273</v>
      </c>
      <c r="D26520">
        <v>0</v>
      </c>
    </row>
    <row r="26521" spans="1:4" x14ac:dyDescent="0.2">
      <c r="A26521" t="s">
        <v>107</v>
      </c>
      <c r="B26521" t="s">
        <v>351</v>
      </c>
      <c r="C26521" t="s">
        <v>274</v>
      </c>
      <c r="D26521">
        <v>0</v>
      </c>
    </row>
    <row r="26522" spans="1:4" x14ac:dyDescent="0.2">
      <c r="A26522" t="s">
        <v>107</v>
      </c>
      <c r="B26522" t="s">
        <v>351</v>
      </c>
      <c r="C26522" t="s">
        <v>275</v>
      </c>
      <c r="D26522">
        <v>0</v>
      </c>
    </row>
    <row r="26523" spans="1:4" x14ac:dyDescent="0.2">
      <c r="A26523" t="s">
        <v>107</v>
      </c>
      <c r="B26523" t="s">
        <v>351</v>
      </c>
      <c r="C26523" t="s">
        <v>276</v>
      </c>
      <c r="D26523">
        <v>0</v>
      </c>
    </row>
    <row r="26524" spans="1:4" x14ac:dyDescent="0.2">
      <c r="A26524" t="s">
        <v>107</v>
      </c>
      <c r="B26524" t="s">
        <v>351</v>
      </c>
      <c r="C26524" t="s">
        <v>277</v>
      </c>
      <c r="D26524">
        <v>0</v>
      </c>
    </row>
    <row r="26525" spans="1:4" x14ac:dyDescent="0.2">
      <c r="A26525" t="s">
        <v>107</v>
      </c>
      <c r="B26525" t="s">
        <v>351</v>
      </c>
      <c r="C26525" t="s">
        <v>278</v>
      </c>
      <c r="D26525">
        <v>0</v>
      </c>
    </row>
    <row r="26526" spans="1:4" x14ac:dyDescent="0.2">
      <c r="A26526" t="s">
        <v>107</v>
      </c>
      <c r="B26526" t="s">
        <v>351</v>
      </c>
      <c r="C26526" t="s">
        <v>279</v>
      </c>
      <c r="D26526">
        <v>2149</v>
      </c>
    </row>
    <row r="26527" spans="1:4" x14ac:dyDescent="0.2">
      <c r="A26527" t="s">
        <v>107</v>
      </c>
      <c r="B26527" t="s">
        <v>351</v>
      </c>
      <c r="C26527" t="s">
        <v>280</v>
      </c>
      <c r="D26527">
        <v>0</v>
      </c>
    </row>
    <row r="26528" spans="1:4" x14ac:dyDescent="0.2">
      <c r="A26528" t="s">
        <v>107</v>
      </c>
      <c r="B26528" t="s">
        <v>351</v>
      </c>
      <c r="C26528" t="s">
        <v>281</v>
      </c>
      <c r="D26528">
        <v>0</v>
      </c>
    </row>
    <row r="26529" spans="1:4" x14ac:dyDescent="0.2">
      <c r="A26529" t="s">
        <v>107</v>
      </c>
      <c r="B26529" t="s">
        <v>351</v>
      </c>
      <c r="C26529" t="s">
        <v>282</v>
      </c>
      <c r="D26529">
        <v>0</v>
      </c>
    </row>
    <row r="26530" spans="1:4" x14ac:dyDescent="0.2">
      <c r="A26530" t="s">
        <v>107</v>
      </c>
      <c r="B26530" t="s">
        <v>351</v>
      </c>
      <c r="C26530" t="s">
        <v>283</v>
      </c>
      <c r="D26530">
        <v>0</v>
      </c>
    </row>
    <row r="26531" spans="1:4" x14ac:dyDescent="0.2">
      <c r="A26531" t="s">
        <v>107</v>
      </c>
      <c r="B26531" t="s">
        <v>351</v>
      </c>
      <c r="C26531" t="s">
        <v>284</v>
      </c>
      <c r="D26531">
        <v>0</v>
      </c>
    </row>
    <row r="26532" spans="1:4" x14ac:dyDescent="0.2">
      <c r="A26532" t="s">
        <v>107</v>
      </c>
      <c r="B26532" t="s">
        <v>351</v>
      </c>
      <c r="C26532" t="s">
        <v>285</v>
      </c>
      <c r="D26532">
        <v>0</v>
      </c>
    </row>
    <row r="26533" spans="1:4" x14ac:dyDescent="0.2">
      <c r="A26533" t="s">
        <v>107</v>
      </c>
      <c r="B26533" t="s">
        <v>351</v>
      </c>
      <c r="C26533" t="s">
        <v>286</v>
      </c>
      <c r="D26533">
        <v>0</v>
      </c>
    </row>
    <row r="26534" spans="1:4" x14ac:dyDescent="0.2">
      <c r="A26534" t="s">
        <v>107</v>
      </c>
      <c r="B26534" t="s">
        <v>351</v>
      </c>
      <c r="C26534" t="s">
        <v>287</v>
      </c>
      <c r="D26534">
        <v>0</v>
      </c>
    </row>
    <row r="26535" spans="1:4" x14ac:dyDescent="0.2">
      <c r="A26535" t="s">
        <v>107</v>
      </c>
      <c r="B26535" t="s">
        <v>351</v>
      </c>
      <c r="C26535" t="s">
        <v>288</v>
      </c>
      <c r="D26535">
        <v>0</v>
      </c>
    </row>
    <row r="26536" spans="1:4" x14ac:dyDescent="0.2">
      <c r="A26536" t="s">
        <v>107</v>
      </c>
      <c r="B26536" t="s">
        <v>351</v>
      </c>
      <c r="C26536" t="s">
        <v>289</v>
      </c>
      <c r="D26536">
        <v>0</v>
      </c>
    </row>
    <row r="26537" spans="1:4" x14ac:dyDescent="0.2">
      <c r="A26537" t="s">
        <v>107</v>
      </c>
      <c r="B26537" t="s">
        <v>351</v>
      </c>
      <c r="C26537" t="s">
        <v>290</v>
      </c>
      <c r="D26537">
        <v>0</v>
      </c>
    </row>
    <row r="26538" spans="1:4" x14ac:dyDescent="0.2">
      <c r="A26538" t="s">
        <v>107</v>
      </c>
      <c r="B26538" t="s">
        <v>351</v>
      </c>
      <c r="C26538" t="s">
        <v>291</v>
      </c>
      <c r="D26538">
        <v>0</v>
      </c>
    </row>
    <row r="26539" spans="1:4" x14ac:dyDescent="0.2">
      <c r="A26539" t="s">
        <v>107</v>
      </c>
      <c r="B26539" t="s">
        <v>351</v>
      </c>
      <c r="C26539" t="s">
        <v>292</v>
      </c>
      <c r="D26539">
        <v>0</v>
      </c>
    </row>
    <row r="26540" spans="1:4" x14ac:dyDescent="0.2">
      <c r="A26540" t="s">
        <v>107</v>
      </c>
      <c r="B26540" t="s">
        <v>351</v>
      </c>
      <c r="C26540" t="s">
        <v>293</v>
      </c>
      <c r="D26540">
        <v>0</v>
      </c>
    </row>
    <row r="26541" spans="1:4" x14ac:dyDescent="0.2">
      <c r="A26541" t="s">
        <v>107</v>
      </c>
      <c r="B26541" t="s">
        <v>351</v>
      </c>
      <c r="C26541" t="s">
        <v>294</v>
      </c>
      <c r="D26541">
        <v>0</v>
      </c>
    </row>
    <row r="26542" spans="1:4" x14ac:dyDescent="0.2">
      <c r="A26542" t="s">
        <v>107</v>
      </c>
      <c r="B26542" t="s">
        <v>351</v>
      </c>
      <c r="C26542" t="s">
        <v>295</v>
      </c>
      <c r="D26542">
        <v>0</v>
      </c>
    </row>
    <row r="26543" spans="1:4" x14ac:dyDescent="0.2">
      <c r="A26543" t="s">
        <v>107</v>
      </c>
      <c r="B26543" t="s">
        <v>351</v>
      </c>
      <c r="C26543" t="s">
        <v>296</v>
      </c>
      <c r="D26543">
        <v>0</v>
      </c>
    </row>
    <row r="26544" spans="1:4" x14ac:dyDescent="0.2">
      <c r="A26544" t="s">
        <v>107</v>
      </c>
      <c r="B26544" t="s">
        <v>351</v>
      </c>
      <c r="C26544" t="s">
        <v>297</v>
      </c>
      <c r="D26544">
        <v>0</v>
      </c>
    </row>
    <row r="26545" spans="1:4" x14ac:dyDescent="0.2">
      <c r="A26545" t="s">
        <v>107</v>
      </c>
      <c r="B26545" t="s">
        <v>351</v>
      </c>
      <c r="C26545" t="s">
        <v>298</v>
      </c>
      <c r="D26545">
        <v>0</v>
      </c>
    </row>
    <row r="26546" spans="1:4" x14ac:dyDescent="0.2">
      <c r="A26546" t="s">
        <v>107</v>
      </c>
      <c r="B26546" t="s">
        <v>351</v>
      </c>
      <c r="C26546" t="s">
        <v>232</v>
      </c>
      <c r="D26546">
        <v>230404</v>
      </c>
    </row>
    <row r="26547" spans="1:4" x14ac:dyDescent="0.2">
      <c r="A26547" t="s">
        <v>107</v>
      </c>
      <c r="B26547" t="s">
        <v>351</v>
      </c>
      <c r="C26547" t="s">
        <v>319</v>
      </c>
      <c r="D26547">
        <v>219798</v>
      </c>
    </row>
    <row r="26548" spans="1:4" x14ac:dyDescent="0.2">
      <c r="A26548" t="s">
        <v>107</v>
      </c>
      <c r="B26548" t="s">
        <v>351</v>
      </c>
      <c r="C26548" t="s">
        <v>320</v>
      </c>
      <c r="D26548">
        <v>551</v>
      </c>
    </row>
    <row r="26549" spans="1:4" x14ac:dyDescent="0.2">
      <c r="A26549" t="s">
        <v>107</v>
      </c>
      <c r="B26549" t="s">
        <v>351</v>
      </c>
      <c r="C26549" t="s">
        <v>318</v>
      </c>
      <c r="D26549">
        <v>10055</v>
      </c>
    </row>
    <row r="26550" spans="1:4" x14ac:dyDescent="0.2">
      <c r="A26550" t="s">
        <v>107</v>
      </c>
      <c r="B26550" t="s">
        <v>351</v>
      </c>
      <c r="C26550" t="s">
        <v>321</v>
      </c>
      <c r="D26550">
        <v>219730</v>
      </c>
    </row>
    <row r="26551" spans="1:4" x14ac:dyDescent="0.2">
      <c r="A26551" t="s">
        <v>107</v>
      </c>
      <c r="B26551" t="s">
        <v>351</v>
      </c>
      <c r="C26551" t="s">
        <v>322</v>
      </c>
      <c r="D26551">
        <v>0</v>
      </c>
    </row>
    <row r="26552" spans="1:4" x14ac:dyDescent="0.2">
      <c r="A26552" t="s">
        <v>107</v>
      </c>
      <c r="B26552" t="s">
        <v>351</v>
      </c>
      <c r="C26552" t="s">
        <v>323</v>
      </c>
      <c r="D26552">
        <v>0</v>
      </c>
    </row>
    <row r="26553" spans="1:4" x14ac:dyDescent="0.2">
      <c r="A26553" t="s">
        <v>107</v>
      </c>
      <c r="B26553" t="s">
        <v>351</v>
      </c>
      <c r="C26553" t="s">
        <v>324</v>
      </c>
      <c r="D26553">
        <v>0</v>
      </c>
    </row>
    <row r="26554" spans="1:4" x14ac:dyDescent="0.2">
      <c r="A26554" t="s">
        <v>107</v>
      </c>
      <c r="B26554" t="s">
        <v>351</v>
      </c>
      <c r="C26554" t="s">
        <v>325</v>
      </c>
      <c r="D26554">
        <v>0</v>
      </c>
    </row>
    <row r="26555" spans="1:4" x14ac:dyDescent="0.2">
      <c r="A26555" t="s">
        <v>107</v>
      </c>
      <c r="B26555" t="s">
        <v>351</v>
      </c>
      <c r="C26555" t="s">
        <v>326</v>
      </c>
      <c r="D26555">
        <v>0</v>
      </c>
    </row>
    <row r="26556" spans="1:4" x14ac:dyDescent="0.2">
      <c r="A26556" t="s">
        <v>107</v>
      </c>
      <c r="B26556" t="s">
        <v>351</v>
      </c>
      <c r="C26556" t="s">
        <v>327</v>
      </c>
      <c r="D26556">
        <v>43884</v>
      </c>
    </row>
    <row r="26557" spans="1:4" x14ac:dyDescent="0.2">
      <c r="A26557" t="s">
        <v>107</v>
      </c>
      <c r="B26557" t="s">
        <v>351</v>
      </c>
      <c r="C26557" t="s">
        <v>328</v>
      </c>
      <c r="D26557">
        <v>175846</v>
      </c>
    </row>
    <row r="26558" spans="1:4" x14ac:dyDescent="0.2">
      <c r="A26558" t="s">
        <v>107</v>
      </c>
      <c r="B26558" t="s">
        <v>351</v>
      </c>
      <c r="C26558" t="s">
        <v>329</v>
      </c>
      <c r="D26558">
        <v>0</v>
      </c>
    </row>
    <row r="26559" spans="1:4" x14ac:dyDescent="0.2">
      <c r="A26559" t="s">
        <v>107</v>
      </c>
      <c r="B26559" t="s">
        <v>351</v>
      </c>
      <c r="C26559" t="s">
        <v>339</v>
      </c>
      <c r="D26559">
        <v>21737968</v>
      </c>
    </row>
    <row r="26560" spans="1:4" x14ac:dyDescent="0.2">
      <c r="A26560" t="s">
        <v>107</v>
      </c>
      <c r="B26560" t="s">
        <v>351</v>
      </c>
      <c r="C26560" t="s">
        <v>340</v>
      </c>
      <c r="D26560">
        <v>99</v>
      </c>
    </row>
    <row r="26561" spans="1:4" x14ac:dyDescent="0.2">
      <c r="A26561" t="s">
        <v>107</v>
      </c>
      <c r="B26561" t="s">
        <v>351</v>
      </c>
      <c r="C26561" t="s">
        <v>341</v>
      </c>
      <c r="D26561">
        <v>0</v>
      </c>
    </row>
    <row r="26562" spans="1:4" x14ac:dyDescent="0.2">
      <c r="A26562" t="s">
        <v>107</v>
      </c>
      <c r="B26562" t="s">
        <v>351</v>
      </c>
      <c r="C26562" t="s">
        <v>342</v>
      </c>
      <c r="D26562">
        <v>0</v>
      </c>
    </row>
    <row r="26563" spans="1:4" x14ac:dyDescent="0.2">
      <c r="A26563" t="s">
        <v>107</v>
      </c>
      <c r="B26563" t="s">
        <v>351</v>
      </c>
      <c r="C26563" t="s">
        <v>343</v>
      </c>
      <c r="D26563">
        <v>0</v>
      </c>
    </row>
    <row r="26564" spans="1:4" x14ac:dyDescent="0.2">
      <c r="A26564" t="s">
        <v>107</v>
      </c>
      <c r="B26564" t="s">
        <v>351</v>
      </c>
      <c r="C26564" t="s">
        <v>344</v>
      </c>
      <c r="D26564">
        <v>0</v>
      </c>
    </row>
    <row r="26565" spans="1:4" x14ac:dyDescent="0.2">
      <c r="A26565" t="s">
        <v>107</v>
      </c>
      <c r="B26565" t="s">
        <v>351</v>
      </c>
      <c r="C26565" t="s">
        <v>345</v>
      </c>
      <c r="D26565">
        <v>0</v>
      </c>
    </row>
    <row r="26566" spans="1:4" x14ac:dyDescent="0.2">
      <c r="A26566" t="s">
        <v>107</v>
      </c>
      <c r="B26566" t="s">
        <v>351</v>
      </c>
      <c r="C26566" t="s">
        <v>346</v>
      </c>
      <c r="D26566">
        <v>0</v>
      </c>
    </row>
    <row r="26567" spans="1:4" x14ac:dyDescent="0.2">
      <c r="A26567" t="s">
        <v>107</v>
      </c>
      <c r="B26567" t="s">
        <v>351</v>
      </c>
      <c r="C26567" t="s">
        <v>300</v>
      </c>
      <c r="D26567">
        <v>449641</v>
      </c>
    </row>
    <row r="26568" spans="1:4" x14ac:dyDescent="0.2">
      <c r="A26568" t="s">
        <v>107</v>
      </c>
      <c r="B26568" t="s">
        <v>351</v>
      </c>
      <c r="C26568" t="s">
        <v>301</v>
      </c>
      <c r="D26568">
        <v>805698</v>
      </c>
    </row>
    <row r="26569" spans="1:4" x14ac:dyDescent="0.2">
      <c r="A26569" t="s">
        <v>107</v>
      </c>
      <c r="B26569" t="s">
        <v>351</v>
      </c>
      <c r="C26569" t="s">
        <v>302</v>
      </c>
      <c r="D26569">
        <v>901596</v>
      </c>
    </row>
    <row r="26570" spans="1:4" x14ac:dyDescent="0.2">
      <c r="A26570" t="s">
        <v>107</v>
      </c>
      <c r="B26570" t="s">
        <v>351</v>
      </c>
      <c r="C26570" t="s">
        <v>303</v>
      </c>
      <c r="D26570">
        <v>711267</v>
      </c>
    </row>
    <row r="26571" spans="1:4" x14ac:dyDescent="0.2">
      <c r="A26571" t="s">
        <v>107</v>
      </c>
      <c r="B26571" t="s">
        <v>351</v>
      </c>
      <c r="C26571" t="s">
        <v>304</v>
      </c>
      <c r="D26571">
        <v>601760</v>
      </c>
    </row>
    <row r="26572" spans="1:4" x14ac:dyDescent="0.2">
      <c r="A26572" t="s">
        <v>107</v>
      </c>
      <c r="B26572" t="s">
        <v>351</v>
      </c>
      <c r="C26572" t="s">
        <v>305</v>
      </c>
      <c r="D26572">
        <v>177926</v>
      </c>
    </row>
    <row r="26573" spans="1:4" x14ac:dyDescent="0.2">
      <c r="A26573" t="s">
        <v>107</v>
      </c>
      <c r="B26573" t="s">
        <v>351</v>
      </c>
      <c r="C26573" t="s">
        <v>306</v>
      </c>
      <c r="D26573">
        <v>0</v>
      </c>
    </row>
    <row r="26574" spans="1:4" x14ac:dyDescent="0.2">
      <c r="A26574" t="s">
        <v>107</v>
      </c>
      <c r="B26574" t="s">
        <v>351</v>
      </c>
      <c r="C26574" t="s">
        <v>307</v>
      </c>
      <c r="D26574">
        <v>1091472</v>
      </c>
    </row>
    <row r="26575" spans="1:4" x14ac:dyDescent="0.2">
      <c r="A26575" t="s">
        <v>107</v>
      </c>
      <c r="B26575" t="s">
        <v>351</v>
      </c>
      <c r="C26575" t="s">
        <v>308</v>
      </c>
      <c r="D26575">
        <v>522</v>
      </c>
    </row>
    <row r="26576" spans="1:4" x14ac:dyDescent="0.2">
      <c r="A26576" t="s">
        <v>107</v>
      </c>
      <c r="B26576" t="s">
        <v>351</v>
      </c>
      <c r="C26576" t="s">
        <v>309</v>
      </c>
      <c r="D26576">
        <v>7</v>
      </c>
    </row>
    <row r="26577" spans="1:4" x14ac:dyDescent="0.2">
      <c r="A26577" t="s">
        <v>107</v>
      </c>
      <c r="B26577" t="s">
        <v>351</v>
      </c>
      <c r="C26577" t="s">
        <v>310</v>
      </c>
      <c r="D26577">
        <v>6</v>
      </c>
    </row>
    <row r="26578" spans="1:4" x14ac:dyDescent="0.2">
      <c r="A26578" t="s">
        <v>107</v>
      </c>
      <c r="B26578" t="s">
        <v>351</v>
      </c>
      <c r="C26578" t="s">
        <v>311</v>
      </c>
      <c r="D26578">
        <v>15</v>
      </c>
    </row>
    <row r="26579" spans="1:4" x14ac:dyDescent="0.2">
      <c r="A26579" t="s">
        <v>107</v>
      </c>
      <c r="B26579" t="s">
        <v>351</v>
      </c>
      <c r="C26579" t="s">
        <v>312</v>
      </c>
      <c r="D26579">
        <v>10</v>
      </c>
    </row>
    <row r="26580" spans="1:4" x14ac:dyDescent="0.2">
      <c r="A26580" t="s">
        <v>107</v>
      </c>
      <c r="B26580" t="s">
        <v>351</v>
      </c>
      <c r="C26580" t="s">
        <v>313</v>
      </c>
      <c r="D26580">
        <v>33</v>
      </c>
    </row>
    <row r="26581" spans="1:4" x14ac:dyDescent="0.2">
      <c r="A26581" t="s">
        <v>107</v>
      </c>
      <c r="B26581" t="s">
        <v>351</v>
      </c>
      <c r="C26581" t="s">
        <v>314</v>
      </c>
      <c r="D26581">
        <v>24</v>
      </c>
    </row>
    <row r="26582" spans="1:4" x14ac:dyDescent="0.2">
      <c r="A26582" t="s">
        <v>107</v>
      </c>
      <c r="B26582" t="s">
        <v>351</v>
      </c>
      <c r="C26582" t="s">
        <v>315</v>
      </c>
      <c r="D26582">
        <v>2</v>
      </c>
    </row>
    <row r="26583" spans="1:4" x14ac:dyDescent="0.2">
      <c r="A26583" t="s">
        <v>107</v>
      </c>
      <c r="B26583" t="s">
        <v>351</v>
      </c>
      <c r="C26583" t="s">
        <v>347</v>
      </c>
      <c r="D26583">
        <v>2944</v>
      </c>
    </row>
    <row r="26584" spans="1:4" x14ac:dyDescent="0.2">
      <c r="A26584" t="s">
        <v>107</v>
      </c>
      <c r="B26584" t="s">
        <v>352</v>
      </c>
      <c r="C26584" t="s">
        <v>225</v>
      </c>
      <c r="D26584">
        <v>1.17411</v>
      </c>
    </row>
    <row r="26585" spans="1:4" x14ac:dyDescent="0.2">
      <c r="A26585" t="s">
        <v>107</v>
      </c>
      <c r="B26585" t="s">
        <v>352</v>
      </c>
      <c r="C26585" t="s">
        <v>65</v>
      </c>
      <c r="D26585">
        <v>50000002</v>
      </c>
    </row>
    <row r="26586" spans="1:4" x14ac:dyDescent="0.2">
      <c r="A26586" t="s">
        <v>107</v>
      </c>
      <c r="B26586" t="s">
        <v>352</v>
      </c>
      <c r="C26586" t="s">
        <v>66</v>
      </c>
      <c r="D26586">
        <v>42585513</v>
      </c>
    </row>
    <row r="26587" spans="1:4" x14ac:dyDescent="0.2">
      <c r="A26587" t="s">
        <v>107</v>
      </c>
      <c r="B26587" t="s">
        <v>352</v>
      </c>
      <c r="C26587" t="s">
        <v>226</v>
      </c>
      <c r="D26587">
        <v>5543</v>
      </c>
    </row>
    <row r="26588" spans="1:4" x14ac:dyDescent="0.2">
      <c r="A26588" t="s">
        <v>107</v>
      </c>
      <c r="B26588" t="s">
        <v>352</v>
      </c>
      <c r="C26588" t="s">
        <v>227</v>
      </c>
      <c r="D26588">
        <v>12545</v>
      </c>
    </row>
    <row r="26589" spans="1:4" x14ac:dyDescent="0.2">
      <c r="A26589" t="s">
        <v>107</v>
      </c>
      <c r="B26589" t="s">
        <v>352</v>
      </c>
      <c r="C26589" t="s">
        <v>67</v>
      </c>
      <c r="D26589">
        <v>685829</v>
      </c>
    </row>
    <row r="26590" spans="1:4" x14ac:dyDescent="0.2">
      <c r="A26590" t="s">
        <v>107</v>
      </c>
      <c r="B26590" t="s">
        <v>352</v>
      </c>
      <c r="C26590" t="s">
        <v>68</v>
      </c>
      <c r="D26590">
        <v>443490</v>
      </c>
    </row>
    <row r="26591" spans="1:4" x14ac:dyDescent="0.2">
      <c r="A26591" t="s">
        <v>107</v>
      </c>
      <c r="B26591" t="s">
        <v>352</v>
      </c>
      <c r="C26591" t="s">
        <v>228</v>
      </c>
      <c r="D26591">
        <v>322</v>
      </c>
    </row>
    <row r="26592" spans="1:4" x14ac:dyDescent="0.2">
      <c r="A26592" t="s">
        <v>107</v>
      </c>
      <c r="B26592" t="s">
        <v>352</v>
      </c>
      <c r="C26592" t="s">
        <v>229</v>
      </c>
      <c r="D26592">
        <v>1326</v>
      </c>
    </row>
    <row r="26593" spans="1:4" x14ac:dyDescent="0.2">
      <c r="A26593" t="s">
        <v>107</v>
      </c>
      <c r="B26593" t="s">
        <v>352</v>
      </c>
      <c r="C26593" t="s">
        <v>230</v>
      </c>
      <c r="D26593">
        <v>59</v>
      </c>
    </row>
    <row r="26594" spans="1:4" x14ac:dyDescent="0.2">
      <c r="A26594" t="s">
        <v>107</v>
      </c>
      <c r="B26594" t="s">
        <v>352</v>
      </c>
      <c r="C26594" t="s">
        <v>231</v>
      </c>
      <c r="D26594">
        <v>890</v>
      </c>
    </row>
    <row r="26595" spans="1:4" x14ac:dyDescent="0.2">
      <c r="A26595" t="s">
        <v>107</v>
      </c>
      <c r="B26595" t="s">
        <v>352</v>
      </c>
      <c r="C26595" t="s">
        <v>154</v>
      </c>
      <c r="D26595">
        <v>2180402</v>
      </c>
    </row>
    <row r="26596" spans="1:4" x14ac:dyDescent="0.2">
      <c r="A26596" t="s">
        <v>107</v>
      </c>
      <c r="B26596" t="s">
        <v>352</v>
      </c>
      <c r="C26596" t="s">
        <v>155</v>
      </c>
      <c r="D26596">
        <v>0</v>
      </c>
    </row>
    <row r="26597" spans="1:4" x14ac:dyDescent="0.2">
      <c r="A26597" t="s">
        <v>107</v>
      </c>
      <c r="B26597" t="s">
        <v>352</v>
      </c>
      <c r="C26597" t="s">
        <v>156</v>
      </c>
      <c r="D26597">
        <v>11</v>
      </c>
    </row>
    <row r="26598" spans="1:4" x14ac:dyDescent="0.2">
      <c r="A26598" t="s">
        <v>107</v>
      </c>
      <c r="B26598" t="s">
        <v>352</v>
      </c>
      <c r="C26598" t="s">
        <v>157</v>
      </c>
      <c r="D26598">
        <v>252578</v>
      </c>
    </row>
    <row r="26599" spans="1:4" x14ac:dyDescent="0.2">
      <c r="A26599" t="s">
        <v>107</v>
      </c>
      <c r="B26599" t="s">
        <v>352</v>
      </c>
      <c r="C26599" t="s">
        <v>158</v>
      </c>
      <c r="D26599">
        <v>844416</v>
      </c>
    </row>
    <row r="26600" spans="1:4" x14ac:dyDescent="0.2">
      <c r="A26600" t="s">
        <v>107</v>
      </c>
      <c r="B26600" t="s">
        <v>352</v>
      </c>
      <c r="C26600" t="s">
        <v>159</v>
      </c>
      <c r="D26600">
        <v>503144</v>
      </c>
    </row>
    <row r="26601" spans="1:4" x14ac:dyDescent="0.2">
      <c r="A26601" t="s">
        <v>107</v>
      </c>
      <c r="B26601" t="s">
        <v>352</v>
      </c>
      <c r="C26601" t="s">
        <v>160</v>
      </c>
      <c r="D26601">
        <v>1362460</v>
      </c>
    </row>
    <row r="26602" spans="1:4" x14ac:dyDescent="0.2">
      <c r="A26602" t="s">
        <v>107</v>
      </c>
      <c r="B26602" t="s">
        <v>352</v>
      </c>
      <c r="C26602" t="s">
        <v>161</v>
      </c>
      <c r="D26602">
        <v>625689</v>
      </c>
    </row>
    <row r="26603" spans="1:4" x14ac:dyDescent="0.2">
      <c r="A26603" t="s">
        <v>107</v>
      </c>
      <c r="B26603" t="s">
        <v>352</v>
      </c>
      <c r="C26603" t="s">
        <v>162</v>
      </c>
      <c r="D26603">
        <v>766212</v>
      </c>
    </row>
    <row r="26604" spans="1:4" x14ac:dyDescent="0.2">
      <c r="A26604" t="s">
        <v>107</v>
      </c>
      <c r="B26604" t="s">
        <v>352</v>
      </c>
      <c r="C26604" t="s">
        <v>163</v>
      </c>
      <c r="D26604">
        <v>544762</v>
      </c>
    </row>
    <row r="26605" spans="1:4" x14ac:dyDescent="0.2">
      <c r="A26605" t="s">
        <v>107</v>
      </c>
      <c r="B26605" t="s">
        <v>352</v>
      </c>
      <c r="C26605" t="s">
        <v>164</v>
      </c>
      <c r="D26605">
        <v>410641</v>
      </c>
    </row>
    <row r="26606" spans="1:4" x14ac:dyDescent="0.2">
      <c r="A26606" t="s">
        <v>107</v>
      </c>
      <c r="B26606" t="s">
        <v>352</v>
      </c>
      <c r="C26606" t="s">
        <v>165</v>
      </c>
      <c r="D26606">
        <v>244834</v>
      </c>
    </row>
    <row r="26607" spans="1:4" x14ac:dyDescent="0.2">
      <c r="A26607" t="s">
        <v>107</v>
      </c>
      <c r="B26607" t="s">
        <v>352</v>
      </c>
      <c r="C26607" t="s">
        <v>166</v>
      </c>
      <c r="D26607">
        <v>139988</v>
      </c>
    </row>
    <row r="26608" spans="1:4" x14ac:dyDescent="0.2">
      <c r="A26608" t="s">
        <v>107</v>
      </c>
      <c r="B26608" t="s">
        <v>352</v>
      </c>
      <c r="C26608" t="s">
        <v>167</v>
      </c>
      <c r="D26608">
        <v>132008</v>
      </c>
    </row>
    <row r="26609" spans="1:4" x14ac:dyDescent="0.2">
      <c r="A26609" t="s">
        <v>107</v>
      </c>
      <c r="B26609" t="s">
        <v>352</v>
      </c>
      <c r="C26609" t="s">
        <v>168</v>
      </c>
      <c r="D26609">
        <v>158264</v>
      </c>
    </row>
    <row r="26610" spans="1:4" x14ac:dyDescent="0.2">
      <c r="A26610" t="s">
        <v>107</v>
      </c>
      <c r="B26610" t="s">
        <v>352</v>
      </c>
      <c r="C26610" t="s">
        <v>169</v>
      </c>
      <c r="D26610">
        <v>76883</v>
      </c>
    </row>
    <row r="26611" spans="1:4" x14ac:dyDescent="0.2">
      <c r="A26611" t="s">
        <v>107</v>
      </c>
      <c r="B26611" t="s">
        <v>352</v>
      </c>
      <c r="C26611" t="s">
        <v>170</v>
      </c>
      <c r="D26611">
        <v>183440</v>
      </c>
    </row>
    <row r="26612" spans="1:4" x14ac:dyDescent="0.2">
      <c r="A26612" t="s">
        <v>107</v>
      </c>
      <c r="B26612" t="s">
        <v>352</v>
      </c>
      <c r="C26612" t="s">
        <v>171</v>
      </c>
      <c r="D26612">
        <v>88761</v>
      </c>
    </row>
    <row r="26613" spans="1:4" x14ac:dyDescent="0.2">
      <c r="A26613" t="s">
        <v>107</v>
      </c>
      <c r="B26613" t="s">
        <v>352</v>
      </c>
      <c r="C26613" t="s">
        <v>172</v>
      </c>
      <c r="D26613">
        <v>375164</v>
      </c>
    </row>
    <row r="26614" spans="1:4" x14ac:dyDescent="0.2">
      <c r="A26614" t="s">
        <v>107</v>
      </c>
      <c r="B26614" t="s">
        <v>352</v>
      </c>
      <c r="C26614" t="s">
        <v>173</v>
      </c>
      <c r="D26614">
        <v>88711</v>
      </c>
    </row>
    <row r="26615" spans="1:4" x14ac:dyDescent="0.2">
      <c r="A26615" t="s">
        <v>107</v>
      </c>
      <c r="B26615" t="s">
        <v>352</v>
      </c>
      <c r="C26615" t="s">
        <v>174</v>
      </c>
      <c r="D26615">
        <v>167805</v>
      </c>
    </row>
    <row r="26616" spans="1:4" x14ac:dyDescent="0.2">
      <c r="A26616" t="s">
        <v>107</v>
      </c>
      <c r="B26616" t="s">
        <v>352</v>
      </c>
      <c r="C26616" t="s">
        <v>175</v>
      </c>
      <c r="D26616">
        <v>38128</v>
      </c>
    </row>
    <row r="26617" spans="1:4" x14ac:dyDescent="0.2">
      <c r="A26617" t="s">
        <v>107</v>
      </c>
      <c r="B26617" t="s">
        <v>352</v>
      </c>
      <c r="C26617" t="s">
        <v>176</v>
      </c>
      <c r="D26617">
        <v>17339</v>
      </c>
    </row>
    <row r="26618" spans="1:4" x14ac:dyDescent="0.2">
      <c r="A26618" t="s">
        <v>107</v>
      </c>
      <c r="B26618" t="s">
        <v>352</v>
      </c>
      <c r="C26618" t="s">
        <v>177</v>
      </c>
      <c r="D26618">
        <v>301638</v>
      </c>
    </row>
    <row r="26619" spans="1:4" x14ac:dyDescent="0.2">
      <c r="A26619" t="s">
        <v>107</v>
      </c>
      <c r="B26619" t="s">
        <v>352</v>
      </c>
      <c r="C26619" t="s">
        <v>178</v>
      </c>
      <c r="D26619">
        <v>0</v>
      </c>
    </row>
    <row r="26620" spans="1:4" x14ac:dyDescent="0.2">
      <c r="A26620" t="s">
        <v>107</v>
      </c>
      <c r="B26620" t="s">
        <v>352</v>
      </c>
      <c r="C26620" t="s">
        <v>179</v>
      </c>
      <c r="D26620">
        <v>0</v>
      </c>
    </row>
    <row r="26621" spans="1:4" x14ac:dyDescent="0.2">
      <c r="A26621" t="s">
        <v>107</v>
      </c>
      <c r="B26621" t="s">
        <v>352</v>
      </c>
      <c r="C26621" t="s">
        <v>180</v>
      </c>
      <c r="D26621">
        <v>0</v>
      </c>
    </row>
    <row r="26622" spans="1:4" x14ac:dyDescent="0.2">
      <c r="A26622" t="s">
        <v>107</v>
      </c>
      <c r="B26622" t="s">
        <v>352</v>
      </c>
      <c r="C26622" t="s">
        <v>181</v>
      </c>
      <c r="D26622">
        <v>0</v>
      </c>
    </row>
    <row r="26623" spans="1:4" x14ac:dyDescent="0.2">
      <c r="A26623" t="s">
        <v>107</v>
      </c>
      <c r="B26623" t="s">
        <v>352</v>
      </c>
      <c r="C26623" t="s">
        <v>182</v>
      </c>
      <c r="D26623">
        <v>0</v>
      </c>
    </row>
    <row r="26624" spans="1:4" x14ac:dyDescent="0.2">
      <c r="A26624" t="s">
        <v>107</v>
      </c>
      <c r="B26624" t="s">
        <v>352</v>
      </c>
      <c r="C26624" t="s">
        <v>183</v>
      </c>
      <c r="D26624">
        <v>0</v>
      </c>
    </row>
    <row r="26625" spans="1:4" x14ac:dyDescent="0.2">
      <c r="A26625" t="s">
        <v>107</v>
      </c>
      <c r="B26625" t="s">
        <v>352</v>
      </c>
      <c r="C26625" t="s">
        <v>184</v>
      </c>
      <c r="D26625">
        <v>0</v>
      </c>
    </row>
    <row r="26626" spans="1:4" x14ac:dyDescent="0.2">
      <c r="A26626" t="s">
        <v>107</v>
      </c>
      <c r="B26626" t="s">
        <v>352</v>
      </c>
      <c r="C26626" t="s">
        <v>185</v>
      </c>
      <c r="D26626">
        <v>0</v>
      </c>
    </row>
    <row r="26627" spans="1:4" x14ac:dyDescent="0.2">
      <c r="A26627" t="s">
        <v>107</v>
      </c>
      <c r="B26627" t="s">
        <v>352</v>
      </c>
      <c r="C26627" t="s">
        <v>186</v>
      </c>
      <c r="D26627">
        <v>0</v>
      </c>
    </row>
    <row r="26628" spans="1:4" x14ac:dyDescent="0.2">
      <c r="A26628" t="s">
        <v>107</v>
      </c>
      <c r="B26628" t="s">
        <v>352</v>
      </c>
      <c r="C26628" t="s">
        <v>187</v>
      </c>
      <c r="D26628">
        <v>0</v>
      </c>
    </row>
    <row r="26629" spans="1:4" x14ac:dyDescent="0.2">
      <c r="A26629" t="s">
        <v>107</v>
      </c>
      <c r="B26629" t="s">
        <v>352</v>
      </c>
      <c r="C26629" t="s">
        <v>188</v>
      </c>
      <c r="D26629">
        <v>0</v>
      </c>
    </row>
    <row r="26630" spans="1:4" x14ac:dyDescent="0.2">
      <c r="A26630" t="s">
        <v>107</v>
      </c>
      <c r="B26630" t="s">
        <v>352</v>
      </c>
      <c r="C26630" t="s">
        <v>189</v>
      </c>
      <c r="D26630">
        <v>0</v>
      </c>
    </row>
    <row r="26631" spans="1:4" x14ac:dyDescent="0.2">
      <c r="A26631" t="s">
        <v>107</v>
      </c>
      <c r="B26631" t="s">
        <v>352</v>
      </c>
      <c r="C26631" t="s">
        <v>190</v>
      </c>
      <c r="D26631">
        <v>0</v>
      </c>
    </row>
    <row r="26632" spans="1:4" x14ac:dyDescent="0.2">
      <c r="A26632" t="s">
        <v>107</v>
      </c>
      <c r="B26632" t="s">
        <v>352</v>
      </c>
      <c r="C26632" t="s">
        <v>191</v>
      </c>
      <c r="D26632">
        <v>0</v>
      </c>
    </row>
    <row r="26633" spans="1:4" x14ac:dyDescent="0.2">
      <c r="A26633" t="s">
        <v>107</v>
      </c>
      <c r="B26633" t="s">
        <v>352</v>
      </c>
      <c r="C26633" t="s">
        <v>192</v>
      </c>
      <c r="D26633">
        <v>0</v>
      </c>
    </row>
    <row r="26634" spans="1:4" x14ac:dyDescent="0.2">
      <c r="A26634" t="s">
        <v>107</v>
      </c>
      <c r="B26634" t="s">
        <v>352</v>
      </c>
      <c r="C26634" t="s">
        <v>193</v>
      </c>
      <c r="D26634">
        <v>0</v>
      </c>
    </row>
    <row r="26635" spans="1:4" x14ac:dyDescent="0.2">
      <c r="A26635" t="s">
        <v>107</v>
      </c>
      <c r="B26635" t="s">
        <v>352</v>
      </c>
      <c r="C26635" t="s">
        <v>194</v>
      </c>
      <c r="D26635">
        <v>0</v>
      </c>
    </row>
    <row r="26636" spans="1:4" x14ac:dyDescent="0.2">
      <c r="A26636" t="s">
        <v>107</v>
      </c>
      <c r="B26636" t="s">
        <v>352</v>
      </c>
      <c r="C26636" t="s">
        <v>195</v>
      </c>
      <c r="D26636">
        <v>0</v>
      </c>
    </row>
    <row r="26637" spans="1:4" x14ac:dyDescent="0.2">
      <c r="A26637" t="s">
        <v>107</v>
      </c>
      <c r="B26637" t="s">
        <v>352</v>
      </c>
      <c r="C26637" t="s">
        <v>196</v>
      </c>
      <c r="D26637">
        <v>0</v>
      </c>
    </row>
    <row r="26638" spans="1:4" x14ac:dyDescent="0.2">
      <c r="A26638" t="s">
        <v>107</v>
      </c>
      <c r="B26638" t="s">
        <v>352</v>
      </c>
      <c r="C26638" t="s">
        <v>197</v>
      </c>
      <c r="D26638">
        <v>0</v>
      </c>
    </row>
    <row r="26639" spans="1:4" x14ac:dyDescent="0.2">
      <c r="A26639" t="s">
        <v>107</v>
      </c>
      <c r="B26639" t="s">
        <v>352</v>
      </c>
      <c r="C26639" t="s">
        <v>198</v>
      </c>
      <c r="D26639">
        <v>0</v>
      </c>
    </row>
    <row r="26640" spans="1:4" x14ac:dyDescent="0.2">
      <c r="A26640" t="s">
        <v>107</v>
      </c>
      <c r="B26640" t="s">
        <v>352</v>
      </c>
      <c r="C26640" t="s">
        <v>199</v>
      </c>
      <c r="D26640">
        <v>0</v>
      </c>
    </row>
    <row r="26641" spans="1:4" x14ac:dyDescent="0.2">
      <c r="A26641" t="s">
        <v>107</v>
      </c>
      <c r="B26641" t="s">
        <v>352</v>
      </c>
      <c r="C26641" t="s">
        <v>200</v>
      </c>
      <c r="D26641">
        <v>0</v>
      </c>
    </row>
    <row r="26642" spans="1:4" x14ac:dyDescent="0.2">
      <c r="A26642" t="s">
        <v>107</v>
      </c>
      <c r="B26642" t="s">
        <v>352</v>
      </c>
      <c r="C26642" t="s">
        <v>201</v>
      </c>
      <c r="D26642">
        <v>2149</v>
      </c>
    </row>
    <row r="26643" spans="1:4" x14ac:dyDescent="0.2">
      <c r="A26643" t="s">
        <v>107</v>
      </c>
      <c r="B26643" t="s">
        <v>352</v>
      </c>
      <c r="C26643" t="s">
        <v>202</v>
      </c>
      <c r="D26643">
        <v>0</v>
      </c>
    </row>
    <row r="26644" spans="1:4" x14ac:dyDescent="0.2">
      <c r="A26644" t="s">
        <v>107</v>
      </c>
      <c r="B26644" t="s">
        <v>352</v>
      </c>
      <c r="C26644" t="s">
        <v>203</v>
      </c>
      <c r="D26644">
        <v>0</v>
      </c>
    </row>
    <row r="26645" spans="1:4" x14ac:dyDescent="0.2">
      <c r="A26645" t="s">
        <v>107</v>
      </c>
      <c r="B26645" t="s">
        <v>352</v>
      </c>
      <c r="C26645" t="s">
        <v>204</v>
      </c>
      <c r="D26645">
        <v>0</v>
      </c>
    </row>
    <row r="26646" spans="1:4" x14ac:dyDescent="0.2">
      <c r="A26646" t="s">
        <v>107</v>
      </c>
      <c r="B26646" t="s">
        <v>352</v>
      </c>
      <c r="C26646" t="s">
        <v>205</v>
      </c>
      <c r="D26646">
        <v>0</v>
      </c>
    </row>
    <row r="26647" spans="1:4" x14ac:dyDescent="0.2">
      <c r="A26647" t="s">
        <v>107</v>
      </c>
      <c r="B26647" t="s">
        <v>352</v>
      </c>
      <c r="C26647" t="s">
        <v>206</v>
      </c>
      <c r="D26647">
        <v>0</v>
      </c>
    </row>
    <row r="26648" spans="1:4" x14ac:dyDescent="0.2">
      <c r="A26648" t="s">
        <v>107</v>
      </c>
      <c r="B26648" t="s">
        <v>352</v>
      </c>
      <c r="C26648" t="s">
        <v>207</v>
      </c>
      <c r="D26648">
        <v>0</v>
      </c>
    </row>
    <row r="26649" spans="1:4" x14ac:dyDescent="0.2">
      <c r="A26649" t="s">
        <v>107</v>
      </c>
      <c r="B26649" t="s">
        <v>352</v>
      </c>
      <c r="C26649" t="s">
        <v>208</v>
      </c>
      <c r="D26649">
        <v>0</v>
      </c>
    </row>
    <row r="26650" spans="1:4" x14ac:dyDescent="0.2">
      <c r="A26650" t="s">
        <v>107</v>
      </c>
      <c r="B26650" t="s">
        <v>352</v>
      </c>
      <c r="C26650" t="s">
        <v>209</v>
      </c>
      <c r="D26650">
        <v>0</v>
      </c>
    </row>
    <row r="26651" spans="1:4" x14ac:dyDescent="0.2">
      <c r="A26651" t="s">
        <v>107</v>
      </c>
      <c r="B26651" t="s">
        <v>352</v>
      </c>
      <c r="C26651" t="s">
        <v>210</v>
      </c>
      <c r="D26651">
        <v>0</v>
      </c>
    </row>
    <row r="26652" spans="1:4" x14ac:dyDescent="0.2">
      <c r="A26652" t="s">
        <v>107</v>
      </c>
      <c r="B26652" t="s">
        <v>352</v>
      </c>
      <c r="C26652" t="s">
        <v>211</v>
      </c>
      <c r="D26652">
        <v>0</v>
      </c>
    </row>
    <row r="26653" spans="1:4" x14ac:dyDescent="0.2">
      <c r="A26653" t="s">
        <v>107</v>
      </c>
      <c r="B26653" t="s">
        <v>352</v>
      </c>
      <c r="C26653" t="s">
        <v>212</v>
      </c>
      <c r="D26653">
        <v>0</v>
      </c>
    </row>
    <row r="26654" spans="1:4" x14ac:dyDescent="0.2">
      <c r="A26654" t="s">
        <v>107</v>
      </c>
      <c r="B26654" t="s">
        <v>352</v>
      </c>
      <c r="C26654" t="s">
        <v>213</v>
      </c>
      <c r="D26654">
        <v>0</v>
      </c>
    </row>
    <row r="26655" spans="1:4" x14ac:dyDescent="0.2">
      <c r="A26655" t="s">
        <v>107</v>
      </c>
      <c r="B26655" t="s">
        <v>352</v>
      </c>
      <c r="C26655" t="s">
        <v>214</v>
      </c>
      <c r="D26655">
        <v>0</v>
      </c>
    </row>
    <row r="26656" spans="1:4" x14ac:dyDescent="0.2">
      <c r="A26656" t="s">
        <v>107</v>
      </c>
      <c r="B26656" t="s">
        <v>352</v>
      </c>
      <c r="C26656" t="s">
        <v>215</v>
      </c>
      <c r="D26656">
        <v>0</v>
      </c>
    </row>
    <row r="26657" spans="1:4" x14ac:dyDescent="0.2">
      <c r="A26657" t="s">
        <v>107</v>
      </c>
      <c r="B26657" t="s">
        <v>352</v>
      </c>
      <c r="C26657" t="s">
        <v>216</v>
      </c>
      <c r="D26657">
        <v>0</v>
      </c>
    </row>
    <row r="26658" spans="1:4" x14ac:dyDescent="0.2">
      <c r="A26658" t="s">
        <v>107</v>
      </c>
      <c r="B26658" t="s">
        <v>352</v>
      </c>
      <c r="C26658" t="s">
        <v>217</v>
      </c>
      <c r="D26658">
        <v>0</v>
      </c>
    </row>
    <row r="26659" spans="1:4" x14ac:dyDescent="0.2">
      <c r="A26659" t="s">
        <v>107</v>
      </c>
      <c r="B26659" t="s">
        <v>352</v>
      </c>
      <c r="C26659" t="s">
        <v>218</v>
      </c>
      <c r="D26659">
        <v>0</v>
      </c>
    </row>
    <row r="26660" spans="1:4" x14ac:dyDescent="0.2">
      <c r="A26660" t="s">
        <v>107</v>
      </c>
      <c r="B26660" t="s">
        <v>352</v>
      </c>
      <c r="C26660" t="s">
        <v>219</v>
      </c>
      <c r="D26660">
        <v>0</v>
      </c>
    </row>
    <row r="26661" spans="1:4" x14ac:dyDescent="0.2">
      <c r="A26661" t="s">
        <v>107</v>
      </c>
      <c r="B26661" t="s">
        <v>352</v>
      </c>
      <c r="C26661" t="s">
        <v>233</v>
      </c>
      <c r="D26661">
        <v>2180402</v>
      </c>
    </row>
    <row r="26662" spans="1:4" x14ac:dyDescent="0.2">
      <c r="A26662" t="s">
        <v>107</v>
      </c>
      <c r="B26662" t="s">
        <v>352</v>
      </c>
      <c r="C26662" t="s">
        <v>234</v>
      </c>
      <c r="D26662">
        <v>0</v>
      </c>
    </row>
    <row r="26663" spans="1:4" x14ac:dyDescent="0.2">
      <c r="A26663" t="s">
        <v>107</v>
      </c>
      <c r="B26663" t="s">
        <v>352</v>
      </c>
      <c r="C26663" t="s">
        <v>235</v>
      </c>
      <c r="D26663">
        <v>82627</v>
      </c>
    </row>
    <row r="26664" spans="1:4" x14ac:dyDescent="0.2">
      <c r="A26664" t="s">
        <v>107</v>
      </c>
      <c r="B26664" t="s">
        <v>352</v>
      </c>
      <c r="C26664" t="s">
        <v>236</v>
      </c>
      <c r="D26664">
        <v>372975</v>
      </c>
    </row>
    <row r="26665" spans="1:4" x14ac:dyDescent="0.2">
      <c r="A26665" t="s">
        <v>107</v>
      </c>
      <c r="B26665" t="s">
        <v>352</v>
      </c>
      <c r="C26665" t="s">
        <v>237</v>
      </c>
      <c r="D26665">
        <v>476919</v>
      </c>
    </row>
    <row r="26666" spans="1:4" x14ac:dyDescent="0.2">
      <c r="A26666" t="s">
        <v>107</v>
      </c>
      <c r="B26666" t="s">
        <v>352</v>
      </c>
      <c r="C26666" t="s">
        <v>238</v>
      </c>
      <c r="D26666">
        <v>1003979</v>
      </c>
    </row>
    <row r="26667" spans="1:4" x14ac:dyDescent="0.2">
      <c r="A26667" t="s">
        <v>107</v>
      </c>
      <c r="B26667" t="s">
        <v>352</v>
      </c>
      <c r="C26667" t="s">
        <v>239</v>
      </c>
      <c r="D26667">
        <v>604757</v>
      </c>
    </row>
    <row r="26668" spans="1:4" x14ac:dyDescent="0.2">
      <c r="A26668" t="s">
        <v>107</v>
      </c>
      <c r="B26668" t="s">
        <v>352</v>
      </c>
      <c r="C26668" t="s">
        <v>240</v>
      </c>
      <c r="D26668">
        <v>538215</v>
      </c>
    </row>
    <row r="26669" spans="1:4" x14ac:dyDescent="0.2">
      <c r="A26669" t="s">
        <v>107</v>
      </c>
      <c r="B26669" t="s">
        <v>352</v>
      </c>
      <c r="C26669" t="s">
        <v>241</v>
      </c>
      <c r="D26669">
        <v>701876</v>
      </c>
    </row>
    <row r="26670" spans="1:4" x14ac:dyDescent="0.2">
      <c r="A26670" t="s">
        <v>107</v>
      </c>
      <c r="B26670" t="s">
        <v>352</v>
      </c>
      <c r="C26670" t="s">
        <v>242</v>
      </c>
      <c r="D26670">
        <v>566191</v>
      </c>
    </row>
    <row r="26671" spans="1:4" x14ac:dyDescent="0.2">
      <c r="A26671" t="s">
        <v>107</v>
      </c>
      <c r="B26671" t="s">
        <v>352</v>
      </c>
      <c r="C26671" t="s">
        <v>243</v>
      </c>
      <c r="D26671">
        <v>371117</v>
      </c>
    </row>
    <row r="26672" spans="1:4" x14ac:dyDescent="0.2">
      <c r="A26672" t="s">
        <v>107</v>
      </c>
      <c r="B26672" t="s">
        <v>352</v>
      </c>
      <c r="C26672" t="s">
        <v>244</v>
      </c>
      <c r="D26672">
        <v>523508</v>
      </c>
    </row>
    <row r="26673" spans="1:4" x14ac:dyDescent="0.2">
      <c r="A26673" t="s">
        <v>107</v>
      </c>
      <c r="B26673" t="s">
        <v>352</v>
      </c>
      <c r="C26673" t="s">
        <v>245</v>
      </c>
      <c r="D26673">
        <v>218684</v>
      </c>
    </row>
    <row r="26674" spans="1:4" x14ac:dyDescent="0.2">
      <c r="A26674" t="s">
        <v>107</v>
      </c>
      <c r="B26674" t="s">
        <v>352</v>
      </c>
      <c r="C26674" t="s">
        <v>246</v>
      </c>
      <c r="D26674">
        <v>305298</v>
      </c>
    </row>
    <row r="26675" spans="1:4" x14ac:dyDescent="0.2">
      <c r="A26675" t="s">
        <v>107</v>
      </c>
      <c r="B26675" t="s">
        <v>352</v>
      </c>
      <c r="C26675" t="s">
        <v>247</v>
      </c>
      <c r="D26675">
        <v>96683</v>
      </c>
    </row>
    <row r="26676" spans="1:4" x14ac:dyDescent="0.2">
      <c r="A26676" t="s">
        <v>107</v>
      </c>
      <c r="B26676" t="s">
        <v>352</v>
      </c>
      <c r="C26676" t="s">
        <v>248</v>
      </c>
      <c r="D26676">
        <v>139747</v>
      </c>
    </row>
    <row r="26677" spans="1:4" x14ac:dyDescent="0.2">
      <c r="A26677" t="s">
        <v>107</v>
      </c>
      <c r="B26677" t="s">
        <v>352</v>
      </c>
      <c r="C26677" t="s">
        <v>249</v>
      </c>
      <c r="D26677">
        <v>233718</v>
      </c>
    </row>
    <row r="26678" spans="1:4" x14ac:dyDescent="0.2">
      <c r="A26678" t="s">
        <v>107</v>
      </c>
      <c r="B26678" t="s">
        <v>352</v>
      </c>
      <c r="C26678" t="s">
        <v>250</v>
      </c>
      <c r="D26678">
        <v>80117</v>
      </c>
    </row>
    <row r="26679" spans="1:4" x14ac:dyDescent="0.2">
      <c r="A26679" t="s">
        <v>107</v>
      </c>
      <c r="B26679" t="s">
        <v>352</v>
      </c>
      <c r="C26679" t="s">
        <v>251</v>
      </c>
      <c r="D26679">
        <v>209050</v>
      </c>
    </row>
    <row r="26680" spans="1:4" x14ac:dyDescent="0.2">
      <c r="A26680" t="s">
        <v>107</v>
      </c>
      <c r="B26680" t="s">
        <v>352</v>
      </c>
      <c r="C26680" t="s">
        <v>252</v>
      </c>
      <c r="D26680">
        <v>297258</v>
      </c>
    </row>
    <row r="26681" spans="1:4" x14ac:dyDescent="0.2">
      <c r="A26681" t="s">
        <v>107</v>
      </c>
      <c r="B26681" t="s">
        <v>352</v>
      </c>
      <c r="C26681" t="s">
        <v>253</v>
      </c>
      <c r="D26681">
        <v>144713</v>
      </c>
    </row>
    <row r="26682" spans="1:4" x14ac:dyDescent="0.2">
      <c r="A26682" t="s">
        <v>107</v>
      </c>
      <c r="B26682" t="s">
        <v>352</v>
      </c>
      <c r="C26682" t="s">
        <v>254</v>
      </c>
      <c r="D26682">
        <v>53788</v>
      </c>
    </row>
    <row r="26683" spans="1:4" x14ac:dyDescent="0.2">
      <c r="A26683" t="s">
        <v>107</v>
      </c>
      <c r="B26683" t="s">
        <v>352</v>
      </c>
      <c r="C26683" t="s">
        <v>255</v>
      </c>
      <c r="D26683">
        <v>301656</v>
      </c>
    </row>
    <row r="26684" spans="1:4" x14ac:dyDescent="0.2">
      <c r="A26684" t="s">
        <v>107</v>
      </c>
      <c r="B26684" t="s">
        <v>352</v>
      </c>
      <c r="C26684" t="s">
        <v>256</v>
      </c>
      <c r="D26684">
        <v>0</v>
      </c>
    </row>
    <row r="26685" spans="1:4" x14ac:dyDescent="0.2">
      <c r="A26685" t="s">
        <v>107</v>
      </c>
      <c r="B26685" t="s">
        <v>352</v>
      </c>
      <c r="C26685" t="s">
        <v>257</v>
      </c>
      <c r="D26685">
        <v>0</v>
      </c>
    </row>
    <row r="26686" spans="1:4" x14ac:dyDescent="0.2">
      <c r="A26686" t="s">
        <v>107</v>
      </c>
      <c r="B26686" t="s">
        <v>352</v>
      </c>
      <c r="C26686" t="s">
        <v>258</v>
      </c>
      <c r="D26686">
        <v>0</v>
      </c>
    </row>
    <row r="26687" spans="1:4" x14ac:dyDescent="0.2">
      <c r="A26687" t="s">
        <v>107</v>
      </c>
      <c r="B26687" t="s">
        <v>352</v>
      </c>
      <c r="C26687" t="s">
        <v>259</v>
      </c>
      <c r="D26687">
        <v>0</v>
      </c>
    </row>
    <row r="26688" spans="1:4" x14ac:dyDescent="0.2">
      <c r="A26688" t="s">
        <v>107</v>
      </c>
      <c r="B26688" t="s">
        <v>352</v>
      </c>
      <c r="C26688" t="s">
        <v>260</v>
      </c>
      <c r="D26688">
        <v>0</v>
      </c>
    </row>
    <row r="26689" spans="1:4" x14ac:dyDescent="0.2">
      <c r="A26689" t="s">
        <v>107</v>
      </c>
      <c r="B26689" t="s">
        <v>352</v>
      </c>
      <c r="C26689" t="s">
        <v>261</v>
      </c>
      <c r="D26689">
        <v>0</v>
      </c>
    </row>
    <row r="26690" spans="1:4" x14ac:dyDescent="0.2">
      <c r="A26690" t="s">
        <v>107</v>
      </c>
      <c r="B26690" t="s">
        <v>352</v>
      </c>
      <c r="C26690" t="s">
        <v>262</v>
      </c>
      <c r="D26690">
        <v>0</v>
      </c>
    </row>
    <row r="26691" spans="1:4" x14ac:dyDescent="0.2">
      <c r="A26691" t="s">
        <v>107</v>
      </c>
      <c r="B26691" t="s">
        <v>352</v>
      </c>
      <c r="C26691" t="s">
        <v>263</v>
      </c>
      <c r="D26691">
        <v>0</v>
      </c>
    </row>
    <row r="26692" spans="1:4" x14ac:dyDescent="0.2">
      <c r="A26692" t="s">
        <v>107</v>
      </c>
      <c r="B26692" t="s">
        <v>352</v>
      </c>
      <c r="C26692" t="s">
        <v>264</v>
      </c>
      <c r="D26692">
        <v>0</v>
      </c>
    </row>
    <row r="26693" spans="1:4" x14ac:dyDescent="0.2">
      <c r="A26693" t="s">
        <v>107</v>
      </c>
      <c r="B26693" t="s">
        <v>352</v>
      </c>
      <c r="C26693" t="s">
        <v>265</v>
      </c>
      <c r="D26693">
        <v>0</v>
      </c>
    </row>
    <row r="26694" spans="1:4" x14ac:dyDescent="0.2">
      <c r="A26694" t="s">
        <v>107</v>
      </c>
      <c r="B26694" t="s">
        <v>352</v>
      </c>
      <c r="C26694" t="s">
        <v>266</v>
      </c>
      <c r="D26694">
        <v>0</v>
      </c>
    </row>
    <row r="26695" spans="1:4" x14ac:dyDescent="0.2">
      <c r="A26695" t="s">
        <v>107</v>
      </c>
      <c r="B26695" t="s">
        <v>352</v>
      </c>
      <c r="C26695" t="s">
        <v>267</v>
      </c>
      <c r="D26695">
        <v>0</v>
      </c>
    </row>
    <row r="26696" spans="1:4" x14ac:dyDescent="0.2">
      <c r="A26696" t="s">
        <v>107</v>
      </c>
      <c r="B26696" t="s">
        <v>352</v>
      </c>
      <c r="C26696" t="s">
        <v>268</v>
      </c>
      <c r="D26696">
        <v>0</v>
      </c>
    </row>
    <row r="26697" spans="1:4" x14ac:dyDescent="0.2">
      <c r="A26697" t="s">
        <v>107</v>
      </c>
      <c r="B26697" t="s">
        <v>352</v>
      </c>
      <c r="C26697" t="s">
        <v>269</v>
      </c>
      <c r="D26697">
        <v>0</v>
      </c>
    </row>
    <row r="26698" spans="1:4" x14ac:dyDescent="0.2">
      <c r="A26698" t="s">
        <v>107</v>
      </c>
      <c r="B26698" t="s">
        <v>352</v>
      </c>
      <c r="C26698" t="s">
        <v>270</v>
      </c>
      <c r="D26698">
        <v>0</v>
      </c>
    </row>
    <row r="26699" spans="1:4" x14ac:dyDescent="0.2">
      <c r="A26699" t="s">
        <v>107</v>
      </c>
      <c r="B26699" t="s">
        <v>352</v>
      </c>
      <c r="C26699" t="s">
        <v>271</v>
      </c>
      <c r="D26699">
        <v>0</v>
      </c>
    </row>
    <row r="26700" spans="1:4" x14ac:dyDescent="0.2">
      <c r="A26700" t="s">
        <v>107</v>
      </c>
      <c r="B26700" t="s">
        <v>352</v>
      </c>
      <c r="C26700" t="s">
        <v>272</v>
      </c>
      <c r="D26700">
        <v>0</v>
      </c>
    </row>
    <row r="26701" spans="1:4" x14ac:dyDescent="0.2">
      <c r="A26701" t="s">
        <v>107</v>
      </c>
      <c r="B26701" t="s">
        <v>352</v>
      </c>
      <c r="C26701" t="s">
        <v>273</v>
      </c>
      <c r="D26701">
        <v>0</v>
      </c>
    </row>
    <row r="26702" spans="1:4" x14ac:dyDescent="0.2">
      <c r="A26702" t="s">
        <v>107</v>
      </c>
      <c r="B26702" t="s">
        <v>352</v>
      </c>
      <c r="C26702" t="s">
        <v>274</v>
      </c>
      <c r="D26702">
        <v>0</v>
      </c>
    </row>
    <row r="26703" spans="1:4" x14ac:dyDescent="0.2">
      <c r="A26703" t="s">
        <v>107</v>
      </c>
      <c r="B26703" t="s">
        <v>352</v>
      </c>
      <c r="C26703" t="s">
        <v>275</v>
      </c>
      <c r="D26703">
        <v>0</v>
      </c>
    </row>
    <row r="26704" spans="1:4" x14ac:dyDescent="0.2">
      <c r="A26704" t="s">
        <v>107</v>
      </c>
      <c r="B26704" t="s">
        <v>352</v>
      </c>
      <c r="C26704" t="s">
        <v>276</v>
      </c>
      <c r="D26704">
        <v>0</v>
      </c>
    </row>
    <row r="26705" spans="1:4" x14ac:dyDescent="0.2">
      <c r="A26705" t="s">
        <v>107</v>
      </c>
      <c r="B26705" t="s">
        <v>352</v>
      </c>
      <c r="C26705" t="s">
        <v>277</v>
      </c>
      <c r="D26705">
        <v>0</v>
      </c>
    </row>
    <row r="26706" spans="1:4" x14ac:dyDescent="0.2">
      <c r="A26706" t="s">
        <v>107</v>
      </c>
      <c r="B26706" t="s">
        <v>352</v>
      </c>
      <c r="C26706" t="s">
        <v>278</v>
      </c>
      <c r="D26706">
        <v>0</v>
      </c>
    </row>
    <row r="26707" spans="1:4" x14ac:dyDescent="0.2">
      <c r="A26707" t="s">
        <v>107</v>
      </c>
      <c r="B26707" t="s">
        <v>352</v>
      </c>
      <c r="C26707" t="s">
        <v>279</v>
      </c>
      <c r="D26707">
        <v>2149</v>
      </c>
    </row>
    <row r="26708" spans="1:4" x14ac:dyDescent="0.2">
      <c r="A26708" t="s">
        <v>107</v>
      </c>
      <c r="B26708" t="s">
        <v>352</v>
      </c>
      <c r="C26708" t="s">
        <v>280</v>
      </c>
      <c r="D26708">
        <v>0</v>
      </c>
    </row>
    <row r="26709" spans="1:4" x14ac:dyDescent="0.2">
      <c r="A26709" t="s">
        <v>107</v>
      </c>
      <c r="B26709" t="s">
        <v>352</v>
      </c>
      <c r="C26709" t="s">
        <v>281</v>
      </c>
      <c r="D26709">
        <v>0</v>
      </c>
    </row>
    <row r="26710" spans="1:4" x14ac:dyDescent="0.2">
      <c r="A26710" t="s">
        <v>107</v>
      </c>
      <c r="B26710" t="s">
        <v>352</v>
      </c>
      <c r="C26710" t="s">
        <v>282</v>
      </c>
      <c r="D26710">
        <v>0</v>
      </c>
    </row>
    <row r="26711" spans="1:4" x14ac:dyDescent="0.2">
      <c r="A26711" t="s">
        <v>107</v>
      </c>
      <c r="B26711" t="s">
        <v>352</v>
      </c>
      <c r="C26711" t="s">
        <v>283</v>
      </c>
      <c r="D26711">
        <v>0</v>
      </c>
    </row>
    <row r="26712" spans="1:4" x14ac:dyDescent="0.2">
      <c r="A26712" t="s">
        <v>107</v>
      </c>
      <c r="B26712" t="s">
        <v>352</v>
      </c>
      <c r="C26712" t="s">
        <v>284</v>
      </c>
      <c r="D26712">
        <v>0</v>
      </c>
    </row>
    <row r="26713" spans="1:4" x14ac:dyDescent="0.2">
      <c r="A26713" t="s">
        <v>107</v>
      </c>
      <c r="B26713" t="s">
        <v>352</v>
      </c>
      <c r="C26713" t="s">
        <v>285</v>
      </c>
      <c r="D26713">
        <v>0</v>
      </c>
    </row>
    <row r="26714" spans="1:4" x14ac:dyDescent="0.2">
      <c r="A26714" t="s">
        <v>107</v>
      </c>
      <c r="B26714" t="s">
        <v>352</v>
      </c>
      <c r="C26714" t="s">
        <v>286</v>
      </c>
      <c r="D26714">
        <v>0</v>
      </c>
    </row>
    <row r="26715" spans="1:4" x14ac:dyDescent="0.2">
      <c r="A26715" t="s">
        <v>107</v>
      </c>
      <c r="B26715" t="s">
        <v>352</v>
      </c>
      <c r="C26715" t="s">
        <v>287</v>
      </c>
      <c r="D26715">
        <v>0</v>
      </c>
    </row>
    <row r="26716" spans="1:4" x14ac:dyDescent="0.2">
      <c r="A26716" t="s">
        <v>107</v>
      </c>
      <c r="B26716" t="s">
        <v>352</v>
      </c>
      <c r="C26716" t="s">
        <v>288</v>
      </c>
      <c r="D26716">
        <v>0</v>
      </c>
    </row>
    <row r="26717" spans="1:4" x14ac:dyDescent="0.2">
      <c r="A26717" t="s">
        <v>107</v>
      </c>
      <c r="B26717" t="s">
        <v>352</v>
      </c>
      <c r="C26717" t="s">
        <v>289</v>
      </c>
      <c r="D26717">
        <v>0</v>
      </c>
    </row>
    <row r="26718" spans="1:4" x14ac:dyDescent="0.2">
      <c r="A26718" t="s">
        <v>107</v>
      </c>
      <c r="B26718" t="s">
        <v>352</v>
      </c>
      <c r="C26718" t="s">
        <v>290</v>
      </c>
      <c r="D26718">
        <v>0</v>
      </c>
    </row>
    <row r="26719" spans="1:4" x14ac:dyDescent="0.2">
      <c r="A26719" t="s">
        <v>107</v>
      </c>
      <c r="B26719" t="s">
        <v>352</v>
      </c>
      <c r="C26719" t="s">
        <v>291</v>
      </c>
      <c r="D26719">
        <v>0</v>
      </c>
    </row>
    <row r="26720" spans="1:4" x14ac:dyDescent="0.2">
      <c r="A26720" t="s">
        <v>107</v>
      </c>
      <c r="B26720" t="s">
        <v>352</v>
      </c>
      <c r="C26720" t="s">
        <v>292</v>
      </c>
      <c r="D26720">
        <v>0</v>
      </c>
    </row>
    <row r="26721" spans="1:4" x14ac:dyDescent="0.2">
      <c r="A26721" t="s">
        <v>107</v>
      </c>
      <c r="B26721" t="s">
        <v>352</v>
      </c>
      <c r="C26721" t="s">
        <v>293</v>
      </c>
      <c r="D26721">
        <v>0</v>
      </c>
    </row>
    <row r="26722" spans="1:4" x14ac:dyDescent="0.2">
      <c r="A26722" t="s">
        <v>107</v>
      </c>
      <c r="B26722" t="s">
        <v>352</v>
      </c>
      <c r="C26722" t="s">
        <v>294</v>
      </c>
      <c r="D26722">
        <v>0</v>
      </c>
    </row>
    <row r="26723" spans="1:4" x14ac:dyDescent="0.2">
      <c r="A26723" t="s">
        <v>107</v>
      </c>
      <c r="B26723" t="s">
        <v>352</v>
      </c>
      <c r="C26723" t="s">
        <v>295</v>
      </c>
      <c r="D26723">
        <v>0</v>
      </c>
    </row>
    <row r="26724" spans="1:4" x14ac:dyDescent="0.2">
      <c r="A26724" t="s">
        <v>107</v>
      </c>
      <c r="B26724" t="s">
        <v>352</v>
      </c>
      <c r="C26724" t="s">
        <v>296</v>
      </c>
      <c r="D26724">
        <v>0</v>
      </c>
    </row>
    <row r="26725" spans="1:4" x14ac:dyDescent="0.2">
      <c r="A26725" t="s">
        <v>107</v>
      </c>
      <c r="B26725" t="s">
        <v>352</v>
      </c>
      <c r="C26725" t="s">
        <v>297</v>
      </c>
      <c r="D26725">
        <v>0</v>
      </c>
    </row>
    <row r="26726" spans="1:4" x14ac:dyDescent="0.2">
      <c r="A26726" t="s">
        <v>107</v>
      </c>
      <c r="B26726" t="s">
        <v>352</v>
      </c>
      <c r="C26726" t="s">
        <v>298</v>
      </c>
      <c r="D26726">
        <v>0</v>
      </c>
    </row>
    <row r="26727" spans="1:4" x14ac:dyDescent="0.2">
      <c r="A26727" t="s">
        <v>107</v>
      </c>
      <c r="B26727" t="s">
        <v>352</v>
      </c>
      <c r="C26727" t="s">
        <v>232</v>
      </c>
      <c r="D26727">
        <v>230686</v>
      </c>
    </row>
    <row r="26728" spans="1:4" x14ac:dyDescent="0.2">
      <c r="A26728" t="s">
        <v>107</v>
      </c>
      <c r="B26728" t="s">
        <v>352</v>
      </c>
      <c r="C26728" t="s">
        <v>319</v>
      </c>
      <c r="D26728">
        <v>219978</v>
      </c>
    </row>
    <row r="26729" spans="1:4" x14ac:dyDescent="0.2">
      <c r="A26729" t="s">
        <v>107</v>
      </c>
      <c r="B26729" t="s">
        <v>352</v>
      </c>
      <c r="C26729" t="s">
        <v>320</v>
      </c>
      <c r="D26729">
        <v>712</v>
      </c>
    </row>
    <row r="26730" spans="1:4" x14ac:dyDescent="0.2">
      <c r="A26730" t="s">
        <v>107</v>
      </c>
      <c r="B26730" t="s">
        <v>352</v>
      </c>
      <c r="C26730" t="s">
        <v>318</v>
      </c>
      <c r="D26730">
        <v>9996</v>
      </c>
    </row>
    <row r="26731" spans="1:4" x14ac:dyDescent="0.2">
      <c r="A26731" t="s">
        <v>107</v>
      </c>
      <c r="B26731" t="s">
        <v>352</v>
      </c>
      <c r="C26731" t="s">
        <v>321</v>
      </c>
      <c r="D26731">
        <v>219681</v>
      </c>
    </row>
    <row r="26732" spans="1:4" x14ac:dyDescent="0.2">
      <c r="A26732" t="s">
        <v>107</v>
      </c>
      <c r="B26732" t="s">
        <v>352</v>
      </c>
      <c r="C26732" t="s">
        <v>322</v>
      </c>
      <c r="D26732">
        <v>0</v>
      </c>
    </row>
    <row r="26733" spans="1:4" x14ac:dyDescent="0.2">
      <c r="A26733" t="s">
        <v>107</v>
      </c>
      <c r="B26733" t="s">
        <v>352</v>
      </c>
      <c r="C26733" t="s">
        <v>323</v>
      </c>
      <c r="D26733">
        <v>0</v>
      </c>
    </row>
    <row r="26734" spans="1:4" x14ac:dyDescent="0.2">
      <c r="A26734" t="s">
        <v>107</v>
      </c>
      <c r="B26734" t="s">
        <v>352</v>
      </c>
      <c r="C26734" t="s">
        <v>324</v>
      </c>
      <c r="D26734">
        <v>0</v>
      </c>
    </row>
    <row r="26735" spans="1:4" x14ac:dyDescent="0.2">
      <c r="A26735" t="s">
        <v>107</v>
      </c>
      <c r="B26735" t="s">
        <v>352</v>
      </c>
      <c r="C26735" t="s">
        <v>325</v>
      </c>
      <c r="D26735">
        <v>0</v>
      </c>
    </row>
    <row r="26736" spans="1:4" x14ac:dyDescent="0.2">
      <c r="A26736" t="s">
        <v>107</v>
      </c>
      <c r="B26736" t="s">
        <v>352</v>
      </c>
      <c r="C26736" t="s">
        <v>326</v>
      </c>
      <c r="D26736">
        <v>0</v>
      </c>
    </row>
    <row r="26737" spans="1:4" x14ac:dyDescent="0.2">
      <c r="A26737" t="s">
        <v>107</v>
      </c>
      <c r="B26737" t="s">
        <v>352</v>
      </c>
      <c r="C26737" t="s">
        <v>327</v>
      </c>
      <c r="D26737">
        <v>43884</v>
      </c>
    </row>
    <row r="26738" spans="1:4" x14ac:dyDescent="0.2">
      <c r="A26738" t="s">
        <v>107</v>
      </c>
      <c r="B26738" t="s">
        <v>352</v>
      </c>
      <c r="C26738" t="s">
        <v>328</v>
      </c>
      <c r="D26738">
        <v>175797</v>
      </c>
    </row>
    <row r="26739" spans="1:4" x14ac:dyDescent="0.2">
      <c r="A26739" t="s">
        <v>107</v>
      </c>
      <c r="B26739" t="s">
        <v>352</v>
      </c>
      <c r="C26739" t="s">
        <v>329</v>
      </c>
      <c r="D26739">
        <v>0</v>
      </c>
    </row>
    <row r="26740" spans="1:4" x14ac:dyDescent="0.2">
      <c r="A26740" t="s">
        <v>107</v>
      </c>
      <c r="B26740" t="s">
        <v>352</v>
      </c>
      <c r="C26740" t="s">
        <v>339</v>
      </c>
      <c r="D26740">
        <v>21614420</v>
      </c>
    </row>
    <row r="26741" spans="1:4" x14ac:dyDescent="0.2">
      <c r="A26741" t="s">
        <v>107</v>
      </c>
      <c r="B26741" t="s">
        <v>352</v>
      </c>
      <c r="C26741" t="s">
        <v>340</v>
      </c>
      <c r="D26741">
        <v>3218450</v>
      </c>
    </row>
    <row r="26742" spans="1:4" x14ac:dyDescent="0.2">
      <c r="A26742" t="s">
        <v>107</v>
      </c>
      <c r="B26742" t="s">
        <v>352</v>
      </c>
      <c r="C26742" t="s">
        <v>341</v>
      </c>
      <c r="D26742">
        <v>0</v>
      </c>
    </row>
    <row r="26743" spans="1:4" x14ac:dyDescent="0.2">
      <c r="A26743" t="s">
        <v>107</v>
      </c>
      <c r="B26743" t="s">
        <v>352</v>
      </c>
      <c r="C26743" t="s">
        <v>342</v>
      </c>
      <c r="D26743">
        <v>0</v>
      </c>
    </row>
    <row r="26744" spans="1:4" x14ac:dyDescent="0.2">
      <c r="A26744" t="s">
        <v>107</v>
      </c>
      <c r="B26744" t="s">
        <v>352</v>
      </c>
      <c r="C26744" t="s">
        <v>343</v>
      </c>
      <c r="D26744">
        <v>0</v>
      </c>
    </row>
    <row r="26745" spans="1:4" x14ac:dyDescent="0.2">
      <c r="A26745" t="s">
        <v>107</v>
      </c>
      <c r="B26745" t="s">
        <v>352</v>
      </c>
      <c r="C26745" t="s">
        <v>344</v>
      </c>
      <c r="D26745">
        <v>0</v>
      </c>
    </row>
    <row r="26746" spans="1:4" x14ac:dyDescent="0.2">
      <c r="A26746" t="s">
        <v>107</v>
      </c>
      <c r="B26746" t="s">
        <v>352</v>
      </c>
      <c r="C26746" t="s">
        <v>345</v>
      </c>
      <c r="D26746">
        <v>0</v>
      </c>
    </row>
    <row r="26747" spans="1:4" x14ac:dyDescent="0.2">
      <c r="A26747" t="s">
        <v>107</v>
      </c>
      <c r="B26747" t="s">
        <v>352</v>
      </c>
      <c r="C26747" t="s">
        <v>346</v>
      </c>
      <c r="D26747">
        <v>0</v>
      </c>
    </row>
    <row r="26748" spans="1:4" x14ac:dyDescent="0.2">
      <c r="A26748" t="s">
        <v>107</v>
      </c>
      <c r="B26748" t="s">
        <v>352</v>
      </c>
      <c r="C26748" t="s">
        <v>300</v>
      </c>
      <c r="D26748">
        <v>449602</v>
      </c>
    </row>
    <row r="26749" spans="1:4" x14ac:dyDescent="0.2">
      <c r="A26749" t="s">
        <v>107</v>
      </c>
      <c r="B26749" t="s">
        <v>352</v>
      </c>
      <c r="C26749" t="s">
        <v>301</v>
      </c>
      <c r="D26749">
        <v>805636</v>
      </c>
    </row>
    <row r="26750" spans="1:4" x14ac:dyDescent="0.2">
      <c r="A26750" t="s">
        <v>107</v>
      </c>
      <c r="B26750" t="s">
        <v>352</v>
      </c>
      <c r="C26750" t="s">
        <v>302</v>
      </c>
      <c r="D26750">
        <v>901499</v>
      </c>
    </row>
    <row r="26751" spans="1:4" x14ac:dyDescent="0.2">
      <c r="A26751" t="s">
        <v>107</v>
      </c>
      <c r="B26751" t="s">
        <v>352</v>
      </c>
      <c r="C26751" t="s">
        <v>303</v>
      </c>
      <c r="D26751">
        <v>711219</v>
      </c>
    </row>
    <row r="26752" spans="1:4" x14ac:dyDescent="0.2">
      <c r="A26752" t="s">
        <v>107</v>
      </c>
      <c r="B26752" t="s">
        <v>352</v>
      </c>
      <c r="C26752" t="s">
        <v>304</v>
      </c>
      <c r="D26752">
        <v>601728</v>
      </c>
    </row>
    <row r="26753" spans="1:4" x14ac:dyDescent="0.2">
      <c r="A26753" t="s">
        <v>107</v>
      </c>
      <c r="B26753" t="s">
        <v>352</v>
      </c>
      <c r="C26753" t="s">
        <v>305</v>
      </c>
      <c r="D26753">
        <v>177900</v>
      </c>
    </row>
    <row r="26754" spans="1:4" x14ac:dyDescent="0.2">
      <c r="A26754" t="s">
        <v>107</v>
      </c>
      <c r="B26754" t="s">
        <v>352</v>
      </c>
      <c r="C26754" t="s">
        <v>306</v>
      </c>
      <c r="D26754">
        <v>0</v>
      </c>
    </row>
    <row r="26755" spans="1:4" x14ac:dyDescent="0.2">
      <c r="A26755" t="s">
        <v>107</v>
      </c>
      <c r="B26755" t="s">
        <v>352</v>
      </c>
      <c r="C26755" t="s">
        <v>307</v>
      </c>
      <c r="D26755">
        <v>1091386</v>
      </c>
    </row>
    <row r="26756" spans="1:4" x14ac:dyDescent="0.2">
      <c r="A26756" t="s">
        <v>107</v>
      </c>
      <c r="B26756" t="s">
        <v>352</v>
      </c>
      <c r="C26756" t="s">
        <v>308</v>
      </c>
      <c r="D26756">
        <v>561</v>
      </c>
    </row>
    <row r="26757" spans="1:4" x14ac:dyDescent="0.2">
      <c r="A26757" t="s">
        <v>107</v>
      </c>
      <c r="B26757" t="s">
        <v>352</v>
      </c>
      <c r="C26757" t="s">
        <v>309</v>
      </c>
      <c r="D26757">
        <v>39</v>
      </c>
    </row>
    <row r="26758" spans="1:4" x14ac:dyDescent="0.2">
      <c r="A26758" t="s">
        <v>107</v>
      </c>
      <c r="B26758" t="s">
        <v>352</v>
      </c>
      <c r="C26758" t="s">
        <v>310</v>
      </c>
      <c r="D26758">
        <v>67</v>
      </c>
    </row>
    <row r="26759" spans="1:4" x14ac:dyDescent="0.2">
      <c r="A26759" t="s">
        <v>107</v>
      </c>
      <c r="B26759" t="s">
        <v>352</v>
      </c>
      <c r="C26759" t="s">
        <v>311</v>
      </c>
      <c r="D26759">
        <v>81</v>
      </c>
    </row>
    <row r="26760" spans="1:4" x14ac:dyDescent="0.2">
      <c r="A26760" t="s">
        <v>107</v>
      </c>
      <c r="B26760" t="s">
        <v>352</v>
      </c>
      <c r="C26760" t="s">
        <v>312</v>
      </c>
      <c r="D26760">
        <v>49</v>
      </c>
    </row>
    <row r="26761" spans="1:4" x14ac:dyDescent="0.2">
      <c r="A26761" t="s">
        <v>107</v>
      </c>
      <c r="B26761" t="s">
        <v>352</v>
      </c>
      <c r="C26761" t="s">
        <v>313</v>
      </c>
      <c r="D26761">
        <v>73</v>
      </c>
    </row>
    <row r="26762" spans="1:4" x14ac:dyDescent="0.2">
      <c r="A26762" t="s">
        <v>107</v>
      </c>
      <c r="B26762" t="s">
        <v>352</v>
      </c>
      <c r="C26762" t="s">
        <v>314</v>
      </c>
      <c r="D26762">
        <v>51</v>
      </c>
    </row>
    <row r="26763" spans="1:4" x14ac:dyDescent="0.2">
      <c r="A26763" t="s">
        <v>107</v>
      </c>
      <c r="B26763" t="s">
        <v>352</v>
      </c>
      <c r="C26763" t="s">
        <v>315</v>
      </c>
      <c r="D26763">
        <v>88</v>
      </c>
    </row>
    <row r="26764" spans="1:4" x14ac:dyDescent="0.2">
      <c r="A26764" t="s">
        <v>107</v>
      </c>
      <c r="B26764" t="s">
        <v>352</v>
      </c>
      <c r="C26764" t="s">
        <v>347</v>
      </c>
      <c r="D26764">
        <v>2944</v>
      </c>
    </row>
    <row r="26765" spans="1:4" x14ac:dyDescent="0.2">
      <c r="A26765" t="s">
        <v>107</v>
      </c>
      <c r="B26765" t="s">
        <v>353</v>
      </c>
      <c r="C26765" t="s">
        <v>225</v>
      </c>
      <c r="D26765">
        <v>1.17232</v>
      </c>
    </row>
    <row r="26766" spans="1:4" x14ac:dyDescent="0.2">
      <c r="A26766" t="s">
        <v>107</v>
      </c>
      <c r="B26766" t="s">
        <v>353</v>
      </c>
      <c r="C26766" t="s">
        <v>65</v>
      </c>
      <c r="D26766">
        <v>50000002</v>
      </c>
    </row>
    <row r="26767" spans="1:4" x14ac:dyDescent="0.2">
      <c r="A26767" t="s">
        <v>107</v>
      </c>
      <c r="B26767" t="s">
        <v>353</v>
      </c>
      <c r="C26767" t="s">
        <v>66</v>
      </c>
      <c r="D26767">
        <v>42650552</v>
      </c>
    </row>
    <row r="26768" spans="1:4" x14ac:dyDescent="0.2">
      <c r="A26768" t="s">
        <v>107</v>
      </c>
      <c r="B26768" t="s">
        <v>353</v>
      </c>
      <c r="C26768" t="s">
        <v>226</v>
      </c>
      <c r="D26768">
        <v>5536</v>
      </c>
    </row>
    <row r="26769" spans="1:4" x14ac:dyDescent="0.2">
      <c r="A26769" t="s">
        <v>107</v>
      </c>
      <c r="B26769" t="s">
        <v>353</v>
      </c>
      <c r="C26769" t="s">
        <v>227</v>
      </c>
      <c r="D26769">
        <v>12545</v>
      </c>
    </row>
    <row r="26770" spans="1:4" x14ac:dyDescent="0.2">
      <c r="A26770" t="s">
        <v>107</v>
      </c>
      <c r="B26770" t="s">
        <v>353</v>
      </c>
      <c r="C26770" t="s">
        <v>67</v>
      </c>
      <c r="D26770">
        <v>671139</v>
      </c>
    </row>
    <row r="26771" spans="1:4" x14ac:dyDescent="0.2">
      <c r="A26771" t="s">
        <v>107</v>
      </c>
      <c r="B26771" t="s">
        <v>353</v>
      </c>
      <c r="C26771" t="s">
        <v>68</v>
      </c>
      <c r="D26771">
        <v>436920</v>
      </c>
    </row>
    <row r="26772" spans="1:4" x14ac:dyDescent="0.2">
      <c r="A26772" t="s">
        <v>107</v>
      </c>
      <c r="B26772" t="s">
        <v>353</v>
      </c>
      <c r="C26772" t="s">
        <v>228</v>
      </c>
      <c r="D26772">
        <v>336</v>
      </c>
    </row>
    <row r="26773" spans="1:4" x14ac:dyDescent="0.2">
      <c r="A26773" t="s">
        <v>107</v>
      </c>
      <c r="B26773" t="s">
        <v>353</v>
      </c>
      <c r="C26773" t="s">
        <v>229</v>
      </c>
      <c r="D26773">
        <v>1160</v>
      </c>
    </row>
    <row r="26774" spans="1:4" x14ac:dyDescent="0.2">
      <c r="A26774" t="s">
        <v>107</v>
      </c>
      <c r="B26774" t="s">
        <v>353</v>
      </c>
      <c r="C26774" t="s">
        <v>230</v>
      </c>
      <c r="D26774">
        <v>53</v>
      </c>
    </row>
    <row r="26775" spans="1:4" x14ac:dyDescent="0.2">
      <c r="A26775" t="s">
        <v>107</v>
      </c>
      <c r="B26775" t="s">
        <v>353</v>
      </c>
      <c r="C26775" t="s">
        <v>231</v>
      </c>
      <c r="D26775">
        <v>782</v>
      </c>
    </row>
    <row r="26776" spans="1:4" x14ac:dyDescent="0.2">
      <c r="A26776" t="s">
        <v>107</v>
      </c>
      <c r="B26776" t="s">
        <v>353</v>
      </c>
      <c r="C26776" t="s">
        <v>154</v>
      </c>
      <c r="D26776">
        <v>2180402</v>
      </c>
    </row>
    <row r="26777" spans="1:4" x14ac:dyDescent="0.2">
      <c r="A26777" t="s">
        <v>107</v>
      </c>
      <c r="B26777" t="s">
        <v>353</v>
      </c>
      <c r="C26777" t="s">
        <v>155</v>
      </c>
      <c r="D26777">
        <v>0</v>
      </c>
    </row>
    <row r="26778" spans="1:4" x14ac:dyDescent="0.2">
      <c r="A26778" t="s">
        <v>107</v>
      </c>
      <c r="B26778" t="s">
        <v>353</v>
      </c>
      <c r="C26778" t="s">
        <v>156</v>
      </c>
      <c r="D26778">
        <v>11</v>
      </c>
    </row>
    <row r="26779" spans="1:4" x14ac:dyDescent="0.2">
      <c r="A26779" t="s">
        <v>107</v>
      </c>
      <c r="B26779" t="s">
        <v>353</v>
      </c>
      <c r="C26779" t="s">
        <v>157</v>
      </c>
      <c r="D26779">
        <v>252578</v>
      </c>
    </row>
    <row r="26780" spans="1:4" x14ac:dyDescent="0.2">
      <c r="A26780" t="s">
        <v>107</v>
      </c>
      <c r="B26780" t="s">
        <v>353</v>
      </c>
      <c r="C26780" t="s">
        <v>158</v>
      </c>
      <c r="D26780">
        <v>844416</v>
      </c>
    </row>
    <row r="26781" spans="1:4" x14ac:dyDescent="0.2">
      <c r="A26781" t="s">
        <v>107</v>
      </c>
      <c r="B26781" t="s">
        <v>353</v>
      </c>
      <c r="C26781" t="s">
        <v>159</v>
      </c>
      <c r="D26781">
        <v>503144</v>
      </c>
    </row>
    <row r="26782" spans="1:4" x14ac:dyDescent="0.2">
      <c r="A26782" t="s">
        <v>107</v>
      </c>
      <c r="B26782" t="s">
        <v>353</v>
      </c>
      <c r="C26782" t="s">
        <v>160</v>
      </c>
      <c r="D26782">
        <v>1362460</v>
      </c>
    </row>
    <row r="26783" spans="1:4" x14ac:dyDescent="0.2">
      <c r="A26783" t="s">
        <v>107</v>
      </c>
      <c r="B26783" t="s">
        <v>353</v>
      </c>
      <c r="C26783" t="s">
        <v>161</v>
      </c>
      <c r="D26783">
        <v>625689</v>
      </c>
    </row>
    <row r="26784" spans="1:4" x14ac:dyDescent="0.2">
      <c r="A26784" t="s">
        <v>107</v>
      </c>
      <c r="B26784" t="s">
        <v>353</v>
      </c>
      <c r="C26784" t="s">
        <v>162</v>
      </c>
      <c r="D26784">
        <v>766212</v>
      </c>
    </row>
    <row r="26785" spans="1:4" x14ac:dyDescent="0.2">
      <c r="A26785" t="s">
        <v>107</v>
      </c>
      <c r="B26785" t="s">
        <v>353</v>
      </c>
      <c r="C26785" t="s">
        <v>163</v>
      </c>
      <c r="D26785">
        <v>544762</v>
      </c>
    </row>
    <row r="26786" spans="1:4" x14ac:dyDescent="0.2">
      <c r="A26786" t="s">
        <v>107</v>
      </c>
      <c r="B26786" t="s">
        <v>353</v>
      </c>
      <c r="C26786" t="s">
        <v>164</v>
      </c>
      <c r="D26786">
        <v>410641</v>
      </c>
    </row>
    <row r="26787" spans="1:4" x14ac:dyDescent="0.2">
      <c r="A26787" t="s">
        <v>107</v>
      </c>
      <c r="B26787" t="s">
        <v>353</v>
      </c>
      <c r="C26787" t="s">
        <v>165</v>
      </c>
      <c r="D26787">
        <v>244834</v>
      </c>
    </row>
    <row r="26788" spans="1:4" x14ac:dyDescent="0.2">
      <c r="A26788" t="s">
        <v>107</v>
      </c>
      <c r="B26788" t="s">
        <v>353</v>
      </c>
      <c r="C26788" t="s">
        <v>166</v>
      </c>
      <c r="D26788">
        <v>139988</v>
      </c>
    </row>
    <row r="26789" spans="1:4" x14ac:dyDescent="0.2">
      <c r="A26789" t="s">
        <v>107</v>
      </c>
      <c r="B26789" t="s">
        <v>353</v>
      </c>
      <c r="C26789" t="s">
        <v>167</v>
      </c>
      <c r="D26789">
        <v>132008</v>
      </c>
    </row>
    <row r="26790" spans="1:4" x14ac:dyDescent="0.2">
      <c r="A26790" t="s">
        <v>107</v>
      </c>
      <c r="B26790" t="s">
        <v>353</v>
      </c>
      <c r="C26790" t="s">
        <v>168</v>
      </c>
      <c r="D26790">
        <v>158264</v>
      </c>
    </row>
    <row r="26791" spans="1:4" x14ac:dyDescent="0.2">
      <c r="A26791" t="s">
        <v>107</v>
      </c>
      <c r="B26791" t="s">
        <v>353</v>
      </c>
      <c r="C26791" t="s">
        <v>169</v>
      </c>
      <c r="D26791">
        <v>76883</v>
      </c>
    </row>
    <row r="26792" spans="1:4" x14ac:dyDescent="0.2">
      <c r="A26792" t="s">
        <v>107</v>
      </c>
      <c r="B26792" t="s">
        <v>353</v>
      </c>
      <c r="C26792" t="s">
        <v>170</v>
      </c>
      <c r="D26792">
        <v>183440</v>
      </c>
    </row>
    <row r="26793" spans="1:4" x14ac:dyDescent="0.2">
      <c r="A26793" t="s">
        <v>107</v>
      </c>
      <c r="B26793" t="s">
        <v>353</v>
      </c>
      <c r="C26793" t="s">
        <v>171</v>
      </c>
      <c r="D26793">
        <v>88761</v>
      </c>
    </row>
    <row r="26794" spans="1:4" x14ac:dyDescent="0.2">
      <c r="A26794" t="s">
        <v>107</v>
      </c>
      <c r="B26794" t="s">
        <v>353</v>
      </c>
      <c r="C26794" t="s">
        <v>172</v>
      </c>
      <c r="D26794">
        <v>375164</v>
      </c>
    </row>
    <row r="26795" spans="1:4" x14ac:dyDescent="0.2">
      <c r="A26795" t="s">
        <v>107</v>
      </c>
      <c r="B26795" t="s">
        <v>353</v>
      </c>
      <c r="C26795" t="s">
        <v>173</v>
      </c>
      <c r="D26795">
        <v>88711</v>
      </c>
    </row>
    <row r="26796" spans="1:4" x14ac:dyDescent="0.2">
      <c r="A26796" t="s">
        <v>107</v>
      </c>
      <c r="B26796" t="s">
        <v>353</v>
      </c>
      <c r="C26796" t="s">
        <v>174</v>
      </c>
      <c r="D26796">
        <v>167805</v>
      </c>
    </row>
    <row r="26797" spans="1:4" x14ac:dyDescent="0.2">
      <c r="A26797" t="s">
        <v>107</v>
      </c>
      <c r="B26797" t="s">
        <v>353</v>
      </c>
      <c r="C26797" t="s">
        <v>175</v>
      </c>
      <c r="D26797">
        <v>38128</v>
      </c>
    </row>
    <row r="26798" spans="1:4" x14ac:dyDescent="0.2">
      <c r="A26798" t="s">
        <v>107</v>
      </c>
      <c r="B26798" t="s">
        <v>353</v>
      </c>
      <c r="C26798" t="s">
        <v>176</v>
      </c>
      <c r="D26798">
        <v>17339</v>
      </c>
    </row>
    <row r="26799" spans="1:4" x14ac:dyDescent="0.2">
      <c r="A26799" t="s">
        <v>107</v>
      </c>
      <c r="B26799" t="s">
        <v>353</v>
      </c>
      <c r="C26799" t="s">
        <v>177</v>
      </c>
      <c r="D26799">
        <v>301638</v>
      </c>
    </row>
    <row r="26800" spans="1:4" x14ac:dyDescent="0.2">
      <c r="A26800" t="s">
        <v>107</v>
      </c>
      <c r="B26800" t="s">
        <v>353</v>
      </c>
      <c r="C26800" t="s">
        <v>178</v>
      </c>
      <c r="D26800">
        <v>0</v>
      </c>
    </row>
    <row r="26801" spans="1:4" x14ac:dyDescent="0.2">
      <c r="A26801" t="s">
        <v>107</v>
      </c>
      <c r="B26801" t="s">
        <v>353</v>
      </c>
      <c r="C26801" t="s">
        <v>179</v>
      </c>
      <c r="D26801">
        <v>0</v>
      </c>
    </row>
    <row r="26802" spans="1:4" x14ac:dyDescent="0.2">
      <c r="A26802" t="s">
        <v>107</v>
      </c>
      <c r="B26802" t="s">
        <v>353</v>
      </c>
      <c r="C26802" t="s">
        <v>180</v>
      </c>
      <c r="D26802">
        <v>0</v>
      </c>
    </row>
    <row r="26803" spans="1:4" x14ac:dyDescent="0.2">
      <c r="A26803" t="s">
        <v>107</v>
      </c>
      <c r="B26803" t="s">
        <v>353</v>
      </c>
      <c r="C26803" t="s">
        <v>181</v>
      </c>
      <c r="D26803">
        <v>0</v>
      </c>
    </row>
    <row r="26804" spans="1:4" x14ac:dyDescent="0.2">
      <c r="A26804" t="s">
        <v>107</v>
      </c>
      <c r="B26804" t="s">
        <v>353</v>
      </c>
      <c r="C26804" t="s">
        <v>182</v>
      </c>
      <c r="D26804">
        <v>0</v>
      </c>
    </row>
    <row r="26805" spans="1:4" x14ac:dyDescent="0.2">
      <c r="A26805" t="s">
        <v>107</v>
      </c>
      <c r="B26805" t="s">
        <v>353</v>
      </c>
      <c r="C26805" t="s">
        <v>183</v>
      </c>
      <c r="D26805">
        <v>0</v>
      </c>
    </row>
    <row r="26806" spans="1:4" x14ac:dyDescent="0.2">
      <c r="A26806" t="s">
        <v>107</v>
      </c>
      <c r="B26806" t="s">
        <v>353</v>
      </c>
      <c r="C26806" t="s">
        <v>184</v>
      </c>
      <c r="D26806">
        <v>0</v>
      </c>
    </row>
    <row r="26807" spans="1:4" x14ac:dyDescent="0.2">
      <c r="A26807" t="s">
        <v>107</v>
      </c>
      <c r="B26807" t="s">
        <v>353</v>
      </c>
      <c r="C26807" t="s">
        <v>185</v>
      </c>
      <c r="D26807">
        <v>0</v>
      </c>
    </row>
    <row r="26808" spans="1:4" x14ac:dyDescent="0.2">
      <c r="A26808" t="s">
        <v>107</v>
      </c>
      <c r="B26808" t="s">
        <v>353</v>
      </c>
      <c r="C26808" t="s">
        <v>186</v>
      </c>
      <c r="D26808">
        <v>0</v>
      </c>
    </row>
    <row r="26809" spans="1:4" x14ac:dyDescent="0.2">
      <c r="A26809" t="s">
        <v>107</v>
      </c>
      <c r="B26809" t="s">
        <v>353</v>
      </c>
      <c r="C26809" t="s">
        <v>187</v>
      </c>
      <c r="D26809">
        <v>0</v>
      </c>
    </row>
    <row r="26810" spans="1:4" x14ac:dyDescent="0.2">
      <c r="A26810" t="s">
        <v>107</v>
      </c>
      <c r="B26810" t="s">
        <v>353</v>
      </c>
      <c r="C26810" t="s">
        <v>188</v>
      </c>
      <c r="D26810">
        <v>0</v>
      </c>
    </row>
    <row r="26811" spans="1:4" x14ac:dyDescent="0.2">
      <c r="A26811" t="s">
        <v>107</v>
      </c>
      <c r="B26811" t="s">
        <v>353</v>
      </c>
      <c r="C26811" t="s">
        <v>189</v>
      </c>
      <c r="D26811">
        <v>0</v>
      </c>
    </row>
    <row r="26812" spans="1:4" x14ac:dyDescent="0.2">
      <c r="A26812" t="s">
        <v>107</v>
      </c>
      <c r="B26812" t="s">
        <v>353</v>
      </c>
      <c r="C26812" t="s">
        <v>190</v>
      </c>
      <c r="D26812">
        <v>0</v>
      </c>
    </row>
    <row r="26813" spans="1:4" x14ac:dyDescent="0.2">
      <c r="A26813" t="s">
        <v>107</v>
      </c>
      <c r="B26813" t="s">
        <v>353</v>
      </c>
      <c r="C26813" t="s">
        <v>191</v>
      </c>
      <c r="D26813">
        <v>0</v>
      </c>
    </row>
    <row r="26814" spans="1:4" x14ac:dyDescent="0.2">
      <c r="A26814" t="s">
        <v>107</v>
      </c>
      <c r="B26814" t="s">
        <v>353</v>
      </c>
      <c r="C26814" t="s">
        <v>192</v>
      </c>
      <c r="D26814">
        <v>0</v>
      </c>
    </row>
    <row r="26815" spans="1:4" x14ac:dyDescent="0.2">
      <c r="A26815" t="s">
        <v>107</v>
      </c>
      <c r="B26815" t="s">
        <v>353</v>
      </c>
      <c r="C26815" t="s">
        <v>193</v>
      </c>
      <c r="D26815">
        <v>0</v>
      </c>
    </row>
    <row r="26816" spans="1:4" x14ac:dyDescent="0.2">
      <c r="A26816" t="s">
        <v>107</v>
      </c>
      <c r="B26816" t="s">
        <v>353</v>
      </c>
      <c r="C26816" t="s">
        <v>194</v>
      </c>
      <c r="D26816">
        <v>0</v>
      </c>
    </row>
    <row r="26817" spans="1:4" x14ac:dyDescent="0.2">
      <c r="A26817" t="s">
        <v>107</v>
      </c>
      <c r="B26817" t="s">
        <v>353</v>
      </c>
      <c r="C26817" t="s">
        <v>195</v>
      </c>
      <c r="D26817">
        <v>0</v>
      </c>
    </row>
    <row r="26818" spans="1:4" x14ac:dyDescent="0.2">
      <c r="A26818" t="s">
        <v>107</v>
      </c>
      <c r="B26818" t="s">
        <v>353</v>
      </c>
      <c r="C26818" t="s">
        <v>196</v>
      </c>
      <c r="D26818">
        <v>0</v>
      </c>
    </row>
    <row r="26819" spans="1:4" x14ac:dyDescent="0.2">
      <c r="A26819" t="s">
        <v>107</v>
      </c>
      <c r="B26819" t="s">
        <v>353</v>
      </c>
      <c r="C26819" t="s">
        <v>197</v>
      </c>
      <c r="D26819">
        <v>0</v>
      </c>
    </row>
    <row r="26820" spans="1:4" x14ac:dyDescent="0.2">
      <c r="A26820" t="s">
        <v>107</v>
      </c>
      <c r="B26820" t="s">
        <v>353</v>
      </c>
      <c r="C26820" t="s">
        <v>198</v>
      </c>
      <c r="D26820">
        <v>0</v>
      </c>
    </row>
    <row r="26821" spans="1:4" x14ac:dyDescent="0.2">
      <c r="A26821" t="s">
        <v>107</v>
      </c>
      <c r="B26821" t="s">
        <v>353</v>
      </c>
      <c r="C26821" t="s">
        <v>199</v>
      </c>
      <c r="D26821">
        <v>0</v>
      </c>
    </row>
    <row r="26822" spans="1:4" x14ac:dyDescent="0.2">
      <c r="A26822" t="s">
        <v>107</v>
      </c>
      <c r="B26822" t="s">
        <v>353</v>
      </c>
      <c r="C26822" t="s">
        <v>200</v>
      </c>
      <c r="D26822">
        <v>0</v>
      </c>
    </row>
    <row r="26823" spans="1:4" x14ac:dyDescent="0.2">
      <c r="A26823" t="s">
        <v>107</v>
      </c>
      <c r="B26823" t="s">
        <v>353</v>
      </c>
      <c r="C26823" t="s">
        <v>201</v>
      </c>
      <c r="D26823">
        <v>2149</v>
      </c>
    </row>
    <row r="26824" spans="1:4" x14ac:dyDescent="0.2">
      <c r="A26824" t="s">
        <v>107</v>
      </c>
      <c r="B26824" t="s">
        <v>353</v>
      </c>
      <c r="C26824" t="s">
        <v>202</v>
      </c>
      <c r="D26824">
        <v>0</v>
      </c>
    </row>
    <row r="26825" spans="1:4" x14ac:dyDescent="0.2">
      <c r="A26825" t="s">
        <v>107</v>
      </c>
      <c r="B26825" t="s">
        <v>353</v>
      </c>
      <c r="C26825" t="s">
        <v>203</v>
      </c>
      <c r="D26825">
        <v>0</v>
      </c>
    </row>
    <row r="26826" spans="1:4" x14ac:dyDescent="0.2">
      <c r="A26826" t="s">
        <v>107</v>
      </c>
      <c r="B26826" t="s">
        <v>353</v>
      </c>
      <c r="C26826" t="s">
        <v>204</v>
      </c>
      <c r="D26826">
        <v>0</v>
      </c>
    </row>
    <row r="26827" spans="1:4" x14ac:dyDescent="0.2">
      <c r="A26827" t="s">
        <v>107</v>
      </c>
      <c r="B26827" t="s">
        <v>353</v>
      </c>
      <c r="C26827" t="s">
        <v>205</v>
      </c>
      <c r="D26827">
        <v>0</v>
      </c>
    </row>
    <row r="26828" spans="1:4" x14ac:dyDescent="0.2">
      <c r="A26828" t="s">
        <v>107</v>
      </c>
      <c r="B26828" t="s">
        <v>353</v>
      </c>
      <c r="C26828" t="s">
        <v>206</v>
      </c>
      <c r="D26828">
        <v>0</v>
      </c>
    </row>
    <row r="26829" spans="1:4" x14ac:dyDescent="0.2">
      <c r="A26829" t="s">
        <v>107</v>
      </c>
      <c r="B26829" t="s">
        <v>353</v>
      </c>
      <c r="C26829" t="s">
        <v>207</v>
      </c>
      <c r="D26829">
        <v>0</v>
      </c>
    </row>
    <row r="26830" spans="1:4" x14ac:dyDescent="0.2">
      <c r="A26830" t="s">
        <v>107</v>
      </c>
      <c r="B26830" t="s">
        <v>353</v>
      </c>
      <c r="C26830" t="s">
        <v>208</v>
      </c>
      <c r="D26830">
        <v>0</v>
      </c>
    </row>
    <row r="26831" spans="1:4" x14ac:dyDescent="0.2">
      <c r="A26831" t="s">
        <v>107</v>
      </c>
      <c r="B26831" t="s">
        <v>353</v>
      </c>
      <c r="C26831" t="s">
        <v>209</v>
      </c>
      <c r="D26831">
        <v>0</v>
      </c>
    </row>
    <row r="26832" spans="1:4" x14ac:dyDescent="0.2">
      <c r="A26832" t="s">
        <v>107</v>
      </c>
      <c r="B26832" t="s">
        <v>353</v>
      </c>
      <c r="C26832" t="s">
        <v>210</v>
      </c>
      <c r="D26832">
        <v>0</v>
      </c>
    </row>
    <row r="26833" spans="1:4" x14ac:dyDescent="0.2">
      <c r="A26833" t="s">
        <v>107</v>
      </c>
      <c r="B26833" t="s">
        <v>353</v>
      </c>
      <c r="C26833" t="s">
        <v>211</v>
      </c>
      <c r="D26833">
        <v>0</v>
      </c>
    </row>
    <row r="26834" spans="1:4" x14ac:dyDescent="0.2">
      <c r="A26834" t="s">
        <v>107</v>
      </c>
      <c r="B26834" t="s">
        <v>353</v>
      </c>
      <c r="C26834" t="s">
        <v>212</v>
      </c>
      <c r="D26834">
        <v>0</v>
      </c>
    </row>
    <row r="26835" spans="1:4" x14ac:dyDescent="0.2">
      <c r="A26835" t="s">
        <v>107</v>
      </c>
      <c r="B26835" t="s">
        <v>353</v>
      </c>
      <c r="C26835" t="s">
        <v>213</v>
      </c>
      <c r="D26835">
        <v>0</v>
      </c>
    </row>
    <row r="26836" spans="1:4" x14ac:dyDescent="0.2">
      <c r="A26836" t="s">
        <v>107</v>
      </c>
      <c r="B26836" t="s">
        <v>353</v>
      </c>
      <c r="C26836" t="s">
        <v>214</v>
      </c>
      <c r="D26836">
        <v>0</v>
      </c>
    </row>
    <row r="26837" spans="1:4" x14ac:dyDescent="0.2">
      <c r="A26837" t="s">
        <v>107</v>
      </c>
      <c r="B26837" t="s">
        <v>353</v>
      </c>
      <c r="C26837" t="s">
        <v>215</v>
      </c>
      <c r="D26837">
        <v>0</v>
      </c>
    </row>
    <row r="26838" spans="1:4" x14ac:dyDescent="0.2">
      <c r="A26838" t="s">
        <v>107</v>
      </c>
      <c r="B26838" t="s">
        <v>353</v>
      </c>
      <c r="C26838" t="s">
        <v>216</v>
      </c>
      <c r="D26838">
        <v>0</v>
      </c>
    </row>
    <row r="26839" spans="1:4" x14ac:dyDescent="0.2">
      <c r="A26839" t="s">
        <v>107</v>
      </c>
      <c r="B26839" t="s">
        <v>353</v>
      </c>
      <c r="C26839" t="s">
        <v>217</v>
      </c>
      <c r="D26839">
        <v>0</v>
      </c>
    </row>
    <row r="26840" spans="1:4" x14ac:dyDescent="0.2">
      <c r="A26840" t="s">
        <v>107</v>
      </c>
      <c r="B26840" t="s">
        <v>353</v>
      </c>
      <c r="C26840" t="s">
        <v>218</v>
      </c>
      <c r="D26840">
        <v>0</v>
      </c>
    </row>
    <row r="26841" spans="1:4" x14ac:dyDescent="0.2">
      <c r="A26841" t="s">
        <v>107</v>
      </c>
      <c r="B26841" t="s">
        <v>353</v>
      </c>
      <c r="C26841" t="s">
        <v>219</v>
      </c>
      <c r="D26841">
        <v>0</v>
      </c>
    </row>
    <row r="26842" spans="1:4" x14ac:dyDescent="0.2">
      <c r="A26842" t="s">
        <v>107</v>
      </c>
      <c r="B26842" t="s">
        <v>353</v>
      </c>
      <c r="C26842" t="s">
        <v>233</v>
      </c>
      <c r="D26842">
        <v>2180402</v>
      </c>
    </row>
    <row r="26843" spans="1:4" x14ac:dyDescent="0.2">
      <c r="A26843" t="s">
        <v>107</v>
      </c>
      <c r="B26843" t="s">
        <v>353</v>
      </c>
      <c r="C26843" t="s">
        <v>234</v>
      </c>
      <c r="D26843">
        <v>0</v>
      </c>
    </row>
    <row r="26844" spans="1:4" x14ac:dyDescent="0.2">
      <c r="A26844" t="s">
        <v>107</v>
      </c>
      <c r="B26844" t="s">
        <v>353</v>
      </c>
      <c r="C26844" t="s">
        <v>235</v>
      </c>
      <c r="D26844">
        <v>82627</v>
      </c>
    </row>
    <row r="26845" spans="1:4" x14ac:dyDescent="0.2">
      <c r="A26845" t="s">
        <v>107</v>
      </c>
      <c r="B26845" t="s">
        <v>353</v>
      </c>
      <c r="C26845" t="s">
        <v>236</v>
      </c>
      <c r="D26845">
        <v>372975</v>
      </c>
    </row>
    <row r="26846" spans="1:4" x14ac:dyDescent="0.2">
      <c r="A26846" t="s">
        <v>107</v>
      </c>
      <c r="B26846" t="s">
        <v>353</v>
      </c>
      <c r="C26846" t="s">
        <v>237</v>
      </c>
      <c r="D26846">
        <v>476919</v>
      </c>
    </row>
    <row r="26847" spans="1:4" x14ac:dyDescent="0.2">
      <c r="A26847" t="s">
        <v>107</v>
      </c>
      <c r="B26847" t="s">
        <v>353</v>
      </c>
      <c r="C26847" t="s">
        <v>238</v>
      </c>
      <c r="D26847">
        <v>1003979</v>
      </c>
    </row>
    <row r="26848" spans="1:4" x14ac:dyDescent="0.2">
      <c r="A26848" t="s">
        <v>107</v>
      </c>
      <c r="B26848" t="s">
        <v>353</v>
      </c>
      <c r="C26848" t="s">
        <v>239</v>
      </c>
      <c r="D26848">
        <v>604757</v>
      </c>
    </row>
    <row r="26849" spans="1:4" x14ac:dyDescent="0.2">
      <c r="A26849" t="s">
        <v>107</v>
      </c>
      <c r="B26849" t="s">
        <v>353</v>
      </c>
      <c r="C26849" t="s">
        <v>240</v>
      </c>
      <c r="D26849">
        <v>538215</v>
      </c>
    </row>
    <row r="26850" spans="1:4" x14ac:dyDescent="0.2">
      <c r="A26850" t="s">
        <v>107</v>
      </c>
      <c r="B26850" t="s">
        <v>353</v>
      </c>
      <c r="C26850" t="s">
        <v>241</v>
      </c>
      <c r="D26850">
        <v>701876</v>
      </c>
    </row>
    <row r="26851" spans="1:4" x14ac:dyDescent="0.2">
      <c r="A26851" t="s">
        <v>107</v>
      </c>
      <c r="B26851" t="s">
        <v>353</v>
      </c>
      <c r="C26851" t="s">
        <v>242</v>
      </c>
      <c r="D26851">
        <v>566191</v>
      </c>
    </row>
    <row r="26852" spans="1:4" x14ac:dyDescent="0.2">
      <c r="A26852" t="s">
        <v>107</v>
      </c>
      <c r="B26852" t="s">
        <v>353</v>
      </c>
      <c r="C26852" t="s">
        <v>243</v>
      </c>
      <c r="D26852">
        <v>371117</v>
      </c>
    </row>
    <row r="26853" spans="1:4" x14ac:dyDescent="0.2">
      <c r="A26853" t="s">
        <v>107</v>
      </c>
      <c r="B26853" t="s">
        <v>353</v>
      </c>
      <c r="C26853" t="s">
        <v>244</v>
      </c>
      <c r="D26853">
        <v>523508</v>
      </c>
    </row>
    <row r="26854" spans="1:4" x14ac:dyDescent="0.2">
      <c r="A26854" t="s">
        <v>107</v>
      </c>
      <c r="B26854" t="s">
        <v>353</v>
      </c>
      <c r="C26854" t="s">
        <v>245</v>
      </c>
      <c r="D26854">
        <v>218684</v>
      </c>
    </row>
    <row r="26855" spans="1:4" x14ac:dyDescent="0.2">
      <c r="A26855" t="s">
        <v>107</v>
      </c>
      <c r="B26855" t="s">
        <v>353</v>
      </c>
      <c r="C26855" t="s">
        <v>246</v>
      </c>
      <c r="D26855">
        <v>305298</v>
      </c>
    </row>
    <row r="26856" spans="1:4" x14ac:dyDescent="0.2">
      <c r="A26856" t="s">
        <v>107</v>
      </c>
      <c r="B26856" t="s">
        <v>353</v>
      </c>
      <c r="C26856" t="s">
        <v>247</v>
      </c>
      <c r="D26856">
        <v>96683</v>
      </c>
    </row>
    <row r="26857" spans="1:4" x14ac:dyDescent="0.2">
      <c r="A26857" t="s">
        <v>107</v>
      </c>
      <c r="B26857" t="s">
        <v>353</v>
      </c>
      <c r="C26857" t="s">
        <v>248</v>
      </c>
      <c r="D26857">
        <v>139747</v>
      </c>
    </row>
    <row r="26858" spans="1:4" x14ac:dyDescent="0.2">
      <c r="A26858" t="s">
        <v>107</v>
      </c>
      <c r="B26858" t="s">
        <v>353</v>
      </c>
      <c r="C26858" t="s">
        <v>249</v>
      </c>
      <c r="D26858">
        <v>233718</v>
      </c>
    </row>
    <row r="26859" spans="1:4" x14ac:dyDescent="0.2">
      <c r="A26859" t="s">
        <v>107</v>
      </c>
      <c r="B26859" t="s">
        <v>353</v>
      </c>
      <c r="C26859" t="s">
        <v>250</v>
      </c>
      <c r="D26859">
        <v>80117</v>
      </c>
    </row>
    <row r="26860" spans="1:4" x14ac:dyDescent="0.2">
      <c r="A26860" t="s">
        <v>107</v>
      </c>
      <c r="B26860" t="s">
        <v>353</v>
      </c>
      <c r="C26860" t="s">
        <v>251</v>
      </c>
      <c r="D26860">
        <v>209050</v>
      </c>
    </row>
    <row r="26861" spans="1:4" x14ac:dyDescent="0.2">
      <c r="A26861" t="s">
        <v>107</v>
      </c>
      <c r="B26861" t="s">
        <v>353</v>
      </c>
      <c r="C26861" t="s">
        <v>252</v>
      </c>
      <c r="D26861">
        <v>297258</v>
      </c>
    </row>
    <row r="26862" spans="1:4" x14ac:dyDescent="0.2">
      <c r="A26862" t="s">
        <v>107</v>
      </c>
      <c r="B26862" t="s">
        <v>353</v>
      </c>
      <c r="C26862" t="s">
        <v>253</v>
      </c>
      <c r="D26862">
        <v>144713</v>
      </c>
    </row>
    <row r="26863" spans="1:4" x14ac:dyDescent="0.2">
      <c r="A26863" t="s">
        <v>107</v>
      </c>
      <c r="B26863" t="s">
        <v>353</v>
      </c>
      <c r="C26863" t="s">
        <v>254</v>
      </c>
      <c r="D26863">
        <v>53788</v>
      </c>
    </row>
    <row r="26864" spans="1:4" x14ac:dyDescent="0.2">
      <c r="A26864" t="s">
        <v>107</v>
      </c>
      <c r="B26864" t="s">
        <v>353</v>
      </c>
      <c r="C26864" t="s">
        <v>255</v>
      </c>
      <c r="D26864">
        <v>301656</v>
      </c>
    </row>
    <row r="26865" spans="1:4" x14ac:dyDescent="0.2">
      <c r="A26865" t="s">
        <v>107</v>
      </c>
      <c r="B26865" t="s">
        <v>353</v>
      </c>
      <c r="C26865" t="s">
        <v>256</v>
      </c>
      <c r="D26865">
        <v>0</v>
      </c>
    </row>
    <row r="26866" spans="1:4" x14ac:dyDescent="0.2">
      <c r="A26866" t="s">
        <v>107</v>
      </c>
      <c r="B26866" t="s">
        <v>353</v>
      </c>
      <c r="C26866" t="s">
        <v>257</v>
      </c>
      <c r="D26866">
        <v>0</v>
      </c>
    </row>
    <row r="26867" spans="1:4" x14ac:dyDescent="0.2">
      <c r="A26867" t="s">
        <v>107</v>
      </c>
      <c r="B26867" t="s">
        <v>353</v>
      </c>
      <c r="C26867" t="s">
        <v>258</v>
      </c>
      <c r="D26867">
        <v>0</v>
      </c>
    </row>
    <row r="26868" spans="1:4" x14ac:dyDescent="0.2">
      <c r="A26868" t="s">
        <v>107</v>
      </c>
      <c r="B26868" t="s">
        <v>353</v>
      </c>
      <c r="C26868" t="s">
        <v>259</v>
      </c>
      <c r="D26868">
        <v>0</v>
      </c>
    </row>
    <row r="26869" spans="1:4" x14ac:dyDescent="0.2">
      <c r="A26869" t="s">
        <v>107</v>
      </c>
      <c r="B26869" t="s">
        <v>353</v>
      </c>
      <c r="C26869" t="s">
        <v>260</v>
      </c>
      <c r="D26869">
        <v>0</v>
      </c>
    </row>
    <row r="26870" spans="1:4" x14ac:dyDescent="0.2">
      <c r="A26870" t="s">
        <v>107</v>
      </c>
      <c r="B26870" t="s">
        <v>353</v>
      </c>
      <c r="C26870" t="s">
        <v>261</v>
      </c>
      <c r="D26870">
        <v>0</v>
      </c>
    </row>
    <row r="26871" spans="1:4" x14ac:dyDescent="0.2">
      <c r="A26871" t="s">
        <v>107</v>
      </c>
      <c r="B26871" t="s">
        <v>353</v>
      </c>
      <c r="C26871" t="s">
        <v>262</v>
      </c>
      <c r="D26871">
        <v>0</v>
      </c>
    </row>
    <row r="26872" spans="1:4" x14ac:dyDescent="0.2">
      <c r="A26872" t="s">
        <v>107</v>
      </c>
      <c r="B26872" t="s">
        <v>353</v>
      </c>
      <c r="C26872" t="s">
        <v>263</v>
      </c>
      <c r="D26872">
        <v>0</v>
      </c>
    </row>
    <row r="26873" spans="1:4" x14ac:dyDescent="0.2">
      <c r="A26873" t="s">
        <v>107</v>
      </c>
      <c r="B26873" t="s">
        <v>353</v>
      </c>
      <c r="C26873" t="s">
        <v>264</v>
      </c>
      <c r="D26873">
        <v>0</v>
      </c>
    </row>
    <row r="26874" spans="1:4" x14ac:dyDescent="0.2">
      <c r="A26874" t="s">
        <v>107</v>
      </c>
      <c r="B26874" t="s">
        <v>353</v>
      </c>
      <c r="C26874" t="s">
        <v>265</v>
      </c>
      <c r="D26874">
        <v>0</v>
      </c>
    </row>
    <row r="26875" spans="1:4" x14ac:dyDescent="0.2">
      <c r="A26875" t="s">
        <v>107</v>
      </c>
      <c r="B26875" t="s">
        <v>353</v>
      </c>
      <c r="C26875" t="s">
        <v>266</v>
      </c>
      <c r="D26875">
        <v>0</v>
      </c>
    </row>
    <row r="26876" spans="1:4" x14ac:dyDescent="0.2">
      <c r="A26876" t="s">
        <v>107</v>
      </c>
      <c r="B26876" t="s">
        <v>353</v>
      </c>
      <c r="C26876" t="s">
        <v>267</v>
      </c>
      <c r="D26876">
        <v>0</v>
      </c>
    </row>
    <row r="26877" spans="1:4" x14ac:dyDescent="0.2">
      <c r="A26877" t="s">
        <v>107</v>
      </c>
      <c r="B26877" t="s">
        <v>353</v>
      </c>
      <c r="C26877" t="s">
        <v>268</v>
      </c>
      <c r="D26877">
        <v>0</v>
      </c>
    </row>
    <row r="26878" spans="1:4" x14ac:dyDescent="0.2">
      <c r="A26878" t="s">
        <v>107</v>
      </c>
      <c r="B26878" t="s">
        <v>353</v>
      </c>
      <c r="C26878" t="s">
        <v>269</v>
      </c>
      <c r="D26878">
        <v>0</v>
      </c>
    </row>
    <row r="26879" spans="1:4" x14ac:dyDescent="0.2">
      <c r="A26879" t="s">
        <v>107</v>
      </c>
      <c r="B26879" t="s">
        <v>353</v>
      </c>
      <c r="C26879" t="s">
        <v>270</v>
      </c>
      <c r="D26879">
        <v>0</v>
      </c>
    </row>
    <row r="26880" spans="1:4" x14ac:dyDescent="0.2">
      <c r="A26880" t="s">
        <v>107</v>
      </c>
      <c r="B26880" t="s">
        <v>353</v>
      </c>
      <c r="C26880" t="s">
        <v>271</v>
      </c>
      <c r="D26880">
        <v>0</v>
      </c>
    </row>
    <row r="26881" spans="1:4" x14ac:dyDescent="0.2">
      <c r="A26881" t="s">
        <v>107</v>
      </c>
      <c r="B26881" t="s">
        <v>353</v>
      </c>
      <c r="C26881" t="s">
        <v>272</v>
      </c>
      <c r="D26881">
        <v>0</v>
      </c>
    </row>
    <row r="26882" spans="1:4" x14ac:dyDescent="0.2">
      <c r="A26882" t="s">
        <v>107</v>
      </c>
      <c r="B26882" t="s">
        <v>353</v>
      </c>
      <c r="C26882" t="s">
        <v>273</v>
      </c>
      <c r="D26882">
        <v>0</v>
      </c>
    </row>
    <row r="26883" spans="1:4" x14ac:dyDescent="0.2">
      <c r="A26883" t="s">
        <v>107</v>
      </c>
      <c r="B26883" t="s">
        <v>353</v>
      </c>
      <c r="C26883" t="s">
        <v>274</v>
      </c>
      <c r="D26883">
        <v>0</v>
      </c>
    </row>
    <row r="26884" spans="1:4" x14ac:dyDescent="0.2">
      <c r="A26884" t="s">
        <v>107</v>
      </c>
      <c r="B26884" t="s">
        <v>353</v>
      </c>
      <c r="C26884" t="s">
        <v>275</v>
      </c>
      <c r="D26884">
        <v>0</v>
      </c>
    </row>
    <row r="26885" spans="1:4" x14ac:dyDescent="0.2">
      <c r="A26885" t="s">
        <v>107</v>
      </c>
      <c r="B26885" t="s">
        <v>353</v>
      </c>
      <c r="C26885" t="s">
        <v>276</v>
      </c>
      <c r="D26885">
        <v>0</v>
      </c>
    </row>
    <row r="26886" spans="1:4" x14ac:dyDescent="0.2">
      <c r="A26886" t="s">
        <v>107</v>
      </c>
      <c r="B26886" t="s">
        <v>353</v>
      </c>
      <c r="C26886" t="s">
        <v>277</v>
      </c>
      <c r="D26886">
        <v>0</v>
      </c>
    </row>
    <row r="26887" spans="1:4" x14ac:dyDescent="0.2">
      <c r="A26887" t="s">
        <v>107</v>
      </c>
      <c r="B26887" t="s">
        <v>353</v>
      </c>
      <c r="C26887" t="s">
        <v>278</v>
      </c>
      <c r="D26887">
        <v>0</v>
      </c>
    </row>
    <row r="26888" spans="1:4" x14ac:dyDescent="0.2">
      <c r="A26888" t="s">
        <v>107</v>
      </c>
      <c r="B26888" t="s">
        <v>353</v>
      </c>
      <c r="C26888" t="s">
        <v>279</v>
      </c>
      <c r="D26888">
        <v>2149</v>
      </c>
    </row>
    <row r="26889" spans="1:4" x14ac:dyDescent="0.2">
      <c r="A26889" t="s">
        <v>107</v>
      </c>
      <c r="B26889" t="s">
        <v>353</v>
      </c>
      <c r="C26889" t="s">
        <v>280</v>
      </c>
      <c r="D26889">
        <v>0</v>
      </c>
    </row>
    <row r="26890" spans="1:4" x14ac:dyDescent="0.2">
      <c r="A26890" t="s">
        <v>107</v>
      </c>
      <c r="B26890" t="s">
        <v>353</v>
      </c>
      <c r="C26890" t="s">
        <v>281</v>
      </c>
      <c r="D26890">
        <v>0</v>
      </c>
    </row>
    <row r="26891" spans="1:4" x14ac:dyDescent="0.2">
      <c r="A26891" t="s">
        <v>107</v>
      </c>
      <c r="B26891" t="s">
        <v>353</v>
      </c>
      <c r="C26891" t="s">
        <v>282</v>
      </c>
      <c r="D26891">
        <v>0</v>
      </c>
    </row>
    <row r="26892" spans="1:4" x14ac:dyDescent="0.2">
      <c r="A26892" t="s">
        <v>107</v>
      </c>
      <c r="B26892" t="s">
        <v>353</v>
      </c>
      <c r="C26892" t="s">
        <v>283</v>
      </c>
      <c r="D26892">
        <v>0</v>
      </c>
    </row>
    <row r="26893" spans="1:4" x14ac:dyDescent="0.2">
      <c r="A26893" t="s">
        <v>107</v>
      </c>
      <c r="B26893" t="s">
        <v>353</v>
      </c>
      <c r="C26893" t="s">
        <v>284</v>
      </c>
      <c r="D26893">
        <v>0</v>
      </c>
    </row>
    <row r="26894" spans="1:4" x14ac:dyDescent="0.2">
      <c r="A26894" t="s">
        <v>107</v>
      </c>
      <c r="B26894" t="s">
        <v>353</v>
      </c>
      <c r="C26894" t="s">
        <v>285</v>
      </c>
      <c r="D26894">
        <v>0</v>
      </c>
    </row>
    <row r="26895" spans="1:4" x14ac:dyDescent="0.2">
      <c r="A26895" t="s">
        <v>107</v>
      </c>
      <c r="B26895" t="s">
        <v>353</v>
      </c>
      <c r="C26895" t="s">
        <v>286</v>
      </c>
      <c r="D26895">
        <v>0</v>
      </c>
    </row>
    <row r="26896" spans="1:4" x14ac:dyDescent="0.2">
      <c r="A26896" t="s">
        <v>107</v>
      </c>
      <c r="B26896" t="s">
        <v>353</v>
      </c>
      <c r="C26896" t="s">
        <v>287</v>
      </c>
      <c r="D26896">
        <v>0</v>
      </c>
    </row>
    <row r="26897" spans="1:4" x14ac:dyDescent="0.2">
      <c r="A26897" t="s">
        <v>107</v>
      </c>
      <c r="B26897" t="s">
        <v>353</v>
      </c>
      <c r="C26897" t="s">
        <v>288</v>
      </c>
      <c r="D26897">
        <v>0</v>
      </c>
    </row>
    <row r="26898" spans="1:4" x14ac:dyDescent="0.2">
      <c r="A26898" t="s">
        <v>107</v>
      </c>
      <c r="B26898" t="s">
        <v>353</v>
      </c>
      <c r="C26898" t="s">
        <v>289</v>
      </c>
      <c r="D26898">
        <v>0</v>
      </c>
    </row>
    <row r="26899" spans="1:4" x14ac:dyDescent="0.2">
      <c r="A26899" t="s">
        <v>107</v>
      </c>
      <c r="B26899" t="s">
        <v>353</v>
      </c>
      <c r="C26899" t="s">
        <v>290</v>
      </c>
      <c r="D26899">
        <v>0</v>
      </c>
    </row>
    <row r="26900" spans="1:4" x14ac:dyDescent="0.2">
      <c r="A26900" t="s">
        <v>107</v>
      </c>
      <c r="B26900" t="s">
        <v>353</v>
      </c>
      <c r="C26900" t="s">
        <v>291</v>
      </c>
      <c r="D26900">
        <v>0</v>
      </c>
    </row>
    <row r="26901" spans="1:4" x14ac:dyDescent="0.2">
      <c r="A26901" t="s">
        <v>107</v>
      </c>
      <c r="B26901" t="s">
        <v>353</v>
      </c>
      <c r="C26901" t="s">
        <v>292</v>
      </c>
      <c r="D26901">
        <v>0</v>
      </c>
    </row>
    <row r="26902" spans="1:4" x14ac:dyDescent="0.2">
      <c r="A26902" t="s">
        <v>107</v>
      </c>
      <c r="B26902" t="s">
        <v>353</v>
      </c>
      <c r="C26902" t="s">
        <v>293</v>
      </c>
      <c r="D26902">
        <v>0</v>
      </c>
    </row>
    <row r="26903" spans="1:4" x14ac:dyDescent="0.2">
      <c r="A26903" t="s">
        <v>107</v>
      </c>
      <c r="B26903" t="s">
        <v>353</v>
      </c>
      <c r="C26903" t="s">
        <v>294</v>
      </c>
      <c r="D26903">
        <v>0</v>
      </c>
    </row>
    <row r="26904" spans="1:4" x14ac:dyDescent="0.2">
      <c r="A26904" t="s">
        <v>107</v>
      </c>
      <c r="B26904" t="s">
        <v>353</v>
      </c>
      <c r="C26904" t="s">
        <v>295</v>
      </c>
      <c r="D26904">
        <v>0</v>
      </c>
    </row>
    <row r="26905" spans="1:4" x14ac:dyDescent="0.2">
      <c r="A26905" t="s">
        <v>107</v>
      </c>
      <c r="B26905" t="s">
        <v>353</v>
      </c>
      <c r="C26905" t="s">
        <v>296</v>
      </c>
      <c r="D26905">
        <v>0</v>
      </c>
    </row>
    <row r="26906" spans="1:4" x14ac:dyDescent="0.2">
      <c r="A26906" t="s">
        <v>107</v>
      </c>
      <c r="B26906" t="s">
        <v>353</v>
      </c>
      <c r="C26906" t="s">
        <v>297</v>
      </c>
      <c r="D26906">
        <v>0</v>
      </c>
    </row>
    <row r="26907" spans="1:4" x14ac:dyDescent="0.2">
      <c r="A26907" t="s">
        <v>107</v>
      </c>
      <c r="B26907" t="s">
        <v>353</v>
      </c>
      <c r="C26907" t="s">
        <v>298</v>
      </c>
      <c r="D26907">
        <v>0</v>
      </c>
    </row>
    <row r="26908" spans="1:4" x14ac:dyDescent="0.2">
      <c r="A26908" t="s">
        <v>107</v>
      </c>
      <c r="B26908" t="s">
        <v>353</v>
      </c>
      <c r="C26908" t="s">
        <v>232</v>
      </c>
      <c r="D26908">
        <v>230521</v>
      </c>
    </row>
    <row r="26909" spans="1:4" x14ac:dyDescent="0.2">
      <c r="A26909" t="s">
        <v>107</v>
      </c>
      <c r="B26909" t="s">
        <v>353</v>
      </c>
      <c r="C26909" t="s">
        <v>319</v>
      </c>
      <c r="D26909">
        <v>219861</v>
      </c>
    </row>
    <row r="26910" spans="1:4" x14ac:dyDescent="0.2">
      <c r="A26910" t="s">
        <v>107</v>
      </c>
      <c r="B26910" t="s">
        <v>353</v>
      </c>
      <c r="C26910" t="s">
        <v>320</v>
      </c>
      <c r="D26910">
        <v>633</v>
      </c>
    </row>
    <row r="26911" spans="1:4" x14ac:dyDescent="0.2">
      <c r="A26911" t="s">
        <v>107</v>
      </c>
      <c r="B26911" t="s">
        <v>353</v>
      </c>
      <c r="C26911" t="s">
        <v>318</v>
      </c>
      <c r="D26911">
        <v>10027</v>
      </c>
    </row>
    <row r="26912" spans="1:4" x14ac:dyDescent="0.2">
      <c r="A26912" t="s">
        <v>107</v>
      </c>
      <c r="B26912" t="s">
        <v>353</v>
      </c>
      <c r="C26912" t="s">
        <v>321</v>
      </c>
      <c r="D26912">
        <v>219703</v>
      </c>
    </row>
    <row r="26913" spans="1:4" x14ac:dyDescent="0.2">
      <c r="A26913" t="s">
        <v>107</v>
      </c>
      <c r="B26913" t="s">
        <v>353</v>
      </c>
      <c r="C26913" t="s">
        <v>322</v>
      </c>
      <c r="D26913">
        <v>0</v>
      </c>
    </row>
    <row r="26914" spans="1:4" x14ac:dyDescent="0.2">
      <c r="A26914" t="s">
        <v>107</v>
      </c>
      <c r="B26914" t="s">
        <v>353</v>
      </c>
      <c r="C26914" t="s">
        <v>323</v>
      </c>
      <c r="D26914">
        <v>0</v>
      </c>
    </row>
    <row r="26915" spans="1:4" x14ac:dyDescent="0.2">
      <c r="A26915" t="s">
        <v>107</v>
      </c>
      <c r="B26915" t="s">
        <v>353</v>
      </c>
      <c r="C26915" t="s">
        <v>324</v>
      </c>
      <c r="D26915">
        <v>0</v>
      </c>
    </row>
    <row r="26916" spans="1:4" x14ac:dyDescent="0.2">
      <c r="A26916" t="s">
        <v>107</v>
      </c>
      <c r="B26916" t="s">
        <v>353</v>
      </c>
      <c r="C26916" t="s">
        <v>325</v>
      </c>
      <c r="D26916">
        <v>0</v>
      </c>
    </row>
    <row r="26917" spans="1:4" x14ac:dyDescent="0.2">
      <c r="A26917" t="s">
        <v>107</v>
      </c>
      <c r="B26917" t="s">
        <v>353</v>
      </c>
      <c r="C26917" t="s">
        <v>326</v>
      </c>
      <c r="D26917">
        <v>0</v>
      </c>
    </row>
    <row r="26918" spans="1:4" x14ac:dyDescent="0.2">
      <c r="A26918" t="s">
        <v>107</v>
      </c>
      <c r="B26918" t="s">
        <v>353</v>
      </c>
      <c r="C26918" t="s">
        <v>327</v>
      </c>
      <c r="D26918">
        <v>43884</v>
      </c>
    </row>
    <row r="26919" spans="1:4" x14ac:dyDescent="0.2">
      <c r="A26919" t="s">
        <v>107</v>
      </c>
      <c r="B26919" t="s">
        <v>353</v>
      </c>
      <c r="C26919" t="s">
        <v>328</v>
      </c>
      <c r="D26919">
        <v>175819</v>
      </c>
    </row>
    <row r="26920" spans="1:4" x14ac:dyDescent="0.2">
      <c r="A26920" t="s">
        <v>107</v>
      </c>
      <c r="B26920" t="s">
        <v>353</v>
      </c>
      <c r="C26920" t="s">
        <v>329</v>
      </c>
      <c r="D26920">
        <v>0</v>
      </c>
    </row>
    <row r="26921" spans="1:4" x14ac:dyDescent="0.2">
      <c r="A26921" t="s">
        <v>107</v>
      </c>
      <c r="B26921" t="s">
        <v>353</v>
      </c>
      <c r="C26921" t="s">
        <v>339</v>
      </c>
      <c r="D26921">
        <v>19619844</v>
      </c>
    </row>
    <row r="26922" spans="1:4" x14ac:dyDescent="0.2">
      <c r="A26922" t="s">
        <v>107</v>
      </c>
      <c r="B26922" t="s">
        <v>353</v>
      </c>
      <c r="C26922" t="s">
        <v>340</v>
      </c>
      <c r="D26922">
        <v>263</v>
      </c>
    </row>
    <row r="26923" spans="1:4" x14ac:dyDescent="0.2">
      <c r="A26923" t="s">
        <v>107</v>
      </c>
      <c r="B26923" t="s">
        <v>353</v>
      </c>
      <c r="C26923" t="s">
        <v>341</v>
      </c>
      <c r="D26923">
        <v>2125104</v>
      </c>
    </row>
    <row r="26924" spans="1:4" x14ac:dyDescent="0.2">
      <c r="A26924" t="s">
        <v>107</v>
      </c>
      <c r="B26924" t="s">
        <v>353</v>
      </c>
      <c r="C26924" t="s">
        <v>342</v>
      </c>
      <c r="D26924">
        <v>0</v>
      </c>
    </row>
    <row r="26925" spans="1:4" x14ac:dyDescent="0.2">
      <c r="A26925" t="s">
        <v>107</v>
      </c>
      <c r="B26925" t="s">
        <v>353</v>
      </c>
      <c r="C26925" t="s">
        <v>343</v>
      </c>
      <c r="D26925">
        <v>82</v>
      </c>
    </row>
    <row r="26926" spans="1:4" x14ac:dyDescent="0.2">
      <c r="A26926" t="s">
        <v>107</v>
      </c>
      <c r="B26926" t="s">
        <v>353</v>
      </c>
      <c r="C26926" t="s">
        <v>344</v>
      </c>
      <c r="D26926">
        <v>2125104</v>
      </c>
    </row>
    <row r="26927" spans="1:4" x14ac:dyDescent="0.2">
      <c r="A26927" t="s">
        <v>107</v>
      </c>
      <c r="B26927" t="s">
        <v>353</v>
      </c>
      <c r="C26927" t="s">
        <v>345</v>
      </c>
      <c r="D26927">
        <v>0</v>
      </c>
    </row>
    <row r="26928" spans="1:4" x14ac:dyDescent="0.2">
      <c r="A26928" t="s">
        <v>107</v>
      </c>
      <c r="B26928" t="s">
        <v>353</v>
      </c>
      <c r="C26928" t="s">
        <v>346</v>
      </c>
      <c r="D26928">
        <v>82</v>
      </c>
    </row>
    <row r="26929" spans="1:4" x14ac:dyDescent="0.2">
      <c r="A26929" t="s">
        <v>107</v>
      </c>
      <c r="B26929" t="s">
        <v>353</v>
      </c>
      <c r="C26929" t="s">
        <v>300</v>
      </c>
      <c r="D26929">
        <v>449621</v>
      </c>
    </row>
    <row r="26930" spans="1:4" x14ac:dyDescent="0.2">
      <c r="A26930" t="s">
        <v>107</v>
      </c>
      <c r="B26930" t="s">
        <v>353</v>
      </c>
      <c r="C26930" t="s">
        <v>301</v>
      </c>
      <c r="D26930">
        <v>805663</v>
      </c>
    </row>
    <row r="26931" spans="1:4" x14ac:dyDescent="0.2">
      <c r="A26931" t="s">
        <v>107</v>
      </c>
      <c r="B26931" t="s">
        <v>353</v>
      </c>
      <c r="C26931" t="s">
        <v>302</v>
      </c>
      <c r="D26931">
        <v>901555</v>
      </c>
    </row>
    <row r="26932" spans="1:4" x14ac:dyDescent="0.2">
      <c r="A26932" t="s">
        <v>107</v>
      </c>
      <c r="B26932" t="s">
        <v>353</v>
      </c>
      <c r="C26932" t="s">
        <v>303</v>
      </c>
      <c r="D26932">
        <v>711244</v>
      </c>
    </row>
    <row r="26933" spans="1:4" x14ac:dyDescent="0.2">
      <c r="A26933" t="s">
        <v>107</v>
      </c>
      <c r="B26933" t="s">
        <v>353</v>
      </c>
      <c r="C26933" t="s">
        <v>304</v>
      </c>
      <c r="D26933">
        <v>601752</v>
      </c>
    </row>
    <row r="26934" spans="1:4" x14ac:dyDescent="0.2">
      <c r="A26934" t="s">
        <v>107</v>
      </c>
      <c r="B26934" t="s">
        <v>353</v>
      </c>
      <c r="C26934" t="s">
        <v>305</v>
      </c>
      <c r="D26934">
        <v>177920</v>
      </c>
    </row>
    <row r="26935" spans="1:4" x14ac:dyDescent="0.2">
      <c r="A26935" t="s">
        <v>107</v>
      </c>
      <c r="B26935" t="s">
        <v>353</v>
      </c>
      <c r="C26935" t="s">
        <v>306</v>
      </c>
      <c r="D26935">
        <v>0</v>
      </c>
    </row>
    <row r="26936" spans="1:4" x14ac:dyDescent="0.2">
      <c r="A26936" t="s">
        <v>107</v>
      </c>
      <c r="B26936" t="s">
        <v>353</v>
      </c>
      <c r="C26936" t="s">
        <v>307</v>
      </c>
      <c r="D26936">
        <v>1091433</v>
      </c>
    </row>
    <row r="26937" spans="1:4" x14ac:dyDescent="0.2">
      <c r="A26937" t="s">
        <v>107</v>
      </c>
      <c r="B26937" t="s">
        <v>353</v>
      </c>
      <c r="C26937" t="s">
        <v>308</v>
      </c>
      <c r="D26937">
        <v>542</v>
      </c>
    </row>
    <row r="26938" spans="1:4" x14ac:dyDescent="0.2">
      <c r="A26938" t="s">
        <v>107</v>
      </c>
      <c r="B26938" t="s">
        <v>353</v>
      </c>
      <c r="C26938" t="s">
        <v>309</v>
      </c>
      <c r="D26938">
        <v>27</v>
      </c>
    </row>
    <row r="26939" spans="1:4" x14ac:dyDescent="0.2">
      <c r="A26939" t="s">
        <v>107</v>
      </c>
      <c r="B26939" t="s">
        <v>353</v>
      </c>
      <c r="C26939" t="s">
        <v>310</v>
      </c>
      <c r="D26939">
        <v>34</v>
      </c>
    </row>
    <row r="26940" spans="1:4" x14ac:dyDescent="0.2">
      <c r="A26940" t="s">
        <v>107</v>
      </c>
      <c r="B26940" t="s">
        <v>353</v>
      </c>
      <c r="C26940" t="s">
        <v>311</v>
      </c>
      <c r="D26940">
        <v>43</v>
      </c>
    </row>
    <row r="26941" spans="1:4" x14ac:dyDescent="0.2">
      <c r="A26941" t="s">
        <v>107</v>
      </c>
      <c r="B26941" t="s">
        <v>353</v>
      </c>
      <c r="C26941" t="s">
        <v>312</v>
      </c>
      <c r="D26941">
        <v>31</v>
      </c>
    </row>
    <row r="26942" spans="1:4" x14ac:dyDescent="0.2">
      <c r="A26942" t="s">
        <v>107</v>
      </c>
      <c r="B26942" t="s">
        <v>353</v>
      </c>
      <c r="C26942" t="s">
        <v>313</v>
      </c>
      <c r="D26942">
        <v>43</v>
      </c>
    </row>
    <row r="26943" spans="1:4" x14ac:dyDescent="0.2">
      <c r="A26943" t="s">
        <v>107</v>
      </c>
      <c r="B26943" t="s">
        <v>353</v>
      </c>
      <c r="C26943" t="s">
        <v>314</v>
      </c>
      <c r="D26943">
        <v>30</v>
      </c>
    </row>
    <row r="26944" spans="1:4" x14ac:dyDescent="0.2">
      <c r="A26944" t="s">
        <v>107</v>
      </c>
      <c r="B26944" t="s">
        <v>353</v>
      </c>
      <c r="C26944" t="s">
        <v>315</v>
      </c>
      <c r="D26944">
        <v>41</v>
      </c>
    </row>
    <row r="26945" spans="1:4" x14ac:dyDescent="0.2">
      <c r="A26945" t="s">
        <v>107</v>
      </c>
      <c r="B26945" t="s">
        <v>353</v>
      </c>
      <c r="C26945" t="s">
        <v>347</v>
      </c>
      <c r="D26945">
        <v>2944</v>
      </c>
    </row>
    <row r="26946" spans="1:4" x14ac:dyDescent="0.2">
      <c r="A26946" t="s">
        <v>107</v>
      </c>
      <c r="B26946" t="s">
        <v>354</v>
      </c>
      <c r="C26946" t="s">
        <v>225</v>
      </c>
      <c r="D26946">
        <v>0.84922500000000001</v>
      </c>
    </row>
    <row r="26947" spans="1:4" x14ac:dyDescent="0.2">
      <c r="A26947" t="s">
        <v>107</v>
      </c>
      <c r="B26947" t="s">
        <v>354</v>
      </c>
      <c r="C26947" t="s">
        <v>65</v>
      </c>
      <c r="D26947">
        <v>50000002</v>
      </c>
    </row>
    <row r="26948" spans="1:4" x14ac:dyDescent="0.2">
      <c r="A26948" t="s">
        <v>107</v>
      </c>
      <c r="B26948" t="s">
        <v>354</v>
      </c>
      <c r="C26948" t="s">
        <v>66</v>
      </c>
      <c r="D26948">
        <v>58877207</v>
      </c>
    </row>
    <row r="26949" spans="1:4" x14ac:dyDescent="0.2">
      <c r="A26949" t="s">
        <v>107</v>
      </c>
      <c r="B26949" t="s">
        <v>354</v>
      </c>
      <c r="C26949" t="s">
        <v>226</v>
      </c>
      <c r="D26949">
        <v>5589</v>
      </c>
    </row>
    <row r="26950" spans="1:4" x14ac:dyDescent="0.2">
      <c r="A26950" t="s">
        <v>107</v>
      </c>
      <c r="B26950" t="s">
        <v>354</v>
      </c>
      <c r="C26950" t="s">
        <v>227</v>
      </c>
      <c r="D26950">
        <v>12687</v>
      </c>
    </row>
    <row r="26951" spans="1:4" x14ac:dyDescent="0.2">
      <c r="A26951" t="s">
        <v>107</v>
      </c>
      <c r="B26951" t="s">
        <v>354</v>
      </c>
      <c r="C26951" t="s">
        <v>67</v>
      </c>
      <c r="D26951">
        <v>0</v>
      </c>
    </row>
    <row r="26952" spans="1:4" x14ac:dyDescent="0.2">
      <c r="A26952" t="s">
        <v>107</v>
      </c>
      <c r="B26952" t="s">
        <v>354</v>
      </c>
      <c r="C26952" t="s">
        <v>68</v>
      </c>
      <c r="D26952">
        <v>0</v>
      </c>
    </row>
    <row r="26953" spans="1:4" x14ac:dyDescent="0.2">
      <c r="A26953" t="s">
        <v>107</v>
      </c>
      <c r="B26953" t="s">
        <v>354</v>
      </c>
      <c r="C26953" t="s">
        <v>228</v>
      </c>
      <c r="D26953">
        <v>113</v>
      </c>
    </row>
    <row r="26954" spans="1:4" x14ac:dyDescent="0.2">
      <c r="A26954" t="s">
        <v>107</v>
      </c>
      <c r="B26954" t="s">
        <v>354</v>
      </c>
      <c r="C26954" t="s">
        <v>229</v>
      </c>
      <c r="D26954">
        <v>736</v>
      </c>
    </row>
    <row r="26955" spans="1:4" x14ac:dyDescent="0.2">
      <c r="A26955" t="s">
        <v>107</v>
      </c>
      <c r="B26955" t="s">
        <v>354</v>
      </c>
      <c r="C26955" t="s">
        <v>230</v>
      </c>
      <c r="D26955">
        <v>170</v>
      </c>
    </row>
    <row r="26956" spans="1:4" x14ac:dyDescent="0.2">
      <c r="A26956" t="s">
        <v>107</v>
      </c>
      <c r="B26956" t="s">
        <v>354</v>
      </c>
      <c r="C26956" t="s">
        <v>231</v>
      </c>
      <c r="D26956">
        <v>656</v>
      </c>
    </row>
    <row r="26957" spans="1:4" x14ac:dyDescent="0.2">
      <c r="A26957" t="s">
        <v>107</v>
      </c>
      <c r="B26957" t="s">
        <v>354</v>
      </c>
      <c r="C26957" t="s">
        <v>232</v>
      </c>
      <c r="D26957">
        <v>190394</v>
      </c>
    </row>
    <row r="26958" spans="1:4" x14ac:dyDescent="0.2">
      <c r="A26958" t="s">
        <v>107</v>
      </c>
      <c r="B26958" t="s">
        <v>354</v>
      </c>
      <c r="C26958" t="s">
        <v>319</v>
      </c>
      <c r="D26958">
        <v>180293</v>
      </c>
    </row>
    <row r="26959" spans="1:4" x14ac:dyDescent="0.2">
      <c r="A26959" t="s">
        <v>107</v>
      </c>
      <c r="B26959" t="s">
        <v>354</v>
      </c>
      <c r="C26959" t="s">
        <v>320</v>
      </c>
      <c r="D26959">
        <v>41</v>
      </c>
    </row>
    <row r="26960" spans="1:4" x14ac:dyDescent="0.2">
      <c r="A26960" t="s">
        <v>107</v>
      </c>
      <c r="B26960" t="s">
        <v>354</v>
      </c>
      <c r="C26960" t="s">
        <v>318</v>
      </c>
      <c r="D26960">
        <v>10060</v>
      </c>
    </row>
    <row r="26961" spans="1:4" x14ac:dyDescent="0.2">
      <c r="A26961" t="s">
        <v>107</v>
      </c>
      <c r="B26961" t="s">
        <v>354</v>
      </c>
      <c r="C26961" t="s">
        <v>321</v>
      </c>
      <c r="D26961">
        <v>180227</v>
      </c>
    </row>
    <row r="26962" spans="1:4" x14ac:dyDescent="0.2">
      <c r="A26962" t="s">
        <v>107</v>
      </c>
      <c r="B26962" t="s">
        <v>354</v>
      </c>
      <c r="C26962" t="s">
        <v>322</v>
      </c>
      <c r="D26962">
        <v>0</v>
      </c>
    </row>
    <row r="26963" spans="1:4" x14ac:dyDescent="0.2">
      <c r="A26963" t="s">
        <v>107</v>
      </c>
      <c r="B26963" t="s">
        <v>354</v>
      </c>
      <c r="C26963" t="s">
        <v>323</v>
      </c>
      <c r="D26963">
        <v>0</v>
      </c>
    </row>
    <row r="26964" spans="1:4" x14ac:dyDescent="0.2">
      <c r="A26964" t="s">
        <v>107</v>
      </c>
      <c r="B26964" t="s">
        <v>354</v>
      </c>
      <c r="C26964" t="s">
        <v>324</v>
      </c>
      <c r="D26964">
        <v>0</v>
      </c>
    </row>
    <row r="26965" spans="1:4" x14ac:dyDescent="0.2">
      <c r="A26965" t="s">
        <v>107</v>
      </c>
      <c r="B26965" t="s">
        <v>354</v>
      </c>
      <c r="C26965" t="s">
        <v>325</v>
      </c>
      <c r="D26965">
        <v>0</v>
      </c>
    </row>
    <row r="26966" spans="1:4" x14ac:dyDescent="0.2">
      <c r="A26966" t="s">
        <v>107</v>
      </c>
      <c r="B26966" t="s">
        <v>354</v>
      </c>
      <c r="C26966" t="s">
        <v>326</v>
      </c>
      <c r="D26966">
        <v>0</v>
      </c>
    </row>
    <row r="26967" spans="1:4" x14ac:dyDescent="0.2">
      <c r="A26967" t="s">
        <v>107</v>
      </c>
      <c r="B26967" t="s">
        <v>354</v>
      </c>
      <c r="C26967" t="s">
        <v>327</v>
      </c>
      <c r="D26967">
        <v>43884</v>
      </c>
    </row>
    <row r="26968" spans="1:4" x14ac:dyDescent="0.2">
      <c r="A26968" t="s">
        <v>107</v>
      </c>
      <c r="B26968" t="s">
        <v>354</v>
      </c>
      <c r="C26968" t="s">
        <v>328</v>
      </c>
      <c r="D26968">
        <v>136343</v>
      </c>
    </row>
    <row r="26969" spans="1:4" x14ac:dyDescent="0.2">
      <c r="A26969" t="s">
        <v>107</v>
      </c>
      <c r="B26969" t="s">
        <v>354</v>
      </c>
      <c r="C26969" t="s">
        <v>329</v>
      </c>
      <c r="D26969">
        <v>0</v>
      </c>
    </row>
    <row r="26970" spans="1:4" x14ac:dyDescent="0.2">
      <c r="A26970" t="s">
        <v>107</v>
      </c>
      <c r="B26970" t="s">
        <v>354</v>
      </c>
      <c r="C26970" t="s">
        <v>339</v>
      </c>
      <c r="D26970">
        <v>2288508</v>
      </c>
    </row>
    <row r="26971" spans="1:4" x14ac:dyDescent="0.2">
      <c r="A26971" t="s">
        <v>107</v>
      </c>
      <c r="B26971" t="s">
        <v>354</v>
      </c>
      <c r="C26971" t="s">
        <v>340</v>
      </c>
      <c r="D26971">
        <v>99</v>
      </c>
    </row>
    <row r="26972" spans="1:4" x14ac:dyDescent="0.2">
      <c r="A26972" t="s">
        <v>107</v>
      </c>
      <c r="B26972" t="s">
        <v>354</v>
      </c>
      <c r="C26972" t="s">
        <v>341</v>
      </c>
      <c r="D26972">
        <v>0</v>
      </c>
    </row>
    <row r="26973" spans="1:4" x14ac:dyDescent="0.2">
      <c r="A26973" t="s">
        <v>107</v>
      </c>
      <c r="B26973" t="s">
        <v>354</v>
      </c>
      <c r="C26973" t="s">
        <v>342</v>
      </c>
      <c r="D26973">
        <v>0</v>
      </c>
    </row>
    <row r="26974" spans="1:4" x14ac:dyDescent="0.2">
      <c r="A26974" t="s">
        <v>107</v>
      </c>
      <c r="B26974" t="s">
        <v>354</v>
      </c>
      <c r="C26974" t="s">
        <v>343</v>
      </c>
      <c r="D26974">
        <v>0</v>
      </c>
    </row>
    <row r="26975" spans="1:4" x14ac:dyDescent="0.2">
      <c r="A26975" t="s">
        <v>107</v>
      </c>
      <c r="B26975" t="s">
        <v>354</v>
      </c>
      <c r="C26975" t="s">
        <v>344</v>
      </c>
      <c r="D26975">
        <v>0</v>
      </c>
    </row>
    <row r="26976" spans="1:4" x14ac:dyDescent="0.2">
      <c r="A26976" t="s">
        <v>107</v>
      </c>
      <c r="B26976" t="s">
        <v>354</v>
      </c>
      <c r="C26976" t="s">
        <v>345</v>
      </c>
      <c r="D26976">
        <v>0</v>
      </c>
    </row>
    <row r="26977" spans="1:4" x14ac:dyDescent="0.2">
      <c r="A26977" t="s">
        <v>107</v>
      </c>
      <c r="B26977" t="s">
        <v>354</v>
      </c>
      <c r="C26977" t="s">
        <v>346</v>
      </c>
      <c r="D26977">
        <v>0</v>
      </c>
    </row>
    <row r="26978" spans="1:4" x14ac:dyDescent="0.2">
      <c r="A26978" t="s">
        <v>107</v>
      </c>
      <c r="B26978" t="s">
        <v>354</v>
      </c>
      <c r="C26978" t="s">
        <v>300</v>
      </c>
      <c r="D26978">
        <v>450153</v>
      </c>
    </row>
    <row r="26979" spans="1:4" x14ac:dyDescent="0.2">
      <c r="A26979" t="s">
        <v>107</v>
      </c>
      <c r="B26979" t="s">
        <v>354</v>
      </c>
      <c r="C26979" t="s">
        <v>301</v>
      </c>
      <c r="D26979">
        <v>805700</v>
      </c>
    </row>
    <row r="26980" spans="1:4" x14ac:dyDescent="0.2">
      <c r="A26980" t="s">
        <v>107</v>
      </c>
      <c r="B26980" t="s">
        <v>354</v>
      </c>
      <c r="C26980" t="s">
        <v>302</v>
      </c>
      <c r="D26980">
        <v>901599</v>
      </c>
    </row>
    <row r="26981" spans="1:4" x14ac:dyDescent="0.2">
      <c r="A26981" t="s">
        <v>107</v>
      </c>
      <c r="B26981" t="s">
        <v>354</v>
      </c>
      <c r="C26981" t="s">
        <v>303</v>
      </c>
      <c r="D26981">
        <v>711260</v>
      </c>
    </row>
    <row r="26982" spans="1:4" x14ac:dyDescent="0.2">
      <c r="A26982" t="s">
        <v>107</v>
      </c>
      <c r="B26982" t="s">
        <v>354</v>
      </c>
      <c r="C26982" t="s">
        <v>304</v>
      </c>
      <c r="D26982">
        <v>601760</v>
      </c>
    </row>
    <row r="26983" spans="1:4" x14ac:dyDescent="0.2">
      <c r="A26983" t="s">
        <v>107</v>
      </c>
      <c r="B26983" t="s">
        <v>354</v>
      </c>
      <c r="C26983" t="s">
        <v>305</v>
      </c>
      <c r="D26983">
        <v>177926</v>
      </c>
    </row>
    <row r="26984" spans="1:4" x14ac:dyDescent="0.2">
      <c r="A26984" t="s">
        <v>107</v>
      </c>
      <c r="B26984" t="s">
        <v>354</v>
      </c>
      <c r="C26984" t="s">
        <v>306</v>
      </c>
      <c r="D26984">
        <v>0</v>
      </c>
    </row>
    <row r="26985" spans="1:4" x14ac:dyDescent="0.2">
      <c r="A26985" t="s">
        <v>107</v>
      </c>
      <c r="B26985" t="s">
        <v>354</v>
      </c>
      <c r="C26985" t="s">
        <v>307</v>
      </c>
      <c r="D26985">
        <v>1091473</v>
      </c>
    </row>
    <row r="26986" spans="1:4" x14ac:dyDescent="0.2">
      <c r="A26986" t="s">
        <v>107</v>
      </c>
      <c r="B26986" t="s">
        <v>354</v>
      </c>
      <c r="C26986" t="s">
        <v>308</v>
      </c>
      <c r="D26986">
        <v>12</v>
      </c>
    </row>
    <row r="26987" spans="1:4" x14ac:dyDescent="0.2">
      <c r="A26987" t="s">
        <v>107</v>
      </c>
      <c r="B26987" t="s">
        <v>354</v>
      </c>
      <c r="C26987" t="s">
        <v>309</v>
      </c>
      <c r="D26987">
        <v>7</v>
      </c>
    </row>
    <row r="26988" spans="1:4" x14ac:dyDescent="0.2">
      <c r="A26988" t="s">
        <v>107</v>
      </c>
      <c r="B26988" t="s">
        <v>354</v>
      </c>
      <c r="C26988" t="s">
        <v>310</v>
      </c>
      <c r="D26988">
        <v>6</v>
      </c>
    </row>
    <row r="26989" spans="1:4" x14ac:dyDescent="0.2">
      <c r="A26989" t="s">
        <v>107</v>
      </c>
      <c r="B26989" t="s">
        <v>354</v>
      </c>
      <c r="C26989" t="s">
        <v>311</v>
      </c>
      <c r="D26989">
        <v>15</v>
      </c>
    </row>
    <row r="26990" spans="1:4" x14ac:dyDescent="0.2">
      <c r="A26990" t="s">
        <v>107</v>
      </c>
      <c r="B26990" t="s">
        <v>354</v>
      </c>
      <c r="C26990" t="s">
        <v>312</v>
      </c>
      <c r="D26990">
        <v>10</v>
      </c>
    </row>
    <row r="26991" spans="1:4" x14ac:dyDescent="0.2">
      <c r="A26991" t="s">
        <v>107</v>
      </c>
      <c r="B26991" t="s">
        <v>354</v>
      </c>
      <c r="C26991" t="s">
        <v>313</v>
      </c>
      <c r="D26991">
        <v>33</v>
      </c>
    </row>
    <row r="26992" spans="1:4" x14ac:dyDescent="0.2">
      <c r="A26992" t="s">
        <v>107</v>
      </c>
      <c r="B26992" t="s">
        <v>354</v>
      </c>
      <c r="C26992" t="s">
        <v>314</v>
      </c>
      <c r="D26992">
        <v>24</v>
      </c>
    </row>
    <row r="26993" spans="1:4" x14ac:dyDescent="0.2">
      <c r="A26993" t="s">
        <v>107</v>
      </c>
      <c r="B26993" t="s">
        <v>354</v>
      </c>
      <c r="C26993" t="s">
        <v>315</v>
      </c>
      <c r="D26993">
        <v>0</v>
      </c>
    </row>
    <row r="26994" spans="1:4" x14ac:dyDescent="0.2">
      <c r="A26994" t="s">
        <v>107</v>
      </c>
      <c r="B26994" t="s">
        <v>354</v>
      </c>
      <c r="C26994" t="s">
        <v>347</v>
      </c>
      <c r="D26994">
        <v>2944</v>
      </c>
    </row>
    <row r="26995" spans="1:4" x14ac:dyDescent="0.2">
      <c r="A26995" t="s">
        <v>107</v>
      </c>
      <c r="B26995" t="s">
        <v>355</v>
      </c>
      <c r="C26995" t="s">
        <v>225</v>
      </c>
      <c r="D26995">
        <v>0.849136</v>
      </c>
    </row>
    <row r="26996" spans="1:4" x14ac:dyDescent="0.2">
      <c r="A26996" t="s">
        <v>107</v>
      </c>
      <c r="B26996" t="s">
        <v>355</v>
      </c>
      <c r="C26996" t="s">
        <v>65</v>
      </c>
      <c r="D26996">
        <v>50000002</v>
      </c>
    </row>
    <row r="26997" spans="1:4" x14ac:dyDescent="0.2">
      <c r="A26997" t="s">
        <v>107</v>
      </c>
      <c r="B26997" t="s">
        <v>355</v>
      </c>
      <c r="C26997" t="s">
        <v>66</v>
      </c>
      <c r="D26997">
        <v>58883390</v>
      </c>
    </row>
    <row r="26998" spans="1:4" x14ac:dyDescent="0.2">
      <c r="A26998" t="s">
        <v>107</v>
      </c>
      <c r="B26998" t="s">
        <v>355</v>
      </c>
      <c r="C26998" t="s">
        <v>226</v>
      </c>
      <c r="D26998">
        <v>5589</v>
      </c>
    </row>
    <row r="26999" spans="1:4" x14ac:dyDescent="0.2">
      <c r="A26999" t="s">
        <v>107</v>
      </c>
      <c r="B26999" t="s">
        <v>355</v>
      </c>
      <c r="C26999" t="s">
        <v>227</v>
      </c>
      <c r="D26999">
        <v>12687</v>
      </c>
    </row>
    <row r="27000" spans="1:4" x14ac:dyDescent="0.2">
      <c r="A27000" t="s">
        <v>107</v>
      </c>
      <c r="B27000" t="s">
        <v>355</v>
      </c>
      <c r="C27000" t="s">
        <v>67</v>
      </c>
      <c r="D27000">
        <v>0</v>
      </c>
    </row>
    <row r="27001" spans="1:4" x14ac:dyDescent="0.2">
      <c r="A27001" t="s">
        <v>107</v>
      </c>
      <c r="B27001" t="s">
        <v>355</v>
      </c>
      <c r="C27001" t="s">
        <v>68</v>
      </c>
      <c r="D27001">
        <v>0</v>
      </c>
    </row>
    <row r="27002" spans="1:4" x14ac:dyDescent="0.2">
      <c r="A27002" t="s">
        <v>107</v>
      </c>
      <c r="B27002" t="s">
        <v>355</v>
      </c>
      <c r="C27002" t="s">
        <v>228</v>
      </c>
      <c r="D27002">
        <v>115</v>
      </c>
    </row>
    <row r="27003" spans="1:4" x14ac:dyDescent="0.2">
      <c r="A27003" t="s">
        <v>107</v>
      </c>
      <c r="B27003" t="s">
        <v>355</v>
      </c>
      <c r="C27003" t="s">
        <v>229</v>
      </c>
      <c r="D27003">
        <v>735</v>
      </c>
    </row>
    <row r="27004" spans="1:4" x14ac:dyDescent="0.2">
      <c r="A27004" t="s">
        <v>107</v>
      </c>
      <c r="B27004" t="s">
        <v>355</v>
      </c>
      <c r="C27004" t="s">
        <v>230</v>
      </c>
      <c r="D27004">
        <v>191</v>
      </c>
    </row>
    <row r="27005" spans="1:4" x14ac:dyDescent="0.2">
      <c r="A27005" t="s">
        <v>107</v>
      </c>
      <c r="B27005" t="s">
        <v>355</v>
      </c>
      <c r="C27005" t="s">
        <v>231</v>
      </c>
      <c r="D27005">
        <v>649</v>
      </c>
    </row>
    <row r="27006" spans="1:4" x14ac:dyDescent="0.2">
      <c r="A27006" t="s">
        <v>107</v>
      </c>
      <c r="B27006" t="s">
        <v>355</v>
      </c>
      <c r="C27006" t="s">
        <v>232</v>
      </c>
      <c r="D27006">
        <v>190668</v>
      </c>
    </row>
    <row r="27007" spans="1:4" x14ac:dyDescent="0.2">
      <c r="A27007" t="s">
        <v>107</v>
      </c>
      <c r="B27007" t="s">
        <v>355</v>
      </c>
      <c r="C27007" t="s">
        <v>319</v>
      </c>
      <c r="D27007">
        <v>180477</v>
      </c>
    </row>
    <row r="27008" spans="1:4" x14ac:dyDescent="0.2">
      <c r="A27008" t="s">
        <v>107</v>
      </c>
      <c r="B27008" t="s">
        <v>355</v>
      </c>
      <c r="C27008" t="s">
        <v>320</v>
      </c>
      <c r="D27008">
        <v>189</v>
      </c>
    </row>
    <row r="27009" spans="1:4" x14ac:dyDescent="0.2">
      <c r="A27009" t="s">
        <v>107</v>
      </c>
      <c r="B27009" t="s">
        <v>355</v>
      </c>
      <c r="C27009" t="s">
        <v>318</v>
      </c>
      <c r="D27009">
        <v>10002</v>
      </c>
    </row>
    <row r="27010" spans="1:4" x14ac:dyDescent="0.2">
      <c r="A27010" t="s">
        <v>107</v>
      </c>
      <c r="B27010" t="s">
        <v>355</v>
      </c>
      <c r="C27010" t="s">
        <v>321</v>
      </c>
      <c r="D27010">
        <v>180181</v>
      </c>
    </row>
    <row r="27011" spans="1:4" x14ac:dyDescent="0.2">
      <c r="A27011" t="s">
        <v>107</v>
      </c>
      <c r="B27011" t="s">
        <v>355</v>
      </c>
      <c r="C27011" t="s">
        <v>322</v>
      </c>
      <c r="D27011">
        <v>0</v>
      </c>
    </row>
    <row r="27012" spans="1:4" x14ac:dyDescent="0.2">
      <c r="A27012" t="s">
        <v>107</v>
      </c>
      <c r="B27012" t="s">
        <v>355</v>
      </c>
      <c r="C27012" t="s">
        <v>323</v>
      </c>
      <c r="D27012">
        <v>0</v>
      </c>
    </row>
    <row r="27013" spans="1:4" x14ac:dyDescent="0.2">
      <c r="A27013" t="s">
        <v>107</v>
      </c>
      <c r="B27013" t="s">
        <v>355</v>
      </c>
      <c r="C27013" t="s">
        <v>324</v>
      </c>
      <c r="D27013">
        <v>0</v>
      </c>
    </row>
    <row r="27014" spans="1:4" x14ac:dyDescent="0.2">
      <c r="A27014" t="s">
        <v>107</v>
      </c>
      <c r="B27014" t="s">
        <v>355</v>
      </c>
      <c r="C27014" t="s">
        <v>325</v>
      </c>
      <c r="D27014">
        <v>0</v>
      </c>
    </row>
    <row r="27015" spans="1:4" x14ac:dyDescent="0.2">
      <c r="A27015" t="s">
        <v>107</v>
      </c>
      <c r="B27015" t="s">
        <v>355</v>
      </c>
      <c r="C27015" t="s">
        <v>326</v>
      </c>
      <c r="D27015">
        <v>0</v>
      </c>
    </row>
    <row r="27016" spans="1:4" x14ac:dyDescent="0.2">
      <c r="A27016" t="s">
        <v>107</v>
      </c>
      <c r="B27016" t="s">
        <v>355</v>
      </c>
      <c r="C27016" t="s">
        <v>327</v>
      </c>
      <c r="D27016">
        <v>43884</v>
      </c>
    </row>
    <row r="27017" spans="1:4" x14ac:dyDescent="0.2">
      <c r="A27017" t="s">
        <v>107</v>
      </c>
      <c r="B27017" t="s">
        <v>355</v>
      </c>
      <c r="C27017" t="s">
        <v>328</v>
      </c>
      <c r="D27017">
        <v>136297</v>
      </c>
    </row>
    <row r="27018" spans="1:4" x14ac:dyDescent="0.2">
      <c r="A27018" t="s">
        <v>107</v>
      </c>
      <c r="B27018" t="s">
        <v>355</v>
      </c>
      <c r="C27018" t="s">
        <v>329</v>
      </c>
      <c r="D27018">
        <v>0</v>
      </c>
    </row>
    <row r="27019" spans="1:4" x14ac:dyDescent="0.2">
      <c r="A27019" t="s">
        <v>107</v>
      </c>
      <c r="B27019" t="s">
        <v>355</v>
      </c>
      <c r="C27019" t="s">
        <v>339</v>
      </c>
      <c r="D27019">
        <v>2292108</v>
      </c>
    </row>
    <row r="27020" spans="1:4" x14ac:dyDescent="0.2">
      <c r="A27020" t="s">
        <v>107</v>
      </c>
      <c r="B27020" t="s">
        <v>355</v>
      </c>
      <c r="C27020" t="s">
        <v>340</v>
      </c>
      <c r="D27020">
        <v>3218450</v>
      </c>
    </row>
    <row r="27021" spans="1:4" x14ac:dyDescent="0.2">
      <c r="A27021" t="s">
        <v>107</v>
      </c>
      <c r="B27021" t="s">
        <v>355</v>
      </c>
      <c r="C27021" t="s">
        <v>341</v>
      </c>
      <c r="D27021">
        <v>0</v>
      </c>
    </row>
    <row r="27022" spans="1:4" x14ac:dyDescent="0.2">
      <c r="A27022" t="s">
        <v>107</v>
      </c>
      <c r="B27022" t="s">
        <v>355</v>
      </c>
      <c r="C27022" t="s">
        <v>342</v>
      </c>
      <c r="D27022">
        <v>0</v>
      </c>
    </row>
    <row r="27023" spans="1:4" x14ac:dyDescent="0.2">
      <c r="A27023" t="s">
        <v>107</v>
      </c>
      <c r="B27023" t="s">
        <v>355</v>
      </c>
      <c r="C27023" t="s">
        <v>343</v>
      </c>
      <c r="D27023">
        <v>0</v>
      </c>
    </row>
    <row r="27024" spans="1:4" x14ac:dyDescent="0.2">
      <c r="A27024" t="s">
        <v>107</v>
      </c>
      <c r="B27024" t="s">
        <v>355</v>
      </c>
      <c r="C27024" t="s">
        <v>344</v>
      </c>
      <c r="D27024">
        <v>0</v>
      </c>
    </row>
    <row r="27025" spans="1:4" x14ac:dyDescent="0.2">
      <c r="A27025" t="s">
        <v>107</v>
      </c>
      <c r="B27025" t="s">
        <v>355</v>
      </c>
      <c r="C27025" t="s">
        <v>345</v>
      </c>
      <c r="D27025">
        <v>0</v>
      </c>
    </row>
    <row r="27026" spans="1:4" x14ac:dyDescent="0.2">
      <c r="A27026" t="s">
        <v>107</v>
      </c>
      <c r="B27026" t="s">
        <v>355</v>
      </c>
      <c r="C27026" t="s">
        <v>346</v>
      </c>
      <c r="D27026">
        <v>0</v>
      </c>
    </row>
    <row r="27027" spans="1:4" x14ac:dyDescent="0.2">
      <c r="A27027" t="s">
        <v>107</v>
      </c>
      <c r="B27027" t="s">
        <v>355</v>
      </c>
      <c r="C27027" t="s">
        <v>300</v>
      </c>
      <c r="D27027">
        <v>450115</v>
      </c>
    </row>
    <row r="27028" spans="1:4" x14ac:dyDescent="0.2">
      <c r="A27028" t="s">
        <v>107</v>
      </c>
      <c r="B27028" t="s">
        <v>355</v>
      </c>
      <c r="C27028" t="s">
        <v>301</v>
      </c>
      <c r="D27028">
        <v>805650</v>
      </c>
    </row>
    <row r="27029" spans="1:4" x14ac:dyDescent="0.2">
      <c r="A27029" t="s">
        <v>107</v>
      </c>
      <c r="B27029" t="s">
        <v>355</v>
      </c>
      <c r="C27029" t="s">
        <v>302</v>
      </c>
      <c r="D27029">
        <v>901502</v>
      </c>
    </row>
    <row r="27030" spans="1:4" x14ac:dyDescent="0.2">
      <c r="A27030" t="s">
        <v>107</v>
      </c>
      <c r="B27030" t="s">
        <v>355</v>
      </c>
      <c r="C27030" t="s">
        <v>303</v>
      </c>
      <c r="D27030">
        <v>711212</v>
      </c>
    </row>
    <row r="27031" spans="1:4" x14ac:dyDescent="0.2">
      <c r="A27031" t="s">
        <v>107</v>
      </c>
      <c r="B27031" t="s">
        <v>355</v>
      </c>
      <c r="C27031" t="s">
        <v>304</v>
      </c>
      <c r="D27031">
        <v>601728</v>
      </c>
    </row>
    <row r="27032" spans="1:4" x14ac:dyDescent="0.2">
      <c r="A27032" t="s">
        <v>107</v>
      </c>
      <c r="B27032" t="s">
        <v>355</v>
      </c>
      <c r="C27032" t="s">
        <v>305</v>
      </c>
      <c r="D27032">
        <v>177900</v>
      </c>
    </row>
    <row r="27033" spans="1:4" x14ac:dyDescent="0.2">
      <c r="A27033" t="s">
        <v>107</v>
      </c>
      <c r="B27033" t="s">
        <v>355</v>
      </c>
      <c r="C27033" t="s">
        <v>306</v>
      </c>
      <c r="D27033">
        <v>0</v>
      </c>
    </row>
    <row r="27034" spans="1:4" x14ac:dyDescent="0.2">
      <c r="A27034" t="s">
        <v>107</v>
      </c>
      <c r="B27034" t="s">
        <v>355</v>
      </c>
      <c r="C27034" t="s">
        <v>307</v>
      </c>
      <c r="D27034">
        <v>1091386</v>
      </c>
    </row>
    <row r="27035" spans="1:4" x14ac:dyDescent="0.2">
      <c r="A27035" t="s">
        <v>107</v>
      </c>
      <c r="B27035" t="s">
        <v>355</v>
      </c>
      <c r="C27035" t="s">
        <v>308</v>
      </c>
      <c r="D27035">
        <v>50</v>
      </c>
    </row>
    <row r="27036" spans="1:4" x14ac:dyDescent="0.2">
      <c r="A27036" t="s">
        <v>107</v>
      </c>
      <c r="B27036" t="s">
        <v>355</v>
      </c>
      <c r="C27036" t="s">
        <v>309</v>
      </c>
      <c r="D27036">
        <v>29</v>
      </c>
    </row>
    <row r="27037" spans="1:4" x14ac:dyDescent="0.2">
      <c r="A27037" t="s">
        <v>107</v>
      </c>
      <c r="B27037" t="s">
        <v>355</v>
      </c>
      <c r="C27037" t="s">
        <v>310</v>
      </c>
      <c r="D27037">
        <v>65</v>
      </c>
    </row>
    <row r="27038" spans="1:4" x14ac:dyDescent="0.2">
      <c r="A27038" t="s">
        <v>107</v>
      </c>
      <c r="B27038" t="s">
        <v>355</v>
      </c>
      <c r="C27038" t="s">
        <v>311</v>
      </c>
      <c r="D27038">
        <v>81</v>
      </c>
    </row>
    <row r="27039" spans="1:4" x14ac:dyDescent="0.2">
      <c r="A27039" t="s">
        <v>107</v>
      </c>
      <c r="B27039" t="s">
        <v>355</v>
      </c>
      <c r="C27039" t="s">
        <v>312</v>
      </c>
      <c r="D27039">
        <v>49</v>
      </c>
    </row>
    <row r="27040" spans="1:4" x14ac:dyDescent="0.2">
      <c r="A27040" t="s">
        <v>107</v>
      </c>
      <c r="B27040" t="s">
        <v>355</v>
      </c>
      <c r="C27040" t="s">
        <v>313</v>
      </c>
      <c r="D27040">
        <v>73</v>
      </c>
    </row>
    <row r="27041" spans="1:4" x14ac:dyDescent="0.2">
      <c r="A27041" t="s">
        <v>107</v>
      </c>
      <c r="B27041" t="s">
        <v>355</v>
      </c>
      <c r="C27041" t="s">
        <v>314</v>
      </c>
      <c r="D27041">
        <v>51</v>
      </c>
    </row>
    <row r="27042" spans="1:4" x14ac:dyDescent="0.2">
      <c r="A27042" t="s">
        <v>107</v>
      </c>
      <c r="B27042" t="s">
        <v>355</v>
      </c>
      <c r="C27042" t="s">
        <v>315</v>
      </c>
      <c r="D27042">
        <v>87</v>
      </c>
    </row>
    <row r="27043" spans="1:4" x14ac:dyDescent="0.2">
      <c r="A27043" t="s">
        <v>107</v>
      </c>
      <c r="B27043" t="s">
        <v>355</v>
      </c>
      <c r="C27043" t="s">
        <v>347</v>
      </c>
      <c r="D27043">
        <v>2944</v>
      </c>
    </row>
    <row r="27044" spans="1:4" x14ac:dyDescent="0.2">
      <c r="A27044" t="s">
        <v>107</v>
      </c>
      <c r="B27044" t="s">
        <v>356</v>
      </c>
      <c r="C27044" t="s">
        <v>225</v>
      </c>
      <c r="D27044">
        <v>0.838283</v>
      </c>
    </row>
    <row r="27045" spans="1:4" x14ac:dyDescent="0.2">
      <c r="A27045" t="s">
        <v>107</v>
      </c>
      <c r="B27045" t="s">
        <v>356</v>
      </c>
      <c r="C27045" t="s">
        <v>65</v>
      </c>
      <c r="D27045">
        <v>50000002</v>
      </c>
    </row>
    <row r="27046" spans="1:4" x14ac:dyDescent="0.2">
      <c r="A27046" t="s">
        <v>107</v>
      </c>
      <c r="B27046" t="s">
        <v>356</v>
      </c>
      <c r="C27046" t="s">
        <v>66</v>
      </c>
      <c r="D27046">
        <v>59645747</v>
      </c>
    </row>
    <row r="27047" spans="1:4" x14ac:dyDescent="0.2">
      <c r="A27047" t="s">
        <v>107</v>
      </c>
      <c r="B27047" t="s">
        <v>356</v>
      </c>
      <c r="C27047" t="s">
        <v>226</v>
      </c>
      <c r="D27047">
        <v>5591</v>
      </c>
    </row>
    <row r="27048" spans="1:4" x14ac:dyDescent="0.2">
      <c r="A27048" t="s">
        <v>107</v>
      </c>
      <c r="B27048" t="s">
        <v>356</v>
      </c>
      <c r="C27048" t="s">
        <v>227</v>
      </c>
      <c r="D27048">
        <v>12687</v>
      </c>
    </row>
    <row r="27049" spans="1:4" x14ac:dyDescent="0.2">
      <c r="A27049" t="s">
        <v>107</v>
      </c>
      <c r="B27049" t="s">
        <v>356</v>
      </c>
      <c r="C27049" t="s">
        <v>67</v>
      </c>
      <c r="D27049">
        <v>0</v>
      </c>
    </row>
    <row r="27050" spans="1:4" x14ac:dyDescent="0.2">
      <c r="A27050" t="s">
        <v>107</v>
      </c>
      <c r="B27050" t="s">
        <v>356</v>
      </c>
      <c r="C27050" t="s">
        <v>68</v>
      </c>
      <c r="D27050">
        <v>0</v>
      </c>
    </row>
    <row r="27051" spans="1:4" x14ac:dyDescent="0.2">
      <c r="A27051" t="s">
        <v>107</v>
      </c>
      <c r="B27051" t="s">
        <v>356</v>
      </c>
      <c r="C27051" t="s">
        <v>228</v>
      </c>
      <c r="D27051">
        <v>115</v>
      </c>
    </row>
    <row r="27052" spans="1:4" x14ac:dyDescent="0.2">
      <c r="A27052" t="s">
        <v>107</v>
      </c>
      <c r="B27052" t="s">
        <v>356</v>
      </c>
      <c r="C27052" t="s">
        <v>229</v>
      </c>
      <c r="D27052">
        <v>745</v>
      </c>
    </row>
    <row r="27053" spans="1:4" x14ac:dyDescent="0.2">
      <c r="A27053" t="s">
        <v>107</v>
      </c>
      <c r="B27053" t="s">
        <v>356</v>
      </c>
      <c r="C27053" t="s">
        <v>230</v>
      </c>
      <c r="D27053">
        <v>183</v>
      </c>
    </row>
    <row r="27054" spans="1:4" x14ac:dyDescent="0.2">
      <c r="A27054" t="s">
        <v>107</v>
      </c>
      <c r="B27054" t="s">
        <v>356</v>
      </c>
      <c r="C27054" t="s">
        <v>231</v>
      </c>
      <c r="D27054">
        <v>645</v>
      </c>
    </row>
    <row r="27055" spans="1:4" x14ac:dyDescent="0.2">
      <c r="A27055" t="s">
        <v>107</v>
      </c>
      <c r="B27055" t="s">
        <v>356</v>
      </c>
      <c r="C27055" t="s">
        <v>232</v>
      </c>
      <c r="D27055">
        <v>190510</v>
      </c>
    </row>
    <row r="27056" spans="1:4" x14ac:dyDescent="0.2">
      <c r="A27056" t="s">
        <v>107</v>
      </c>
      <c r="B27056" t="s">
        <v>356</v>
      </c>
      <c r="C27056" t="s">
        <v>319</v>
      </c>
      <c r="D27056">
        <v>180367</v>
      </c>
    </row>
    <row r="27057" spans="1:4" x14ac:dyDescent="0.2">
      <c r="A27057" t="s">
        <v>107</v>
      </c>
      <c r="B27057" t="s">
        <v>356</v>
      </c>
      <c r="C27057" t="s">
        <v>320</v>
      </c>
      <c r="D27057">
        <v>113</v>
      </c>
    </row>
    <row r="27058" spans="1:4" x14ac:dyDescent="0.2">
      <c r="A27058" t="s">
        <v>107</v>
      </c>
      <c r="B27058" t="s">
        <v>356</v>
      </c>
      <c r="C27058" t="s">
        <v>318</v>
      </c>
      <c r="D27058">
        <v>10030</v>
      </c>
    </row>
    <row r="27059" spans="1:4" x14ac:dyDescent="0.2">
      <c r="A27059" t="s">
        <v>107</v>
      </c>
      <c r="B27059" t="s">
        <v>356</v>
      </c>
      <c r="C27059" t="s">
        <v>321</v>
      </c>
      <c r="D27059">
        <v>180209</v>
      </c>
    </row>
    <row r="27060" spans="1:4" x14ac:dyDescent="0.2">
      <c r="A27060" t="s">
        <v>107</v>
      </c>
      <c r="B27060" t="s">
        <v>356</v>
      </c>
      <c r="C27060" t="s">
        <v>322</v>
      </c>
      <c r="D27060">
        <v>0</v>
      </c>
    </row>
    <row r="27061" spans="1:4" x14ac:dyDescent="0.2">
      <c r="A27061" t="s">
        <v>107</v>
      </c>
      <c r="B27061" t="s">
        <v>356</v>
      </c>
      <c r="C27061" t="s">
        <v>323</v>
      </c>
      <c r="D27061">
        <v>0</v>
      </c>
    </row>
    <row r="27062" spans="1:4" x14ac:dyDescent="0.2">
      <c r="A27062" t="s">
        <v>107</v>
      </c>
      <c r="B27062" t="s">
        <v>356</v>
      </c>
      <c r="C27062" t="s">
        <v>324</v>
      </c>
      <c r="D27062">
        <v>0</v>
      </c>
    </row>
    <row r="27063" spans="1:4" x14ac:dyDescent="0.2">
      <c r="A27063" t="s">
        <v>107</v>
      </c>
      <c r="B27063" t="s">
        <v>356</v>
      </c>
      <c r="C27063" t="s">
        <v>325</v>
      </c>
      <c r="D27063">
        <v>0</v>
      </c>
    </row>
    <row r="27064" spans="1:4" x14ac:dyDescent="0.2">
      <c r="A27064" t="s">
        <v>107</v>
      </c>
      <c r="B27064" t="s">
        <v>356</v>
      </c>
      <c r="C27064" t="s">
        <v>326</v>
      </c>
      <c r="D27064">
        <v>0</v>
      </c>
    </row>
    <row r="27065" spans="1:4" x14ac:dyDescent="0.2">
      <c r="A27065" t="s">
        <v>107</v>
      </c>
      <c r="B27065" t="s">
        <v>356</v>
      </c>
      <c r="C27065" t="s">
        <v>327</v>
      </c>
      <c r="D27065">
        <v>43884</v>
      </c>
    </row>
    <row r="27066" spans="1:4" x14ac:dyDescent="0.2">
      <c r="A27066" t="s">
        <v>107</v>
      </c>
      <c r="B27066" t="s">
        <v>356</v>
      </c>
      <c r="C27066" t="s">
        <v>328</v>
      </c>
      <c r="D27066">
        <v>136325</v>
      </c>
    </row>
    <row r="27067" spans="1:4" x14ac:dyDescent="0.2">
      <c r="A27067" t="s">
        <v>107</v>
      </c>
      <c r="B27067" t="s">
        <v>356</v>
      </c>
      <c r="C27067" t="s">
        <v>329</v>
      </c>
      <c r="D27067">
        <v>0</v>
      </c>
    </row>
    <row r="27068" spans="1:4" x14ac:dyDescent="0.2">
      <c r="A27068" t="s">
        <v>107</v>
      </c>
      <c r="B27068" t="s">
        <v>356</v>
      </c>
      <c r="C27068" t="s">
        <v>339</v>
      </c>
      <c r="D27068">
        <v>2290044</v>
      </c>
    </row>
    <row r="27069" spans="1:4" x14ac:dyDescent="0.2">
      <c r="A27069" t="s">
        <v>107</v>
      </c>
      <c r="B27069" t="s">
        <v>356</v>
      </c>
      <c r="C27069" t="s">
        <v>340</v>
      </c>
      <c r="D27069">
        <v>263</v>
      </c>
    </row>
    <row r="27070" spans="1:4" x14ac:dyDescent="0.2">
      <c r="A27070" t="s">
        <v>107</v>
      </c>
      <c r="B27070" t="s">
        <v>356</v>
      </c>
      <c r="C27070" t="s">
        <v>341</v>
      </c>
      <c r="D27070">
        <v>1420233</v>
      </c>
    </row>
    <row r="27071" spans="1:4" x14ac:dyDescent="0.2">
      <c r="A27071" t="s">
        <v>107</v>
      </c>
      <c r="B27071" t="s">
        <v>356</v>
      </c>
      <c r="C27071" t="s">
        <v>342</v>
      </c>
      <c r="D27071">
        <v>0</v>
      </c>
    </row>
    <row r="27072" spans="1:4" x14ac:dyDescent="0.2">
      <c r="A27072" t="s">
        <v>107</v>
      </c>
      <c r="B27072" t="s">
        <v>356</v>
      </c>
      <c r="C27072" t="s">
        <v>343</v>
      </c>
      <c r="D27072">
        <v>82</v>
      </c>
    </row>
    <row r="27073" spans="1:4" x14ac:dyDescent="0.2">
      <c r="A27073" t="s">
        <v>107</v>
      </c>
      <c r="B27073" t="s">
        <v>356</v>
      </c>
      <c r="C27073" t="s">
        <v>344</v>
      </c>
      <c r="D27073">
        <v>1420233</v>
      </c>
    </row>
    <row r="27074" spans="1:4" x14ac:dyDescent="0.2">
      <c r="A27074" t="s">
        <v>107</v>
      </c>
      <c r="B27074" t="s">
        <v>356</v>
      </c>
      <c r="C27074" t="s">
        <v>345</v>
      </c>
      <c r="D27074">
        <v>0</v>
      </c>
    </row>
    <row r="27075" spans="1:4" x14ac:dyDescent="0.2">
      <c r="A27075" t="s">
        <v>107</v>
      </c>
      <c r="B27075" t="s">
        <v>356</v>
      </c>
      <c r="C27075" t="s">
        <v>346</v>
      </c>
      <c r="D27075">
        <v>82</v>
      </c>
    </row>
    <row r="27076" spans="1:4" x14ac:dyDescent="0.2">
      <c r="A27076" t="s">
        <v>107</v>
      </c>
      <c r="B27076" t="s">
        <v>356</v>
      </c>
      <c r="C27076" t="s">
        <v>300</v>
      </c>
      <c r="D27076">
        <v>450133</v>
      </c>
    </row>
    <row r="27077" spans="1:4" x14ac:dyDescent="0.2">
      <c r="A27077" t="s">
        <v>107</v>
      </c>
      <c r="B27077" t="s">
        <v>356</v>
      </c>
      <c r="C27077" t="s">
        <v>301</v>
      </c>
      <c r="D27077">
        <v>805675</v>
      </c>
    </row>
    <row r="27078" spans="1:4" x14ac:dyDescent="0.2">
      <c r="A27078" t="s">
        <v>107</v>
      </c>
      <c r="B27078" t="s">
        <v>356</v>
      </c>
      <c r="C27078" t="s">
        <v>302</v>
      </c>
      <c r="D27078">
        <v>901558</v>
      </c>
    </row>
    <row r="27079" spans="1:4" x14ac:dyDescent="0.2">
      <c r="A27079" t="s">
        <v>107</v>
      </c>
      <c r="B27079" t="s">
        <v>356</v>
      </c>
      <c r="C27079" t="s">
        <v>303</v>
      </c>
      <c r="D27079">
        <v>711237</v>
      </c>
    </row>
    <row r="27080" spans="1:4" x14ac:dyDescent="0.2">
      <c r="A27080" t="s">
        <v>107</v>
      </c>
      <c r="B27080" t="s">
        <v>356</v>
      </c>
      <c r="C27080" t="s">
        <v>304</v>
      </c>
      <c r="D27080">
        <v>601752</v>
      </c>
    </row>
    <row r="27081" spans="1:4" x14ac:dyDescent="0.2">
      <c r="A27081" t="s">
        <v>107</v>
      </c>
      <c r="B27081" t="s">
        <v>356</v>
      </c>
      <c r="C27081" t="s">
        <v>305</v>
      </c>
      <c r="D27081">
        <v>177920</v>
      </c>
    </row>
    <row r="27082" spans="1:4" x14ac:dyDescent="0.2">
      <c r="A27082" t="s">
        <v>107</v>
      </c>
      <c r="B27082" t="s">
        <v>356</v>
      </c>
      <c r="C27082" t="s">
        <v>306</v>
      </c>
      <c r="D27082">
        <v>0</v>
      </c>
    </row>
    <row r="27083" spans="1:4" x14ac:dyDescent="0.2">
      <c r="A27083" t="s">
        <v>107</v>
      </c>
      <c r="B27083" t="s">
        <v>356</v>
      </c>
      <c r="C27083" t="s">
        <v>307</v>
      </c>
      <c r="D27083">
        <v>1091432</v>
      </c>
    </row>
    <row r="27084" spans="1:4" x14ac:dyDescent="0.2">
      <c r="A27084" t="s">
        <v>107</v>
      </c>
      <c r="B27084" t="s">
        <v>356</v>
      </c>
      <c r="C27084" t="s">
        <v>308</v>
      </c>
      <c r="D27084">
        <v>32</v>
      </c>
    </row>
    <row r="27085" spans="1:4" x14ac:dyDescent="0.2">
      <c r="A27085" t="s">
        <v>107</v>
      </c>
      <c r="B27085" t="s">
        <v>356</v>
      </c>
      <c r="C27085" t="s">
        <v>309</v>
      </c>
      <c r="D27085">
        <v>17</v>
      </c>
    </row>
    <row r="27086" spans="1:4" x14ac:dyDescent="0.2">
      <c r="A27086" t="s">
        <v>107</v>
      </c>
      <c r="B27086" t="s">
        <v>356</v>
      </c>
      <c r="C27086" t="s">
        <v>310</v>
      </c>
      <c r="D27086">
        <v>34</v>
      </c>
    </row>
    <row r="27087" spans="1:4" x14ac:dyDescent="0.2">
      <c r="A27087" t="s">
        <v>107</v>
      </c>
      <c r="B27087" t="s">
        <v>356</v>
      </c>
      <c r="C27087" t="s">
        <v>311</v>
      </c>
      <c r="D27087">
        <v>43</v>
      </c>
    </row>
    <row r="27088" spans="1:4" x14ac:dyDescent="0.2">
      <c r="A27088" t="s">
        <v>107</v>
      </c>
      <c r="B27088" t="s">
        <v>356</v>
      </c>
      <c r="C27088" t="s">
        <v>312</v>
      </c>
      <c r="D27088">
        <v>31</v>
      </c>
    </row>
    <row r="27089" spans="1:4" x14ac:dyDescent="0.2">
      <c r="A27089" t="s">
        <v>107</v>
      </c>
      <c r="B27089" t="s">
        <v>356</v>
      </c>
      <c r="C27089" t="s">
        <v>313</v>
      </c>
      <c r="D27089">
        <v>43</v>
      </c>
    </row>
    <row r="27090" spans="1:4" x14ac:dyDescent="0.2">
      <c r="A27090" t="s">
        <v>107</v>
      </c>
      <c r="B27090" t="s">
        <v>356</v>
      </c>
      <c r="C27090" t="s">
        <v>314</v>
      </c>
      <c r="D27090">
        <v>30</v>
      </c>
    </row>
    <row r="27091" spans="1:4" x14ac:dyDescent="0.2">
      <c r="A27091" t="s">
        <v>107</v>
      </c>
      <c r="B27091" t="s">
        <v>356</v>
      </c>
      <c r="C27091" t="s">
        <v>315</v>
      </c>
      <c r="D27091">
        <v>41</v>
      </c>
    </row>
    <row r="27092" spans="1:4" x14ac:dyDescent="0.2">
      <c r="A27092" t="s">
        <v>107</v>
      </c>
      <c r="B27092" t="s">
        <v>356</v>
      </c>
      <c r="C27092" t="s">
        <v>347</v>
      </c>
      <c r="D27092">
        <v>2944</v>
      </c>
    </row>
    <row r="27093" spans="1:4" x14ac:dyDescent="0.2">
      <c r="A27093" t="s">
        <v>108</v>
      </c>
      <c r="B27093" t="s">
        <v>351</v>
      </c>
      <c r="C27093" t="s">
        <v>225</v>
      </c>
      <c r="D27093">
        <v>1.1388400000000001</v>
      </c>
    </row>
    <row r="27094" spans="1:4" x14ac:dyDescent="0.2">
      <c r="A27094" t="s">
        <v>108</v>
      </c>
      <c r="B27094" t="s">
        <v>351</v>
      </c>
      <c r="C27094" t="s">
        <v>65</v>
      </c>
      <c r="D27094">
        <v>50000001</v>
      </c>
    </row>
    <row r="27095" spans="1:4" x14ac:dyDescent="0.2">
      <c r="A27095" t="s">
        <v>108</v>
      </c>
      <c r="B27095" t="s">
        <v>351</v>
      </c>
      <c r="C27095" t="s">
        <v>66</v>
      </c>
      <c r="D27095">
        <v>43904379</v>
      </c>
    </row>
    <row r="27096" spans="1:4" x14ac:dyDescent="0.2">
      <c r="A27096" t="s">
        <v>108</v>
      </c>
      <c r="B27096" t="s">
        <v>351</v>
      </c>
      <c r="C27096" t="s">
        <v>226</v>
      </c>
      <c r="D27096">
        <v>118495</v>
      </c>
    </row>
    <row r="27097" spans="1:4" x14ac:dyDescent="0.2">
      <c r="A27097" t="s">
        <v>108</v>
      </c>
      <c r="B27097" t="s">
        <v>351</v>
      </c>
      <c r="C27097" t="s">
        <v>227</v>
      </c>
      <c r="D27097">
        <v>305386</v>
      </c>
    </row>
    <row r="27098" spans="1:4" x14ac:dyDescent="0.2">
      <c r="A27098" t="s">
        <v>108</v>
      </c>
      <c r="B27098" t="s">
        <v>351</v>
      </c>
      <c r="C27098" t="s">
        <v>67</v>
      </c>
      <c r="D27098">
        <v>826967</v>
      </c>
    </row>
    <row r="27099" spans="1:4" x14ac:dyDescent="0.2">
      <c r="A27099" t="s">
        <v>108</v>
      </c>
      <c r="B27099" t="s">
        <v>351</v>
      </c>
      <c r="C27099" t="s">
        <v>68</v>
      </c>
      <c r="D27099">
        <v>450102</v>
      </c>
    </row>
    <row r="27100" spans="1:4" x14ac:dyDescent="0.2">
      <c r="A27100" t="s">
        <v>108</v>
      </c>
      <c r="B27100" t="s">
        <v>351</v>
      </c>
      <c r="C27100" t="s">
        <v>228</v>
      </c>
      <c r="D27100">
        <v>7226</v>
      </c>
    </row>
    <row r="27101" spans="1:4" x14ac:dyDescent="0.2">
      <c r="A27101" t="s">
        <v>108</v>
      </c>
      <c r="B27101" t="s">
        <v>351</v>
      </c>
      <c r="C27101" t="s">
        <v>229</v>
      </c>
      <c r="D27101">
        <v>137398</v>
      </c>
    </row>
    <row r="27102" spans="1:4" x14ac:dyDescent="0.2">
      <c r="A27102" t="s">
        <v>108</v>
      </c>
      <c r="B27102" t="s">
        <v>351</v>
      </c>
      <c r="C27102" t="s">
        <v>230</v>
      </c>
      <c r="D27102">
        <v>3401</v>
      </c>
    </row>
    <row r="27103" spans="1:4" x14ac:dyDescent="0.2">
      <c r="A27103" t="s">
        <v>108</v>
      </c>
      <c r="B27103" t="s">
        <v>351</v>
      </c>
      <c r="C27103" t="s">
        <v>231</v>
      </c>
      <c r="D27103">
        <v>29428</v>
      </c>
    </row>
    <row r="27104" spans="1:4" x14ac:dyDescent="0.2">
      <c r="A27104" t="s">
        <v>108</v>
      </c>
      <c r="B27104" t="s">
        <v>351</v>
      </c>
      <c r="C27104" t="s">
        <v>154</v>
      </c>
      <c r="D27104">
        <v>2477442</v>
      </c>
    </row>
    <row r="27105" spans="1:4" x14ac:dyDescent="0.2">
      <c r="A27105" t="s">
        <v>108</v>
      </c>
      <c r="B27105" t="s">
        <v>351</v>
      </c>
      <c r="C27105" t="s">
        <v>155</v>
      </c>
      <c r="D27105">
        <v>0</v>
      </c>
    </row>
    <row r="27106" spans="1:4" x14ac:dyDescent="0.2">
      <c r="A27106" t="s">
        <v>108</v>
      </c>
      <c r="B27106" t="s">
        <v>351</v>
      </c>
      <c r="C27106" t="s">
        <v>156</v>
      </c>
      <c r="D27106">
        <v>0</v>
      </c>
    </row>
    <row r="27107" spans="1:4" x14ac:dyDescent="0.2">
      <c r="A27107" t="s">
        <v>108</v>
      </c>
      <c r="B27107" t="s">
        <v>351</v>
      </c>
      <c r="C27107" t="s">
        <v>157</v>
      </c>
      <c r="D27107">
        <v>306424</v>
      </c>
    </row>
    <row r="27108" spans="1:4" x14ac:dyDescent="0.2">
      <c r="A27108" t="s">
        <v>108</v>
      </c>
      <c r="B27108" t="s">
        <v>351</v>
      </c>
      <c r="C27108" t="s">
        <v>158</v>
      </c>
      <c r="D27108">
        <v>946725</v>
      </c>
    </row>
    <row r="27109" spans="1:4" x14ac:dyDescent="0.2">
      <c r="A27109" t="s">
        <v>108</v>
      </c>
      <c r="B27109" t="s">
        <v>351</v>
      </c>
      <c r="C27109" t="s">
        <v>159</v>
      </c>
      <c r="D27109">
        <v>714982</v>
      </c>
    </row>
    <row r="27110" spans="1:4" x14ac:dyDescent="0.2">
      <c r="A27110" t="s">
        <v>108</v>
      </c>
      <c r="B27110" t="s">
        <v>351</v>
      </c>
      <c r="C27110" t="s">
        <v>160</v>
      </c>
      <c r="D27110">
        <v>1073631</v>
      </c>
    </row>
    <row r="27111" spans="1:4" x14ac:dyDescent="0.2">
      <c r="A27111" t="s">
        <v>108</v>
      </c>
      <c r="B27111" t="s">
        <v>351</v>
      </c>
      <c r="C27111" t="s">
        <v>161</v>
      </c>
      <c r="D27111">
        <v>701290</v>
      </c>
    </row>
    <row r="27112" spans="1:4" x14ac:dyDescent="0.2">
      <c r="A27112" t="s">
        <v>108</v>
      </c>
      <c r="B27112" t="s">
        <v>351</v>
      </c>
      <c r="C27112" t="s">
        <v>162</v>
      </c>
      <c r="D27112">
        <v>757754</v>
      </c>
    </row>
    <row r="27113" spans="1:4" x14ac:dyDescent="0.2">
      <c r="A27113" t="s">
        <v>108</v>
      </c>
      <c r="B27113" t="s">
        <v>351</v>
      </c>
      <c r="C27113" t="s">
        <v>163</v>
      </c>
      <c r="D27113">
        <v>487878</v>
      </c>
    </row>
    <row r="27114" spans="1:4" x14ac:dyDescent="0.2">
      <c r="A27114" t="s">
        <v>108</v>
      </c>
      <c r="B27114" t="s">
        <v>351</v>
      </c>
      <c r="C27114" t="s">
        <v>164</v>
      </c>
      <c r="D27114">
        <v>317326</v>
      </c>
    </row>
    <row r="27115" spans="1:4" x14ac:dyDescent="0.2">
      <c r="A27115" t="s">
        <v>108</v>
      </c>
      <c r="B27115" t="s">
        <v>351</v>
      </c>
      <c r="C27115" t="s">
        <v>165</v>
      </c>
      <c r="D27115">
        <v>274647</v>
      </c>
    </row>
    <row r="27116" spans="1:4" x14ac:dyDescent="0.2">
      <c r="A27116" t="s">
        <v>108</v>
      </c>
      <c r="B27116" t="s">
        <v>351</v>
      </c>
      <c r="C27116" t="s">
        <v>166</v>
      </c>
      <c r="D27116">
        <v>142109</v>
      </c>
    </row>
    <row r="27117" spans="1:4" x14ac:dyDescent="0.2">
      <c r="A27117" t="s">
        <v>108</v>
      </c>
      <c r="B27117" t="s">
        <v>351</v>
      </c>
      <c r="C27117" t="s">
        <v>167</v>
      </c>
      <c r="D27117">
        <v>144927</v>
      </c>
    </row>
    <row r="27118" spans="1:4" x14ac:dyDescent="0.2">
      <c r="A27118" t="s">
        <v>108</v>
      </c>
      <c r="B27118" t="s">
        <v>351</v>
      </c>
      <c r="C27118" t="s">
        <v>168</v>
      </c>
      <c r="D27118">
        <v>172139</v>
      </c>
    </row>
    <row r="27119" spans="1:4" x14ac:dyDescent="0.2">
      <c r="A27119" t="s">
        <v>108</v>
      </c>
      <c r="B27119" t="s">
        <v>351</v>
      </c>
      <c r="C27119" t="s">
        <v>169</v>
      </c>
      <c r="D27119">
        <v>184378</v>
      </c>
    </row>
    <row r="27120" spans="1:4" x14ac:dyDescent="0.2">
      <c r="A27120" t="s">
        <v>108</v>
      </c>
      <c r="B27120" t="s">
        <v>351</v>
      </c>
      <c r="C27120" t="s">
        <v>170</v>
      </c>
      <c r="D27120">
        <v>231766</v>
      </c>
    </row>
    <row r="27121" spans="1:4" x14ac:dyDescent="0.2">
      <c r="A27121" t="s">
        <v>108</v>
      </c>
      <c r="B27121" t="s">
        <v>351</v>
      </c>
      <c r="C27121" t="s">
        <v>171</v>
      </c>
      <c r="D27121">
        <v>96360</v>
      </c>
    </row>
    <row r="27122" spans="1:4" x14ac:dyDescent="0.2">
      <c r="A27122" t="s">
        <v>108</v>
      </c>
      <c r="B27122" t="s">
        <v>351</v>
      </c>
      <c r="C27122" t="s">
        <v>172</v>
      </c>
      <c r="D27122">
        <v>290338</v>
      </c>
    </row>
    <row r="27123" spans="1:4" x14ac:dyDescent="0.2">
      <c r="A27123" t="s">
        <v>108</v>
      </c>
      <c r="B27123" t="s">
        <v>351</v>
      </c>
      <c r="C27123" t="s">
        <v>173</v>
      </c>
      <c r="D27123">
        <v>165486</v>
      </c>
    </row>
    <row r="27124" spans="1:4" x14ac:dyDescent="0.2">
      <c r="A27124" t="s">
        <v>108</v>
      </c>
      <c r="B27124" t="s">
        <v>351</v>
      </c>
      <c r="C27124" t="s">
        <v>174</v>
      </c>
      <c r="D27124">
        <v>152872</v>
      </c>
    </row>
    <row r="27125" spans="1:4" x14ac:dyDescent="0.2">
      <c r="A27125" t="s">
        <v>108</v>
      </c>
      <c r="B27125" t="s">
        <v>351</v>
      </c>
      <c r="C27125" t="s">
        <v>175</v>
      </c>
      <c r="D27125">
        <v>76010</v>
      </c>
    </row>
    <row r="27126" spans="1:4" x14ac:dyDescent="0.2">
      <c r="A27126" t="s">
        <v>108</v>
      </c>
      <c r="B27126" t="s">
        <v>351</v>
      </c>
      <c r="C27126" t="s">
        <v>176</v>
      </c>
      <c r="D27126">
        <v>20022</v>
      </c>
    </row>
    <row r="27127" spans="1:4" x14ac:dyDescent="0.2">
      <c r="A27127" t="s">
        <v>108</v>
      </c>
      <c r="B27127" t="s">
        <v>351</v>
      </c>
      <c r="C27127" t="s">
        <v>177</v>
      </c>
      <c r="D27127">
        <v>339188</v>
      </c>
    </row>
    <row r="27128" spans="1:4" x14ac:dyDescent="0.2">
      <c r="A27128" t="s">
        <v>108</v>
      </c>
      <c r="B27128" t="s">
        <v>351</v>
      </c>
      <c r="C27128" t="s">
        <v>178</v>
      </c>
      <c r="D27128">
        <v>0</v>
      </c>
    </row>
    <row r="27129" spans="1:4" x14ac:dyDescent="0.2">
      <c r="A27129" t="s">
        <v>108</v>
      </c>
      <c r="B27129" t="s">
        <v>351</v>
      </c>
      <c r="C27129" t="s">
        <v>179</v>
      </c>
      <c r="D27129">
        <v>0</v>
      </c>
    </row>
    <row r="27130" spans="1:4" x14ac:dyDescent="0.2">
      <c r="A27130" t="s">
        <v>108</v>
      </c>
      <c r="B27130" t="s">
        <v>351</v>
      </c>
      <c r="C27130" t="s">
        <v>180</v>
      </c>
      <c r="D27130">
        <v>0</v>
      </c>
    </row>
    <row r="27131" spans="1:4" x14ac:dyDescent="0.2">
      <c r="A27131" t="s">
        <v>108</v>
      </c>
      <c r="B27131" t="s">
        <v>351</v>
      </c>
      <c r="C27131" t="s">
        <v>181</v>
      </c>
      <c r="D27131">
        <v>0</v>
      </c>
    </row>
    <row r="27132" spans="1:4" x14ac:dyDescent="0.2">
      <c r="A27132" t="s">
        <v>108</v>
      </c>
      <c r="B27132" t="s">
        <v>351</v>
      </c>
      <c r="C27132" t="s">
        <v>182</v>
      </c>
      <c r="D27132">
        <v>0</v>
      </c>
    </row>
    <row r="27133" spans="1:4" x14ac:dyDescent="0.2">
      <c r="A27133" t="s">
        <v>108</v>
      </c>
      <c r="B27133" t="s">
        <v>351</v>
      </c>
      <c r="C27133" t="s">
        <v>183</v>
      </c>
      <c r="D27133">
        <v>0</v>
      </c>
    </row>
    <row r="27134" spans="1:4" x14ac:dyDescent="0.2">
      <c r="A27134" t="s">
        <v>108</v>
      </c>
      <c r="B27134" t="s">
        <v>351</v>
      </c>
      <c r="C27134" t="s">
        <v>184</v>
      </c>
      <c r="D27134">
        <v>0</v>
      </c>
    </row>
    <row r="27135" spans="1:4" x14ac:dyDescent="0.2">
      <c r="A27135" t="s">
        <v>108</v>
      </c>
      <c r="B27135" t="s">
        <v>351</v>
      </c>
      <c r="C27135" t="s">
        <v>185</v>
      </c>
      <c r="D27135">
        <v>0</v>
      </c>
    </row>
    <row r="27136" spans="1:4" x14ac:dyDescent="0.2">
      <c r="A27136" t="s">
        <v>108</v>
      </c>
      <c r="B27136" t="s">
        <v>351</v>
      </c>
      <c r="C27136" t="s">
        <v>186</v>
      </c>
      <c r="D27136">
        <v>0</v>
      </c>
    </row>
    <row r="27137" spans="1:4" x14ac:dyDescent="0.2">
      <c r="A27137" t="s">
        <v>108</v>
      </c>
      <c r="B27137" t="s">
        <v>351</v>
      </c>
      <c r="C27137" t="s">
        <v>187</v>
      </c>
      <c r="D27137">
        <v>0</v>
      </c>
    </row>
    <row r="27138" spans="1:4" x14ac:dyDescent="0.2">
      <c r="A27138" t="s">
        <v>108</v>
      </c>
      <c r="B27138" t="s">
        <v>351</v>
      </c>
      <c r="C27138" t="s">
        <v>188</v>
      </c>
      <c r="D27138">
        <v>0</v>
      </c>
    </row>
    <row r="27139" spans="1:4" x14ac:dyDescent="0.2">
      <c r="A27139" t="s">
        <v>108</v>
      </c>
      <c r="B27139" t="s">
        <v>351</v>
      </c>
      <c r="C27139" t="s">
        <v>189</v>
      </c>
      <c r="D27139">
        <v>0</v>
      </c>
    </row>
    <row r="27140" spans="1:4" x14ac:dyDescent="0.2">
      <c r="A27140" t="s">
        <v>108</v>
      </c>
      <c r="B27140" t="s">
        <v>351</v>
      </c>
      <c r="C27140" t="s">
        <v>190</v>
      </c>
      <c r="D27140">
        <v>0</v>
      </c>
    </row>
    <row r="27141" spans="1:4" x14ac:dyDescent="0.2">
      <c r="A27141" t="s">
        <v>108</v>
      </c>
      <c r="B27141" t="s">
        <v>351</v>
      </c>
      <c r="C27141" t="s">
        <v>191</v>
      </c>
      <c r="D27141">
        <v>0</v>
      </c>
    </row>
    <row r="27142" spans="1:4" x14ac:dyDescent="0.2">
      <c r="A27142" t="s">
        <v>108</v>
      </c>
      <c r="B27142" t="s">
        <v>351</v>
      </c>
      <c r="C27142" t="s">
        <v>192</v>
      </c>
      <c r="D27142">
        <v>0</v>
      </c>
    </row>
    <row r="27143" spans="1:4" x14ac:dyDescent="0.2">
      <c r="A27143" t="s">
        <v>108</v>
      </c>
      <c r="B27143" t="s">
        <v>351</v>
      </c>
      <c r="C27143" t="s">
        <v>193</v>
      </c>
      <c r="D27143">
        <v>0</v>
      </c>
    </row>
    <row r="27144" spans="1:4" x14ac:dyDescent="0.2">
      <c r="A27144" t="s">
        <v>108</v>
      </c>
      <c r="B27144" t="s">
        <v>351</v>
      </c>
      <c r="C27144" t="s">
        <v>194</v>
      </c>
      <c r="D27144">
        <v>0</v>
      </c>
    </row>
    <row r="27145" spans="1:4" x14ac:dyDescent="0.2">
      <c r="A27145" t="s">
        <v>108</v>
      </c>
      <c r="B27145" t="s">
        <v>351</v>
      </c>
      <c r="C27145" t="s">
        <v>195</v>
      </c>
      <c r="D27145">
        <v>0</v>
      </c>
    </row>
    <row r="27146" spans="1:4" x14ac:dyDescent="0.2">
      <c r="A27146" t="s">
        <v>108</v>
      </c>
      <c r="B27146" t="s">
        <v>351</v>
      </c>
      <c r="C27146" t="s">
        <v>196</v>
      </c>
      <c r="D27146">
        <v>0</v>
      </c>
    </row>
    <row r="27147" spans="1:4" x14ac:dyDescent="0.2">
      <c r="A27147" t="s">
        <v>108</v>
      </c>
      <c r="B27147" t="s">
        <v>351</v>
      </c>
      <c r="C27147" t="s">
        <v>197</v>
      </c>
      <c r="D27147">
        <v>0</v>
      </c>
    </row>
    <row r="27148" spans="1:4" x14ac:dyDescent="0.2">
      <c r="A27148" t="s">
        <v>108</v>
      </c>
      <c r="B27148" t="s">
        <v>351</v>
      </c>
      <c r="C27148" t="s">
        <v>198</v>
      </c>
      <c r="D27148">
        <v>0</v>
      </c>
    </row>
    <row r="27149" spans="1:4" x14ac:dyDescent="0.2">
      <c r="A27149" t="s">
        <v>108</v>
      </c>
      <c r="B27149" t="s">
        <v>351</v>
      </c>
      <c r="C27149" t="s">
        <v>199</v>
      </c>
      <c r="D27149">
        <v>0</v>
      </c>
    </row>
    <row r="27150" spans="1:4" x14ac:dyDescent="0.2">
      <c r="A27150" t="s">
        <v>108</v>
      </c>
      <c r="B27150" t="s">
        <v>351</v>
      </c>
      <c r="C27150" t="s">
        <v>200</v>
      </c>
      <c r="D27150">
        <v>118828</v>
      </c>
    </row>
    <row r="27151" spans="1:4" x14ac:dyDescent="0.2">
      <c r="A27151" t="s">
        <v>108</v>
      </c>
      <c r="B27151" t="s">
        <v>351</v>
      </c>
      <c r="C27151" t="s">
        <v>201</v>
      </c>
      <c r="D27151">
        <v>0</v>
      </c>
    </row>
    <row r="27152" spans="1:4" x14ac:dyDescent="0.2">
      <c r="A27152" t="s">
        <v>108</v>
      </c>
      <c r="B27152" t="s">
        <v>351</v>
      </c>
      <c r="C27152" t="s">
        <v>202</v>
      </c>
      <c r="D27152">
        <v>0</v>
      </c>
    </row>
    <row r="27153" spans="1:4" x14ac:dyDescent="0.2">
      <c r="A27153" t="s">
        <v>108</v>
      </c>
      <c r="B27153" t="s">
        <v>351</v>
      </c>
      <c r="C27153" t="s">
        <v>203</v>
      </c>
      <c r="D27153">
        <v>0</v>
      </c>
    </row>
    <row r="27154" spans="1:4" x14ac:dyDescent="0.2">
      <c r="A27154" t="s">
        <v>108</v>
      </c>
      <c r="B27154" t="s">
        <v>351</v>
      </c>
      <c r="C27154" t="s">
        <v>204</v>
      </c>
      <c r="D27154">
        <v>0</v>
      </c>
    </row>
    <row r="27155" spans="1:4" x14ac:dyDescent="0.2">
      <c r="A27155" t="s">
        <v>108</v>
      </c>
      <c r="B27155" t="s">
        <v>351</v>
      </c>
      <c r="C27155" t="s">
        <v>205</v>
      </c>
      <c r="D27155">
        <v>0</v>
      </c>
    </row>
    <row r="27156" spans="1:4" x14ac:dyDescent="0.2">
      <c r="A27156" t="s">
        <v>108</v>
      </c>
      <c r="B27156" t="s">
        <v>351</v>
      </c>
      <c r="C27156" t="s">
        <v>206</v>
      </c>
      <c r="D27156">
        <v>0</v>
      </c>
    </row>
    <row r="27157" spans="1:4" x14ac:dyDescent="0.2">
      <c r="A27157" t="s">
        <v>108</v>
      </c>
      <c r="B27157" t="s">
        <v>351</v>
      </c>
      <c r="C27157" t="s">
        <v>207</v>
      </c>
      <c r="D27157">
        <v>0</v>
      </c>
    </row>
    <row r="27158" spans="1:4" x14ac:dyDescent="0.2">
      <c r="A27158" t="s">
        <v>108</v>
      </c>
      <c r="B27158" t="s">
        <v>351</v>
      </c>
      <c r="C27158" t="s">
        <v>208</v>
      </c>
      <c r="D27158">
        <v>0</v>
      </c>
    </row>
    <row r="27159" spans="1:4" x14ac:dyDescent="0.2">
      <c r="A27159" t="s">
        <v>108</v>
      </c>
      <c r="B27159" t="s">
        <v>351</v>
      </c>
      <c r="C27159" t="s">
        <v>209</v>
      </c>
      <c r="D27159">
        <v>0</v>
      </c>
    </row>
    <row r="27160" spans="1:4" x14ac:dyDescent="0.2">
      <c r="A27160" t="s">
        <v>108</v>
      </c>
      <c r="B27160" t="s">
        <v>351</v>
      </c>
      <c r="C27160" t="s">
        <v>210</v>
      </c>
      <c r="D27160">
        <v>0</v>
      </c>
    </row>
    <row r="27161" spans="1:4" x14ac:dyDescent="0.2">
      <c r="A27161" t="s">
        <v>108</v>
      </c>
      <c r="B27161" t="s">
        <v>351</v>
      </c>
      <c r="C27161" t="s">
        <v>211</v>
      </c>
      <c r="D27161">
        <v>0</v>
      </c>
    </row>
    <row r="27162" spans="1:4" x14ac:dyDescent="0.2">
      <c r="A27162" t="s">
        <v>108</v>
      </c>
      <c r="B27162" t="s">
        <v>351</v>
      </c>
      <c r="C27162" t="s">
        <v>212</v>
      </c>
      <c r="D27162">
        <v>0</v>
      </c>
    </row>
    <row r="27163" spans="1:4" x14ac:dyDescent="0.2">
      <c r="A27163" t="s">
        <v>108</v>
      </c>
      <c r="B27163" t="s">
        <v>351</v>
      </c>
      <c r="C27163" t="s">
        <v>213</v>
      </c>
      <c r="D27163">
        <v>0</v>
      </c>
    </row>
    <row r="27164" spans="1:4" x14ac:dyDescent="0.2">
      <c r="A27164" t="s">
        <v>108</v>
      </c>
      <c r="B27164" t="s">
        <v>351</v>
      </c>
      <c r="C27164" t="s">
        <v>214</v>
      </c>
      <c r="D27164">
        <v>0</v>
      </c>
    </row>
    <row r="27165" spans="1:4" x14ac:dyDescent="0.2">
      <c r="A27165" t="s">
        <v>108</v>
      </c>
      <c r="B27165" t="s">
        <v>351</v>
      </c>
      <c r="C27165" t="s">
        <v>215</v>
      </c>
      <c r="D27165">
        <v>0</v>
      </c>
    </row>
    <row r="27166" spans="1:4" x14ac:dyDescent="0.2">
      <c r="A27166" t="s">
        <v>108</v>
      </c>
      <c r="B27166" t="s">
        <v>351</v>
      </c>
      <c r="C27166" t="s">
        <v>216</v>
      </c>
      <c r="D27166">
        <v>0</v>
      </c>
    </row>
    <row r="27167" spans="1:4" x14ac:dyDescent="0.2">
      <c r="A27167" t="s">
        <v>108</v>
      </c>
      <c r="B27167" t="s">
        <v>351</v>
      </c>
      <c r="C27167" t="s">
        <v>217</v>
      </c>
      <c r="D27167">
        <v>0</v>
      </c>
    </row>
    <row r="27168" spans="1:4" x14ac:dyDescent="0.2">
      <c r="A27168" t="s">
        <v>108</v>
      </c>
      <c r="B27168" t="s">
        <v>351</v>
      </c>
      <c r="C27168" t="s">
        <v>218</v>
      </c>
      <c r="D27168">
        <v>0</v>
      </c>
    </row>
    <row r="27169" spans="1:4" x14ac:dyDescent="0.2">
      <c r="A27169" t="s">
        <v>108</v>
      </c>
      <c r="B27169" t="s">
        <v>351</v>
      </c>
      <c r="C27169" t="s">
        <v>219</v>
      </c>
      <c r="D27169">
        <v>0</v>
      </c>
    </row>
    <row r="27170" spans="1:4" x14ac:dyDescent="0.2">
      <c r="A27170" t="s">
        <v>108</v>
      </c>
      <c r="B27170" t="s">
        <v>351</v>
      </c>
      <c r="C27170" t="s">
        <v>233</v>
      </c>
      <c r="D27170">
        <v>2477442</v>
      </c>
    </row>
    <row r="27171" spans="1:4" x14ac:dyDescent="0.2">
      <c r="A27171" t="s">
        <v>108</v>
      </c>
      <c r="B27171" t="s">
        <v>351</v>
      </c>
      <c r="C27171" t="s">
        <v>234</v>
      </c>
      <c r="D27171">
        <v>0</v>
      </c>
    </row>
    <row r="27172" spans="1:4" x14ac:dyDescent="0.2">
      <c r="A27172" t="s">
        <v>108</v>
      </c>
      <c r="B27172" t="s">
        <v>351</v>
      </c>
      <c r="C27172" t="s">
        <v>235</v>
      </c>
      <c r="D27172">
        <v>78194</v>
      </c>
    </row>
    <row r="27173" spans="1:4" x14ac:dyDescent="0.2">
      <c r="A27173" t="s">
        <v>108</v>
      </c>
      <c r="B27173" t="s">
        <v>351</v>
      </c>
      <c r="C27173" t="s">
        <v>236</v>
      </c>
      <c r="D27173">
        <v>445412</v>
      </c>
    </row>
    <row r="27174" spans="1:4" x14ac:dyDescent="0.2">
      <c r="A27174" t="s">
        <v>108</v>
      </c>
      <c r="B27174" t="s">
        <v>351</v>
      </c>
      <c r="C27174" t="s">
        <v>237</v>
      </c>
      <c r="D27174">
        <v>605747</v>
      </c>
    </row>
    <row r="27175" spans="1:4" x14ac:dyDescent="0.2">
      <c r="A27175" t="s">
        <v>108</v>
      </c>
      <c r="B27175" t="s">
        <v>351</v>
      </c>
      <c r="C27175" t="s">
        <v>238</v>
      </c>
      <c r="D27175">
        <v>625399</v>
      </c>
    </row>
    <row r="27176" spans="1:4" x14ac:dyDescent="0.2">
      <c r="A27176" t="s">
        <v>108</v>
      </c>
      <c r="B27176" t="s">
        <v>351</v>
      </c>
      <c r="C27176" t="s">
        <v>239</v>
      </c>
      <c r="D27176">
        <v>969010</v>
      </c>
    </row>
    <row r="27177" spans="1:4" x14ac:dyDescent="0.2">
      <c r="A27177" t="s">
        <v>108</v>
      </c>
      <c r="B27177" t="s">
        <v>351</v>
      </c>
      <c r="C27177" t="s">
        <v>240</v>
      </c>
      <c r="D27177">
        <v>751130</v>
      </c>
    </row>
    <row r="27178" spans="1:4" x14ac:dyDescent="0.2">
      <c r="A27178" t="s">
        <v>108</v>
      </c>
      <c r="B27178" t="s">
        <v>351</v>
      </c>
      <c r="C27178" t="s">
        <v>241</v>
      </c>
      <c r="D27178">
        <v>654224</v>
      </c>
    </row>
    <row r="27179" spans="1:4" x14ac:dyDescent="0.2">
      <c r="A27179" t="s">
        <v>108</v>
      </c>
      <c r="B27179" t="s">
        <v>351</v>
      </c>
      <c r="C27179" t="s">
        <v>242</v>
      </c>
      <c r="D27179">
        <v>545610</v>
      </c>
    </row>
    <row r="27180" spans="1:4" x14ac:dyDescent="0.2">
      <c r="A27180" t="s">
        <v>108</v>
      </c>
      <c r="B27180" t="s">
        <v>351</v>
      </c>
      <c r="C27180" t="s">
        <v>243</v>
      </c>
      <c r="D27180">
        <v>389637</v>
      </c>
    </row>
    <row r="27181" spans="1:4" x14ac:dyDescent="0.2">
      <c r="A27181" t="s">
        <v>108</v>
      </c>
      <c r="B27181" t="s">
        <v>351</v>
      </c>
      <c r="C27181" t="s">
        <v>244</v>
      </c>
      <c r="D27181">
        <v>411753</v>
      </c>
    </row>
    <row r="27182" spans="1:4" x14ac:dyDescent="0.2">
      <c r="A27182" t="s">
        <v>108</v>
      </c>
      <c r="B27182" t="s">
        <v>351</v>
      </c>
      <c r="C27182" t="s">
        <v>245</v>
      </c>
      <c r="D27182">
        <v>144702</v>
      </c>
    </row>
    <row r="27183" spans="1:4" x14ac:dyDescent="0.2">
      <c r="A27183" t="s">
        <v>108</v>
      </c>
      <c r="B27183" t="s">
        <v>351</v>
      </c>
      <c r="C27183" t="s">
        <v>246</v>
      </c>
      <c r="D27183">
        <v>141759</v>
      </c>
    </row>
    <row r="27184" spans="1:4" x14ac:dyDescent="0.2">
      <c r="A27184" t="s">
        <v>108</v>
      </c>
      <c r="B27184" t="s">
        <v>351</v>
      </c>
      <c r="C27184" t="s">
        <v>247</v>
      </c>
      <c r="D27184">
        <v>148512</v>
      </c>
    </row>
    <row r="27185" spans="1:4" x14ac:dyDescent="0.2">
      <c r="A27185" t="s">
        <v>108</v>
      </c>
      <c r="B27185" t="s">
        <v>351</v>
      </c>
      <c r="C27185" t="s">
        <v>248</v>
      </c>
      <c r="D27185">
        <v>188621</v>
      </c>
    </row>
    <row r="27186" spans="1:4" x14ac:dyDescent="0.2">
      <c r="A27186" t="s">
        <v>108</v>
      </c>
      <c r="B27186" t="s">
        <v>351</v>
      </c>
      <c r="C27186" t="s">
        <v>249</v>
      </c>
      <c r="D27186">
        <v>363916</v>
      </c>
    </row>
    <row r="27187" spans="1:4" x14ac:dyDescent="0.2">
      <c r="A27187" t="s">
        <v>108</v>
      </c>
      <c r="B27187" t="s">
        <v>351</v>
      </c>
      <c r="C27187" t="s">
        <v>250</v>
      </c>
      <c r="D27187">
        <v>47183</v>
      </c>
    </row>
    <row r="27188" spans="1:4" x14ac:dyDescent="0.2">
      <c r="A27188" t="s">
        <v>108</v>
      </c>
      <c r="B27188" t="s">
        <v>351</v>
      </c>
      <c r="C27188" t="s">
        <v>251</v>
      </c>
      <c r="D27188">
        <v>171795</v>
      </c>
    </row>
    <row r="27189" spans="1:4" x14ac:dyDescent="0.2">
      <c r="A27189" t="s">
        <v>108</v>
      </c>
      <c r="B27189" t="s">
        <v>351</v>
      </c>
      <c r="C27189" t="s">
        <v>252</v>
      </c>
      <c r="D27189">
        <v>345171</v>
      </c>
    </row>
    <row r="27190" spans="1:4" x14ac:dyDescent="0.2">
      <c r="A27190" t="s">
        <v>108</v>
      </c>
      <c r="B27190" t="s">
        <v>351</v>
      </c>
      <c r="C27190" t="s">
        <v>253</v>
      </c>
      <c r="D27190">
        <v>177135</v>
      </c>
    </row>
    <row r="27191" spans="1:4" x14ac:dyDescent="0.2">
      <c r="A27191" t="s">
        <v>108</v>
      </c>
      <c r="B27191" t="s">
        <v>351</v>
      </c>
      <c r="C27191" t="s">
        <v>254</v>
      </c>
      <c r="D27191">
        <v>44828</v>
      </c>
    </row>
    <row r="27192" spans="1:4" x14ac:dyDescent="0.2">
      <c r="A27192" t="s">
        <v>108</v>
      </c>
      <c r="B27192" t="s">
        <v>351</v>
      </c>
      <c r="C27192" t="s">
        <v>255</v>
      </c>
      <c r="D27192">
        <v>346514</v>
      </c>
    </row>
    <row r="27193" spans="1:4" x14ac:dyDescent="0.2">
      <c r="A27193" t="s">
        <v>108</v>
      </c>
      <c r="B27193" t="s">
        <v>351</v>
      </c>
      <c r="C27193" t="s">
        <v>256</v>
      </c>
      <c r="D27193">
        <v>0</v>
      </c>
    </row>
    <row r="27194" spans="1:4" x14ac:dyDescent="0.2">
      <c r="A27194" t="s">
        <v>108</v>
      </c>
      <c r="B27194" t="s">
        <v>351</v>
      </c>
      <c r="C27194" t="s">
        <v>257</v>
      </c>
      <c r="D27194">
        <v>0</v>
      </c>
    </row>
    <row r="27195" spans="1:4" x14ac:dyDescent="0.2">
      <c r="A27195" t="s">
        <v>108</v>
      </c>
      <c r="B27195" t="s">
        <v>351</v>
      </c>
      <c r="C27195" t="s">
        <v>258</v>
      </c>
      <c r="D27195">
        <v>0</v>
      </c>
    </row>
    <row r="27196" spans="1:4" x14ac:dyDescent="0.2">
      <c r="A27196" t="s">
        <v>108</v>
      </c>
      <c r="B27196" t="s">
        <v>351</v>
      </c>
      <c r="C27196" t="s">
        <v>259</v>
      </c>
      <c r="D27196">
        <v>0</v>
      </c>
    </row>
    <row r="27197" spans="1:4" x14ac:dyDescent="0.2">
      <c r="A27197" t="s">
        <v>108</v>
      </c>
      <c r="B27197" t="s">
        <v>351</v>
      </c>
      <c r="C27197" t="s">
        <v>260</v>
      </c>
      <c r="D27197">
        <v>0</v>
      </c>
    </row>
    <row r="27198" spans="1:4" x14ac:dyDescent="0.2">
      <c r="A27198" t="s">
        <v>108</v>
      </c>
      <c r="B27198" t="s">
        <v>351</v>
      </c>
      <c r="C27198" t="s">
        <v>261</v>
      </c>
      <c r="D27198">
        <v>0</v>
      </c>
    </row>
    <row r="27199" spans="1:4" x14ac:dyDescent="0.2">
      <c r="A27199" t="s">
        <v>108</v>
      </c>
      <c r="B27199" t="s">
        <v>351</v>
      </c>
      <c r="C27199" t="s">
        <v>262</v>
      </c>
      <c r="D27199">
        <v>0</v>
      </c>
    </row>
    <row r="27200" spans="1:4" x14ac:dyDescent="0.2">
      <c r="A27200" t="s">
        <v>108</v>
      </c>
      <c r="B27200" t="s">
        <v>351</v>
      </c>
      <c r="C27200" t="s">
        <v>263</v>
      </c>
      <c r="D27200">
        <v>0</v>
      </c>
    </row>
    <row r="27201" spans="1:4" x14ac:dyDescent="0.2">
      <c r="A27201" t="s">
        <v>108</v>
      </c>
      <c r="B27201" t="s">
        <v>351</v>
      </c>
      <c r="C27201" t="s">
        <v>264</v>
      </c>
      <c r="D27201">
        <v>0</v>
      </c>
    </row>
    <row r="27202" spans="1:4" x14ac:dyDescent="0.2">
      <c r="A27202" t="s">
        <v>108</v>
      </c>
      <c r="B27202" t="s">
        <v>351</v>
      </c>
      <c r="C27202" t="s">
        <v>265</v>
      </c>
      <c r="D27202">
        <v>0</v>
      </c>
    </row>
    <row r="27203" spans="1:4" x14ac:dyDescent="0.2">
      <c r="A27203" t="s">
        <v>108</v>
      </c>
      <c r="B27203" t="s">
        <v>351</v>
      </c>
      <c r="C27203" t="s">
        <v>266</v>
      </c>
      <c r="D27203">
        <v>0</v>
      </c>
    </row>
    <row r="27204" spans="1:4" x14ac:dyDescent="0.2">
      <c r="A27204" t="s">
        <v>108</v>
      </c>
      <c r="B27204" t="s">
        <v>351</v>
      </c>
      <c r="C27204" t="s">
        <v>267</v>
      </c>
      <c r="D27204">
        <v>0</v>
      </c>
    </row>
    <row r="27205" spans="1:4" x14ac:dyDescent="0.2">
      <c r="A27205" t="s">
        <v>108</v>
      </c>
      <c r="B27205" t="s">
        <v>351</v>
      </c>
      <c r="C27205" t="s">
        <v>268</v>
      </c>
      <c r="D27205">
        <v>0</v>
      </c>
    </row>
    <row r="27206" spans="1:4" x14ac:dyDescent="0.2">
      <c r="A27206" t="s">
        <v>108</v>
      </c>
      <c r="B27206" t="s">
        <v>351</v>
      </c>
      <c r="C27206" t="s">
        <v>269</v>
      </c>
      <c r="D27206">
        <v>0</v>
      </c>
    </row>
    <row r="27207" spans="1:4" x14ac:dyDescent="0.2">
      <c r="A27207" t="s">
        <v>108</v>
      </c>
      <c r="B27207" t="s">
        <v>351</v>
      </c>
      <c r="C27207" t="s">
        <v>270</v>
      </c>
      <c r="D27207">
        <v>0</v>
      </c>
    </row>
    <row r="27208" spans="1:4" x14ac:dyDescent="0.2">
      <c r="A27208" t="s">
        <v>108</v>
      </c>
      <c r="B27208" t="s">
        <v>351</v>
      </c>
      <c r="C27208" t="s">
        <v>271</v>
      </c>
      <c r="D27208">
        <v>0</v>
      </c>
    </row>
    <row r="27209" spans="1:4" x14ac:dyDescent="0.2">
      <c r="A27209" t="s">
        <v>108</v>
      </c>
      <c r="B27209" t="s">
        <v>351</v>
      </c>
      <c r="C27209" t="s">
        <v>272</v>
      </c>
      <c r="D27209">
        <v>0</v>
      </c>
    </row>
    <row r="27210" spans="1:4" x14ac:dyDescent="0.2">
      <c r="A27210" t="s">
        <v>108</v>
      </c>
      <c r="B27210" t="s">
        <v>351</v>
      </c>
      <c r="C27210" t="s">
        <v>273</v>
      </c>
      <c r="D27210">
        <v>0</v>
      </c>
    </row>
    <row r="27211" spans="1:4" x14ac:dyDescent="0.2">
      <c r="A27211" t="s">
        <v>108</v>
      </c>
      <c r="B27211" t="s">
        <v>351</v>
      </c>
      <c r="C27211" t="s">
        <v>274</v>
      </c>
      <c r="D27211">
        <v>0</v>
      </c>
    </row>
    <row r="27212" spans="1:4" x14ac:dyDescent="0.2">
      <c r="A27212" t="s">
        <v>108</v>
      </c>
      <c r="B27212" t="s">
        <v>351</v>
      </c>
      <c r="C27212" t="s">
        <v>275</v>
      </c>
      <c r="D27212">
        <v>0</v>
      </c>
    </row>
    <row r="27213" spans="1:4" x14ac:dyDescent="0.2">
      <c r="A27213" t="s">
        <v>108</v>
      </c>
      <c r="B27213" t="s">
        <v>351</v>
      </c>
      <c r="C27213" t="s">
        <v>276</v>
      </c>
      <c r="D27213">
        <v>0</v>
      </c>
    </row>
    <row r="27214" spans="1:4" x14ac:dyDescent="0.2">
      <c r="A27214" t="s">
        <v>108</v>
      </c>
      <c r="B27214" t="s">
        <v>351</v>
      </c>
      <c r="C27214" t="s">
        <v>277</v>
      </c>
      <c r="D27214">
        <v>0</v>
      </c>
    </row>
    <row r="27215" spans="1:4" x14ac:dyDescent="0.2">
      <c r="A27215" t="s">
        <v>108</v>
      </c>
      <c r="B27215" t="s">
        <v>351</v>
      </c>
      <c r="C27215" t="s">
        <v>278</v>
      </c>
      <c r="D27215">
        <v>118828</v>
      </c>
    </row>
    <row r="27216" spans="1:4" x14ac:dyDescent="0.2">
      <c r="A27216" t="s">
        <v>108</v>
      </c>
      <c r="B27216" t="s">
        <v>351</v>
      </c>
      <c r="C27216" t="s">
        <v>279</v>
      </c>
      <c r="D27216">
        <v>0</v>
      </c>
    </row>
    <row r="27217" spans="1:4" x14ac:dyDescent="0.2">
      <c r="A27217" t="s">
        <v>108</v>
      </c>
      <c r="B27217" t="s">
        <v>351</v>
      </c>
      <c r="C27217" t="s">
        <v>280</v>
      </c>
      <c r="D27217">
        <v>0</v>
      </c>
    </row>
    <row r="27218" spans="1:4" x14ac:dyDescent="0.2">
      <c r="A27218" t="s">
        <v>108</v>
      </c>
      <c r="B27218" t="s">
        <v>351</v>
      </c>
      <c r="C27218" t="s">
        <v>281</v>
      </c>
      <c r="D27218">
        <v>0</v>
      </c>
    </row>
    <row r="27219" spans="1:4" x14ac:dyDescent="0.2">
      <c r="A27219" t="s">
        <v>108</v>
      </c>
      <c r="B27219" t="s">
        <v>351</v>
      </c>
      <c r="C27219" t="s">
        <v>282</v>
      </c>
      <c r="D27219">
        <v>0</v>
      </c>
    </row>
    <row r="27220" spans="1:4" x14ac:dyDescent="0.2">
      <c r="A27220" t="s">
        <v>108</v>
      </c>
      <c r="B27220" t="s">
        <v>351</v>
      </c>
      <c r="C27220" t="s">
        <v>283</v>
      </c>
      <c r="D27220">
        <v>0</v>
      </c>
    </row>
    <row r="27221" spans="1:4" x14ac:dyDescent="0.2">
      <c r="A27221" t="s">
        <v>108</v>
      </c>
      <c r="B27221" t="s">
        <v>351</v>
      </c>
      <c r="C27221" t="s">
        <v>284</v>
      </c>
      <c r="D27221">
        <v>0</v>
      </c>
    </row>
    <row r="27222" spans="1:4" x14ac:dyDescent="0.2">
      <c r="A27222" t="s">
        <v>108</v>
      </c>
      <c r="B27222" t="s">
        <v>351</v>
      </c>
      <c r="C27222" t="s">
        <v>285</v>
      </c>
      <c r="D27222">
        <v>0</v>
      </c>
    </row>
    <row r="27223" spans="1:4" x14ac:dyDescent="0.2">
      <c r="A27223" t="s">
        <v>108</v>
      </c>
      <c r="B27223" t="s">
        <v>351</v>
      </c>
      <c r="C27223" t="s">
        <v>286</v>
      </c>
      <c r="D27223">
        <v>0</v>
      </c>
    </row>
    <row r="27224" spans="1:4" x14ac:dyDescent="0.2">
      <c r="A27224" t="s">
        <v>108</v>
      </c>
      <c r="B27224" t="s">
        <v>351</v>
      </c>
      <c r="C27224" t="s">
        <v>287</v>
      </c>
      <c r="D27224">
        <v>0</v>
      </c>
    </row>
    <row r="27225" spans="1:4" x14ac:dyDescent="0.2">
      <c r="A27225" t="s">
        <v>108</v>
      </c>
      <c r="B27225" t="s">
        <v>351</v>
      </c>
      <c r="C27225" t="s">
        <v>288</v>
      </c>
      <c r="D27225">
        <v>0</v>
      </c>
    </row>
    <row r="27226" spans="1:4" x14ac:dyDescent="0.2">
      <c r="A27226" t="s">
        <v>108</v>
      </c>
      <c r="B27226" t="s">
        <v>351</v>
      </c>
      <c r="C27226" t="s">
        <v>289</v>
      </c>
      <c r="D27226">
        <v>0</v>
      </c>
    </row>
    <row r="27227" spans="1:4" x14ac:dyDescent="0.2">
      <c r="A27227" t="s">
        <v>108</v>
      </c>
      <c r="B27227" t="s">
        <v>351</v>
      </c>
      <c r="C27227" t="s">
        <v>290</v>
      </c>
      <c r="D27227">
        <v>0</v>
      </c>
    </row>
    <row r="27228" spans="1:4" x14ac:dyDescent="0.2">
      <c r="A27228" t="s">
        <v>108</v>
      </c>
      <c r="B27228" t="s">
        <v>351</v>
      </c>
      <c r="C27228" t="s">
        <v>291</v>
      </c>
      <c r="D27228">
        <v>0</v>
      </c>
    </row>
    <row r="27229" spans="1:4" x14ac:dyDescent="0.2">
      <c r="A27229" t="s">
        <v>108</v>
      </c>
      <c r="B27229" t="s">
        <v>351</v>
      </c>
      <c r="C27229" t="s">
        <v>292</v>
      </c>
      <c r="D27229">
        <v>0</v>
      </c>
    </row>
    <row r="27230" spans="1:4" x14ac:dyDescent="0.2">
      <c r="A27230" t="s">
        <v>108</v>
      </c>
      <c r="B27230" t="s">
        <v>351</v>
      </c>
      <c r="C27230" t="s">
        <v>293</v>
      </c>
      <c r="D27230">
        <v>0</v>
      </c>
    </row>
    <row r="27231" spans="1:4" x14ac:dyDescent="0.2">
      <c r="A27231" t="s">
        <v>108</v>
      </c>
      <c r="B27231" t="s">
        <v>351</v>
      </c>
      <c r="C27231" t="s">
        <v>294</v>
      </c>
      <c r="D27231">
        <v>0</v>
      </c>
    </row>
    <row r="27232" spans="1:4" x14ac:dyDescent="0.2">
      <c r="A27232" t="s">
        <v>108</v>
      </c>
      <c r="B27232" t="s">
        <v>351</v>
      </c>
      <c r="C27232" t="s">
        <v>295</v>
      </c>
      <c r="D27232">
        <v>0</v>
      </c>
    </row>
    <row r="27233" spans="1:4" x14ac:dyDescent="0.2">
      <c r="A27233" t="s">
        <v>108</v>
      </c>
      <c r="B27233" t="s">
        <v>351</v>
      </c>
      <c r="C27233" t="s">
        <v>296</v>
      </c>
      <c r="D27233">
        <v>0</v>
      </c>
    </row>
    <row r="27234" spans="1:4" x14ac:dyDescent="0.2">
      <c r="A27234" t="s">
        <v>108</v>
      </c>
      <c r="B27234" t="s">
        <v>351</v>
      </c>
      <c r="C27234" t="s">
        <v>297</v>
      </c>
      <c r="D27234">
        <v>0</v>
      </c>
    </row>
    <row r="27235" spans="1:4" x14ac:dyDescent="0.2">
      <c r="A27235" t="s">
        <v>108</v>
      </c>
      <c r="B27235" t="s">
        <v>351</v>
      </c>
      <c r="C27235" t="s">
        <v>298</v>
      </c>
      <c r="D27235">
        <v>0</v>
      </c>
    </row>
    <row r="27236" spans="1:4" x14ac:dyDescent="0.2">
      <c r="A27236" t="s">
        <v>108</v>
      </c>
      <c r="B27236" t="s">
        <v>351</v>
      </c>
      <c r="C27236" t="s">
        <v>232</v>
      </c>
      <c r="D27236">
        <v>264731</v>
      </c>
    </row>
    <row r="27237" spans="1:4" x14ac:dyDescent="0.2">
      <c r="A27237" t="s">
        <v>108</v>
      </c>
      <c r="B27237" t="s">
        <v>351</v>
      </c>
      <c r="C27237" t="s">
        <v>319</v>
      </c>
      <c r="D27237">
        <v>234132</v>
      </c>
    </row>
    <row r="27238" spans="1:4" x14ac:dyDescent="0.2">
      <c r="A27238" t="s">
        <v>108</v>
      </c>
      <c r="B27238" t="s">
        <v>351</v>
      </c>
      <c r="C27238" t="s">
        <v>320</v>
      </c>
      <c r="D27238">
        <v>24059</v>
      </c>
    </row>
    <row r="27239" spans="1:4" x14ac:dyDescent="0.2">
      <c r="A27239" t="s">
        <v>108</v>
      </c>
      <c r="B27239" t="s">
        <v>351</v>
      </c>
      <c r="C27239" t="s">
        <v>318</v>
      </c>
      <c r="D27239">
        <v>6540</v>
      </c>
    </row>
    <row r="27240" spans="1:4" x14ac:dyDescent="0.2">
      <c r="A27240" t="s">
        <v>108</v>
      </c>
      <c r="B27240" t="s">
        <v>351</v>
      </c>
      <c r="C27240" t="s">
        <v>321</v>
      </c>
      <c r="D27240">
        <v>233443</v>
      </c>
    </row>
    <row r="27241" spans="1:4" x14ac:dyDescent="0.2">
      <c r="A27241" t="s">
        <v>108</v>
      </c>
      <c r="B27241" t="s">
        <v>351</v>
      </c>
      <c r="C27241" t="s">
        <v>322</v>
      </c>
      <c r="D27241">
        <v>0</v>
      </c>
    </row>
    <row r="27242" spans="1:4" x14ac:dyDescent="0.2">
      <c r="A27242" t="s">
        <v>108</v>
      </c>
      <c r="B27242" t="s">
        <v>351</v>
      </c>
      <c r="C27242" t="s">
        <v>323</v>
      </c>
      <c r="D27242">
        <v>0</v>
      </c>
    </row>
    <row r="27243" spans="1:4" x14ac:dyDescent="0.2">
      <c r="A27243" t="s">
        <v>108</v>
      </c>
      <c r="B27243" t="s">
        <v>351</v>
      </c>
      <c r="C27243" t="s">
        <v>324</v>
      </c>
      <c r="D27243">
        <v>0</v>
      </c>
    </row>
    <row r="27244" spans="1:4" x14ac:dyDescent="0.2">
      <c r="A27244" t="s">
        <v>108</v>
      </c>
      <c r="B27244" t="s">
        <v>351</v>
      </c>
      <c r="C27244" t="s">
        <v>325</v>
      </c>
      <c r="D27244">
        <v>0</v>
      </c>
    </row>
    <row r="27245" spans="1:4" x14ac:dyDescent="0.2">
      <c r="A27245" t="s">
        <v>108</v>
      </c>
      <c r="B27245" t="s">
        <v>351</v>
      </c>
      <c r="C27245" t="s">
        <v>326</v>
      </c>
      <c r="D27245">
        <v>0</v>
      </c>
    </row>
    <row r="27246" spans="1:4" x14ac:dyDescent="0.2">
      <c r="A27246" t="s">
        <v>108</v>
      </c>
      <c r="B27246" t="s">
        <v>351</v>
      </c>
      <c r="C27246" t="s">
        <v>327</v>
      </c>
      <c r="D27246">
        <v>44701</v>
      </c>
    </row>
    <row r="27247" spans="1:4" x14ac:dyDescent="0.2">
      <c r="A27247" t="s">
        <v>108</v>
      </c>
      <c r="B27247" t="s">
        <v>351</v>
      </c>
      <c r="C27247" t="s">
        <v>328</v>
      </c>
      <c r="D27247">
        <v>188742</v>
      </c>
    </row>
    <row r="27248" spans="1:4" x14ac:dyDescent="0.2">
      <c r="A27248" t="s">
        <v>108</v>
      </c>
      <c r="B27248" t="s">
        <v>351</v>
      </c>
      <c r="C27248" t="s">
        <v>329</v>
      </c>
      <c r="D27248">
        <v>0</v>
      </c>
    </row>
    <row r="27249" spans="1:4" x14ac:dyDescent="0.2">
      <c r="A27249" t="s">
        <v>108</v>
      </c>
      <c r="B27249" t="s">
        <v>351</v>
      </c>
      <c r="C27249" t="s">
        <v>339</v>
      </c>
      <c r="D27249">
        <v>23993166</v>
      </c>
    </row>
    <row r="27250" spans="1:4" x14ac:dyDescent="0.2">
      <c r="A27250" t="s">
        <v>108</v>
      </c>
      <c r="B27250" t="s">
        <v>351</v>
      </c>
      <c r="C27250" t="s">
        <v>340</v>
      </c>
      <c r="D27250">
        <v>1031</v>
      </c>
    </row>
    <row r="27251" spans="1:4" x14ac:dyDescent="0.2">
      <c r="A27251" t="s">
        <v>108</v>
      </c>
      <c r="B27251" t="s">
        <v>351</v>
      </c>
      <c r="C27251" t="s">
        <v>341</v>
      </c>
      <c r="D27251">
        <v>0</v>
      </c>
    </row>
    <row r="27252" spans="1:4" x14ac:dyDescent="0.2">
      <c r="A27252" t="s">
        <v>108</v>
      </c>
      <c r="B27252" t="s">
        <v>351</v>
      </c>
      <c r="C27252" t="s">
        <v>342</v>
      </c>
      <c r="D27252">
        <v>0</v>
      </c>
    </row>
    <row r="27253" spans="1:4" x14ac:dyDescent="0.2">
      <c r="A27253" t="s">
        <v>108</v>
      </c>
      <c r="B27253" t="s">
        <v>351</v>
      </c>
      <c r="C27253" t="s">
        <v>343</v>
      </c>
      <c r="D27253">
        <v>0</v>
      </c>
    </row>
    <row r="27254" spans="1:4" x14ac:dyDescent="0.2">
      <c r="A27254" t="s">
        <v>108</v>
      </c>
      <c r="B27254" t="s">
        <v>351</v>
      </c>
      <c r="C27254" t="s">
        <v>344</v>
      </c>
      <c r="D27254">
        <v>0</v>
      </c>
    </row>
    <row r="27255" spans="1:4" x14ac:dyDescent="0.2">
      <c r="A27255" t="s">
        <v>108</v>
      </c>
      <c r="B27255" t="s">
        <v>351</v>
      </c>
      <c r="C27255" t="s">
        <v>345</v>
      </c>
      <c r="D27255">
        <v>0</v>
      </c>
    </row>
    <row r="27256" spans="1:4" x14ac:dyDescent="0.2">
      <c r="A27256" t="s">
        <v>108</v>
      </c>
      <c r="B27256" t="s">
        <v>351</v>
      </c>
      <c r="C27256" t="s">
        <v>346</v>
      </c>
      <c r="D27256">
        <v>0</v>
      </c>
    </row>
    <row r="27257" spans="1:4" x14ac:dyDescent="0.2">
      <c r="A27257" t="s">
        <v>108</v>
      </c>
      <c r="B27257" t="s">
        <v>351</v>
      </c>
      <c r="C27257" t="s">
        <v>300</v>
      </c>
      <c r="D27257">
        <v>537510</v>
      </c>
    </row>
    <row r="27258" spans="1:4" x14ac:dyDescent="0.2">
      <c r="A27258" t="s">
        <v>108</v>
      </c>
      <c r="B27258" t="s">
        <v>351</v>
      </c>
      <c r="C27258" t="s">
        <v>301</v>
      </c>
      <c r="D27258">
        <v>796671</v>
      </c>
    </row>
    <row r="27259" spans="1:4" x14ac:dyDescent="0.2">
      <c r="A27259" t="s">
        <v>108</v>
      </c>
      <c r="B27259" t="s">
        <v>351</v>
      </c>
      <c r="C27259" t="s">
        <v>302</v>
      </c>
      <c r="D27259">
        <v>969954</v>
      </c>
    </row>
    <row r="27260" spans="1:4" x14ac:dyDescent="0.2">
      <c r="A27260" t="s">
        <v>108</v>
      </c>
      <c r="B27260" t="s">
        <v>351</v>
      </c>
      <c r="C27260" t="s">
        <v>303</v>
      </c>
      <c r="D27260">
        <v>545305</v>
      </c>
    </row>
    <row r="27261" spans="1:4" x14ac:dyDescent="0.2">
      <c r="A27261" t="s">
        <v>108</v>
      </c>
      <c r="B27261" t="s">
        <v>351</v>
      </c>
      <c r="C27261" t="s">
        <v>304</v>
      </c>
      <c r="D27261">
        <v>722232</v>
      </c>
    </row>
    <row r="27262" spans="1:4" x14ac:dyDescent="0.2">
      <c r="A27262" t="s">
        <v>108</v>
      </c>
      <c r="B27262" t="s">
        <v>351</v>
      </c>
      <c r="C27262" t="s">
        <v>305</v>
      </c>
      <c r="D27262">
        <v>195583</v>
      </c>
    </row>
    <row r="27263" spans="1:4" x14ac:dyDescent="0.2">
      <c r="A27263" t="s">
        <v>108</v>
      </c>
      <c r="B27263" t="s">
        <v>351</v>
      </c>
      <c r="C27263" t="s">
        <v>306</v>
      </c>
      <c r="D27263">
        <v>59698</v>
      </c>
    </row>
    <row r="27264" spans="1:4" x14ac:dyDescent="0.2">
      <c r="A27264" t="s">
        <v>108</v>
      </c>
      <c r="B27264" t="s">
        <v>351</v>
      </c>
      <c r="C27264" t="s">
        <v>307</v>
      </c>
      <c r="D27264">
        <v>1239662</v>
      </c>
    </row>
    <row r="27265" spans="1:4" x14ac:dyDescent="0.2">
      <c r="A27265" t="s">
        <v>108</v>
      </c>
      <c r="B27265" t="s">
        <v>351</v>
      </c>
      <c r="C27265" t="s">
        <v>308</v>
      </c>
      <c r="D27265">
        <v>16278</v>
      </c>
    </row>
    <row r="27266" spans="1:4" x14ac:dyDescent="0.2">
      <c r="A27266" t="s">
        <v>108</v>
      </c>
      <c r="B27266" t="s">
        <v>351</v>
      </c>
      <c r="C27266" t="s">
        <v>309</v>
      </c>
      <c r="D27266">
        <v>418</v>
      </c>
    </row>
    <row r="27267" spans="1:4" x14ac:dyDescent="0.2">
      <c r="A27267" t="s">
        <v>108</v>
      </c>
      <c r="B27267" t="s">
        <v>351</v>
      </c>
      <c r="C27267" t="s">
        <v>310</v>
      </c>
      <c r="D27267">
        <v>6575</v>
      </c>
    </row>
    <row r="27268" spans="1:4" x14ac:dyDescent="0.2">
      <c r="A27268" t="s">
        <v>108</v>
      </c>
      <c r="B27268" t="s">
        <v>351</v>
      </c>
      <c r="C27268" t="s">
        <v>311</v>
      </c>
      <c r="D27268">
        <v>883</v>
      </c>
    </row>
    <row r="27269" spans="1:4" x14ac:dyDescent="0.2">
      <c r="A27269" t="s">
        <v>108</v>
      </c>
      <c r="B27269" t="s">
        <v>351</v>
      </c>
      <c r="C27269" t="s">
        <v>312</v>
      </c>
      <c r="D27269">
        <v>70</v>
      </c>
    </row>
    <row r="27270" spans="1:4" x14ac:dyDescent="0.2">
      <c r="A27270" t="s">
        <v>108</v>
      </c>
      <c r="B27270" t="s">
        <v>351</v>
      </c>
      <c r="C27270" t="s">
        <v>313</v>
      </c>
      <c r="D27270">
        <v>223</v>
      </c>
    </row>
    <row r="27271" spans="1:4" x14ac:dyDescent="0.2">
      <c r="A27271" t="s">
        <v>108</v>
      </c>
      <c r="B27271" t="s">
        <v>351</v>
      </c>
      <c r="C27271" t="s">
        <v>314</v>
      </c>
      <c r="D27271">
        <v>109</v>
      </c>
    </row>
    <row r="27272" spans="1:4" x14ac:dyDescent="0.2">
      <c r="A27272" t="s">
        <v>108</v>
      </c>
      <c r="B27272" t="s">
        <v>351</v>
      </c>
      <c r="C27272" t="s">
        <v>315</v>
      </c>
      <c r="D27272">
        <v>192</v>
      </c>
    </row>
    <row r="27273" spans="1:4" x14ac:dyDescent="0.2">
      <c r="A27273" t="s">
        <v>108</v>
      </c>
      <c r="B27273" t="s">
        <v>351</v>
      </c>
      <c r="C27273" t="s">
        <v>347</v>
      </c>
      <c r="D27273">
        <v>5254</v>
      </c>
    </row>
    <row r="27274" spans="1:4" x14ac:dyDescent="0.2">
      <c r="A27274" t="s">
        <v>108</v>
      </c>
      <c r="B27274" t="s">
        <v>352</v>
      </c>
      <c r="C27274" t="s">
        <v>225</v>
      </c>
      <c r="D27274">
        <v>1.13897</v>
      </c>
    </row>
    <row r="27275" spans="1:4" x14ac:dyDescent="0.2">
      <c r="A27275" t="s">
        <v>108</v>
      </c>
      <c r="B27275" t="s">
        <v>352</v>
      </c>
      <c r="C27275" t="s">
        <v>65</v>
      </c>
      <c r="D27275">
        <v>50000001</v>
      </c>
    </row>
    <row r="27276" spans="1:4" x14ac:dyDescent="0.2">
      <c r="A27276" t="s">
        <v>108</v>
      </c>
      <c r="B27276" t="s">
        <v>352</v>
      </c>
      <c r="C27276" t="s">
        <v>66</v>
      </c>
      <c r="D27276">
        <v>43899426</v>
      </c>
    </row>
    <row r="27277" spans="1:4" x14ac:dyDescent="0.2">
      <c r="A27277" t="s">
        <v>108</v>
      </c>
      <c r="B27277" t="s">
        <v>352</v>
      </c>
      <c r="C27277" t="s">
        <v>226</v>
      </c>
      <c r="D27277">
        <v>118512</v>
      </c>
    </row>
    <row r="27278" spans="1:4" x14ac:dyDescent="0.2">
      <c r="A27278" t="s">
        <v>108</v>
      </c>
      <c r="B27278" t="s">
        <v>352</v>
      </c>
      <c r="C27278" t="s">
        <v>227</v>
      </c>
      <c r="D27278">
        <v>305401</v>
      </c>
    </row>
    <row r="27279" spans="1:4" x14ac:dyDescent="0.2">
      <c r="A27279" t="s">
        <v>108</v>
      </c>
      <c r="B27279" t="s">
        <v>352</v>
      </c>
      <c r="C27279" t="s">
        <v>67</v>
      </c>
      <c r="D27279">
        <v>827635</v>
      </c>
    </row>
    <row r="27280" spans="1:4" x14ac:dyDescent="0.2">
      <c r="A27280" t="s">
        <v>108</v>
      </c>
      <c r="B27280" t="s">
        <v>352</v>
      </c>
      <c r="C27280" t="s">
        <v>68</v>
      </c>
      <c r="D27280">
        <v>449534</v>
      </c>
    </row>
    <row r="27281" spans="1:4" x14ac:dyDescent="0.2">
      <c r="A27281" t="s">
        <v>108</v>
      </c>
      <c r="B27281" t="s">
        <v>352</v>
      </c>
      <c r="C27281" t="s">
        <v>228</v>
      </c>
      <c r="D27281">
        <v>7198</v>
      </c>
    </row>
    <row r="27282" spans="1:4" x14ac:dyDescent="0.2">
      <c r="A27282" t="s">
        <v>108</v>
      </c>
      <c r="B27282" t="s">
        <v>352</v>
      </c>
      <c r="C27282" t="s">
        <v>229</v>
      </c>
      <c r="D27282">
        <v>137515</v>
      </c>
    </row>
    <row r="27283" spans="1:4" x14ac:dyDescent="0.2">
      <c r="A27283" t="s">
        <v>108</v>
      </c>
      <c r="B27283" t="s">
        <v>352</v>
      </c>
      <c r="C27283" t="s">
        <v>230</v>
      </c>
      <c r="D27283">
        <v>3389</v>
      </c>
    </row>
    <row r="27284" spans="1:4" x14ac:dyDescent="0.2">
      <c r="A27284" t="s">
        <v>108</v>
      </c>
      <c r="B27284" t="s">
        <v>352</v>
      </c>
      <c r="C27284" t="s">
        <v>231</v>
      </c>
      <c r="D27284">
        <v>29505</v>
      </c>
    </row>
    <row r="27285" spans="1:4" x14ac:dyDescent="0.2">
      <c r="A27285" t="s">
        <v>108</v>
      </c>
      <c r="B27285" t="s">
        <v>352</v>
      </c>
      <c r="C27285" t="s">
        <v>154</v>
      </c>
      <c r="D27285">
        <v>2477442</v>
      </c>
    </row>
    <row r="27286" spans="1:4" x14ac:dyDescent="0.2">
      <c r="A27286" t="s">
        <v>108</v>
      </c>
      <c r="B27286" t="s">
        <v>352</v>
      </c>
      <c r="C27286" t="s">
        <v>155</v>
      </c>
      <c r="D27286">
        <v>0</v>
      </c>
    </row>
    <row r="27287" spans="1:4" x14ac:dyDescent="0.2">
      <c r="A27287" t="s">
        <v>108</v>
      </c>
      <c r="B27287" t="s">
        <v>352</v>
      </c>
      <c r="C27287" t="s">
        <v>156</v>
      </c>
      <c r="D27287">
        <v>0</v>
      </c>
    </row>
    <row r="27288" spans="1:4" x14ac:dyDescent="0.2">
      <c r="A27288" t="s">
        <v>108</v>
      </c>
      <c r="B27288" t="s">
        <v>352</v>
      </c>
      <c r="C27288" t="s">
        <v>157</v>
      </c>
      <c r="D27288">
        <v>306424</v>
      </c>
    </row>
    <row r="27289" spans="1:4" x14ac:dyDescent="0.2">
      <c r="A27289" t="s">
        <v>108</v>
      </c>
      <c r="B27289" t="s">
        <v>352</v>
      </c>
      <c r="C27289" t="s">
        <v>158</v>
      </c>
      <c r="D27289">
        <v>946725</v>
      </c>
    </row>
    <row r="27290" spans="1:4" x14ac:dyDescent="0.2">
      <c r="A27290" t="s">
        <v>108</v>
      </c>
      <c r="B27290" t="s">
        <v>352</v>
      </c>
      <c r="C27290" t="s">
        <v>159</v>
      </c>
      <c r="D27290">
        <v>714982</v>
      </c>
    </row>
    <row r="27291" spans="1:4" x14ac:dyDescent="0.2">
      <c r="A27291" t="s">
        <v>108</v>
      </c>
      <c r="B27291" t="s">
        <v>352</v>
      </c>
      <c r="C27291" t="s">
        <v>160</v>
      </c>
      <c r="D27291">
        <v>1073631</v>
      </c>
    </row>
    <row r="27292" spans="1:4" x14ac:dyDescent="0.2">
      <c r="A27292" t="s">
        <v>108</v>
      </c>
      <c r="B27292" t="s">
        <v>352</v>
      </c>
      <c r="C27292" t="s">
        <v>161</v>
      </c>
      <c r="D27292">
        <v>701290</v>
      </c>
    </row>
    <row r="27293" spans="1:4" x14ac:dyDescent="0.2">
      <c r="A27293" t="s">
        <v>108</v>
      </c>
      <c r="B27293" t="s">
        <v>352</v>
      </c>
      <c r="C27293" t="s">
        <v>162</v>
      </c>
      <c r="D27293">
        <v>757754</v>
      </c>
    </row>
    <row r="27294" spans="1:4" x14ac:dyDescent="0.2">
      <c r="A27294" t="s">
        <v>108</v>
      </c>
      <c r="B27294" t="s">
        <v>352</v>
      </c>
      <c r="C27294" t="s">
        <v>163</v>
      </c>
      <c r="D27294">
        <v>487878</v>
      </c>
    </row>
    <row r="27295" spans="1:4" x14ac:dyDescent="0.2">
      <c r="A27295" t="s">
        <v>108</v>
      </c>
      <c r="B27295" t="s">
        <v>352</v>
      </c>
      <c r="C27295" t="s">
        <v>164</v>
      </c>
      <c r="D27295">
        <v>317326</v>
      </c>
    </row>
    <row r="27296" spans="1:4" x14ac:dyDescent="0.2">
      <c r="A27296" t="s">
        <v>108</v>
      </c>
      <c r="B27296" t="s">
        <v>352</v>
      </c>
      <c r="C27296" t="s">
        <v>165</v>
      </c>
      <c r="D27296">
        <v>274647</v>
      </c>
    </row>
    <row r="27297" spans="1:4" x14ac:dyDescent="0.2">
      <c r="A27297" t="s">
        <v>108</v>
      </c>
      <c r="B27297" t="s">
        <v>352</v>
      </c>
      <c r="C27297" t="s">
        <v>166</v>
      </c>
      <c r="D27297">
        <v>142109</v>
      </c>
    </row>
    <row r="27298" spans="1:4" x14ac:dyDescent="0.2">
      <c r="A27298" t="s">
        <v>108</v>
      </c>
      <c r="B27298" t="s">
        <v>352</v>
      </c>
      <c r="C27298" t="s">
        <v>167</v>
      </c>
      <c r="D27298">
        <v>144927</v>
      </c>
    </row>
    <row r="27299" spans="1:4" x14ac:dyDescent="0.2">
      <c r="A27299" t="s">
        <v>108</v>
      </c>
      <c r="B27299" t="s">
        <v>352</v>
      </c>
      <c r="C27299" t="s">
        <v>168</v>
      </c>
      <c r="D27299">
        <v>172139</v>
      </c>
    </row>
    <row r="27300" spans="1:4" x14ac:dyDescent="0.2">
      <c r="A27300" t="s">
        <v>108</v>
      </c>
      <c r="B27300" t="s">
        <v>352</v>
      </c>
      <c r="C27300" t="s">
        <v>169</v>
      </c>
      <c r="D27300">
        <v>184378</v>
      </c>
    </row>
    <row r="27301" spans="1:4" x14ac:dyDescent="0.2">
      <c r="A27301" t="s">
        <v>108</v>
      </c>
      <c r="B27301" t="s">
        <v>352</v>
      </c>
      <c r="C27301" t="s">
        <v>170</v>
      </c>
      <c r="D27301">
        <v>231766</v>
      </c>
    </row>
    <row r="27302" spans="1:4" x14ac:dyDescent="0.2">
      <c r="A27302" t="s">
        <v>108</v>
      </c>
      <c r="B27302" t="s">
        <v>352</v>
      </c>
      <c r="C27302" t="s">
        <v>171</v>
      </c>
      <c r="D27302">
        <v>96360</v>
      </c>
    </row>
    <row r="27303" spans="1:4" x14ac:dyDescent="0.2">
      <c r="A27303" t="s">
        <v>108</v>
      </c>
      <c r="B27303" t="s">
        <v>352</v>
      </c>
      <c r="C27303" t="s">
        <v>172</v>
      </c>
      <c r="D27303">
        <v>290338</v>
      </c>
    </row>
    <row r="27304" spans="1:4" x14ac:dyDescent="0.2">
      <c r="A27304" t="s">
        <v>108</v>
      </c>
      <c r="B27304" t="s">
        <v>352</v>
      </c>
      <c r="C27304" t="s">
        <v>173</v>
      </c>
      <c r="D27304">
        <v>165486</v>
      </c>
    </row>
    <row r="27305" spans="1:4" x14ac:dyDescent="0.2">
      <c r="A27305" t="s">
        <v>108</v>
      </c>
      <c r="B27305" t="s">
        <v>352</v>
      </c>
      <c r="C27305" t="s">
        <v>174</v>
      </c>
      <c r="D27305">
        <v>152872</v>
      </c>
    </row>
    <row r="27306" spans="1:4" x14ac:dyDescent="0.2">
      <c r="A27306" t="s">
        <v>108</v>
      </c>
      <c r="B27306" t="s">
        <v>352</v>
      </c>
      <c r="C27306" t="s">
        <v>175</v>
      </c>
      <c r="D27306">
        <v>76010</v>
      </c>
    </row>
    <row r="27307" spans="1:4" x14ac:dyDescent="0.2">
      <c r="A27307" t="s">
        <v>108</v>
      </c>
      <c r="B27307" t="s">
        <v>352</v>
      </c>
      <c r="C27307" t="s">
        <v>176</v>
      </c>
      <c r="D27307">
        <v>20022</v>
      </c>
    </row>
    <row r="27308" spans="1:4" x14ac:dyDescent="0.2">
      <c r="A27308" t="s">
        <v>108</v>
      </c>
      <c r="B27308" t="s">
        <v>352</v>
      </c>
      <c r="C27308" t="s">
        <v>177</v>
      </c>
      <c r="D27308">
        <v>339188</v>
      </c>
    </row>
    <row r="27309" spans="1:4" x14ac:dyDescent="0.2">
      <c r="A27309" t="s">
        <v>108</v>
      </c>
      <c r="B27309" t="s">
        <v>352</v>
      </c>
      <c r="C27309" t="s">
        <v>178</v>
      </c>
      <c r="D27309">
        <v>0</v>
      </c>
    </row>
    <row r="27310" spans="1:4" x14ac:dyDescent="0.2">
      <c r="A27310" t="s">
        <v>108</v>
      </c>
      <c r="B27310" t="s">
        <v>352</v>
      </c>
      <c r="C27310" t="s">
        <v>179</v>
      </c>
      <c r="D27310">
        <v>0</v>
      </c>
    </row>
    <row r="27311" spans="1:4" x14ac:dyDescent="0.2">
      <c r="A27311" t="s">
        <v>108</v>
      </c>
      <c r="B27311" t="s">
        <v>352</v>
      </c>
      <c r="C27311" t="s">
        <v>180</v>
      </c>
      <c r="D27311">
        <v>0</v>
      </c>
    </row>
    <row r="27312" spans="1:4" x14ac:dyDescent="0.2">
      <c r="A27312" t="s">
        <v>108</v>
      </c>
      <c r="B27312" t="s">
        <v>352</v>
      </c>
      <c r="C27312" t="s">
        <v>181</v>
      </c>
      <c r="D27312">
        <v>0</v>
      </c>
    </row>
    <row r="27313" spans="1:4" x14ac:dyDescent="0.2">
      <c r="A27313" t="s">
        <v>108</v>
      </c>
      <c r="B27313" t="s">
        <v>352</v>
      </c>
      <c r="C27313" t="s">
        <v>182</v>
      </c>
      <c r="D27313">
        <v>0</v>
      </c>
    </row>
    <row r="27314" spans="1:4" x14ac:dyDescent="0.2">
      <c r="A27314" t="s">
        <v>108</v>
      </c>
      <c r="B27314" t="s">
        <v>352</v>
      </c>
      <c r="C27314" t="s">
        <v>183</v>
      </c>
      <c r="D27314">
        <v>0</v>
      </c>
    </row>
    <row r="27315" spans="1:4" x14ac:dyDescent="0.2">
      <c r="A27315" t="s">
        <v>108</v>
      </c>
      <c r="B27315" t="s">
        <v>352</v>
      </c>
      <c r="C27315" t="s">
        <v>184</v>
      </c>
      <c r="D27315">
        <v>0</v>
      </c>
    </row>
    <row r="27316" spans="1:4" x14ac:dyDescent="0.2">
      <c r="A27316" t="s">
        <v>108</v>
      </c>
      <c r="B27316" t="s">
        <v>352</v>
      </c>
      <c r="C27316" t="s">
        <v>185</v>
      </c>
      <c r="D27316">
        <v>0</v>
      </c>
    </row>
    <row r="27317" spans="1:4" x14ac:dyDescent="0.2">
      <c r="A27317" t="s">
        <v>108</v>
      </c>
      <c r="B27317" t="s">
        <v>352</v>
      </c>
      <c r="C27317" t="s">
        <v>186</v>
      </c>
      <c r="D27317">
        <v>0</v>
      </c>
    </row>
    <row r="27318" spans="1:4" x14ac:dyDescent="0.2">
      <c r="A27318" t="s">
        <v>108</v>
      </c>
      <c r="B27318" t="s">
        <v>352</v>
      </c>
      <c r="C27318" t="s">
        <v>187</v>
      </c>
      <c r="D27318">
        <v>0</v>
      </c>
    </row>
    <row r="27319" spans="1:4" x14ac:dyDescent="0.2">
      <c r="A27319" t="s">
        <v>108</v>
      </c>
      <c r="B27319" t="s">
        <v>352</v>
      </c>
      <c r="C27319" t="s">
        <v>188</v>
      </c>
      <c r="D27319">
        <v>0</v>
      </c>
    </row>
    <row r="27320" spans="1:4" x14ac:dyDescent="0.2">
      <c r="A27320" t="s">
        <v>108</v>
      </c>
      <c r="B27320" t="s">
        <v>352</v>
      </c>
      <c r="C27320" t="s">
        <v>189</v>
      </c>
      <c r="D27320">
        <v>0</v>
      </c>
    </row>
    <row r="27321" spans="1:4" x14ac:dyDescent="0.2">
      <c r="A27321" t="s">
        <v>108</v>
      </c>
      <c r="B27321" t="s">
        <v>352</v>
      </c>
      <c r="C27321" t="s">
        <v>190</v>
      </c>
      <c r="D27321">
        <v>0</v>
      </c>
    </row>
    <row r="27322" spans="1:4" x14ac:dyDescent="0.2">
      <c r="A27322" t="s">
        <v>108</v>
      </c>
      <c r="B27322" t="s">
        <v>352</v>
      </c>
      <c r="C27322" t="s">
        <v>191</v>
      </c>
      <c r="D27322">
        <v>0</v>
      </c>
    </row>
    <row r="27323" spans="1:4" x14ac:dyDescent="0.2">
      <c r="A27323" t="s">
        <v>108</v>
      </c>
      <c r="B27323" t="s">
        <v>352</v>
      </c>
      <c r="C27323" t="s">
        <v>192</v>
      </c>
      <c r="D27323">
        <v>0</v>
      </c>
    </row>
    <row r="27324" spans="1:4" x14ac:dyDescent="0.2">
      <c r="A27324" t="s">
        <v>108</v>
      </c>
      <c r="B27324" t="s">
        <v>352</v>
      </c>
      <c r="C27324" t="s">
        <v>193</v>
      </c>
      <c r="D27324">
        <v>0</v>
      </c>
    </row>
    <row r="27325" spans="1:4" x14ac:dyDescent="0.2">
      <c r="A27325" t="s">
        <v>108</v>
      </c>
      <c r="B27325" t="s">
        <v>352</v>
      </c>
      <c r="C27325" t="s">
        <v>194</v>
      </c>
      <c r="D27325">
        <v>0</v>
      </c>
    </row>
    <row r="27326" spans="1:4" x14ac:dyDescent="0.2">
      <c r="A27326" t="s">
        <v>108</v>
      </c>
      <c r="B27326" t="s">
        <v>352</v>
      </c>
      <c r="C27326" t="s">
        <v>195</v>
      </c>
      <c r="D27326">
        <v>0</v>
      </c>
    </row>
    <row r="27327" spans="1:4" x14ac:dyDescent="0.2">
      <c r="A27327" t="s">
        <v>108</v>
      </c>
      <c r="B27327" t="s">
        <v>352</v>
      </c>
      <c r="C27327" t="s">
        <v>196</v>
      </c>
      <c r="D27327">
        <v>0</v>
      </c>
    </row>
    <row r="27328" spans="1:4" x14ac:dyDescent="0.2">
      <c r="A27328" t="s">
        <v>108</v>
      </c>
      <c r="B27328" t="s">
        <v>352</v>
      </c>
      <c r="C27328" t="s">
        <v>197</v>
      </c>
      <c r="D27328">
        <v>0</v>
      </c>
    </row>
    <row r="27329" spans="1:4" x14ac:dyDescent="0.2">
      <c r="A27329" t="s">
        <v>108</v>
      </c>
      <c r="B27329" t="s">
        <v>352</v>
      </c>
      <c r="C27329" t="s">
        <v>198</v>
      </c>
      <c r="D27329">
        <v>0</v>
      </c>
    </row>
    <row r="27330" spans="1:4" x14ac:dyDescent="0.2">
      <c r="A27330" t="s">
        <v>108</v>
      </c>
      <c r="B27330" t="s">
        <v>352</v>
      </c>
      <c r="C27330" t="s">
        <v>199</v>
      </c>
      <c r="D27330">
        <v>0</v>
      </c>
    </row>
    <row r="27331" spans="1:4" x14ac:dyDescent="0.2">
      <c r="A27331" t="s">
        <v>108</v>
      </c>
      <c r="B27331" t="s">
        <v>352</v>
      </c>
      <c r="C27331" t="s">
        <v>200</v>
      </c>
      <c r="D27331">
        <v>118828</v>
      </c>
    </row>
    <row r="27332" spans="1:4" x14ac:dyDescent="0.2">
      <c r="A27332" t="s">
        <v>108</v>
      </c>
      <c r="B27332" t="s">
        <v>352</v>
      </c>
      <c r="C27332" t="s">
        <v>201</v>
      </c>
      <c r="D27332">
        <v>0</v>
      </c>
    </row>
    <row r="27333" spans="1:4" x14ac:dyDescent="0.2">
      <c r="A27333" t="s">
        <v>108</v>
      </c>
      <c r="B27333" t="s">
        <v>352</v>
      </c>
      <c r="C27333" t="s">
        <v>202</v>
      </c>
      <c r="D27333">
        <v>0</v>
      </c>
    </row>
    <row r="27334" spans="1:4" x14ac:dyDescent="0.2">
      <c r="A27334" t="s">
        <v>108</v>
      </c>
      <c r="B27334" t="s">
        <v>352</v>
      </c>
      <c r="C27334" t="s">
        <v>203</v>
      </c>
      <c r="D27334">
        <v>0</v>
      </c>
    </row>
    <row r="27335" spans="1:4" x14ac:dyDescent="0.2">
      <c r="A27335" t="s">
        <v>108</v>
      </c>
      <c r="B27335" t="s">
        <v>352</v>
      </c>
      <c r="C27335" t="s">
        <v>204</v>
      </c>
      <c r="D27335">
        <v>0</v>
      </c>
    </row>
    <row r="27336" spans="1:4" x14ac:dyDescent="0.2">
      <c r="A27336" t="s">
        <v>108</v>
      </c>
      <c r="B27336" t="s">
        <v>352</v>
      </c>
      <c r="C27336" t="s">
        <v>205</v>
      </c>
      <c r="D27336">
        <v>0</v>
      </c>
    </row>
    <row r="27337" spans="1:4" x14ac:dyDescent="0.2">
      <c r="A27337" t="s">
        <v>108</v>
      </c>
      <c r="B27337" t="s">
        <v>352</v>
      </c>
      <c r="C27337" t="s">
        <v>206</v>
      </c>
      <c r="D27337">
        <v>0</v>
      </c>
    </row>
    <row r="27338" spans="1:4" x14ac:dyDescent="0.2">
      <c r="A27338" t="s">
        <v>108</v>
      </c>
      <c r="B27338" t="s">
        <v>352</v>
      </c>
      <c r="C27338" t="s">
        <v>207</v>
      </c>
      <c r="D27338">
        <v>0</v>
      </c>
    </row>
    <row r="27339" spans="1:4" x14ac:dyDescent="0.2">
      <c r="A27339" t="s">
        <v>108</v>
      </c>
      <c r="B27339" t="s">
        <v>352</v>
      </c>
      <c r="C27339" t="s">
        <v>208</v>
      </c>
      <c r="D27339">
        <v>0</v>
      </c>
    </row>
    <row r="27340" spans="1:4" x14ac:dyDescent="0.2">
      <c r="A27340" t="s">
        <v>108</v>
      </c>
      <c r="B27340" t="s">
        <v>352</v>
      </c>
      <c r="C27340" t="s">
        <v>209</v>
      </c>
      <c r="D27340">
        <v>0</v>
      </c>
    </row>
    <row r="27341" spans="1:4" x14ac:dyDescent="0.2">
      <c r="A27341" t="s">
        <v>108</v>
      </c>
      <c r="B27341" t="s">
        <v>352</v>
      </c>
      <c r="C27341" t="s">
        <v>210</v>
      </c>
      <c r="D27341">
        <v>0</v>
      </c>
    </row>
    <row r="27342" spans="1:4" x14ac:dyDescent="0.2">
      <c r="A27342" t="s">
        <v>108</v>
      </c>
      <c r="B27342" t="s">
        <v>352</v>
      </c>
      <c r="C27342" t="s">
        <v>211</v>
      </c>
      <c r="D27342">
        <v>0</v>
      </c>
    </row>
    <row r="27343" spans="1:4" x14ac:dyDescent="0.2">
      <c r="A27343" t="s">
        <v>108</v>
      </c>
      <c r="B27343" t="s">
        <v>352</v>
      </c>
      <c r="C27343" t="s">
        <v>212</v>
      </c>
      <c r="D27343">
        <v>0</v>
      </c>
    </row>
    <row r="27344" spans="1:4" x14ac:dyDescent="0.2">
      <c r="A27344" t="s">
        <v>108</v>
      </c>
      <c r="B27344" t="s">
        <v>352</v>
      </c>
      <c r="C27344" t="s">
        <v>213</v>
      </c>
      <c r="D27344">
        <v>0</v>
      </c>
    </row>
    <row r="27345" spans="1:4" x14ac:dyDescent="0.2">
      <c r="A27345" t="s">
        <v>108</v>
      </c>
      <c r="B27345" t="s">
        <v>352</v>
      </c>
      <c r="C27345" t="s">
        <v>214</v>
      </c>
      <c r="D27345">
        <v>0</v>
      </c>
    </row>
    <row r="27346" spans="1:4" x14ac:dyDescent="0.2">
      <c r="A27346" t="s">
        <v>108</v>
      </c>
      <c r="B27346" t="s">
        <v>352</v>
      </c>
      <c r="C27346" t="s">
        <v>215</v>
      </c>
      <c r="D27346">
        <v>0</v>
      </c>
    </row>
    <row r="27347" spans="1:4" x14ac:dyDescent="0.2">
      <c r="A27347" t="s">
        <v>108</v>
      </c>
      <c r="B27347" t="s">
        <v>352</v>
      </c>
      <c r="C27347" t="s">
        <v>216</v>
      </c>
      <c r="D27347">
        <v>0</v>
      </c>
    </row>
    <row r="27348" spans="1:4" x14ac:dyDescent="0.2">
      <c r="A27348" t="s">
        <v>108</v>
      </c>
      <c r="B27348" t="s">
        <v>352</v>
      </c>
      <c r="C27348" t="s">
        <v>217</v>
      </c>
      <c r="D27348">
        <v>0</v>
      </c>
    </row>
    <row r="27349" spans="1:4" x14ac:dyDescent="0.2">
      <c r="A27349" t="s">
        <v>108</v>
      </c>
      <c r="B27349" t="s">
        <v>352</v>
      </c>
      <c r="C27349" t="s">
        <v>218</v>
      </c>
      <c r="D27349">
        <v>0</v>
      </c>
    </row>
    <row r="27350" spans="1:4" x14ac:dyDescent="0.2">
      <c r="A27350" t="s">
        <v>108</v>
      </c>
      <c r="B27350" t="s">
        <v>352</v>
      </c>
      <c r="C27350" t="s">
        <v>219</v>
      </c>
      <c r="D27350">
        <v>0</v>
      </c>
    </row>
    <row r="27351" spans="1:4" x14ac:dyDescent="0.2">
      <c r="A27351" t="s">
        <v>108</v>
      </c>
      <c r="B27351" t="s">
        <v>352</v>
      </c>
      <c r="C27351" t="s">
        <v>233</v>
      </c>
      <c r="D27351">
        <v>2477442</v>
      </c>
    </row>
    <row r="27352" spans="1:4" x14ac:dyDescent="0.2">
      <c r="A27352" t="s">
        <v>108</v>
      </c>
      <c r="B27352" t="s">
        <v>352</v>
      </c>
      <c r="C27352" t="s">
        <v>234</v>
      </c>
      <c r="D27352">
        <v>0</v>
      </c>
    </row>
    <row r="27353" spans="1:4" x14ac:dyDescent="0.2">
      <c r="A27353" t="s">
        <v>108</v>
      </c>
      <c r="B27353" t="s">
        <v>352</v>
      </c>
      <c r="C27353" t="s">
        <v>235</v>
      </c>
      <c r="D27353">
        <v>78194</v>
      </c>
    </row>
    <row r="27354" spans="1:4" x14ac:dyDescent="0.2">
      <c r="A27354" t="s">
        <v>108</v>
      </c>
      <c r="B27354" t="s">
        <v>352</v>
      </c>
      <c r="C27354" t="s">
        <v>236</v>
      </c>
      <c r="D27354">
        <v>445412</v>
      </c>
    </row>
    <row r="27355" spans="1:4" x14ac:dyDescent="0.2">
      <c r="A27355" t="s">
        <v>108</v>
      </c>
      <c r="B27355" t="s">
        <v>352</v>
      </c>
      <c r="C27355" t="s">
        <v>237</v>
      </c>
      <c r="D27355">
        <v>605747</v>
      </c>
    </row>
    <row r="27356" spans="1:4" x14ac:dyDescent="0.2">
      <c r="A27356" t="s">
        <v>108</v>
      </c>
      <c r="B27356" t="s">
        <v>352</v>
      </c>
      <c r="C27356" t="s">
        <v>238</v>
      </c>
      <c r="D27356">
        <v>625399</v>
      </c>
    </row>
    <row r="27357" spans="1:4" x14ac:dyDescent="0.2">
      <c r="A27357" t="s">
        <v>108</v>
      </c>
      <c r="B27357" t="s">
        <v>352</v>
      </c>
      <c r="C27357" t="s">
        <v>239</v>
      </c>
      <c r="D27357">
        <v>969010</v>
      </c>
    </row>
    <row r="27358" spans="1:4" x14ac:dyDescent="0.2">
      <c r="A27358" t="s">
        <v>108</v>
      </c>
      <c r="B27358" t="s">
        <v>352</v>
      </c>
      <c r="C27358" t="s">
        <v>240</v>
      </c>
      <c r="D27358">
        <v>751130</v>
      </c>
    </row>
    <row r="27359" spans="1:4" x14ac:dyDescent="0.2">
      <c r="A27359" t="s">
        <v>108</v>
      </c>
      <c r="B27359" t="s">
        <v>352</v>
      </c>
      <c r="C27359" t="s">
        <v>241</v>
      </c>
      <c r="D27359">
        <v>654224</v>
      </c>
    </row>
    <row r="27360" spans="1:4" x14ac:dyDescent="0.2">
      <c r="A27360" t="s">
        <v>108</v>
      </c>
      <c r="B27360" t="s">
        <v>352</v>
      </c>
      <c r="C27360" t="s">
        <v>242</v>
      </c>
      <c r="D27360">
        <v>545610</v>
      </c>
    </row>
    <row r="27361" spans="1:4" x14ac:dyDescent="0.2">
      <c r="A27361" t="s">
        <v>108</v>
      </c>
      <c r="B27361" t="s">
        <v>352</v>
      </c>
      <c r="C27361" t="s">
        <v>243</v>
      </c>
      <c r="D27361">
        <v>389637</v>
      </c>
    </row>
    <row r="27362" spans="1:4" x14ac:dyDescent="0.2">
      <c r="A27362" t="s">
        <v>108</v>
      </c>
      <c r="B27362" t="s">
        <v>352</v>
      </c>
      <c r="C27362" t="s">
        <v>244</v>
      </c>
      <c r="D27362">
        <v>411753</v>
      </c>
    </row>
    <row r="27363" spans="1:4" x14ac:dyDescent="0.2">
      <c r="A27363" t="s">
        <v>108</v>
      </c>
      <c r="B27363" t="s">
        <v>352</v>
      </c>
      <c r="C27363" t="s">
        <v>245</v>
      </c>
      <c r="D27363">
        <v>144702</v>
      </c>
    </row>
    <row r="27364" spans="1:4" x14ac:dyDescent="0.2">
      <c r="A27364" t="s">
        <v>108</v>
      </c>
      <c r="B27364" t="s">
        <v>352</v>
      </c>
      <c r="C27364" t="s">
        <v>246</v>
      </c>
      <c r="D27364">
        <v>141759</v>
      </c>
    </row>
    <row r="27365" spans="1:4" x14ac:dyDescent="0.2">
      <c r="A27365" t="s">
        <v>108</v>
      </c>
      <c r="B27365" t="s">
        <v>352</v>
      </c>
      <c r="C27365" t="s">
        <v>247</v>
      </c>
      <c r="D27365">
        <v>148512</v>
      </c>
    </row>
    <row r="27366" spans="1:4" x14ac:dyDescent="0.2">
      <c r="A27366" t="s">
        <v>108</v>
      </c>
      <c r="B27366" t="s">
        <v>352</v>
      </c>
      <c r="C27366" t="s">
        <v>248</v>
      </c>
      <c r="D27366">
        <v>188621</v>
      </c>
    </row>
    <row r="27367" spans="1:4" x14ac:dyDescent="0.2">
      <c r="A27367" t="s">
        <v>108</v>
      </c>
      <c r="B27367" t="s">
        <v>352</v>
      </c>
      <c r="C27367" t="s">
        <v>249</v>
      </c>
      <c r="D27367">
        <v>363916</v>
      </c>
    </row>
    <row r="27368" spans="1:4" x14ac:dyDescent="0.2">
      <c r="A27368" t="s">
        <v>108</v>
      </c>
      <c r="B27368" t="s">
        <v>352</v>
      </c>
      <c r="C27368" t="s">
        <v>250</v>
      </c>
      <c r="D27368">
        <v>47183</v>
      </c>
    </row>
    <row r="27369" spans="1:4" x14ac:dyDescent="0.2">
      <c r="A27369" t="s">
        <v>108</v>
      </c>
      <c r="B27369" t="s">
        <v>352</v>
      </c>
      <c r="C27369" t="s">
        <v>251</v>
      </c>
      <c r="D27369">
        <v>171795</v>
      </c>
    </row>
    <row r="27370" spans="1:4" x14ac:dyDescent="0.2">
      <c r="A27370" t="s">
        <v>108</v>
      </c>
      <c r="B27370" t="s">
        <v>352</v>
      </c>
      <c r="C27370" t="s">
        <v>252</v>
      </c>
      <c r="D27370">
        <v>345171</v>
      </c>
    </row>
    <row r="27371" spans="1:4" x14ac:dyDescent="0.2">
      <c r="A27371" t="s">
        <v>108</v>
      </c>
      <c r="B27371" t="s">
        <v>352</v>
      </c>
      <c r="C27371" t="s">
        <v>253</v>
      </c>
      <c r="D27371">
        <v>177135</v>
      </c>
    </row>
    <row r="27372" spans="1:4" x14ac:dyDescent="0.2">
      <c r="A27372" t="s">
        <v>108</v>
      </c>
      <c r="B27372" t="s">
        <v>352</v>
      </c>
      <c r="C27372" t="s">
        <v>254</v>
      </c>
      <c r="D27372">
        <v>44828</v>
      </c>
    </row>
    <row r="27373" spans="1:4" x14ac:dyDescent="0.2">
      <c r="A27373" t="s">
        <v>108</v>
      </c>
      <c r="B27373" t="s">
        <v>352</v>
      </c>
      <c r="C27373" t="s">
        <v>255</v>
      </c>
      <c r="D27373">
        <v>346514</v>
      </c>
    </row>
    <row r="27374" spans="1:4" x14ac:dyDescent="0.2">
      <c r="A27374" t="s">
        <v>108</v>
      </c>
      <c r="B27374" t="s">
        <v>352</v>
      </c>
      <c r="C27374" t="s">
        <v>256</v>
      </c>
      <c r="D27374">
        <v>0</v>
      </c>
    </row>
    <row r="27375" spans="1:4" x14ac:dyDescent="0.2">
      <c r="A27375" t="s">
        <v>108</v>
      </c>
      <c r="B27375" t="s">
        <v>352</v>
      </c>
      <c r="C27375" t="s">
        <v>257</v>
      </c>
      <c r="D27375">
        <v>0</v>
      </c>
    </row>
    <row r="27376" spans="1:4" x14ac:dyDescent="0.2">
      <c r="A27376" t="s">
        <v>108</v>
      </c>
      <c r="B27376" t="s">
        <v>352</v>
      </c>
      <c r="C27376" t="s">
        <v>258</v>
      </c>
      <c r="D27376">
        <v>0</v>
      </c>
    </row>
    <row r="27377" spans="1:4" x14ac:dyDescent="0.2">
      <c r="A27377" t="s">
        <v>108</v>
      </c>
      <c r="B27377" t="s">
        <v>352</v>
      </c>
      <c r="C27377" t="s">
        <v>259</v>
      </c>
      <c r="D27377">
        <v>0</v>
      </c>
    </row>
    <row r="27378" spans="1:4" x14ac:dyDescent="0.2">
      <c r="A27378" t="s">
        <v>108</v>
      </c>
      <c r="B27378" t="s">
        <v>352</v>
      </c>
      <c r="C27378" t="s">
        <v>260</v>
      </c>
      <c r="D27378">
        <v>0</v>
      </c>
    </row>
    <row r="27379" spans="1:4" x14ac:dyDescent="0.2">
      <c r="A27379" t="s">
        <v>108</v>
      </c>
      <c r="B27379" t="s">
        <v>352</v>
      </c>
      <c r="C27379" t="s">
        <v>261</v>
      </c>
      <c r="D27379">
        <v>0</v>
      </c>
    </row>
    <row r="27380" spans="1:4" x14ac:dyDescent="0.2">
      <c r="A27380" t="s">
        <v>108</v>
      </c>
      <c r="B27380" t="s">
        <v>352</v>
      </c>
      <c r="C27380" t="s">
        <v>262</v>
      </c>
      <c r="D27380">
        <v>0</v>
      </c>
    </row>
    <row r="27381" spans="1:4" x14ac:dyDescent="0.2">
      <c r="A27381" t="s">
        <v>108</v>
      </c>
      <c r="B27381" t="s">
        <v>352</v>
      </c>
      <c r="C27381" t="s">
        <v>263</v>
      </c>
      <c r="D27381">
        <v>0</v>
      </c>
    </row>
    <row r="27382" spans="1:4" x14ac:dyDescent="0.2">
      <c r="A27382" t="s">
        <v>108</v>
      </c>
      <c r="B27382" t="s">
        <v>352</v>
      </c>
      <c r="C27382" t="s">
        <v>264</v>
      </c>
      <c r="D27382">
        <v>0</v>
      </c>
    </row>
    <row r="27383" spans="1:4" x14ac:dyDescent="0.2">
      <c r="A27383" t="s">
        <v>108</v>
      </c>
      <c r="B27383" t="s">
        <v>352</v>
      </c>
      <c r="C27383" t="s">
        <v>265</v>
      </c>
      <c r="D27383">
        <v>0</v>
      </c>
    </row>
    <row r="27384" spans="1:4" x14ac:dyDescent="0.2">
      <c r="A27384" t="s">
        <v>108</v>
      </c>
      <c r="B27384" t="s">
        <v>352</v>
      </c>
      <c r="C27384" t="s">
        <v>266</v>
      </c>
      <c r="D27384">
        <v>0</v>
      </c>
    </row>
    <row r="27385" spans="1:4" x14ac:dyDescent="0.2">
      <c r="A27385" t="s">
        <v>108</v>
      </c>
      <c r="B27385" t="s">
        <v>352</v>
      </c>
      <c r="C27385" t="s">
        <v>267</v>
      </c>
      <c r="D27385">
        <v>0</v>
      </c>
    </row>
    <row r="27386" spans="1:4" x14ac:dyDescent="0.2">
      <c r="A27386" t="s">
        <v>108</v>
      </c>
      <c r="B27386" t="s">
        <v>352</v>
      </c>
      <c r="C27386" t="s">
        <v>268</v>
      </c>
      <c r="D27386">
        <v>0</v>
      </c>
    </row>
    <row r="27387" spans="1:4" x14ac:dyDescent="0.2">
      <c r="A27387" t="s">
        <v>108</v>
      </c>
      <c r="B27387" t="s">
        <v>352</v>
      </c>
      <c r="C27387" t="s">
        <v>269</v>
      </c>
      <c r="D27387">
        <v>0</v>
      </c>
    </row>
    <row r="27388" spans="1:4" x14ac:dyDescent="0.2">
      <c r="A27388" t="s">
        <v>108</v>
      </c>
      <c r="B27388" t="s">
        <v>352</v>
      </c>
      <c r="C27388" t="s">
        <v>270</v>
      </c>
      <c r="D27388">
        <v>0</v>
      </c>
    </row>
    <row r="27389" spans="1:4" x14ac:dyDescent="0.2">
      <c r="A27389" t="s">
        <v>108</v>
      </c>
      <c r="B27389" t="s">
        <v>352</v>
      </c>
      <c r="C27389" t="s">
        <v>271</v>
      </c>
      <c r="D27389">
        <v>0</v>
      </c>
    </row>
    <row r="27390" spans="1:4" x14ac:dyDescent="0.2">
      <c r="A27390" t="s">
        <v>108</v>
      </c>
      <c r="B27390" t="s">
        <v>352</v>
      </c>
      <c r="C27390" t="s">
        <v>272</v>
      </c>
      <c r="D27390">
        <v>0</v>
      </c>
    </row>
    <row r="27391" spans="1:4" x14ac:dyDescent="0.2">
      <c r="A27391" t="s">
        <v>108</v>
      </c>
      <c r="B27391" t="s">
        <v>352</v>
      </c>
      <c r="C27391" t="s">
        <v>273</v>
      </c>
      <c r="D27391">
        <v>0</v>
      </c>
    </row>
    <row r="27392" spans="1:4" x14ac:dyDescent="0.2">
      <c r="A27392" t="s">
        <v>108</v>
      </c>
      <c r="B27392" t="s">
        <v>352</v>
      </c>
      <c r="C27392" t="s">
        <v>274</v>
      </c>
      <c r="D27392">
        <v>0</v>
      </c>
    </row>
    <row r="27393" spans="1:4" x14ac:dyDescent="0.2">
      <c r="A27393" t="s">
        <v>108</v>
      </c>
      <c r="B27393" t="s">
        <v>352</v>
      </c>
      <c r="C27393" t="s">
        <v>275</v>
      </c>
      <c r="D27393">
        <v>0</v>
      </c>
    </row>
    <row r="27394" spans="1:4" x14ac:dyDescent="0.2">
      <c r="A27394" t="s">
        <v>108</v>
      </c>
      <c r="B27394" t="s">
        <v>352</v>
      </c>
      <c r="C27394" t="s">
        <v>276</v>
      </c>
      <c r="D27394">
        <v>0</v>
      </c>
    </row>
    <row r="27395" spans="1:4" x14ac:dyDescent="0.2">
      <c r="A27395" t="s">
        <v>108</v>
      </c>
      <c r="B27395" t="s">
        <v>352</v>
      </c>
      <c r="C27395" t="s">
        <v>277</v>
      </c>
      <c r="D27395">
        <v>0</v>
      </c>
    </row>
    <row r="27396" spans="1:4" x14ac:dyDescent="0.2">
      <c r="A27396" t="s">
        <v>108</v>
      </c>
      <c r="B27396" t="s">
        <v>352</v>
      </c>
      <c r="C27396" t="s">
        <v>278</v>
      </c>
      <c r="D27396">
        <v>118828</v>
      </c>
    </row>
    <row r="27397" spans="1:4" x14ac:dyDescent="0.2">
      <c r="A27397" t="s">
        <v>108</v>
      </c>
      <c r="B27397" t="s">
        <v>352</v>
      </c>
      <c r="C27397" t="s">
        <v>279</v>
      </c>
      <c r="D27397">
        <v>0</v>
      </c>
    </row>
    <row r="27398" spans="1:4" x14ac:dyDescent="0.2">
      <c r="A27398" t="s">
        <v>108</v>
      </c>
      <c r="B27398" t="s">
        <v>352</v>
      </c>
      <c r="C27398" t="s">
        <v>280</v>
      </c>
      <c r="D27398">
        <v>0</v>
      </c>
    </row>
    <row r="27399" spans="1:4" x14ac:dyDescent="0.2">
      <c r="A27399" t="s">
        <v>108</v>
      </c>
      <c r="B27399" t="s">
        <v>352</v>
      </c>
      <c r="C27399" t="s">
        <v>281</v>
      </c>
      <c r="D27399">
        <v>0</v>
      </c>
    </row>
    <row r="27400" spans="1:4" x14ac:dyDescent="0.2">
      <c r="A27400" t="s">
        <v>108</v>
      </c>
      <c r="B27400" t="s">
        <v>352</v>
      </c>
      <c r="C27400" t="s">
        <v>282</v>
      </c>
      <c r="D27400">
        <v>0</v>
      </c>
    </row>
    <row r="27401" spans="1:4" x14ac:dyDescent="0.2">
      <c r="A27401" t="s">
        <v>108</v>
      </c>
      <c r="B27401" t="s">
        <v>352</v>
      </c>
      <c r="C27401" t="s">
        <v>283</v>
      </c>
      <c r="D27401">
        <v>0</v>
      </c>
    </row>
    <row r="27402" spans="1:4" x14ac:dyDescent="0.2">
      <c r="A27402" t="s">
        <v>108</v>
      </c>
      <c r="B27402" t="s">
        <v>352</v>
      </c>
      <c r="C27402" t="s">
        <v>284</v>
      </c>
      <c r="D27402">
        <v>0</v>
      </c>
    </row>
    <row r="27403" spans="1:4" x14ac:dyDescent="0.2">
      <c r="A27403" t="s">
        <v>108</v>
      </c>
      <c r="B27403" t="s">
        <v>352</v>
      </c>
      <c r="C27403" t="s">
        <v>285</v>
      </c>
      <c r="D27403">
        <v>0</v>
      </c>
    </row>
    <row r="27404" spans="1:4" x14ac:dyDescent="0.2">
      <c r="A27404" t="s">
        <v>108</v>
      </c>
      <c r="B27404" t="s">
        <v>352</v>
      </c>
      <c r="C27404" t="s">
        <v>286</v>
      </c>
      <c r="D27404">
        <v>0</v>
      </c>
    </row>
    <row r="27405" spans="1:4" x14ac:dyDescent="0.2">
      <c r="A27405" t="s">
        <v>108</v>
      </c>
      <c r="B27405" t="s">
        <v>352</v>
      </c>
      <c r="C27405" t="s">
        <v>287</v>
      </c>
      <c r="D27405">
        <v>0</v>
      </c>
    </row>
    <row r="27406" spans="1:4" x14ac:dyDescent="0.2">
      <c r="A27406" t="s">
        <v>108</v>
      </c>
      <c r="B27406" t="s">
        <v>352</v>
      </c>
      <c r="C27406" t="s">
        <v>288</v>
      </c>
      <c r="D27406">
        <v>0</v>
      </c>
    </row>
    <row r="27407" spans="1:4" x14ac:dyDescent="0.2">
      <c r="A27407" t="s">
        <v>108</v>
      </c>
      <c r="B27407" t="s">
        <v>352</v>
      </c>
      <c r="C27407" t="s">
        <v>289</v>
      </c>
      <c r="D27407">
        <v>0</v>
      </c>
    </row>
    <row r="27408" spans="1:4" x14ac:dyDescent="0.2">
      <c r="A27408" t="s">
        <v>108</v>
      </c>
      <c r="B27408" t="s">
        <v>352</v>
      </c>
      <c r="C27408" t="s">
        <v>290</v>
      </c>
      <c r="D27408">
        <v>0</v>
      </c>
    </row>
    <row r="27409" spans="1:4" x14ac:dyDescent="0.2">
      <c r="A27409" t="s">
        <v>108</v>
      </c>
      <c r="B27409" t="s">
        <v>352</v>
      </c>
      <c r="C27409" t="s">
        <v>291</v>
      </c>
      <c r="D27409">
        <v>0</v>
      </c>
    </row>
    <row r="27410" spans="1:4" x14ac:dyDescent="0.2">
      <c r="A27410" t="s">
        <v>108</v>
      </c>
      <c r="B27410" t="s">
        <v>352</v>
      </c>
      <c r="C27410" t="s">
        <v>292</v>
      </c>
      <c r="D27410">
        <v>0</v>
      </c>
    </row>
    <row r="27411" spans="1:4" x14ac:dyDescent="0.2">
      <c r="A27411" t="s">
        <v>108</v>
      </c>
      <c r="B27411" t="s">
        <v>352</v>
      </c>
      <c r="C27411" t="s">
        <v>293</v>
      </c>
      <c r="D27411">
        <v>0</v>
      </c>
    </row>
    <row r="27412" spans="1:4" x14ac:dyDescent="0.2">
      <c r="A27412" t="s">
        <v>108</v>
      </c>
      <c r="B27412" t="s">
        <v>352</v>
      </c>
      <c r="C27412" t="s">
        <v>294</v>
      </c>
      <c r="D27412">
        <v>0</v>
      </c>
    </row>
    <row r="27413" spans="1:4" x14ac:dyDescent="0.2">
      <c r="A27413" t="s">
        <v>108</v>
      </c>
      <c r="B27413" t="s">
        <v>352</v>
      </c>
      <c r="C27413" t="s">
        <v>295</v>
      </c>
      <c r="D27413">
        <v>0</v>
      </c>
    </row>
    <row r="27414" spans="1:4" x14ac:dyDescent="0.2">
      <c r="A27414" t="s">
        <v>108</v>
      </c>
      <c r="B27414" t="s">
        <v>352</v>
      </c>
      <c r="C27414" t="s">
        <v>296</v>
      </c>
      <c r="D27414">
        <v>0</v>
      </c>
    </row>
    <row r="27415" spans="1:4" x14ac:dyDescent="0.2">
      <c r="A27415" t="s">
        <v>108</v>
      </c>
      <c r="B27415" t="s">
        <v>352</v>
      </c>
      <c r="C27415" t="s">
        <v>297</v>
      </c>
      <c r="D27415">
        <v>0</v>
      </c>
    </row>
    <row r="27416" spans="1:4" x14ac:dyDescent="0.2">
      <c r="A27416" t="s">
        <v>108</v>
      </c>
      <c r="B27416" t="s">
        <v>352</v>
      </c>
      <c r="C27416" t="s">
        <v>298</v>
      </c>
      <c r="D27416">
        <v>0</v>
      </c>
    </row>
    <row r="27417" spans="1:4" x14ac:dyDescent="0.2">
      <c r="A27417" t="s">
        <v>108</v>
      </c>
      <c r="B27417" t="s">
        <v>352</v>
      </c>
      <c r="C27417" t="s">
        <v>232</v>
      </c>
      <c r="D27417">
        <v>264915</v>
      </c>
    </row>
    <row r="27418" spans="1:4" x14ac:dyDescent="0.2">
      <c r="A27418" t="s">
        <v>108</v>
      </c>
      <c r="B27418" t="s">
        <v>352</v>
      </c>
      <c r="C27418" t="s">
        <v>319</v>
      </c>
      <c r="D27418">
        <v>234255</v>
      </c>
    </row>
    <row r="27419" spans="1:4" x14ac:dyDescent="0.2">
      <c r="A27419" t="s">
        <v>108</v>
      </c>
      <c r="B27419" t="s">
        <v>352</v>
      </c>
      <c r="C27419" t="s">
        <v>320</v>
      </c>
      <c r="D27419">
        <v>24124</v>
      </c>
    </row>
    <row r="27420" spans="1:4" x14ac:dyDescent="0.2">
      <c r="A27420" t="s">
        <v>108</v>
      </c>
      <c r="B27420" t="s">
        <v>352</v>
      </c>
      <c r="C27420" t="s">
        <v>318</v>
      </c>
      <c r="D27420">
        <v>6536</v>
      </c>
    </row>
    <row r="27421" spans="1:4" x14ac:dyDescent="0.2">
      <c r="A27421" t="s">
        <v>108</v>
      </c>
      <c r="B27421" t="s">
        <v>352</v>
      </c>
      <c r="C27421" t="s">
        <v>321</v>
      </c>
      <c r="D27421">
        <v>233577</v>
      </c>
    </row>
    <row r="27422" spans="1:4" x14ac:dyDescent="0.2">
      <c r="A27422" t="s">
        <v>108</v>
      </c>
      <c r="B27422" t="s">
        <v>352</v>
      </c>
      <c r="C27422" t="s">
        <v>322</v>
      </c>
      <c r="D27422">
        <v>0</v>
      </c>
    </row>
    <row r="27423" spans="1:4" x14ac:dyDescent="0.2">
      <c r="A27423" t="s">
        <v>108</v>
      </c>
      <c r="B27423" t="s">
        <v>352</v>
      </c>
      <c r="C27423" t="s">
        <v>323</v>
      </c>
      <c r="D27423">
        <v>0</v>
      </c>
    </row>
    <row r="27424" spans="1:4" x14ac:dyDescent="0.2">
      <c r="A27424" t="s">
        <v>108</v>
      </c>
      <c r="B27424" t="s">
        <v>352</v>
      </c>
      <c r="C27424" t="s">
        <v>324</v>
      </c>
      <c r="D27424">
        <v>0</v>
      </c>
    </row>
    <row r="27425" spans="1:4" x14ac:dyDescent="0.2">
      <c r="A27425" t="s">
        <v>108</v>
      </c>
      <c r="B27425" t="s">
        <v>352</v>
      </c>
      <c r="C27425" t="s">
        <v>325</v>
      </c>
      <c r="D27425">
        <v>0</v>
      </c>
    </row>
    <row r="27426" spans="1:4" x14ac:dyDescent="0.2">
      <c r="A27426" t="s">
        <v>108</v>
      </c>
      <c r="B27426" t="s">
        <v>352</v>
      </c>
      <c r="C27426" t="s">
        <v>326</v>
      </c>
      <c r="D27426">
        <v>0</v>
      </c>
    </row>
    <row r="27427" spans="1:4" x14ac:dyDescent="0.2">
      <c r="A27427" t="s">
        <v>108</v>
      </c>
      <c r="B27427" t="s">
        <v>352</v>
      </c>
      <c r="C27427" t="s">
        <v>327</v>
      </c>
      <c r="D27427">
        <v>44701</v>
      </c>
    </row>
    <row r="27428" spans="1:4" x14ac:dyDescent="0.2">
      <c r="A27428" t="s">
        <v>108</v>
      </c>
      <c r="B27428" t="s">
        <v>352</v>
      </c>
      <c r="C27428" t="s">
        <v>328</v>
      </c>
      <c r="D27428">
        <v>188876</v>
      </c>
    </row>
    <row r="27429" spans="1:4" x14ac:dyDescent="0.2">
      <c r="A27429" t="s">
        <v>108</v>
      </c>
      <c r="B27429" t="s">
        <v>352</v>
      </c>
      <c r="C27429" t="s">
        <v>329</v>
      </c>
      <c r="D27429">
        <v>0</v>
      </c>
    </row>
    <row r="27430" spans="1:4" x14ac:dyDescent="0.2">
      <c r="A27430" t="s">
        <v>108</v>
      </c>
      <c r="B27430" t="s">
        <v>352</v>
      </c>
      <c r="C27430" t="s">
        <v>339</v>
      </c>
      <c r="D27430">
        <v>24040024</v>
      </c>
    </row>
    <row r="27431" spans="1:4" x14ac:dyDescent="0.2">
      <c r="A27431" t="s">
        <v>108</v>
      </c>
      <c r="B27431" t="s">
        <v>352</v>
      </c>
      <c r="C27431" t="s">
        <v>340</v>
      </c>
      <c r="D27431">
        <v>3551700</v>
      </c>
    </row>
    <row r="27432" spans="1:4" x14ac:dyDescent="0.2">
      <c r="A27432" t="s">
        <v>108</v>
      </c>
      <c r="B27432" t="s">
        <v>352</v>
      </c>
      <c r="C27432" t="s">
        <v>341</v>
      </c>
      <c r="D27432">
        <v>0</v>
      </c>
    </row>
    <row r="27433" spans="1:4" x14ac:dyDescent="0.2">
      <c r="A27433" t="s">
        <v>108</v>
      </c>
      <c r="B27433" t="s">
        <v>352</v>
      </c>
      <c r="C27433" t="s">
        <v>342</v>
      </c>
      <c r="D27433">
        <v>0</v>
      </c>
    </row>
    <row r="27434" spans="1:4" x14ac:dyDescent="0.2">
      <c r="A27434" t="s">
        <v>108</v>
      </c>
      <c r="B27434" t="s">
        <v>352</v>
      </c>
      <c r="C27434" t="s">
        <v>343</v>
      </c>
      <c r="D27434">
        <v>0</v>
      </c>
    </row>
    <row r="27435" spans="1:4" x14ac:dyDescent="0.2">
      <c r="A27435" t="s">
        <v>108</v>
      </c>
      <c r="B27435" t="s">
        <v>352</v>
      </c>
      <c r="C27435" t="s">
        <v>344</v>
      </c>
      <c r="D27435">
        <v>0</v>
      </c>
    </row>
    <row r="27436" spans="1:4" x14ac:dyDescent="0.2">
      <c r="A27436" t="s">
        <v>108</v>
      </c>
      <c r="B27436" t="s">
        <v>352</v>
      </c>
      <c r="C27436" t="s">
        <v>345</v>
      </c>
      <c r="D27436">
        <v>0</v>
      </c>
    </row>
    <row r="27437" spans="1:4" x14ac:dyDescent="0.2">
      <c r="A27437" t="s">
        <v>108</v>
      </c>
      <c r="B27437" t="s">
        <v>352</v>
      </c>
      <c r="C27437" t="s">
        <v>346</v>
      </c>
      <c r="D27437">
        <v>0</v>
      </c>
    </row>
    <row r="27438" spans="1:4" x14ac:dyDescent="0.2">
      <c r="A27438" t="s">
        <v>108</v>
      </c>
      <c r="B27438" t="s">
        <v>352</v>
      </c>
      <c r="C27438" t="s">
        <v>300</v>
      </c>
      <c r="D27438">
        <v>537510</v>
      </c>
    </row>
    <row r="27439" spans="1:4" x14ac:dyDescent="0.2">
      <c r="A27439" t="s">
        <v>108</v>
      </c>
      <c r="B27439" t="s">
        <v>352</v>
      </c>
      <c r="C27439" t="s">
        <v>301</v>
      </c>
      <c r="D27439">
        <v>796609</v>
      </c>
    </row>
    <row r="27440" spans="1:4" x14ac:dyDescent="0.2">
      <c r="A27440" t="s">
        <v>108</v>
      </c>
      <c r="B27440" t="s">
        <v>352</v>
      </c>
      <c r="C27440" t="s">
        <v>302</v>
      </c>
      <c r="D27440">
        <v>969950</v>
      </c>
    </row>
    <row r="27441" spans="1:4" x14ac:dyDescent="0.2">
      <c r="A27441" t="s">
        <v>108</v>
      </c>
      <c r="B27441" t="s">
        <v>352</v>
      </c>
      <c r="C27441" t="s">
        <v>303</v>
      </c>
      <c r="D27441">
        <v>545305</v>
      </c>
    </row>
    <row r="27442" spans="1:4" x14ac:dyDescent="0.2">
      <c r="A27442" t="s">
        <v>108</v>
      </c>
      <c r="B27442" t="s">
        <v>352</v>
      </c>
      <c r="C27442" t="s">
        <v>304</v>
      </c>
      <c r="D27442">
        <v>722234</v>
      </c>
    </row>
    <row r="27443" spans="1:4" x14ac:dyDescent="0.2">
      <c r="A27443" t="s">
        <v>108</v>
      </c>
      <c r="B27443" t="s">
        <v>352</v>
      </c>
      <c r="C27443" t="s">
        <v>305</v>
      </c>
      <c r="D27443">
        <v>195585</v>
      </c>
    </row>
    <row r="27444" spans="1:4" x14ac:dyDescent="0.2">
      <c r="A27444" t="s">
        <v>108</v>
      </c>
      <c r="B27444" t="s">
        <v>352</v>
      </c>
      <c r="C27444" t="s">
        <v>306</v>
      </c>
      <c r="D27444">
        <v>59707</v>
      </c>
    </row>
    <row r="27445" spans="1:4" x14ac:dyDescent="0.2">
      <c r="A27445" t="s">
        <v>108</v>
      </c>
      <c r="B27445" t="s">
        <v>352</v>
      </c>
      <c r="C27445" t="s">
        <v>307</v>
      </c>
      <c r="D27445">
        <v>1239661</v>
      </c>
    </row>
    <row r="27446" spans="1:4" x14ac:dyDescent="0.2">
      <c r="A27446" t="s">
        <v>108</v>
      </c>
      <c r="B27446" t="s">
        <v>352</v>
      </c>
      <c r="C27446" t="s">
        <v>308</v>
      </c>
      <c r="D27446">
        <v>16278</v>
      </c>
    </row>
    <row r="27447" spans="1:4" x14ac:dyDescent="0.2">
      <c r="A27447" t="s">
        <v>108</v>
      </c>
      <c r="B27447" t="s">
        <v>352</v>
      </c>
      <c r="C27447" t="s">
        <v>309</v>
      </c>
      <c r="D27447">
        <v>479</v>
      </c>
    </row>
    <row r="27448" spans="1:4" x14ac:dyDescent="0.2">
      <c r="A27448" t="s">
        <v>108</v>
      </c>
      <c r="B27448" t="s">
        <v>352</v>
      </c>
      <c r="C27448" t="s">
        <v>310</v>
      </c>
      <c r="D27448">
        <v>6578</v>
      </c>
    </row>
    <row r="27449" spans="1:4" x14ac:dyDescent="0.2">
      <c r="A27449" t="s">
        <v>108</v>
      </c>
      <c r="B27449" t="s">
        <v>352</v>
      </c>
      <c r="C27449" t="s">
        <v>311</v>
      </c>
      <c r="D27449">
        <v>885</v>
      </c>
    </row>
    <row r="27450" spans="1:4" x14ac:dyDescent="0.2">
      <c r="A27450" t="s">
        <v>108</v>
      </c>
      <c r="B27450" t="s">
        <v>352</v>
      </c>
      <c r="C27450" t="s">
        <v>312</v>
      </c>
      <c r="D27450">
        <v>70</v>
      </c>
    </row>
    <row r="27451" spans="1:4" x14ac:dyDescent="0.2">
      <c r="A27451" t="s">
        <v>108</v>
      </c>
      <c r="B27451" t="s">
        <v>352</v>
      </c>
      <c r="C27451" t="s">
        <v>313</v>
      </c>
      <c r="D27451">
        <v>222</v>
      </c>
    </row>
    <row r="27452" spans="1:4" x14ac:dyDescent="0.2">
      <c r="A27452" t="s">
        <v>108</v>
      </c>
      <c r="B27452" t="s">
        <v>352</v>
      </c>
      <c r="C27452" t="s">
        <v>314</v>
      </c>
      <c r="D27452">
        <v>97</v>
      </c>
    </row>
    <row r="27453" spans="1:4" x14ac:dyDescent="0.2">
      <c r="A27453" t="s">
        <v>108</v>
      </c>
      <c r="B27453" t="s">
        <v>352</v>
      </c>
      <c r="C27453" t="s">
        <v>315</v>
      </c>
      <c r="D27453">
        <v>193</v>
      </c>
    </row>
    <row r="27454" spans="1:4" x14ac:dyDescent="0.2">
      <c r="A27454" t="s">
        <v>108</v>
      </c>
      <c r="B27454" t="s">
        <v>352</v>
      </c>
      <c r="C27454" t="s">
        <v>347</v>
      </c>
      <c r="D27454">
        <v>5254</v>
      </c>
    </row>
    <row r="27455" spans="1:4" x14ac:dyDescent="0.2">
      <c r="A27455" t="s">
        <v>108</v>
      </c>
      <c r="B27455" t="s">
        <v>353</v>
      </c>
      <c r="C27455" t="s">
        <v>225</v>
      </c>
      <c r="D27455">
        <v>1.13836</v>
      </c>
    </row>
    <row r="27456" spans="1:4" x14ac:dyDescent="0.2">
      <c r="A27456" t="s">
        <v>108</v>
      </c>
      <c r="B27456" t="s">
        <v>353</v>
      </c>
      <c r="C27456" t="s">
        <v>65</v>
      </c>
      <c r="D27456">
        <v>50000001</v>
      </c>
    </row>
    <row r="27457" spans="1:4" x14ac:dyDescent="0.2">
      <c r="A27457" t="s">
        <v>108</v>
      </c>
      <c r="B27457" t="s">
        <v>353</v>
      </c>
      <c r="C27457" t="s">
        <v>66</v>
      </c>
      <c r="D27457">
        <v>43922806</v>
      </c>
    </row>
    <row r="27458" spans="1:4" x14ac:dyDescent="0.2">
      <c r="A27458" t="s">
        <v>108</v>
      </c>
      <c r="B27458" t="s">
        <v>353</v>
      </c>
      <c r="C27458" t="s">
        <v>226</v>
      </c>
      <c r="D27458">
        <v>118624</v>
      </c>
    </row>
    <row r="27459" spans="1:4" x14ac:dyDescent="0.2">
      <c r="A27459" t="s">
        <v>108</v>
      </c>
      <c r="B27459" t="s">
        <v>353</v>
      </c>
      <c r="C27459" t="s">
        <v>227</v>
      </c>
      <c r="D27459">
        <v>305418</v>
      </c>
    </row>
    <row r="27460" spans="1:4" x14ac:dyDescent="0.2">
      <c r="A27460" t="s">
        <v>108</v>
      </c>
      <c r="B27460" t="s">
        <v>353</v>
      </c>
      <c r="C27460" t="s">
        <v>67</v>
      </c>
      <c r="D27460">
        <v>825543</v>
      </c>
    </row>
    <row r="27461" spans="1:4" x14ac:dyDescent="0.2">
      <c r="A27461" t="s">
        <v>108</v>
      </c>
      <c r="B27461" t="s">
        <v>353</v>
      </c>
      <c r="C27461" t="s">
        <v>68</v>
      </c>
      <c r="D27461">
        <v>445515</v>
      </c>
    </row>
    <row r="27462" spans="1:4" x14ac:dyDescent="0.2">
      <c r="A27462" t="s">
        <v>108</v>
      </c>
      <c r="B27462" t="s">
        <v>353</v>
      </c>
      <c r="C27462" t="s">
        <v>228</v>
      </c>
      <c r="D27462">
        <v>7285</v>
      </c>
    </row>
    <row r="27463" spans="1:4" x14ac:dyDescent="0.2">
      <c r="A27463" t="s">
        <v>108</v>
      </c>
      <c r="B27463" t="s">
        <v>353</v>
      </c>
      <c r="C27463" t="s">
        <v>229</v>
      </c>
      <c r="D27463">
        <v>137212</v>
      </c>
    </row>
    <row r="27464" spans="1:4" x14ac:dyDescent="0.2">
      <c r="A27464" t="s">
        <v>108</v>
      </c>
      <c r="B27464" t="s">
        <v>353</v>
      </c>
      <c r="C27464" t="s">
        <v>230</v>
      </c>
      <c r="D27464">
        <v>3367</v>
      </c>
    </row>
    <row r="27465" spans="1:4" x14ac:dyDescent="0.2">
      <c r="A27465" t="s">
        <v>108</v>
      </c>
      <c r="B27465" t="s">
        <v>353</v>
      </c>
      <c r="C27465" t="s">
        <v>231</v>
      </c>
      <c r="D27465">
        <v>29503</v>
      </c>
    </row>
    <row r="27466" spans="1:4" x14ac:dyDescent="0.2">
      <c r="A27466" t="s">
        <v>108</v>
      </c>
      <c r="B27466" t="s">
        <v>353</v>
      </c>
      <c r="C27466" t="s">
        <v>154</v>
      </c>
      <c r="D27466">
        <v>2477442</v>
      </c>
    </row>
    <row r="27467" spans="1:4" x14ac:dyDescent="0.2">
      <c r="A27467" t="s">
        <v>108</v>
      </c>
      <c r="B27467" t="s">
        <v>353</v>
      </c>
      <c r="C27467" t="s">
        <v>155</v>
      </c>
      <c r="D27467">
        <v>0</v>
      </c>
    </row>
    <row r="27468" spans="1:4" x14ac:dyDescent="0.2">
      <c r="A27468" t="s">
        <v>108</v>
      </c>
      <c r="B27468" t="s">
        <v>353</v>
      </c>
      <c r="C27468" t="s">
        <v>156</v>
      </c>
      <c r="D27468">
        <v>0</v>
      </c>
    </row>
    <row r="27469" spans="1:4" x14ac:dyDescent="0.2">
      <c r="A27469" t="s">
        <v>108</v>
      </c>
      <c r="B27469" t="s">
        <v>353</v>
      </c>
      <c r="C27469" t="s">
        <v>157</v>
      </c>
      <c r="D27469">
        <v>306424</v>
      </c>
    </row>
    <row r="27470" spans="1:4" x14ac:dyDescent="0.2">
      <c r="A27470" t="s">
        <v>108</v>
      </c>
      <c r="B27470" t="s">
        <v>353</v>
      </c>
      <c r="C27470" t="s">
        <v>158</v>
      </c>
      <c r="D27470">
        <v>946725</v>
      </c>
    </row>
    <row r="27471" spans="1:4" x14ac:dyDescent="0.2">
      <c r="A27471" t="s">
        <v>108</v>
      </c>
      <c r="B27471" t="s">
        <v>353</v>
      </c>
      <c r="C27471" t="s">
        <v>159</v>
      </c>
      <c r="D27471">
        <v>714982</v>
      </c>
    </row>
    <row r="27472" spans="1:4" x14ac:dyDescent="0.2">
      <c r="A27472" t="s">
        <v>108</v>
      </c>
      <c r="B27472" t="s">
        <v>353</v>
      </c>
      <c r="C27472" t="s">
        <v>160</v>
      </c>
      <c r="D27472">
        <v>1073631</v>
      </c>
    </row>
    <row r="27473" spans="1:4" x14ac:dyDescent="0.2">
      <c r="A27473" t="s">
        <v>108</v>
      </c>
      <c r="B27473" t="s">
        <v>353</v>
      </c>
      <c r="C27473" t="s">
        <v>161</v>
      </c>
      <c r="D27473">
        <v>701290</v>
      </c>
    </row>
    <row r="27474" spans="1:4" x14ac:dyDescent="0.2">
      <c r="A27474" t="s">
        <v>108</v>
      </c>
      <c r="B27474" t="s">
        <v>353</v>
      </c>
      <c r="C27474" t="s">
        <v>162</v>
      </c>
      <c r="D27474">
        <v>757754</v>
      </c>
    </row>
    <row r="27475" spans="1:4" x14ac:dyDescent="0.2">
      <c r="A27475" t="s">
        <v>108</v>
      </c>
      <c r="B27475" t="s">
        <v>353</v>
      </c>
      <c r="C27475" t="s">
        <v>163</v>
      </c>
      <c r="D27475">
        <v>487878</v>
      </c>
    </row>
    <row r="27476" spans="1:4" x14ac:dyDescent="0.2">
      <c r="A27476" t="s">
        <v>108</v>
      </c>
      <c r="B27476" t="s">
        <v>353</v>
      </c>
      <c r="C27476" t="s">
        <v>164</v>
      </c>
      <c r="D27476">
        <v>317326</v>
      </c>
    </row>
    <row r="27477" spans="1:4" x14ac:dyDescent="0.2">
      <c r="A27477" t="s">
        <v>108</v>
      </c>
      <c r="B27477" t="s">
        <v>353</v>
      </c>
      <c r="C27477" t="s">
        <v>165</v>
      </c>
      <c r="D27477">
        <v>274647</v>
      </c>
    </row>
    <row r="27478" spans="1:4" x14ac:dyDescent="0.2">
      <c r="A27478" t="s">
        <v>108</v>
      </c>
      <c r="B27478" t="s">
        <v>353</v>
      </c>
      <c r="C27478" t="s">
        <v>166</v>
      </c>
      <c r="D27478">
        <v>142109</v>
      </c>
    </row>
    <row r="27479" spans="1:4" x14ac:dyDescent="0.2">
      <c r="A27479" t="s">
        <v>108</v>
      </c>
      <c r="B27479" t="s">
        <v>353</v>
      </c>
      <c r="C27479" t="s">
        <v>167</v>
      </c>
      <c r="D27479">
        <v>144927</v>
      </c>
    </row>
    <row r="27480" spans="1:4" x14ac:dyDescent="0.2">
      <c r="A27480" t="s">
        <v>108</v>
      </c>
      <c r="B27480" t="s">
        <v>353</v>
      </c>
      <c r="C27480" t="s">
        <v>168</v>
      </c>
      <c r="D27480">
        <v>172139</v>
      </c>
    </row>
    <row r="27481" spans="1:4" x14ac:dyDescent="0.2">
      <c r="A27481" t="s">
        <v>108</v>
      </c>
      <c r="B27481" t="s">
        <v>353</v>
      </c>
      <c r="C27481" t="s">
        <v>169</v>
      </c>
      <c r="D27481">
        <v>184378</v>
      </c>
    </row>
    <row r="27482" spans="1:4" x14ac:dyDescent="0.2">
      <c r="A27482" t="s">
        <v>108</v>
      </c>
      <c r="B27482" t="s">
        <v>353</v>
      </c>
      <c r="C27482" t="s">
        <v>170</v>
      </c>
      <c r="D27482">
        <v>231766</v>
      </c>
    </row>
    <row r="27483" spans="1:4" x14ac:dyDescent="0.2">
      <c r="A27483" t="s">
        <v>108</v>
      </c>
      <c r="B27483" t="s">
        <v>353</v>
      </c>
      <c r="C27483" t="s">
        <v>171</v>
      </c>
      <c r="D27483">
        <v>96360</v>
      </c>
    </row>
    <row r="27484" spans="1:4" x14ac:dyDescent="0.2">
      <c r="A27484" t="s">
        <v>108</v>
      </c>
      <c r="B27484" t="s">
        <v>353</v>
      </c>
      <c r="C27484" t="s">
        <v>172</v>
      </c>
      <c r="D27484">
        <v>290338</v>
      </c>
    </row>
    <row r="27485" spans="1:4" x14ac:dyDescent="0.2">
      <c r="A27485" t="s">
        <v>108</v>
      </c>
      <c r="B27485" t="s">
        <v>353</v>
      </c>
      <c r="C27485" t="s">
        <v>173</v>
      </c>
      <c r="D27485">
        <v>165486</v>
      </c>
    </row>
    <row r="27486" spans="1:4" x14ac:dyDescent="0.2">
      <c r="A27486" t="s">
        <v>108</v>
      </c>
      <c r="B27486" t="s">
        <v>353</v>
      </c>
      <c r="C27486" t="s">
        <v>174</v>
      </c>
      <c r="D27486">
        <v>152872</v>
      </c>
    </row>
    <row r="27487" spans="1:4" x14ac:dyDescent="0.2">
      <c r="A27487" t="s">
        <v>108</v>
      </c>
      <c r="B27487" t="s">
        <v>353</v>
      </c>
      <c r="C27487" t="s">
        <v>175</v>
      </c>
      <c r="D27487">
        <v>76010</v>
      </c>
    </row>
    <row r="27488" spans="1:4" x14ac:dyDescent="0.2">
      <c r="A27488" t="s">
        <v>108</v>
      </c>
      <c r="B27488" t="s">
        <v>353</v>
      </c>
      <c r="C27488" t="s">
        <v>176</v>
      </c>
      <c r="D27488">
        <v>20022</v>
      </c>
    </row>
    <row r="27489" spans="1:4" x14ac:dyDescent="0.2">
      <c r="A27489" t="s">
        <v>108</v>
      </c>
      <c r="B27489" t="s">
        <v>353</v>
      </c>
      <c r="C27489" t="s">
        <v>177</v>
      </c>
      <c r="D27489">
        <v>339188</v>
      </c>
    </row>
    <row r="27490" spans="1:4" x14ac:dyDescent="0.2">
      <c r="A27490" t="s">
        <v>108</v>
      </c>
      <c r="B27490" t="s">
        <v>353</v>
      </c>
      <c r="C27490" t="s">
        <v>178</v>
      </c>
      <c r="D27490">
        <v>0</v>
      </c>
    </row>
    <row r="27491" spans="1:4" x14ac:dyDescent="0.2">
      <c r="A27491" t="s">
        <v>108</v>
      </c>
      <c r="B27491" t="s">
        <v>353</v>
      </c>
      <c r="C27491" t="s">
        <v>179</v>
      </c>
      <c r="D27491">
        <v>0</v>
      </c>
    </row>
    <row r="27492" spans="1:4" x14ac:dyDescent="0.2">
      <c r="A27492" t="s">
        <v>108</v>
      </c>
      <c r="B27492" t="s">
        <v>353</v>
      </c>
      <c r="C27492" t="s">
        <v>180</v>
      </c>
      <c r="D27492">
        <v>0</v>
      </c>
    </row>
    <row r="27493" spans="1:4" x14ac:dyDescent="0.2">
      <c r="A27493" t="s">
        <v>108</v>
      </c>
      <c r="B27493" t="s">
        <v>353</v>
      </c>
      <c r="C27493" t="s">
        <v>181</v>
      </c>
      <c r="D27493">
        <v>0</v>
      </c>
    </row>
    <row r="27494" spans="1:4" x14ac:dyDescent="0.2">
      <c r="A27494" t="s">
        <v>108</v>
      </c>
      <c r="B27494" t="s">
        <v>353</v>
      </c>
      <c r="C27494" t="s">
        <v>182</v>
      </c>
      <c r="D27494">
        <v>0</v>
      </c>
    </row>
    <row r="27495" spans="1:4" x14ac:dyDescent="0.2">
      <c r="A27495" t="s">
        <v>108</v>
      </c>
      <c r="B27495" t="s">
        <v>353</v>
      </c>
      <c r="C27495" t="s">
        <v>183</v>
      </c>
      <c r="D27495">
        <v>0</v>
      </c>
    </row>
    <row r="27496" spans="1:4" x14ac:dyDescent="0.2">
      <c r="A27496" t="s">
        <v>108</v>
      </c>
      <c r="B27496" t="s">
        <v>353</v>
      </c>
      <c r="C27496" t="s">
        <v>184</v>
      </c>
      <c r="D27496">
        <v>0</v>
      </c>
    </row>
    <row r="27497" spans="1:4" x14ac:dyDescent="0.2">
      <c r="A27497" t="s">
        <v>108</v>
      </c>
      <c r="B27497" t="s">
        <v>353</v>
      </c>
      <c r="C27497" t="s">
        <v>185</v>
      </c>
      <c r="D27497">
        <v>0</v>
      </c>
    </row>
    <row r="27498" spans="1:4" x14ac:dyDescent="0.2">
      <c r="A27498" t="s">
        <v>108</v>
      </c>
      <c r="B27498" t="s">
        <v>353</v>
      </c>
      <c r="C27498" t="s">
        <v>186</v>
      </c>
      <c r="D27498">
        <v>0</v>
      </c>
    </row>
    <row r="27499" spans="1:4" x14ac:dyDescent="0.2">
      <c r="A27499" t="s">
        <v>108</v>
      </c>
      <c r="B27499" t="s">
        <v>353</v>
      </c>
      <c r="C27499" t="s">
        <v>187</v>
      </c>
      <c r="D27499">
        <v>0</v>
      </c>
    </row>
    <row r="27500" spans="1:4" x14ac:dyDescent="0.2">
      <c r="A27500" t="s">
        <v>108</v>
      </c>
      <c r="B27500" t="s">
        <v>353</v>
      </c>
      <c r="C27500" t="s">
        <v>188</v>
      </c>
      <c r="D27500">
        <v>0</v>
      </c>
    </row>
    <row r="27501" spans="1:4" x14ac:dyDescent="0.2">
      <c r="A27501" t="s">
        <v>108</v>
      </c>
      <c r="B27501" t="s">
        <v>353</v>
      </c>
      <c r="C27501" t="s">
        <v>189</v>
      </c>
      <c r="D27501">
        <v>0</v>
      </c>
    </row>
    <row r="27502" spans="1:4" x14ac:dyDescent="0.2">
      <c r="A27502" t="s">
        <v>108</v>
      </c>
      <c r="B27502" t="s">
        <v>353</v>
      </c>
      <c r="C27502" t="s">
        <v>190</v>
      </c>
      <c r="D27502">
        <v>0</v>
      </c>
    </row>
    <row r="27503" spans="1:4" x14ac:dyDescent="0.2">
      <c r="A27503" t="s">
        <v>108</v>
      </c>
      <c r="B27503" t="s">
        <v>353</v>
      </c>
      <c r="C27503" t="s">
        <v>191</v>
      </c>
      <c r="D27503">
        <v>0</v>
      </c>
    </row>
    <row r="27504" spans="1:4" x14ac:dyDescent="0.2">
      <c r="A27504" t="s">
        <v>108</v>
      </c>
      <c r="B27504" t="s">
        <v>353</v>
      </c>
      <c r="C27504" t="s">
        <v>192</v>
      </c>
      <c r="D27504">
        <v>0</v>
      </c>
    </row>
    <row r="27505" spans="1:4" x14ac:dyDescent="0.2">
      <c r="A27505" t="s">
        <v>108</v>
      </c>
      <c r="B27505" t="s">
        <v>353</v>
      </c>
      <c r="C27505" t="s">
        <v>193</v>
      </c>
      <c r="D27505">
        <v>0</v>
      </c>
    </row>
    <row r="27506" spans="1:4" x14ac:dyDescent="0.2">
      <c r="A27506" t="s">
        <v>108</v>
      </c>
      <c r="B27506" t="s">
        <v>353</v>
      </c>
      <c r="C27506" t="s">
        <v>194</v>
      </c>
      <c r="D27506">
        <v>0</v>
      </c>
    </row>
    <row r="27507" spans="1:4" x14ac:dyDescent="0.2">
      <c r="A27507" t="s">
        <v>108</v>
      </c>
      <c r="B27507" t="s">
        <v>353</v>
      </c>
      <c r="C27507" t="s">
        <v>195</v>
      </c>
      <c r="D27507">
        <v>0</v>
      </c>
    </row>
    <row r="27508" spans="1:4" x14ac:dyDescent="0.2">
      <c r="A27508" t="s">
        <v>108</v>
      </c>
      <c r="B27508" t="s">
        <v>353</v>
      </c>
      <c r="C27508" t="s">
        <v>196</v>
      </c>
      <c r="D27508">
        <v>0</v>
      </c>
    </row>
    <row r="27509" spans="1:4" x14ac:dyDescent="0.2">
      <c r="A27509" t="s">
        <v>108</v>
      </c>
      <c r="B27509" t="s">
        <v>353</v>
      </c>
      <c r="C27509" t="s">
        <v>197</v>
      </c>
      <c r="D27509">
        <v>0</v>
      </c>
    </row>
    <row r="27510" spans="1:4" x14ac:dyDescent="0.2">
      <c r="A27510" t="s">
        <v>108</v>
      </c>
      <c r="B27510" t="s">
        <v>353</v>
      </c>
      <c r="C27510" t="s">
        <v>198</v>
      </c>
      <c r="D27510">
        <v>0</v>
      </c>
    </row>
    <row r="27511" spans="1:4" x14ac:dyDescent="0.2">
      <c r="A27511" t="s">
        <v>108</v>
      </c>
      <c r="B27511" t="s">
        <v>353</v>
      </c>
      <c r="C27511" t="s">
        <v>199</v>
      </c>
      <c r="D27511">
        <v>0</v>
      </c>
    </row>
    <row r="27512" spans="1:4" x14ac:dyDescent="0.2">
      <c r="A27512" t="s">
        <v>108</v>
      </c>
      <c r="B27512" t="s">
        <v>353</v>
      </c>
      <c r="C27512" t="s">
        <v>200</v>
      </c>
      <c r="D27512">
        <v>118828</v>
      </c>
    </row>
    <row r="27513" spans="1:4" x14ac:dyDescent="0.2">
      <c r="A27513" t="s">
        <v>108</v>
      </c>
      <c r="B27513" t="s">
        <v>353</v>
      </c>
      <c r="C27513" t="s">
        <v>201</v>
      </c>
      <c r="D27513">
        <v>0</v>
      </c>
    </row>
    <row r="27514" spans="1:4" x14ac:dyDescent="0.2">
      <c r="A27514" t="s">
        <v>108</v>
      </c>
      <c r="B27514" t="s">
        <v>353</v>
      </c>
      <c r="C27514" t="s">
        <v>202</v>
      </c>
      <c r="D27514">
        <v>0</v>
      </c>
    </row>
    <row r="27515" spans="1:4" x14ac:dyDescent="0.2">
      <c r="A27515" t="s">
        <v>108</v>
      </c>
      <c r="B27515" t="s">
        <v>353</v>
      </c>
      <c r="C27515" t="s">
        <v>203</v>
      </c>
      <c r="D27515">
        <v>0</v>
      </c>
    </row>
    <row r="27516" spans="1:4" x14ac:dyDescent="0.2">
      <c r="A27516" t="s">
        <v>108</v>
      </c>
      <c r="B27516" t="s">
        <v>353</v>
      </c>
      <c r="C27516" t="s">
        <v>204</v>
      </c>
      <c r="D27516">
        <v>0</v>
      </c>
    </row>
    <row r="27517" spans="1:4" x14ac:dyDescent="0.2">
      <c r="A27517" t="s">
        <v>108</v>
      </c>
      <c r="B27517" t="s">
        <v>353</v>
      </c>
      <c r="C27517" t="s">
        <v>205</v>
      </c>
      <c r="D27517">
        <v>0</v>
      </c>
    </row>
    <row r="27518" spans="1:4" x14ac:dyDescent="0.2">
      <c r="A27518" t="s">
        <v>108</v>
      </c>
      <c r="B27518" t="s">
        <v>353</v>
      </c>
      <c r="C27518" t="s">
        <v>206</v>
      </c>
      <c r="D27518">
        <v>0</v>
      </c>
    </row>
    <row r="27519" spans="1:4" x14ac:dyDescent="0.2">
      <c r="A27519" t="s">
        <v>108</v>
      </c>
      <c r="B27519" t="s">
        <v>353</v>
      </c>
      <c r="C27519" t="s">
        <v>207</v>
      </c>
      <c r="D27519">
        <v>0</v>
      </c>
    </row>
    <row r="27520" spans="1:4" x14ac:dyDescent="0.2">
      <c r="A27520" t="s">
        <v>108</v>
      </c>
      <c r="B27520" t="s">
        <v>353</v>
      </c>
      <c r="C27520" t="s">
        <v>208</v>
      </c>
      <c r="D27520">
        <v>0</v>
      </c>
    </row>
    <row r="27521" spans="1:4" x14ac:dyDescent="0.2">
      <c r="A27521" t="s">
        <v>108</v>
      </c>
      <c r="B27521" t="s">
        <v>353</v>
      </c>
      <c r="C27521" t="s">
        <v>209</v>
      </c>
      <c r="D27521">
        <v>0</v>
      </c>
    </row>
    <row r="27522" spans="1:4" x14ac:dyDescent="0.2">
      <c r="A27522" t="s">
        <v>108</v>
      </c>
      <c r="B27522" t="s">
        <v>353</v>
      </c>
      <c r="C27522" t="s">
        <v>210</v>
      </c>
      <c r="D27522">
        <v>0</v>
      </c>
    </row>
    <row r="27523" spans="1:4" x14ac:dyDescent="0.2">
      <c r="A27523" t="s">
        <v>108</v>
      </c>
      <c r="B27523" t="s">
        <v>353</v>
      </c>
      <c r="C27523" t="s">
        <v>211</v>
      </c>
      <c r="D27523">
        <v>0</v>
      </c>
    </row>
    <row r="27524" spans="1:4" x14ac:dyDescent="0.2">
      <c r="A27524" t="s">
        <v>108</v>
      </c>
      <c r="B27524" t="s">
        <v>353</v>
      </c>
      <c r="C27524" t="s">
        <v>212</v>
      </c>
      <c r="D27524">
        <v>0</v>
      </c>
    </row>
    <row r="27525" spans="1:4" x14ac:dyDescent="0.2">
      <c r="A27525" t="s">
        <v>108</v>
      </c>
      <c r="B27525" t="s">
        <v>353</v>
      </c>
      <c r="C27525" t="s">
        <v>213</v>
      </c>
      <c r="D27525">
        <v>0</v>
      </c>
    </row>
    <row r="27526" spans="1:4" x14ac:dyDescent="0.2">
      <c r="A27526" t="s">
        <v>108</v>
      </c>
      <c r="B27526" t="s">
        <v>353</v>
      </c>
      <c r="C27526" t="s">
        <v>214</v>
      </c>
      <c r="D27526">
        <v>0</v>
      </c>
    </row>
    <row r="27527" spans="1:4" x14ac:dyDescent="0.2">
      <c r="A27527" t="s">
        <v>108</v>
      </c>
      <c r="B27527" t="s">
        <v>353</v>
      </c>
      <c r="C27527" t="s">
        <v>215</v>
      </c>
      <c r="D27527">
        <v>0</v>
      </c>
    </row>
    <row r="27528" spans="1:4" x14ac:dyDescent="0.2">
      <c r="A27528" t="s">
        <v>108</v>
      </c>
      <c r="B27528" t="s">
        <v>353</v>
      </c>
      <c r="C27528" t="s">
        <v>216</v>
      </c>
      <c r="D27528">
        <v>0</v>
      </c>
    </row>
    <row r="27529" spans="1:4" x14ac:dyDescent="0.2">
      <c r="A27529" t="s">
        <v>108</v>
      </c>
      <c r="B27529" t="s">
        <v>353</v>
      </c>
      <c r="C27529" t="s">
        <v>217</v>
      </c>
      <c r="D27529">
        <v>0</v>
      </c>
    </row>
    <row r="27530" spans="1:4" x14ac:dyDescent="0.2">
      <c r="A27530" t="s">
        <v>108</v>
      </c>
      <c r="B27530" t="s">
        <v>353</v>
      </c>
      <c r="C27530" t="s">
        <v>218</v>
      </c>
      <c r="D27530">
        <v>0</v>
      </c>
    </row>
    <row r="27531" spans="1:4" x14ac:dyDescent="0.2">
      <c r="A27531" t="s">
        <v>108</v>
      </c>
      <c r="B27531" t="s">
        <v>353</v>
      </c>
      <c r="C27531" t="s">
        <v>219</v>
      </c>
      <c r="D27531">
        <v>0</v>
      </c>
    </row>
    <row r="27532" spans="1:4" x14ac:dyDescent="0.2">
      <c r="A27532" t="s">
        <v>108</v>
      </c>
      <c r="B27532" t="s">
        <v>353</v>
      </c>
      <c r="C27532" t="s">
        <v>233</v>
      </c>
      <c r="D27532">
        <v>2477442</v>
      </c>
    </row>
    <row r="27533" spans="1:4" x14ac:dyDescent="0.2">
      <c r="A27533" t="s">
        <v>108</v>
      </c>
      <c r="B27533" t="s">
        <v>353</v>
      </c>
      <c r="C27533" t="s">
        <v>234</v>
      </c>
      <c r="D27533">
        <v>0</v>
      </c>
    </row>
    <row r="27534" spans="1:4" x14ac:dyDescent="0.2">
      <c r="A27534" t="s">
        <v>108</v>
      </c>
      <c r="B27534" t="s">
        <v>353</v>
      </c>
      <c r="C27534" t="s">
        <v>235</v>
      </c>
      <c r="D27534">
        <v>78194</v>
      </c>
    </row>
    <row r="27535" spans="1:4" x14ac:dyDescent="0.2">
      <c r="A27535" t="s">
        <v>108</v>
      </c>
      <c r="B27535" t="s">
        <v>353</v>
      </c>
      <c r="C27535" t="s">
        <v>236</v>
      </c>
      <c r="D27535">
        <v>445412</v>
      </c>
    </row>
    <row r="27536" spans="1:4" x14ac:dyDescent="0.2">
      <c r="A27536" t="s">
        <v>108</v>
      </c>
      <c r="B27536" t="s">
        <v>353</v>
      </c>
      <c r="C27536" t="s">
        <v>237</v>
      </c>
      <c r="D27536">
        <v>605747</v>
      </c>
    </row>
    <row r="27537" spans="1:4" x14ac:dyDescent="0.2">
      <c r="A27537" t="s">
        <v>108</v>
      </c>
      <c r="B27537" t="s">
        <v>353</v>
      </c>
      <c r="C27537" t="s">
        <v>238</v>
      </c>
      <c r="D27537">
        <v>625399</v>
      </c>
    </row>
    <row r="27538" spans="1:4" x14ac:dyDescent="0.2">
      <c r="A27538" t="s">
        <v>108</v>
      </c>
      <c r="B27538" t="s">
        <v>353</v>
      </c>
      <c r="C27538" t="s">
        <v>239</v>
      </c>
      <c r="D27538">
        <v>969010</v>
      </c>
    </row>
    <row r="27539" spans="1:4" x14ac:dyDescent="0.2">
      <c r="A27539" t="s">
        <v>108</v>
      </c>
      <c r="B27539" t="s">
        <v>353</v>
      </c>
      <c r="C27539" t="s">
        <v>240</v>
      </c>
      <c r="D27539">
        <v>751130</v>
      </c>
    </row>
    <row r="27540" spans="1:4" x14ac:dyDescent="0.2">
      <c r="A27540" t="s">
        <v>108</v>
      </c>
      <c r="B27540" t="s">
        <v>353</v>
      </c>
      <c r="C27540" t="s">
        <v>241</v>
      </c>
      <c r="D27540">
        <v>654224</v>
      </c>
    </row>
    <row r="27541" spans="1:4" x14ac:dyDescent="0.2">
      <c r="A27541" t="s">
        <v>108</v>
      </c>
      <c r="B27541" t="s">
        <v>353</v>
      </c>
      <c r="C27541" t="s">
        <v>242</v>
      </c>
      <c r="D27541">
        <v>545610</v>
      </c>
    </row>
    <row r="27542" spans="1:4" x14ac:dyDescent="0.2">
      <c r="A27542" t="s">
        <v>108</v>
      </c>
      <c r="B27542" t="s">
        <v>353</v>
      </c>
      <c r="C27542" t="s">
        <v>243</v>
      </c>
      <c r="D27542">
        <v>389637</v>
      </c>
    </row>
    <row r="27543" spans="1:4" x14ac:dyDescent="0.2">
      <c r="A27543" t="s">
        <v>108</v>
      </c>
      <c r="B27543" t="s">
        <v>353</v>
      </c>
      <c r="C27543" t="s">
        <v>244</v>
      </c>
      <c r="D27543">
        <v>411753</v>
      </c>
    </row>
    <row r="27544" spans="1:4" x14ac:dyDescent="0.2">
      <c r="A27544" t="s">
        <v>108</v>
      </c>
      <c r="B27544" t="s">
        <v>353</v>
      </c>
      <c r="C27544" t="s">
        <v>245</v>
      </c>
      <c r="D27544">
        <v>144702</v>
      </c>
    </row>
    <row r="27545" spans="1:4" x14ac:dyDescent="0.2">
      <c r="A27545" t="s">
        <v>108</v>
      </c>
      <c r="B27545" t="s">
        <v>353</v>
      </c>
      <c r="C27545" t="s">
        <v>246</v>
      </c>
      <c r="D27545">
        <v>141759</v>
      </c>
    </row>
    <row r="27546" spans="1:4" x14ac:dyDescent="0.2">
      <c r="A27546" t="s">
        <v>108</v>
      </c>
      <c r="B27546" t="s">
        <v>353</v>
      </c>
      <c r="C27546" t="s">
        <v>247</v>
      </c>
      <c r="D27546">
        <v>148512</v>
      </c>
    </row>
    <row r="27547" spans="1:4" x14ac:dyDescent="0.2">
      <c r="A27547" t="s">
        <v>108</v>
      </c>
      <c r="B27547" t="s">
        <v>353</v>
      </c>
      <c r="C27547" t="s">
        <v>248</v>
      </c>
      <c r="D27547">
        <v>188621</v>
      </c>
    </row>
    <row r="27548" spans="1:4" x14ac:dyDescent="0.2">
      <c r="A27548" t="s">
        <v>108</v>
      </c>
      <c r="B27548" t="s">
        <v>353</v>
      </c>
      <c r="C27548" t="s">
        <v>249</v>
      </c>
      <c r="D27548">
        <v>363916</v>
      </c>
    </row>
    <row r="27549" spans="1:4" x14ac:dyDescent="0.2">
      <c r="A27549" t="s">
        <v>108</v>
      </c>
      <c r="B27549" t="s">
        <v>353</v>
      </c>
      <c r="C27549" t="s">
        <v>250</v>
      </c>
      <c r="D27549">
        <v>47183</v>
      </c>
    </row>
    <row r="27550" spans="1:4" x14ac:dyDescent="0.2">
      <c r="A27550" t="s">
        <v>108</v>
      </c>
      <c r="B27550" t="s">
        <v>353</v>
      </c>
      <c r="C27550" t="s">
        <v>251</v>
      </c>
      <c r="D27550">
        <v>171795</v>
      </c>
    </row>
    <row r="27551" spans="1:4" x14ac:dyDescent="0.2">
      <c r="A27551" t="s">
        <v>108</v>
      </c>
      <c r="B27551" t="s">
        <v>353</v>
      </c>
      <c r="C27551" t="s">
        <v>252</v>
      </c>
      <c r="D27551">
        <v>345171</v>
      </c>
    </row>
    <row r="27552" spans="1:4" x14ac:dyDescent="0.2">
      <c r="A27552" t="s">
        <v>108</v>
      </c>
      <c r="B27552" t="s">
        <v>353</v>
      </c>
      <c r="C27552" t="s">
        <v>253</v>
      </c>
      <c r="D27552">
        <v>177135</v>
      </c>
    </row>
    <row r="27553" spans="1:4" x14ac:dyDescent="0.2">
      <c r="A27553" t="s">
        <v>108</v>
      </c>
      <c r="B27553" t="s">
        <v>353</v>
      </c>
      <c r="C27553" t="s">
        <v>254</v>
      </c>
      <c r="D27553">
        <v>44828</v>
      </c>
    </row>
    <row r="27554" spans="1:4" x14ac:dyDescent="0.2">
      <c r="A27554" t="s">
        <v>108</v>
      </c>
      <c r="B27554" t="s">
        <v>353</v>
      </c>
      <c r="C27554" t="s">
        <v>255</v>
      </c>
      <c r="D27554">
        <v>346514</v>
      </c>
    </row>
    <row r="27555" spans="1:4" x14ac:dyDescent="0.2">
      <c r="A27555" t="s">
        <v>108</v>
      </c>
      <c r="B27555" t="s">
        <v>353</v>
      </c>
      <c r="C27555" t="s">
        <v>256</v>
      </c>
      <c r="D27555">
        <v>0</v>
      </c>
    </row>
    <row r="27556" spans="1:4" x14ac:dyDescent="0.2">
      <c r="A27556" t="s">
        <v>108</v>
      </c>
      <c r="B27556" t="s">
        <v>353</v>
      </c>
      <c r="C27556" t="s">
        <v>257</v>
      </c>
      <c r="D27556">
        <v>0</v>
      </c>
    </row>
    <row r="27557" spans="1:4" x14ac:dyDescent="0.2">
      <c r="A27557" t="s">
        <v>108</v>
      </c>
      <c r="B27557" t="s">
        <v>353</v>
      </c>
      <c r="C27557" t="s">
        <v>258</v>
      </c>
      <c r="D27557">
        <v>0</v>
      </c>
    </row>
    <row r="27558" spans="1:4" x14ac:dyDescent="0.2">
      <c r="A27558" t="s">
        <v>108</v>
      </c>
      <c r="B27558" t="s">
        <v>353</v>
      </c>
      <c r="C27558" t="s">
        <v>259</v>
      </c>
      <c r="D27558">
        <v>0</v>
      </c>
    </row>
    <row r="27559" spans="1:4" x14ac:dyDescent="0.2">
      <c r="A27559" t="s">
        <v>108</v>
      </c>
      <c r="B27559" t="s">
        <v>353</v>
      </c>
      <c r="C27559" t="s">
        <v>260</v>
      </c>
      <c r="D27559">
        <v>0</v>
      </c>
    </row>
    <row r="27560" spans="1:4" x14ac:dyDescent="0.2">
      <c r="A27560" t="s">
        <v>108</v>
      </c>
      <c r="B27560" t="s">
        <v>353</v>
      </c>
      <c r="C27560" t="s">
        <v>261</v>
      </c>
      <c r="D27560">
        <v>0</v>
      </c>
    </row>
    <row r="27561" spans="1:4" x14ac:dyDescent="0.2">
      <c r="A27561" t="s">
        <v>108</v>
      </c>
      <c r="B27561" t="s">
        <v>353</v>
      </c>
      <c r="C27561" t="s">
        <v>262</v>
      </c>
      <c r="D27561">
        <v>0</v>
      </c>
    </row>
    <row r="27562" spans="1:4" x14ac:dyDescent="0.2">
      <c r="A27562" t="s">
        <v>108</v>
      </c>
      <c r="B27562" t="s">
        <v>353</v>
      </c>
      <c r="C27562" t="s">
        <v>263</v>
      </c>
      <c r="D27562">
        <v>0</v>
      </c>
    </row>
    <row r="27563" spans="1:4" x14ac:dyDescent="0.2">
      <c r="A27563" t="s">
        <v>108</v>
      </c>
      <c r="B27563" t="s">
        <v>353</v>
      </c>
      <c r="C27563" t="s">
        <v>264</v>
      </c>
      <c r="D27563">
        <v>0</v>
      </c>
    </row>
    <row r="27564" spans="1:4" x14ac:dyDescent="0.2">
      <c r="A27564" t="s">
        <v>108</v>
      </c>
      <c r="B27564" t="s">
        <v>353</v>
      </c>
      <c r="C27564" t="s">
        <v>265</v>
      </c>
      <c r="D27564">
        <v>0</v>
      </c>
    </row>
    <row r="27565" spans="1:4" x14ac:dyDescent="0.2">
      <c r="A27565" t="s">
        <v>108</v>
      </c>
      <c r="B27565" t="s">
        <v>353</v>
      </c>
      <c r="C27565" t="s">
        <v>266</v>
      </c>
      <c r="D27565">
        <v>0</v>
      </c>
    </row>
    <row r="27566" spans="1:4" x14ac:dyDescent="0.2">
      <c r="A27566" t="s">
        <v>108</v>
      </c>
      <c r="B27566" t="s">
        <v>353</v>
      </c>
      <c r="C27566" t="s">
        <v>267</v>
      </c>
      <c r="D27566">
        <v>0</v>
      </c>
    </row>
    <row r="27567" spans="1:4" x14ac:dyDescent="0.2">
      <c r="A27567" t="s">
        <v>108</v>
      </c>
      <c r="B27567" t="s">
        <v>353</v>
      </c>
      <c r="C27567" t="s">
        <v>268</v>
      </c>
      <c r="D27567">
        <v>0</v>
      </c>
    </row>
    <row r="27568" spans="1:4" x14ac:dyDescent="0.2">
      <c r="A27568" t="s">
        <v>108</v>
      </c>
      <c r="B27568" t="s">
        <v>353</v>
      </c>
      <c r="C27568" t="s">
        <v>269</v>
      </c>
      <c r="D27568">
        <v>0</v>
      </c>
    </row>
    <row r="27569" spans="1:4" x14ac:dyDescent="0.2">
      <c r="A27569" t="s">
        <v>108</v>
      </c>
      <c r="B27569" t="s">
        <v>353</v>
      </c>
      <c r="C27569" t="s">
        <v>270</v>
      </c>
      <c r="D27569">
        <v>0</v>
      </c>
    </row>
    <row r="27570" spans="1:4" x14ac:dyDescent="0.2">
      <c r="A27570" t="s">
        <v>108</v>
      </c>
      <c r="B27570" t="s">
        <v>353</v>
      </c>
      <c r="C27570" t="s">
        <v>271</v>
      </c>
      <c r="D27570">
        <v>0</v>
      </c>
    </row>
    <row r="27571" spans="1:4" x14ac:dyDescent="0.2">
      <c r="A27571" t="s">
        <v>108</v>
      </c>
      <c r="B27571" t="s">
        <v>353</v>
      </c>
      <c r="C27571" t="s">
        <v>272</v>
      </c>
      <c r="D27571">
        <v>0</v>
      </c>
    </row>
    <row r="27572" spans="1:4" x14ac:dyDescent="0.2">
      <c r="A27572" t="s">
        <v>108</v>
      </c>
      <c r="B27572" t="s">
        <v>353</v>
      </c>
      <c r="C27572" t="s">
        <v>273</v>
      </c>
      <c r="D27572">
        <v>0</v>
      </c>
    </row>
    <row r="27573" spans="1:4" x14ac:dyDescent="0.2">
      <c r="A27573" t="s">
        <v>108</v>
      </c>
      <c r="B27573" t="s">
        <v>353</v>
      </c>
      <c r="C27573" t="s">
        <v>274</v>
      </c>
      <c r="D27573">
        <v>0</v>
      </c>
    </row>
    <row r="27574" spans="1:4" x14ac:dyDescent="0.2">
      <c r="A27574" t="s">
        <v>108</v>
      </c>
      <c r="B27574" t="s">
        <v>353</v>
      </c>
      <c r="C27574" t="s">
        <v>275</v>
      </c>
      <c r="D27574">
        <v>0</v>
      </c>
    </row>
    <row r="27575" spans="1:4" x14ac:dyDescent="0.2">
      <c r="A27575" t="s">
        <v>108</v>
      </c>
      <c r="B27575" t="s">
        <v>353</v>
      </c>
      <c r="C27575" t="s">
        <v>276</v>
      </c>
      <c r="D27575">
        <v>0</v>
      </c>
    </row>
    <row r="27576" spans="1:4" x14ac:dyDescent="0.2">
      <c r="A27576" t="s">
        <v>108</v>
      </c>
      <c r="B27576" t="s">
        <v>353</v>
      </c>
      <c r="C27576" t="s">
        <v>277</v>
      </c>
      <c r="D27576">
        <v>0</v>
      </c>
    </row>
    <row r="27577" spans="1:4" x14ac:dyDescent="0.2">
      <c r="A27577" t="s">
        <v>108</v>
      </c>
      <c r="B27577" t="s">
        <v>353</v>
      </c>
      <c r="C27577" t="s">
        <v>278</v>
      </c>
      <c r="D27577">
        <v>118828</v>
      </c>
    </row>
    <row r="27578" spans="1:4" x14ac:dyDescent="0.2">
      <c r="A27578" t="s">
        <v>108</v>
      </c>
      <c r="B27578" t="s">
        <v>353</v>
      </c>
      <c r="C27578" t="s">
        <v>279</v>
      </c>
      <c r="D27578">
        <v>0</v>
      </c>
    </row>
    <row r="27579" spans="1:4" x14ac:dyDescent="0.2">
      <c r="A27579" t="s">
        <v>108</v>
      </c>
      <c r="B27579" t="s">
        <v>353</v>
      </c>
      <c r="C27579" t="s">
        <v>280</v>
      </c>
      <c r="D27579">
        <v>0</v>
      </c>
    </row>
    <row r="27580" spans="1:4" x14ac:dyDescent="0.2">
      <c r="A27580" t="s">
        <v>108</v>
      </c>
      <c r="B27580" t="s">
        <v>353</v>
      </c>
      <c r="C27580" t="s">
        <v>281</v>
      </c>
      <c r="D27580">
        <v>0</v>
      </c>
    </row>
    <row r="27581" spans="1:4" x14ac:dyDescent="0.2">
      <c r="A27581" t="s">
        <v>108</v>
      </c>
      <c r="B27581" t="s">
        <v>353</v>
      </c>
      <c r="C27581" t="s">
        <v>282</v>
      </c>
      <c r="D27581">
        <v>0</v>
      </c>
    </row>
    <row r="27582" spans="1:4" x14ac:dyDescent="0.2">
      <c r="A27582" t="s">
        <v>108</v>
      </c>
      <c r="B27582" t="s">
        <v>353</v>
      </c>
      <c r="C27582" t="s">
        <v>283</v>
      </c>
      <c r="D27582">
        <v>0</v>
      </c>
    </row>
    <row r="27583" spans="1:4" x14ac:dyDescent="0.2">
      <c r="A27583" t="s">
        <v>108</v>
      </c>
      <c r="B27583" t="s">
        <v>353</v>
      </c>
      <c r="C27583" t="s">
        <v>284</v>
      </c>
      <c r="D27583">
        <v>0</v>
      </c>
    </row>
    <row r="27584" spans="1:4" x14ac:dyDescent="0.2">
      <c r="A27584" t="s">
        <v>108</v>
      </c>
      <c r="B27584" t="s">
        <v>353</v>
      </c>
      <c r="C27584" t="s">
        <v>285</v>
      </c>
      <c r="D27584">
        <v>0</v>
      </c>
    </row>
    <row r="27585" spans="1:4" x14ac:dyDescent="0.2">
      <c r="A27585" t="s">
        <v>108</v>
      </c>
      <c r="B27585" t="s">
        <v>353</v>
      </c>
      <c r="C27585" t="s">
        <v>286</v>
      </c>
      <c r="D27585">
        <v>0</v>
      </c>
    </row>
    <row r="27586" spans="1:4" x14ac:dyDescent="0.2">
      <c r="A27586" t="s">
        <v>108</v>
      </c>
      <c r="B27586" t="s">
        <v>353</v>
      </c>
      <c r="C27586" t="s">
        <v>287</v>
      </c>
      <c r="D27586">
        <v>0</v>
      </c>
    </row>
    <row r="27587" spans="1:4" x14ac:dyDescent="0.2">
      <c r="A27587" t="s">
        <v>108</v>
      </c>
      <c r="B27587" t="s">
        <v>353</v>
      </c>
      <c r="C27587" t="s">
        <v>288</v>
      </c>
      <c r="D27587">
        <v>0</v>
      </c>
    </row>
    <row r="27588" spans="1:4" x14ac:dyDescent="0.2">
      <c r="A27588" t="s">
        <v>108</v>
      </c>
      <c r="B27588" t="s">
        <v>353</v>
      </c>
      <c r="C27588" t="s">
        <v>289</v>
      </c>
      <c r="D27588">
        <v>0</v>
      </c>
    </row>
    <row r="27589" spans="1:4" x14ac:dyDescent="0.2">
      <c r="A27589" t="s">
        <v>108</v>
      </c>
      <c r="B27589" t="s">
        <v>353</v>
      </c>
      <c r="C27589" t="s">
        <v>290</v>
      </c>
      <c r="D27589">
        <v>0</v>
      </c>
    </row>
    <row r="27590" spans="1:4" x14ac:dyDescent="0.2">
      <c r="A27590" t="s">
        <v>108</v>
      </c>
      <c r="B27590" t="s">
        <v>353</v>
      </c>
      <c r="C27590" t="s">
        <v>291</v>
      </c>
      <c r="D27590">
        <v>0</v>
      </c>
    </row>
    <row r="27591" spans="1:4" x14ac:dyDescent="0.2">
      <c r="A27591" t="s">
        <v>108</v>
      </c>
      <c r="B27591" t="s">
        <v>353</v>
      </c>
      <c r="C27591" t="s">
        <v>292</v>
      </c>
      <c r="D27591">
        <v>0</v>
      </c>
    </row>
    <row r="27592" spans="1:4" x14ac:dyDescent="0.2">
      <c r="A27592" t="s">
        <v>108</v>
      </c>
      <c r="B27592" t="s">
        <v>353</v>
      </c>
      <c r="C27592" t="s">
        <v>293</v>
      </c>
      <c r="D27592">
        <v>0</v>
      </c>
    </row>
    <row r="27593" spans="1:4" x14ac:dyDescent="0.2">
      <c r="A27593" t="s">
        <v>108</v>
      </c>
      <c r="B27593" t="s">
        <v>353</v>
      </c>
      <c r="C27593" t="s">
        <v>294</v>
      </c>
      <c r="D27593">
        <v>0</v>
      </c>
    </row>
    <row r="27594" spans="1:4" x14ac:dyDescent="0.2">
      <c r="A27594" t="s">
        <v>108</v>
      </c>
      <c r="B27594" t="s">
        <v>353</v>
      </c>
      <c r="C27594" t="s">
        <v>295</v>
      </c>
      <c r="D27594">
        <v>0</v>
      </c>
    </row>
    <row r="27595" spans="1:4" x14ac:dyDescent="0.2">
      <c r="A27595" t="s">
        <v>108</v>
      </c>
      <c r="B27595" t="s">
        <v>353</v>
      </c>
      <c r="C27595" t="s">
        <v>296</v>
      </c>
      <c r="D27595">
        <v>0</v>
      </c>
    </row>
    <row r="27596" spans="1:4" x14ac:dyDescent="0.2">
      <c r="A27596" t="s">
        <v>108</v>
      </c>
      <c r="B27596" t="s">
        <v>353</v>
      </c>
      <c r="C27596" t="s">
        <v>297</v>
      </c>
      <c r="D27596">
        <v>0</v>
      </c>
    </row>
    <row r="27597" spans="1:4" x14ac:dyDescent="0.2">
      <c r="A27597" t="s">
        <v>108</v>
      </c>
      <c r="B27597" t="s">
        <v>353</v>
      </c>
      <c r="C27597" t="s">
        <v>298</v>
      </c>
      <c r="D27597">
        <v>0</v>
      </c>
    </row>
    <row r="27598" spans="1:4" x14ac:dyDescent="0.2">
      <c r="A27598" t="s">
        <v>108</v>
      </c>
      <c r="B27598" t="s">
        <v>353</v>
      </c>
      <c r="C27598" t="s">
        <v>232</v>
      </c>
      <c r="D27598">
        <v>264782</v>
      </c>
    </row>
    <row r="27599" spans="1:4" x14ac:dyDescent="0.2">
      <c r="A27599" t="s">
        <v>108</v>
      </c>
      <c r="B27599" t="s">
        <v>353</v>
      </c>
      <c r="C27599" t="s">
        <v>319</v>
      </c>
      <c r="D27599">
        <v>234154</v>
      </c>
    </row>
    <row r="27600" spans="1:4" x14ac:dyDescent="0.2">
      <c r="A27600" t="s">
        <v>108</v>
      </c>
      <c r="B27600" t="s">
        <v>353</v>
      </c>
      <c r="C27600" t="s">
        <v>320</v>
      </c>
      <c r="D27600">
        <v>24094</v>
      </c>
    </row>
    <row r="27601" spans="1:4" x14ac:dyDescent="0.2">
      <c r="A27601" t="s">
        <v>108</v>
      </c>
      <c r="B27601" t="s">
        <v>353</v>
      </c>
      <c r="C27601" t="s">
        <v>318</v>
      </c>
      <c r="D27601">
        <v>6534</v>
      </c>
    </row>
    <row r="27602" spans="1:4" x14ac:dyDescent="0.2">
      <c r="A27602" t="s">
        <v>108</v>
      </c>
      <c r="B27602" t="s">
        <v>353</v>
      </c>
      <c r="C27602" t="s">
        <v>321</v>
      </c>
      <c r="D27602">
        <v>233456</v>
      </c>
    </row>
    <row r="27603" spans="1:4" x14ac:dyDescent="0.2">
      <c r="A27603" t="s">
        <v>108</v>
      </c>
      <c r="B27603" t="s">
        <v>353</v>
      </c>
      <c r="C27603" t="s">
        <v>322</v>
      </c>
      <c r="D27603">
        <v>0</v>
      </c>
    </row>
    <row r="27604" spans="1:4" x14ac:dyDescent="0.2">
      <c r="A27604" t="s">
        <v>108</v>
      </c>
      <c r="B27604" t="s">
        <v>353</v>
      </c>
      <c r="C27604" t="s">
        <v>323</v>
      </c>
      <c r="D27604">
        <v>0</v>
      </c>
    </row>
    <row r="27605" spans="1:4" x14ac:dyDescent="0.2">
      <c r="A27605" t="s">
        <v>108</v>
      </c>
      <c r="B27605" t="s">
        <v>353</v>
      </c>
      <c r="C27605" t="s">
        <v>324</v>
      </c>
      <c r="D27605">
        <v>0</v>
      </c>
    </row>
    <row r="27606" spans="1:4" x14ac:dyDescent="0.2">
      <c r="A27606" t="s">
        <v>108</v>
      </c>
      <c r="B27606" t="s">
        <v>353</v>
      </c>
      <c r="C27606" t="s">
        <v>325</v>
      </c>
      <c r="D27606">
        <v>0</v>
      </c>
    </row>
    <row r="27607" spans="1:4" x14ac:dyDescent="0.2">
      <c r="A27607" t="s">
        <v>108</v>
      </c>
      <c r="B27607" t="s">
        <v>353</v>
      </c>
      <c r="C27607" t="s">
        <v>326</v>
      </c>
      <c r="D27607">
        <v>0</v>
      </c>
    </row>
    <row r="27608" spans="1:4" x14ac:dyDescent="0.2">
      <c r="A27608" t="s">
        <v>108</v>
      </c>
      <c r="B27608" t="s">
        <v>353</v>
      </c>
      <c r="C27608" t="s">
        <v>327</v>
      </c>
      <c r="D27608">
        <v>44701</v>
      </c>
    </row>
    <row r="27609" spans="1:4" x14ac:dyDescent="0.2">
      <c r="A27609" t="s">
        <v>108</v>
      </c>
      <c r="B27609" t="s">
        <v>353</v>
      </c>
      <c r="C27609" t="s">
        <v>328</v>
      </c>
      <c r="D27609">
        <v>188755</v>
      </c>
    </row>
    <row r="27610" spans="1:4" x14ac:dyDescent="0.2">
      <c r="A27610" t="s">
        <v>108</v>
      </c>
      <c r="B27610" t="s">
        <v>353</v>
      </c>
      <c r="C27610" t="s">
        <v>329</v>
      </c>
      <c r="D27610">
        <v>0</v>
      </c>
    </row>
    <row r="27611" spans="1:4" x14ac:dyDescent="0.2">
      <c r="A27611" t="s">
        <v>108</v>
      </c>
      <c r="B27611" t="s">
        <v>353</v>
      </c>
      <c r="C27611" t="s">
        <v>339</v>
      </c>
      <c r="D27611">
        <v>22855987</v>
      </c>
    </row>
    <row r="27612" spans="1:4" x14ac:dyDescent="0.2">
      <c r="A27612" t="s">
        <v>108</v>
      </c>
      <c r="B27612" t="s">
        <v>353</v>
      </c>
      <c r="C27612" t="s">
        <v>340</v>
      </c>
      <c r="D27612">
        <v>1053</v>
      </c>
    </row>
    <row r="27613" spans="1:4" x14ac:dyDescent="0.2">
      <c r="A27613" t="s">
        <v>108</v>
      </c>
      <c r="B27613" t="s">
        <v>353</v>
      </c>
      <c r="C27613" t="s">
        <v>341</v>
      </c>
      <c r="D27613">
        <v>1793483</v>
      </c>
    </row>
    <row r="27614" spans="1:4" x14ac:dyDescent="0.2">
      <c r="A27614" t="s">
        <v>108</v>
      </c>
      <c r="B27614" t="s">
        <v>353</v>
      </c>
      <c r="C27614" t="s">
        <v>342</v>
      </c>
      <c r="D27614">
        <v>70</v>
      </c>
    </row>
    <row r="27615" spans="1:4" x14ac:dyDescent="0.2">
      <c r="A27615" t="s">
        <v>108</v>
      </c>
      <c r="B27615" t="s">
        <v>353</v>
      </c>
      <c r="C27615" t="s">
        <v>343</v>
      </c>
      <c r="D27615">
        <v>359</v>
      </c>
    </row>
    <row r="27616" spans="1:4" x14ac:dyDescent="0.2">
      <c r="A27616" t="s">
        <v>108</v>
      </c>
      <c r="B27616" t="s">
        <v>353</v>
      </c>
      <c r="C27616" t="s">
        <v>344</v>
      </c>
      <c r="D27616">
        <v>1793483</v>
      </c>
    </row>
    <row r="27617" spans="1:4" x14ac:dyDescent="0.2">
      <c r="A27617" t="s">
        <v>108</v>
      </c>
      <c r="B27617" t="s">
        <v>353</v>
      </c>
      <c r="C27617" t="s">
        <v>345</v>
      </c>
      <c r="D27617">
        <v>0</v>
      </c>
    </row>
    <row r="27618" spans="1:4" x14ac:dyDescent="0.2">
      <c r="A27618" t="s">
        <v>108</v>
      </c>
      <c r="B27618" t="s">
        <v>353</v>
      </c>
      <c r="C27618" t="s">
        <v>346</v>
      </c>
      <c r="D27618">
        <v>359</v>
      </c>
    </row>
    <row r="27619" spans="1:4" x14ac:dyDescent="0.2">
      <c r="A27619" t="s">
        <v>108</v>
      </c>
      <c r="B27619" t="s">
        <v>353</v>
      </c>
      <c r="C27619" t="s">
        <v>300</v>
      </c>
      <c r="D27619">
        <v>537510</v>
      </c>
    </row>
    <row r="27620" spans="1:4" x14ac:dyDescent="0.2">
      <c r="A27620" t="s">
        <v>108</v>
      </c>
      <c r="B27620" t="s">
        <v>353</v>
      </c>
      <c r="C27620" t="s">
        <v>301</v>
      </c>
      <c r="D27620">
        <v>796641</v>
      </c>
    </row>
    <row r="27621" spans="1:4" x14ac:dyDescent="0.2">
      <c r="A27621" t="s">
        <v>108</v>
      </c>
      <c r="B27621" t="s">
        <v>353</v>
      </c>
      <c r="C27621" t="s">
        <v>302</v>
      </c>
      <c r="D27621">
        <v>969948</v>
      </c>
    </row>
    <row r="27622" spans="1:4" x14ac:dyDescent="0.2">
      <c r="A27622" t="s">
        <v>108</v>
      </c>
      <c r="B27622" t="s">
        <v>353</v>
      </c>
      <c r="C27622" t="s">
        <v>303</v>
      </c>
      <c r="D27622">
        <v>545300</v>
      </c>
    </row>
    <row r="27623" spans="1:4" x14ac:dyDescent="0.2">
      <c r="A27623" t="s">
        <v>108</v>
      </c>
      <c r="B27623" t="s">
        <v>353</v>
      </c>
      <c r="C27623" t="s">
        <v>304</v>
      </c>
      <c r="D27623">
        <v>722230</v>
      </c>
    </row>
    <row r="27624" spans="1:4" x14ac:dyDescent="0.2">
      <c r="A27624" t="s">
        <v>108</v>
      </c>
      <c r="B27624" t="s">
        <v>353</v>
      </c>
      <c r="C27624" t="s">
        <v>305</v>
      </c>
      <c r="D27624">
        <v>195584</v>
      </c>
    </row>
    <row r="27625" spans="1:4" x14ac:dyDescent="0.2">
      <c r="A27625" t="s">
        <v>108</v>
      </c>
      <c r="B27625" t="s">
        <v>353</v>
      </c>
      <c r="C27625" t="s">
        <v>306</v>
      </c>
      <c r="D27625">
        <v>59707</v>
      </c>
    </row>
    <row r="27626" spans="1:4" x14ac:dyDescent="0.2">
      <c r="A27626" t="s">
        <v>108</v>
      </c>
      <c r="B27626" t="s">
        <v>353</v>
      </c>
      <c r="C27626" t="s">
        <v>307</v>
      </c>
      <c r="D27626">
        <v>1239652</v>
      </c>
    </row>
    <row r="27627" spans="1:4" x14ac:dyDescent="0.2">
      <c r="A27627" t="s">
        <v>108</v>
      </c>
      <c r="B27627" t="s">
        <v>353</v>
      </c>
      <c r="C27627" t="s">
        <v>308</v>
      </c>
      <c r="D27627">
        <v>16278</v>
      </c>
    </row>
    <row r="27628" spans="1:4" x14ac:dyDescent="0.2">
      <c r="A27628" t="s">
        <v>108</v>
      </c>
      <c r="B27628" t="s">
        <v>353</v>
      </c>
      <c r="C27628" t="s">
        <v>309</v>
      </c>
      <c r="D27628">
        <v>441</v>
      </c>
    </row>
    <row r="27629" spans="1:4" x14ac:dyDescent="0.2">
      <c r="A27629" t="s">
        <v>108</v>
      </c>
      <c r="B27629" t="s">
        <v>353</v>
      </c>
      <c r="C27629" t="s">
        <v>310</v>
      </c>
      <c r="D27629">
        <v>6584</v>
      </c>
    </row>
    <row r="27630" spans="1:4" x14ac:dyDescent="0.2">
      <c r="A27630" t="s">
        <v>108</v>
      </c>
      <c r="B27630" t="s">
        <v>353</v>
      </c>
      <c r="C27630" t="s">
        <v>311</v>
      </c>
      <c r="D27630">
        <v>887</v>
      </c>
    </row>
    <row r="27631" spans="1:4" x14ac:dyDescent="0.2">
      <c r="A27631" t="s">
        <v>108</v>
      </c>
      <c r="B27631" t="s">
        <v>353</v>
      </c>
      <c r="C27631" t="s">
        <v>312</v>
      </c>
      <c r="D27631">
        <v>75</v>
      </c>
    </row>
    <row r="27632" spans="1:4" x14ac:dyDescent="0.2">
      <c r="A27632" t="s">
        <v>108</v>
      </c>
      <c r="B27632" t="s">
        <v>353</v>
      </c>
      <c r="C27632" t="s">
        <v>313</v>
      </c>
      <c r="D27632">
        <v>227</v>
      </c>
    </row>
    <row r="27633" spans="1:4" x14ac:dyDescent="0.2">
      <c r="A27633" t="s">
        <v>108</v>
      </c>
      <c r="B27633" t="s">
        <v>353</v>
      </c>
      <c r="C27633" t="s">
        <v>314</v>
      </c>
      <c r="D27633">
        <v>98</v>
      </c>
    </row>
    <row r="27634" spans="1:4" x14ac:dyDescent="0.2">
      <c r="A27634" t="s">
        <v>108</v>
      </c>
      <c r="B27634" t="s">
        <v>353</v>
      </c>
      <c r="C27634" t="s">
        <v>315</v>
      </c>
      <c r="D27634">
        <v>202</v>
      </c>
    </row>
    <row r="27635" spans="1:4" x14ac:dyDescent="0.2">
      <c r="A27635" t="s">
        <v>108</v>
      </c>
      <c r="B27635" t="s">
        <v>353</v>
      </c>
      <c r="C27635" t="s">
        <v>347</v>
      </c>
      <c r="D27635">
        <v>5254</v>
      </c>
    </row>
    <row r="27636" spans="1:4" x14ac:dyDescent="0.2">
      <c r="A27636" t="s">
        <v>108</v>
      </c>
      <c r="B27636" t="s">
        <v>354</v>
      </c>
      <c r="C27636" t="s">
        <v>225</v>
      </c>
      <c r="D27636">
        <v>0.86232600000000004</v>
      </c>
    </row>
    <row r="27637" spans="1:4" x14ac:dyDescent="0.2">
      <c r="A27637" t="s">
        <v>108</v>
      </c>
      <c r="B27637" t="s">
        <v>354</v>
      </c>
      <c r="C27637" t="s">
        <v>65</v>
      </c>
      <c r="D27637">
        <v>50000001</v>
      </c>
    </row>
    <row r="27638" spans="1:4" x14ac:dyDescent="0.2">
      <c r="A27638" t="s">
        <v>108</v>
      </c>
      <c r="B27638" t="s">
        <v>354</v>
      </c>
      <c r="C27638" t="s">
        <v>66</v>
      </c>
      <c r="D27638">
        <v>57982699</v>
      </c>
    </row>
    <row r="27639" spans="1:4" x14ac:dyDescent="0.2">
      <c r="A27639" t="s">
        <v>108</v>
      </c>
      <c r="B27639" t="s">
        <v>354</v>
      </c>
      <c r="C27639" t="s">
        <v>226</v>
      </c>
      <c r="D27639">
        <v>120212</v>
      </c>
    </row>
    <row r="27640" spans="1:4" x14ac:dyDescent="0.2">
      <c r="A27640" t="s">
        <v>108</v>
      </c>
      <c r="B27640" t="s">
        <v>354</v>
      </c>
      <c r="C27640" t="s">
        <v>227</v>
      </c>
      <c r="D27640">
        <v>305758</v>
      </c>
    </row>
    <row r="27641" spans="1:4" x14ac:dyDescent="0.2">
      <c r="A27641" t="s">
        <v>108</v>
      </c>
      <c r="B27641" t="s">
        <v>354</v>
      </c>
      <c r="C27641" t="s">
        <v>67</v>
      </c>
      <c r="D27641">
        <v>0</v>
      </c>
    </row>
    <row r="27642" spans="1:4" x14ac:dyDescent="0.2">
      <c r="A27642" t="s">
        <v>108</v>
      </c>
      <c r="B27642" t="s">
        <v>354</v>
      </c>
      <c r="C27642" t="s">
        <v>68</v>
      </c>
      <c r="D27642">
        <v>0</v>
      </c>
    </row>
    <row r="27643" spans="1:4" x14ac:dyDescent="0.2">
      <c r="A27643" t="s">
        <v>108</v>
      </c>
      <c r="B27643" t="s">
        <v>354</v>
      </c>
      <c r="C27643" t="s">
        <v>228</v>
      </c>
      <c r="D27643">
        <v>6680</v>
      </c>
    </row>
    <row r="27644" spans="1:4" x14ac:dyDescent="0.2">
      <c r="A27644" t="s">
        <v>108</v>
      </c>
      <c r="B27644" t="s">
        <v>354</v>
      </c>
      <c r="C27644" t="s">
        <v>229</v>
      </c>
      <c r="D27644">
        <v>128759</v>
      </c>
    </row>
    <row r="27645" spans="1:4" x14ac:dyDescent="0.2">
      <c r="A27645" t="s">
        <v>108</v>
      </c>
      <c r="B27645" t="s">
        <v>354</v>
      </c>
      <c r="C27645" t="s">
        <v>230</v>
      </c>
      <c r="D27645">
        <v>3873</v>
      </c>
    </row>
    <row r="27646" spans="1:4" x14ac:dyDescent="0.2">
      <c r="A27646" t="s">
        <v>108</v>
      </c>
      <c r="B27646" t="s">
        <v>354</v>
      </c>
      <c r="C27646" t="s">
        <v>231</v>
      </c>
      <c r="D27646">
        <v>31862</v>
      </c>
    </row>
    <row r="27647" spans="1:4" x14ac:dyDescent="0.2">
      <c r="A27647" t="s">
        <v>108</v>
      </c>
      <c r="B27647" t="s">
        <v>354</v>
      </c>
      <c r="C27647" t="s">
        <v>232</v>
      </c>
      <c r="D27647">
        <v>195618</v>
      </c>
    </row>
    <row r="27648" spans="1:4" x14ac:dyDescent="0.2">
      <c r="A27648" t="s">
        <v>108</v>
      </c>
      <c r="B27648" t="s">
        <v>354</v>
      </c>
      <c r="C27648" t="s">
        <v>319</v>
      </c>
      <c r="D27648">
        <v>172041</v>
      </c>
    </row>
    <row r="27649" spans="1:4" x14ac:dyDescent="0.2">
      <c r="A27649" t="s">
        <v>108</v>
      </c>
      <c r="B27649" t="s">
        <v>354</v>
      </c>
      <c r="C27649" t="s">
        <v>320</v>
      </c>
      <c r="D27649">
        <v>17023</v>
      </c>
    </row>
    <row r="27650" spans="1:4" x14ac:dyDescent="0.2">
      <c r="A27650" t="s">
        <v>108</v>
      </c>
      <c r="B27650" t="s">
        <v>354</v>
      </c>
      <c r="C27650" t="s">
        <v>318</v>
      </c>
      <c r="D27650">
        <v>6554</v>
      </c>
    </row>
    <row r="27651" spans="1:4" x14ac:dyDescent="0.2">
      <c r="A27651" t="s">
        <v>108</v>
      </c>
      <c r="B27651" t="s">
        <v>354</v>
      </c>
      <c r="C27651" t="s">
        <v>321</v>
      </c>
      <c r="D27651">
        <v>171352</v>
      </c>
    </row>
    <row r="27652" spans="1:4" x14ac:dyDescent="0.2">
      <c r="A27652" t="s">
        <v>108</v>
      </c>
      <c r="B27652" t="s">
        <v>354</v>
      </c>
      <c r="C27652" t="s">
        <v>322</v>
      </c>
      <c r="D27652">
        <v>0</v>
      </c>
    </row>
    <row r="27653" spans="1:4" x14ac:dyDescent="0.2">
      <c r="A27653" t="s">
        <v>108</v>
      </c>
      <c r="B27653" t="s">
        <v>354</v>
      </c>
      <c r="C27653" t="s">
        <v>323</v>
      </c>
      <c r="D27653">
        <v>0</v>
      </c>
    </row>
    <row r="27654" spans="1:4" x14ac:dyDescent="0.2">
      <c r="A27654" t="s">
        <v>108</v>
      </c>
      <c r="B27654" t="s">
        <v>354</v>
      </c>
      <c r="C27654" t="s">
        <v>324</v>
      </c>
      <c r="D27654">
        <v>0</v>
      </c>
    </row>
    <row r="27655" spans="1:4" x14ac:dyDescent="0.2">
      <c r="A27655" t="s">
        <v>108</v>
      </c>
      <c r="B27655" t="s">
        <v>354</v>
      </c>
      <c r="C27655" t="s">
        <v>325</v>
      </c>
      <c r="D27655">
        <v>0</v>
      </c>
    </row>
    <row r="27656" spans="1:4" x14ac:dyDescent="0.2">
      <c r="A27656" t="s">
        <v>108</v>
      </c>
      <c r="B27656" t="s">
        <v>354</v>
      </c>
      <c r="C27656" t="s">
        <v>326</v>
      </c>
      <c r="D27656">
        <v>0</v>
      </c>
    </row>
    <row r="27657" spans="1:4" x14ac:dyDescent="0.2">
      <c r="A27657" t="s">
        <v>108</v>
      </c>
      <c r="B27657" t="s">
        <v>354</v>
      </c>
      <c r="C27657" t="s">
        <v>327</v>
      </c>
      <c r="D27657">
        <v>44701</v>
      </c>
    </row>
    <row r="27658" spans="1:4" x14ac:dyDescent="0.2">
      <c r="A27658" t="s">
        <v>108</v>
      </c>
      <c r="B27658" t="s">
        <v>354</v>
      </c>
      <c r="C27658" t="s">
        <v>328</v>
      </c>
      <c r="D27658">
        <v>126651</v>
      </c>
    </row>
    <row r="27659" spans="1:4" x14ac:dyDescent="0.2">
      <c r="A27659" t="s">
        <v>108</v>
      </c>
      <c r="B27659" t="s">
        <v>354</v>
      </c>
      <c r="C27659" t="s">
        <v>329</v>
      </c>
      <c r="D27659">
        <v>0</v>
      </c>
    </row>
    <row r="27660" spans="1:4" x14ac:dyDescent="0.2">
      <c r="A27660" t="s">
        <v>108</v>
      </c>
      <c r="B27660" t="s">
        <v>354</v>
      </c>
      <c r="C27660" t="s">
        <v>339</v>
      </c>
      <c r="D27660">
        <v>2355612</v>
      </c>
    </row>
    <row r="27661" spans="1:4" x14ac:dyDescent="0.2">
      <c r="A27661" t="s">
        <v>108</v>
      </c>
      <c r="B27661" t="s">
        <v>354</v>
      </c>
      <c r="C27661" t="s">
        <v>340</v>
      </c>
      <c r="D27661">
        <v>1031</v>
      </c>
    </row>
    <row r="27662" spans="1:4" x14ac:dyDescent="0.2">
      <c r="A27662" t="s">
        <v>108</v>
      </c>
      <c r="B27662" t="s">
        <v>354</v>
      </c>
      <c r="C27662" t="s">
        <v>341</v>
      </c>
      <c r="D27662">
        <v>0</v>
      </c>
    </row>
    <row r="27663" spans="1:4" x14ac:dyDescent="0.2">
      <c r="A27663" t="s">
        <v>108</v>
      </c>
      <c r="B27663" t="s">
        <v>354</v>
      </c>
      <c r="C27663" t="s">
        <v>342</v>
      </c>
      <c r="D27663">
        <v>0</v>
      </c>
    </row>
    <row r="27664" spans="1:4" x14ac:dyDescent="0.2">
      <c r="A27664" t="s">
        <v>108</v>
      </c>
      <c r="B27664" t="s">
        <v>354</v>
      </c>
      <c r="C27664" t="s">
        <v>343</v>
      </c>
      <c r="D27664">
        <v>0</v>
      </c>
    </row>
    <row r="27665" spans="1:4" x14ac:dyDescent="0.2">
      <c r="A27665" t="s">
        <v>108</v>
      </c>
      <c r="B27665" t="s">
        <v>354</v>
      </c>
      <c r="C27665" t="s">
        <v>344</v>
      </c>
      <c r="D27665">
        <v>0</v>
      </c>
    </row>
    <row r="27666" spans="1:4" x14ac:dyDescent="0.2">
      <c r="A27666" t="s">
        <v>108</v>
      </c>
      <c r="B27666" t="s">
        <v>354</v>
      </c>
      <c r="C27666" t="s">
        <v>345</v>
      </c>
      <c r="D27666">
        <v>0</v>
      </c>
    </row>
    <row r="27667" spans="1:4" x14ac:dyDescent="0.2">
      <c r="A27667" t="s">
        <v>108</v>
      </c>
      <c r="B27667" t="s">
        <v>354</v>
      </c>
      <c r="C27667" t="s">
        <v>346</v>
      </c>
      <c r="D27667">
        <v>0</v>
      </c>
    </row>
    <row r="27668" spans="1:4" x14ac:dyDescent="0.2">
      <c r="A27668" t="s">
        <v>108</v>
      </c>
      <c r="B27668" t="s">
        <v>354</v>
      </c>
      <c r="C27668" t="s">
        <v>300</v>
      </c>
      <c r="D27668">
        <v>540691</v>
      </c>
    </row>
    <row r="27669" spans="1:4" x14ac:dyDescent="0.2">
      <c r="A27669" t="s">
        <v>108</v>
      </c>
      <c r="B27669" t="s">
        <v>354</v>
      </c>
      <c r="C27669" t="s">
        <v>301</v>
      </c>
      <c r="D27669">
        <v>797003</v>
      </c>
    </row>
    <row r="27670" spans="1:4" x14ac:dyDescent="0.2">
      <c r="A27670" t="s">
        <v>108</v>
      </c>
      <c r="B27670" t="s">
        <v>354</v>
      </c>
      <c r="C27670" t="s">
        <v>302</v>
      </c>
      <c r="D27670">
        <v>973482</v>
      </c>
    </row>
    <row r="27671" spans="1:4" x14ac:dyDescent="0.2">
      <c r="A27671" t="s">
        <v>108</v>
      </c>
      <c r="B27671" t="s">
        <v>354</v>
      </c>
      <c r="C27671" t="s">
        <v>303</v>
      </c>
      <c r="D27671">
        <v>545307</v>
      </c>
    </row>
    <row r="27672" spans="1:4" x14ac:dyDescent="0.2">
      <c r="A27672" t="s">
        <v>108</v>
      </c>
      <c r="B27672" t="s">
        <v>354</v>
      </c>
      <c r="C27672" t="s">
        <v>304</v>
      </c>
      <c r="D27672">
        <v>722232</v>
      </c>
    </row>
    <row r="27673" spans="1:4" x14ac:dyDescent="0.2">
      <c r="A27673" t="s">
        <v>108</v>
      </c>
      <c r="B27673" t="s">
        <v>354</v>
      </c>
      <c r="C27673" t="s">
        <v>305</v>
      </c>
      <c r="D27673">
        <v>195586</v>
      </c>
    </row>
    <row r="27674" spans="1:4" x14ac:dyDescent="0.2">
      <c r="A27674" t="s">
        <v>108</v>
      </c>
      <c r="B27674" t="s">
        <v>354</v>
      </c>
      <c r="C27674" t="s">
        <v>306</v>
      </c>
      <c r="D27674">
        <v>59698</v>
      </c>
    </row>
    <row r="27675" spans="1:4" x14ac:dyDescent="0.2">
      <c r="A27675" t="s">
        <v>108</v>
      </c>
      <c r="B27675" t="s">
        <v>354</v>
      </c>
      <c r="C27675" t="s">
        <v>307</v>
      </c>
      <c r="D27675">
        <v>1239668</v>
      </c>
    </row>
    <row r="27676" spans="1:4" x14ac:dyDescent="0.2">
      <c r="A27676" t="s">
        <v>108</v>
      </c>
      <c r="B27676" t="s">
        <v>354</v>
      </c>
      <c r="C27676" t="s">
        <v>308</v>
      </c>
      <c r="D27676">
        <v>13099</v>
      </c>
    </row>
    <row r="27677" spans="1:4" x14ac:dyDescent="0.2">
      <c r="A27677" t="s">
        <v>108</v>
      </c>
      <c r="B27677" t="s">
        <v>354</v>
      </c>
      <c r="C27677" t="s">
        <v>309</v>
      </c>
      <c r="D27677">
        <v>152</v>
      </c>
    </row>
    <row r="27678" spans="1:4" x14ac:dyDescent="0.2">
      <c r="A27678" t="s">
        <v>108</v>
      </c>
      <c r="B27678" t="s">
        <v>354</v>
      </c>
      <c r="C27678" t="s">
        <v>310</v>
      </c>
      <c r="D27678">
        <v>3329</v>
      </c>
    </row>
    <row r="27679" spans="1:4" x14ac:dyDescent="0.2">
      <c r="A27679" t="s">
        <v>108</v>
      </c>
      <c r="B27679" t="s">
        <v>354</v>
      </c>
      <c r="C27679" t="s">
        <v>311</v>
      </c>
      <c r="D27679">
        <v>538</v>
      </c>
    </row>
    <row r="27680" spans="1:4" x14ac:dyDescent="0.2">
      <c r="A27680" t="s">
        <v>108</v>
      </c>
      <c r="B27680" t="s">
        <v>354</v>
      </c>
      <c r="C27680" t="s">
        <v>312</v>
      </c>
      <c r="D27680">
        <v>70</v>
      </c>
    </row>
    <row r="27681" spans="1:4" x14ac:dyDescent="0.2">
      <c r="A27681" t="s">
        <v>108</v>
      </c>
      <c r="B27681" t="s">
        <v>354</v>
      </c>
      <c r="C27681" t="s">
        <v>313</v>
      </c>
      <c r="D27681">
        <v>223</v>
      </c>
    </row>
    <row r="27682" spans="1:4" x14ac:dyDescent="0.2">
      <c r="A27682" t="s">
        <v>108</v>
      </c>
      <c r="B27682" t="s">
        <v>354</v>
      </c>
      <c r="C27682" t="s">
        <v>314</v>
      </c>
      <c r="D27682">
        <v>109</v>
      </c>
    </row>
    <row r="27683" spans="1:4" x14ac:dyDescent="0.2">
      <c r="A27683" t="s">
        <v>108</v>
      </c>
      <c r="B27683" t="s">
        <v>354</v>
      </c>
      <c r="C27683" t="s">
        <v>315</v>
      </c>
      <c r="D27683">
        <v>192</v>
      </c>
    </row>
    <row r="27684" spans="1:4" x14ac:dyDescent="0.2">
      <c r="A27684" t="s">
        <v>108</v>
      </c>
      <c r="B27684" t="s">
        <v>354</v>
      </c>
      <c r="C27684" t="s">
        <v>347</v>
      </c>
      <c r="D27684">
        <v>5254</v>
      </c>
    </row>
    <row r="27685" spans="1:4" x14ac:dyDescent="0.2">
      <c r="A27685" t="s">
        <v>108</v>
      </c>
      <c r="B27685" t="s">
        <v>355</v>
      </c>
      <c r="C27685" t="s">
        <v>225</v>
      </c>
      <c r="D27685">
        <v>0.86203700000000005</v>
      </c>
    </row>
    <row r="27686" spans="1:4" x14ac:dyDescent="0.2">
      <c r="A27686" t="s">
        <v>108</v>
      </c>
      <c r="B27686" t="s">
        <v>355</v>
      </c>
      <c r="C27686" t="s">
        <v>65</v>
      </c>
      <c r="D27686">
        <v>50000001</v>
      </c>
    </row>
    <row r="27687" spans="1:4" x14ac:dyDescent="0.2">
      <c r="A27687" t="s">
        <v>108</v>
      </c>
      <c r="B27687" t="s">
        <v>355</v>
      </c>
      <c r="C27687" t="s">
        <v>66</v>
      </c>
      <c r="D27687">
        <v>58002136</v>
      </c>
    </row>
    <row r="27688" spans="1:4" x14ac:dyDescent="0.2">
      <c r="A27688" t="s">
        <v>108</v>
      </c>
      <c r="B27688" t="s">
        <v>355</v>
      </c>
      <c r="C27688" t="s">
        <v>226</v>
      </c>
      <c r="D27688">
        <v>120141</v>
      </c>
    </row>
    <row r="27689" spans="1:4" x14ac:dyDescent="0.2">
      <c r="A27689" t="s">
        <v>108</v>
      </c>
      <c r="B27689" t="s">
        <v>355</v>
      </c>
      <c r="C27689" t="s">
        <v>227</v>
      </c>
      <c r="D27689">
        <v>305630</v>
      </c>
    </row>
    <row r="27690" spans="1:4" x14ac:dyDescent="0.2">
      <c r="A27690" t="s">
        <v>108</v>
      </c>
      <c r="B27690" t="s">
        <v>355</v>
      </c>
      <c r="C27690" t="s">
        <v>67</v>
      </c>
      <c r="D27690">
        <v>0</v>
      </c>
    </row>
    <row r="27691" spans="1:4" x14ac:dyDescent="0.2">
      <c r="A27691" t="s">
        <v>108</v>
      </c>
      <c r="B27691" t="s">
        <v>355</v>
      </c>
      <c r="C27691" t="s">
        <v>68</v>
      </c>
      <c r="D27691">
        <v>0</v>
      </c>
    </row>
    <row r="27692" spans="1:4" x14ac:dyDescent="0.2">
      <c r="A27692" t="s">
        <v>108</v>
      </c>
      <c r="B27692" t="s">
        <v>355</v>
      </c>
      <c r="C27692" t="s">
        <v>228</v>
      </c>
      <c r="D27692">
        <v>6751</v>
      </c>
    </row>
    <row r="27693" spans="1:4" x14ac:dyDescent="0.2">
      <c r="A27693" t="s">
        <v>108</v>
      </c>
      <c r="B27693" t="s">
        <v>355</v>
      </c>
      <c r="C27693" t="s">
        <v>229</v>
      </c>
      <c r="D27693">
        <v>128912</v>
      </c>
    </row>
    <row r="27694" spans="1:4" x14ac:dyDescent="0.2">
      <c r="A27694" t="s">
        <v>108</v>
      </c>
      <c r="B27694" t="s">
        <v>355</v>
      </c>
      <c r="C27694" t="s">
        <v>230</v>
      </c>
      <c r="D27694">
        <v>3860</v>
      </c>
    </row>
    <row r="27695" spans="1:4" x14ac:dyDescent="0.2">
      <c r="A27695" t="s">
        <v>108</v>
      </c>
      <c r="B27695" t="s">
        <v>355</v>
      </c>
      <c r="C27695" t="s">
        <v>231</v>
      </c>
      <c r="D27695">
        <v>31628</v>
      </c>
    </row>
    <row r="27696" spans="1:4" x14ac:dyDescent="0.2">
      <c r="A27696" t="s">
        <v>108</v>
      </c>
      <c r="B27696" t="s">
        <v>355</v>
      </c>
      <c r="C27696" t="s">
        <v>232</v>
      </c>
      <c r="D27696">
        <v>198806</v>
      </c>
    </row>
    <row r="27697" spans="1:4" x14ac:dyDescent="0.2">
      <c r="A27697" t="s">
        <v>108</v>
      </c>
      <c r="B27697" t="s">
        <v>355</v>
      </c>
      <c r="C27697" t="s">
        <v>319</v>
      </c>
      <c r="D27697">
        <v>172034</v>
      </c>
    </row>
    <row r="27698" spans="1:4" x14ac:dyDescent="0.2">
      <c r="A27698" t="s">
        <v>108</v>
      </c>
      <c r="B27698" t="s">
        <v>355</v>
      </c>
      <c r="C27698" t="s">
        <v>320</v>
      </c>
      <c r="D27698">
        <v>20218</v>
      </c>
    </row>
    <row r="27699" spans="1:4" x14ac:dyDescent="0.2">
      <c r="A27699" t="s">
        <v>108</v>
      </c>
      <c r="B27699" t="s">
        <v>355</v>
      </c>
      <c r="C27699" t="s">
        <v>318</v>
      </c>
      <c r="D27699">
        <v>6554</v>
      </c>
    </row>
    <row r="27700" spans="1:4" x14ac:dyDescent="0.2">
      <c r="A27700" t="s">
        <v>108</v>
      </c>
      <c r="B27700" t="s">
        <v>355</v>
      </c>
      <c r="C27700" t="s">
        <v>321</v>
      </c>
      <c r="D27700">
        <v>171356</v>
      </c>
    </row>
    <row r="27701" spans="1:4" x14ac:dyDescent="0.2">
      <c r="A27701" t="s">
        <v>108</v>
      </c>
      <c r="B27701" t="s">
        <v>355</v>
      </c>
      <c r="C27701" t="s">
        <v>322</v>
      </c>
      <c r="D27701">
        <v>0</v>
      </c>
    </row>
    <row r="27702" spans="1:4" x14ac:dyDescent="0.2">
      <c r="A27702" t="s">
        <v>108</v>
      </c>
      <c r="B27702" t="s">
        <v>355</v>
      </c>
      <c r="C27702" t="s">
        <v>323</v>
      </c>
      <c r="D27702">
        <v>0</v>
      </c>
    </row>
    <row r="27703" spans="1:4" x14ac:dyDescent="0.2">
      <c r="A27703" t="s">
        <v>108</v>
      </c>
      <c r="B27703" t="s">
        <v>355</v>
      </c>
      <c r="C27703" t="s">
        <v>324</v>
      </c>
      <c r="D27703">
        <v>0</v>
      </c>
    </row>
    <row r="27704" spans="1:4" x14ac:dyDescent="0.2">
      <c r="A27704" t="s">
        <v>108</v>
      </c>
      <c r="B27704" t="s">
        <v>355</v>
      </c>
      <c r="C27704" t="s">
        <v>325</v>
      </c>
      <c r="D27704">
        <v>0</v>
      </c>
    </row>
    <row r="27705" spans="1:4" x14ac:dyDescent="0.2">
      <c r="A27705" t="s">
        <v>108</v>
      </c>
      <c r="B27705" t="s">
        <v>355</v>
      </c>
      <c r="C27705" t="s">
        <v>326</v>
      </c>
      <c r="D27705">
        <v>0</v>
      </c>
    </row>
    <row r="27706" spans="1:4" x14ac:dyDescent="0.2">
      <c r="A27706" t="s">
        <v>108</v>
      </c>
      <c r="B27706" t="s">
        <v>355</v>
      </c>
      <c r="C27706" t="s">
        <v>327</v>
      </c>
      <c r="D27706">
        <v>44701</v>
      </c>
    </row>
    <row r="27707" spans="1:4" x14ac:dyDescent="0.2">
      <c r="A27707" t="s">
        <v>108</v>
      </c>
      <c r="B27707" t="s">
        <v>355</v>
      </c>
      <c r="C27707" t="s">
        <v>328</v>
      </c>
      <c r="D27707">
        <v>126655</v>
      </c>
    </row>
    <row r="27708" spans="1:4" x14ac:dyDescent="0.2">
      <c r="A27708" t="s">
        <v>108</v>
      </c>
      <c r="B27708" t="s">
        <v>355</v>
      </c>
      <c r="C27708" t="s">
        <v>329</v>
      </c>
      <c r="D27708">
        <v>0</v>
      </c>
    </row>
    <row r="27709" spans="1:4" x14ac:dyDescent="0.2">
      <c r="A27709" t="s">
        <v>108</v>
      </c>
      <c r="B27709" t="s">
        <v>355</v>
      </c>
      <c r="C27709" t="s">
        <v>339</v>
      </c>
      <c r="D27709">
        <v>2393868</v>
      </c>
    </row>
    <row r="27710" spans="1:4" x14ac:dyDescent="0.2">
      <c r="A27710" t="s">
        <v>108</v>
      </c>
      <c r="B27710" t="s">
        <v>355</v>
      </c>
      <c r="C27710" t="s">
        <v>340</v>
      </c>
      <c r="D27710">
        <v>3551702</v>
      </c>
    </row>
    <row r="27711" spans="1:4" x14ac:dyDescent="0.2">
      <c r="A27711" t="s">
        <v>108</v>
      </c>
      <c r="B27711" t="s">
        <v>355</v>
      </c>
      <c r="C27711" t="s">
        <v>341</v>
      </c>
      <c r="D27711">
        <v>0</v>
      </c>
    </row>
    <row r="27712" spans="1:4" x14ac:dyDescent="0.2">
      <c r="A27712" t="s">
        <v>108</v>
      </c>
      <c r="B27712" t="s">
        <v>355</v>
      </c>
      <c r="C27712" t="s">
        <v>342</v>
      </c>
      <c r="D27712">
        <v>0</v>
      </c>
    </row>
    <row r="27713" spans="1:4" x14ac:dyDescent="0.2">
      <c r="A27713" t="s">
        <v>108</v>
      </c>
      <c r="B27713" t="s">
        <v>355</v>
      </c>
      <c r="C27713" t="s">
        <v>343</v>
      </c>
      <c r="D27713">
        <v>0</v>
      </c>
    </row>
    <row r="27714" spans="1:4" x14ac:dyDescent="0.2">
      <c r="A27714" t="s">
        <v>108</v>
      </c>
      <c r="B27714" t="s">
        <v>355</v>
      </c>
      <c r="C27714" t="s">
        <v>344</v>
      </c>
      <c r="D27714">
        <v>0</v>
      </c>
    </row>
    <row r="27715" spans="1:4" x14ac:dyDescent="0.2">
      <c r="A27715" t="s">
        <v>108</v>
      </c>
      <c r="B27715" t="s">
        <v>355</v>
      </c>
      <c r="C27715" t="s">
        <v>345</v>
      </c>
      <c r="D27715">
        <v>0</v>
      </c>
    </row>
    <row r="27716" spans="1:4" x14ac:dyDescent="0.2">
      <c r="A27716" t="s">
        <v>108</v>
      </c>
      <c r="B27716" t="s">
        <v>355</v>
      </c>
      <c r="C27716" t="s">
        <v>346</v>
      </c>
      <c r="D27716">
        <v>0</v>
      </c>
    </row>
    <row r="27717" spans="1:4" x14ac:dyDescent="0.2">
      <c r="A27717" t="s">
        <v>108</v>
      </c>
      <c r="B27717" t="s">
        <v>355</v>
      </c>
      <c r="C27717" t="s">
        <v>300</v>
      </c>
      <c r="D27717">
        <v>540682</v>
      </c>
    </row>
    <row r="27718" spans="1:4" x14ac:dyDescent="0.2">
      <c r="A27718" t="s">
        <v>108</v>
      </c>
      <c r="B27718" t="s">
        <v>355</v>
      </c>
      <c r="C27718" t="s">
        <v>301</v>
      </c>
      <c r="D27718">
        <v>796999</v>
      </c>
    </row>
    <row r="27719" spans="1:4" x14ac:dyDescent="0.2">
      <c r="A27719" t="s">
        <v>108</v>
      </c>
      <c r="B27719" t="s">
        <v>355</v>
      </c>
      <c r="C27719" t="s">
        <v>302</v>
      </c>
      <c r="D27719">
        <v>970299</v>
      </c>
    </row>
    <row r="27720" spans="1:4" x14ac:dyDescent="0.2">
      <c r="A27720" t="s">
        <v>108</v>
      </c>
      <c r="B27720" t="s">
        <v>355</v>
      </c>
      <c r="C27720" t="s">
        <v>303</v>
      </c>
      <c r="D27720">
        <v>545307</v>
      </c>
    </row>
    <row r="27721" spans="1:4" x14ac:dyDescent="0.2">
      <c r="A27721" t="s">
        <v>108</v>
      </c>
      <c r="B27721" t="s">
        <v>355</v>
      </c>
      <c r="C27721" t="s">
        <v>304</v>
      </c>
      <c r="D27721">
        <v>722234</v>
      </c>
    </row>
    <row r="27722" spans="1:4" x14ac:dyDescent="0.2">
      <c r="A27722" t="s">
        <v>108</v>
      </c>
      <c r="B27722" t="s">
        <v>355</v>
      </c>
      <c r="C27722" t="s">
        <v>305</v>
      </c>
      <c r="D27722">
        <v>195588</v>
      </c>
    </row>
    <row r="27723" spans="1:4" x14ac:dyDescent="0.2">
      <c r="A27723" t="s">
        <v>108</v>
      </c>
      <c r="B27723" t="s">
        <v>355</v>
      </c>
      <c r="C27723" t="s">
        <v>306</v>
      </c>
      <c r="D27723">
        <v>59707</v>
      </c>
    </row>
    <row r="27724" spans="1:4" x14ac:dyDescent="0.2">
      <c r="A27724" t="s">
        <v>108</v>
      </c>
      <c r="B27724" t="s">
        <v>355</v>
      </c>
      <c r="C27724" t="s">
        <v>307</v>
      </c>
      <c r="D27724">
        <v>1239667</v>
      </c>
    </row>
    <row r="27725" spans="1:4" x14ac:dyDescent="0.2">
      <c r="A27725" t="s">
        <v>108</v>
      </c>
      <c r="B27725" t="s">
        <v>355</v>
      </c>
      <c r="C27725" t="s">
        <v>308</v>
      </c>
      <c r="D27725">
        <v>13108</v>
      </c>
    </row>
    <row r="27726" spans="1:4" x14ac:dyDescent="0.2">
      <c r="A27726" t="s">
        <v>108</v>
      </c>
      <c r="B27726" t="s">
        <v>355</v>
      </c>
      <c r="C27726" t="s">
        <v>309</v>
      </c>
      <c r="D27726">
        <v>155</v>
      </c>
    </row>
    <row r="27727" spans="1:4" x14ac:dyDescent="0.2">
      <c r="A27727" t="s">
        <v>108</v>
      </c>
      <c r="B27727" t="s">
        <v>355</v>
      </c>
      <c r="C27727" t="s">
        <v>310</v>
      </c>
      <c r="D27727">
        <v>6511</v>
      </c>
    </row>
    <row r="27728" spans="1:4" x14ac:dyDescent="0.2">
      <c r="A27728" t="s">
        <v>108</v>
      </c>
      <c r="B27728" t="s">
        <v>355</v>
      </c>
      <c r="C27728" t="s">
        <v>311</v>
      </c>
      <c r="D27728">
        <v>540</v>
      </c>
    </row>
    <row r="27729" spans="1:4" x14ac:dyDescent="0.2">
      <c r="A27729" t="s">
        <v>108</v>
      </c>
      <c r="B27729" t="s">
        <v>355</v>
      </c>
      <c r="C27729" t="s">
        <v>312</v>
      </c>
      <c r="D27729">
        <v>70</v>
      </c>
    </row>
    <row r="27730" spans="1:4" x14ac:dyDescent="0.2">
      <c r="A27730" t="s">
        <v>108</v>
      </c>
      <c r="B27730" t="s">
        <v>355</v>
      </c>
      <c r="C27730" t="s">
        <v>313</v>
      </c>
      <c r="D27730">
        <v>222</v>
      </c>
    </row>
    <row r="27731" spans="1:4" x14ac:dyDescent="0.2">
      <c r="A27731" t="s">
        <v>108</v>
      </c>
      <c r="B27731" t="s">
        <v>355</v>
      </c>
      <c r="C27731" t="s">
        <v>314</v>
      </c>
      <c r="D27731">
        <v>97</v>
      </c>
    </row>
    <row r="27732" spans="1:4" x14ac:dyDescent="0.2">
      <c r="A27732" t="s">
        <v>108</v>
      </c>
      <c r="B27732" t="s">
        <v>355</v>
      </c>
      <c r="C27732" t="s">
        <v>315</v>
      </c>
      <c r="D27732">
        <v>193</v>
      </c>
    </row>
    <row r="27733" spans="1:4" x14ac:dyDescent="0.2">
      <c r="A27733" t="s">
        <v>108</v>
      </c>
      <c r="B27733" t="s">
        <v>355</v>
      </c>
      <c r="C27733" t="s">
        <v>347</v>
      </c>
      <c r="D27733">
        <v>5254</v>
      </c>
    </row>
    <row r="27734" spans="1:4" x14ac:dyDescent="0.2">
      <c r="A27734" t="s">
        <v>108</v>
      </c>
      <c r="B27734" t="s">
        <v>356</v>
      </c>
      <c r="C27734" t="s">
        <v>225</v>
      </c>
      <c r="D27734">
        <v>0.85431100000000004</v>
      </c>
    </row>
    <row r="27735" spans="1:4" x14ac:dyDescent="0.2">
      <c r="A27735" t="s">
        <v>108</v>
      </c>
      <c r="B27735" t="s">
        <v>356</v>
      </c>
      <c r="C27735" t="s">
        <v>65</v>
      </c>
      <c r="D27735">
        <v>50000001</v>
      </c>
    </row>
    <row r="27736" spans="1:4" x14ac:dyDescent="0.2">
      <c r="A27736" t="s">
        <v>108</v>
      </c>
      <c r="B27736" t="s">
        <v>356</v>
      </c>
      <c r="C27736" t="s">
        <v>66</v>
      </c>
      <c r="D27736">
        <v>58526675</v>
      </c>
    </row>
    <row r="27737" spans="1:4" x14ac:dyDescent="0.2">
      <c r="A27737" t="s">
        <v>108</v>
      </c>
      <c r="B27737" t="s">
        <v>356</v>
      </c>
      <c r="C27737" t="s">
        <v>226</v>
      </c>
      <c r="D27737">
        <v>120145</v>
      </c>
    </row>
    <row r="27738" spans="1:4" x14ac:dyDescent="0.2">
      <c r="A27738" t="s">
        <v>108</v>
      </c>
      <c r="B27738" t="s">
        <v>356</v>
      </c>
      <c r="C27738" t="s">
        <v>227</v>
      </c>
      <c r="D27738">
        <v>305486</v>
      </c>
    </row>
    <row r="27739" spans="1:4" x14ac:dyDescent="0.2">
      <c r="A27739" t="s">
        <v>108</v>
      </c>
      <c r="B27739" t="s">
        <v>356</v>
      </c>
      <c r="C27739" t="s">
        <v>67</v>
      </c>
      <c r="D27739">
        <v>0</v>
      </c>
    </row>
    <row r="27740" spans="1:4" x14ac:dyDescent="0.2">
      <c r="A27740" t="s">
        <v>108</v>
      </c>
      <c r="B27740" t="s">
        <v>356</v>
      </c>
      <c r="C27740" t="s">
        <v>68</v>
      </c>
      <c r="D27740">
        <v>0</v>
      </c>
    </row>
    <row r="27741" spans="1:4" x14ac:dyDescent="0.2">
      <c r="A27741" t="s">
        <v>108</v>
      </c>
      <c r="B27741" t="s">
        <v>356</v>
      </c>
      <c r="C27741" t="s">
        <v>228</v>
      </c>
      <c r="D27741">
        <v>6296</v>
      </c>
    </row>
    <row r="27742" spans="1:4" x14ac:dyDescent="0.2">
      <c r="A27742" t="s">
        <v>108</v>
      </c>
      <c r="B27742" t="s">
        <v>356</v>
      </c>
      <c r="C27742" t="s">
        <v>229</v>
      </c>
      <c r="D27742">
        <v>128854</v>
      </c>
    </row>
    <row r="27743" spans="1:4" x14ac:dyDescent="0.2">
      <c r="A27743" t="s">
        <v>108</v>
      </c>
      <c r="B27743" t="s">
        <v>356</v>
      </c>
      <c r="C27743" t="s">
        <v>230</v>
      </c>
      <c r="D27743">
        <v>3720</v>
      </c>
    </row>
    <row r="27744" spans="1:4" x14ac:dyDescent="0.2">
      <c r="A27744" t="s">
        <v>108</v>
      </c>
      <c r="B27744" t="s">
        <v>356</v>
      </c>
      <c r="C27744" t="s">
        <v>231</v>
      </c>
      <c r="D27744">
        <v>31173</v>
      </c>
    </row>
    <row r="27745" spans="1:4" x14ac:dyDescent="0.2">
      <c r="A27745" t="s">
        <v>108</v>
      </c>
      <c r="B27745" t="s">
        <v>356</v>
      </c>
      <c r="C27745" t="s">
        <v>232</v>
      </c>
      <c r="D27745">
        <v>195675</v>
      </c>
    </row>
    <row r="27746" spans="1:4" x14ac:dyDescent="0.2">
      <c r="A27746" t="s">
        <v>108</v>
      </c>
      <c r="B27746" t="s">
        <v>356</v>
      </c>
      <c r="C27746" t="s">
        <v>319</v>
      </c>
      <c r="D27746">
        <v>172070</v>
      </c>
    </row>
    <row r="27747" spans="1:4" x14ac:dyDescent="0.2">
      <c r="A27747" t="s">
        <v>108</v>
      </c>
      <c r="B27747" t="s">
        <v>356</v>
      </c>
      <c r="C27747" t="s">
        <v>320</v>
      </c>
      <c r="D27747">
        <v>17054</v>
      </c>
    </row>
    <row r="27748" spans="1:4" x14ac:dyDescent="0.2">
      <c r="A27748" t="s">
        <v>108</v>
      </c>
      <c r="B27748" t="s">
        <v>356</v>
      </c>
      <c r="C27748" t="s">
        <v>318</v>
      </c>
      <c r="D27748">
        <v>6551</v>
      </c>
    </row>
    <row r="27749" spans="1:4" x14ac:dyDescent="0.2">
      <c r="A27749" t="s">
        <v>108</v>
      </c>
      <c r="B27749" t="s">
        <v>356</v>
      </c>
      <c r="C27749" t="s">
        <v>321</v>
      </c>
      <c r="D27749">
        <v>171371</v>
      </c>
    </row>
    <row r="27750" spans="1:4" x14ac:dyDescent="0.2">
      <c r="A27750" t="s">
        <v>108</v>
      </c>
      <c r="B27750" t="s">
        <v>356</v>
      </c>
      <c r="C27750" t="s">
        <v>322</v>
      </c>
      <c r="D27750">
        <v>0</v>
      </c>
    </row>
    <row r="27751" spans="1:4" x14ac:dyDescent="0.2">
      <c r="A27751" t="s">
        <v>108</v>
      </c>
      <c r="B27751" t="s">
        <v>356</v>
      </c>
      <c r="C27751" t="s">
        <v>323</v>
      </c>
      <c r="D27751">
        <v>0</v>
      </c>
    </row>
    <row r="27752" spans="1:4" x14ac:dyDescent="0.2">
      <c r="A27752" t="s">
        <v>108</v>
      </c>
      <c r="B27752" t="s">
        <v>356</v>
      </c>
      <c r="C27752" t="s">
        <v>324</v>
      </c>
      <c r="D27752">
        <v>0</v>
      </c>
    </row>
    <row r="27753" spans="1:4" x14ac:dyDescent="0.2">
      <c r="A27753" t="s">
        <v>108</v>
      </c>
      <c r="B27753" t="s">
        <v>356</v>
      </c>
      <c r="C27753" t="s">
        <v>325</v>
      </c>
      <c r="D27753">
        <v>0</v>
      </c>
    </row>
    <row r="27754" spans="1:4" x14ac:dyDescent="0.2">
      <c r="A27754" t="s">
        <v>108</v>
      </c>
      <c r="B27754" t="s">
        <v>356</v>
      </c>
      <c r="C27754" t="s">
        <v>326</v>
      </c>
      <c r="D27754">
        <v>0</v>
      </c>
    </row>
    <row r="27755" spans="1:4" x14ac:dyDescent="0.2">
      <c r="A27755" t="s">
        <v>108</v>
      </c>
      <c r="B27755" t="s">
        <v>356</v>
      </c>
      <c r="C27755" t="s">
        <v>327</v>
      </c>
      <c r="D27755">
        <v>44701</v>
      </c>
    </row>
    <row r="27756" spans="1:4" x14ac:dyDescent="0.2">
      <c r="A27756" t="s">
        <v>108</v>
      </c>
      <c r="B27756" t="s">
        <v>356</v>
      </c>
      <c r="C27756" t="s">
        <v>328</v>
      </c>
      <c r="D27756">
        <v>126670</v>
      </c>
    </row>
    <row r="27757" spans="1:4" x14ac:dyDescent="0.2">
      <c r="A27757" t="s">
        <v>108</v>
      </c>
      <c r="B27757" t="s">
        <v>356</v>
      </c>
      <c r="C27757" t="s">
        <v>329</v>
      </c>
      <c r="D27757">
        <v>0</v>
      </c>
    </row>
    <row r="27758" spans="1:4" x14ac:dyDescent="0.2">
      <c r="A27758" t="s">
        <v>108</v>
      </c>
      <c r="B27758" t="s">
        <v>356</v>
      </c>
      <c r="C27758" t="s">
        <v>339</v>
      </c>
      <c r="D27758">
        <v>2356320</v>
      </c>
    </row>
    <row r="27759" spans="1:4" x14ac:dyDescent="0.2">
      <c r="A27759" t="s">
        <v>108</v>
      </c>
      <c r="B27759" t="s">
        <v>356</v>
      </c>
      <c r="C27759" t="s">
        <v>340</v>
      </c>
      <c r="D27759">
        <v>1055</v>
      </c>
    </row>
    <row r="27760" spans="1:4" x14ac:dyDescent="0.2">
      <c r="A27760" t="s">
        <v>108</v>
      </c>
      <c r="B27760" t="s">
        <v>356</v>
      </c>
      <c r="C27760" t="s">
        <v>341</v>
      </c>
      <c r="D27760">
        <v>1455675</v>
      </c>
    </row>
    <row r="27761" spans="1:4" x14ac:dyDescent="0.2">
      <c r="A27761" t="s">
        <v>108</v>
      </c>
      <c r="B27761" t="s">
        <v>356</v>
      </c>
      <c r="C27761" t="s">
        <v>342</v>
      </c>
      <c r="D27761">
        <v>70</v>
      </c>
    </row>
    <row r="27762" spans="1:4" x14ac:dyDescent="0.2">
      <c r="A27762" t="s">
        <v>108</v>
      </c>
      <c r="B27762" t="s">
        <v>356</v>
      </c>
      <c r="C27762" t="s">
        <v>343</v>
      </c>
      <c r="D27762">
        <v>360</v>
      </c>
    </row>
    <row r="27763" spans="1:4" x14ac:dyDescent="0.2">
      <c r="A27763" t="s">
        <v>108</v>
      </c>
      <c r="B27763" t="s">
        <v>356</v>
      </c>
      <c r="C27763" t="s">
        <v>344</v>
      </c>
      <c r="D27763">
        <v>1455675</v>
      </c>
    </row>
    <row r="27764" spans="1:4" x14ac:dyDescent="0.2">
      <c r="A27764" t="s">
        <v>108</v>
      </c>
      <c r="B27764" t="s">
        <v>356</v>
      </c>
      <c r="C27764" t="s">
        <v>345</v>
      </c>
      <c r="D27764">
        <v>0</v>
      </c>
    </row>
    <row r="27765" spans="1:4" x14ac:dyDescent="0.2">
      <c r="A27765" t="s">
        <v>108</v>
      </c>
      <c r="B27765" t="s">
        <v>356</v>
      </c>
      <c r="C27765" t="s">
        <v>346</v>
      </c>
      <c r="D27765">
        <v>360</v>
      </c>
    </row>
    <row r="27766" spans="1:4" x14ac:dyDescent="0.2">
      <c r="A27766" t="s">
        <v>108</v>
      </c>
      <c r="B27766" t="s">
        <v>356</v>
      </c>
      <c r="C27766" t="s">
        <v>300</v>
      </c>
      <c r="D27766">
        <v>540673</v>
      </c>
    </row>
    <row r="27767" spans="1:4" x14ac:dyDescent="0.2">
      <c r="A27767" t="s">
        <v>108</v>
      </c>
      <c r="B27767" t="s">
        <v>356</v>
      </c>
      <c r="C27767" t="s">
        <v>301</v>
      </c>
      <c r="D27767">
        <v>796995</v>
      </c>
    </row>
    <row r="27768" spans="1:4" x14ac:dyDescent="0.2">
      <c r="A27768" t="s">
        <v>108</v>
      </c>
      <c r="B27768" t="s">
        <v>356</v>
      </c>
      <c r="C27768" t="s">
        <v>302</v>
      </c>
      <c r="D27768">
        <v>973476</v>
      </c>
    </row>
    <row r="27769" spans="1:4" x14ac:dyDescent="0.2">
      <c r="A27769" t="s">
        <v>108</v>
      </c>
      <c r="B27769" t="s">
        <v>356</v>
      </c>
      <c r="C27769" t="s">
        <v>303</v>
      </c>
      <c r="D27769">
        <v>545301</v>
      </c>
    </row>
    <row r="27770" spans="1:4" x14ac:dyDescent="0.2">
      <c r="A27770" t="s">
        <v>108</v>
      </c>
      <c r="B27770" t="s">
        <v>356</v>
      </c>
      <c r="C27770" t="s">
        <v>304</v>
      </c>
      <c r="D27770">
        <v>722229</v>
      </c>
    </row>
    <row r="27771" spans="1:4" x14ac:dyDescent="0.2">
      <c r="A27771" t="s">
        <v>108</v>
      </c>
      <c r="B27771" t="s">
        <v>356</v>
      </c>
      <c r="C27771" t="s">
        <v>305</v>
      </c>
      <c r="D27771">
        <v>195588</v>
      </c>
    </row>
    <row r="27772" spans="1:4" x14ac:dyDescent="0.2">
      <c r="A27772" t="s">
        <v>108</v>
      </c>
      <c r="B27772" t="s">
        <v>356</v>
      </c>
      <c r="C27772" t="s">
        <v>306</v>
      </c>
      <c r="D27772">
        <v>59707</v>
      </c>
    </row>
    <row r="27773" spans="1:4" x14ac:dyDescent="0.2">
      <c r="A27773" t="s">
        <v>108</v>
      </c>
      <c r="B27773" t="s">
        <v>356</v>
      </c>
      <c r="C27773" t="s">
        <v>307</v>
      </c>
      <c r="D27773">
        <v>1239658</v>
      </c>
    </row>
    <row r="27774" spans="1:4" x14ac:dyDescent="0.2">
      <c r="A27774" t="s">
        <v>108</v>
      </c>
      <c r="B27774" t="s">
        <v>356</v>
      </c>
      <c r="C27774" t="s">
        <v>308</v>
      </c>
      <c r="D27774">
        <v>13117</v>
      </c>
    </row>
    <row r="27775" spans="1:4" x14ac:dyDescent="0.2">
      <c r="A27775" t="s">
        <v>108</v>
      </c>
      <c r="B27775" t="s">
        <v>356</v>
      </c>
      <c r="C27775" t="s">
        <v>309</v>
      </c>
      <c r="D27775">
        <v>153</v>
      </c>
    </row>
    <row r="27776" spans="1:4" x14ac:dyDescent="0.2">
      <c r="A27776" t="s">
        <v>108</v>
      </c>
      <c r="B27776" t="s">
        <v>356</v>
      </c>
      <c r="C27776" t="s">
        <v>310</v>
      </c>
      <c r="D27776">
        <v>3338</v>
      </c>
    </row>
    <row r="27777" spans="1:4" x14ac:dyDescent="0.2">
      <c r="A27777" t="s">
        <v>108</v>
      </c>
      <c r="B27777" t="s">
        <v>356</v>
      </c>
      <c r="C27777" t="s">
        <v>311</v>
      </c>
      <c r="D27777">
        <v>542</v>
      </c>
    </row>
    <row r="27778" spans="1:4" x14ac:dyDescent="0.2">
      <c r="A27778" t="s">
        <v>108</v>
      </c>
      <c r="B27778" t="s">
        <v>356</v>
      </c>
      <c r="C27778" t="s">
        <v>312</v>
      </c>
      <c r="D27778">
        <v>75</v>
      </c>
    </row>
    <row r="27779" spans="1:4" x14ac:dyDescent="0.2">
      <c r="A27779" t="s">
        <v>108</v>
      </c>
      <c r="B27779" t="s">
        <v>356</v>
      </c>
      <c r="C27779" t="s">
        <v>313</v>
      </c>
      <c r="D27779">
        <v>228</v>
      </c>
    </row>
    <row r="27780" spans="1:4" x14ac:dyDescent="0.2">
      <c r="A27780" t="s">
        <v>108</v>
      </c>
      <c r="B27780" t="s">
        <v>356</v>
      </c>
      <c r="C27780" t="s">
        <v>314</v>
      </c>
      <c r="D27780">
        <v>98</v>
      </c>
    </row>
    <row r="27781" spans="1:4" x14ac:dyDescent="0.2">
      <c r="A27781" t="s">
        <v>108</v>
      </c>
      <c r="B27781" t="s">
        <v>356</v>
      </c>
      <c r="C27781" t="s">
        <v>315</v>
      </c>
      <c r="D27781">
        <v>202</v>
      </c>
    </row>
    <row r="27782" spans="1:4" x14ac:dyDescent="0.2">
      <c r="A27782" t="s">
        <v>108</v>
      </c>
      <c r="B27782" t="s">
        <v>356</v>
      </c>
      <c r="C27782" t="s">
        <v>347</v>
      </c>
      <c r="D27782">
        <v>5254</v>
      </c>
    </row>
    <row r="27783" spans="1:4" x14ac:dyDescent="0.2">
      <c r="A27783" t="s">
        <v>109</v>
      </c>
      <c r="B27783" t="s">
        <v>351</v>
      </c>
      <c r="C27783" t="s">
        <v>225</v>
      </c>
      <c r="D27783">
        <v>1.1409199999999999</v>
      </c>
    </row>
    <row r="27784" spans="1:4" x14ac:dyDescent="0.2">
      <c r="A27784" t="s">
        <v>109</v>
      </c>
      <c r="B27784" t="s">
        <v>351</v>
      </c>
      <c r="C27784" t="s">
        <v>65</v>
      </c>
      <c r="D27784">
        <v>50000001</v>
      </c>
    </row>
    <row r="27785" spans="1:4" x14ac:dyDescent="0.2">
      <c r="A27785" t="s">
        <v>109</v>
      </c>
      <c r="B27785" t="s">
        <v>351</v>
      </c>
      <c r="C27785" t="s">
        <v>66</v>
      </c>
      <c r="D27785">
        <v>43824306</v>
      </c>
    </row>
    <row r="27786" spans="1:4" x14ac:dyDescent="0.2">
      <c r="A27786" t="s">
        <v>109</v>
      </c>
      <c r="B27786" t="s">
        <v>351</v>
      </c>
      <c r="C27786" t="s">
        <v>226</v>
      </c>
      <c r="D27786">
        <v>118513</v>
      </c>
    </row>
    <row r="27787" spans="1:4" x14ac:dyDescent="0.2">
      <c r="A27787" t="s">
        <v>109</v>
      </c>
      <c r="B27787" t="s">
        <v>351</v>
      </c>
      <c r="C27787" t="s">
        <v>227</v>
      </c>
      <c r="D27787">
        <v>306963</v>
      </c>
    </row>
    <row r="27788" spans="1:4" x14ac:dyDescent="0.2">
      <c r="A27788" t="s">
        <v>109</v>
      </c>
      <c r="B27788" t="s">
        <v>351</v>
      </c>
      <c r="C27788" t="s">
        <v>67</v>
      </c>
      <c r="D27788">
        <v>821255</v>
      </c>
    </row>
    <row r="27789" spans="1:4" x14ac:dyDescent="0.2">
      <c r="A27789" t="s">
        <v>109</v>
      </c>
      <c r="B27789" t="s">
        <v>351</v>
      </c>
      <c r="C27789" t="s">
        <v>68</v>
      </c>
      <c r="D27789">
        <v>457601</v>
      </c>
    </row>
    <row r="27790" spans="1:4" x14ac:dyDescent="0.2">
      <c r="A27790" t="s">
        <v>109</v>
      </c>
      <c r="B27790" t="s">
        <v>351</v>
      </c>
      <c r="C27790" t="s">
        <v>228</v>
      </c>
      <c r="D27790">
        <v>6291</v>
      </c>
    </row>
    <row r="27791" spans="1:4" x14ac:dyDescent="0.2">
      <c r="A27791" t="s">
        <v>109</v>
      </c>
      <c r="B27791" t="s">
        <v>351</v>
      </c>
      <c r="C27791" t="s">
        <v>229</v>
      </c>
      <c r="D27791">
        <v>138232</v>
      </c>
    </row>
    <row r="27792" spans="1:4" x14ac:dyDescent="0.2">
      <c r="A27792" t="s">
        <v>109</v>
      </c>
      <c r="B27792" t="s">
        <v>351</v>
      </c>
      <c r="C27792" t="s">
        <v>230</v>
      </c>
      <c r="D27792">
        <v>2945</v>
      </c>
    </row>
    <row r="27793" spans="1:4" x14ac:dyDescent="0.2">
      <c r="A27793" t="s">
        <v>109</v>
      </c>
      <c r="B27793" t="s">
        <v>351</v>
      </c>
      <c r="C27793" t="s">
        <v>231</v>
      </c>
      <c r="D27793">
        <v>26967</v>
      </c>
    </row>
    <row r="27794" spans="1:4" x14ac:dyDescent="0.2">
      <c r="A27794" t="s">
        <v>109</v>
      </c>
      <c r="B27794" t="s">
        <v>351</v>
      </c>
      <c r="C27794" t="s">
        <v>154</v>
      </c>
      <c r="D27794">
        <v>2477999</v>
      </c>
    </row>
    <row r="27795" spans="1:4" x14ac:dyDescent="0.2">
      <c r="A27795" t="s">
        <v>109</v>
      </c>
      <c r="B27795" t="s">
        <v>351</v>
      </c>
      <c r="C27795" t="s">
        <v>155</v>
      </c>
      <c r="D27795">
        <v>0</v>
      </c>
    </row>
    <row r="27796" spans="1:4" x14ac:dyDescent="0.2">
      <c r="A27796" t="s">
        <v>109</v>
      </c>
      <c r="B27796" t="s">
        <v>351</v>
      </c>
      <c r="C27796" t="s">
        <v>156</v>
      </c>
      <c r="D27796">
        <v>0</v>
      </c>
    </row>
    <row r="27797" spans="1:4" x14ac:dyDescent="0.2">
      <c r="A27797" t="s">
        <v>109</v>
      </c>
      <c r="B27797" t="s">
        <v>351</v>
      </c>
      <c r="C27797" t="s">
        <v>157</v>
      </c>
      <c r="D27797">
        <v>307698</v>
      </c>
    </row>
    <row r="27798" spans="1:4" x14ac:dyDescent="0.2">
      <c r="A27798" t="s">
        <v>109</v>
      </c>
      <c r="B27798" t="s">
        <v>351</v>
      </c>
      <c r="C27798" t="s">
        <v>158</v>
      </c>
      <c r="D27798">
        <v>921410</v>
      </c>
    </row>
    <row r="27799" spans="1:4" x14ac:dyDescent="0.2">
      <c r="A27799" t="s">
        <v>109</v>
      </c>
      <c r="B27799" t="s">
        <v>351</v>
      </c>
      <c r="C27799" t="s">
        <v>159</v>
      </c>
      <c r="D27799">
        <v>716117</v>
      </c>
    </row>
    <row r="27800" spans="1:4" x14ac:dyDescent="0.2">
      <c r="A27800" t="s">
        <v>109</v>
      </c>
      <c r="B27800" t="s">
        <v>351</v>
      </c>
      <c r="C27800" t="s">
        <v>160</v>
      </c>
      <c r="D27800">
        <v>1074523</v>
      </c>
    </row>
    <row r="27801" spans="1:4" x14ac:dyDescent="0.2">
      <c r="A27801" t="s">
        <v>109</v>
      </c>
      <c r="B27801" t="s">
        <v>351</v>
      </c>
      <c r="C27801" t="s">
        <v>161</v>
      </c>
      <c r="D27801">
        <v>701093</v>
      </c>
    </row>
    <row r="27802" spans="1:4" x14ac:dyDescent="0.2">
      <c r="A27802" t="s">
        <v>109</v>
      </c>
      <c r="B27802" t="s">
        <v>351</v>
      </c>
      <c r="C27802" t="s">
        <v>162</v>
      </c>
      <c r="D27802">
        <v>759078</v>
      </c>
    </row>
    <row r="27803" spans="1:4" x14ac:dyDescent="0.2">
      <c r="A27803" t="s">
        <v>109</v>
      </c>
      <c r="B27803" t="s">
        <v>351</v>
      </c>
      <c r="C27803" t="s">
        <v>163</v>
      </c>
      <c r="D27803">
        <v>489990</v>
      </c>
    </row>
    <row r="27804" spans="1:4" x14ac:dyDescent="0.2">
      <c r="A27804" t="s">
        <v>109</v>
      </c>
      <c r="B27804" t="s">
        <v>351</v>
      </c>
      <c r="C27804" t="s">
        <v>164</v>
      </c>
      <c r="D27804">
        <v>319082</v>
      </c>
    </row>
    <row r="27805" spans="1:4" x14ac:dyDescent="0.2">
      <c r="A27805" t="s">
        <v>109</v>
      </c>
      <c r="B27805" t="s">
        <v>351</v>
      </c>
      <c r="C27805" t="s">
        <v>165</v>
      </c>
      <c r="D27805">
        <v>275887</v>
      </c>
    </row>
    <row r="27806" spans="1:4" x14ac:dyDescent="0.2">
      <c r="A27806" t="s">
        <v>109</v>
      </c>
      <c r="B27806" t="s">
        <v>351</v>
      </c>
      <c r="C27806" t="s">
        <v>166</v>
      </c>
      <c r="D27806">
        <v>142267</v>
      </c>
    </row>
    <row r="27807" spans="1:4" x14ac:dyDescent="0.2">
      <c r="A27807" t="s">
        <v>109</v>
      </c>
      <c r="B27807" t="s">
        <v>351</v>
      </c>
      <c r="C27807" t="s">
        <v>167</v>
      </c>
      <c r="D27807">
        <v>144451</v>
      </c>
    </row>
    <row r="27808" spans="1:4" x14ac:dyDescent="0.2">
      <c r="A27808" t="s">
        <v>109</v>
      </c>
      <c r="B27808" t="s">
        <v>351</v>
      </c>
      <c r="C27808" t="s">
        <v>168</v>
      </c>
      <c r="D27808">
        <v>173243</v>
      </c>
    </row>
    <row r="27809" spans="1:4" x14ac:dyDescent="0.2">
      <c r="A27809" t="s">
        <v>109</v>
      </c>
      <c r="B27809" t="s">
        <v>351</v>
      </c>
      <c r="C27809" t="s">
        <v>169</v>
      </c>
      <c r="D27809">
        <v>185479</v>
      </c>
    </row>
    <row r="27810" spans="1:4" x14ac:dyDescent="0.2">
      <c r="A27810" t="s">
        <v>109</v>
      </c>
      <c r="B27810" t="s">
        <v>351</v>
      </c>
      <c r="C27810" t="s">
        <v>170</v>
      </c>
      <c r="D27810">
        <v>231336</v>
      </c>
    </row>
    <row r="27811" spans="1:4" x14ac:dyDescent="0.2">
      <c r="A27811" t="s">
        <v>109</v>
      </c>
      <c r="B27811" t="s">
        <v>351</v>
      </c>
      <c r="C27811" t="s">
        <v>171</v>
      </c>
      <c r="D27811">
        <v>96990</v>
      </c>
    </row>
    <row r="27812" spans="1:4" x14ac:dyDescent="0.2">
      <c r="A27812" t="s">
        <v>109</v>
      </c>
      <c r="B27812" t="s">
        <v>351</v>
      </c>
      <c r="C27812" t="s">
        <v>172</v>
      </c>
      <c r="D27812">
        <v>290217</v>
      </c>
    </row>
    <row r="27813" spans="1:4" x14ac:dyDescent="0.2">
      <c r="A27813" t="s">
        <v>109</v>
      </c>
      <c r="B27813" t="s">
        <v>351</v>
      </c>
      <c r="C27813" t="s">
        <v>173</v>
      </c>
      <c r="D27813">
        <v>165741</v>
      </c>
    </row>
    <row r="27814" spans="1:4" x14ac:dyDescent="0.2">
      <c r="A27814" t="s">
        <v>109</v>
      </c>
      <c r="B27814" t="s">
        <v>351</v>
      </c>
      <c r="C27814" t="s">
        <v>174</v>
      </c>
      <c r="D27814">
        <v>153412</v>
      </c>
    </row>
    <row r="27815" spans="1:4" x14ac:dyDescent="0.2">
      <c r="A27815" t="s">
        <v>109</v>
      </c>
      <c r="B27815" t="s">
        <v>351</v>
      </c>
      <c r="C27815" t="s">
        <v>175</v>
      </c>
      <c r="D27815">
        <v>73067</v>
      </c>
    </row>
    <row r="27816" spans="1:4" x14ac:dyDescent="0.2">
      <c r="A27816" t="s">
        <v>109</v>
      </c>
      <c r="B27816" t="s">
        <v>351</v>
      </c>
      <c r="C27816" t="s">
        <v>176</v>
      </c>
      <c r="D27816">
        <v>20269</v>
      </c>
    </row>
    <row r="27817" spans="1:4" x14ac:dyDescent="0.2">
      <c r="A27817" t="s">
        <v>109</v>
      </c>
      <c r="B27817" t="s">
        <v>351</v>
      </c>
      <c r="C27817" t="s">
        <v>177</v>
      </c>
      <c r="D27817">
        <v>341503</v>
      </c>
    </row>
    <row r="27818" spans="1:4" x14ac:dyDescent="0.2">
      <c r="A27818" t="s">
        <v>109</v>
      </c>
      <c r="B27818" t="s">
        <v>351</v>
      </c>
      <c r="C27818" t="s">
        <v>178</v>
      </c>
      <c r="D27818">
        <v>0</v>
      </c>
    </row>
    <row r="27819" spans="1:4" x14ac:dyDescent="0.2">
      <c r="A27819" t="s">
        <v>109</v>
      </c>
      <c r="B27819" t="s">
        <v>351</v>
      </c>
      <c r="C27819" t="s">
        <v>179</v>
      </c>
      <c r="D27819">
        <v>0</v>
      </c>
    </row>
    <row r="27820" spans="1:4" x14ac:dyDescent="0.2">
      <c r="A27820" t="s">
        <v>109</v>
      </c>
      <c r="B27820" t="s">
        <v>351</v>
      </c>
      <c r="C27820" t="s">
        <v>180</v>
      </c>
      <c r="D27820">
        <v>0</v>
      </c>
    </row>
    <row r="27821" spans="1:4" x14ac:dyDescent="0.2">
      <c r="A27821" t="s">
        <v>109</v>
      </c>
      <c r="B27821" t="s">
        <v>351</v>
      </c>
      <c r="C27821" t="s">
        <v>181</v>
      </c>
      <c r="D27821">
        <v>0</v>
      </c>
    </row>
    <row r="27822" spans="1:4" x14ac:dyDescent="0.2">
      <c r="A27822" t="s">
        <v>109</v>
      </c>
      <c r="B27822" t="s">
        <v>351</v>
      </c>
      <c r="C27822" t="s">
        <v>182</v>
      </c>
      <c r="D27822">
        <v>0</v>
      </c>
    </row>
    <row r="27823" spans="1:4" x14ac:dyDescent="0.2">
      <c r="A27823" t="s">
        <v>109</v>
      </c>
      <c r="B27823" t="s">
        <v>351</v>
      </c>
      <c r="C27823" t="s">
        <v>183</v>
      </c>
      <c r="D27823">
        <v>0</v>
      </c>
    </row>
    <row r="27824" spans="1:4" x14ac:dyDescent="0.2">
      <c r="A27824" t="s">
        <v>109</v>
      </c>
      <c r="B27824" t="s">
        <v>351</v>
      </c>
      <c r="C27824" t="s">
        <v>184</v>
      </c>
      <c r="D27824">
        <v>0</v>
      </c>
    </row>
    <row r="27825" spans="1:4" x14ac:dyDescent="0.2">
      <c r="A27825" t="s">
        <v>109</v>
      </c>
      <c r="B27825" t="s">
        <v>351</v>
      </c>
      <c r="C27825" t="s">
        <v>185</v>
      </c>
      <c r="D27825">
        <v>0</v>
      </c>
    </row>
    <row r="27826" spans="1:4" x14ac:dyDescent="0.2">
      <c r="A27826" t="s">
        <v>109</v>
      </c>
      <c r="B27826" t="s">
        <v>351</v>
      </c>
      <c r="C27826" t="s">
        <v>186</v>
      </c>
      <c r="D27826">
        <v>0</v>
      </c>
    </row>
    <row r="27827" spans="1:4" x14ac:dyDescent="0.2">
      <c r="A27827" t="s">
        <v>109</v>
      </c>
      <c r="B27827" t="s">
        <v>351</v>
      </c>
      <c r="C27827" t="s">
        <v>187</v>
      </c>
      <c r="D27827">
        <v>0</v>
      </c>
    </row>
    <row r="27828" spans="1:4" x14ac:dyDescent="0.2">
      <c r="A27828" t="s">
        <v>109</v>
      </c>
      <c r="B27828" t="s">
        <v>351</v>
      </c>
      <c r="C27828" t="s">
        <v>188</v>
      </c>
      <c r="D27828">
        <v>0</v>
      </c>
    </row>
    <row r="27829" spans="1:4" x14ac:dyDescent="0.2">
      <c r="A27829" t="s">
        <v>109</v>
      </c>
      <c r="B27829" t="s">
        <v>351</v>
      </c>
      <c r="C27829" t="s">
        <v>189</v>
      </c>
      <c r="D27829">
        <v>0</v>
      </c>
    </row>
    <row r="27830" spans="1:4" x14ac:dyDescent="0.2">
      <c r="A27830" t="s">
        <v>109</v>
      </c>
      <c r="B27830" t="s">
        <v>351</v>
      </c>
      <c r="C27830" t="s">
        <v>190</v>
      </c>
      <c r="D27830">
        <v>0</v>
      </c>
    </row>
    <row r="27831" spans="1:4" x14ac:dyDescent="0.2">
      <c r="A27831" t="s">
        <v>109</v>
      </c>
      <c r="B27831" t="s">
        <v>351</v>
      </c>
      <c r="C27831" t="s">
        <v>191</v>
      </c>
      <c r="D27831">
        <v>0</v>
      </c>
    </row>
    <row r="27832" spans="1:4" x14ac:dyDescent="0.2">
      <c r="A27832" t="s">
        <v>109</v>
      </c>
      <c r="B27832" t="s">
        <v>351</v>
      </c>
      <c r="C27832" t="s">
        <v>192</v>
      </c>
      <c r="D27832">
        <v>0</v>
      </c>
    </row>
    <row r="27833" spans="1:4" x14ac:dyDescent="0.2">
      <c r="A27833" t="s">
        <v>109</v>
      </c>
      <c r="B27833" t="s">
        <v>351</v>
      </c>
      <c r="C27833" t="s">
        <v>193</v>
      </c>
      <c r="D27833">
        <v>0</v>
      </c>
    </row>
    <row r="27834" spans="1:4" x14ac:dyDescent="0.2">
      <c r="A27834" t="s">
        <v>109</v>
      </c>
      <c r="B27834" t="s">
        <v>351</v>
      </c>
      <c r="C27834" t="s">
        <v>194</v>
      </c>
      <c r="D27834">
        <v>0</v>
      </c>
    </row>
    <row r="27835" spans="1:4" x14ac:dyDescent="0.2">
      <c r="A27835" t="s">
        <v>109</v>
      </c>
      <c r="B27835" t="s">
        <v>351</v>
      </c>
      <c r="C27835" t="s">
        <v>195</v>
      </c>
      <c r="D27835">
        <v>0</v>
      </c>
    </row>
    <row r="27836" spans="1:4" x14ac:dyDescent="0.2">
      <c r="A27836" t="s">
        <v>109</v>
      </c>
      <c r="B27836" t="s">
        <v>351</v>
      </c>
      <c r="C27836" t="s">
        <v>196</v>
      </c>
      <c r="D27836">
        <v>0</v>
      </c>
    </row>
    <row r="27837" spans="1:4" x14ac:dyDescent="0.2">
      <c r="A27837" t="s">
        <v>109</v>
      </c>
      <c r="B27837" t="s">
        <v>351</v>
      </c>
      <c r="C27837" t="s">
        <v>197</v>
      </c>
      <c r="D27837">
        <v>0</v>
      </c>
    </row>
    <row r="27838" spans="1:4" x14ac:dyDescent="0.2">
      <c r="A27838" t="s">
        <v>109</v>
      </c>
      <c r="B27838" t="s">
        <v>351</v>
      </c>
      <c r="C27838" t="s">
        <v>198</v>
      </c>
      <c r="D27838">
        <v>0</v>
      </c>
    </row>
    <row r="27839" spans="1:4" x14ac:dyDescent="0.2">
      <c r="A27839" t="s">
        <v>109</v>
      </c>
      <c r="B27839" t="s">
        <v>351</v>
      </c>
      <c r="C27839" t="s">
        <v>199</v>
      </c>
      <c r="D27839">
        <v>0</v>
      </c>
    </row>
    <row r="27840" spans="1:4" x14ac:dyDescent="0.2">
      <c r="A27840" t="s">
        <v>109</v>
      </c>
      <c r="B27840" t="s">
        <v>351</v>
      </c>
      <c r="C27840" t="s">
        <v>200</v>
      </c>
      <c r="D27840">
        <v>119315</v>
      </c>
    </row>
    <row r="27841" spans="1:4" x14ac:dyDescent="0.2">
      <c r="A27841" t="s">
        <v>109</v>
      </c>
      <c r="B27841" t="s">
        <v>351</v>
      </c>
      <c r="C27841" t="s">
        <v>201</v>
      </c>
      <c r="D27841">
        <v>0</v>
      </c>
    </row>
    <row r="27842" spans="1:4" x14ac:dyDescent="0.2">
      <c r="A27842" t="s">
        <v>109</v>
      </c>
      <c r="B27842" t="s">
        <v>351</v>
      </c>
      <c r="C27842" t="s">
        <v>202</v>
      </c>
      <c r="D27842">
        <v>0</v>
      </c>
    </row>
    <row r="27843" spans="1:4" x14ac:dyDescent="0.2">
      <c r="A27843" t="s">
        <v>109</v>
      </c>
      <c r="B27843" t="s">
        <v>351</v>
      </c>
      <c r="C27843" t="s">
        <v>203</v>
      </c>
      <c r="D27843">
        <v>0</v>
      </c>
    </row>
    <row r="27844" spans="1:4" x14ac:dyDescent="0.2">
      <c r="A27844" t="s">
        <v>109</v>
      </c>
      <c r="B27844" t="s">
        <v>351</v>
      </c>
      <c r="C27844" t="s">
        <v>204</v>
      </c>
      <c r="D27844">
        <v>0</v>
      </c>
    </row>
    <row r="27845" spans="1:4" x14ac:dyDescent="0.2">
      <c r="A27845" t="s">
        <v>109</v>
      </c>
      <c r="B27845" t="s">
        <v>351</v>
      </c>
      <c r="C27845" t="s">
        <v>205</v>
      </c>
      <c r="D27845">
        <v>0</v>
      </c>
    </row>
    <row r="27846" spans="1:4" x14ac:dyDescent="0.2">
      <c r="A27846" t="s">
        <v>109</v>
      </c>
      <c r="B27846" t="s">
        <v>351</v>
      </c>
      <c r="C27846" t="s">
        <v>206</v>
      </c>
      <c r="D27846">
        <v>0</v>
      </c>
    </row>
    <row r="27847" spans="1:4" x14ac:dyDescent="0.2">
      <c r="A27847" t="s">
        <v>109</v>
      </c>
      <c r="B27847" t="s">
        <v>351</v>
      </c>
      <c r="C27847" t="s">
        <v>207</v>
      </c>
      <c r="D27847">
        <v>0</v>
      </c>
    </row>
    <row r="27848" spans="1:4" x14ac:dyDescent="0.2">
      <c r="A27848" t="s">
        <v>109</v>
      </c>
      <c r="B27848" t="s">
        <v>351</v>
      </c>
      <c r="C27848" t="s">
        <v>208</v>
      </c>
      <c r="D27848">
        <v>0</v>
      </c>
    </row>
    <row r="27849" spans="1:4" x14ac:dyDescent="0.2">
      <c r="A27849" t="s">
        <v>109</v>
      </c>
      <c r="B27849" t="s">
        <v>351</v>
      </c>
      <c r="C27849" t="s">
        <v>209</v>
      </c>
      <c r="D27849">
        <v>0</v>
      </c>
    </row>
    <row r="27850" spans="1:4" x14ac:dyDescent="0.2">
      <c r="A27850" t="s">
        <v>109</v>
      </c>
      <c r="B27850" t="s">
        <v>351</v>
      </c>
      <c r="C27850" t="s">
        <v>210</v>
      </c>
      <c r="D27850">
        <v>0</v>
      </c>
    </row>
    <row r="27851" spans="1:4" x14ac:dyDescent="0.2">
      <c r="A27851" t="s">
        <v>109</v>
      </c>
      <c r="B27851" t="s">
        <v>351</v>
      </c>
      <c r="C27851" t="s">
        <v>211</v>
      </c>
      <c r="D27851">
        <v>0</v>
      </c>
    </row>
    <row r="27852" spans="1:4" x14ac:dyDescent="0.2">
      <c r="A27852" t="s">
        <v>109</v>
      </c>
      <c r="B27852" t="s">
        <v>351</v>
      </c>
      <c r="C27852" t="s">
        <v>212</v>
      </c>
      <c r="D27852">
        <v>0</v>
      </c>
    </row>
    <row r="27853" spans="1:4" x14ac:dyDescent="0.2">
      <c r="A27853" t="s">
        <v>109</v>
      </c>
      <c r="B27853" t="s">
        <v>351</v>
      </c>
      <c r="C27853" t="s">
        <v>213</v>
      </c>
      <c r="D27853">
        <v>0</v>
      </c>
    </row>
    <row r="27854" spans="1:4" x14ac:dyDescent="0.2">
      <c r="A27854" t="s">
        <v>109</v>
      </c>
      <c r="B27854" t="s">
        <v>351</v>
      </c>
      <c r="C27854" t="s">
        <v>214</v>
      </c>
      <c r="D27854">
        <v>0</v>
      </c>
    </row>
    <row r="27855" spans="1:4" x14ac:dyDescent="0.2">
      <c r="A27855" t="s">
        <v>109</v>
      </c>
      <c r="B27855" t="s">
        <v>351</v>
      </c>
      <c r="C27855" t="s">
        <v>215</v>
      </c>
      <c r="D27855">
        <v>0</v>
      </c>
    </row>
    <row r="27856" spans="1:4" x14ac:dyDescent="0.2">
      <c r="A27856" t="s">
        <v>109</v>
      </c>
      <c r="B27856" t="s">
        <v>351</v>
      </c>
      <c r="C27856" t="s">
        <v>216</v>
      </c>
      <c r="D27856">
        <v>0</v>
      </c>
    </row>
    <row r="27857" spans="1:4" x14ac:dyDescent="0.2">
      <c r="A27857" t="s">
        <v>109</v>
      </c>
      <c r="B27857" t="s">
        <v>351</v>
      </c>
      <c r="C27857" t="s">
        <v>217</v>
      </c>
      <c r="D27857">
        <v>0</v>
      </c>
    </row>
    <row r="27858" spans="1:4" x14ac:dyDescent="0.2">
      <c r="A27858" t="s">
        <v>109</v>
      </c>
      <c r="B27858" t="s">
        <v>351</v>
      </c>
      <c r="C27858" t="s">
        <v>218</v>
      </c>
      <c r="D27858">
        <v>0</v>
      </c>
    </row>
    <row r="27859" spans="1:4" x14ac:dyDescent="0.2">
      <c r="A27859" t="s">
        <v>109</v>
      </c>
      <c r="B27859" t="s">
        <v>351</v>
      </c>
      <c r="C27859" t="s">
        <v>219</v>
      </c>
      <c r="D27859">
        <v>0</v>
      </c>
    </row>
    <row r="27860" spans="1:4" x14ac:dyDescent="0.2">
      <c r="A27860" t="s">
        <v>109</v>
      </c>
      <c r="B27860" t="s">
        <v>351</v>
      </c>
      <c r="C27860" t="s">
        <v>233</v>
      </c>
      <c r="D27860">
        <v>2477999</v>
      </c>
    </row>
    <row r="27861" spans="1:4" x14ac:dyDescent="0.2">
      <c r="A27861" t="s">
        <v>109</v>
      </c>
      <c r="B27861" t="s">
        <v>351</v>
      </c>
      <c r="C27861" t="s">
        <v>234</v>
      </c>
      <c r="D27861">
        <v>0</v>
      </c>
    </row>
    <row r="27862" spans="1:4" x14ac:dyDescent="0.2">
      <c r="A27862" t="s">
        <v>109</v>
      </c>
      <c r="B27862" t="s">
        <v>351</v>
      </c>
      <c r="C27862" t="s">
        <v>235</v>
      </c>
      <c r="D27862">
        <v>78143</v>
      </c>
    </row>
    <row r="27863" spans="1:4" x14ac:dyDescent="0.2">
      <c r="A27863" t="s">
        <v>109</v>
      </c>
      <c r="B27863" t="s">
        <v>351</v>
      </c>
      <c r="C27863" t="s">
        <v>236</v>
      </c>
      <c r="D27863">
        <v>421293</v>
      </c>
    </row>
    <row r="27864" spans="1:4" x14ac:dyDescent="0.2">
      <c r="A27864" t="s">
        <v>109</v>
      </c>
      <c r="B27864" t="s">
        <v>351</v>
      </c>
      <c r="C27864" t="s">
        <v>237</v>
      </c>
      <c r="D27864">
        <v>608185</v>
      </c>
    </row>
    <row r="27865" spans="1:4" x14ac:dyDescent="0.2">
      <c r="A27865" t="s">
        <v>109</v>
      </c>
      <c r="B27865" t="s">
        <v>351</v>
      </c>
      <c r="C27865" t="s">
        <v>238</v>
      </c>
      <c r="D27865">
        <v>622643</v>
      </c>
    </row>
    <row r="27866" spans="1:4" x14ac:dyDescent="0.2">
      <c r="A27866" t="s">
        <v>109</v>
      </c>
      <c r="B27866" t="s">
        <v>351</v>
      </c>
      <c r="C27866" t="s">
        <v>239</v>
      </c>
      <c r="D27866">
        <v>967476</v>
      </c>
    </row>
    <row r="27867" spans="1:4" x14ac:dyDescent="0.2">
      <c r="A27867" t="s">
        <v>109</v>
      </c>
      <c r="B27867" t="s">
        <v>351</v>
      </c>
      <c r="C27867" t="s">
        <v>240</v>
      </c>
      <c r="D27867">
        <v>753810</v>
      </c>
    </row>
    <row r="27868" spans="1:4" x14ac:dyDescent="0.2">
      <c r="A27868" t="s">
        <v>109</v>
      </c>
      <c r="B27868" t="s">
        <v>351</v>
      </c>
      <c r="C27868" t="s">
        <v>241</v>
      </c>
      <c r="D27868">
        <v>655969</v>
      </c>
    </row>
    <row r="27869" spans="1:4" x14ac:dyDescent="0.2">
      <c r="A27869" t="s">
        <v>109</v>
      </c>
      <c r="B27869" t="s">
        <v>351</v>
      </c>
      <c r="C27869" t="s">
        <v>242</v>
      </c>
      <c r="D27869">
        <v>547447</v>
      </c>
    </row>
    <row r="27870" spans="1:4" x14ac:dyDescent="0.2">
      <c r="A27870" t="s">
        <v>109</v>
      </c>
      <c r="B27870" t="s">
        <v>351</v>
      </c>
      <c r="C27870" t="s">
        <v>243</v>
      </c>
      <c r="D27870">
        <v>391855</v>
      </c>
    </row>
    <row r="27871" spans="1:4" x14ac:dyDescent="0.2">
      <c r="A27871" t="s">
        <v>109</v>
      </c>
      <c r="B27871" t="s">
        <v>351</v>
      </c>
      <c r="C27871" t="s">
        <v>244</v>
      </c>
      <c r="D27871">
        <v>413430</v>
      </c>
    </row>
    <row r="27872" spans="1:4" x14ac:dyDescent="0.2">
      <c r="A27872" t="s">
        <v>109</v>
      </c>
      <c r="B27872" t="s">
        <v>351</v>
      </c>
      <c r="C27872" t="s">
        <v>245</v>
      </c>
      <c r="D27872">
        <v>145074</v>
      </c>
    </row>
    <row r="27873" spans="1:4" x14ac:dyDescent="0.2">
      <c r="A27873" t="s">
        <v>109</v>
      </c>
      <c r="B27873" t="s">
        <v>351</v>
      </c>
      <c r="C27873" t="s">
        <v>246</v>
      </c>
      <c r="D27873">
        <v>142395</v>
      </c>
    </row>
    <row r="27874" spans="1:4" x14ac:dyDescent="0.2">
      <c r="A27874" t="s">
        <v>109</v>
      </c>
      <c r="B27874" t="s">
        <v>351</v>
      </c>
      <c r="C27874" t="s">
        <v>247</v>
      </c>
      <c r="D27874">
        <v>147954</v>
      </c>
    </row>
    <row r="27875" spans="1:4" x14ac:dyDescent="0.2">
      <c r="A27875" t="s">
        <v>109</v>
      </c>
      <c r="B27875" t="s">
        <v>351</v>
      </c>
      <c r="C27875" t="s">
        <v>248</v>
      </c>
      <c r="D27875">
        <v>187634</v>
      </c>
    </row>
    <row r="27876" spans="1:4" x14ac:dyDescent="0.2">
      <c r="A27876" t="s">
        <v>109</v>
      </c>
      <c r="B27876" t="s">
        <v>351</v>
      </c>
      <c r="C27876" t="s">
        <v>249</v>
      </c>
      <c r="D27876">
        <v>364815</v>
      </c>
    </row>
    <row r="27877" spans="1:4" x14ac:dyDescent="0.2">
      <c r="A27877" t="s">
        <v>109</v>
      </c>
      <c r="B27877" t="s">
        <v>351</v>
      </c>
      <c r="C27877" t="s">
        <v>250</v>
      </c>
      <c r="D27877">
        <v>47078</v>
      </c>
    </row>
    <row r="27878" spans="1:4" x14ac:dyDescent="0.2">
      <c r="A27878" t="s">
        <v>109</v>
      </c>
      <c r="B27878" t="s">
        <v>351</v>
      </c>
      <c r="C27878" t="s">
        <v>251</v>
      </c>
      <c r="D27878">
        <v>171973</v>
      </c>
    </row>
    <row r="27879" spans="1:4" x14ac:dyDescent="0.2">
      <c r="A27879" t="s">
        <v>109</v>
      </c>
      <c r="B27879" t="s">
        <v>351</v>
      </c>
      <c r="C27879" t="s">
        <v>252</v>
      </c>
      <c r="D27879">
        <v>347225</v>
      </c>
    </row>
    <row r="27880" spans="1:4" x14ac:dyDescent="0.2">
      <c r="A27880" t="s">
        <v>109</v>
      </c>
      <c r="B27880" t="s">
        <v>351</v>
      </c>
      <c r="C27880" t="s">
        <v>253</v>
      </c>
      <c r="D27880">
        <v>178114</v>
      </c>
    </row>
    <row r="27881" spans="1:4" x14ac:dyDescent="0.2">
      <c r="A27881" t="s">
        <v>109</v>
      </c>
      <c r="B27881" t="s">
        <v>351</v>
      </c>
      <c r="C27881" t="s">
        <v>254</v>
      </c>
      <c r="D27881">
        <v>41281</v>
      </c>
    </row>
    <row r="27882" spans="1:4" x14ac:dyDescent="0.2">
      <c r="A27882" t="s">
        <v>109</v>
      </c>
      <c r="B27882" t="s">
        <v>351</v>
      </c>
      <c r="C27882" t="s">
        <v>255</v>
      </c>
      <c r="D27882">
        <v>349059</v>
      </c>
    </row>
    <row r="27883" spans="1:4" x14ac:dyDescent="0.2">
      <c r="A27883" t="s">
        <v>109</v>
      </c>
      <c r="B27883" t="s">
        <v>351</v>
      </c>
      <c r="C27883" t="s">
        <v>256</v>
      </c>
      <c r="D27883">
        <v>0</v>
      </c>
    </row>
    <row r="27884" spans="1:4" x14ac:dyDescent="0.2">
      <c r="A27884" t="s">
        <v>109</v>
      </c>
      <c r="B27884" t="s">
        <v>351</v>
      </c>
      <c r="C27884" t="s">
        <v>257</v>
      </c>
      <c r="D27884">
        <v>0</v>
      </c>
    </row>
    <row r="27885" spans="1:4" x14ac:dyDescent="0.2">
      <c r="A27885" t="s">
        <v>109</v>
      </c>
      <c r="B27885" t="s">
        <v>351</v>
      </c>
      <c r="C27885" t="s">
        <v>258</v>
      </c>
      <c r="D27885">
        <v>0</v>
      </c>
    </row>
    <row r="27886" spans="1:4" x14ac:dyDescent="0.2">
      <c r="A27886" t="s">
        <v>109</v>
      </c>
      <c r="B27886" t="s">
        <v>351</v>
      </c>
      <c r="C27886" t="s">
        <v>259</v>
      </c>
      <c r="D27886">
        <v>0</v>
      </c>
    </row>
    <row r="27887" spans="1:4" x14ac:dyDescent="0.2">
      <c r="A27887" t="s">
        <v>109</v>
      </c>
      <c r="B27887" t="s">
        <v>351</v>
      </c>
      <c r="C27887" t="s">
        <v>260</v>
      </c>
      <c r="D27887">
        <v>0</v>
      </c>
    </row>
    <row r="27888" spans="1:4" x14ac:dyDescent="0.2">
      <c r="A27888" t="s">
        <v>109</v>
      </c>
      <c r="B27888" t="s">
        <v>351</v>
      </c>
      <c r="C27888" t="s">
        <v>261</v>
      </c>
      <c r="D27888">
        <v>0</v>
      </c>
    </row>
    <row r="27889" spans="1:4" x14ac:dyDescent="0.2">
      <c r="A27889" t="s">
        <v>109</v>
      </c>
      <c r="B27889" t="s">
        <v>351</v>
      </c>
      <c r="C27889" t="s">
        <v>262</v>
      </c>
      <c r="D27889">
        <v>0</v>
      </c>
    </row>
    <row r="27890" spans="1:4" x14ac:dyDescent="0.2">
      <c r="A27890" t="s">
        <v>109</v>
      </c>
      <c r="B27890" t="s">
        <v>351</v>
      </c>
      <c r="C27890" t="s">
        <v>263</v>
      </c>
      <c r="D27890">
        <v>0</v>
      </c>
    </row>
    <row r="27891" spans="1:4" x14ac:dyDescent="0.2">
      <c r="A27891" t="s">
        <v>109</v>
      </c>
      <c r="B27891" t="s">
        <v>351</v>
      </c>
      <c r="C27891" t="s">
        <v>264</v>
      </c>
      <c r="D27891">
        <v>0</v>
      </c>
    </row>
    <row r="27892" spans="1:4" x14ac:dyDescent="0.2">
      <c r="A27892" t="s">
        <v>109</v>
      </c>
      <c r="B27892" t="s">
        <v>351</v>
      </c>
      <c r="C27892" t="s">
        <v>265</v>
      </c>
      <c r="D27892">
        <v>0</v>
      </c>
    </row>
    <row r="27893" spans="1:4" x14ac:dyDescent="0.2">
      <c r="A27893" t="s">
        <v>109</v>
      </c>
      <c r="B27893" t="s">
        <v>351</v>
      </c>
      <c r="C27893" t="s">
        <v>266</v>
      </c>
      <c r="D27893">
        <v>0</v>
      </c>
    </row>
    <row r="27894" spans="1:4" x14ac:dyDescent="0.2">
      <c r="A27894" t="s">
        <v>109</v>
      </c>
      <c r="B27894" t="s">
        <v>351</v>
      </c>
      <c r="C27894" t="s">
        <v>267</v>
      </c>
      <c r="D27894">
        <v>0</v>
      </c>
    </row>
    <row r="27895" spans="1:4" x14ac:dyDescent="0.2">
      <c r="A27895" t="s">
        <v>109</v>
      </c>
      <c r="B27895" t="s">
        <v>351</v>
      </c>
      <c r="C27895" t="s">
        <v>268</v>
      </c>
      <c r="D27895">
        <v>0</v>
      </c>
    </row>
    <row r="27896" spans="1:4" x14ac:dyDescent="0.2">
      <c r="A27896" t="s">
        <v>109</v>
      </c>
      <c r="B27896" t="s">
        <v>351</v>
      </c>
      <c r="C27896" t="s">
        <v>269</v>
      </c>
      <c r="D27896">
        <v>0</v>
      </c>
    </row>
    <row r="27897" spans="1:4" x14ac:dyDescent="0.2">
      <c r="A27897" t="s">
        <v>109</v>
      </c>
      <c r="B27897" t="s">
        <v>351</v>
      </c>
      <c r="C27897" t="s">
        <v>270</v>
      </c>
      <c r="D27897">
        <v>0</v>
      </c>
    </row>
    <row r="27898" spans="1:4" x14ac:dyDescent="0.2">
      <c r="A27898" t="s">
        <v>109</v>
      </c>
      <c r="B27898" t="s">
        <v>351</v>
      </c>
      <c r="C27898" t="s">
        <v>271</v>
      </c>
      <c r="D27898">
        <v>0</v>
      </c>
    </row>
    <row r="27899" spans="1:4" x14ac:dyDescent="0.2">
      <c r="A27899" t="s">
        <v>109</v>
      </c>
      <c r="B27899" t="s">
        <v>351</v>
      </c>
      <c r="C27899" t="s">
        <v>272</v>
      </c>
      <c r="D27899">
        <v>0</v>
      </c>
    </row>
    <row r="27900" spans="1:4" x14ac:dyDescent="0.2">
      <c r="A27900" t="s">
        <v>109</v>
      </c>
      <c r="B27900" t="s">
        <v>351</v>
      </c>
      <c r="C27900" t="s">
        <v>273</v>
      </c>
      <c r="D27900">
        <v>0</v>
      </c>
    </row>
    <row r="27901" spans="1:4" x14ac:dyDescent="0.2">
      <c r="A27901" t="s">
        <v>109</v>
      </c>
      <c r="B27901" t="s">
        <v>351</v>
      </c>
      <c r="C27901" t="s">
        <v>274</v>
      </c>
      <c r="D27901">
        <v>0</v>
      </c>
    </row>
    <row r="27902" spans="1:4" x14ac:dyDescent="0.2">
      <c r="A27902" t="s">
        <v>109</v>
      </c>
      <c r="B27902" t="s">
        <v>351</v>
      </c>
      <c r="C27902" t="s">
        <v>275</v>
      </c>
      <c r="D27902">
        <v>0</v>
      </c>
    </row>
    <row r="27903" spans="1:4" x14ac:dyDescent="0.2">
      <c r="A27903" t="s">
        <v>109</v>
      </c>
      <c r="B27903" t="s">
        <v>351</v>
      </c>
      <c r="C27903" t="s">
        <v>276</v>
      </c>
      <c r="D27903">
        <v>0</v>
      </c>
    </row>
    <row r="27904" spans="1:4" x14ac:dyDescent="0.2">
      <c r="A27904" t="s">
        <v>109</v>
      </c>
      <c r="B27904" t="s">
        <v>351</v>
      </c>
      <c r="C27904" t="s">
        <v>277</v>
      </c>
      <c r="D27904">
        <v>0</v>
      </c>
    </row>
    <row r="27905" spans="1:4" x14ac:dyDescent="0.2">
      <c r="A27905" t="s">
        <v>109</v>
      </c>
      <c r="B27905" t="s">
        <v>351</v>
      </c>
      <c r="C27905" t="s">
        <v>278</v>
      </c>
      <c r="D27905">
        <v>119315</v>
      </c>
    </row>
    <row r="27906" spans="1:4" x14ac:dyDescent="0.2">
      <c r="A27906" t="s">
        <v>109</v>
      </c>
      <c r="B27906" t="s">
        <v>351</v>
      </c>
      <c r="C27906" t="s">
        <v>279</v>
      </c>
      <c r="D27906">
        <v>0</v>
      </c>
    </row>
    <row r="27907" spans="1:4" x14ac:dyDescent="0.2">
      <c r="A27907" t="s">
        <v>109</v>
      </c>
      <c r="B27907" t="s">
        <v>351</v>
      </c>
      <c r="C27907" t="s">
        <v>280</v>
      </c>
      <c r="D27907">
        <v>0</v>
      </c>
    </row>
    <row r="27908" spans="1:4" x14ac:dyDescent="0.2">
      <c r="A27908" t="s">
        <v>109</v>
      </c>
      <c r="B27908" t="s">
        <v>351</v>
      </c>
      <c r="C27908" t="s">
        <v>281</v>
      </c>
      <c r="D27908">
        <v>0</v>
      </c>
    </row>
    <row r="27909" spans="1:4" x14ac:dyDescent="0.2">
      <c r="A27909" t="s">
        <v>109</v>
      </c>
      <c r="B27909" t="s">
        <v>351</v>
      </c>
      <c r="C27909" t="s">
        <v>282</v>
      </c>
      <c r="D27909">
        <v>0</v>
      </c>
    </row>
    <row r="27910" spans="1:4" x14ac:dyDescent="0.2">
      <c r="A27910" t="s">
        <v>109</v>
      </c>
      <c r="B27910" t="s">
        <v>351</v>
      </c>
      <c r="C27910" t="s">
        <v>283</v>
      </c>
      <c r="D27910">
        <v>0</v>
      </c>
    </row>
    <row r="27911" spans="1:4" x14ac:dyDescent="0.2">
      <c r="A27911" t="s">
        <v>109</v>
      </c>
      <c r="B27911" t="s">
        <v>351</v>
      </c>
      <c r="C27911" t="s">
        <v>284</v>
      </c>
      <c r="D27911">
        <v>0</v>
      </c>
    </row>
    <row r="27912" spans="1:4" x14ac:dyDescent="0.2">
      <c r="A27912" t="s">
        <v>109</v>
      </c>
      <c r="B27912" t="s">
        <v>351</v>
      </c>
      <c r="C27912" t="s">
        <v>285</v>
      </c>
      <c r="D27912">
        <v>0</v>
      </c>
    </row>
    <row r="27913" spans="1:4" x14ac:dyDescent="0.2">
      <c r="A27913" t="s">
        <v>109</v>
      </c>
      <c r="B27913" t="s">
        <v>351</v>
      </c>
      <c r="C27913" t="s">
        <v>286</v>
      </c>
      <c r="D27913">
        <v>0</v>
      </c>
    </row>
    <row r="27914" spans="1:4" x14ac:dyDescent="0.2">
      <c r="A27914" t="s">
        <v>109</v>
      </c>
      <c r="B27914" t="s">
        <v>351</v>
      </c>
      <c r="C27914" t="s">
        <v>287</v>
      </c>
      <c r="D27914">
        <v>0</v>
      </c>
    </row>
    <row r="27915" spans="1:4" x14ac:dyDescent="0.2">
      <c r="A27915" t="s">
        <v>109</v>
      </c>
      <c r="B27915" t="s">
        <v>351</v>
      </c>
      <c r="C27915" t="s">
        <v>288</v>
      </c>
      <c r="D27915">
        <v>0</v>
      </c>
    </row>
    <row r="27916" spans="1:4" x14ac:dyDescent="0.2">
      <c r="A27916" t="s">
        <v>109</v>
      </c>
      <c r="B27916" t="s">
        <v>351</v>
      </c>
      <c r="C27916" t="s">
        <v>289</v>
      </c>
      <c r="D27916">
        <v>0</v>
      </c>
    </row>
    <row r="27917" spans="1:4" x14ac:dyDescent="0.2">
      <c r="A27917" t="s">
        <v>109</v>
      </c>
      <c r="B27917" t="s">
        <v>351</v>
      </c>
      <c r="C27917" t="s">
        <v>290</v>
      </c>
      <c r="D27917">
        <v>0</v>
      </c>
    </row>
    <row r="27918" spans="1:4" x14ac:dyDescent="0.2">
      <c r="A27918" t="s">
        <v>109</v>
      </c>
      <c r="B27918" t="s">
        <v>351</v>
      </c>
      <c r="C27918" t="s">
        <v>291</v>
      </c>
      <c r="D27918">
        <v>0</v>
      </c>
    </row>
    <row r="27919" spans="1:4" x14ac:dyDescent="0.2">
      <c r="A27919" t="s">
        <v>109</v>
      </c>
      <c r="B27919" t="s">
        <v>351</v>
      </c>
      <c r="C27919" t="s">
        <v>292</v>
      </c>
      <c r="D27919">
        <v>0</v>
      </c>
    </row>
    <row r="27920" spans="1:4" x14ac:dyDescent="0.2">
      <c r="A27920" t="s">
        <v>109</v>
      </c>
      <c r="B27920" t="s">
        <v>351</v>
      </c>
      <c r="C27920" t="s">
        <v>293</v>
      </c>
      <c r="D27920">
        <v>0</v>
      </c>
    </row>
    <row r="27921" spans="1:4" x14ac:dyDescent="0.2">
      <c r="A27921" t="s">
        <v>109</v>
      </c>
      <c r="B27921" t="s">
        <v>351</v>
      </c>
      <c r="C27921" t="s">
        <v>294</v>
      </c>
      <c r="D27921">
        <v>0</v>
      </c>
    </row>
    <row r="27922" spans="1:4" x14ac:dyDescent="0.2">
      <c r="A27922" t="s">
        <v>109</v>
      </c>
      <c r="B27922" t="s">
        <v>351</v>
      </c>
      <c r="C27922" t="s">
        <v>295</v>
      </c>
      <c r="D27922">
        <v>0</v>
      </c>
    </row>
    <row r="27923" spans="1:4" x14ac:dyDescent="0.2">
      <c r="A27923" t="s">
        <v>109</v>
      </c>
      <c r="B27923" t="s">
        <v>351</v>
      </c>
      <c r="C27923" t="s">
        <v>296</v>
      </c>
      <c r="D27923">
        <v>0</v>
      </c>
    </row>
    <row r="27924" spans="1:4" x14ac:dyDescent="0.2">
      <c r="A27924" t="s">
        <v>109</v>
      </c>
      <c r="B27924" t="s">
        <v>351</v>
      </c>
      <c r="C27924" t="s">
        <v>297</v>
      </c>
      <c r="D27924">
        <v>0</v>
      </c>
    </row>
    <row r="27925" spans="1:4" x14ac:dyDescent="0.2">
      <c r="A27925" t="s">
        <v>109</v>
      </c>
      <c r="B27925" t="s">
        <v>351</v>
      </c>
      <c r="C27925" t="s">
        <v>298</v>
      </c>
      <c r="D27925">
        <v>0</v>
      </c>
    </row>
    <row r="27926" spans="1:4" x14ac:dyDescent="0.2">
      <c r="A27926" t="s">
        <v>109</v>
      </c>
      <c r="B27926" t="s">
        <v>351</v>
      </c>
      <c r="C27926" t="s">
        <v>232</v>
      </c>
      <c r="D27926">
        <v>258928</v>
      </c>
    </row>
    <row r="27927" spans="1:4" x14ac:dyDescent="0.2">
      <c r="A27927" t="s">
        <v>109</v>
      </c>
      <c r="B27927" t="s">
        <v>351</v>
      </c>
      <c r="C27927" t="s">
        <v>319</v>
      </c>
      <c r="D27927">
        <v>229204</v>
      </c>
    </row>
    <row r="27928" spans="1:4" x14ac:dyDescent="0.2">
      <c r="A27928" t="s">
        <v>109</v>
      </c>
      <c r="B27928" t="s">
        <v>351</v>
      </c>
      <c r="C27928" t="s">
        <v>320</v>
      </c>
      <c r="D27928">
        <v>23511</v>
      </c>
    </row>
    <row r="27929" spans="1:4" x14ac:dyDescent="0.2">
      <c r="A27929" t="s">
        <v>109</v>
      </c>
      <c r="B27929" t="s">
        <v>351</v>
      </c>
      <c r="C27929" t="s">
        <v>318</v>
      </c>
      <c r="D27929">
        <v>6213</v>
      </c>
    </row>
    <row r="27930" spans="1:4" x14ac:dyDescent="0.2">
      <c r="A27930" t="s">
        <v>109</v>
      </c>
      <c r="B27930" t="s">
        <v>351</v>
      </c>
      <c r="C27930" t="s">
        <v>321</v>
      </c>
      <c r="D27930">
        <v>229169</v>
      </c>
    </row>
    <row r="27931" spans="1:4" x14ac:dyDescent="0.2">
      <c r="A27931" t="s">
        <v>109</v>
      </c>
      <c r="B27931" t="s">
        <v>351</v>
      </c>
      <c r="C27931" t="s">
        <v>322</v>
      </c>
      <c r="D27931">
        <v>0</v>
      </c>
    </row>
    <row r="27932" spans="1:4" x14ac:dyDescent="0.2">
      <c r="A27932" t="s">
        <v>109</v>
      </c>
      <c r="B27932" t="s">
        <v>351</v>
      </c>
      <c r="C27932" t="s">
        <v>323</v>
      </c>
      <c r="D27932">
        <v>0</v>
      </c>
    </row>
    <row r="27933" spans="1:4" x14ac:dyDescent="0.2">
      <c r="A27933" t="s">
        <v>109</v>
      </c>
      <c r="B27933" t="s">
        <v>351</v>
      </c>
      <c r="C27933" t="s">
        <v>324</v>
      </c>
      <c r="D27933">
        <v>0</v>
      </c>
    </row>
    <row r="27934" spans="1:4" x14ac:dyDescent="0.2">
      <c r="A27934" t="s">
        <v>109</v>
      </c>
      <c r="B27934" t="s">
        <v>351</v>
      </c>
      <c r="C27934" t="s">
        <v>325</v>
      </c>
      <c r="D27934">
        <v>0</v>
      </c>
    </row>
    <row r="27935" spans="1:4" x14ac:dyDescent="0.2">
      <c r="A27935" t="s">
        <v>109</v>
      </c>
      <c r="B27935" t="s">
        <v>351</v>
      </c>
      <c r="C27935" t="s">
        <v>326</v>
      </c>
      <c r="D27935">
        <v>0</v>
      </c>
    </row>
    <row r="27936" spans="1:4" x14ac:dyDescent="0.2">
      <c r="A27936" t="s">
        <v>109</v>
      </c>
      <c r="B27936" t="s">
        <v>351</v>
      </c>
      <c r="C27936" t="s">
        <v>327</v>
      </c>
      <c r="D27936">
        <v>44717</v>
      </c>
    </row>
    <row r="27937" spans="1:4" x14ac:dyDescent="0.2">
      <c r="A27937" t="s">
        <v>109</v>
      </c>
      <c r="B27937" t="s">
        <v>351</v>
      </c>
      <c r="C27937" t="s">
        <v>328</v>
      </c>
      <c r="D27937">
        <v>184452</v>
      </c>
    </row>
    <row r="27938" spans="1:4" x14ac:dyDescent="0.2">
      <c r="A27938" t="s">
        <v>109</v>
      </c>
      <c r="B27938" t="s">
        <v>351</v>
      </c>
      <c r="C27938" t="s">
        <v>329</v>
      </c>
      <c r="D27938">
        <v>0</v>
      </c>
    </row>
    <row r="27939" spans="1:4" x14ac:dyDescent="0.2">
      <c r="A27939" t="s">
        <v>109</v>
      </c>
      <c r="B27939" t="s">
        <v>351</v>
      </c>
      <c r="C27939" t="s">
        <v>339</v>
      </c>
      <c r="D27939">
        <v>23703460</v>
      </c>
    </row>
    <row r="27940" spans="1:4" x14ac:dyDescent="0.2">
      <c r="A27940" t="s">
        <v>109</v>
      </c>
      <c r="B27940" t="s">
        <v>351</v>
      </c>
      <c r="C27940" t="s">
        <v>340</v>
      </c>
      <c r="D27940">
        <v>70</v>
      </c>
    </row>
    <row r="27941" spans="1:4" x14ac:dyDescent="0.2">
      <c r="A27941" t="s">
        <v>109</v>
      </c>
      <c r="B27941" t="s">
        <v>351</v>
      </c>
      <c r="C27941" t="s">
        <v>341</v>
      </c>
      <c r="D27941">
        <v>0</v>
      </c>
    </row>
    <row r="27942" spans="1:4" x14ac:dyDescent="0.2">
      <c r="A27942" t="s">
        <v>109</v>
      </c>
      <c r="B27942" t="s">
        <v>351</v>
      </c>
      <c r="C27942" t="s">
        <v>342</v>
      </c>
      <c r="D27942">
        <v>0</v>
      </c>
    </row>
    <row r="27943" spans="1:4" x14ac:dyDescent="0.2">
      <c r="A27943" t="s">
        <v>109</v>
      </c>
      <c r="B27943" t="s">
        <v>351</v>
      </c>
      <c r="C27943" t="s">
        <v>343</v>
      </c>
      <c r="D27943">
        <v>0</v>
      </c>
    </row>
    <row r="27944" spans="1:4" x14ac:dyDescent="0.2">
      <c r="A27944" t="s">
        <v>109</v>
      </c>
      <c r="B27944" t="s">
        <v>351</v>
      </c>
      <c r="C27944" t="s">
        <v>344</v>
      </c>
      <c r="D27944">
        <v>0</v>
      </c>
    </row>
    <row r="27945" spans="1:4" x14ac:dyDescent="0.2">
      <c r="A27945" t="s">
        <v>109</v>
      </c>
      <c r="B27945" t="s">
        <v>351</v>
      </c>
      <c r="C27945" t="s">
        <v>345</v>
      </c>
      <c r="D27945">
        <v>0</v>
      </c>
    </row>
    <row r="27946" spans="1:4" x14ac:dyDescent="0.2">
      <c r="A27946" t="s">
        <v>109</v>
      </c>
      <c r="B27946" t="s">
        <v>351</v>
      </c>
      <c r="C27946" t="s">
        <v>346</v>
      </c>
      <c r="D27946">
        <v>0</v>
      </c>
    </row>
    <row r="27947" spans="1:4" x14ac:dyDescent="0.2">
      <c r="A27947" t="s">
        <v>109</v>
      </c>
      <c r="B27947" t="s">
        <v>351</v>
      </c>
      <c r="C27947" t="s">
        <v>300</v>
      </c>
      <c r="D27947">
        <v>537391</v>
      </c>
    </row>
    <row r="27948" spans="1:4" x14ac:dyDescent="0.2">
      <c r="A27948" t="s">
        <v>109</v>
      </c>
      <c r="B27948" t="s">
        <v>351</v>
      </c>
      <c r="C27948" t="s">
        <v>301</v>
      </c>
      <c r="D27948">
        <v>795205</v>
      </c>
    </row>
    <row r="27949" spans="1:4" x14ac:dyDescent="0.2">
      <c r="A27949" t="s">
        <v>109</v>
      </c>
      <c r="B27949" t="s">
        <v>351</v>
      </c>
      <c r="C27949" t="s">
        <v>302</v>
      </c>
      <c r="D27949">
        <v>970651</v>
      </c>
    </row>
    <row r="27950" spans="1:4" x14ac:dyDescent="0.2">
      <c r="A27950" t="s">
        <v>109</v>
      </c>
      <c r="B27950" t="s">
        <v>351</v>
      </c>
      <c r="C27950" t="s">
        <v>303</v>
      </c>
      <c r="D27950">
        <v>546135</v>
      </c>
    </row>
    <row r="27951" spans="1:4" x14ac:dyDescent="0.2">
      <c r="A27951" t="s">
        <v>109</v>
      </c>
      <c r="B27951" t="s">
        <v>351</v>
      </c>
      <c r="C27951" t="s">
        <v>304</v>
      </c>
      <c r="D27951">
        <v>722067</v>
      </c>
    </row>
    <row r="27952" spans="1:4" x14ac:dyDescent="0.2">
      <c r="A27952" t="s">
        <v>109</v>
      </c>
      <c r="B27952" t="s">
        <v>351</v>
      </c>
      <c r="C27952" t="s">
        <v>305</v>
      </c>
      <c r="D27952">
        <v>194946</v>
      </c>
    </row>
    <row r="27953" spans="1:4" x14ac:dyDescent="0.2">
      <c r="A27953" t="s">
        <v>109</v>
      </c>
      <c r="B27953" t="s">
        <v>351</v>
      </c>
      <c r="C27953" t="s">
        <v>306</v>
      </c>
      <c r="D27953">
        <v>59690</v>
      </c>
    </row>
    <row r="27954" spans="1:4" x14ac:dyDescent="0.2">
      <c r="A27954" t="s">
        <v>109</v>
      </c>
      <c r="B27954" t="s">
        <v>351</v>
      </c>
      <c r="C27954" t="s">
        <v>307</v>
      </c>
      <c r="D27954">
        <v>1238064</v>
      </c>
    </row>
    <row r="27955" spans="1:4" x14ac:dyDescent="0.2">
      <c r="A27955" t="s">
        <v>109</v>
      </c>
      <c r="B27955" t="s">
        <v>351</v>
      </c>
      <c r="C27955" t="s">
        <v>308</v>
      </c>
      <c r="D27955">
        <v>15783</v>
      </c>
    </row>
    <row r="27956" spans="1:4" x14ac:dyDescent="0.2">
      <c r="A27956" t="s">
        <v>109</v>
      </c>
      <c r="B27956" t="s">
        <v>351</v>
      </c>
      <c r="C27956" t="s">
        <v>309</v>
      </c>
      <c r="D27956">
        <v>390</v>
      </c>
    </row>
    <row r="27957" spans="1:4" x14ac:dyDescent="0.2">
      <c r="A27957" t="s">
        <v>109</v>
      </c>
      <c r="B27957" t="s">
        <v>351</v>
      </c>
      <c r="C27957" t="s">
        <v>310</v>
      </c>
      <c r="D27957">
        <v>6414</v>
      </c>
    </row>
    <row r="27958" spans="1:4" x14ac:dyDescent="0.2">
      <c r="A27958" t="s">
        <v>109</v>
      </c>
      <c r="B27958" t="s">
        <v>351</v>
      </c>
      <c r="C27958" t="s">
        <v>311</v>
      </c>
      <c r="D27958">
        <v>925</v>
      </c>
    </row>
    <row r="27959" spans="1:4" x14ac:dyDescent="0.2">
      <c r="A27959" t="s">
        <v>109</v>
      </c>
      <c r="B27959" t="s">
        <v>351</v>
      </c>
      <c r="C27959" t="s">
        <v>312</v>
      </c>
      <c r="D27959">
        <v>11</v>
      </c>
    </row>
    <row r="27960" spans="1:4" x14ac:dyDescent="0.2">
      <c r="A27960" t="s">
        <v>109</v>
      </c>
      <c r="B27960" t="s">
        <v>351</v>
      </c>
      <c r="C27960" t="s">
        <v>313</v>
      </c>
      <c r="D27960">
        <v>9</v>
      </c>
    </row>
    <row r="27961" spans="1:4" x14ac:dyDescent="0.2">
      <c r="A27961" t="s">
        <v>109</v>
      </c>
      <c r="B27961" t="s">
        <v>351</v>
      </c>
      <c r="C27961" t="s">
        <v>314</v>
      </c>
      <c r="D27961">
        <v>9</v>
      </c>
    </row>
    <row r="27962" spans="1:4" x14ac:dyDescent="0.2">
      <c r="A27962" t="s">
        <v>109</v>
      </c>
      <c r="B27962" t="s">
        <v>351</v>
      </c>
      <c r="C27962" t="s">
        <v>315</v>
      </c>
      <c r="D27962">
        <v>5</v>
      </c>
    </row>
    <row r="27963" spans="1:4" x14ac:dyDescent="0.2">
      <c r="A27963" t="s">
        <v>109</v>
      </c>
      <c r="B27963" t="s">
        <v>351</v>
      </c>
      <c r="C27963" t="s">
        <v>347</v>
      </c>
      <c r="D27963">
        <v>3917</v>
      </c>
    </row>
    <row r="27964" spans="1:4" x14ac:dyDescent="0.2">
      <c r="A27964" t="s">
        <v>109</v>
      </c>
      <c r="B27964" t="s">
        <v>352</v>
      </c>
      <c r="C27964" t="s">
        <v>225</v>
      </c>
      <c r="D27964">
        <v>1.1410100000000001</v>
      </c>
    </row>
    <row r="27965" spans="1:4" x14ac:dyDescent="0.2">
      <c r="A27965" t="s">
        <v>109</v>
      </c>
      <c r="B27965" t="s">
        <v>352</v>
      </c>
      <c r="C27965" t="s">
        <v>65</v>
      </c>
      <c r="D27965">
        <v>50000001</v>
      </c>
    </row>
    <row r="27966" spans="1:4" x14ac:dyDescent="0.2">
      <c r="A27966" t="s">
        <v>109</v>
      </c>
      <c r="B27966" t="s">
        <v>352</v>
      </c>
      <c r="C27966" t="s">
        <v>66</v>
      </c>
      <c r="D27966">
        <v>43820987</v>
      </c>
    </row>
    <row r="27967" spans="1:4" x14ac:dyDescent="0.2">
      <c r="A27967" t="s">
        <v>109</v>
      </c>
      <c r="B27967" t="s">
        <v>352</v>
      </c>
      <c r="C27967" t="s">
        <v>226</v>
      </c>
      <c r="D27967">
        <v>118545</v>
      </c>
    </row>
    <row r="27968" spans="1:4" x14ac:dyDescent="0.2">
      <c r="A27968" t="s">
        <v>109</v>
      </c>
      <c r="B27968" t="s">
        <v>352</v>
      </c>
      <c r="C27968" t="s">
        <v>227</v>
      </c>
      <c r="D27968">
        <v>306950</v>
      </c>
    </row>
    <row r="27969" spans="1:4" x14ac:dyDescent="0.2">
      <c r="A27969" t="s">
        <v>109</v>
      </c>
      <c r="B27969" t="s">
        <v>352</v>
      </c>
      <c r="C27969" t="s">
        <v>67</v>
      </c>
      <c r="D27969">
        <v>820991</v>
      </c>
    </row>
    <row r="27970" spans="1:4" x14ac:dyDescent="0.2">
      <c r="A27970" t="s">
        <v>109</v>
      </c>
      <c r="B27970" t="s">
        <v>352</v>
      </c>
      <c r="C27970" t="s">
        <v>68</v>
      </c>
      <c r="D27970">
        <v>457699</v>
      </c>
    </row>
    <row r="27971" spans="1:4" x14ac:dyDescent="0.2">
      <c r="A27971" t="s">
        <v>109</v>
      </c>
      <c r="B27971" t="s">
        <v>352</v>
      </c>
      <c r="C27971" t="s">
        <v>228</v>
      </c>
      <c r="D27971">
        <v>6336</v>
      </c>
    </row>
    <row r="27972" spans="1:4" x14ac:dyDescent="0.2">
      <c r="A27972" t="s">
        <v>109</v>
      </c>
      <c r="B27972" t="s">
        <v>352</v>
      </c>
      <c r="C27972" t="s">
        <v>229</v>
      </c>
      <c r="D27972">
        <v>138072</v>
      </c>
    </row>
    <row r="27973" spans="1:4" x14ac:dyDescent="0.2">
      <c r="A27973" t="s">
        <v>109</v>
      </c>
      <c r="B27973" t="s">
        <v>352</v>
      </c>
      <c r="C27973" t="s">
        <v>230</v>
      </c>
      <c r="D27973">
        <v>2939</v>
      </c>
    </row>
    <row r="27974" spans="1:4" x14ac:dyDescent="0.2">
      <c r="A27974" t="s">
        <v>109</v>
      </c>
      <c r="B27974" t="s">
        <v>352</v>
      </c>
      <c r="C27974" t="s">
        <v>231</v>
      </c>
      <c r="D27974">
        <v>27138</v>
      </c>
    </row>
    <row r="27975" spans="1:4" x14ac:dyDescent="0.2">
      <c r="A27975" t="s">
        <v>109</v>
      </c>
      <c r="B27975" t="s">
        <v>352</v>
      </c>
      <c r="C27975" t="s">
        <v>154</v>
      </c>
      <c r="D27975">
        <v>2477999</v>
      </c>
    </row>
    <row r="27976" spans="1:4" x14ac:dyDescent="0.2">
      <c r="A27976" t="s">
        <v>109</v>
      </c>
      <c r="B27976" t="s">
        <v>352</v>
      </c>
      <c r="C27976" t="s">
        <v>155</v>
      </c>
      <c r="D27976">
        <v>0</v>
      </c>
    </row>
    <row r="27977" spans="1:4" x14ac:dyDescent="0.2">
      <c r="A27977" t="s">
        <v>109</v>
      </c>
      <c r="B27977" t="s">
        <v>352</v>
      </c>
      <c r="C27977" t="s">
        <v>156</v>
      </c>
      <c r="D27977">
        <v>0</v>
      </c>
    </row>
    <row r="27978" spans="1:4" x14ac:dyDescent="0.2">
      <c r="A27978" t="s">
        <v>109</v>
      </c>
      <c r="B27978" t="s">
        <v>352</v>
      </c>
      <c r="C27978" t="s">
        <v>157</v>
      </c>
      <c r="D27978">
        <v>307698</v>
      </c>
    </row>
    <row r="27979" spans="1:4" x14ac:dyDescent="0.2">
      <c r="A27979" t="s">
        <v>109</v>
      </c>
      <c r="B27979" t="s">
        <v>352</v>
      </c>
      <c r="C27979" t="s">
        <v>158</v>
      </c>
      <c r="D27979">
        <v>921410</v>
      </c>
    </row>
    <row r="27980" spans="1:4" x14ac:dyDescent="0.2">
      <c r="A27980" t="s">
        <v>109</v>
      </c>
      <c r="B27980" t="s">
        <v>352</v>
      </c>
      <c r="C27980" t="s">
        <v>159</v>
      </c>
      <c r="D27980">
        <v>716117</v>
      </c>
    </row>
    <row r="27981" spans="1:4" x14ac:dyDescent="0.2">
      <c r="A27981" t="s">
        <v>109</v>
      </c>
      <c r="B27981" t="s">
        <v>352</v>
      </c>
      <c r="C27981" t="s">
        <v>160</v>
      </c>
      <c r="D27981">
        <v>1074523</v>
      </c>
    </row>
    <row r="27982" spans="1:4" x14ac:dyDescent="0.2">
      <c r="A27982" t="s">
        <v>109</v>
      </c>
      <c r="B27982" t="s">
        <v>352</v>
      </c>
      <c r="C27982" t="s">
        <v>161</v>
      </c>
      <c r="D27982">
        <v>701093</v>
      </c>
    </row>
    <row r="27983" spans="1:4" x14ac:dyDescent="0.2">
      <c r="A27983" t="s">
        <v>109</v>
      </c>
      <c r="B27983" t="s">
        <v>352</v>
      </c>
      <c r="C27983" t="s">
        <v>162</v>
      </c>
      <c r="D27983">
        <v>759078</v>
      </c>
    </row>
    <row r="27984" spans="1:4" x14ac:dyDescent="0.2">
      <c r="A27984" t="s">
        <v>109</v>
      </c>
      <c r="B27984" t="s">
        <v>352</v>
      </c>
      <c r="C27984" t="s">
        <v>163</v>
      </c>
      <c r="D27984">
        <v>489990</v>
      </c>
    </row>
    <row r="27985" spans="1:4" x14ac:dyDescent="0.2">
      <c r="A27985" t="s">
        <v>109</v>
      </c>
      <c r="B27985" t="s">
        <v>352</v>
      </c>
      <c r="C27985" t="s">
        <v>164</v>
      </c>
      <c r="D27985">
        <v>319082</v>
      </c>
    </row>
    <row r="27986" spans="1:4" x14ac:dyDescent="0.2">
      <c r="A27986" t="s">
        <v>109</v>
      </c>
      <c r="B27986" t="s">
        <v>352</v>
      </c>
      <c r="C27986" t="s">
        <v>165</v>
      </c>
      <c r="D27986">
        <v>275887</v>
      </c>
    </row>
    <row r="27987" spans="1:4" x14ac:dyDescent="0.2">
      <c r="A27987" t="s">
        <v>109</v>
      </c>
      <c r="B27987" t="s">
        <v>352</v>
      </c>
      <c r="C27987" t="s">
        <v>166</v>
      </c>
      <c r="D27987">
        <v>142267</v>
      </c>
    </row>
    <row r="27988" spans="1:4" x14ac:dyDescent="0.2">
      <c r="A27988" t="s">
        <v>109</v>
      </c>
      <c r="B27988" t="s">
        <v>352</v>
      </c>
      <c r="C27988" t="s">
        <v>167</v>
      </c>
      <c r="D27988">
        <v>144451</v>
      </c>
    </row>
    <row r="27989" spans="1:4" x14ac:dyDescent="0.2">
      <c r="A27989" t="s">
        <v>109</v>
      </c>
      <c r="B27989" t="s">
        <v>352</v>
      </c>
      <c r="C27989" t="s">
        <v>168</v>
      </c>
      <c r="D27989">
        <v>173243</v>
      </c>
    </row>
    <row r="27990" spans="1:4" x14ac:dyDescent="0.2">
      <c r="A27990" t="s">
        <v>109</v>
      </c>
      <c r="B27990" t="s">
        <v>352</v>
      </c>
      <c r="C27990" t="s">
        <v>169</v>
      </c>
      <c r="D27990">
        <v>185479</v>
      </c>
    </row>
    <row r="27991" spans="1:4" x14ac:dyDescent="0.2">
      <c r="A27991" t="s">
        <v>109</v>
      </c>
      <c r="B27991" t="s">
        <v>352</v>
      </c>
      <c r="C27991" t="s">
        <v>170</v>
      </c>
      <c r="D27991">
        <v>231336</v>
      </c>
    </row>
    <row r="27992" spans="1:4" x14ac:dyDescent="0.2">
      <c r="A27992" t="s">
        <v>109</v>
      </c>
      <c r="B27992" t="s">
        <v>352</v>
      </c>
      <c r="C27992" t="s">
        <v>171</v>
      </c>
      <c r="D27992">
        <v>96990</v>
      </c>
    </row>
    <row r="27993" spans="1:4" x14ac:dyDescent="0.2">
      <c r="A27993" t="s">
        <v>109</v>
      </c>
      <c r="B27993" t="s">
        <v>352</v>
      </c>
      <c r="C27993" t="s">
        <v>172</v>
      </c>
      <c r="D27993">
        <v>290217</v>
      </c>
    </row>
    <row r="27994" spans="1:4" x14ac:dyDescent="0.2">
      <c r="A27994" t="s">
        <v>109</v>
      </c>
      <c r="B27994" t="s">
        <v>352</v>
      </c>
      <c r="C27994" t="s">
        <v>173</v>
      </c>
      <c r="D27994">
        <v>165741</v>
      </c>
    </row>
    <row r="27995" spans="1:4" x14ac:dyDescent="0.2">
      <c r="A27995" t="s">
        <v>109</v>
      </c>
      <c r="B27995" t="s">
        <v>352</v>
      </c>
      <c r="C27995" t="s">
        <v>174</v>
      </c>
      <c r="D27995">
        <v>153412</v>
      </c>
    </row>
    <row r="27996" spans="1:4" x14ac:dyDescent="0.2">
      <c r="A27996" t="s">
        <v>109</v>
      </c>
      <c r="B27996" t="s">
        <v>352</v>
      </c>
      <c r="C27996" t="s">
        <v>175</v>
      </c>
      <c r="D27996">
        <v>73067</v>
      </c>
    </row>
    <row r="27997" spans="1:4" x14ac:dyDescent="0.2">
      <c r="A27997" t="s">
        <v>109</v>
      </c>
      <c r="B27997" t="s">
        <v>352</v>
      </c>
      <c r="C27997" t="s">
        <v>176</v>
      </c>
      <c r="D27997">
        <v>20269</v>
      </c>
    </row>
    <row r="27998" spans="1:4" x14ac:dyDescent="0.2">
      <c r="A27998" t="s">
        <v>109</v>
      </c>
      <c r="B27998" t="s">
        <v>352</v>
      </c>
      <c r="C27998" t="s">
        <v>177</v>
      </c>
      <c r="D27998">
        <v>341503</v>
      </c>
    </row>
    <row r="27999" spans="1:4" x14ac:dyDescent="0.2">
      <c r="A27999" t="s">
        <v>109</v>
      </c>
      <c r="B27999" t="s">
        <v>352</v>
      </c>
      <c r="C27999" t="s">
        <v>178</v>
      </c>
      <c r="D27999">
        <v>0</v>
      </c>
    </row>
    <row r="28000" spans="1:4" x14ac:dyDescent="0.2">
      <c r="A28000" t="s">
        <v>109</v>
      </c>
      <c r="B28000" t="s">
        <v>352</v>
      </c>
      <c r="C28000" t="s">
        <v>179</v>
      </c>
      <c r="D28000">
        <v>0</v>
      </c>
    </row>
    <row r="28001" spans="1:4" x14ac:dyDescent="0.2">
      <c r="A28001" t="s">
        <v>109</v>
      </c>
      <c r="B28001" t="s">
        <v>352</v>
      </c>
      <c r="C28001" t="s">
        <v>180</v>
      </c>
      <c r="D28001">
        <v>0</v>
      </c>
    </row>
    <row r="28002" spans="1:4" x14ac:dyDescent="0.2">
      <c r="A28002" t="s">
        <v>109</v>
      </c>
      <c r="B28002" t="s">
        <v>352</v>
      </c>
      <c r="C28002" t="s">
        <v>181</v>
      </c>
      <c r="D28002">
        <v>0</v>
      </c>
    </row>
    <row r="28003" spans="1:4" x14ac:dyDescent="0.2">
      <c r="A28003" t="s">
        <v>109</v>
      </c>
      <c r="B28003" t="s">
        <v>352</v>
      </c>
      <c r="C28003" t="s">
        <v>182</v>
      </c>
      <c r="D28003">
        <v>0</v>
      </c>
    </row>
    <row r="28004" spans="1:4" x14ac:dyDescent="0.2">
      <c r="A28004" t="s">
        <v>109</v>
      </c>
      <c r="B28004" t="s">
        <v>352</v>
      </c>
      <c r="C28004" t="s">
        <v>183</v>
      </c>
      <c r="D28004">
        <v>0</v>
      </c>
    </row>
    <row r="28005" spans="1:4" x14ac:dyDescent="0.2">
      <c r="A28005" t="s">
        <v>109</v>
      </c>
      <c r="B28005" t="s">
        <v>352</v>
      </c>
      <c r="C28005" t="s">
        <v>184</v>
      </c>
      <c r="D28005">
        <v>0</v>
      </c>
    </row>
    <row r="28006" spans="1:4" x14ac:dyDescent="0.2">
      <c r="A28006" t="s">
        <v>109</v>
      </c>
      <c r="B28006" t="s">
        <v>352</v>
      </c>
      <c r="C28006" t="s">
        <v>185</v>
      </c>
      <c r="D28006">
        <v>0</v>
      </c>
    </row>
    <row r="28007" spans="1:4" x14ac:dyDescent="0.2">
      <c r="A28007" t="s">
        <v>109</v>
      </c>
      <c r="B28007" t="s">
        <v>352</v>
      </c>
      <c r="C28007" t="s">
        <v>186</v>
      </c>
      <c r="D28007">
        <v>0</v>
      </c>
    </row>
    <row r="28008" spans="1:4" x14ac:dyDescent="0.2">
      <c r="A28008" t="s">
        <v>109</v>
      </c>
      <c r="B28008" t="s">
        <v>352</v>
      </c>
      <c r="C28008" t="s">
        <v>187</v>
      </c>
      <c r="D28008">
        <v>0</v>
      </c>
    </row>
    <row r="28009" spans="1:4" x14ac:dyDescent="0.2">
      <c r="A28009" t="s">
        <v>109</v>
      </c>
      <c r="B28009" t="s">
        <v>352</v>
      </c>
      <c r="C28009" t="s">
        <v>188</v>
      </c>
      <c r="D28009">
        <v>0</v>
      </c>
    </row>
    <row r="28010" spans="1:4" x14ac:dyDescent="0.2">
      <c r="A28010" t="s">
        <v>109</v>
      </c>
      <c r="B28010" t="s">
        <v>352</v>
      </c>
      <c r="C28010" t="s">
        <v>189</v>
      </c>
      <c r="D28010">
        <v>0</v>
      </c>
    </row>
    <row r="28011" spans="1:4" x14ac:dyDescent="0.2">
      <c r="A28011" t="s">
        <v>109</v>
      </c>
      <c r="B28011" t="s">
        <v>352</v>
      </c>
      <c r="C28011" t="s">
        <v>190</v>
      </c>
      <c r="D28011">
        <v>0</v>
      </c>
    </row>
    <row r="28012" spans="1:4" x14ac:dyDescent="0.2">
      <c r="A28012" t="s">
        <v>109</v>
      </c>
      <c r="B28012" t="s">
        <v>352</v>
      </c>
      <c r="C28012" t="s">
        <v>191</v>
      </c>
      <c r="D28012">
        <v>0</v>
      </c>
    </row>
    <row r="28013" spans="1:4" x14ac:dyDescent="0.2">
      <c r="A28013" t="s">
        <v>109</v>
      </c>
      <c r="B28013" t="s">
        <v>352</v>
      </c>
      <c r="C28013" t="s">
        <v>192</v>
      </c>
      <c r="D28013">
        <v>0</v>
      </c>
    </row>
    <row r="28014" spans="1:4" x14ac:dyDescent="0.2">
      <c r="A28014" t="s">
        <v>109</v>
      </c>
      <c r="B28014" t="s">
        <v>352</v>
      </c>
      <c r="C28014" t="s">
        <v>193</v>
      </c>
      <c r="D28014">
        <v>0</v>
      </c>
    </row>
    <row r="28015" spans="1:4" x14ac:dyDescent="0.2">
      <c r="A28015" t="s">
        <v>109</v>
      </c>
      <c r="B28015" t="s">
        <v>352</v>
      </c>
      <c r="C28015" t="s">
        <v>194</v>
      </c>
      <c r="D28015">
        <v>0</v>
      </c>
    </row>
    <row r="28016" spans="1:4" x14ac:dyDescent="0.2">
      <c r="A28016" t="s">
        <v>109</v>
      </c>
      <c r="B28016" t="s">
        <v>352</v>
      </c>
      <c r="C28016" t="s">
        <v>195</v>
      </c>
      <c r="D28016">
        <v>0</v>
      </c>
    </row>
    <row r="28017" spans="1:4" x14ac:dyDescent="0.2">
      <c r="A28017" t="s">
        <v>109</v>
      </c>
      <c r="B28017" t="s">
        <v>352</v>
      </c>
      <c r="C28017" t="s">
        <v>196</v>
      </c>
      <c r="D28017">
        <v>0</v>
      </c>
    </row>
    <row r="28018" spans="1:4" x14ac:dyDescent="0.2">
      <c r="A28018" t="s">
        <v>109</v>
      </c>
      <c r="B28018" t="s">
        <v>352</v>
      </c>
      <c r="C28018" t="s">
        <v>197</v>
      </c>
      <c r="D28018">
        <v>0</v>
      </c>
    </row>
    <row r="28019" spans="1:4" x14ac:dyDescent="0.2">
      <c r="A28019" t="s">
        <v>109</v>
      </c>
      <c r="B28019" t="s">
        <v>352</v>
      </c>
      <c r="C28019" t="s">
        <v>198</v>
      </c>
      <c r="D28019">
        <v>0</v>
      </c>
    </row>
    <row r="28020" spans="1:4" x14ac:dyDescent="0.2">
      <c r="A28020" t="s">
        <v>109</v>
      </c>
      <c r="B28020" t="s">
        <v>352</v>
      </c>
      <c r="C28020" t="s">
        <v>199</v>
      </c>
      <c r="D28020">
        <v>0</v>
      </c>
    </row>
    <row r="28021" spans="1:4" x14ac:dyDescent="0.2">
      <c r="A28021" t="s">
        <v>109</v>
      </c>
      <c r="B28021" t="s">
        <v>352</v>
      </c>
      <c r="C28021" t="s">
        <v>200</v>
      </c>
      <c r="D28021">
        <v>119315</v>
      </c>
    </row>
    <row r="28022" spans="1:4" x14ac:dyDescent="0.2">
      <c r="A28022" t="s">
        <v>109</v>
      </c>
      <c r="B28022" t="s">
        <v>352</v>
      </c>
      <c r="C28022" t="s">
        <v>201</v>
      </c>
      <c r="D28022">
        <v>0</v>
      </c>
    </row>
    <row r="28023" spans="1:4" x14ac:dyDescent="0.2">
      <c r="A28023" t="s">
        <v>109</v>
      </c>
      <c r="B28023" t="s">
        <v>352</v>
      </c>
      <c r="C28023" t="s">
        <v>202</v>
      </c>
      <c r="D28023">
        <v>0</v>
      </c>
    </row>
    <row r="28024" spans="1:4" x14ac:dyDescent="0.2">
      <c r="A28024" t="s">
        <v>109</v>
      </c>
      <c r="B28024" t="s">
        <v>352</v>
      </c>
      <c r="C28024" t="s">
        <v>203</v>
      </c>
      <c r="D28024">
        <v>0</v>
      </c>
    </row>
    <row r="28025" spans="1:4" x14ac:dyDescent="0.2">
      <c r="A28025" t="s">
        <v>109</v>
      </c>
      <c r="B28025" t="s">
        <v>352</v>
      </c>
      <c r="C28025" t="s">
        <v>204</v>
      </c>
      <c r="D28025">
        <v>0</v>
      </c>
    </row>
    <row r="28026" spans="1:4" x14ac:dyDescent="0.2">
      <c r="A28026" t="s">
        <v>109</v>
      </c>
      <c r="B28026" t="s">
        <v>352</v>
      </c>
      <c r="C28026" t="s">
        <v>205</v>
      </c>
      <c r="D28026">
        <v>0</v>
      </c>
    </row>
    <row r="28027" spans="1:4" x14ac:dyDescent="0.2">
      <c r="A28027" t="s">
        <v>109</v>
      </c>
      <c r="B28027" t="s">
        <v>352</v>
      </c>
      <c r="C28027" t="s">
        <v>206</v>
      </c>
      <c r="D28027">
        <v>0</v>
      </c>
    </row>
    <row r="28028" spans="1:4" x14ac:dyDescent="0.2">
      <c r="A28028" t="s">
        <v>109</v>
      </c>
      <c r="B28028" t="s">
        <v>352</v>
      </c>
      <c r="C28028" t="s">
        <v>207</v>
      </c>
      <c r="D28028">
        <v>0</v>
      </c>
    </row>
    <row r="28029" spans="1:4" x14ac:dyDescent="0.2">
      <c r="A28029" t="s">
        <v>109</v>
      </c>
      <c r="B28029" t="s">
        <v>352</v>
      </c>
      <c r="C28029" t="s">
        <v>208</v>
      </c>
      <c r="D28029">
        <v>0</v>
      </c>
    </row>
    <row r="28030" spans="1:4" x14ac:dyDescent="0.2">
      <c r="A28030" t="s">
        <v>109</v>
      </c>
      <c r="B28030" t="s">
        <v>352</v>
      </c>
      <c r="C28030" t="s">
        <v>209</v>
      </c>
      <c r="D28030">
        <v>0</v>
      </c>
    </row>
    <row r="28031" spans="1:4" x14ac:dyDescent="0.2">
      <c r="A28031" t="s">
        <v>109</v>
      </c>
      <c r="B28031" t="s">
        <v>352</v>
      </c>
      <c r="C28031" t="s">
        <v>210</v>
      </c>
      <c r="D28031">
        <v>0</v>
      </c>
    </row>
    <row r="28032" spans="1:4" x14ac:dyDescent="0.2">
      <c r="A28032" t="s">
        <v>109</v>
      </c>
      <c r="B28032" t="s">
        <v>352</v>
      </c>
      <c r="C28032" t="s">
        <v>211</v>
      </c>
      <c r="D28032">
        <v>0</v>
      </c>
    </row>
    <row r="28033" spans="1:4" x14ac:dyDescent="0.2">
      <c r="A28033" t="s">
        <v>109</v>
      </c>
      <c r="B28033" t="s">
        <v>352</v>
      </c>
      <c r="C28033" t="s">
        <v>212</v>
      </c>
      <c r="D28033">
        <v>0</v>
      </c>
    </row>
    <row r="28034" spans="1:4" x14ac:dyDescent="0.2">
      <c r="A28034" t="s">
        <v>109</v>
      </c>
      <c r="B28034" t="s">
        <v>352</v>
      </c>
      <c r="C28034" t="s">
        <v>213</v>
      </c>
      <c r="D28034">
        <v>0</v>
      </c>
    </row>
    <row r="28035" spans="1:4" x14ac:dyDescent="0.2">
      <c r="A28035" t="s">
        <v>109</v>
      </c>
      <c r="B28035" t="s">
        <v>352</v>
      </c>
      <c r="C28035" t="s">
        <v>214</v>
      </c>
      <c r="D28035">
        <v>0</v>
      </c>
    </row>
    <row r="28036" spans="1:4" x14ac:dyDescent="0.2">
      <c r="A28036" t="s">
        <v>109</v>
      </c>
      <c r="B28036" t="s">
        <v>352</v>
      </c>
      <c r="C28036" t="s">
        <v>215</v>
      </c>
      <c r="D28036">
        <v>0</v>
      </c>
    </row>
    <row r="28037" spans="1:4" x14ac:dyDescent="0.2">
      <c r="A28037" t="s">
        <v>109</v>
      </c>
      <c r="B28037" t="s">
        <v>352</v>
      </c>
      <c r="C28037" t="s">
        <v>216</v>
      </c>
      <c r="D28037">
        <v>0</v>
      </c>
    </row>
    <row r="28038" spans="1:4" x14ac:dyDescent="0.2">
      <c r="A28038" t="s">
        <v>109</v>
      </c>
      <c r="B28038" t="s">
        <v>352</v>
      </c>
      <c r="C28038" t="s">
        <v>217</v>
      </c>
      <c r="D28038">
        <v>0</v>
      </c>
    </row>
    <row r="28039" spans="1:4" x14ac:dyDescent="0.2">
      <c r="A28039" t="s">
        <v>109</v>
      </c>
      <c r="B28039" t="s">
        <v>352</v>
      </c>
      <c r="C28039" t="s">
        <v>218</v>
      </c>
      <c r="D28039">
        <v>0</v>
      </c>
    </row>
    <row r="28040" spans="1:4" x14ac:dyDescent="0.2">
      <c r="A28040" t="s">
        <v>109</v>
      </c>
      <c r="B28040" t="s">
        <v>352</v>
      </c>
      <c r="C28040" t="s">
        <v>219</v>
      </c>
      <c r="D28040">
        <v>0</v>
      </c>
    </row>
    <row r="28041" spans="1:4" x14ac:dyDescent="0.2">
      <c r="A28041" t="s">
        <v>109</v>
      </c>
      <c r="B28041" t="s">
        <v>352</v>
      </c>
      <c r="C28041" t="s">
        <v>233</v>
      </c>
      <c r="D28041">
        <v>2477999</v>
      </c>
    </row>
    <row r="28042" spans="1:4" x14ac:dyDescent="0.2">
      <c r="A28042" t="s">
        <v>109</v>
      </c>
      <c r="B28042" t="s">
        <v>352</v>
      </c>
      <c r="C28042" t="s">
        <v>234</v>
      </c>
      <c r="D28042">
        <v>0</v>
      </c>
    </row>
    <row r="28043" spans="1:4" x14ac:dyDescent="0.2">
      <c r="A28043" t="s">
        <v>109</v>
      </c>
      <c r="B28043" t="s">
        <v>352</v>
      </c>
      <c r="C28043" t="s">
        <v>235</v>
      </c>
      <c r="D28043">
        <v>78143</v>
      </c>
    </row>
    <row r="28044" spans="1:4" x14ac:dyDescent="0.2">
      <c r="A28044" t="s">
        <v>109</v>
      </c>
      <c r="B28044" t="s">
        <v>352</v>
      </c>
      <c r="C28044" t="s">
        <v>236</v>
      </c>
      <c r="D28044">
        <v>421293</v>
      </c>
    </row>
    <row r="28045" spans="1:4" x14ac:dyDescent="0.2">
      <c r="A28045" t="s">
        <v>109</v>
      </c>
      <c r="B28045" t="s">
        <v>352</v>
      </c>
      <c r="C28045" t="s">
        <v>237</v>
      </c>
      <c r="D28045">
        <v>608185</v>
      </c>
    </row>
    <row r="28046" spans="1:4" x14ac:dyDescent="0.2">
      <c r="A28046" t="s">
        <v>109</v>
      </c>
      <c r="B28046" t="s">
        <v>352</v>
      </c>
      <c r="C28046" t="s">
        <v>238</v>
      </c>
      <c r="D28046">
        <v>622643</v>
      </c>
    </row>
    <row r="28047" spans="1:4" x14ac:dyDescent="0.2">
      <c r="A28047" t="s">
        <v>109</v>
      </c>
      <c r="B28047" t="s">
        <v>352</v>
      </c>
      <c r="C28047" t="s">
        <v>239</v>
      </c>
      <c r="D28047">
        <v>967476</v>
      </c>
    </row>
    <row r="28048" spans="1:4" x14ac:dyDescent="0.2">
      <c r="A28048" t="s">
        <v>109</v>
      </c>
      <c r="B28048" t="s">
        <v>352</v>
      </c>
      <c r="C28048" t="s">
        <v>240</v>
      </c>
      <c r="D28048">
        <v>753810</v>
      </c>
    </row>
    <row r="28049" spans="1:4" x14ac:dyDescent="0.2">
      <c r="A28049" t="s">
        <v>109</v>
      </c>
      <c r="B28049" t="s">
        <v>352</v>
      </c>
      <c r="C28049" t="s">
        <v>241</v>
      </c>
      <c r="D28049">
        <v>655969</v>
      </c>
    </row>
    <row r="28050" spans="1:4" x14ac:dyDescent="0.2">
      <c r="A28050" t="s">
        <v>109</v>
      </c>
      <c r="B28050" t="s">
        <v>352</v>
      </c>
      <c r="C28050" t="s">
        <v>242</v>
      </c>
      <c r="D28050">
        <v>547447</v>
      </c>
    </row>
    <row r="28051" spans="1:4" x14ac:dyDescent="0.2">
      <c r="A28051" t="s">
        <v>109</v>
      </c>
      <c r="B28051" t="s">
        <v>352</v>
      </c>
      <c r="C28051" t="s">
        <v>243</v>
      </c>
      <c r="D28051">
        <v>391855</v>
      </c>
    </row>
    <row r="28052" spans="1:4" x14ac:dyDescent="0.2">
      <c r="A28052" t="s">
        <v>109</v>
      </c>
      <c r="B28052" t="s">
        <v>352</v>
      </c>
      <c r="C28052" t="s">
        <v>244</v>
      </c>
      <c r="D28052">
        <v>413430</v>
      </c>
    </row>
    <row r="28053" spans="1:4" x14ac:dyDescent="0.2">
      <c r="A28053" t="s">
        <v>109</v>
      </c>
      <c r="B28053" t="s">
        <v>352</v>
      </c>
      <c r="C28053" t="s">
        <v>245</v>
      </c>
      <c r="D28053">
        <v>145074</v>
      </c>
    </row>
    <row r="28054" spans="1:4" x14ac:dyDescent="0.2">
      <c r="A28054" t="s">
        <v>109</v>
      </c>
      <c r="B28054" t="s">
        <v>352</v>
      </c>
      <c r="C28054" t="s">
        <v>246</v>
      </c>
      <c r="D28054">
        <v>142395</v>
      </c>
    </row>
    <row r="28055" spans="1:4" x14ac:dyDescent="0.2">
      <c r="A28055" t="s">
        <v>109</v>
      </c>
      <c r="B28055" t="s">
        <v>352</v>
      </c>
      <c r="C28055" t="s">
        <v>247</v>
      </c>
      <c r="D28055">
        <v>147954</v>
      </c>
    </row>
    <row r="28056" spans="1:4" x14ac:dyDescent="0.2">
      <c r="A28056" t="s">
        <v>109</v>
      </c>
      <c r="B28056" t="s">
        <v>352</v>
      </c>
      <c r="C28056" t="s">
        <v>248</v>
      </c>
      <c r="D28056">
        <v>187634</v>
      </c>
    </row>
    <row r="28057" spans="1:4" x14ac:dyDescent="0.2">
      <c r="A28057" t="s">
        <v>109</v>
      </c>
      <c r="B28057" t="s">
        <v>352</v>
      </c>
      <c r="C28057" t="s">
        <v>249</v>
      </c>
      <c r="D28057">
        <v>364815</v>
      </c>
    </row>
    <row r="28058" spans="1:4" x14ac:dyDescent="0.2">
      <c r="A28058" t="s">
        <v>109</v>
      </c>
      <c r="B28058" t="s">
        <v>352</v>
      </c>
      <c r="C28058" t="s">
        <v>250</v>
      </c>
      <c r="D28058">
        <v>47078</v>
      </c>
    </row>
    <row r="28059" spans="1:4" x14ac:dyDescent="0.2">
      <c r="A28059" t="s">
        <v>109</v>
      </c>
      <c r="B28059" t="s">
        <v>352</v>
      </c>
      <c r="C28059" t="s">
        <v>251</v>
      </c>
      <c r="D28059">
        <v>171973</v>
      </c>
    </row>
    <row r="28060" spans="1:4" x14ac:dyDescent="0.2">
      <c r="A28060" t="s">
        <v>109</v>
      </c>
      <c r="B28060" t="s">
        <v>352</v>
      </c>
      <c r="C28060" t="s">
        <v>252</v>
      </c>
      <c r="D28060">
        <v>347225</v>
      </c>
    </row>
    <row r="28061" spans="1:4" x14ac:dyDescent="0.2">
      <c r="A28061" t="s">
        <v>109</v>
      </c>
      <c r="B28061" t="s">
        <v>352</v>
      </c>
      <c r="C28061" t="s">
        <v>253</v>
      </c>
      <c r="D28061">
        <v>178114</v>
      </c>
    </row>
    <row r="28062" spans="1:4" x14ac:dyDescent="0.2">
      <c r="A28062" t="s">
        <v>109</v>
      </c>
      <c r="B28062" t="s">
        <v>352</v>
      </c>
      <c r="C28062" t="s">
        <v>254</v>
      </c>
      <c r="D28062">
        <v>41281</v>
      </c>
    </row>
    <row r="28063" spans="1:4" x14ac:dyDescent="0.2">
      <c r="A28063" t="s">
        <v>109</v>
      </c>
      <c r="B28063" t="s">
        <v>352</v>
      </c>
      <c r="C28063" t="s">
        <v>255</v>
      </c>
      <c r="D28063">
        <v>349059</v>
      </c>
    </row>
    <row r="28064" spans="1:4" x14ac:dyDescent="0.2">
      <c r="A28064" t="s">
        <v>109</v>
      </c>
      <c r="B28064" t="s">
        <v>352</v>
      </c>
      <c r="C28064" t="s">
        <v>256</v>
      </c>
      <c r="D28064">
        <v>0</v>
      </c>
    </row>
    <row r="28065" spans="1:4" x14ac:dyDescent="0.2">
      <c r="A28065" t="s">
        <v>109</v>
      </c>
      <c r="B28065" t="s">
        <v>352</v>
      </c>
      <c r="C28065" t="s">
        <v>257</v>
      </c>
      <c r="D28065">
        <v>0</v>
      </c>
    </row>
    <row r="28066" spans="1:4" x14ac:dyDescent="0.2">
      <c r="A28066" t="s">
        <v>109</v>
      </c>
      <c r="B28066" t="s">
        <v>352</v>
      </c>
      <c r="C28066" t="s">
        <v>258</v>
      </c>
      <c r="D28066">
        <v>0</v>
      </c>
    </row>
    <row r="28067" spans="1:4" x14ac:dyDescent="0.2">
      <c r="A28067" t="s">
        <v>109</v>
      </c>
      <c r="B28067" t="s">
        <v>352</v>
      </c>
      <c r="C28067" t="s">
        <v>259</v>
      </c>
      <c r="D28067">
        <v>0</v>
      </c>
    </row>
    <row r="28068" spans="1:4" x14ac:dyDescent="0.2">
      <c r="A28068" t="s">
        <v>109</v>
      </c>
      <c r="B28068" t="s">
        <v>352</v>
      </c>
      <c r="C28068" t="s">
        <v>260</v>
      </c>
      <c r="D28068">
        <v>0</v>
      </c>
    </row>
    <row r="28069" spans="1:4" x14ac:dyDescent="0.2">
      <c r="A28069" t="s">
        <v>109</v>
      </c>
      <c r="B28069" t="s">
        <v>352</v>
      </c>
      <c r="C28069" t="s">
        <v>261</v>
      </c>
      <c r="D28069">
        <v>0</v>
      </c>
    </row>
    <row r="28070" spans="1:4" x14ac:dyDescent="0.2">
      <c r="A28070" t="s">
        <v>109</v>
      </c>
      <c r="B28070" t="s">
        <v>352</v>
      </c>
      <c r="C28070" t="s">
        <v>262</v>
      </c>
      <c r="D28070">
        <v>0</v>
      </c>
    </row>
    <row r="28071" spans="1:4" x14ac:dyDescent="0.2">
      <c r="A28071" t="s">
        <v>109</v>
      </c>
      <c r="B28071" t="s">
        <v>352</v>
      </c>
      <c r="C28071" t="s">
        <v>263</v>
      </c>
      <c r="D28071">
        <v>0</v>
      </c>
    </row>
    <row r="28072" spans="1:4" x14ac:dyDescent="0.2">
      <c r="A28072" t="s">
        <v>109</v>
      </c>
      <c r="B28072" t="s">
        <v>352</v>
      </c>
      <c r="C28072" t="s">
        <v>264</v>
      </c>
      <c r="D28072">
        <v>0</v>
      </c>
    </row>
    <row r="28073" spans="1:4" x14ac:dyDescent="0.2">
      <c r="A28073" t="s">
        <v>109</v>
      </c>
      <c r="B28073" t="s">
        <v>352</v>
      </c>
      <c r="C28073" t="s">
        <v>265</v>
      </c>
      <c r="D28073">
        <v>0</v>
      </c>
    </row>
    <row r="28074" spans="1:4" x14ac:dyDescent="0.2">
      <c r="A28074" t="s">
        <v>109</v>
      </c>
      <c r="B28074" t="s">
        <v>352</v>
      </c>
      <c r="C28074" t="s">
        <v>266</v>
      </c>
      <c r="D28074">
        <v>0</v>
      </c>
    </row>
    <row r="28075" spans="1:4" x14ac:dyDescent="0.2">
      <c r="A28075" t="s">
        <v>109</v>
      </c>
      <c r="B28075" t="s">
        <v>352</v>
      </c>
      <c r="C28075" t="s">
        <v>267</v>
      </c>
      <c r="D28075">
        <v>0</v>
      </c>
    </row>
    <row r="28076" spans="1:4" x14ac:dyDescent="0.2">
      <c r="A28076" t="s">
        <v>109</v>
      </c>
      <c r="B28076" t="s">
        <v>352</v>
      </c>
      <c r="C28076" t="s">
        <v>268</v>
      </c>
      <c r="D28076">
        <v>0</v>
      </c>
    </row>
    <row r="28077" spans="1:4" x14ac:dyDescent="0.2">
      <c r="A28077" t="s">
        <v>109</v>
      </c>
      <c r="B28077" t="s">
        <v>352</v>
      </c>
      <c r="C28077" t="s">
        <v>269</v>
      </c>
      <c r="D28077">
        <v>0</v>
      </c>
    </row>
    <row r="28078" spans="1:4" x14ac:dyDescent="0.2">
      <c r="A28078" t="s">
        <v>109</v>
      </c>
      <c r="B28078" t="s">
        <v>352</v>
      </c>
      <c r="C28078" t="s">
        <v>270</v>
      </c>
      <c r="D28078">
        <v>0</v>
      </c>
    </row>
    <row r="28079" spans="1:4" x14ac:dyDescent="0.2">
      <c r="A28079" t="s">
        <v>109</v>
      </c>
      <c r="B28079" t="s">
        <v>352</v>
      </c>
      <c r="C28079" t="s">
        <v>271</v>
      </c>
      <c r="D28079">
        <v>0</v>
      </c>
    </row>
    <row r="28080" spans="1:4" x14ac:dyDescent="0.2">
      <c r="A28080" t="s">
        <v>109</v>
      </c>
      <c r="B28080" t="s">
        <v>352</v>
      </c>
      <c r="C28080" t="s">
        <v>272</v>
      </c>
      <c r="D28080">
        <v>0</v>
      </c>
    </row>
    <row r="28081" spans="1:4" x14ac:dyDescent="0.2">
      <c r="A28081" t="s">
        <v>109</v>
      </c>
      <c r="B28081" t="s">
        <v>352</v>
      </c>
      <c r="C28081" t="s">
        <v>273</v>
      </c>
      <c r="D28081">
        <v>0</v>
      </c>
    </row>
    <row r="28082" spans="1:4" x14ac:dyDescent="0.2">
      <c r="A28082" t="s">
        <v>109</v>
      </c>
      <c r="B28082" t="s">
        <v>352</v>
      </c>
      <c r="C28082" t="s">
        <v>274</v>
      </c>
      <c r="D28082">
        <v>0</v>
      </c>
    </row>
    <row r="28083" spans="1:4" x14ac:dyDescent="0.2">
      <c r="A28083" t="s">
        <v>109</v>
      </c>
      <c r="B28083" t="s">
        <v>352</v>
      </c>
      <c r="C28083" t="s">
        <v>275</v>
      </c>
      <c r="D28083">
        <v>0</v>
      </c>
    </row>
    <row r="28084" spans="1:4" x14ac:dyDescent="0.2">
      <c r="A28084" t="s">
        <v>109</v>
      </c>
      <c r="B28084" t="s">
        <v>352</v>
      </c>
      <c r="C28084" t="s">
        <v>276</v>
      </c>
      <c r="D28084">
        <v>0</v>
      </c>
    </row>
    <row r="28085" spans="1:4" x14ac:dyDescent="0.2">
      <c r="A28085" t="s">
        <v>109</v>
      </c>
      <c r="B28085" t="s">
        <v>352</v>
      </c>
      <c r="C28085" t="s">
        <v>277</v>
      </c>
      <c r="D28085">
        <v>0</v>
      </c>
    </row>
    <row r="28086" spans="1:4" x14ac:dyDescent="0.2">
      <c r="A28086" t="s">
        <v>109</v>
      </c>
      <c r="B28086" t="s">
        <v>352</v>
      </c>
      <c r="C28086" t="s">
        <v>278</v>
      </c>
      <c r="D28086">
        <v>119315</v>
      </c>
    </row>
    <row r="28087" spans="1:4" x14ac:dyDescent="0.2">
      <c r="A28087" t="s">
        <v>109</v>
      </c>
      <c r="B28087" t="s">
        <v>352</v>
      </c>
      <c r="C28087" t="s">
        <v>279</v>
      </c>
      <c r="D28087">
        <v>0</v>
      </c>
    </row>
    <row r="28088" spans="1:4" x14ac:dyDescent="0.2">
      <c r="A28088" t="s">
        <v>109</v>
      </c>
      <c r="B28088" t="s">
        <v>352</v>
      </c>
      <c r="C28088" t="s">
        <v>280</v>
      </c>
      <c r="D28088">
        <v>0</v>
      </c>
    </row>
    <row r="28089" spans="1:4" x14ac:dyDescent="0.2">
      <c r="A28089" t="s">
        <v>109</v>
      </c>
      <c r="B28089" t="s">
        <v>352</v>
      </c>
      <c r="C28089" t="s">
        <v>281</v>
      </c>
      <c r="D28089">
        <v>0</v>
      </c>
    </row>
    <row r="28090" spans="1:4" x14ac:dyDescent="0.2">
      <c r="A28090" t="s">
        <v>109</v>
      </c>
      <c r="B28090" t="s">
        <v>352</v>
      </c>
      <c r="C28090" t="s">
        <v>282</v>
      </c>
      <c r="D28090">
        <v>0</v>
      </c>
    </row>
    <row r="28091" spans="1:4" x14ac:dyDescent="0.2">
      <c r="A28091" t="s">
        <v>109</v>
      </c>
      <c r="B28091" t="s">
        <v>352</v>
      </c>
      <c r="C28091" t="s">
        <v>283</v>
      </c>
      <c r="D28091">
        <v>0</v>
      </c>
    </row>
    <row r="28092" spans="1:4" x14ac:dyDescent="0.2">
      <c r="A28092" t="s">
        <v>109</v>
      </c>
      <c r="B28092" t="s">
        <v>352</v>
      </c>
      <c r="C28092" t="s">
        <v>284</v>
      </c>
      <c r="D28092">
        <v>0</v>
      </c>
    </row>
    <row r="28093" spans="1:4" x14ac:dyDescent="0.2">
      <c r="A28093" t="s">
        <v>109</v>
      </c>
      <c r="B28093" t="s">
        <v>352</v>
      </c>
      <c r="C28093" t="s">
        <v>285</v>
      </c>
      <c r="D28093">
        <v>0</v>
      </c>
    </row>
    <row r="28094" spans="1:4" x14ac:dyDescent="0.2">
      <c r="A28094" t="s">
        <v>109</v>
      </c>
      <c r="B28094" t="s">
        <v>352</v>
      </c>
      <c r="C28094" t="s">
        <v>286</v>
      </c>
      <c r="D28094">
        <v>0</v>
      </c>
    </row>
    <row r="28095" spans="1:4" x14ac:dyDescent="0.2">
      <c r="A28095" t="s">
        <v>109</v>
      </c>
      <c r="B28095" t="s">
        <v>352</v>
      </c>
      <c r="C28095" t="s">
        <v>287</v>
      </c>
      <c r="D28095">
        <v>0</v>
      </c>
    </row>
    <row r="28096" spans="1:4" x14ac:dyDescent="0.2">
      <c r="A28096" t="s">
        <v>109</v>
      </c>
      <c r="B28096" t="s">
        <v>352</v>
      </c>
      <c r="C28096" t="s">
        <v>288</v>
      </c>
      <c r="D28096">
        <v>0</v>
      </c>
    </row>
    <row r="28097" spans="1:4" x14ac:dyDescent="0.2">
      <c r="A28097" t="s">
        <v>109</v>
      </c>
      <c r="B28097" t="s">
        <v>352</v>
      </c>
      <c r="C28097" t="s">
        <v>289</v>
      </c>
      <c r="D28097">
        <v>0</v>
      </c>
    </row>
    <row r="28098" spans="1:4" x14ac:dyDescent="0.2">
      <c r="A28098" t="s">
        <v>109</v>
      </c>
      <c r="B28098" t="s">
        <v>352</v>
      </c>
      <c r="C28098" t="s">
        <v>290</v>
      </c>
      <c r="D28098">
        <v>0</v>
      </c>
    </row>
    <row r="28099" spans="1:4" x14ac:dyDescent="0.2">
      <c r="A28099" t="s">
        <v>109</v>
      </c>
      <c r="B28099" t="s">
        <v>352</v>
      </c>
      <c r="C28099" t="s">
        <v>291</v>
      </c>
      <c r="D28099">
        <v>0</v>
      </c>
    </row>
    <row r="28100" spans="1:4" x14ac:dyDescent="0.2">
      <c r="A28100" t="s">
        <v>109</v>
      </c>
      <c r="B28100" t="s">
        <v>352</v>
      </c>
      <c r="C28100" t="s">
        <v>292</v>
      </c>
      <c r="D28100">
        <v>0</v>
      </c>
    </row>
    <row r="28101" spans="1:4" x14ac:dyDescent="0.2">
      <c r="A28101" t="s">
        <v>109</v>
      </c>
      <c r="B28101" t="s">
        <v>352</v>
      </c>
      <c r="C28101" t="s">
        <v>293</v>
      </c>
      <c r="D28101">
        <v>0</v>
      </c>
    </row>
    <row r="28102" spans="1:4" x14ac:dyDescent="0.2">
      <c r="A28102" t="s">
        <v>109</v>
      </c>
      <c r="B28102" t="s">
        <v>352</v>
      </c>
      <c r="C28102" t="s">
        <v>294</v>
      </c>
      <c r="D28102">
        <v>0</v>
      </c>
    </row>
    <row r="28103" spans="1:4" x14ac:dyDescent="0.2">
      <c r="A28103" t="s">
        <v>109</v>
      </c>
      <c r="B28103" t="s">
        <v>352</v>
      </c>
      <c r="C28103" t="s">
        <v>295</v>
      </c>
      <c r="D28103">
        <v>0</v>
      </c>
    </row>
    <row r="28104" spans="1:4" x14ac:dyDescent="0.2">
      <c r="A28104" t="s">
        <v>109</v>
      </c>
      <c r="B28104" t="s">
        <v>352</v>
      </c>
      <c r="C28104" t="s">
        <v>296</v>
      </c>
      <c r="D28104">
        <v>0</v>
      </c>
    </row>
    <row r="28105" spans="1:4" x14ac:dyDescent="0.2">
      <c r="A28105" t="s">
        <v>109</v>
      </c>
      <c r="B28105" t="s">
        <v>352</v>
      </c>
      <c r="C28105" t="s">
        <v>297</v>
      </c>
      <c r="D28105">
        <v>0</v>
      </c>
    </row>
    <row r="28106" spans="1:4" x14ac:dyDescent="0.2">
      <c r="A28106" t="s">
        <v>109</v>
      </c>
      <c r="B28106" t="s">
        <v>352</v>
      </c>
      <c r="C28106" t="s">
        <v>298</v>
      </c>
      <c r="D28106">
        <v>0</v>
      </c>
    </row>
    <row r="28107" spans="1:4" x14ac:dyDescent="0.2">
      <c r="A28107" t="s">
        <v>109</v>
      </c>
      <c r="B28107" t="s">
        <v>352</v>
      </c>
      <c r="C28107" t="s">
        <v>232</v>
      </c>
      <c r="D28107">
        <v>258939</v>
      </c>
    </row>
    <row r="28108" spans="1:4" x14ac:dyDescent="0.2">
      <c r="A28108" t="s">
        <v>109</v>
      </c>
      <c r="B28108" t="s">
        <v>352</v>
      </c>
      <c r="C28108" t="s">
        <v>319</v>
      </c>
      <c r="D28108">
        <v>229198</v>
      </c>
    </row>
    <row r="28109" spans="1:4" x14ac:dyDescent="0.2">
      <c r="A28109" t="s">
        <v>109</v>
      </c>
      <c r="B28109" t="s">
        <v>352</v>
      </c>
      <c r="C28109" t="s">
        <v>320</v>
      </c>
      <c r="D28109">
        <v>23529</v>
      </c>
    </row>
    <row r="28110" spans="1:4" x14ac:dyDescent="0.2">
      <c r="A28110" t="s">
        <v>109</v>
      </c>
      <c r="B28110" t="s">
        <v>352</v>
      </c>
      <c r="C28110" t="s">
        <v>318</v>
      </c>
      <c r="D28110">
        <v>6212</v>
      </c>
    </row>
    <row r="28111" spans="1:4" x14ac:dyDescent="0.2">
      <c r="A28111" t="s">
        <v>109</v>
      </c>
      <c r="B28111" t="s">
        <v>352</v>
      </c>
      <c r="C28111" t="s">
        <v>321</v>
      </c>
      <c r="D28111">
        <v>229169</v>
      </c>
    </row>
    <row r="28112" spans="1:4" x14ac:dyDescent="0.2">
      <c r="A28112" t="s">
        <v>109</v>
      </c>
      <c r="B28112" t="s">
        <v>352</v>
      </c>
      <c r="C28112" t="s">
        <v>322</v>
      </c>
      <c r="D28112">
        <v>0</v>
      </c>
    </row>
    <row r="28113" spans="1:4" x14ac:dyDescent="0.2">
      <c r="A28113" t="s">
        <v>109</v>
      </c>
      <c r="B28113" t="s">
        <v>352</v>
      </c>
      <c r="C28113" t="s">
        <v>323</v>
      </c>
      <c r="D28113">
        <v>0</v>
      </c>
    </row>
    <row r="28114" spans="1:4" x14ac:dyDescent="0.2">
      <c r="A28114" t="s">
        <v>109</v>
      </c>
      <c r="B28114" t="s">
        <v>352</v>
      </c>
      <c r="C28114" t="s">
        <v>324</v>
      </c>
      <c r="D28114">
        <v>0</v>
      </c>
    </row>
    <row r="28115" spans="1:4" x14ac:dyDescent="0.2">
      <c r="A28115" t="s">
        <v>109</v>
      </c>
      <c r="B28115" t="s">
        <v>352</v>
      </c>
      <c r="C28115" t="s">
        <v>325</v>
      </c>
      <c r="D28115">
        <v>0</v>
      </c>
    </row>
    <row r="28116" spans="1:4" x14ac:dyDescent="0.2">
      <c r="A28116" t="s">
        <v>109</v>
      </c>
      <c r="B28116" t="s">
        <v>352</v>
      </c>
      <c r="C28116" t="s">
        <v>326</v>
      </c>
      <c r="D28116">
        <v>0</v>
      </c>
    </row>
    <row r="28117" spans="1:4" x14ac:dyDescent="0.2">
      <c r="A28117" t="s">
        <v>109</v>
      </c>
      <c r="B28117" t="s">
        <v>352</v>
      </c>
      <c r="C28117" t="s">
        <v>327</v>
      </c>
      <c r="D28117">
        <v>44717</v>
      </c>
    </row>
    <row r="28118" spans="1:4" x14ac:dyDescent="0.2">
      <c r="A28118" t="s">
        <v>109</v>
      </c>
      <c r="B28118" t="s">
        <v>352</v>
      </c>
      <c r="C28118" t="s">
        <v>328</v>
      </c>
      <c r="D28118">
        <v>184452</v>
      </c>
    </row>
    <row r="28119" spans="1:4" x14ac:dyDescent="0.2">
      <c r="A28119" t="s">
        <v>109</v>
      </c>
      <c r="B28119" t="s">
        <v>352</v>
      </c>
      <c r="C28119" t="s">
        <v>329</v>
      </c>
      <c r="D28119">
        <v>0</v>
      </c>
    </row>
    <row r="28120" spans="1:4" x14ac:dyDescent="0.2">
      <c r="A28120" t="s">
        <v>109</v>
      </c>
      <c r="B28120" t="s">
        <v>352</v>
      </c>
      <c r="C28120" t="s">
        <v>339</v>
      </c>
      <c r="D28120">
        <v>23729084</v>
      </c>
    </row>
    <row r="28121" spans="1:4" x14ac:dyDescent="0.2">
      <c r="A28121" t="s">
        <v>109</v>
      </c>
      <c r="B28121" t="s">
        <v>352</v>
      </c>
      <c r="C28121" t="s">
        <v>340</v>
      </c>
      <c r="D28121">
        <v>3606663</v>
      </c>
    </row>
    <row r="28122" spans="1:4" x14ac:dyDescent="0.2">
      <c r="A28122" t="s">
        <v>109</v>
      </c>
      <c r="B28122" t="s">
        <v>352</v>
      </c>
      <c r="C28122" t="s">
        <v>341</v>
      </c>
      <c r="D28122">
        <v>0</v>
      </c>
    </row>
    <row r="28123" spans="1:4" x14ac:dyDescent="0.2">
      <c r="A28123" t="s">
        <v>109</v>
      </c>
      <c r="B28123" t="s">
        <v>352</v>
      </c>
      <c r="C28123" t="s">
        <v>342</v>
      </c>
      <c r="D28123">
        <v>0</v>
      </c>
    </row>
    <row r="28124" spans="1:4" x14ac:dyDescent="0.2">
      <c r="A28124" t="s">
        <v>109</v>
      </c>
      <c r="B28124" t="s">
        <v>352</v>
      </c>
      <c r="C28124" t="s">
        <v>343</v>
      </c>
      <c r="D28124">
        <v>0</v>
      </c>
    </row>
    <row r="28125" spans="1:4" x14ac:dyDescent="0.2">
      <c r="A28125" t="s">
        <v>109</v>
      </c>
      <c r="B28125" t="s">
        <v>352</v>
      </c>
      <c r="C28125" t="s">
        <v>344</v>
      </c>
      <c r="D28125">
        <v>0</v>
      </c>
    </row>
    <row r="28126" spans="1:4" x14ac:dyDescent="0.2">
      <c r="A28126" t="s">
        <v>109</v>
      </c>
      <c r="B28126" t="s">
        <v>352</v>
      </c>
      <c r="C28126" t="s">
        <v>345</v>
      </c>
      <c r="D28126">
        <v>0</v>
      </c>
    </row>
    <row r="28127" spans="1:4" x14ac:dyDescent="0.2">
      <c r="A28127" t="s">
        <v>109</v>
      </c>
      <c r="B28127" t="s">
        <v>352</v>
      </c>
      <c r="C28127" t="s">
        <v>346</v>
      </c>
      <c r="D28127">
        <v>0</v>
      </c>
    </row>
    <row r="28128" spans="1:4" x14ac:dyDescent="0.2">
      <c r="A28128" t="s">
        <v>109</v>
      </c>
      <c r="B28128" t="s">
        <v>352</v>
      </c>
      <c r="C28128" t="s">
        <v>300</v>
      </c>
      <c r="D28128">
        <v>537392</v>
      </c>
    </row>
    <row r="28129" spans="1:4" x14ac:dyDescent="0.2">
      <c r="A28129" t="s">
        <v>109</v>
      </c>
      <c r="B28129" t="s">
        <v>352</v>
      </c>
      <c r="C28129" t="s">
        <v>301</v>
      </c>
      <c r="D28129">
        <v>795185</v>
      </c>
    </row>
    <row r="28130" spans="1:4" x14ac:dyDescent="0.2">
      <c r="A28130" t="s">
        <v>109</v>
      </c>
      <c r="B28130" t="s">
        <v>352</v>
      </c>
      <c r="C28130" t="s">
        <v>302</v>
      </c>
      <c r="D28130">
        <v>970648</v>
      </c>
    </row>
    <row r="28131" spans="1:4" x14ac:dyDescent="0.2">
      <c r="A28131" t="s">
        <v>109</v>
      </c>
      <c r="B28131" t="s">
        <v>352</v>
      </c>
      <c r="C28131" t="s">
        <v>303</v>
      </c>
      <c r="D28131">
        <v>546139</v>
      </c>
    </row>
    <row r="28132" spans="1:4" x14ac:dyDescent="0.2">
      <c r="A28132" t="s">
        <v>109</v>
      </c>
      <c r="B28132" t="s">
        <v>352</v>
      </c>
      <c r="C28132" t="s">
        <v>304</v>
      </c>
      <c r="D28132">
        <v>722071</v>
      </c>
    </row>
    <row r="28133" spans="1:4" x14ac:dyDescent="0.2">
      <c r="A28133" t="s">
        <v>109</v>
      </c>
      <c r="B28133" t="s">
        <v>352</v>
      </c>
      <c r="C28133" t="s">
        <v>305</v>
      </c>
      <c r="D28133">
        <v>194948</v>
      </c>
    </row>
    <row r="28134" spans="1:4" x14ac:dyDescent="0.2">
      <c r="A28134" t="s">
        <v>109</v>
      </c>
      <c r="B28134" t="s">
        <v>352</v>
      </c>
      <c r="C28134" t="s">
        <v>306</v>
      </c>
      <c r="D28134">
        <v>59690</v>
      </c>
    </row>
    <row r="28135" spans="1:4" x14ac:dyDescent="0.2">
      <c r="A28135" t="s">
        <v>109</v>
      </c>
      <c r="B28135" t="s">
        <v>352</v>
      </c>
      <c r="C28135" t="s">
        <v>307</v>
      </c>
      <c r="D28135">
        <v>1238064</v>
      </c>
    </row>
    <row r="28136" spans="1:4" x14ac:dyDescent="0.2">
      <c r="A28136" t="s">
        <v>109</v>
      </c>
      <c r="B28136" t="s">
        <v>352</v>
      </c>
      <c r="C28136" t="s">
        <v>308</v>
      </c>
      <c r="D28136">
        <v>15782</v>
      </c>
    </row>
    <row r="28137" spans="1:4" x14ac:dyDescent="0.2">
      <c r="A28137" t="s">
        <v>109</v>
      </c>
      <c r="B28137" t="s">
        <v>352</v>
      </c>
      <c r="C28137" t="s">
        <v>309</v>
      </c>
      <c r="D28137">
        <v>410</v>
      </c>
    </row>
    <row r="28138" spans="1:4" x14ac:dyDescent="0.2">
      <c r="A28138" t="s">
        <v>109</v>
      </c>
      <c r="B28138" t="s">
        <v>352</v>
      </c>
      <c r="C28138" t="s">
        <v>310</v>
      </c>
      <c r="D28138">
        <v>6416</v>
      </c>
    </row>
    <row r="28139" spans="1:4" x14ac:dyDescent="0.2">
      <c r="A28139" t="s">
        <v>109</v>
      </c>
      <c r="B28139" t="s">
        <v>352</v>
      </c>
      <c r="C28139" t="s">
        <v>311</v>
      </c>
      <c r="D28139">
        <v>926</v>
      </c>
    </row>
    <row r="28140" spans="1:4" x14ac:dyDescent="0.2">
      <c r="A28140" t="s">
        <v>109</v>
      </c>
      <c r="B28140" t="s">
        <v>352</v>
      </c>
      <c r="C28140" t="s">
        <v>312</v>
      </c>
      <c r="D28140">
        <v>7</v>
      </c>
    </row>
    <row r="28141" spans="1:4" x14ac:dyDescent="0.2">
      <c r="A28141" t="s">
        <v>109</v>
      </c>
      <c r="B28141" t="s">
        <v>352</v>
      </c>
      <c r="C28141" t="s">
        <v>313</v>
      </c>
      <c r="D28141">
        <v>5</v>
      </c>
    </row>
    <row r="28142" spans="1:4" x14ac:dyDescent="0.2">
      <c r="A28142" t="s">
        <v>109</v>
      </c>
      <c r="B28142" t="s">
        <v>352</v>
      </c>
      <c r="C28142" t="s">
        <v>314</v>
      </c>
      <c r="D28142">
        <v>7</v>
      </c>
    </row>
    <row r="28143" spans="1:4" x14ac:dyDescent="0.2">
      <c r="A28143" t="s">
        <v>109</v>
      </c>
      <c r="B28143" t="s">
        <v>352</v>
      </c>
      <c r="C28143" t="s">
        <v>315</v>
      </c>
      <c r="D28143">
        <v>5</v>
      </c>
    </row>
    <row r="28144" spans="1:4" x14ac:dyDescent="0.2">
      <c r="A28144" t="s">
        <v>109</v>
      </c>
      <c r="B28144" t="s">
        <v>352</v>
      </c>
      <c r="C28144" t="s">
        <v>347</v>
      </c>
      <c r="D28144">
        <v>3917</v>
      </c>
    </row>
    <row r="28145" spans="1:4" x14ac:dyDescent="0.2">
      <c r="A28145" t="s">
        <v>109</v>
      </c>
      <c r="B28145" t="s">
        <v>353</v>
      </c>
      <c r="C28145" t="s">
        <v>225</v>
      </c>
      <c r="D28145">
        <v>1.1400399999999999</v>
      </c>
    </row>
    <row r="28146" spans="1:4" x14ac:dyDescent="0.2">
      <c r="A28146" t="s">
        <v>109</v>
      </c>
      <c r="B28146" t="s">
        <v>353</v>
      </c>
      <c r="C28146" t="s">
        <v>65</v>
      </c>
      <c r="D28146">
        <v>50000001</v>
      </c>
    </row>
    <row r="28147" spans="1:4" x14ac:dyDescent="0.2">
      <c r="A28147" t="s">
        <v>109</v>
      </c>
      <c r="B28147" t="s">
        <v>353</v>
      </c>
      <c r="C28147" t="s">
        <v>66</v>
      </c>
      <c r="D28147">
        <v>43858048</v>
      </c>
    </row>
    <row r="28148" spans="1:4" x14ac:dyDescent="0.2">
      <c r="A28148" t="s">
        <v>109</v>
      </c>
      <c r="B28148" t="s">
        <v>353</v>
      </c>
      <c r="C28148" t="s">
        <v>226</v>
      </c>
      <c r="D28148">
        <v>118681</v>
      </c>
    </row>
    <row r="28149" spans="1:4" x14ac:dyDescent="0.2">
      <c r="A28149" t="s">
        <v>109</v>
      </c>
      <c r="B28149" t="s">
        <v>353</v>
      </c>
      <c r="C28149" t="s">
        <v>227</v>
      </c>
      <c r="D28149">
        <v>306866</v>
      </c>
    </row>
    <row r="28150" spans="1:4" x14ac:dyDescent="0.2">
      <c r="A28150" t="s">
        <v>109</v>
      </c>
      <c r="B28150" t="s">
        <v>353</v>
      </c>
      <c r="C28150" t="s">
        <v>67</v>
      </c>
      <c r="D28150">
        <v>811411</v>
      </c>
    </row>
    <row r="28151" spans="1:4" x14ac:dyDescent="0.2">
      <c r="A28151" t="s">
        <v>109</v>
      </c>
      <c r="B28151" t="s">
        <v>353</v>
      </c>
      <c r="C28151" t="s">
        <v>68</v>
      </c>
      <c r="D28151">
        <v>451348</v>
      </c>
    </row>
    <row r="28152" spans="1:4" x14ac:dyDescent="0.2">
      <c r="A28152" t="s">
        <v>109</v>
      </c>
      <c r="B28152" t="s">
        <v>353</v>
      </c>
      <c r="C28152" t="s">
        <v>228</v>
      </c>
      <c r="D28152">
        <v>6235</v>
      </c>
    </row>
    <row r="28153" spans="1:4" x14ac:dyDescent="0.2">
      <c r="A28153" t="s">
        <v>109</v>
      </c>
      <c r="B28153" t="s">
        <v>353</v>
      </c>
      <c r="C28153" t="s">
        <v>229</v>
      </c>
      <c r="D28153">
        <v>137766</v>
      </c>
    </row>
    <row r="28154" spans="1:4" x14ac:dyDescent="0.2">
      <c r="A28154" t="s">
        <v>109</v>
      </c>
      <c r="B28154" t="s">
        <v>353</v>
      </c>
      <c r="C28154" t="s">
        <v>230</v>
      </c>
      <c r="D28154">
        <v>2899</v>
      </c>
    </row>
    <row r="28155" spans="1:4" x14ac:dyDescent="0.2">
      <c r="A28155" t="s">
        <v>109</v>
      </c>
      <c r="B28155" t="s">
        <v>353</v>
      </c>
      <c r="C28155" t="s">
        <v>231</v>
      </c>
      <c r="D28155">
        <v>27464</v>
      </c>
    </row>
    <row r="28156" spans="1:4" x14ac:dyDescent="0.2">
      <c r="A28156" t="s">
        <v>109</v>
      </c>
      <c r="B28156" t="s">
        <v>353</v>
      </c>
      <c r="C28156" t="s">
        <v>154</v>
      </c>
      <c r="D28156">
        <v>2477999</v>
      </c>
    </row>
    <row r="28157" spans="1:4" x14ac:dyDescent="0.2">
      <c r="A28157" t="s">
        <v>109</v>
      </c>
      <c r="B28157" t="s">
        <v>353</v>
      </c>
      <c r="C28157" t="s">
        <v>155</v>
      </c>
      <c r="D28157">
        <v>0</v>
      </c>
    </row>
    <row r="28158" spans="1:4" x14ac:dyDescent="0.2">
      <c r="A28158" t="s">
        <v>109</v>
      </c>
      <c r="B28158" t="s">
        <v>353</v>
      </c>
      <c r="C28158" t="s">
        <v>156</v>
      </c>
      <c r="D28158">
        <v>0</v>
      </c>
    </row>
    <row r="28159" spans="1:4" x14ac:dyDescent="0.2">
      <c r="A28159" t="s">
        <v>109</v>
      </c>
      <c r="B28159" t="s">
        <v>353</v>
      </c>
      <c r="C28159" t="s">
        <v>157</v>
      </c>
      <c r="D28159">
        <v>307698</v>
      </c>
    </row>
    <row r="28160" spans="1:4" x14ac:dyDescent="0.2">
      <c r="A28160" t="s">
        <v>109</v>
      </c>
      <c r="B28160" t="s">
        <v>353</v>
      </c>
      <c r="C28160" t="s">
        <v>158</v>
      </c>
      <c r="D28160">
        <v>921410</v>
      </c>
    </row>
    <row r="28161" spans="1:4" x14ac:dyDescent="0.2">
      <c r="A28161" t="s">
        <v>109</v>
      </c>
      <c r="B28161" t="s">
        <v>353</v>
      </c>
      <c r="C28161" t="s">
        <v>159</v>
      </c>
      <c r="D28161">
        <v>716117</v>
      </c>
    </row>
    <row r="28162" spans="1:4" x14ac:dyDescent="0.2">
      <c r="A28162" t="s">
        <v>109</v>
      </c>
      <c r="B28162" t="s">
        <v>353</v>
      </c>
      <c r="C28162" t="s">
        <v>160</v>
      </c>
      <c r="D28162">
        <v>1074523</v>
      </c>
    </row>
    <row r="28163" spans="1:4" x14ac:dyDescent="0.2">
      <c r="A28163" t="s">
        <v>109</v>
      </c>
      <c r="B28163" t="s">
        <v>353</v>
      </c>
      <c r="C28163" t="s">
        <v>161</v>
      </c>
      <c r="D28163">
        <v>701093</v>
      </c>
    </row>
    <row r="28164" spans="1:4" x14ac:dyDescent="0.2">
      <c r="A28164" t="s">
        <v>109</v>
      </c>
      <c r="B28164" t="s">
        <v>353</v>
      </c>
      <c r="C28164" t="s">
        <v>162</v>
      </c>
      <c r="D28164">
        <v>759078</v>
      </c>
    </row>
    <row r="28165" spans="1:4" x14ac:dyDescent="0.2">
      <c r="A28165" t="s">
        <v>109</v>
      </c>
      <c r="B28165" t="s">
        <v>353</v>
      </c>
      <c r="C28165" t="s">
        <v>163</v>
      </c>
      <c r="D28165">
        <v>489990</v>
      </c>
    </row>
    <row r="28166" spans="1:4" x14ac:dyDescent="0.2">
      <c r="A28166" t="s">
        <v>109</v>
      </c>
      <c r="B28166" t="s">
        <v>353</v>
      </c>
      <c r="C28166" t="s">
        <v>164</v>
      </c>
      <c r="D28166">
        <v>319082</v>
      </c>
    </row>
    <row r="28167" spans="1:4" x14ac:dyDescent="0.2">
      <c r="A28167" t="s">
        <v>109</v>
      </c>
      <c r="B28167" t="s">
        <v>353</v>
      </c>
      <c r="C28167" t="s">
        <v>165</v>
      </c>
      <c r="D28167">
        <v>275887</v>
      </c>
    </row>
    <row r="28168" spans="1:4" x14ac:dyDescent="0.2">
      <c r="A28168" t="s">
        <v>109</v>
      </c>
      <c r="B28168" t="s">
        <v>353</v>
      </c>
      <c r="C28168" t="s">
        <v>166</v>
      </c>
      <c r="D28168">
        <v>142267</v>
      </c>
    </row>
    <row r="28169" spans="1:4" x14ac:dyDescent="0.2">
      <c r="A28169" t="s">
        <v>109</v>
      </c>
      <c r="B28169" t="s">
        <v>353</v>
      </c>
      <c r="C28169" t="s">
        <v>167</v>
      </c>
      <c r="D28169">
        <v>144451</v>
      </c>
    </row>
    <row r="28170" spans="1:4" x14ac:dyDescent="0.2">
      <c r="A28170" t="s">
        <v>109</v>
      </c>
      <c r="B28170" t="s">
        <v>353</v>
      </c>
      <c r="C28170" t="s">
        <v>168</v>
      </c>
      <c r="D28170">
        <v>173243</v>
      </c>
    </row>
    <row r="28171" spans="1:4" x14ac:dyDescent="0.2">
      <c r="A28171" t="s">
        <v>109</v>
      </c>
      <c r="B28171" t="s">
        <v>353</v>
      </c>
      <c r="C28171" t="s">
        <v>169</v>
      </c>
      <c r="D28171">
        <v>185479</v>
      </c>
    </row>
    <row r="28172" spans="1:4" x14ac:dyDescent="0.2">
      <c r="A28172" t="s">
        <v>109</v>
      </c>
      <c r="B28172" t="s">
        <v>353</v>
      </c>
      <c r="C28172" t="s">
        <v>170</v>
      </c>
      <c r="D28172">
        <v>231336</v>
      </c>
    </row>
    <row r="28173" spans="1:4" x14ac:dyDescent="0.2">
      <c r="A28173" t="s">
        <v>109</v>
      </c>
      <c r="B28173" t="s">
        <v>353</v>
      </c>
      <c r="C28173" t="s">
        <v>171</v>
      </c>
      <c r="D28173">
        <v>96990</v>
      </c>
    </row>
    <row r="28174" spans="1:4" x14ac:dyDescent="0.2">
      <c r="A28174" t="s">
        <v>109</v>
      </c>
      <c r="B28174" t="s">
        <v>353</v>
      </c>
      <c r="C28174" t="s">
        <v>172</v>
      </c>
      <c r="D28174">
        <v>290217</v>
      </c>
    </row>
    <row r="28175" spans="1:4" x14ac:dyDescent="0.2">
      <c r="A28175" t="s">
        <v>109</v>
      </c>
      <c r="B28175" t="s">
        <v>353</v>
      </c>
      <c r="C28175" t="s">
        <v>173</v>
      </c>
      <c r="D28175">
        <v>165741</v>
      </c>
    </row>
    <row r="28176" spans="1:4" x14ac:dyDescent="0.2">
      <c r="A28176" t="s">
        <v>109</v>
      </c>
      <c r="B28176" t="s">
        <v>353</v>
      </c>
      <c r="C28176" t="s">
        <v>174</v>
      </c>
      <c r="D28176">
        <v>153412</v>
      </c>
    </row>
    <row r="28177" spans="1:4" x14ac:dyDescent="0.2">
      <c r="A28177" t="s">
        <v>109</v>
      </c>
      <c r="B28177" t="s">
        <v>353</v>
      </c>
      <c r="C28177" t="s">
        <v>175</v>
      </c>
      <c r="D28177">
        <v>73067</v>
      </c>
    </row>
    <row r="28178" spans="1:4" x14ac:dyDescent="0.2">
      <c r="A28178" t="s">
        <v>109</v>
      </c>
      <c r="B28178" t="s">
        <v>353</v>
      </c>
      <c r="C28178" t="s">
        <v>176</v>
      </c>
      <c r="D28178">
        <v>20269</v>
      </c>
    </row>
    <row r="28179" spans="1:4" x14ac:dyDescent="0.2">
      <c r="A28179" t="s">
        <v>109</v>
      </c>
      <c r="B28179" t="s">
        <v>353</v>
      </c>
      <c r="C28179" t="s">
        <v>177</v>
      </c>
      <c r="D28179">
        <v>341503</v>
      </c>
    </row>
    <row r="28180" spans="1:4" x14ac:dyDescent="0.2">
      <c r="A28180" t="s">
        <v>109</v>
      </c>
      <c r="B28180" t="s">
        <v>353</v>
      </c>
      <c r="C28180" t="s">
        <v>178</v>
      </c>
      <c r="D28180">
        <v>0</v>
      </c>
    </row>
    <row r="28181" spans="1:4" x14ac:dyDescent="0.2">
      <c r="A28181" t="s">
        <v>109</v>
      </c>
      <c r="B28181" t="s">
        <v>353</v>
      </c>
      <c r="C28181" t="s">
        <v>179</v>
      </c>
      <c r="D28181">
        <v>0</v>
      </c>
    </row>
    <row r="28182" spans="1:4" x14ac:dyDescent="0.2">
      <c r="A28182" t="s">
        <v>109</v>
      </c>
      <c r="B28182" t="s">
        <v>353</v>
      </c>
      <c r="C28182" t="s">
        <v>180</v>
      </c>
      <c r="D28182">
        <v>0</v>
      </c>
    </row>
    <row r="28183" spans="1:4" x14ac:dyDescent="0.2">
      <c r="A28183" t="s">
        <v>109</v>
      </c>
      <c r="B28183" t="s">
        <v>353</v>
      </c>
      <c r="C28183" t="s">
        <v>181</v>
      </c>
      <c r="D28183">
        <v>0</v>
      </c>
    </row>
    <row r="28184" spans="1:4" x14ac:dyDescent="0.2">
      <c r="A28184" t="s">
        <v>109</v>
      </c>
      <c r="B28184" t="s">
        <v>353</v>
      </c>
      <c r="C28184" t="s">
        <v>182</v>
      </c>
      <c r="D28184">
        <v>0</v>
      </c>
    </row>
    <row r="28185" spans="1:4" x14ac:dyDescent="0.2">
      <c r="A28185" t="s">
        <v>109</v>
      </c>
      <c r="B28185" t="s">
        <v>353</v>
      </c>
      <c r="C28185" t="s">
        <v>183</v>
      </c>
      <c r="D28185">
        <v>0</v>
      </c>
    </row>
    <row r="28186" spans="1:4" x14ac:dyDescent="0.2">
      <c r="A28186" t="s">
        <v>109</v>
      </c>
      <c r="B28186" t="s">
        <v>353</v>
      </c>
      <c r="C28186" t="s">
        <v>184</v>
      </c>
      <c r="D28186">
        <v>0</v>
      </c>
    </row>
    <row r="28187" spans="1:4" x14ac:dyDescent="0.2">
      <c r="A28187" t="s">
        <v>109</v>
      </c>
      <c r="B28187" t="s">
        <v>353</v>
      </c>
      <c r="C28187" t="s">
        <v>185</v>
      </c>
      <c r="D28187">
        <v>0</v>
      </c>
    </row>
    <row r="28188" spans="1:4" x14ac:dyDescent="0.2">
      <c r="A28188" t="s">
        <v>109</v>
      </c>
      <c r="B28188" t="s">
        <v>353</v>
      </c>
      <c r="C28188" t="s">
        <v>186</v>
      </c>
      <c r="D28188">
        <v>0</v>
      </c>
    </row>
    <row r="28189" spans="1:4" x14ac:dyDescent="0.2">
      <c r="A28189" t="s">
        <v>109</v>
      </c>
      <c r="B28189" t="s">
        <v>353</v>
      </c>
      <c r="C28189" t="s">
        <v>187</v>
      </c>
      <c r="D28189">
        <v>0</v>
      </c>
    </row>
    <row r="28190" spans="1:4" x14ac:dyDescent="0.2">
      <c r="A28190" t="s">
        <v>109</v>
      </c>
      <c r="B28190" t="s">
        <v>353</v>
      </c>
      <c r="C28190" t="s">
        <v>188</v>
      </c>
      <c r="D28190">
        <v>0</v>
      </c>
    </row>
    <row r="28191" spans="1:4" x14ac:dyDescent="0.2">
      <c r="A28191" t="s">
        <v>109</v>
      </c>
      <c r="B28191" t="s">
        <v>353</v>
      </c>
      <c r="C28191" t="s">
        <v>189</v>
      </c>
      <c r="D28191">
        <v>0</v>
      </c>
    </row>
    <row r="28192" spans="1:4" x14ac:dyDescent="0.2">
      <c r="A28192" t="s">
        <v>109</v>
      </c>
      <c r="B28192" t="s">
        <v>353</v>
      </c>
      <c r="C28192" t="s">
        <v>190</v>
      </c>
      <c r="D28192">
        <v>0</v>
      </c>
    </row>
    <row r="28193" spans="1:4" x14ac:dyDescent="0.2">
      <c r="A28193" t="s">
        <v>109</v>
      </c>
      <c r="B28193" t="s">
        <v>353</v>
      </c>
      <c r="C28193" t="s">
        <v>191</v>
      </c>
      <c r="D28193">
        <v>0</v>
      </c>
    </row>
    <row r="28194" spans="1:4" x14ac:dyDescent="0.2">
      <c r="A28194" t="s">
        <v>109</v>
      </c>
      <c r="B28194" t="s">
        <v>353</v>
      </c>
      <c r="C28194" t="s">
        <v>192</v>
      </c>
      <c r="D28194">
        <v>0</v>
      </c>
    </row>
    <row r="28195" spans="1:4" x14ac:dyDescent="0.2">
      <c r="A28195" t="s">
        <v>109</v>
      </c>
      <c r="B28195" t="s">
        <v>353</v>
      </c>
      <c r="C28195" t="s">
        <v>193</v>
      </c>
      <c r="D28195">
        <v>0</v>
      </c>
    </row>
    <row r="28196" spans="1:4" x14ac:dyDescent="0.2">
      <c r="A28196" t="s">
        <v>109</v>
      </c>
      <c r="B28196" t="s">
        <v>353</v>
      </c>
      <c r="C28196" t="s">
        <v>194</v>
      </c>
      <c r="D28196">
        <v>0</v>
      </c>
    </row>
    <row r="28197" spans="1:4" x14ac:dyDescent="0.2">
      <c r="A28197" t="s">
        <v>109</v>
      </c>
      <c r="B28197" t="s">
        <v>353</v>
      </c>
      <c r="C28197" t="s">
        <v>195</v>
      </c>
      <c r="D28197">
        <v>0</v>
      </c>
    </row>
    <row r="28198" spans="1:4" x14ac:dyDescent="0.2">
      <c r="A28198" t="s">
        <v>109</v>
      </c>
      <c r="B28198" t="s">
        <v>353</v>
      </c>
      <c r="C28198" t="s">
        <v>196</v>
      </c>
      <c r="D28198">
        <v>0</v>
      </c>
    </row>
    <row r="28199" spans="1:4" x14ac:dyDescent="0.2">
      <c r="A28199" t="s">
        <v>109</v>
      </c>
      <c r="B28199" t="s">
        <v>353</v>
      </c>
      <c r="C28199" t="s">
        <v>197</v>
      </c>
      <c r="D28199">
        <v>0</v>
      </c>
    </row>
    <row r="28200" spans="1:4" x14ac:dyDescent="0.2">
      <c r="A28200" t="s">
        <v>109</v>
      </c>
      <c r="B28200" t="s">
        <v>353</v>
      </c>
      <c r="C28200" t="s">
        <v>198</v>
      </c>
      <c r="D28200">
        <v>0</v>
      </c>
    </row>
    <row r="28201" spans="1:4" x14ac:dyDescent="0.2">
      <c r="A28201" t="s">
        <v>109</v>
      </c>
      <c r="B28201" t="s">
        <v>353</v>
      </c>
      <c r="C28201" t="s">
        <v>199</v>
      </c>
      <c r="D28201">
        <v>0</v>
      </c>
    </row>
    <row r="28202" spans="1:4" x14ac:dyDescent="0.2">
      <c r="A28202" t="s">
        <v>109</v>
      </c>
      <c r="B28202" t="s">
        <v>353</v>
      </c>
      <c r="C28202" t="s">
        <v>200</v>
      </c>
      <c r="D28202">
        <v>119315</v>
      </c>
    </row>
    <row r="28203" spans="1:4" x14ac:dyDescent="0.2">
      <c r="A28203" t="s">
        <v>109</v>
      </c>
      <c r="B28203" t="s">
        <v>353</v>
      </c>
      <c r="C28203" t="s">
        <v>201</v>
      </c>
      <c r="D28203">
        <v>0</v>
      </c>
    </row>
    <row r="28204" spans="1:4" x14ac:dyDescent="0.2">
      <c r="A28204" t="s">
        <v>109</v>
      </c>
      <c r="B28204" t="s">
        <v>353</v>
      </c>
      <c r="C28204" t="s">
        <v>202</v>
      </c>
      <c r="D28204">
        <v>0</v>
      </c>
    </row>
    <row r="28205" spans="1:4" x14ac:dyDescent="0.2">
      <c r="A28205" t="s">
        <v>109</v>
      </c>
      <c r="B28205" t="s">
        <v>353</v>
      </c>
      <c r="C28205" t="s">
        <v>203</v>
      </c>
      <c r="D28205">
        <v>0</v>
      </c>
    </row>
    <row r="28206" spans="1:4" x14ac:dyDescent="0.2">
      <c r="A28206" t="s">
        <v>109</v>
      </c>
      <c r="B28206" t="s">
        <v>353</v>
      </c>
      <c r="C28206" t="s">
        <v>204</v>
      </c>
      <c r="D28206">
        <v>0</v>
      </c>
    </row>
    <row r="28207" spans="1:4" x14ac:dyDescent="0.2">
      <c r="A28207" t="s">
        <v>109</v>
      </c>
      <c r="B28207" t="s">
        <v>353</v>
      </c>
      <c r="C28207" t="s">
        <v>205</v>
      </c>
      <c r="D28207">
        <v>0</v>
      </c>
    </row>
    <row r="28208" spans="1:4" x14ac:dyDescent="0.2">
      <c r="A28208" t="s">
        <v>109</v>
      </c>
      <c r="B28208" t="s">
        <v>353</v>
      </c>
      <c r="C28208" t="s">
        <v>206</v>
      </c>
      <c r="D28208">
        <v>0</v>
      </c>
    </row>
    <row r="28209" spans="1:4" x14ac:dyDescent="0.2">
      <c r="A28209" t="s">
        <v>109</v>
      </c>
      <c r="B28209" t="s">
        <v>353</v>
      </c>
      <c r="C28209" t="s">
        <v>207</v>
      </c>
      <c r="D28209">
        <v>0</v>
      </c>
    </row>
    <row r="28210" spans="1:4" x14ac:dyDescent="0.2">
      <c r="A28210" t="s">
        <v>109</v>
      </c>
      <c r="B28210" t="s">
        <v>353</v>
      </c>
      <c r="C28210" t="s">
        <v>208</v>
      </c>
      <c r="D28210">
        <v>0</v>
      </c>
    </row>
    <row r="28211" spans="1:4" x14ac:dyDescent="0.2">
      <c r="A28211" t="s">
        <v>109</v>
      </c>
      <c r="B28211" t="s">
        <v>353</v>
      </c>
      <c r="C28211" t="s">
        <v>209</v>
      </c>
      <c r="D28211">
        <v>0</v>
      </c>
    </row>
    <row r="28212" spans="1:4" x14ac:dyDescent="0.2">
      <c r="A28212" t="s">
        <v>109</v>
      </c>
      <c r="B28212" t="s">
        <v>353</v>
      </c>
      <c r="C28212" t="s">
        <v>210</v>
      </c>
      <c r="D28212">
        <v>0</v>
      </c>
    </row>
    <row r="28213" spans="1:4" x14ac:dyDescent="0.2">
      <c r="A28213" t="s">
        <v>109</v>
      </c>
      <c r="B28213" t="s">
        <v>353</v>
      </c>
      <c r="C28213" t="s">
        <v>211</v>
      </c>
      <c r="D28213">
        <v>0</v>
      </c>
    </row>
    <row r="28214" spans="1:4" x14ac:dyDescent="0.2">
      <c r="A28214" t="s">
        <v>109</v>
      </c>
      <c r="B28214" t="s">
        <v>353</v>
      </c>
      <c r="C28214" t="s">
        <v>212</v>
      </c>
      <c r="D28214">
        <v>0</v>
      </c>
    </row>
    <row r="28215" spans="1:4" x14ac:dyDescent="0.2">
      <c r="A28215" t="s">
        <v>109</v>
      </c>
      <c r="B28215" t="s">
        <v>353</v>
      </c>
      <c r="C28215" t="s">
        <v>213</v>
      </c>
      <c r="D28215">
        <v>0</v>
      </c>
    </row>
    <row r="28216" spans="1:4" x14ac:dyDescent="0.2">
      <c r="A28216" t="s">
        <v>109</v>
      </c>
      <c r="B28216" t="s">
        <v>353</v>
      </c>
      <c r="C28216" t="s">
        <v>214</v>
      </c>
      <c r="D28216">
        <v>0</v>
      </c>
    </row>
    <row r="28217" spans="1:4" x14ac:dyDescent="0.2">
      <c r="A28217" t="s">
        <v>109</v>
      </c>
      <c r="B28217" t="s">
        <v>353</v>
      </c>
      <c r="C28217" t="s">
        <v>215</v>
      </c>
      <c r="D28217">
        <v>0</v>
      </c>
    </row>
    <row r="28218" spans="1:4" x14ac:dyDescent="0.2">
      <c r="A28218" t="s">
        <v>109</v>
      </c>
      <c r="B28218" t="s">
        <v>353</v>
      </c>
      <c r="C28218" t="s">
        <v>216</v>
      </c>
      <c r="D28218">
        <v>0</v>
      </c>
    </row>
    <row r="28219" spans="1:4" x14ac:dyDescent="0.2">
      <c r="A28219" t="s">
        <v>109</v>
      </c>
      <c r="B28219" t="s">
        <v>353</v>
      </c>
      <c r="C28219" t="s">
        <v>217</v>
      </c>
      <c r="D28219">
        <v>0</v>
      </c>
    </row>
    <row r="28220" spans="1:4" x14ac:dyDescent="0.2">
      <c r="A28220" t="s">
        <v>109</v>
      </c>
      <c r="B28220" t="s">
        <v>353</v>
      </c>
      <c r="C28220" t="s">
        <v>218</v>
      </c>
      <c r="D28220">
        <v>0</v>
      </c>
    </row>
    <row r="28221" spans="1:4" x14ac:dyDescent="0.2">
      <c r="A28221" t="s">
        <v>109</v>
      </c>
      <c r="B28221" t="s">
        <v>353</v>
      </c>
      <c r="C28221" t="s">
        <v>219</v>
      </c>
      <c r="D28221">
        <v>0</v>
      </c>
    </row>
    <row r="28222" spans="1:4" x14ac:dyDescent="0.2">
      <c r="A28222" t="s">
        <v>109</v>
      </c>
      <c r="B28222" t="s">
        <v>353</v>
      </c>
      <c r="C28222" t="s">
        <v>233</v>
      </c>
      <c r="D28222">
        <v>2477999</v>
      </c>
    </row>
    <row r="28223" spans="1:4" x14ac:dyDescent="0.2">
      <c r="A28223" t="s">
        <v>109</v>
      </c>
      <c r="B28223" t="s">
        <v>353</v>
      </c>
      <c r="C28223" t="s">
        <v>234</v>
      </c>
      <c r="D28223">
        <v>0</v>
      </c>
    </row>
    <row r="28224" spans="1:4" x14ac:dyDescent="0.2">
      <c r="A28224" t="s">
        <v>109</v>
      </c>
      <c r="B28224" t="s">
        <v>353</v>
      </c>
      <c r="C28224" t="s">
        <v>235</v>
      </c>
      <c r="D28224">
        <v>78143</v>
      </c>
    </row>
    <row r="28225" spans="1:4" x14ac:dyDescent="0.2">
      <c r="A28225" t="s">
        <v>109</v>
      </c>
      <c r="B28225" t="s">
        <v>353</v>
      </c>
      <c r="C28225" t="s">
        <v>236</v>
      </c>
      <c r="D28225">
        <v>421293</v>
      </c>
    </row>
    <row r="28226" spans="1:4" x14ac:dyDescent="0.2">
      <c r="A28226" t="s">
        <v>109</v>
      </c>
      <c r="B28226" t="s">
        <v>353</v>
      </c>
      <c r="C28226" t="s">
        <v>237</v>
      </c>
      <c r="D28226">
        <v>608185</v>
      </c>
    </row>
    <row r="28227" spans="1:4" x14ac:dyDescent="0.2">
      <c r="A28227" t="s">
        <v>109</v>
      </c>
      <c r="B28227" t="s">
        <v>353</v>
      </c>
      <c r="C28227" t="s">
        <v>238</v>
      </c>
      <c r="D28227">
        <v>622643</v>
      </c>
    </row>
    <row r="28228" spans="1:4" x14ac:dyDescent="0.2">
      <c r="A28228" t="s">
        <v>109</v>
      </c>
      <c r="B28228" t="s">
        <v>353</v>
      </c>
      <c r="C28228" t="s">
        <v>239</v>
      </c>
      <c r="D28228">
        <v>967476</v>
      </c>
    </row>
    <row r="28229" spans="1:4" x14ac:dyDescent="0.2">
      <c r="A28229" t="s">
        <v>109</v>
      </c>
      <c r="B28229" t="s">
        <v>353</v>
      </c>
      <c r="C28229" t="s">
        <v>240</v>
      </c>
      <c r="D28229">
        <v>753810</v>
      </c>
    </row>
    <row r="28230" spans="1:4" x14ac:dyDescent="0.2">
      <c r="A28230" t="s">
        <v>109</v>
      </c>
      <c r="B28230" t="s">
        <v>353</v>
      </c>
      <c r="C28230" t="s">
        <v>241</v>
      </c>
      <c r="D28230">
        <v>655969</v>
      </c>
    </row>
    <row r="28231" spans="1:4" x14ac:dyDescent="0.2">
      <c r="A28231" t="s">
        <v>109</v>
      </c>
      <c r="B28231" t="s">
        <v>353</v>
      </c>
      <c r="C28231" t="s">
        <v>242</v>
      </c>
      <c r="D28231">
        <v>547447</v>
      </c>
    </row>
    <row r="28232" spans="1:4" x14ac:dyDescent="0.2">
      <c r="A28232" t="s">
        <v>109</v>
      </c>
      <c r="B28232" t="s">
        <v>353</v>
      </c>
      <c r="C28232" t="s">
        <v>243</v>
      </c>
      <c r="D28232">
        <v>391855</v>
      </c>
    </row>
    <row r="28233" spans="1:4" x14ac:dyDescent="0.2">
      <c r="A28233" t="s">
        <v>109</v>
      </c>
      <c r="B28233" t="s">
        <v>353</v>
      </c>
      <c r="C28233" t="s">
        <v>244</v>
      </c>
      <c r="D28233">
        <v>413430</v>
      </c>
    </row>
    <row r="28234" spans="1:4" x14ac:dyDescent="0.2">
      <c r="A28234" t="s">
        <v>109</v>
      </c>
      <c r="B28234" t="s">
        <v>353</v>
      </c>
      <c r="C28234" t="s">
        <v>245</v>
      </c>
      <c r="D28234">
        <v>145074</v>
      </c>
    </row>
    <row r="28235" spans="1:4" x14ac:dyDescent="0.2">
      <c r="A28235" t="s">
        <v>109</v>
      </c>
      <c r="B28235" t="s">
        <v>353</v>
      </c>
      <c r="C28235" t="s">
        <v>246</v>
      </c>
      <c r="D28235">
        <v>142395</v>
      </c>
    </row>
    <row r="28236" spans="1:4" x14ac:dyDescent="0.2">
      <c r="A28236" t="s">
        <v>109</v>
      </c>
      <c r="B28236" t="s">
        <v>353</v>
      </c>
      <c r="C28236" t="s">
        <v>247</v>
      </c>
      <c r="D28236">
        <v>147954</v>
      </c>
    </row>
    <row r="28237" spans="1:4" x14ac:dyDescent="0.2">
      <c r="A28237" t="s">
        <v>109</v>
      </c>
      <c r="B28237" t="s">
        <v>353</v>
      </c>
      <c r="C28237" t="s">
        <v>248</v>
      </c>
      <c r="D28237">
        <v>187634</v>
      </c>
    </row>
    <row r="28238" spans="1:4" x14ac:dyDescent="0.2">
      <c r="A28238" t="s">
        <v>109</v>
      </c>
      <c r="B28238" t="s">
        <v>353</v>
      </c>
      <c r="C28238" t="s">
        <v>249</v>
      </c>
      <c r="D28238">
        <v>364815</v>
      </c>
    </row>
    <row r="28239" spans="1:4" x14ac:dyDescent="0.2">
      <c r="A28239" t="s">
        <v>109</v>
      </c>
      <c r="B28239" t="s">
        <v>353</v>
      </c>
      <c r="C28239" t="s">
        <v>250</v>
      </c>
      <c r="D28239">
        <v>47078</v>
      </c>
    </row>
    <row r="28240" spans="1:4" x14ac:dyDescent="0.2">
      <c r="A28240" t="s">
        <v>109</v>
      </c>
      <c r="B28240" t="s">
        <v>353</v>
      </c>
      <c r="C28240" t="s">
        <v>251</v>
      </c>
      <c r="D28240">
        <v>171973</v>
      </c>
    </row>
    <row r="28241" spans="1:4" x14ac:dyDescent="0.2">
      <c r="A28241" t="s">
        <v>109</v>
      </c>
      <c r="B28241" t="s">
        <v>353</v>
      </c>
      <c r="C28241" t="s">
        <v>252</v>
      </c>
      <c r="D28241">
        <v>347225</v>
      </c>
    </row>
    <row r="28242" spans="1:4" x14ac:dyDescent="0.2">
      <c r="A28242" t="s">
        <v>109</v>
      </c>
      <c r="B28242" t="s">
        <v>353</v>
      </c>
      <c r="C28242" t="s">
        <v>253</v>
      </c>
      <c r="D28242">
        <v>178114</v>
      </c>
    </row>
    <row r="28243" spans="1:4" x14ac:dyDescent="0.2">
      <c r="A28243" t="s">
        <v>109</v>
      </c>
      <c r="B28243" t="s">
        <v>353</v>
      </c>
      <c r="C28243" t="s">
        <v>254</v>
      </c>
      <c r="D28243">
        <v>41281</v>
      </c>
    </row>
    <row r="28244" spans="1:4" x14ac:dyDescent="0.2">
      <c r="A28244" t="s">
        <v>109</v>
      </c>
      <c r="B28244" t="s">
        <v>353</v>
      </c>
      <c r="C28244" t="s">
        <v>255</v>
      </c>
      <c r="D28244">
        <v>349059</v>
      </c>
    </row>
    <row r="28245" spans="1:4" x14ac:dyDescent="0.2">
      <c r="A28245" t="s">
        <v>109</v>
      </c>
      <c r="B28245" t="s">
        <v>353</v>
      </c>
      <c r="C28245" t="s">
        <v>256</v>
      </c>
      <c r="D28245">
        <v>0</v>
      </c>
    </row>
    <row r="28246" spans="1:4" x14ac:dyDescent="0.2">
      <c r="A28246" t="s">
        <v>109</v>
      </c>
      <c r="B28246" t="s">
        <v>353</v>
      </c>
      <c r="C28246" t="s">
        <v>257</v>
      </c>
      <c r="D28246">
        <v>0</v>
      </c>
    </row>
    <row r="28247" spans="1:4" x14ac:dyDescent="0.2">
      <c r="A28247" t="s">
        <v>109</v>
      </c>
      <c r="B28247" t="s">
        <v>353</v>
      </c>
      <c r="C28247" t="s">
        <v>258</v>
      </c>
      <c r="D28247">
        <v>0</v>
      </c>
    </row>
    <row r="28248" spans="1:4" x14ac:dyDescent="0.2">
      <c r="A28248" t="s">
        <v>109</v>
      </c>
      <c r="B28248" t="s">
        <v>353</v>
      </c>
      <c r="C28248" t="s">
        <v>259</v>
      </c>
      <c r="D28248">
        <v>0</v>
      </c>
    </row>
    <row r="28249" spans="1:4" x14ac:dyDescent="0.2">
      <c r="A28249" t="s">
        <v>109</v>
      </c>
      <c r="B28249" t="s">
        <v>353</v>
      </c>
      <c r="C28249" t="s">
        <v>260</v>
      </c>
      <c r="D28249">
        <v>0</v>
      </c>
    </row>
    <row r="28250" spans="1:4" x14ac:dyDescent="0.2">
      <c r="A28250" t="s">
        <v>109</v>
      </c>
      <c r="B28250" t="s">
        <v>353</v>
      </c>
      <c r="C28250" t="s">
        <v>261</v>
      </c>
      <c r="D28250">
        <v>0</v>
      </c>
    </row>
    <row r="28251" spans="1:4" x14ac:dyDescent="0.2">
      <c r="A28251" t="s">
        <v>109</v>
      </c>
      <c r="B28251" t="s">
        <v>353</v>
      </c>
      <c r="C28251" t="s">
        <v>262</v>
      </c>
      <c r="D28251">
        <v>0</v>
      </c>
    </row>
    <row r="28252" spans="1:4" x14ac:dyDescent="0.2">
      <c r="A28252" t="s">
        <v>109</v>
      </c>
      <c r="B28252" t="s">
        <v>353</v>
      </c>
      <c r="C28252" t="s">
        <v>263</v>
      </c>
      <c r="D28252">
        <v>0</v>
      </c>
    </row>
    <row r="28253" spans="1:4" x14ac:dyDescent="0.2">
      <c r="A28253" t="s">
        <v>109</v>
      </c>
      <c r="B28253" t="s">
        <v>353</v>
      </c>
      <c r="C28253" t="s">
        <v>264</v>
      </c>
      <c r="D28253">
        <v>0</v>
      </c>
    </row>
    <row r="28254" spans="1:4" x14ac:dyDescent="0.2">
      <c r="A28254" t="s">
        <v>109</v>
      </c>
      <c r="B28254" t="s">
        <v>353</v>
      </c>
      <c r="C28254" t="s">
        <v>265</v>
      </c>
      <c r="D28254">
        <v>0</v>
      </c>
    </row>
    <row r="28255" spans="1:4" x14ac:dyDescent="0.2">
      <c r="A28255" t="s">
        <v>109</v>
      </c>
      <c r="B28255" t="s">
        <v>353</v>
      </c>
      <c r="C28255" t="s">
        <v>266</v>
      </c>
      <c r="D28255">
        <v>0</v>
      </c>
    </row>
    <row r="28256" spans="1:4" x14ac:dyDescent="0.2">
      <c r="A28256" t="s">
        <v>109</v>
      </c>
      <c r="B28256" t="s">
        <v>353</v>
      </c>
      <c r="C28256" t="s">
        <v>267</v>
      </c>
      <c r="D28256">
        <v>0</v>
      </c>
    </row>
    <row r="28257" spans="1:4" x14ac:dyDescent="0.2">
      <c r="A28257" t="s">
        <v>109</v>
      </c>
      <c r="B28257" t="s">
        <v>353</v>
      </c>
      <c r="C28257" t="s">
        <v>268</v>
      </c>
      <c r="D28257">
        <v>0</v>
      </c>
    </row>
    <row r="28258" spans="1:4" x14ac:dyDescent="0.2">
      <c r="A28258" t="s">
        <v>109</v>
      </c>
      <c r="B28258" t="s">
        <v>353</v>
      </c>
      <c r="C28258" t="s">
        <v>269</v>
      </c>
      <c r="D28258">
        <v>0</v>
      </c>
    </row>
    <row r="28259" spans="1:4" x14ac:dyDescent="0.2">
      <c r="A28259" t="s">
        <v>109</v>
      </c>
      <c r="B28259" t="s">
        <v>353</v>
      </c>
      <c r="C28259" t="s">
        <v>270</v>
      </c>
      <c r="D28259">
        <v>0</v>
      </c>
    </row>
    <row r="28260" spans="1:4" x14ac:dyDescent="0.2">
      <c r="A28260" t="s">
        <v>109</v>
      </c>
      <c r="B28260" t="s">
        <v>353</v>
      </c>
      <c r="C28260" t="s">
        <v>271</v>
      </c>
      <c r="D28260">
        <v>0</v>
      </c>
    </row>
    <row r="28261" spans="1:4" x14ac:dyDescent="0.2">
      <c r="A28261" t="s">
        <v>109</v>
      </c>
      <c r="B28261" t="s">
        <v>353</v>
      </c>
      <c r="C28261" t="s">
        <v>272</v>
      </c>
      <c r="D28261">
        <v>0</v>
      </c>
    </row>
    <row r="28262" spans="1:4" x14ac:dyDescent="0.2">
      <c r="A28262" t="s">
        <v>109</v>
      </c>
      <c r="B28262" t="s">
        <v>353</v>
      </c>
      <c r="C28262" t="s">
        <v>273</v>
      </c>
      <c r="D28262">
        <v>0</v>
      </c>
    </row>
    <row r="28263" spans="1:4" x14ac:dyDescent="0.2">
      <c r="A28263" t="s">
        <v>109</v>
      </c>
      <c r="B28263" t="s">
        <v>353</v>
      </c>
      <c r="C28263" t="s">
        <v>274</v>
      </c>
      <c r="D28263">
        <v>0</v>
      </c>
    </row>
    <row r="28264" spans="1:4" x14ac:dyDescent="0.2">
      <c r="A28264" t="s">
        <v>109</v>
      </c>
      <c r="B28264" t="s">
        <v>353</v>
      </c>
      <c r="C28264" t="s">
        <v>275</v>
      </c>
      <c r="D28264">
        <v>0</v>
      </c>
    </row>
    <row r="28265" spans="1:4" x14ac:dyDescent="0.2">
      <c r="A28265" t="s">
        <v>109</v>
      </c>
      <c r="B28265" t="s">
        <v>353</v>
      </c>
      <c r="C28265" t="s">
        <v>276</v>
      </c>
      <c r="D28265">
        <v>0</v>
      </c>
    </row>
    <row r="28266" spans="1:4" x14ac:dyDescent="0.2">
      <c r="A28266" t="s">
        <v>109</v>
      </c>
      <c r="B28266" t="s">
        <v>353</v>
      </c>
      <c r="C28266" t="s">
        <v>277</v>
      </c>
      <c r="D28266">
        <v>0</v>
      </c>
    </row>
    <row r="28267" spans="1:4" x14ac:dyDescent="0.2">
      <c r="A28267" t="s">
        <v>109</v>
      </c>
      <c r="B28267" t="s">
        <v>353</v>
      </c>
      <c r="C28267" t="s">
        <v>278</v>
      </c>
      <c r="D28267">
        <v>119315</v>
      </c>
    </row>
    <row r="28268" spans="1:4" x14ac:dyDescent="0.2">
      <c r="A28268" t="s">
        <v>109</v>
      </c>
      <c r="B28268" t="s">
        <v>353</v>
      </c>
      <c r="C28268" t="s">
        <v>279</v>
      </c>
      <c r="D28268">
        <v>0</v>
      </c>
    </row>
    <row r="28269" spans="1:4" x14ac:dyDescent="0.2">
      <c r="A28269" t="s">
        <v>109</v>
      </c>
      <c r="B28269" t="s">
        <v>353</v>
      </c>
      <c r="C28269" t="s">
        <v>280</v>
      </c>
      <c r="D28269">
        <v>0</v>
      </c>
    </row>
    <row r="28270" spans="1:4" x14ac:dyDescent="0.2">
      <c r="A28270" t="s">
        <v>109</v>
      </c>
      <c r="B28270" t="s">
        <v>353</v>
      </c>
      <c r="C28270" t="s">
        <v>281</v>
      </c>
      <c r="D28270">
        <v>0</v>
      </c>
    </row>
    <row r="28271" spans="1:4" x14ac:dyDescent="0.2">
      <c r="A28271" t="s">
        <v>109</v>
      </c>
      <c r="B28271" t="s">
        <v>353</v>
      </c>
      <c r="C28271" t="s">
        <v>282</v>
      </c>
      <c r="D28271">
        <v>0</v>
      </c>
    </row>
    <row r="28272" spans="1:4" x14ac:dyDescent="0.2">
      <c r="A28272" t="s">
        <v>109</v>
      </c>
      <c r="B28272" t="s">
        <v>353</v>
      </c>
      <c r="C28272" t="s">
        <v>283</v>
      </c>
      <c r="D28272">
        <v>0</v>
      </c>
    </row>
    <row r="28273" spans="1:4" x14ac:dyDescent="0.2">
      <c r="A28273" t="s">
        <v>109</v>
      </c>
      <c r="B28273" t="s">
        <v>353</v>
      </c>
      <c r="C28273" t="s">
        <v>284</v>
      </c>
      <c r="D28273">
        <v>0</v>
      </c>
    </row>
    <row r="28274" spans="1:4" x14ac:dyDescent="0.2">
      <c r="A28274" t="s">
        <v>109</v>
      </c>
      <c r="B28274" t="s">
        <v>353</v>
      </c>
      <c r="C28274" t="s">
        <v>285</v>
      </c>
      <c r="D28274">
        <v>0</v>
      </c>
    </row>
    <row r="28275" spans="1:4" x14ac:dyDescent="0.2">
      <c r="A28275" t="s">
        <v>109</v>
      </c>
      <c r="B28275" t="s">
        <v>353</v>
      </c>
      <c r="C28275" t="s">
        <v>286</v>
      </c>
      <c r="D28275">
        <v>0</v>
      </c>
    </row>
    <row r="28276" spans="1:4" x14ac:dyDescent="0.2">
      <c r="A28276" t="s">
        <v>109</v>
      </c>
      <c r="B28276" t="s">
        <v>353</v>
      </c>
      <c r="C28276" t="s">
        <v>287</v>
      </c>
      <c r="D28276">
        <v>0</v>
      </c>
    </row>
    <row r="28277" spans="1:4" x14ac:dyDescent="0.2">
      <c r="A28277" t="s">
        <v>109</v>
      </c>
      <c r="B28277" t="s">
        <v>353</v>
      </c>
      <c r="C28277" t="s">
        <v>288</v>
      </c>
      <c r="D28277">
        <v>0</v>
      </c>
    </row>
    <row r="28278" spans="1:4" x14ac:dyDescent="0.2">
      <c r="A28278" t="s">
        <v>109</v>
      </c>
      <c r="B28278" t="s">
        <v>353</v>
      </c>
      <c r="C28278" t="s">
        <v>289</v>
      </c>
      <c r="D28278">
        <v>0</v>
      </c>
    </row>
    <row r="28279" spans="1:4" x14ac:dyDescent="0.2">
      <c r="A28279" t="s">
        <v>109</v>
      </c>
      <c r="B28279" t="s">
        <v>353</v>
      </c>
      <c r="C28279" t="s">
        <v>290</v>
      </c>
      <c r="D28279">
        <v>0</v>
      </c>
    </row>
    <row r="28280" spans="1:4" x14ac:dyDescent="0.2">
      <c r="A28280" t="s">
        <v>109</v>
      </c>
      <c r="B28280" t="s">
        <v>353</v>
      </c>
      <c r="C28280" t="s">
        <v>291</v>
      </c>
      <c r="D28280">
        <v>0</v>
      </c>
    </row>
    <row r="28281" spans="1:4" x14ac:dyDescent="0.2">
      <c r="A28281" t="s">
        <v>109</v>
      </c>
      <c r="B28281" t="s">
        <v>353</v>
      </c>
      <c r="C28281" t="s">
        <v>292</v>
      </c>
      <c r="D28281">
        <v>0</v>
      </c>
    </row>
    <row r="28282" spans="1:4" x14ac:dyDescent="0.2">
      <c r="A28282" t="s">
        <v>109</v>
      </c>
      <c r="B28282" t="s">
        <v>353</v>
      </c>
      <c r="C28282" t="s">
        <v>293</v>
      </c>
      <c r="D28282">
        <v>0</v>
      </c>
    </row>
    <row r="28283" spans="1:4" x14ac:dyDescent="0.2">
      <c r="A28283" t="s">
        <v>109</v>
      </c>
      <c r="B28283" t="s">
        <v>353</v>
      </c>
      <c r="C28283" t="s">
        <v>294</v>
      </c>
      <c r="D28283">
        <v>0</v>
      </c>
    </row>
    <row r="28284" spans="1:4" x14ac:dyDescent="0.2">
      <c r="A28284" t="s">
        <v>109</v>
      </c>
      <c r="B28284" t="s">
        <v>353</v>
      </c>
      <c r="C28284" t="s">
        <v>295</v>
      </c>
      <c r="D28284">
        <v>0</v>
      </c>
    </row>
    <row r="28285" spans="1:4" x14ac:dyDescent="0.2">
      <c r="A28285" t="s">
        <v>109</v>
      </c>
      <c r="B28285" t="s">
        <v>353</v>
      </c>
      <c r="C28285" t="s">
        <v>296</v>
      </c>
      <c r="D28285">
        <v>0</v>
      </c>
    </row>
    <row r="28286" spans="1:4" x14ac:dyDescent="0.2">
      <c r="A28286" t="s">
        <v>109</v>
      </c>
      <c r="B28286" t="s">
        <v>353</v>
      </c>
      <c r="C28286" t="s">
        <v>297</v>
      </c>
      <c r="D28286">
        <v>0</v>
      </c>
    </row>
    <row r="28287" spans="1:4" x14ac:dyDescent="0.2">
      <c r="A28287" t="s">
        <v>109</v>
      </c>
      <c r="B28287" t="s">
        <v>353</v>
      </c>
      <c r="C28287" t="s">
        <v>298</v>
      </c>
      <c r="D28287">
        <v>0</v>
      </c>
    </row>
    <row r="28288" spans="1:4" x14ac:dyDescent="0.2">
      <c r="A28288" t="s">
        <v>109</v>
      </c>
      <c r="B28288" t="s">
        <v>353</v>
      </c>
      <c r="C28288" t="s">
        <v>232</v>
      </c>
      <c r="D28288">
        <v>258939</v>
      </c>
    </row>
    <row r="28289" spans="1:4" x14ac:dyDescent="0.2">
      <c r="A28289" t="s">
        <v>109</v>
      </c>
      <c r="B28289" t="s">
        <v>353</v>
      </c>
      <c r="C28289" t="s">
        <v>319</v>
      </c>
      <c r="D28289">
        <v>229210</v>
      </c>
    </row>
    <row r="28290" spans="1:4" x14ac:dyDescent="0.2">
      <c r="A28290" t="s">
        <v>109</v>
      </c>
      <c r="B28290" t="s">
        <v>353</v>
      </c>
      <c r="C28290" t="s">
        <v>320</v>
      </c>
      <c r="D28290">
        <v>23516</v>
      </c>
    </row>
    <row r="28291" spans="1:4" x14ac:dyDescent="0.2">
      <c r="A28291" t="s">
        <v>109</v>
      </c>
      <c r="B28291" t="s">
        <v>353</v>
      </c>
      <c r="C28291" t="s">
        <v>318</v>
      </c>
      <c r="D28291">
        <v>6213</v>
      </c>
    </row>
    <row r="28292" spans="1:4" x14ac:dyDescent="0.2">
      <c r="A28292" t="s">
        <v>109</v>
      </c>
      <c r="B28292" t="s">
        <v>353</v>
      </c>
      <c r="C28292" t="s">
        <v>321</v>
      </c>
      <c r="D28292">
        <v>229172</v>
      </c>
    </row>
    <row r="28293" spans="1:4" x14ac:dyDescent="0.2">
      <c r="A28293" t="s">
        <v>109</v>
      </c>
      <c r="B28293" t="s">
        <v>353</v>
      </c>
      <c r="C28293" t="s">
        <v>322</v>
      </c>
      <c r="D28293">
        <v>0</v>
      </c>
    </row>
    <row r="28294" spans="1:4" x14ac:dyDescent="0.2">
      <c r="A28294" t="s">
        <v>109</v>
      </c>
      <c r="B28294" t="s">
        <v>353</v>
      </c>
      <c r="C28294" t="s">
        <v>323</v>
      </c>
      <c r="D28294">
        <v>0</v>
      </c>
    </row>
    <row r="28295" spans="1:4" x14ac:dyDescent="0.2">
      <c r="A28295" t="s">
        <v>109</v>
      </c>
      <c r="B28295" t="s">
        <v>353</v>
      </c>
      <c r="C28295" t="s">
        <v>324</v>
      </c>
      <c r="D28295">
        <v>0</v>
      </c>
    </row>
    <row r="28296" spans="1:4" x14ac:dyDescent="0.2">
      <c r="A28296" t="s">
        <v>109</v>
      </c>
      <c r="B28296" t="s">
        <v>353</v>
      </c>
      <c r="C28296" t="s">
        <v>325</v>
      </c>
      <c r="D28296">
        <v>0</v>
      </c>
    </row>
    <row r="28297" spans="1:4" x14ac:dyDescent="0.2">
      <c r="A28297" t="s">
        <v>109</v>
      </c>
      <c r="B28297" t="s">
        <v>353</v>
      </c>
      <c r="C28297" t="s">
        <v>326</v>
      </c>
      <c r="D28297">
        <v>0</v>
      </c>
    </row>
    <row r="28298" spans="1:4" x14ac:dyDescent="0.2">
      <c r="A28298" t="s">
        <v>109</v>
      </c>
      <c r="B28298" t="s">
        <v>353</v>
      </c>
      <c r="C28298" t="s">
        <v>327</v>
      </c>
      <c r="D28298">
        <v>44717</v>
      </c>
    </row>
    <row r="28299" spans="1:4" x14ac:dyDescent="0.2">
      <c r="A28299" t="s">
        <v>109</v>
      </c>
      <c r="B28299" t="s">
        <v>353</v>
      </c>
      <c r="C28299" t="s">
        <v>328</v>
      </c>
      <c r="D28299">
        <v>184455</v>
      </c>
    </row>
    <row r="28300" spans="1:4" x14ac:dyDescent="0.2">
      <c r="A28300" t="s">
        <v>109</v>
      </c>
      <c r="B28300" t="s">
        <v>353</v>
      </c>
      <c r="C28300" t="s">
        <v>329</v>
      </c>
      <c r="D28300">
        <v>0</v>
      </c>
    </row>
    <row r="28301" spans="1:4" x14ac:dyDescent="0.2">
      <c r="A28301" t="s">
        <v>109</v>
      </c>
      <c r="B28301" t="s">
        <v>353</v>
      </c>
      <c r="C28301" t="s">
        <v>339</v>
      </c>
      <c r="D28301">
        <v>22520146</v>
      </c>
    </row>
    <row r="28302" spans="1:4" x14ac:dyDescent="0.2">
      <c r="A28302" t="s">
        <v>109</v>
      </c>
      <c r="B28302" t="s">
        <v>353</v>
      </c>
      <c r="C28302" t="s">
        <v>340</v>
      </c>
      <c r="D28302">
        <v>74</v>
      </c>
    </row>
    <row r="28303" spans="1:4" x14ac:dyDescent="0.2">
      <c r="A28303" t="s">
        <v>109</v>
      </c>
      <c r="B28303" t="s">
        <v>353</v>
      </c>
      <c r="C28303" t="s">
        <v>341</v>
      </c>
      <c r="D28303">
        <v>1763754</v>
      </c>
    </row>
    <row r="28304" spans="1:4" x14ac:dyDescent="0.2">
      <c r="A28304" t="s">
        <v>109</v>
      </c>
      <c r="B28304" t="s">
        <v>353</v>
      </c>
      <c r="C28304" t="s">
        <v>342</v>
      </c>
      <c r="D28304">
        <v>1</v>
      </c>
    </row>
    <row r="28305" spans="1:4" x14ac:dyDescent="0.2">
      <c r="A28305" t="s">
        <v>109</v>
      </c>
      <c r="B28305" t="s">
        <v>353</v>
      </c>
      <c r="C28305" t="s">
        <v>343</v>
      </c>
      <c r="D28305">
        <v>25</v>
      </c>
    </row>
    <row r="28306" spans="1:4" x14ac:dyDescent="0.2">
      <c r="A28306" t="s">
        <v>109</v>
      </c>
      <c r="B28306" t="s">
        <v>353</v>
      </c>
      <c r="C28306" t="s">
        <v>344</v>
      </c>
      <c r="D28306">
        <v>1763754</v>
      </c>
    </row>
    <row r="28307" spans="1:4" x14ac:dyDescent="0.2">
      <c r="A28307" t="s">
        <v>109</v>
      </c>
      <c r="B28307" t="s">
        <v>353</v>
      </c>
      <c r="C28307" t="s">
        <v>345</v>
      </c>
      <c r="D28307">
        <v>0</v>
      </c>
    </row>
    <row r="28308" spans="1:4" x14ac:dyDescent="0.2">
      <c r="A28308" t="s">
        <v>109</v>
      </c>
      <c r="B28308" t="s">
        <v>353</v>
      </c>
      <c r="C28308" t="s">
        <v>346</v>
      </c>
      <c r="D28308">
        <v>25</v>
      </c>
    </row>
    <row r="28309" spans="1:4" x14ac:dyDescent="0.2">
      <c r="A28309" t="s">
        <v>109</v>
      </c>
      <c r="B28309" t="s">
        <v>353</v>
      </c>
      <c r="C28309" t="s">
        <v>300</v>
      </c>
      <c r="D28309">
        <v>537389</v>
      </c>
    </row>
    <row r="28310" spans="1:4" x14ac:dyDescent="0.2">
      <c r="A28310" t="s">
        <v>109</v>
      </c>
      <c r="B28310" t="s">
        <v>353</v>
      </c>
      <c r="C28310" t="s">
        <v>301</v>
      </c>
      <c r="D28310">
        <v>795203</v>
      </c>
    </row>
    <row r="28311" spans="1:4" x14ac:dyDescent="0.2">
      <c r="A28311" t="s">
        <v>109</v>
      </c>
      <c r="B28311" t="s">
        <v>353</v>
      </c>
      <c r="C28311" t="s">
        <v>302</v>
      </c>
      <c r="D28311">
        <v>970650</v>
      </c>
    </row>
    <row r="28312" spans="1:4" x14ac:dyDescent="0.2">
      <c r="A28312" t="s">
        <v>109</v>
      </c>
      <c r="B28312" t="s">
        <v>353</v>
      </c>
      <c r="C28312" t="s">
        <v>303</v>
      </c>
      <c r="D28312">
        <v>546134</v>
      </c>
    </row>
    <row r="28313" spans="1:4" x14ac:dyDescent="0.2">
      <c r="A28313" t="s">
        <v>109</v>
      </c>
      <c r="B28313" t="s">
        <v>353</v>
      </c>
      <c r="C28313" t="s">
        <v>304</v>
      </c>
      <c r="D28313">
        <v>722067</v>
      </c>
    </row>
    <row r="28314" spans="1:4" x14ac:dyDescent="0.2">
      <c r="A28314" t="s">
        <v>109</v>
      </c>
      <c r="B28314" t="s">
        <v>353</v>
      </c>
      <c r="C28314" t="s">
        <v>305</v>
      </c>
      <c r="D28314">
        <v>194944</v>
      </c>
    </row>
    <row r="28315" spans="1:4" x14ac:dyDescent="0.2">
      <c r="A28315" t="s">
        <v>109</v>
      </c>
      <c r="B28315" t="s">
        <v>353</v>
      </c>
      <c r="C28315" t="s">
        <v>306</v>
      </c>
      <c r="D28315">
        <v>59690</v>
      </c>
    </row>
    <row r="28316" spans="1:4" x14ac:dyDescent="0.2">
      <c r="A28316" t="s">
        <v>109</v>
      </c>
      <c r="B28316" t="s">
        <v>353</v>
      </c>
      <c r="C28316" t="s">
        <v>307</v>
      </c>
      <c r="D28316">
        <v>1238064</v>
      </c>
    </row>
    <row r="28317" spans="1:4" x14ac:dyDescent="0.2">
      <c r="A28317" t="s">
        <v>109</v>
      </c>
      <c r="B28317" t="s">
        <v>353</v>
      </c>
      <c r="C28317" t="s">
        <v>308</v>
      </c>
      <c r="D28317">
        <v>15785</v>
      </c>
    </row>
    <row r="28318" spans="1:4" x14ac:dyDescent="0.2">
      <c r="A28318" t="s">
        <v>109</v>
      </c>
      <c r="B28318" t="s">
        <v>353</v>
      </c>
      <c r="C28318" t="s">
        <v>309</v>
      </c>
      <c r="D28318">
        <v>392</v>
      </c>
    </row>
    <row r="28319" spans="1:4" x14ac:dyDescent="0.2">
      <c r="A28319" t="s">
        <v>109</v>
      </c>
      <c r="B28319" t="s">
        <v>353</v>
      </c>
      <c r="C28319" t="s">
        <v>310</v>
      </c>
      <c r="D28319">
        <v>6414</v>
      </c>
    </row>
    <row r="28320" spans="1:4" x14ac:dyDescent="0.2">
      <c r="A28320" t="s">
        <v>109</v>
      </c>
      <c r="B28320" t="s">
        <v>353</v>
      </c>
      <c r="C28320" t="s">
        <v>311</v>
      </c>
      <c r="D28320">
        <v>926</v>
      </c>
    </row>
    <row r="28321" spans="1:4" x14ac:dyDescent="0.2">
      <c r="A28321" t="s">
        <v>109</v>
      </c>
      <c r="B28321" t="s">
        <v>353</v>
      </c>
      <c r="C28321" t="s">
        <v>312</v>
      </c>
      <c r="D28321">
        <v>12</v>
      </c>
    </row>
    <row r="28322" spans="1:4" x14ac:dyDescent="0.2">
      <c r="A28322" t="s">
        <v>109</v>
      </c>
      <c r="B28322" t="s">
        <v>353</v>
      </c>
      <c r="C28322" t="s">
        <v>313</v>
      </c>
      <c r="D28322">
        <v>9</v>
      </c>
    </row>
    <row r="28323" spans="1:4" x14ac:dyDescent="0.2">
      <c r="A28323" t="s">
        <v>109</v>
      </c>
      <c r="B28323" t="s">
        <v>353</v>
      </c>
      <c r="C28323" t="s">
        <v>314</v>
      </c>
      <c r="D28323">
        <v>11</v>
      </c>
    </row>
    <row r="28324" spans="1:4" x14ac:dyDescent="0.2">
      <c r="A28324" t="s">
        <v>109</v>
      </c>
      <c r="B28324" t="s">
        <v>353</v>
      </c>
      <c r="C28324" t="s">
        <v>315</v>
      </c>
      <c r="D28324">
        <v>5</v>
      </c>
    </row>
    <row r="28325" spans="1:4" x14ac:dyDescent="0.2">
      <c r="A28325" t="s">
        <v>109</v>
      </c>
      <c r="B28325" t="s">
        <v>353</v>
      </c>
      <c r="C28325" t="s">
        <v>347</v>
      </c>
      <c r="D28325">
        <v>3917</v>
      </c>
    </row>
    <row r="28326" spans="1:4" x14ac:dyDescent="0.2">
      <c r="A28326" t="s">
        <v>109</v>
      </c>
      <c r="B28326" t="s">
        <v>354</v>
      </c>
      <c r="C28326" t="s">
        <v>225</v>
      </c>
      <c r="D28326">
        <v>0.86404899999999996</v>
      </c>
    </row>
    <row r="28327" spans="1:4" x14ac:dyDescent="0.2">
      <c r="A28327" t="s">
        <v>109</v>
      </c>
      <c r="B28327" t="s">
        <v>354</v>
      </c>
      <c r="C28327" t="s">
        <v>65</v>
      </c>
      <c r="D28327">
        <v>50000001</v>
      </c>
    </row>
    <row r="28328" spans="1:4" x14ac:dyDescent="0.2">
      <c r="A28328" t="s">
        <v>109</v>
      </c>
      <c r="B28328" t="s">
        <v>354</v>
      </c>
      <c r="C28328" t="s">
        <v>66</v>
      </c>
      <c r="D28328">
        <v>57867093</v>
      </c>
    </row>
    <row r="28329" spans="1:4" x14ac:dyDescent="0.2">
      <c r="A28329" t="s">
        <v>109</v>
      </c>
      <c r="B28329" t="s">
        <v>354</v>
      </c>
      <c r="C28329" t="s">
        <v>226</v>
      </c>
      <c r="D28329">
        <v>120604</v>
      </c>
    </row>
    <row r="28330" spans="1:4" x14ac:dyDescent="0.2">
      <c r="A28330" t="s">
        <v>109</v>
      </c>
      <c r="B28330" t="s">
        <v>354</v>
      </c>
      <c r="C28330" t="s">
        <v>227</v>
      </c>
      <c r="D28330">
        <v>307425</v>
      </c>
    </row>
    <row r="28331" spans="1:4" x14ac:dyDescent="0.2">
      <c r="A28331" t="s">
        <v>109</v>
      </c>
      <c r="B28331" t="s">
        <v>354</v>
      </c>
      <c r="C28331" t="s">
        <v>67</v>
      </c>
      <c r="D28331">
        <v>0</v>
      </c>
    </row>
    <row r="28332" spans="1:4" x14ac:dyDescent="0.2">
      <c r="A28332" t="s">
        <v>109</v>
      </c>
      <c r="B28332" t="s">
        <v>354</v>
      </c>
      <c r="C28332" t="s">
        <v>68</v>
      </c>
      <c r="D28332">
        <v>0</v>
      </c>
    </row>
    <row r="28333" spans="1:4" x14ac:dyDescent="0.2">
      <c r="A28333" t="s">
        <v>109</v>
      </c>
      <c r="B28333" t="s">
        <v>354</v>
      </c>
      <c r="C28333" t="s">
        <v>228</v>
      </c>
      <c r="D28333">
        <v>6604</v>
      </c>
    </row>
    <row r="28334" spans="1:4" x14ac:dyDescent="0.2">
      <c r="A28334" t="s">
        <v>109</v>
      </c>
      <c r="B28334" t="s">
        <v>354</v>
      </c>
      <c r="C28334" t="s">
        <v>229</v>
      </c>
      <c r="D28334">
        <v>136616</v>
      </c>
    </row>
    <row r="28335" spans="1:4" x14ac:dyDescent="0.2">
      <c r="A28335" t="s">
        <v>109</v>
      </c>
      <c r="B28335" t="s">
        <v>354</v>
      </c>
      <c r="C28335" t="s">
        <v>230</v>
      </c>
      <c r="D28335">
        <v>3128</v>
      </c>
    </row>
    <row r="28336" spans="1:4" x14ac:dyDescent="0.2">
      <c r="A28336" t="s">
        <v>109</v>
      </c>
      <c r="B28336" t="s">
        <v>354</v>
      </c>
      <c r="C28336" t="s">
        <v>231</v>
      </c>
      <c r="D28336">
        <v>30932</v>
      </c>
    </row>
    <row r="28337" spans="1:4" x14ac:dyDescent="0.2">
      <c r="A28337" t="s">
        <v>109</v>
      </c>
      <c r="B28337" t="s">
        <v>354</v>
      </c>
      <c r="C28337" t="s">
        <v>232</v>
      </c>
      <c r="D28337">
        <v>194163</v>
      </c>
    </row>
    <row r="28338" spans="1:4" x14ac:dyDescent="0.2">
      <c r="A28338" t="s">
        <v>109</v>
      </c>
      <c r="B28338" t="s">
        <v>354</v>
      </c>
      <c r="C28338" t="s">
        <v>319</v>
      </c>
      <c r="D28338">
        <v>171664</v>
      </c>
    </row>
    <row r="28339" spans="1:4" x14ac:dyDescent="0.2">
      <c r="A28339" t="s">
        <v>109</v>
      </c>
      <c r="B28339" t="s">
        <v>354</v>
      </c>
      <c r="C28339" t="s">
        <v>320</v>
      </c>
      <c r="D28339">
        <v>16276</v>
      </c>
    </row>
    <row r="28340" spans="1:4" x14ac:dyDescent="0.2">
      <c r="A28340" t="s">
        <v>109</v>
      </c>
      <c r="B28340" t="s">
        <v>354</v>
      </c>
      <c r="C28340" t="s">
        <v>318</v>
      </c>
      <c r="D28340">
        <v>6223</v>
      </c>
    </row>
    <row r="28341" spans="1:4" x14ac:dyDescent="0.2">
      <c r="A28341" t="s">
        <v>109</v>
      </c>
      <c r="B28341" t="s">
        <v>354</v>
      </c>
      <c r="C28341" t="s">
        <v>321</v>
      </c>
      <c r="D28341">
        <v>171629</v>
      </c>
    </row>
    <row r="28342" spans="1:4" x14ac:dyDescent="0.2">
      <c r="A28342" t="s">
        <v>109</v>
      </c>
      <c r="B28342" t="s">
        <v>354</v>
      </c>
      <c r="C28342" t="s">
        <v>322</v>
      </c>
      <c r="D28342">
        <v>0</v>
      </c>
    </row>
    <row r="28343" spans="1:4" x14ac:dyDescent="0.2">
      <c r="A28343" t="s">
        <v>109</v>
      </c>
      <c r="B28343" t="s">
        <v>354</v>
      </c>
      <c r="C28343" t="s">
        <v>323</v>
      </c>
      <c r="D28343">
        <v>0</v>
      </c>
    </row>
    <row r="28344" spans="1:4" x14ac:dyDescent="0.2">
      <c r="A28344" t="s">
        <v>109</v>
      </c>
      <c r="B28344" t="s">
        <v>354</v>
      </c>
      <c r="C28344" t="s">
        <v>324</v>
      </c>
      <c r="D28344">
        <v>0</v>
      </c>
    </row>
    <row r="28345" spans="1:4" x14ac:dyDescent="0.2">
      <c r="A28345" t="s">
        <v>109</v>
      </c>
      <c r="B28345" t="s">
        <v>354</v>
      </c>
      <c r="C28345" t="s">
        <v>325</v>
      </c>
      <c r="D28345">
        <v>0</v>
      </c>
    </row>
    <row r="28346" spans="1:4" x14ac:dyDescent="0.2">
      <c r="A28346" t="s">
        <v>109</v>
      </c>
      <c r="B28346" t="s">
        <v>354</v>
      </c>
      <c r="C28346" t="s">
        <v>326</v>
      </c>
      <c r="D28346">
        <v>0</v>
      </c>
    </row>
    <row r="28347" spans="1:4" x14ac:dyDescent="0.2">
      <c r="A28347" t="s">
        <v>109</v>
      </c>
      <c r="B28347" t="s">
        <v>354</v>
      </c>
      <c r="C28347" t="s">
        <v>327</v>
      </c>
      <c r="D28347">
        <v>44717</v>
      </c>
    </row>
    <row r="28348" spans="1:4" x14ac:dyDescent="0.2">
      <c r="A28348" t="s">
        <v>109</v>
      </c>
      <c r="B28348" t="s">
        <v>354</v>
      </c>
      <c r="C28348" t="s">
        <v>328</v>
      </c>
      <c r="D28348">
        <v>126912</v>
      </c>
    </row>
    <row r="28349" spans="1:4" x14ac:dyDescent="0.2">
      <c r="A28349" t="s">
        <v>109</v>
      </c>
      <c r="B28349" t="s">
        <v>354</v>
      </c>
      <c r="C28349" t="s">
        <v>329</v>
      </c>
      <c r="D28349">
        <v>0</v>
      </c>
    </row>
    <row r="28350" spans="1:4" x14ac:dyDescent="0.2">
      <c r="A28350" t="s">
        <v>109</v>
      </c>
      <c r="B28350" t="s">
        <v>354</v>
      </c>
      <c r="C28350" t="s">
        <v>339</v>
      </c>
      <c r="D28350">
        <v>2331372</v>
      </c>
    </row>
    <row r="28351" spans="1:4" x14ac:dyDescent="0.2">
      <c r="A28351" t="s">
        <v>109</v>
      </c>
      <c r="B28351" t="s">
        <v>354</v>
      </c>
      <c r="C28351" t="s">
        <v>340</v>
      </c>
      <c r="D28351">
        <v>70</v>
      </c>
    </row>
    <row r="28352" spans="1:4" x14ac:dyDescent="0.2">
      <c r="A28352" t="s">
        <v>109</v>
      </c>
      <c r="B28352" t="s">
        <v>354</v>
      </c>
      <c r="C28352" t="s">
        <v>341</v>
      </c>
      <c r="D28352">
        <v>0</v>
      </c>
    </row>
    <row r="28353" spans="1:4" x14ac:dyDescent="0.2">
      <c r="A28353" t="s">
        <v>109</v>
      </c>
      <c r="B28353" t="s">
        <v>354</v>
      </c>
      <c r="C28353" t="s">
        <v>342</v>
      </c>
      <c r="D28353">
        <v>0</v>
      </c>
    </row>
    <row r="28354" spans="1:4" x14ac:dyDescent="0.2">
      <c r="A28354" t="s">
        <v>109</v>
      </c>
      <c r="B28354" t="s">
        <v>354</v>
      </c>
      <c r="C28354" t="s">
        <v>343</v>
      </c>
      <c r="D28354">
        <v>0</v>
      </c>
    </row>
    <row r="28355" spans="1:4" x14ac:dyDescent="0.2">
      <c r="A28355" t="s">
        <v>109</v>
      </c>
      <c r="B28355" t="s">
        <v>354</v>
      </c>
      <c r="C28355" t="s">
        <v>344</v>
      </c>
      <c r="D28355">
        <v>0</v>
      </c>
    </row>
    <row r="28356" spans="1:4" x14ac:dyDescent="0.2">
      <c r="A28356" t="s">
        <v>109</v>
      </c>
      <c r="B28356" t="s">
        <v>354</v>
      </c>
      <c r="C28356" t="s">
        <v>345</v>
      </c>
      <c r="D28356">
        <v>0</v>
      </c>
    </row>
    <row r="28357" spans="1:4" x14ac:dyDescent="0.2">
      <c r="A28357" t="s">
        <v>109</v>
      </c>
      <c r="B28357" t="s">
        <v>354</v>
      </c>
      <c r="C28357" t="s">
        <v>346</v>
      </c>
      <c r="D28357">
        <v>0</v>
      </c>
    </row>
    <row r="28358" spans="1:4" x14ac:dyDescent="0.2">
      <c r="A28358" t="s">
        <v>109</v>
      </c>
      <c r="B28358" t="s">
        <v>354</v>
      </c>
      <c r="C28358" t="s">
        <v>300</v>
      </c>
      <c r="D28358">
        <v>540591</v>
      </c>
    </row>
    <row r="28359" spans="1:4" x14ac:dyDescent="0.2">
      <c r="A28359" t="s">
        <v>109</v>
      </c>
      <c r="B28359" t="s">
        <v>354</v>
      </c>
      <c r="C28359" t="s">
        <v>301</v>
      </c>
      <c r="D28359">
        <v>795618</v>
      </c>
    </row>
    <row r="28360" spans="1:4" x14ac:dyDescent="0.2">
      <c r="A28360" t="s">
        <v>109</v>
      </c>
      <c r="B28360" t="s">
        <v>354</v>
      </c>
      <c r="C28360" t="s">
        <v>302</v>
      </c>
      <c r="D28360">
        <v>974264</v>
      </c>
    </row>
    <row r="28361" spans="1:4" x14ac:dyDescent="0.2">
      <c r="A28361" t="s">
        <v>109</v>
      </c>
      <c r="B28361" t="s">
        <v>354</v>
      </c>
      <c r="C28361" t="s">
        <v>303</v>
      </c>
      <c r="D28361">
        <v>546135</v>
      </c>
    </row>
    <row r="28362" spans="1:4" x14ac:dyDescent="0.2">
      <c r="A28362" t="s">
        <v>109</v>
      </c>
      <c r="B28362" t="s">
        <v>354</v>
      </c>
      <c r="C28362" t="s">
        <v>304</v>
      </c>
      <c r="D28362">
        <v>722065</v>
      </c>
    </row>
    <row r="28363" spans="1:4" x14ac:dyDescent="0.2">
      <c r="A28363" t="s">
        <v>109</v>
      </c>
      <c r="B28363" t="s">
        <v>354</v>
      </c>
      <c r="C28363" t="s">
        <v>305</v>
      </c>
      <c r="D28363">
        <v>194942</v>
      </c>
    </row>
    <row r="28364" spans="1:4" x14ac:dyDescent="0.2">
      <c r="A28364" t="s">
        <v>109</v>
      </c>
      <c r="B28364" t="s">
        <v>354</v>
      </c>
      <c r="C28364" t="s">
        <v>306</v>
      </c>
      <c r="D28364">
        <v>59690</v>
      </c>
    </row>
    <row r="28365" spans="1:4" x14ac:dyDescent="0.2">
      <c r="A28365" t="s">
        <v>109</v>
      </c>
      <c r="B28365" t="s">
        <v>354</v>
      </c>
      <c r="C28365" t="s">
        <v>307</v>
      </c>
      <c r="D28365">
        <v>1238056</v>
      </c>
    </row>
    <row r="28366" spans="1:4" x14ac:dyDescent="0.2">
      <c r="A28366" t="s">
        <v>109</v>
      </c>
      <c r="B28366" t="s">
        <v>354</v>
      </c>
      <c r="C28366" t="s">
        <v>308</v>
      </c>
      <c r="D28366">
        <v>12582</v>
      </c>
    </row>
    <row r="28367" spans="1:4" x14ac:dyDescent="0.2">
      <c r="A28367" t="s">
        <v>109</v>
      </c>
      <c r="B28367" t="s">
        <v>354</v>
      </c>
      <c r="C28367" t="s">
        <v>309</v>
      </c>
      <c r="D28367">
        <v>6</v>
      </c>
    </row>
    <row r="28368" spans="1:4" x14ac:dyDescent="0.2">
      <c r="A28368" t="s">
        <v>109</v>
      </c>
      <c r="B28368" t="s">
        <v>354</v>
      </c>
      <c r="C28368" t="s">
        <v>310</v>
      </c>
      <c r="D28368">
        <v>3198</v>
      </c>
    </row>
    <row r="28369" spans="1:4" x14ac:dyDescent="0.2">
      <c r="A28369" t="s">
        <v>109</v>
      </c>
      <c r="B28369" t="s">
        <v>354</v>
      </c>
      <c r="C28369" t="s">
        <v>311</v>
      </c>
      <c r="D28369">
        <v>491</v>
      </c>
    </row>
    <row r="28370" spans="1:4" x14ac:dyDescent="0.2">
      <c r="A28370" t="s">
        <v>109</v>
      </c>
      <c r="B28370" t="s">
        <v>354</v>
      </c>
      <c r="C28370" t="s">
        <v>312</v>
      </c>
      <c r="D28370">
        <v>11</v>
      </c>
    </row>
    <row r="28371" spans="1:4" x14ac:dyDescent="0.2">
      <c r="A28371" t="s">
        <v>109</v>
      </c>
      <c r="B28371" t="s">
        <v>354</v>
      </c>
      <c r="C28371" t="s">
        <v>313</v>
      </c>
      <c r="D28371">
        <v>9</v>
      </c>
    </row>
    <row r="28372" spans="1:4" x14ac:dyDescent="0.2">
      <c r="A28372" t="s">
        <v>109</v>
      </c>
      <c r="B28372" t="s">
        <v>354</v>
      </c>
      <c r="C28372" t="s">
        <v>314</v>
      </c>
      <c r="D28372">
        <v>9</v>
      </c>
    </row>
    <row r="28373" spans="1:4" x14ac:dyDescent="0.2">
      <c r="A28373" t="s">
        <v>109</v>
      </c>
      <c r="B28373" t="s">
        <v>354</v>
      </c>
      <c r="C28373" t="s">
        <v>315</v>
      </c>
      <c r="D28373">
        <v>5</v>
      </c>
    </row>
    <row r="28374" spans="1:4" x14ac:dyDescent="0.2">
      <c r="A28374" t="s">
        <v>109</v>
      </c>
      <c r="B28374" t="s">
        <v>354</v>
      </c>
      <c r="C28374" t="s">
        <v>347</v>
      </c>
      <c r="D28374">
        <v>3917</v>
      </c>
    </row>
    <row r="28375" spans="1:4" x14ac:dyDescent="0.2">
      <c r="A28375" t="s">
        <v>109</v>
      </c>
      <c r="B28375" t="s">
        <v>355</v>
      </c>
      <c r="C28375" t="s">
        <v>225</v>
      </c>
      <c r="D28375">
        <v>0.86379899999999998</v>
      </c>
    </row>
    <row r="28376" spans="1:4" x14ac:dyDescent="0.2">
      <c r="A28376" t="s">
        <v>109</v>
      </c>
      <c r="B28376" t="s">
        <v>355</v>
      </c>
      <c r="C28376" t="s">
        <v>65</v>
      </c>
      <c r="D28376">
        <v>50000001</v>
      </c>
    </row>
    <row r="28377" spans="1:4" x14ac:dyDescent="0.2">
      <c r="A28377" t="s">
        <v>109</v>
      </c>
      <c r="B28377" t="s">
        <v>355</v>
      </c>
      <c r="C28377" t="s">
        <v>66</v>
      </c>
      <c r="D28377">
        <v>57883830</v>
      </c>
    </row>
    <row r="28378" spans="1:4" x14ac:dyDescent="0.2">
      <c r="A28378" t="s">
        <v>109</v>
      </c>
      <c r="B28378" t="s">
        <v>355</v>
      </c>
      <c r="C28378" t="s">
        <v>226</v>
      </c>
      <c r="D28378">
        <v>120547</v>
      </c>
    </row>
    <row r="28379" spans="1:4" x14ac:dyDescent="0.2">
      <c r="A28379" t="s">
        <v>109</v>
      </c>
      <c r="B28379" t="s">
        <v>355</v>
      </c>
      <c r="C28379" t="s">
        <v>227</v>
      </c>
      <c r="D28379">
        <v>307355</v>
      </c>
    </row>
    <row r="28380" spans="1:4" x14ac:dyDescent="0.2">
      <c r="A28380" t="s">
        <v>109</v>
      </c>
      <c r="B28380" t="s">
        <v>355</v>
      </c>
      <c r="C28380" t="s">
        <v>67</v>
      </c>
      <c r="D28380">
        <v>0</v>
      </c>
    </row>
    <row r="28381" spans="1:4" x14ac:dyDescent="0.2">
      <c r="A28381" t="s">
        <v>109</v>
      </c>
      <c r="B28381" t="s">
        <v>355</v>
      </c>
      <c r="C28381" t="s">
        <v>68</v>
      </c>
      <c r="D28381">
        <v>0</v>
      </c>
    </row>
    <row r="28382" spans="1:4" x14ac:dyDescent="0.2">
      <c r="A28382" t="s">
        <v>109</v>
      </c>
      <c r="B28382" t="s">
        <v>355</v>
      </c>
      <c r="C28382" t="s">
        <v>228</v>
      </c>
      <c r="D28382">
        <v>6599</v>
      </c>
    </row>
    <row r="28383" spans="1:4" x14ac:dyDescent="0.2">
      <c r="A28383" t="s">
        <v>109</v>
      </c>
      <c r="B28383" t="s">
        <v>355</v>
      </c>
      <c r="C28383" t="s">
        <v>229</v>
      </c>
      <c r="D28383">
        <v>136188</v>
      </c>
    </row>
    <row r="28384" spans="1:4" x14ac:dyDescent="0.2">
      <c r="A28384" t="s">
        <v>109</v>
      </c>
      <c r="B28384" t="s">
        <v>355</v>
      </c>
      <c r="C28384" t="s">
        <v>230</v>
      </c>
      <c r="D28384">
        <v>3121</v>
      </c>
    </row>
    <row r="28385" spans="1:4" x14ac:dyDescent="0.2">
      <c r="A28385" t="s">
        <v>109</v>
      </c>
      <c r="B28385" t="s">
        <v>355</v>
      </c>
      <c r="C28385" t="s">
        <v>231</v>
      </c>
      <c r="D28385">
        <v>30916</v>
      </c>
    </row>
    <row r="28386" spans="1:4" x14ac:dyDescent="0.2">
      <c r="A28386" t="s">
        <v>109</v>
      </c>
      <c r="B28386" t="s">
        <v>355</v>
      </c>
      <c r="C28386" t="s">
        <v>232</v>
      </c>
      <c r="D28386">
        <v>197341</v>
      </c>
    </row>
    <row r="28387" spans="1:4" x14ac:dyDescent="0.2">
      <c r="A28387" t="s">
        <v>109</v>
      </c>
      <c r="B28387" t="s">
        <v>355</v>
      </c>
      <c r="C28387" t="s">
        <v>319</v>
      </c>
      <c r="D28387">
        <v>171658</v>
      </c>
    </row>
    <row r="28388" spans="1:4" x14ac:dyDescent="0.2">
      <c r="A28388" t="s">
        <v>109</v>
      </c>
      <c r="B28388" t="s">
        <v>355</v>
      </c>
      <c r="C28388" t="s">
        <v>320</v>
      </c>
      <c r="D28388">
        <v>19460</v>
      </c>
    </row>
    <row r="28389" spans="1:4" x14ac:dyDescent="0.2">
      <c r="A28389" t="s">
        <v>109</v>
      </c>
      <c r="B28389" t="s">
        <v>355</v>
      </c>
      <c r="C28389" t="s">
        <v>318</v>
      </c>
      <c r="D28389">
        <v>6223</v>
      </c>
    </row>
    <row r="28390" spans="1:4" x14ac:dyDescent="0.2">
      <c r="A28390" t="s">
        <v>109</v>
      </c>
      <c r="B28390" t="s">
        <v>355</v>
      </c>
      <c r="C28390" t="s">
        <v>321</v>
      </c>
      <c r="D28390">
        <v>171629</v>
      </c>
    </row>
    <row r="28391" spans="1:4" x14ac:dyDescent="0.2">
      <c r="A28391" t="s">
        <v>109</v>
      </c>
      <c r="B28391" t="s">
        <v>355</v>
      </c>
      <c r="C28391" t="s">
        <v>322</v>
      </c>
      <c r="D28391">
        <v>0</v>
      </c>
    </row>
    <row r="28392" spans="1:4" x14ac:dyDescent="0.2">
      <c r="A28392" t="s">
        <v>109</v>
      </c>
      <c r="B28392" t="s">
        <v>355</v>
      </c>
      <c r="C28392" t="s">
        <v>323</v>
      </c>
      <c r="D28392">
        <v>0</v>
      </c>
    </row>
    <row r="28393" spans="1:4" x14ac:dyDescent="0.2">
      <c r="A28393" t="s">
        <v>109</v>
      </c>
      <c r="B28393" t="s">
        <v>355</v>
      </c>
      <c r="C28393" t="s">
        <v>324</v>
      </c>
      <c r="D28393">
        <v>0</v>
      </c>
    </row>
    <row r="28394" spans="1:4" x14ac:dyDescent="0.2">
      <c r="A28394" t="s">
        <v>109</v>
      </c>
      <c r="B28394" t="s">
        <v>355</v>
      </c>
      <c r="C28394" t="s">
        <v>325</v>
      </c>
      <c r="D28394">
        <v>0</v>
      </c>
    </row>
    <row r="28395" spans="1:4" x14ac:dyDescent="0.2">
      <c r="A28395" t="s">
        <v>109</v>
      </c>
      <c r="B28395" t="s">
        <v>355</v>
      </c>
      <c r="C28395" t="s">
        <v>326</v>
      </c>
      <c r="D28395">
        <v>0</v>
      </c>
    </row>
    <row r="28396" spans="1:4" x14ac:dyDescent="0.2">
      <c r="A28396" t="s">
        <v>109</v>
      </c>
      <c r="B28396" t="s">
        <v>355</v>
      </c>
      <c r="C28396" t="s">
        <v>327</v>
      </c>
      <c r="D28396">
        <v>44717</v>
      </c>
    </row>
    <row r="28397" spans="1:4" x14ac:dyDescent="0.2">
      <c r="A28397" t="s">
        <v>109</v>
      </c>
      <c r="B28397" t="s">
        <v>355</v>
      </c>
      <c r="C28397" t="s">
        <v>328</v>
      </c>
      <c r="D28397">
        <v>126912</v>
      </c>
    </row>
    <row r="28398" spans="1:4" x14ac:dyDescent="0.2">
      <c r="A28398" t="s">
        <v>109</v>
      </c>
      <c r="B28398" t="s">
        <v>355</v>
      </c>
      <c r="C28398" t="s">
        <v>329</v>
      </c>
      <c r="D28398">
        <v>0</v>
      </c>
    </row>
    <row r="28399" spans="1:4" x14ac:dyDescent="0.2">
      <c r="A28399" t="s">
        <v>109</v>
      </c>
      <c r="B28399" t="s">
        <v>355</v>
      </c>
      <c r="C28399" t="s">
        <v>339</v>
      </c>
      <c r="D28399">
        <v>2369508</v>
      </c>
    </row>
    <row r="28400" spans="1:4" x14ac:dyDescent="0.2">
      <c r="A28400" t="s">
        <v>109</v>
      </c>
      <c r="B28400" t="s">
        <v>355</v>
      </c>
      <c r="C28400" t="s">
        <v>340</v>
      </c>
      <c r="D28400">
        <v>3606649</v>
      </c>
    </row>
    <row r="28401" spans="1:4" x14ac:dyDescent="0.2">
      <c r="A28401" t="s">
        <v>109</v>
      </c>
      <c r="B28401" t="s">
        <v>355</v>
      </c>
      <c r="C28401" t="s">
        <v>341</v>
      </c>
      <c r="D28401">
        <v>0</v>
      </c>
    </row>
    <row r="28402" spans="1:4" x14ac:dyDescent="0.2">
      <c r="A28402" t="s">
        <v>109</v>
      </c>
      <c r="B28402" t="s">
        <v>355</v>
      </c>
      <c r="C28402" t="s">
        <v>342</v>
      </c>
      <c r="D28402">
        <v>0</v>
      </c>
    </row>
    <row r="28403" spans="1:4" x14ac:dyDescent="0.2">
      <c r="A28403" t="s">
        <v>109</v>
      </c>
      <c r="B28403" t="s">
        <v>355</v>
      </c>
      <c r="C28403" t="s">
        <v>343</v>
      </c>
      <c r="D28403">
        <v>0</v>
      </c>
    </row>
    <row r="28404" spans="1:4" x14ac:dyDescent="0.2">
      <c r="A28404" t="s">
        <v>109</v>
      </c>
      <c r="B28404" t="s">
        <v>355</v>
      </c>
      <c r="C28404" t="s">
        <v>344</v>
      </c>
      <c r="D28404">
        <v>0</v>
      </c>
    </row>
    <row r="28405" spans="1:4" x14ac:dyDescent="0.2">
      <c r="A28405" t="s">
        <v>109</v>
      </c>
      <c r="B28405" t="s">
        <v>355</v>
      </c>
      <c r="C28405" t="s">
        <v>345</v>
      </c>
      <c r="D28405">
        <v>0</v>
      </c>
    </row>
    <row r="28406" spans="1:4" x14ac:dyDescent="0.2">
      <c r="A28406" t="s">
        <v>109</v>
      </c>
      <c r="B28406" t="s">
        <v>355</v>
      </c>
      <c r="C28406" t="s">
        <v>346</v>
      </c>
      <c r="D28406">
        <v>0</v>
      </c>
    </row>
    <row r="28407" spans="1:4" x14ac:dyDescent="0.2">
      <c r="A28407" t="s">
        <v>109</v>
      </c>
      <c r="B28407" t="s">
        <v>355</v>
      </c>
      <c r="C28407" t="s">
        <v>300</v>
      </c>
      <c r="D28407">
        <v>540590</v>
      </c>
    </row>
    <row r="28408" spans="1:4" x14ac:dyDescent="0.2">
      <c r="A28408" t="s">
        <v>109</v>
      </c>
      <c r="B28408" t="s">
        <v>355</v>
      </c>
      <c r="C28408" t="s">
        <v>301</v>
      </c>
      <c r="D28408">
        <v>795617</v>
      </c>
    </row>
    <row r="28409" spans="1:4" x14ac:dyDescent="0.2">
      <c r="A28409" t="s">
        <v>109</v>
      </c>
      <c r="B28409" t="s">
        <v>355</v>
      </c>
      <c r="C28409" t="s">
        <v>302</v>
      </c>
      <c r="D28409">
        <v>971078</v>
      </c>
    </row>
    <row r="28410" spans="1:4" x14ac:dyDescent="0.2">
      <c r="A28410" t="s">
        <v>109</v>
      </c>
      <c r="B28410" t="s">
        <v>355</v>
      </c>
      <c r="C28410" t="s">
        <v>303</v>
      </c>
      <c r="D28410">
        <v>546139</v>
      </c>
    </row>
    <row r="28411" spans="1:4" x14ac:dyDescent="0.2">
      <c r="A28411" t="s">
        <v>109</v>
      </c>
      <c r="B28411" t="s">
        <v>355</v>
      </c>
      <c r="C28411" t="s">
        <v>304</v>
      </c>
      <c r="D28411">
        <v>722069</v>
      </c>
    </row>
    <row r="28412" spans="1:4" x14ac:dyDescent="0.2">
      <c r="A28412" t="s">
        <v>109</v>
      </c>
      <c r="B28412" t="s">
        <v>355</v>
      </c>
      <c r="C28412" t="s">
        <v>305</v>
      </c>
      <c r="D28412">
        <v>194944</v>
      </c>
    </row>
    <row r="28413" spans="1:4" x14ac:dyDescent="0.2">
      <c r="A28413" t="s">
        <v>109</v>
      </c>
      <c r="B28413" t="s">
        <v>355</v>
      </c>
      <c r="C28413" t="s">
        <v>306</v>
      </c>
      <c r="D28413">
        <v>59690</v>
      </c>
    </row>
    <row r="28414" spans="1:4" x14ac:dyDescent="0.2">
      <c r="A28414" t="s">
        <v>109</v>
      </c>
      <c r="B28414" t="s">
        <v>355</v>
      </c>
      <c r="C28414" t="s">
        <v>307</v>
      </c>
      <c r="D28414">
        <v>1238056</v>
      </c>
    </row>
    <row r="28415" spans="1:4" x14ac:dyDescent="0.2">
      <c r="A28415" t="s">
        <v>109</v>
      </c>
      <c r="B28415" t="s">
        <v>355</v>
      </c>
      <c r="C28415" t="s">
        <v>308</v>
      </c>
      <c r="D28415">
        <v>12583</v>
      </c>
    </row>
    <row r="28416" spans="1:4" x14ac:dyDescent="0.2">
      <c r="A28416" t="s">
        <v>109</v>
      </c>
      <c r="B28416" t="s">
        <v>355</v>
      </c>
      <c r="C28416" t="s">
        <v>309</v>
      </c>
      <c r="D28416">
        <v>7</v>
      </c>
    </row>
    <row r="28417" spans="1:4" x14ac:dyDescent="0.2">
      <c r="A28417" t="s">
        <v>109</v>
      </c>
      <c r="B28417" t="s">
        <v>355</v>
      </c>
      <c r="C28417" t="s">
        <v>310</v>
      </c>
      <c r="D28417">
        <v>6383</v>
      </c>
    </row>
    <row r="28418" spans="1:4" x14ac:dyDescent="0.2">
      <c r="A28418" t="s">
        <v>109</v>
      </c>
      <c r="B28418" t="s">
        <v>355</v>
      </c>
      <c r="C28418" t="s">
        <v>311</v>
      </c>
      <c r="D28418">
        <v>492</v>
      </c>
    </row>
    <row r="28419" spans="1:4" x14ac:dyDescent="0.2">
      <c r="A28419" t="s">
        <v>109</v>
      </c>
      <c r="B28419" t="s">
        <v>355</v>
      </c>
      <c r="C28419" t="s">
        <v>312</v>
      </c>
      <c r="D28419">
        <v>7</v>
      </c>
    </row>
    <row r="28420" spans="1:4" x14ac:dyDescent="0.2">
      <c r="A28420" t="s">
        <v>109</v>
      </c>
      <c r="B28420" t="s">
        <v>355</v>
      </c>
      <c r="C28420" t="s">
        <v>313</v>
      </c>
      <c r="D28420">
        <v>5</v>
      </c>
    </row>
    <row r="28421" spans="1:4" x14ac:dyDescent="0.2">
      <c r="A28421" t="s">
        <v>109</v>
      </c>
      <c r="B28421" t="s">
        <v>355</v>
      </c>
      <c r="C28421" t="s">
        <v>314</v>
      </c>
      <c r="D28421">
        <v>7</v>
      </c>
    </row>
    <row r="28422" spans="1:4" x14ac:dyDescent="0.2">
      <c r="A28422" t="s">
        <v>109</v>
      </c>
      <c r="B28422" t="s">
        <v>355</v>
      </c>
      <c r="C28422" t="s">
        <v>315</v>
      </c>
      <c r="D28422">
        <v>5</v>
      </c>
    </row>
    <row r="28423" spans="1:4" x14ac:dyDescent="0.2">
      <c r="A28423" t="s">
        <v>109</v>
      </c>
      <c r="B28423" t="s">
        <v>355</v>
      </c>
      <c r="C28423" t="s">
        <v>347</v>
      </c>
      <c r="D28423">
        <v>3917</v>
      </c>
    </row>
    <row r="28424" spans="1:4" x14ac:dyDescent="0.2">
      <c r="A28424" t="s">
        <v>109</v>
      </c>
      <c r="B28424" t="s">
        <v>356</v>
      </c>
      <c r="C28424" t="s">
        <v>225</v>
      </c>
      <c r="D28424">
        <v>0.85583900000000002</v>
      </c>
    </row>
    <row r="28425" spans="1:4" x14ac:dyDescent="0.2">
      <c r="A28425" t="s">
        <v>109</v>
      </c>
      <c r="B28425" t="s">
        <v>356</v>
      </c>
      <c r="C28425" t="s">
        <v>65</v>
      </c>
      <c r="D28425">
        <v>50000001</v>
      </c>
    </row>
    <row r="28426" spans="1:4" x14ac:dyDescent="0.2">
      <c r="A28426" t="s">
        <v>109</v>
      </c>
      <c r="B28426" t="s">
        <v>356</v>
      </c>
      <c r="C28426" t="s">
        <v>66</v>
      </c>
      <c r="D28426">
        <v>58422179</v>
      </c>
    </row>
    <row r="28427" spans="1:4" x14ac:dyDescent="0.2">
      <c r="A28427" t="s">
        <v>109</v>
      </c>
      <c r="B28427" t="s">
        <v>356</v>
      </c>
      <c r="C28427" t="s">
        <v>226</v>
      </c>
      <c r="D28427">
        <v>120573</v>
      </c>
    </row>
    <row r="28428" spans="1:4" x14ac:dyDescent="0.2">
      <c r="A28428" t="s">
        <v>109</v>
      </c>
      <c r="B28428" t="s">
        <v>356</v>
      </c>
      <c r="C28428" t="s">
        <v>227</v>
      </c>
      <c r="D28428">
        <v>307307</v>
      </c>
    </row>
    <row r="28429" spans="1:4" x14ac:dyDescent="0.2">
      <c r="A28429" t="s">
        <v>109</v>
      </c>
      <c r="B28429" t="s">
        <v>356</v>
      </c>
      <c r="C28429" t="s">
        <v>67</v>
      </c>
      <c r="D28429">
        <v>0</v>
      </c>
    </row>
    <row r="28430" spans="1:4" x14ac:dyDescent="0.2">
      <c r="A28430" t="s">
        <v>109</v>
      </c>
      <c r="B28430" t="s">
        <v>356</v>
      </c>
      <c r="C28430" t="s">
        <v>68</v>
      </c>
      <c r="D28430">
        <v>0</v>
      </c>
    </row>
    <row r="28431" spans="1:4" x14ac:dyDescent="0.2">
      <c r="A28431" t="s">
        <v>109</v>
      </c>
      <c r="B28431" t="s">
        <v>356</v>
      </c>
      <c r="C28431" t="s">
        <v>228</v>
      </c>
      <c r="D28431">
        <v>6542</v>
      </c>
    </row>
    <row r="28432" spans="1:4" x14ac:dyDescent="0.2">
      <c r="A28432" t="s">
        <v>109</v>
      </c>
      <c r="B28432" t="s">
        <v>356</v>
      </c>
      <c r="C28432" t="s">
        <v>229</v>
      </c>
      <c r="D28432">
        <v>136658</v>
      </c>
    </row>
    <row r="28433" spans="1:4" x14ac:dyDescent="0.2">
      <c r="A28433" t="s">
        <v>109</v>
      </c>
      <c r="B28433" t="s">
        <v>356</v>
      </c>
      <c r="C28433" t="s">
        <v>230</v>
      </c>
      <c r="D28433">
        <v>3078</v>
      </c>
    </row>
    <row r="28434" spans="1:4" x14ac:dyDescent="0.2">
      <c r="A28434" t="s">
        <v>109</v>
      </c>
      <c r="B28434" t="s">
        <v>356</v>
      </c>
      <c r="C28434" t="s">
        <v>231</v>
      </c>
      <c r="D28434">
        <v>30933</v>
      </c>
    </row>
    <row r="28435" spans="1:4" x14ac:dyDescent="0.2">
      <c r="A28435" t="s">
        <v>109</v>
      </c>
      <c r="B28435" t="s">
        <v>356</v>
      </c>
      <c r="C28435" t="s">
        <v>232</v>
      </c>
      <c r="D28435">
        <v>194216</v>
      </c>
    </row>
    <row r="28436" spans="1:4" x14ac:dyDescent="0.2">
      <c r="A28436" t="s">
        <v>109</v>
      </c>
      <c r="B28436" t="s">
        <v>356</v>
      </c>
      <c r="C28436" t="s">
        <v>319</v>
      </c>
      <c r="D28436">
        <v>171669</v>
      </c>
    </row>
    <row r="28437" spans="1:4" x14ac:dyDescent="0.2">
      <c r="A28437" t="s">
        <v>109</v>
      </c>
      <c r="B28437" t="s">
        <v>356</v>
      </c>
      <c r="C28437" t="s">
        <v>320</v>
      </c>
      <c r="D28437">
        <v>16324</v>
      </c>
    </row>
    <row r="28438" spans="1:4" x14ac:dyDescent="0.2">
      <c r="A28438" t="s">
        <v>109</v>
      </c>
      <c r="B28438" t="s">
        <v>356</v>
      </c>
      <c r="C28438" t="s">
        <v>318</v>
      </c>
      <c r="D28438">
        <v>6223</v>
      </c>
    </row>
    <row r="28439" spans="1:4" x14ac:dyDescent="0.2">
      <c r="A28439" t="s">
        <v>109</v>
      </c>
      <c r="B28439" t="s">
        <v>356</v>
      </c>
      <c r="C28439" t="s">
        <v>321</v>
      </c>
      <c r="D28439">
        <v>171631</v>
      </c>
    </row>
    <row r="28440" spans="1:4" x14ac:dyDescent="0.2">
      <c r="A28440" t="s">
        <v>109</v>
      </c>
      <c r="B28440" t="s">
        <v>356</v>
      </c>
      <c r="C28440" t="s">
        <v>322</v>
      </c>
      <c r="D28440">
        <v>0</v>
      </c>
    </row>
    <row r="28441" spans="1:4" x14ac:dyDescent="0.2">
      <c r="A28441" t="s">
        <v>109</v>
      </c>
      <c r="B28441" t="s">
        <v>356</v>
      </c>
      <c r="C28441" t="s">
        <v>323</v>
      </c>
      <c r="D28441">
        <v>0</v>
      </c>
    </row>
    <row r="28442" spans="1:4" x14ac:dyDescent="0.2">
      <c r="A28442" t="s">
        <v>109</v>
      </c>
      <c r="B28442" t="s">
        <v>356</v>
      </c>
      <c r="C28442" t="s">
        <v>324</v>
      </c>
      <c r="D28442">
        <v>0</v>
      </c>
    </row>
    <row r="28443" spans="1:4" x14ac:dyDescent="0.2">
      <c r="A28443" t="s">
        <v>109</v>
      </c>
      <c r="B28443" t="s">
        <v>356</v>
      </c>
      <c r="C28443" t="s">
        <v>325</v>
      </c>
      <c r="D28443">
        <v>0</v>
      </c>
    </row>
    <row r="28444" spans="1:4" x14ac:dyDescent="0.2">
      <c r="A28444" t="s">
        <v>109</v>
      </c>
      <c r="B28444" t="s">
        <v>356</v>
      </c>
      <c r="C28444" t="s">
        <v>326</v>
      </c>
      <c r="D28444">
        <v>0</v>
      </c>
    </row>
    <row r="28445" spans="1:4" x14ac:dyDescent="0.2">
      <c r="A28445" t="s">
        <v>109</v>
      </c>
      <c r="B28445" t="s">
        <v>356</v>
      </c>
      <c r="C28445" t="s">
        <v>327</v>
      </c>
      <c r="D28445">
        <v>44717</v>
      </c>
    </row>
    <row r="28446" spans="1:4" x14ac:dyDescent="0.2">
      <c r="A28446" t="s">
        <v>109</v>
      </c>
      <c r="B28446" t="s">
        <v>356</v>
      </c>
      <c r="C28446" t="s">
        <v>328</v>
      </c>
      <c r="D28446">
        <v>126914</v>
      </c>
    </row>
    <row r="28447" spans="1:4" x14ac:dyDescent="0.2">
      <c r="A28447" t="s">
        <v>109</v>
      </c>
      <c r="B28447" t="s">
        <v>356</v>
      </c>
      <c r="C28447" t="s">
        <v>329</v>
      </c>
      <c r="D28447">
        <v>0</v>
      </c>
    </row>
    <row r="28448" spans="1:4" x14ac:dyDescent="0.2">
      <c r="A28448" t="s">
        <v>109</v>
      </c>
      <c r="B28448" t="s">
        <v>356</v>
      </c>
      <c r="C28448" t="s">
        <v>339</v>
      </c>
      <c r="D28448">
        <v>2332008</v>
      </c>
    </row>
    <row r="28449" spans="1:4" x14ac:dyDescent="0.2">
      <c r="A28449" t="s">
        <v>109</v>
      </c>
      <c r="B28449" t="s">
        <v>356</v>
      </c>
      <c r="C28449" t="s">
        <v>340</v>
      </c>
      <c r="D28449">
        <v>74</v>
      </c>
    </row>
    <row r="28450" spans="1:4" x14ac:dyDescent="0.2">
      <c r="A28450" t="s">
        <v>109</v>
      </c>
      <c r="B28450" t="s">
        <v>356</v>
      </c>
      <c r="C28450" t="s">
        <v>341</v>
      </c>
      <c r="D28450">
        <v>1436293</v>
      </c>
    </row>
    <row r="28451" spans="1:4" x14ac:dyDescent="0.2">
      <c r="A28451" t="s">
        <v>109</v>
      </c>
      <c r="B28451" t="s">
        <v>356</v>
      </c>
      <c r="C28451" t="s">
        <v>342</v>
      </c>
      <c r="D28451">
        <v>1</v>
      </c>
    </row>
    <row r="28452" spans="1:4" x14ac:dyDescent="0.2">
      <c r="A28452" t="s">
        <v>109</v>
      </c>
      <c r="B28452" t="s">
        <v>356</v>
      </c>
      <c r="C28452" t="s">
        <v>343</v>
      </c>
      <c r="D28452">
        <v>25</v>
      </c>
    </row>
    <row r="28453" spans="1:4" x14ac:dyDescent="0.2">
      <c r="A28453" t="s">
        <v>109</v>
      </c>
      <c r="B28453" t="s">
        <v>356</v>
      </c>
      <c r="C28453" t="s">
        <v>344</v>
      </c>
      <c r="D28453">
        <v>1436293</v>
      </c>
    </row>
    <row r="28454" spans="1:4" x14ac:dyDescent="0.2">
      <c r="A28454" t="s">
        <v>109</v>
      </c>
      <c r="B28454" t="s">
        <v>356</v>
      </c>
      <c r="C28454" t="s">
        <v>345</v>
      </c>
      <c r="D28454">
        <v>0</v>
      </c>
    </row>
    <row r="28455" spans="1:4" x14ac:dyDescent="0.2">
      <c r="A28455" t="s">
        <v>109</v>
      </c>
      <c r="B28455" t="s">
        <v>356</v>
      </c>
      <c r="C28455" t="s">
        <v>346</v>
      </c>
      <c r="D28455">
        <v>25</v>
      </c>
    </row>
    <row r="28456" spans="1:4" x14ac:dyDescent="0.2">
      <c r="A28456" t="s">
        <v>109</v>
      </c>
      <c r="B28456" t="s">
        <v>356</v>
      </c>
      <c r="C28456" t="s">
        <v>300</v>
      </c>
      <c r="D28456">
        <v>540544</v>
      </c>
    </row>
    <row r="28457" spans="1:4" x14ac:dyDescent="0.2">
      <c r="A28457" t="s">
        <v>109</v>
      </c>
      <c r="B28457" t="s">
        <v>356</v>
      </c>
      <c r="C28457" t="s">
        <v>301</v>
      </c>
      <c r="D28457">
        <v>795618</v>
      </c>
    </row>
    <row r="28458" spans="1:4" x14ac:dyDescent="0.2">
      <c r="A28458" t="s">
        <v>109</v>
      </c>
      <c r="B28458" t="s">
        <v>356</v>
      </c>
      <c r="C28458" t="s">
        <v>302</v>
      </c>
      <c r="D28458">
        <v>974263</v>
      </c>
    </row>
    <row r="28459" spans="1:4" x14ac:dyDescent="0.2">
      <c r="A28459" t="s">
        <v>109</v>
      </c>
      <c r="B28459" t="s">
        <v>356</v>
      </c>
      <c r="C28459" t="s">
        <v>303</v>
      </c>
      <c r="D28459">
        <v>546134</v>
      </c>
    </row>
    <row r="28460" spans="1:4" x14ac:dyDescent="0.2">
      <c r="A28460" t="s">
        <v>109</v>
      </c>
      <c r="B28460" t="s">
        <v>356</v>
      </c>
      <c r="C28460" t="s">
        <v>304</v>
      </c>
      <c r="D28460">
        <v>722065</v>
      </c>
    </row>
    <row r="28461" spans="1:4" x14ac:dyDescent="0.2">
      <c r="A28461" t="s">
        <v>109</v>
      </c>
      <c r="B28461" t="s">
        <v>356</v>
      </c>
      <c r="C28461" t="s">
        <v>305</v>
      </c>
      <c r="D28461">
        <v>194940</v>
      </c>
    </row>
    <row r="28462" spans="1:4" x14ac:dyDescent="0.2">
      <c r="A28462" t="s">
        <v>109</v>
      </c>
      <c r="B28462" t="s">
        <v>356</v>
      </c>
      <c r="C28462" t="s">
        <v>306</v>
      </c>
      <c r="D28462">
        <v>59690</v>
      </c>
    </row>
    <row r="28463" spans="1:4" x14ac:dyDescent="0.2">
      <c r="A28463" t="s">
        <v>109</v>
      </c>
      <c r="B28463" t="s">
        <v>356</v>
      </c>
      <c r="C28463" t="s">
        <v>307</v>
      </c>
      <c r="D28463">
        <v>1238056</v>
      </c>
    </row>
    <row r="28464" spans="1:4" x14ac:dyDescent="0.2">
      <c r="A28464" t="s">
        <v>109</v>
      </c>
      <c r="B28464" t="s">
        <v>356</v>
      </c>
      <c r="C28464" t="s">
        <v>308</v>
      </c>
      <c r="D28464">
        <v>12629</v>
      </c>
    </row>
    <row r="28465" spans="1:4" x14ac:dyDescent="0.2">
      <c r="A28465" t="s">
        <v>109</v>
      </c>
      <c r="B28465" t="s">
        <v>356</v>
      </c>
      <c r="C28465" t="s">
        <v>309</v>
      </c>
      <c r="D28465">
        <v>6</v>
      </c>
    </row>
    <row r="28466" spans="1:4" x14ac:dyDescent="0.2">
      <c r="A28466" t="s">
        <v>109</v>
      </c>
      <c r="B28466" t="s">
        <v>356</v>
      </c>
      <c r="C28466" t="s">
        <v>310</v>
      </c>
      <c r="D28466">
        <v>3198</v>
      </c>
    </row>
    <row r="28467" spans="1:4" x14ac:dyDescent="0.2">
      <c r="A28467" t="s">
        <v>109</v>
      </c>
      <c r="B28467" t="s">
        <v>356</v>
      </c>
      <c r="C28467" t="s">
        <v>311</v>
      </c>
      <c r="D28467">
        <v>492</v>
      </c>
    </row>
    <row r="28468" spans="1:4" x14ac:dyDescent="0.2">
      <c r="A28468" t="s">
        <v>109</v>
      </c>
      <c r="B28468" t="s">
        <v>356</v>
      </c>
      <c r="C28468" t="s">
        <v>312</v>
      </c>
      <c r="D28468">
        <v>12</v>
      </c>
    </row>
    <row r="28469" spans="1:4" x14ac:dyDescent="0.2">
      <c r="A28469" t="s">
        <v>109</v>
      </c>
      <c r="B28469" t="s">
        <v>356</v>
      </c>
      <c r="C28469" t="s">
        <v>313</v>
      </c>
      <c r="D28469">
        <v>9</v>
      </c>
    </row>
    <row r="28470" spans="1:4" x14ac:dyDescent="0.2">
      <c r="A28470" t="s">
        <v>109</v>
      </c>
      <c r="B28470" t="s">
        <v>356</v>
      </c>
      <c r="C28470" t="s">
        <v>314</v>
      </c>
      <c r="D28470">
        <v>11</v>
      </c>
    </row>
    <row r="28471" spans="1:4" x14ac:dyDescent="0.2">
      <c r="A28471" t="s">
        <v>109</v>
      </c>
      <c r="B28471" t="s">
        <v>356</v>
      </c>
      <c r="C28471" t="s">
        <v>315</v>
      </c>
      <c r="D28471">
        <v>5</v>
      </c>
    </row>
    <row r="28472" spans="1:4" x14ac:dyDescent="0.2">
      <c r="A28472" t="s">
        <v>109</v>
      </c>
      <c r="B28472" t="s">
        <v>356</v>
      </c>
      <c r="C28472" t="s">
        <v>347</v>
      </c>
      <c r="D28472">
        <v>3917</v>
      </c>
    </row>
    <row r="28473" spans="1:4" x14ac:dyDescent="0.2">
      <c r="A28473" t="s">
        <v>110</v>
      </c>
      <c r="B28473" t="s">
        <v>351</v>
      </c>
      <c r="C28473" t="s">
        <v>225</v>
      </c>
      <c r="D28473">
        <v>1.1292500000000001</v>
      </c>
    </row>
    <row r="28474" spans="1:4" x14ac:dyDescent="0.2">
      <c r="A28474" t="s">
        <v>110</v>
      </c>
      <c r="B28474" t="s">
        <v>351</v>
      </c>
      <c r="C28474" t="s">
        <v>65</v>
      </c>
      <c r="D28474">
        <v>50000003</v>
      </c>
    </row>
    <row r="28475" spans="1:4" x14ac:dyDescent="0.2">
      <c r="A28475" t="s">
        <v>110</v>
      </c>
      <c r="B28475" t="s">
        <v>351</v>
      </c>
      <c r="C28475" t="s">
        <v>66</v>
      </c>
      <c r="D28475">
        <v>44277141</v>
      </c>
    </row>
    <row r="28476" spans="1:4" x14ac:dyDescent="0.2">
      <c r="A28476" t="s">
        <v>110</v>
      </c>
      <c r="B28476" t="s">
        <v>351</v>
      </c>
      <c r="C28476" t="s">
        <v>226</v>
      </c>
      <c r="D28476">
        <v>50782</v>
      </c>
    </row>
    <row r="28477" spans="1:4" x14ac:dyDescent="0.2">
      <c r="A28477" t="s">
        <v>110</v>
      </c>
      <c r="B28477" t="s">
        <v>351</v>
      </c>
      <c r="C28477" t="s">
        <v>227</v>
      </c>
      <c r="D28477">
        <v>156246</v>
      </c>
    </row>
    <row r="28478" spans="1:4" x14ac:dyDescent="0.2">
      <c r="A28478" t="s">
        <v>110</v>
      </c>
      <c r="B28478" t="s">
        <v>351</v>
      </c>
      <c r="C28478" t="s">
        <v>67</v>
      </c>
      <c r="D28478">
        <v>717144</v>
      </c>
    </row>
    <row r="28479" spans="1:4" x14ac:dyDescent="0.2">
      <c r="A28479" t="s">
        <v>110</v>
      </c>
      <c r="B28479" t="s">
        <v>351</v>
      </c>
      <c r="C28479" t="s">
        <v>68</v>
      </c>
      <c r="D28479">
        <v>542481</v>
      </c>
    </row>
    <row r="28480" spans="1:4" x14ac:dyDescent="0.2">
      <c r="A28480" t="s">
        <v>110</v>
      </c>
      <c r="B28480" t="s">
        <v>351</v>
      </c>
      <c r="C28480" t="s">
        <v>228</v>
      </c>
      <c r="D28480">
        <v>59</v>
      </c>
    </row>
    <row r="28481" spans="1:4" x14ac:dyDescent="0.2">
      <c r="A28481" t="s">
        <v>110</v>
      </c>
      <c r="B28481" t="s">
        <v>351</v>
      </c>
      <c r="C28481" t="s">
        <v>229</v>
      </c>
      <c r="D28481">
        <v>0</v>
      </c>
    </row>
    <row r="28482" spans="1:4" x14ac:dyDescent="0.2">
      <c r="A28482" t="s">
        <v>110</v>
      </c>
      <c r="B28482" t="s">
        <v>351</v>
      </c>
      <c r="C28482" t="s">
        <v>230</v>
      </c>
      <c r="D28482">
        <v>0</v>
      </c>
    </row>
    <row r="28483" spans="1:4" x14ac:dyDescent="0.2">
      <c r="A28483" t="s">
        <v>110</v>
      </c>
      <c r="B28483" t="s">
        <v>351</v>
      </c>
      <c r="C28483" t="s">
        <v>231</v>
      </c>
      <c r="D28483">
        <v>0</v>
      </c>
    </row>
    <row r="28484" spans="1:4" x14ac:dyDescent="0.2">
      <c r="A28484" t="s">
        <v>110</v>
      </c>
      <c r="B28484" t="s">
        <v>351</v>
      </c>
      <c r="C28484" t="s">
        <v>154</v>
      </c>
      <c r="D28484">
        <v>2415478</v>
      </c>
    </row>
    <row r="28485" spans="1:4" x14ac:dyDescent="0.2">
      <c r="A28485" t="s">
        <v>110</v>
      </c>
      <c r="B28485" t="s">
        <v>351</v>
      </c>
      <c r="C28485" t="s">
        <v>155</v>
      </c>
      <c r="D28485">
        <v>0</v>
      </c>
    </row>
    <row r="28486" spans="1:4" x14ac:dyDescent="0.2">
      <c r="A28486" t="s">
        <v>110</v>
      </c>
      <c r="B28486" t="s">
        <v>351</v>
      </c>
      <c r="C28486" t="s">
        <v>156</v>
      </c>
      <c r="D28486">
        <v>0</v>
      </c>
    </row>
    <row r="28487" spans="1:4" x14ac:dyDescent="0.2">
      <c r="A28487" t="s">
        <v>110</v>
      </c>
      <c r="B28487" t="s">
        <v>351</v>
      </c>
      <c r="C28487" t="s">
        <v>157</v>
      </c>
      <c r="D28487">
        <v>248002</v>
      </c>
    </row>
    <row r="28488" spans="1:4" x14ac:dyDescent="0.2">
      <c r="A28488" t="s">
        <v>110</v>
      </c>
      <c r="B28488" t="s">
        <v>351</v>
      </c>
      <c r="C28488" t="s">
        <v>158</v>
      </c>
      <c r="D28488">
        <v>889143</v>
      </c>
    </row>
    <row r="28489" spans="1:4" x14ac:dyDescent="0.2">
      <c r="A28489" t="s">
        <v>110</v>
      </c>
      <c r="B28489" t="s">
        <v>351</v>
      </c>
      <c r="C28489" t="s">
        <v>159</v>
      </c>
      <c r="D28489">
        <v>631416</v>
      </c>
    </row>
    <row r="28490" spans="1:4" x14ac:dyDescent="0.2">
      <c r="A28490" t="s">
        <v>110</v>
      </c>
      <c r="B28490" t="s">
        <v>351</v>
      </c>
      <c r="C28490" t="s">
        <v>160</v>
      </c>
      <c r="D28490">
        <v>1230585</v>
      </c>
    </row>
    <row r="28491" spans="1:4" x14ac:dyDescent="0.2">
      <c r="A28491" t="s">
        <v>110</v>
      </c>
      <c r="B28491" t="s">
        <v>351</v>
      </c>
      <c r="C28491" t="s">
        <v>161</v>
      </c>
      <c r="D28491">
        <v>678143</v>
      </c>
    </row>
    <row r="28492" spans="1:4" x14ac:dyDescent="0.2">
      <c r="A28492" t="s">
        <v>110</v>
      </c>
      <c r="B28492" t="s">
        <v>351</v>
      </c>
      <c r="C28492" t="s">
        <v>162</v>
      </c>
      <c r="D28492">
        <v>794534</v>
      </c>
    </row>
    <row r="28493" spans="1:4" x14ac:dyDescent="0.2">
      <c r="A28493" t="s">
        <v>110</v>
      </c>
      <c r="B28493" t="s">
        <v>351</v>
      </c>
      <c r="C28493" t="s">
        <v>163</v>
      </c>
      <c r="D28493">
        <v>516998</v>
      </c>
    </row>
    <row r="28494" spans="1:4" x14ac:dyDescent="0.2">
      <c r="A28494" t="s">
        <v>110</v>
      </c>
      <c r="B28494" t="s">
        <v>351</v>
      </c>
      <c r="C28494" t="s">
        <v>164</v>
      </c>
      <c r="D28494">
        <v>454152</v>
      </c>
    </row>
    <row r="28495" spans="1:4" x14ac:dyDescent="0.2">
      <c r="A28495" t="s">
        <v>110</v>
      </c>
      <c r="B28495" t="s">
        <v>351</v>
      </c>
      <c r="C28495" t="s">
        <v>165</v>
      </c>
      <c r="D28495">
        <v>328402</v>
      </c>
    </row>
    <row r="28496" spans="1:4" x14ac:dyDescent="0.2">
      <c r="A28496" t="s">
        <v>110</v>
      </c>
      <c r="B28496" t="s">
        <v>351</v>
      </c>
      <c r="C28496" t="s">
        <v>166</v>
      </c>
      <c r="D28496">
        <v>118599</v>
      </c>
    </row>
    <row r="28497" spans="1:4" x14ac:dyDescent="0.2">
      <c r="A28497" t="s">
        <v>110</v>
      </c>
      <c r="B28497" t="s">
        <v>351</v>
      </c>
      <c r="C28497" t="s">
        <v>167</v>
      </c>
      <c r="D28497">
        <v>170110</v>
      </c>
    </row>
    <row r="28498" spans="1:4" x14ac:dyDescent="0.2">
      <c r="A28498" t="s">
        <v>110</v>
      </c>
      <c r="B28498" t="s">
        <v>351</v>
      </c>
      <c r="C28498" t="s">
        <v>168</v>
      </c>
      <c r="D28498">
        <v>190390</v>
      </c>
    </row>
    <row r="28499" spans="1:4" x14ac:dyDescent="0.2">
      <c r="A28499" t="s">
        <v>110</v>
      </c>
      <c r="B28499" t="s">
        <v>351</v>
      </c>
      <c r="C28499" t="s">
        <v>169</v>
      </c>
      <c r="D28499">
        <v>136215</v>
      </c>
    </row>
    <row r="28500" spans="1:4" x14ac:dyDescent="0.2">
      <c r="A28500" t="s">
        <v>110</v>
      </c>
      <c r="B28500" t="s">
        <v>351</v>
      </c>
      <c r="C28500" t="s">
        <v>170</v>
      </c>
      <c r="D28500">
        <v>163191</v>
      </c>
    </row>
    <row r="28501" spans="1:4" x14ac:dyDescent="0.2">
      <c r="A28501" t="s">
        <v>110</v>
      </c>
      <c r="B28501" t="s">
        <v>351</v>
      </c>
      <c r="C28501" t="s">
        <v>171</v>
      </c>
      <c r="D28501">
        <v>66066</v>
      </c>
    </row>
    <row r="28502" spans="1:4" x14ac:dyDescent="0.2">
      <c r="A28502" t="s">
        <v>110</v>
      </c>
      <c r="B28502" t="s">
        <v>351</v>
      </c>
      <c r="C28502" t="s">
        <v>172</v>
      </c>
      <c r="D28502">
        <v>316217</v>
      </c>
    </row>
    <row r="28503" spans="1:4" x14ac:dyDescent="0.2">
      <c r="A28503" t="s">
        <v>110</v>
      </c>
      <c r="B28503" t="s">
        <v>351</v>
      </c>
      <c r="C28503" t="s">
        <v>173</v>
      </c>
      <c r="D28503">
        <v>78929</v>
      </c>
    </row>
    <row r="28504" spans="1:4" x14ac:dyDescent="0.2">
      <c r="A28504" t="s">
        <v>110</v>
      </c>
      <c r="B28504" t="s">
        <v>351</v>
      </c>
      <c r="C28504" t="s">
        <v>174</v>
      </c>
      <c r="D28504">
        <v>151394</v>
      </c>
    </row>
    <row r="28505" spans="1:4" x14ac:dyDescent="0.2">
      <c r="A28505" t="s">
        <v>110</v>
      </c>
      <c r="B28505" t="s">
        <v>351</v>
      </c>
      <c r="C28505" t="s">
        <v>175</v>
      </c>
      <c r="D28505">
        <v>66182</v>
      </c>
    </row>
    <row r="28506" spans="1:4" x14ac:dyDescent="0.2">
      <c r="A28506" t="s">
        <v>110</v>
      </c>
      <c r="B28506" t="s">
        <v>351</v>
      </c>
      <c r="C28506" t="s">
        <v>176</v>
      </c>
      <c r="D28506">
        <v>13212</v>
      </c>
    </row>
    <row r="28507" spans="1:4" x14ac:dyDescent="0.2">
      <c r="A28507" t="s">
        <v>110</v>
      </c>
      <c r="B28507" t="s">
        <v>351</v>
      </c>
      <c r="C28507" t="s">
        <v>177</v>
      </c>
      <c r="D28507">
        <v>422789</v>
      </c>
    </row>
    <row r="28508" spans="1:4" x14ac:dyDescent="0.2">
      <c r="A28508" t="s">
        <v>110</v>
      </c>
      <c r="B28508" t="s">
        <v>351</v>
      </c>
      <c r="C28508" t="s">
        <v>178</v>
      </c>
      <c r="D28508">
        <v>0</v>
      </c>
    </row>
    <row r="28509" spans="1:4" x14ac:dyDescent="0.2">
      <c r="A28509" t="s">
        <v>110</v>
      </c>
      <c r="B28509" t="s">
        <v>351</v>
      </c>
      <c r="C28509" t="s">
        <v>179</v>
      </c>
      <c r="D28509">
        <v>0</v>
      </c>
    </row>
    <row r="28510" spans="1:4" x14ac:dyDescent="0.2">
      <c r="A28510" t="s">
        <v>110</v>
      </c>
      <c r="B28510" t="s">
        <v>351</v>
      </c>
      <c r="C28510" t="s">
        <v>180</v>
      </c>
      <c r="D28510">
        <v>0</v>
      </c>
    </row>
    <row r="28511" spans="1:4" x14ac:dyDescent="0.2">
      <c r="A28511" t="s">
        <v>110</v>
      </c>
      <c r="B28511" t="s">
        <v>351</v>
      </c>
      <c r="C28511" t="s">
        <v>181</v>
      </c>
      <c r="D28511">
        <v>0</v>
      </c>
    </row>
    <row r="28512" spans="1:4" x14ac:dyDescent="0.2">
      <c r="A28512" t="s">
        <v>110</v>
      </c>
      <c r="B28512" t="s">
        <v>351</v>
      </c>
      <c r="C28512" t="s">
        <v>182</v>
      </c>
      <c r="D28512">
        <v>0</v>
      </c>
    </row>
    <row r="28513" spans="1:4" x14ac:dyDescent="0.2">
      <c r="A28513" t="s">
        <v>110</v>
      </c>
      <c r="B28513" t="s">
        <v>351</v>
      </c>
      <c r="C28513" t="s">
        <v>183</v>
      </c>
      <c r="D28513">
        <v>0</v>
      </c>
    </row>
    <row r="28514" spans="1:4" x14ac:dyDescent="0.2">
      <c r="A28514" t="s">
        <v>110</v>
      </c>
      <c r="B28514" t="s">
        <v>351</v>
      </c>
      <c r="C28514" t="s">
        <v>184</v>
      </c>
      <c r="D28514">
        <v>0</v>
      </c>
    </row>
    <row r="28515" spans="1:4" x14ac:dyDescent="0.2">
      <c r="A28515" t="s">
        <v>110</v>
      </c>
      <c r="B28515" t="s">
        <v>351</v>
      </c>
      <c r="C28515" t="s">
        <v>185</v>
      </c>
      <c r="D28515">
        <v>0</v>
      </c>
    </row>
    <row r="28516" spans="1:4" x14ac:dyDescent="0.2">
      <c r="A28516" t="s">
        <v>110</v>
      </c>
      <c r="B28516" t="s">
        <v>351</v>
      </c>
      <c r="C28516" t="s">
        <v>186</v>
      </c>
      <c r="D28516">
        <v>0</v>
      </c>
    </row>
    <row r="28517" spans="1:4" x14ac:dyDescent="0.2">
      <c r="A28517" t="s">
        <v>110</v>
      </c>
      <c r="B28517" t="s">
        <v>351</v>
      </c>
      <c r="C28517" t="s">
        <v>187</v>
      </c>
      <c r="D28517">
        <v>0</v>
      </c>
    </row>
    <row r="28518" spans="1:4" x14ac:dyDescent="0.2">
      <c r="A28518" t="s">
        <v>110</v>
      </c>
      <c r="B28518" t="s">
        <v>351</v>
      </c>
      <c r="C28518" t="s">
        <v>188</v>
      </c>
      <c r="D28518">
        <v>0</v>
      </c>
    </row>
    <row r="28519" spans="1:4" x14ac:dyDescent="0.2">
      <c r="A28519" t="s">
        <v>110</v>
      </c>
      <c r="B28519" t="s">
        <v>351</v>
      </c>
      <c r="C28519" t="s">
        <v>189</v>
      </c>
      <c r="D28519">
        <v>0</v>
      </c>
    </row>
    <row r="28520" spans="1:4" x14ac:dyDescent="0.2">
      <c r="A28520" t="s">
        <v>110</v>
      </c>
      <c r="B28520" t="s">
        <v>351</v>
      </c>
      <c r="C28520" t="s">
        <v>190</v>
      </c>
      <c r="D28520">
        <v>0</v>
      </c>
    </row>
    <row r="28521" spans="1:4" x14ac:dyDescent="0.2">
      <c r="A28521" t="s">
        <v>110</v>
      </c>
      <c r="B28521" t="s">
        <v>351</v>
      </c>
      <c r="C28521" t="s">
        <v>191</v>
      </c>
      <c r="D28521">
        <v>0</v>
      </c>
    </row>
    <row r="28522" spans="1:4" x14ac:dyDescent="0.2">
      <c r="A28522" t="s">
        <v>110</v>
      </c>
      <c r="B28522" t="s">
        <v>351</v>
      </c>
      <c r="C28522" t="s">
        <v>192</v>
      </c>
      <c r="D28522">
        <v>0</v>
      </c>
    </row>
    <row r="28523" spans="1:4" x14ac:dyDescent="0.2">
      <c r="A28523" t="s">
        <v>110</v>
      </c>
      <c r="B28523" t="s">
        <v>351</v>
      </c>
      <c r="C28523" t="s">
        <v>193</v>
      </c>
      <c r="D28523">
        <v>0</v>
      </c>
    </row>
    <row r="28524" spans="1:4" x14ac:dyDescent="0.2">
      <c r="A28524" t="s">
        <v>110</v>
      </c>
      <c r="B28524" t="s">
        <v>351</v>
      </c>
      <c r="C28524" t="s">
        <v>194</v>
      </c>
      <c r="D28524">
        <v>0</v>
      </c>
    </row>
    <row r="28525" spans="1:4" x14ac:dyDescent="0.2">
      <c r="A28525" t="s">
        <v>110</v>
      </c>
      <c r="B28525" t="s">
        <v>351</v>
      </c>
      <c r="C28525" t="s">
        <v>195</v>
      </c>
      <c r="D28525">
        <v>0</v>
      </c>
    </row>
    <row r="28526" spans="1:4" x14ac:dyDescent="0.2">
      <c r="A28526" t="s">
        <v>110</v>
      </c>
      <c r="B28526" t="s">
        <v>351</v>
      </c>
      <c r="C28526" t="s">
        <v>196</v>
      </c>
      <c r="D28526">
        <v>0</v>
      </c>
    </row>
    <row r="28527" spans="1:4" x14ac:dyDescent="0.2">
      <c r="A28527" t="s">
        <v>110</v>
      </c>
      <c r="B28527" t="s">
        <v>351</v>
      </c>
      <c r="C28527" t="s">
        <v>197</v>
      </c>
      <c r="D28527">
        <v>0</v>
      </c>
    </row>
    <row r="28528" spans="1:4" x14ac:dyDescent="0.2">
      <c r="A28528" t="s">
        <v>110</v>
      </c>
      <c r="B28528" t="s">
        <v>351</v>
      </c>
      <c r="C28528" t="s">
        <v>198</v>
      </c>
      <c r="D28528">
        <v>0</v>
      </c>
    </row>
    <row r="28529" spans="1:4" x14ac:dyDescent="0.2">
      <c r="A28529" t="s">
        <v>110</v>
      </c>
      <c r="B28529" t="s">
        <v>351</v>
      </c>
      <c r="C28529" t="s">
        <v>199</v>
      </c>
      <c r="D28529">
        <v>0</v>
      </c>
    </row>
    <row r="28530" spans="1:4" x14ac:dyDescent="0.2">
      <c r="A28530" t="s">
        <v>110</v>
      </c>
      <c r="B28530" t="s">
        <v>351</v>
      </c>
      <c r="C28530" t="s">
        <v>200</v>
      </c>
      <c r="D28530">
        <v>0</v>
      </c>
    </row>
    <row r="28531" spans="1:4" x14ac:dyDescent="0.2">
      <c r="A28531" t="s">
        <v>110</v>
      </c>
      <c r="B28531" t="s">
        <v>351</v>
      </c>
      <c r="C28531" t="s">
        <v>201</v>
      </c>
      <c r="D28531">
        <v>0</v>
      </c>
    </row>
    <row r="28532" spans="1:4" x14ac:dyDescent="0.2">
      <c r="A28532" t="s">
        <v>110</v>
      </c>
      <c r="B28532" t="s">
        <v>351</v>
      </c>
      <c r="C28532" t="s">
        <v>202</v>
      </c>
      <c r="D28532">
        <v>0</v>
      </c>
    </row>
    <row r="28533" spans="1:4" x14ac:dyDescent="0.2">
      <c r="A28533" t="s">
        <v>110</v>
      </c>
      <c r="B28533" t="s">
        <v>351</v>
      </c>
      <c r="C28533" t="s">
        <v>203</v>
      </c>
      <c r="D28533">
        <v>0</v>
      </c>
    </row>
    <row r="28534" spans="1:4" x14ac:dyDescent="0.2">
      <c r="A28534" t="s">
        <v>110</v>
      </c>
      <c r="B28534" t="s">
        <v>351</v>
      </c>
      <c r="C28534" t="s">
        <v>204</v>
      </c>
      <c r="D28534">
        <v>0</v>
      </c>
    </row>
    <row r="28535" spans="1:4" x14ac:dyDescent="0.2">
      <c r="A28535" t="s">
        <v>110</v>
      </c>
      <c r="B28535" t="s">
        <v>351</v>
      </c>
      <c r="C28535" t="s">
        <v>205</v>
      </c>
      <c r="D28535">
        <v>0</v>
      </c>
    </row>
    <row r="28536" spans="1:4" x14ac:dyDescent="0.2">
      <c r="A28536" t="s">
        <v>110</v>
      </c>
      <c r="B28536" t="s">
        <v>351</v>
      </c>
      <c r="C28536" t="s">
        <v>206</v>
      </c>
      <c r="D28536">
        <v>0</v>
      </c>
    </row>
    <row r="28537" spans="1:4" x14ac:dyDescent="0.2">
      <c r="A28537" t="s">
        <v>110</v>
      </c>
      <c r="B28537" t="s">
        <v>351</v>
      </c>
      <c r="C28537" t="s">
        <v>207</v>
      </c>
      <c r="D28537">
        <v>0</v>
      </c>
    </row>
    <row r="28538" spans="1:4" x14ac:dyDescent="0.2">
      <c r="A28538" t="s">
        <v>110</v>
      </c>
      <c r="B28538" t="s">
        <v>351</v>
      </c>
      <c r="C28538" t="s">
        <v>208</v>
      </c>
      <c r="D28538">
        <v>0</v>
      </c>
    </row>
    <row r="28539" spans="1:4" x14ac:dyDescent="0.2">
      <c r="A28539" t="s">
        <v>110</v>
      </c>
      <c r="B28539" t="s">
        <v>351</v>
      </c>
      <c r="C28539" t="s">
        <v>209</v>
      </c>
      <c r="D28539">
        <v>0</v>
      </c>
    </row>
    <row r="28540" spans="1:4" x14ac:dyDescent="0.2">
      <c r="A28540" t="s">
        <v>110</v>
      </c>
      <c r="B28540" t="s">
        <v>351</v>
      </c>
      <c r="C28540" t="s">
        <v>210</v>
      </c>
      <c r="D28540">
        <v>0</v>
      </c>
    </row>
    <row r="28541" spans="1:4" x14ac:dyDescent="0.2">
      <c r="A28541" t="s">
        <v>110</v>
      </c>
      <c r="B28541" t="s">
        <v>351</v>
      </c>
      <c r="C28541" t="s">
        <v>211</v>
      </c>
      <c r="D28541">
        <v>0</v>
      </c>
    </row>
    <row r="28542" spans="1:4" x14ac:dyDescent="0.2">
      <c r="A28542" t="s">
        <v>110</v>
      </c>
      <c r="B28542" t="s">
        <v>351</v>
      </c>
      <c r="C28542" t="s">
        <v>212</v>
      </c>
      <c r="D28542">
        <v>0</v>
      </c>
    </row>
    <row r="28543" spans="1:4" x14ac:dyDescent="0.2">
      <c r="A28543" t="s">
        <v>110</v>
      </c>
      <c r="B28543" t="s">
        <v>351</v>
      </c>
      <c r="C28543" t="s">
        <v>213</v>
      </c>
      <c r="D28543">
        <v>0</v>
      </c>
    </row>
    <row r="28544" spans="1:4" x14ac:dyDescent="0.2">
      <c r="A28544" t="s">
        <v>110</v>
      </c>
      <c r="B28544" t="s">
        <v>351</v>
      </c>
      <c r="C28544" t="s">
        <v>214</v>
      </c>
      <c r="D28544">
        <v>0</v>
      </c>
    </row>
    <row r="28545" spans="1:4" x14ac:dyDescent="0.2">
      <c r="A28545" t="s">
        <v>110</v>
      </c>
      <c r="B28545" t="s">
        <v>351</v>
      </c>
      <c r="C28545" t="s">
        <v>215</v>
      </c>
      <c r="D28545">
        <v>0</v>
      </c>
    </row>
    <row r="28546" spans="1:4" x14ac:dyDescent="0.2">
      <c r="A28546" t="s">
        <v>110</v>
      </c>
      <c r="B28546" t="s">
        <v>351</v>
      </c>
      <c r="C28546" t="s">
        <v>216</v>
      </c>
      <c r="D28546">
        <v>0</v>
      </c>
    </row>
    <row r="28547" spans="1:4" x14ac:dyDescent="0.2">
      <c r="A28547" t="s">
        <v>110</v>
      </c>
      <c r="B28547" t="s">
        <v>351</v>
      </c>
      <c r="C28547" t="s">
        <v>217</v>
      </c>
      <c r="D28547">
        <v>0</v>
      </c>
    </row>
    <row r="28548" spans="1:4" x14ac:dyDescent="0.2">
      <c r="A28548" t="s">
        <v>110</v>
      </c>
      <c r="B28548" t="s">
        <v>351</v>
      </c>
      <c r="C28548" t="s">
        <v>218</v>
      </c>
      <c r="D28548">
        <v>0</v>
      </c>
    </row>
    <row r="28549" spans="1:4" x14ac:dyDescent="0.2">
      <c r="A28549" t="s">
        <v>110</v>
      </c>
      <c r="B28549" t="s">
        <v>351</v>
      </c>
      <c r="C28549" t="s">
        <v>219</v>
      </c>
      <c r="D28549">
        <v>0</v>
      </c>
    </row>
    <row r="28550" spans="1:4" x14ac:dyDescent="0.2">
      <c r="A28550" t="s">
        <v>110</v>
      </c>
      <c r="B28550" t="s">
        <v>351</v>
      </c>
      <c r="C28550" t="s">
        <v>233</v>
      </c>
      <c r="D28550">
        <v>2415478</v>
      </c>
    </row>
    <row r="28551" spans="1:4" x14ac:dyDescent="0.2">
      <c r="A28551" t="s">
        <v>110</v>
      </c>
      <c r="B28551" t="s">
        <v>351</v>
      </c>
      <c r="C28551" t="s">
        <v>234</v>
      </c>
      <c r="D28551">
        <v>0</v>
      </c>
    </row>
    <row r="28552" spans="1:4" x14ac:dyDescent="0.2">
      <c r="A28552" t="s">
        <v>110</v>
      </c>
      <c r="B28552" t="s">
        <v>351</v>
      </c>
      <c r="C28552" t="s">
        <v>235</v>
      </c>
      <c r="D28552">
        <v>98132</v>
      </c>
    </row>
    <row r="28553" spans="1:4" x14ac:dyDescent="0.2">
      <c r="A28553" t="s">
        <v>110</v>
      </c>
      <c r="B28553" t="s">
        <v>351</v>
      </c>
      <c r="C28553" t="s">
        <v>236</v>
      </c>
      <c r="D28553">
        <v>374514</v>
      </c>
    </row>
    <row r="28554" spans="1:4" x14ac:dyDescent="0.2">
      <c r="A28554" t="s">
        <v>110</v>
      </c>
      <c r="B28554" t="s">
        <v>351</v>
      </c>
      <c r="C28554" t="s">
        <v>237</v>
      </c>
      <c r="D28554">
        <v>508495</v>
      </c>
    </row>
    <row r="28555" spans="1:4" x14ac:dyDescent="0.2">
      <c r="A28555" t="s">
        <v>110</v>
      </c>
      <c r="B28555" t="s">
        <v>351</v>
      </c>
      <c r="C28555" t="s">
        <v>238</v>
      </c>
      <c r="D28555">
        <v>905591</v>
      </c>
    </row>
    <row r="28556" spans="1:4" x14ac:dyDescent="0.2">
      <c r="A28556" t="s">
        <v>110</v>
      </c>
      <c r="B28556" t="s">
        <v>351</v>
      </c>
      <c r="C28556" t="s">
        <v>239</v>
      </c>
      <c r="D28556">
        <v>711452</v>
      </c>
    </row>
    <row r="28557" spans="1:4" x14ac:dyDescent="0.2">
      <c r="A28557" t="s">
        <v>110</v>
      </c>
      <c r="B28557" t="s">
        <v>351</v>
      </c>
      <c r="C28557" t="s">
        <v>240</v>
      </c>
      <c r="D28557">
        <v>635231</v>
      </c>
    </row>
    <row r="28558" spans="1:4" x14ac:dyDescent="0.2">
      <c r="A28558" t="s">
        <v>110</v>
      </c>
      <c r="B28558" t="s">
        <v>351</v>
      </c>
      <c r="C28558" t="s">
        <v>241</v>
      </c>
      <c r="D28558">
        <v>757634</v>
      </c>
    </row>
    <row r="28559" spans="1:4" x14ac:dyDescent="0.2">
      <c r="A28559" t="s">
        <v>110</v>
      </c>
      <c r="B28559" t="s">
        <v>351</v>
      </c>
      <c r="C28559" t="s">
        <v>242</v>
      </c>
      <c r="D28559">
        <v>528342</v>
      </c>
    </row>
    <row r="28560" spans="1:4" x14ac:dyDescent="0.2">
      <c r="A28560" t="s">
        <v>110</v>
      </c>
      <c r="B28560" t="s">
        <v>351</v>
      </c>
      <c r="C28560" t="s">
        <v>243</v>
      </c>
      <c r="D28560">
        <v>477588</v>
      </c>
    </row>
    <row r="28561" spans="1:4" x14ac:dyDescent="0.2">
      <c r="A28561" t="s">
        <v>110</v>
      </c>
      <c r="B28561" t="s">
        <v>351</v>
      </c>
      <c r="C28561" t="s">
        <v>244</v>
      </c>
      <c r="D28561">
        <v>536352</v>
      </c>
    </row>
    <row r="28562" spans="1:4" x14ac:dyDescent="0.2">
      <c r="A28562" t="s">
        <v>110</v>
      </c>
      <c r="B28562" t="s">
        <v>351</v>
      </c>
      <c r="C28562" t="s">
        <v>245</v>
      </c>
      <c r="D28562">
        <v>242551</v>
      </c>
    </row>
    <row r="28563" spans="1:4" x14ac:dyDescent="0.2">
      <c r="A28563" t="s">
        <v>110</v>
      </c>
      <c r="B28563" t="s">
        <v>351</v>
      </c>
      <c r="C28563" t="s">
        <v>246</v>
      </c>
      <c r="D28563">
        <v>218867</v>
      </c>
    </row>
    <row r="28564" spans="1:4" x14ac:dyDescent="0.2">
      <c r="A28564" t="s">
        <v>110</v>
      </c>
      <c r="B28564" t="s">
        <v>351</v>
      </c>
      <c r="C28564" t="s">
        <v>247</v>
      </c>
      <c r="D28564">
        <v>118276</v>
      </c>
    </row>
    <row r="28565" spans="1:4" x14ac:dyDescent="0.2">
      <c r="A28565" t="s">
        <v>110</v>
      </c>
      <c r="B28565" t="s">
        <v>351</v>
      </c>
      <c r="C28565" t="s">
        <v>248</v>
      </c>
      <c r="D28565">
        <v>105997</v>
      </c>
    </row>
    <row r="28566" spans="1:4" x14ac:dyDescent="0.2">
      <c r="A28566" t="s">
        <v>110</v>
      </c>
      <c r="B28566" t="s">
        <v>351</v>
      </c>
      <c r="C28566" t="s">
        <v>249</v>
      </c>
      <c r="D28566">
        <v>189548</v>
      </c>
    </row>
    <row r="28567" spans="1:4" x14ac:dyDescent="0.2">
      <c r="A28567" t="s">
        <v>110</v>
      </c>
      <c r="B28567" t="s">
        <v>351</v>
      </c>
      <c r="C28567" t="s">
        <v>250</v>
      </c>
      <c r="D28567">
        <v>59492</v>
      </c>
    </row>
    <row r="28568" spans="1:4" x14ac:dyDescent="0.2">
      <c r="A28568" t="s">
        <v>110</v>
      </c>
      <c r="B28568" t="s">
        <v>351</v>
      </c>
      <c r="C28568" t="s">
        <v>251</v>
      </c>
      <c r="D28568">
        <v>158546</v>
      </c>
    </row>
    <row r="28569" spans="1:4" x14ac:dyDescent="0.2">
      <c r="A28569" t="s">
        <v>110</v>
      </c>
      <c r="B28569" t="s">
        <v>351</v>
      </c>
      <c r="C28569" t="s">
        <v>252</v>
      </c>
      <c r="D28569">
        <v>410934</v>
      </c>
    </row>
    <row r="28570" spans="1:4" x14ac:dyDescent="0.2">
      <c r="A28570" t="s">
        <v>110</v>
      </c>
      <c r="B28570" t="s">
        <v>351</v>
      </c>
      <c r="C28570" t="s">
        <v>253</v>
      </c>
      <c r="D28570">
        <v>124944</v>
      </c>
    </row>
    <row r="28571" spans="1:4" x14ac:dyDescent="0.2">
      <c r="A28571" t="s">
        <v>110</v>
      </c>
      <c r="B28571" t="s">
        <v>351</v>
      </c>
      <c r="C28571" t="s">
        <v>254</v>
      </c>
      <c r="D28571">
        <v>79394</v>
      </c>
    </row>
    <row r="28572" spans="1:4" x14ac:dyDescent="0.2">
      <c r="A28572" t="s">
        <v>110</v>
      </c>
      <c r="B28572" t="s">
        <v>351</v>
      </c>
      <c r="C28572" t="s">
        <v>255</v>
      </c>
      <c r="D28572">
        <v>422789</v>
      </c>
    </row>
    <row r="28573" spans="1:4" x14ac:dyDescent="0.2">
      <c r="A28573" t="s">
        <v>110</v>
      </c>
      <c r="B28573" t="s">
        <v>351</v>
      </c>
      <c r="C28573" t="s">
        <v>256</v>
      </c>
      <c r="D28573">
        <v>0</v>
      </c>
    </row>
    <row r="28574" spans="1:4" x14ac:dyDescent="0.2">
      <c r="A28574" t="s">
        <v>110</v>
      </c>
      <c r="B28574" t="s">
        <v>351</v>
      </c>
      <c r="C28574" t="s">
        <v>257</v>
      </c>
      <c r="D28574">
        <v>0</v>
      </c>
    </row>
    <row r="28575" spans="1:4" x14ac:dyDescent="0.2">
      <c r="A28575" t="s">
        <v>110</v>
      </c>
      <c r="B28575" t="s">
        <v>351</v>
      </c>
      <c r="C28575" t="s">
        <v>258</v>
      </c>
      <c r="D28575">
        <v>0</v>
      </c>
    </row>
    <row r="28576" spans="1:4" x14ac:dyDescent="0.2">
      <c r="A28576" t="s">
        <v>110</v>
      </c>
      <c r="B28576" t="s">
        <v>351</v>
      </c>
      <c r="C28576" t="s">
        <v>259</v>
      </c>
      <c r="D28576">
        <v>0</v>
      </c>
    </row>
    <row r="28577" spans="1:4" x14ac:dyDescent="0.2">
      <c r="A28577" t="s">
        <v>110</v>
      </c>
      <c r="B28577" t="s">
        <v>351</v>
      </c>
      <c r="C28577" t="s">
        <v>260</v>
      </c>
      <c r="D28577">
        <v>0</v>
      </c>
    </row>
    <row r="28578" spans="1:4" x14ac:dyDescent="0.2">
      <c r="A28578" t="s">
        <v>110</v>
      </c>
      <c r="B28578" t="s">
        <v>351</v>
      </c>
      <c r="C28578" t="s">
        <v>261</v>
      </c>
      <c r="D28578">
        <v>0</v>
      </c>
    </row>
    <row r="28579" spans="1:4" x14ac:dyDescent="0.2">
      <c r="A28579" t="s">
        <v>110</v>
      </c>
      <c r="B28579" t="s">
        <v>351</v>
      </c>
      <c r="C28579" t="s">
        <v>262</v>
      </c>
      <c r="D28579">
        <v>0</v>
      </c>
    </row>
    <row r="28580" spans="1:4" x14ac:dyDescent="0.2">
      <c r="A28580" t="s">
        <v>110</v>
      </c>
      <c r="B28580" t="s">
        <v>351</v>
      </c>
      <c r="C28580" t="s">
        <v>263</v>
      </c>
      <c r="D28580">
        <v>0</v>
      </c>
    </row>
    <row r="28581" spans="1:4" x14ac:dyDescent="0.2">
      <c r="A28581" t="s">
        <v>110</v>
      </c>
      <c r="B28581" t="s">
        <v>351</v>
      </c>
      <c r="C28581" t="s">
        <v>264</v>
      </c>
      <c r="D28581">
        <v>0</v>
      </c>
    </row>
    <row r="28582" spans="1:4" x14ac:dyDescent="0.2">
      <c r="A28582" t="s">
        <v>110</v>
      </c>
      <c r="B28582" t="s">
        <v>351</v>
      </c>
      <c r="C28582" t="s">
        <v>265</v>
      </c>
      <c r="D28582">
        <v>0</v>
      </c>
    </row>
    <row r="28583" spans="1:4" x14ac:dyDescent="0.2">
      <c r="A28583" t="s">
        <v>110</v>
      </c>
      <c r="B28583" t="s">
        <v>351</v>
      </c>
      <c r="C28583" t="s">
        <v>266</v>
      </c>
      <c r="D28583">
        <v>0</v>
      </c>
    </row>
    <row r="28584" spans="1:4" x14ac:dyDescent="0.2">
      <c r="A28584" t="s">
        <v>110</v>
      </c>
      <c r="B28584" t="s">
        <v>351</v>
      </c>
      <c r="C28584" t="s">
        <v>267</v>
      </c>
      <c r="D28584">
        <v>0</v>
      </c>
    </row>
    <row r="28585" spans="1:4" x14ac:dyDescent="0.2">
      <c r="A28585" t="s">
        <v>110</v>
      </c>
      <c r="B28585" t="s">
        <v>351</v>
      </c>
      <c r="C28585" t="s">
        <v>268</v>
      </c>
      <c r="D28585">
        <v>0</v>
      </c>
    </row>
    <row r="28586" spans="1:4" x14ac:dyDescent="0.2">
      <c r="A28586" t="s">
        <v>110</v>
      </c>
      <c r="B28586" t="s">
        <v>351</v>
      </c>
      <c r="C28586" t="s">
        <v>269</v>
      </c>
      <c r="D28586">
        <v>0</v>
      </c>
    </row>
    <row r="28587" spans="1:4" x14ac:dyDescent="0.2">
      <c r="A28587" t="s">
        <v>110</v>
      </c>
      <c r="B28587" t="s">
        <v>351</v>
      </c>
      <c r="C28587" t="s">
        <v>270</v>
      </c>
      <c r="D28587">
        <v>0</v>
      </c>
    </row>
    <row r="28588" spans="1:4" x14ac:dyDescent="0.2">
      <c r="A28588" t="s">
        <v>110</v>
      </c>
      <c r="B28588" t="s">
        <v>351</v>
      </c>
      <c r="C28588" t="s">
        <v>271</v>
      </c>
      <c r="D28588">
        <v>0</v>
      </c>
    </row>
    <row r="28589" spans="1:4" x14ac:dyDescent="0.2">
      <c r="A28589" t="s">
        <v>110</v>
      </c>
      <c r="B28589" t="s">
        <v>351</v>
      </c>
      <c r="C28589" t="s">
        <v>272</v>
      </c>
      <c r="D28589">
        <v>0</v>
      </c>
    </row>
    <row r="28590" spans="1:4" x14ac:dyDescent="0.2">
      <c r="A28590" t="s">
        <v>110</v>
      </c>
      <c r="B28590" t="s">
        <v>351</v>
      </c>
      <c r="C28590" t="s">
        <v>273</v>
      </c>
      <c r="D28590">
        <v>0</v>
      </c>
    </row>
    <row r="28591" spans="1:4" x14ac:dyDescent="0.2">
      <c r="A28591" t="s">
        <v>110</v>
      </c>
      <c r="B28591" t="s">
        <v>351</v>
      </c>
      <c r="C28591" t="s">
        <v>274</v>
      </c>
      <c r="D28591">
        <v>0</v>
      </c>
    </row>
    <row r="28592" spans="1:4" x14ac:dyDescent="0.2">
      <c r="A28592" t="s">
        <v>110</v>
      </c>
      <c r="B28592" t="s">
        <v>351</v>
      </c>
      <c r="C28592" t="s">
        <v>275</v>
      </c>
      <c r="D28592">
        <v>0</v>
      </c>
    </row>
    <row r="28593" spans="1:4" x14ac:dyDescent="0.2">
      <c r="A28593" t="s">
        <v>110</v>
      </c>
      <c r="B28593" t="s">
        <v>351</v>
      </c>
      <c r="C28593" t="s">
        <v>276</v>
      </c>
      <c r="D28593">
        <v>0</v>
      </c>
    </row>
    <row r="28594" spans="1:4" x14ac:dyDescent="0.2">
      <c r="A28594" t="s">
        <v>110</v>
      </c>
      <c r="B28594" t="s">
        <v>351</v>
      </c>
      <c r="C28594" t="s">
        <v>277</v>
      </c>
      <c r="D28594">
        <v>0</v>
      </c>
    </row>
    <row r="28595" spans="1:4" x14ac:dyDescent="0.2">
      <c r="A28595" t="s">
        <v>110</v>
      </c>
      <c r="B28595" t="s">
        <v>351</v>
      </c>
      <c r="C28595" t="s">
        <v>278</v>
      </c>
      <c r="D28595">
        <v>0</v>
      </c>
    </row>
    <row r="28596" spans="1:4" x14ac:dyDescent="0.2">
      <c r="A28596" t="s">
        <v>110</v>
      </c>
      <c r="B28596" t="s">
        <v>351</v>
      </c>
      <c r="C28596" t="s">
        <v>279</v>
      </c>
      <c r="D28596">
        <v>0</v>
      </c>
    </row>
    <row r="28597" spans="1:4" x14ac:dyDescent="0.2">
      <c r="A28597" t="s">
        <v>110</v>
      </c>
      <c r="B28597" t="s">
        <v>351</v>
      </c>
      <c r="C28597" t="s">
        <v>280</v>
      </c>
      <c r="D28597">
        <v>0</v>
      </c>
    </row>
    <row r="28598" spans="1:4" x14ac:dyDescent="0.2">
      <c r="A28598" t="s">
        <v>110</v>
      </c>
      <c r="B28598" t="s">
        <v>351</v>
      </c>
      <c r="C28598" t="s">
        <v>281</v>
      </c>
      <c r="D28598">
        <v>0</v>
      </c>
    </row>
    <row r="28599" spans="1:4" x14ac:dyDescent="0.2">
      <c r="A28599" t="s">
        <v>110</v>
      </c>
      <c r="B28599" t="s">
        <v>351</v>
      </c>
      <c r="C28599" t="s">
        <v>282</v>
      </c>
      <c r="D28599">
        <v>0</v>
      </c>
    </row>
    <row r="28600" spans="1:4" x14ac:dyDescent="0.2">
      <c r="A28600" t="s">
        <v>110</v>
      </c>
      <c r="B28600" t="s">
        <v>351</v>
      </c>
      <c r="C28600" t="s">
        <v>283</v>
      </c>
      <c r="D28600">
        <v>0</v>
      </c>
    </row>
    <row r="28601" spans="1:4" x14ac:dyDescent="0.2">
      <c r="A28601" t="s">
        <v>110</v>
      </c>
      <c r="B28601" t="s">
        <v>351</v>
      </c>
      <c r="C28601" t="s">
        <v>284</v>
      </c>
      <c r="D28601">
        <v>0</v>
      </c>
    </row>
    <row r="28602" spans="1:4" x14ac:dyDescent="0.2">
      <c r="A28602" t="s">
        <v>110</v>
      </c>
      <c r="B28602" t="s">
        <v>351</v>
      </c>
      <c r="C28602" t="s">
        <v>285</v>
      </c>
      <c r="D28602">
        <v>0</v>
      </c>
    </row>
    <row r="28603" spans="1:4" x14ac:dyDescent="0.2">
      <c r="A28603" t="s">
        <v>110</v>
      </c>
      <c r="B28603" t="s">
        <v>351</v>
      </c>
      <c r="C28603" t="s">
        <v>286</v>
      </c>
      <c r="D28603">
        <v>0</v>
      </c>
    </row>
    <row r="28604" spans="1:4" x14ac:dyDescent="0.2">
      <c r="A28604" t="s">
        <v>110</v>
      </c>
      <c r="B28604" t="s">
        <v>351</v>
      </c>
      <c r="C28604" t="s">
        <v>287</v>
      </c>
      <c r="D28604">
        <v>0</v>
      </c>
    </row>
    <row r="28605" spans="1:4" x14ac:dyDescent="0.2">
      <c r="A28605" t="s">
        <v>110</v>
      </c>
      <c r="B28605" t="s">
        <v>351</v>
      </c>
      <c r="C28605" t="s">
        <v>288</v>
      </c>
      <c r="D28605">
        <v>0</v>
      </c>
    </row>
    <row r="28606" spans="1:4" x14ac:dyDescent="0.2">
      <c r="A28606" t="s">
        <v>110</v>
      </c>
      <c r="B28606" t="s">
        <v>351</v>
      </c>
      <c r="C28606" t="s">
        <v>289</v>
      </c>
      <c r="D28606">
        <v>0</v>
      </c>
    </row>
    <row r="28607" spans="1:4" x14ac:dyDescent="0.2">
      <c r="A28607" t="s">
        <v>110</v>
      </c>
      <c r="B28607" t="s">
        <v>351</v>
      </c>
      <c r="C28607" t="s">
        <v>290</v>
      </c>
      <c r="D28607">
        <v>0</v>
      </c>
    </row>
    <row r="28608" spans="1:4" x14ac:dyDescent="0.2">
      <c r="A28608" t="s">
        <v>110</v>
      </c>
      <c r="B28608" t="s">
        <v>351</v>
      </c>
      <c r="C28608" t="s">
        <v>291</v>
      </c>
      <c r="D28608">
        <v>0</v>
      </c>
    </row>
    <row r="28609" spans="1:4" x14ac:dyDescent="0.2">
      <c r="A28609" t="s">
        <v>110</v>
      </c>
      <c r="B28609" t="s">
        <v>351</v>
      </c>
      <c r="C28609" t="s">
        <v>292</v>
      </c>
      <c r="D28609">
        <v>0</v>
      </c>
    </row>
    <row r="28610" spans="1:4" x14ac:dyDescent="0.2">
      <c r="A28610" t="s">
        <v>110</v>
      </c>
      <c r="B28610" t="s">
        <v>351</v>
      </c>
      <c r="C28610" t="s">
        <v>293</v>
      </c>
      <c r="D28610">
        <v>0</v>
      </c>
    </row>
    <row r="28611" spans="1:4" x14ac:dyDescent="0.2">
      <c r="A28611" t="s">
        <v>110</v>
      </c>
      <c r="B28611" t="s">
        <v>351</v>
      </c>
      <c r="C28611" t="s">
        <v>294</v>
      </c>
      <c r="D28611">
        <v>0</v>
      </c>
    </row>
    <row r="28612" spans="1:4" x14ac:dyDescent="0.2">
      <c r="A28612" t="s">
        <v>110</v>
      </c>
      <c r="B28612" t="s">
        <v>351</v>
      </c>
      <c r="C28612" t="s">
        <v>295</v>
      </c>
      <c r="D28612">
        <v>0</v>
      </c>
    </row>
    <row r="28613" spans="1:4" x14ac:dyDescent="0.2">
      <c r="A28613" t="s">
        <v>110</v>
      </c>
      <c r="B28613" t="s">
        <v>351</v>
      </c>
      <c r="C28613" t="s">
        <v>296</v>
      </c>
      <c r="D28613">
        <v>0</v>
      </c>
    </row>
    <row r="28614" spans="1:4" x14ac:dyDescent="0.2">
      <c r="A28614" t="s">
        <v>110</v>
      </c>
      <c r="B28614" t="s">
        <v>351</v>
      </c>
      <c r="C28614" t="s">
        <v>297</v>
      </c>
      <c r="D28614">
        <v>0</v>
      </c>
    </row>
    <row r="28615" spans="1:4" x14ac:dyDescent="0.2">
      <c r="A28615" t="s">
        <v>110</v>
      </c>
      <c r="B28615" t="s">
        <v>351</v>
      </c>
      <c r="C28615" t="s">
        <v>298</v>
      </c>
      <c r="D28615">
        <v>0</v>
      </c>
    </row>
    <row r="28616" spans="1:4" x14ac:dyDescent="0.2">
      <c r="A28616" t="s">
        <v>110</v>
      </c>
      <c r="B28616" t="s">
        <v>351</v>
      </c>
      <c r="C28616" t="s">
        <v>232</v>
      </c>
      <c r="D28616">
        <v>183800</v>
      </c>
    </row>
    <row r="28617" spans="1:4" x14ac:dyDescent="0.2">
      <c r="A28617" t="s">
        <v>110</v>
      </c>
      <c r="B28617" t="s">
        <v>351</v>
      </c>
      <c r="C28617" t="s">
        <v>319</v>
      </c>
      <c r="D28617">
        <v>176104</v>
      </c>
    </row>
    <row r="28618" spans="1:4" x14ac:dyDescent="0.2">
      <c r="A28618" t="s">
        <v>110</v>
      </c>
      <c r="B28618" t="s">
        <v>351</v>
      </c>
      <c r="C28618" t="s">
        <v>320</v>
      </c>
      <c r="D28618">
        <v>7</v>
      </c>
    </row>
    <row r="28619" spans="1:4" x14ac:dyDescent="0.2">
      <c r="A28619" t="s">
        <v>110</v>
      </c>
      <c r="B28619" t="s">
        <v>351</v>
      </c>
      <c r="C28619" t="s">
        <v>318</v>
      </c>
      <c r="D28619">
        <v>7689</v>
      </c>
    </row>
    <row r="28620" spans="1:4" x14ac:dyDescent="0.2">
      <c r="A28620" t="s">
        <v>110</v>
      </c>
      <c r="B28620" t="s">
        <v>351</v>
      </c>
      <c r="C28620" t="s">
        <v>321</v>
      </c>
      <c r="D28620">
        <v>176099</v>
      </c>
    </row>
    <row r="28621" spans="1:4" x14ac:dyDescent="0.2">
      <c r="A28621" t="s">
        <v>110</v>
      </c>
      <c r="B28621" t="s">
        <v>351</v>
      </c>
      <c r="C28621" t="s">
        <v>322</v>
      </c>
      <c r="D28621">
        <v>0</v>
      </c>
    </row>
    <row r="28622" spans="1:4" x14ac:dyDescent="0.2">
      <c r="A28622" t="s">
        <v>110</v>
      </c>
      <c r="B28622" t="s">
        <v>351</v>
      </c>
      <c r="C28622" t="s">
        <v>323</v>
      </c>
      <c r="D28622">
        <v>0</v>
      </c>
    </row>
    <row r="28623" spans="1:4" x14ac:dyDescent="0.2">
      <c r="A28623" t="s">
        <v>110</v>
      </c>
      <c r="B28623" t="s">
        <v>351</v>
      </c>
      <c r="C28623" t="s">
        <v>324</v>
      </c>
      <c r="D28623">
        <v>0</v>
      </c>
    </row>
    <row r="28624" spans="1:4" x14ac:dyDescent="0.2">
      <c r="A28624" t="s">
        <v>110</v>
      </c>
      <c r="B28624" t="s">
        <v>351</v>
      </c>
      <c r="C28624" t="s">
        <v>325</v>
      </c>
      <c r="D28624">
        <v>0</v>
      </c>
    </row>
    <row r="28625" spans="1:4" x14ac:dyDescent="0.2">
      <c r="A28625" t="s">
        <v>110</v>
      </c>
      <c r="B28625" t="s">
        <v>351</v>
      </c>
      <c r="C28625" t="s">
        <v>326</v>
      </c>
      <c r="D28625">
        <v>0</v>
      </c>
    </row>
    <row r="28626" spans="1:4" x14ac:dyDescent="0.2">
      <c r="A28626" t="s">
        <v>110</v>
      </c>
      <c r="B28626" t="s">
        <v>351</v>
      </c>
      <c r="C28626" t="s">
        <v>327</v>
      </c>
      <c r="D28626">
        <v>32861</v>
      </c>
    </row>
    <row r="28627" spans="1:4" x14ac:dyDescent="0.2">
      <c r="A28627" t="s">
        <v>110</v>
      </c>
      <c r="B28627" t="s">
        <v>351</v>
      </c>
      <c r="C28627" t="s">
        <v>328</v>
      </c>
      <c r="D28627">
        <v>143238</v>
      </c>
    </row>
    <row r="28628" spans="1:4" x14ac:dyDescent="0.2">
      <c r="A28628" t="s">
        <v>110</v>
      </c>
      <c r="B28628" t="s">
        <v>351</v>
      </c>
      <c r="C28628" t="s">
        <v>329</v>
      </c>
      <c r="D28628">
        <v>0</v>
      </c>
    </row>
    <row r="28629" spans="1:4" x14ac:dyDescent="0.2">
      <c r="A28629" t="s">
        <v>110</v>
      </c>
      <c r="B28629" t="s">
        <v>351</v>
      </c>
      <c r="C28629" t="s">
        <v>339</v>
      </c>
      <c r="D28629">
        <v>17229176</v>
      </c>
    </row>
    <row r="28630" spans="1:4" x14ac:dyDescent="0.2">
      <c r="A28630" t="s">
        <v>110</v>
      </c>
      <c r="B28630" t="s">
        <v>351</v>
      </c>
      <c r="C28630" t="s">
        <v>340</v>
      </c>
      <c r="D28630">
        <v>8</v>
      </c>
    </row>
    <row r="28631" spans="1:4" x14ac:dyDescent="0.2">
      <c r="A28631" t="s">
        <v>110</v>
      </c>
      <c r="B28631" t="s">
        <v>351</v>
      </c>
      <c r="C28631" t="s">
        <v>341</v>
      </c>
      <c r="D28631">
        <v>0</v>
      </c>
    </row>
    <row r="28632" spans="1:4" x14ac:dyDescent="0.2">
      <c r="A28632" t="s">
        <v>110</v>
      </c>
      <c r="B28632" t="s">
        <v>351</v>
      </c>
      <c r="C28632" t="s">
        <v>342</v>
      </c>
      <c r="D28632">
        <v>0</v>
      </c>
    </row>
    <row r="28633" spans="1:4" x14ac:dyDescent="0.2">
      <c r="A28633" t="s">
        <v>110</v>
      </c>
      <c r="B28633" t="s">
        <v>351</v>
      </c>
      <c r="C28633" t="s">
        <v>343</v>
      </c>
      <c r="D28633">
        <v>0</v>
      </c>
    </row>
    <row r="28634" spans="1:4" x14ac:dyDescent="0.2">
      <c r="A28634" t="s">
        <v>110</v>
      </c>
      <c r="B28634" t="s">
        <v>351</v>
      </c>
      <c r="C28634" t="s">
        <v>344</v>
      </c>
      <c r="D28634">
        <v>0</v>
      </c>
    </row>
    <row r="28635" spans="1:4" x14ac:dyDescent="0.2">
      <c r="A28635" t="s">
        <v>110</v>
      </c>
      <c r="B28635" t="s">
        <v>351</v>
      </c>
      <c r="C28635" t="s">
        <v>345</v>
      </c>
      <c r="D28635">
        <v>0</v>
      </c>
    </row>
    <row r="28636" spans="1:4" x14ac:dyDescent="0.2">
      <c r="A28636" t="s">
        <v>110</v>
      </c>
      <c r="B28636" t="s">
        <v>351</v>
      </c>
      <c r="C28636" t="s">
        <v>346</v>
      </c>
      <c r="D28636">
        <v>0</v>
      </c>
    </row>
    <row r="28637" spans="1:4" x14ac:dyDescent="0.2">
      <c r="A28637" t="s">
        <v>110</v>
      </c>
      <c r="B28637" t="s">
        <v>351</v>
      </c>
      <c r="C28637" t="s">
        <v>300</v>
      </c>
      <c r="D28637">
        <v>489100</v>
      </c>
    </row>
    <row r="28638" spans="1:4" x14ac:dyDescent="0.2">
      <c r="A28638" t="s">
        <v>110</v>
      </c>
      <c r="B28638" t="s">
        <v>351</v>
      </c>
      <c r="C28638" t="s">
        <v>301</v>
      </c>
      <c r="D28638">
        <v>811411</v>
      </c>
    </row>
    <row r="28639" spans="1:4" x14ac:dyDescent="0.2">
      <c r="A28639" t="s">
        <v>110</v>
      </c>
      <c r="B28639" t="s">
        <v>351</v>
      </c>
      <c r="C28639" t="s">
        <v>302</v>
      </c>
      <c r="D28639">
        <v>959705</v>
      </c>
    </row>
    <row r="28640" spans="1:4" x14ac:dyDescent="0.2">
      <c r="A28640" t="s">
        <v>110</v>
      </c>
      <c r="B28640" t="s">
        <v>351</v>
      </c>
      <c r="C28640" t="s">
        <v>303</v>
      </c>
      <c r="D28640">
        <v>737616</v>
      </c>
    </row>
    <row r="28641" spans="1:4" x14ac:dyDescent="0.2">
      <c r="A28641" t="s">
        <v>110</v>
      </c>
      <c r="B28641" t="s">
        <v>351</v>
      </c>
      <c r="C28641" t="s">
        <v>304</v>
      </c>
      <c r="D28641">
        <v>584338</v>
      </c>
    </row>
    <row r="28642" spans="1:4" x14ac:dyDescent="0.2">
      <c r="A28642" t="s">
        <v>110</v>
      </c>
      <c r="B28642" t="s">
        <v>351</v>
      </c>
      <c r="C28642" t="s">
        <v>305</v>
      </c>
      <c r="D28642">
        <v>251423</v>
      </c>
    </row>
    <row r="28643" spans="1:4" x14ac:dyDescent="0.2">
      <c r="A28643" t="s">
        <v>110</v>
      </c>
      <c r="B28643" t="s">
        <v>351</v>
      </c>
      <c r="C28643" t="s">
        <v>306</v>
      </c>
      <c r="D28643">
        <v>0</v>
      </c>
    </row>
    <row r="28644" spans="1:4" x14ac:dyDescent="0.2">
      <c r="A28644" t="s">
        <v>110</v>
      </c>
      <c r="B28644" t="s">
        <v>351</v>
      </c>
      <c r="C28644" t="s">
        <v>307</v>
      </c>
      <c r="D28644">
        <v>1209157</v>
      </c>
    </row>
    <row r="28645" spans="1:4" x14ac:dyDescent="0.2">
      <c r="A28645" t="s">
        <v>110</v>
      </c>
      <c r="B28645" t="s">
        <v>351</v>
      </c>
      <c r="C28645" t="s">
        <v>308</v>
      </c>
      <c r="D28645">
        <v>2</v>
      </c>
    </row>
    <row r="28646" spans="1:4" x14ac:dyDescent="0.2">
      <c r="A28646" t="s">
        <v>110</v>
      </c>
      <c r="B28646" t="s">
        <v>351</v>
      </c>
      <c r="C28646" t="s">
        <v>309</v>
      </c>
      <c r="D28646">
        <v>0</v>
      </c>
    </row>
    <row r="28647" spans="1:4" x14ac:dyDescent="0.2">
      <c r="A28647" t="s">
        <v>110</v>
      </c>
      <c r="B28647" t="s">
        <v>351</v>
      </c>
      <c r="C28647" t="s">
        <v>310</v>
      </c>
      <c r="D28647">
        <v>4</v>
      </c>
    </row>
    <row r="28648" spans="1:4" x14ac:dyDescent="0.2">
      <c r="A28648" t="s">
        <v>110</v>
      </c>
      <c r="B28648" t="s">
        <v>351</v>
      </c>
      <c r="C28648" t="s">
        <v>311</v>
      </c>
      <c r="D28648">
        <v>2</v>
      </c>
    </row>
    <row r="28649" spans="1:4" x14ac:dyDescent="0.2">
      <c r="A28649" t="s">
        <v>110</v>
      </c>
      <c r="B28649" t="s">
        <v>351</v>
      </c>
      <c r="C28649" t="s">
        <v>312</v>
      </c>
      <c r="D28649">
        <v>1</v>
      </c>
    </row>
    <row r="28650" spans="1:4" x14ac:dyDescent="0.2">
      <c r="A28650" t="s">
        <v>110</v>
      </c>
      <c r="B28650" t="s">
        <v>351</v>
      </c>
      <c r="C28650" t="s">
        <v>313</v>
      </c>
      <c r="D28650">
        <v>1</v>
      </c>
    </row>
    <row r="28651" spans="1:4" x14ac:dyDescent="0.2">
      <c r="A28651" t="s">
        <v>110</v>
      </c>
      <c r="B28651" t="s">
        <v>351</v>
      </c>
      <c r="C28651" t="s">
        <v>314</v>
      </c>
      <c r="D28651">
        <v>0</v>
      </c>
    </row>
    <row r="28652" spans="1:4" x14ac:dyDescent="0.2">
      <c r="A28652" t="s">
        <v>110</v>
      </c>
      <c r="B28652" t="s">
        <v>351</v>
      </c>
      <c r="C28652" t="s">
        <v>315</v>
      </c>
      <c r="D28652">
        <v>2</v>
      </c>
    </row>
    <row r="28653" spans="1:4" x14ac:dyDescent="0.2">
      <c r="A28653" t="s">
        <v>110</v>
      </c>
      <c r="B28653" t="s">
        <v>351</v>
      </c>
      <c r="C28653" t="s">
        <v>347</v>
      </c>
      <c r="D28653">
        <v>2634</v>
      </c>
    </row>
    <row r="28654" spans="1:4" x14ac:dyDescent="0.2">
      <c r="A28654" t="s">
        <v>110</v>
      </c>
      <c r="B28654" t="s">
        <v>352</v>
      </c>
      <c r="C28654" t="s">
        <v>225</v>
      </c>
      <c r="D28654">
        <v>1.1292500000000001</v>
      </c>
    </row>
    <row r="28655" spans="1:4" x14ac:dyDescent="0.2">
      <c r="A28655" t="s">
        <v>110</v>
      </c>
      <c r="B28655" t="s">
        <v>352</v>
      </c>
      <c r="C28655" t="s">
        <v>65</v>
      </c>
      <c r="D28655">
        <v>50000003</v>
      </c>
    </row>
    <row r="28656" spans="1:4" x14ac:dyDescent="0.2">
      <c r="A28656" t="s">
        <v>110</v>
      </c>
      <c r="B28656" t="s">
        <v>352</v>
      </c>
      <c r="C28656" t="s">
        <v>66</v>
      </c>
      <c r="D28656">
        <v>44277141</v>
      </c>
    </row>
    <row r="28657" spans="1:4" x14ac:dyDescent="0.2">
      <c r="A28657" t="s">
        <v>110</v>
      </c>
      <c r="B28657" t="s">
        <v>352</v>
      </c>
      <c r="C28657" t="s">
        <v>226</v>
      </c>
      <c r="D28657">
        <v>50782</v>
      </c>
    </row>
    <row r="28658" spans="1:4" x14ac:dyDescent="0.2">
      <c r="A28658" t="s">
        <v>110</v>
      </c>
      <c r="B28658" t="s">
        <v>352</v>
      </c>
      <c r="C28658" t="s">
        <v>227</v>
      </c>
      <c r="D28658">
        <v>156246</v>
      </c>
    </row>
    <row r="28659" spans="1:4" x14ac:dyDescent="0.2">
      <c r="A28659" t="s">
        <v>110</v>
      </c>
      <c r="B28659" t="s">
        <v>352</v>
      </c>
      <c r="C28659" t="s">
        <v>67</v>
      </c>
      <c r="D28659">
        <v>717144</v>
      </c>
    </row>
    <row r="28660" spans="1:4" x14ac:dyDescent="0.2">
      <c r="A28660" t="s">
        <v>110</v>
      </c>
      <c r="B28660" t="s">
        <v>352</v>
      </c>
      <c r="C28660" t="s">
        <v>68</v>
      </c>
      <c r="D28660">
        <v>542481</v>
      </c>
    </row>
    <row r="28661" spans="1:4" x14ac:dyDescent="0.2">
      <c r="A28661" t="s">
        <v>110</v>
      </c>
      <c r="B28661" t="s">
        <v>352</v>
      </c>
      <c r="C28661" t="s">
        <v>228</v>
      </c>
      <c r="D28661">
        <v>59</v>
      </c>
    </row>
    <row r="28662" spans="1:4" x14ac:dyDescent="0.2">
      <c r="A28662" t="s">
        <v>110</v>
      </c>
      <c r="B28662" t="s">
        <v>352</v>
      </c>
      <c r="C28662" t="s">
        <v>229</v>
      </c>
      <c r="D28662">
        <v>0</v>
      </c>
    </row>
    <row r="28663" spans="1:4" x14ac:dyDescent="0.2">
      <c r="A28663" t="s">
        <v>110</v>
      </c>
      <c r="B28663" t="s">
        <v>352</v>
      </c>
      <c r="C28663" t="s">
        <v>230</v>
      </c>
      <c r="D28663">
        <v>0</v>
      </c>
    </row>
    <row r="28664" spans="1:4" x14ac:dyDescent="0.2">
      <c r="A28664" t="s">
        <v>110</v>
      </c>
      <c r="B28664" t="s">
        <v>352</v>
      </c>
      <c r="C28664" t="s">
        <v>231</v>
      </c>
      <c r="D28664">
        <v>0</v>
      </c>
    </row>
    <row r="28665" spans="1:4" x14ac:dyDescent="0.2">
      <c r="A28665" t="s">
        <v>110</v>
      </c>
      <c r="B28665" t="s">
        <v>352</v>
      </c>
      <c r="C28665" t="s">
        <v>154</v>
      </c>
      <c r="D28665">
        <v>2415478</v>
      </c>
    </row>
    <row r="28666" spans="1:4" x14ac:dyDescent="0.2">
      <c r="A28666" t="s">
        <v>110</v>
      </c>
      <c r="B28666" t="s">
        <v>352</v>
      </c>
      <c r="C28666" t="s">
        <v>155</v>
      </c>
      <c r="D28666">
        <v>0</v>
      </c>
    </row>
    <row r="28667" spans="1:4" x14ac:dyDescent="0.2">
      <c r="A28667" t="s">
        <v>110</v>
      </c>
      <c r="B28667" t="s">
        <v>352</v>
      </c>
      <c r="C28667" t="s">
        <v>156</v>
      </c>
      <c r="D28667">
        <v>0</v>
      </c>
    </row>
    <row r="28668" spans="1:4" x14ac:dyDescent="0.2">
      <c r="A28668" t="s">
        <v>110</v>
      </c>
      <c r="B28668" t="s">
        <v>352</v>
      </c>
      <c r="C28668" t="s">
        <v>157</v>
      </c>
      <c r="D28668">
        <v>248002</v>
      </c>
    </row>
    <row r="28669" spans="1:4" x14ac:dyDescent="0.2">
      <c r="A28669" t="s">
        <v>110</v>
      </c>
      <c r="B28669" t="s">
        <v>352</v>
      </c>
      <c r="C28669" t="s">
        <v>158</v>
      </c>
      <c r="D28669">
        <v>889143</v>
      </c>
    </row>
    <row r="28670" spans="1:4" x14ac:dyDescent="0.2">
      <c r="A28670" t="s">
        <v>110</v>
      </c>
      <c r="B28670" t="s">
        <v>352</v>
      </c>
      <c r="C28670" t="s">
        <v>159</v>
      </c>
      <c r="D28670">
        <v>631416</v>
      </c>
    </row>
    <row r="28671" spans="1:4" x14ac:dyDescent="0.2">
      <c r="A28671" t="s">
        <v>110</v>
      </c>
      <c r="B28671" t="s">
        <v>352</v>
      </c>
      <c r="C28671" t="s">
        <v>160</v>
      </c>
      <c r="D28671">
        <v>1230585</v>
      </c>
    </row>
    <row r="28672" spans="1:4" x14ac:dyDescent="0.2">
      <c r="A28672" t="s">
        <v>110</v>
      </c>
      <c r="B28672" t="s">
        <v>352</v>
      </c>
      <c r="C28672" t="s">
        <v>161</v>
      </c>
      <c r="D28672">
        <v>678143</v>
      </c>
    </row>
    <row r="28673" spans="1:4" x14ac:dyDescent="0.2">
      <c r="A28673" t="s">
        <v>110</v>
      </c>
      <c r="B28673" t="s">
        <v>352</v>
      </c>
      <c r="C28673" t="s">
        <v>162</v>
      </c>
      <c r="D28673">
        <v>794534</v>
      </c>
    </row>
    <row r="28674" spans="1:4" x14ac:dyDescent="0.2">
      <c r="A28674" t="s">
        <v>110</v>
      </c>
      <c r="B28674" t="s">
        <v>352</v>
      </c>
      <c r="C28674" t="s">
        <v>163</v>
      </c>
      <c r="D28674">
        <v>516998</v>
      </c>
    </row>
    <row r="28675" spans="1:4" x14ac:dyDescent="0.2">
      <c r="A28675" t="s">
        <v>110</v>
      </c>
      <c r="B28675" t="s">
        <v>352</v>
      </c>
      <c r="C28675" t="s">
        <v>164</v>
      </c>
      <c r="D28675">
        <v>454152</v>
      </c>
    </row>
    <row r="28676" spans="1:4" x14ac:dyDescent="0.2">
      <c r="A28676" t="s">
        <v>110</v>
      </c>
      <c r="B28676" t="s">
        <v>352</v>
      </c>
      <c r="C28676" t="s">
        <v>165</v>
      </c>
      <c r="D28676">
        <v>328402</v>
      </c>
    </row>
    <row r="28677" spans="1:4" x14ac:dyDescent="0.2">
      <c r="A28677" t="s">
        <v>110</v>
      </c>
      <c r="B28677" t="s">
        <v>352</v>
      </c>
      <c r="C28677" t="s">
        <v>166</v>
      </c>
      <c r="D28677">
        <v>118599</v>
      </c>
    </row>
    <row r="28678" spans="1:4" x14ac:dyDescent="0.2">
      <c r="A28678" t="s">
        <v>110</v>
      </c>
      <c r="B28678" t="s">
        <v>352</v>
      </c>
      <c r="C28678" t="s">
        <v>167</v>
      </c>
      <c r="D28678">
        <v>170110</v>
      </c>
    </row>
    <row r="28679" spans="1:4" x14ac:dyDescent="0.2">
      <c r="A28679" t="s">
        <v>110</v>
      </c>
      <c r="B28679" t="s">
        <v>352</v>
      </c>
      <c r="C28679" t="s">
        <v>168</v>
      </c>
      <c r="D28679">
        <v>190390</v>
      </c>
    </row>
    <row r="28680" spans="1:4" x14ac:dyDescent="0.2">
      <c r="A28680" t="s">
        <v>110</v>
      </c>
      <c r="B28680" t="s">
        <v>352</v>
      </c>
      <c r="C28680" t="s">
        <v>169</v>
      </c>
      <c r="D28680">
        <v>136215</v>
      </c>
    </row>
    <row r="28681" spans="1:4" x14ac:dyDescent="0.2">
      <c r="A28681" t="s">
        <v>110</v>
      </c>
      <c r="B28681" t="s">
        <v>352</v>
      </c>
      <c r="C28681" t="s">
        <v>170</v>
      </c>
      <c r="D28681">
        <v>163191</v>
      </c>
    </row>
    <row r="28682" spans="1:4" x14ac:dyDescent="0.2">
      <c r="A28682" t="s">
        <v>110</v>
      </c>
      <c r="B28682" t="s">
        <v>352</v>
      </c>
      <c r="C28682" t="s">
        <v>171</v>
      </c>
      <c r="D28682">
        <v>66066</v>
      </c>
    </row>
    <row r="28683" spans="1:4" x14ac:dyDescent="0.2">
      <c r="A28683" t="s">
        <v>110</v>
      </c>
      <c r="B28683" t="s">
        <v>352</v>
      </c>
      <c r="C28683" t="s">
        <v>172</v>
      </c>
      <c r="D28683">
        <v>316217</v>
      </c>
    </row>
    <row r="28684" spans="1:4" x14ac:dyDescent="0.2">
      <c r="A28684" t="s">
        <v>110</v>
      </c>
      <c r="B28684" t="s">
        <v>352</v>
      </c>
      <c r="C28684" t="s">
        <v>173</v>
      </c>
      <c r="D28684">
        <v>78929</v>
      </c>
    </row>
    <row r="28685" spans="1:4" x14ac:dyDescent="0.2">
      <c r="A28685" t="s">
        <v>110</v>
      </c>
      <c r="B28685" t="s">
        <v>352</v>
      </c>
      <c r="C28685" t="s">
        <v>174</v>
      </c>
      <c r="D28685">
        <v>151394</v>
      </c>
    </row>
    <row r="28686" spans="1:4" x14ac:dyDescent="0.2">
      <c r="A28686" t="s">
        <v>110</v>
      </c>
      <c r="B28686" t="s">
        <v>352</v>
      </c>
      <c r="C28686" t="s">
        <v>175</v>
      </c>
      <c r="D28686">
        <v>66182</v>
      </c>
    </row>
    <row r="28687" spans="1:4" x14ac:dyDescent="0.2">
      <c r="A28687" t="s">
        <v>110</v>
      </c>
      <c r="B28687" t="s">
        <v>352</v>
      </c>
      <c r="C28687" t="s">
        <v>176</v>
      </c>
      <c r="D28687">
        <v>13212</v>
      </c>
    </row>
    <row r="28688" spans="1:4" x14ac:dyDescent="0.2">
      <c r="A28688" t="s">
        <v>110</v>
      </c>
      <c r="B28688" t="s">
        <v>352</v>
      </c>
      <c r="C28688" t="s">
        <v>177</v>
      </c>
      <c r="D28688">
        <v>422789</v>
      </c>
    </row>
    <row r="28689" spans="1:4" x14ac:dyDescent="0.2">
      <c r="A28689" t="s">
        <v>110</v>
      </c>
      <c r="B28689" t="s">
        <v>352</v>
      </c>
      <c r="C28689" t="s">
        <v>178</v>
      </c>
      <c r="D28689">
        <v>0</v>
      </c>
    </row>
    <row r="28690" spans="1:4" x14ac:dyDescent="0.2">
      <c r="A28690" t="s">
        <v>110</v>
      </c>
      <c r="B28690" t="s">
        <v>352</v>
      </c>
      <c r="C28690" t="s">
        <v>179</v>
      </c>
      <c r="D28690">
        <v>0</v>
      </c>
    </row>
    <row r="28691" spans="1:4" x14ac:dyDescent="0.2">
      <c r="A28691" t="s">
        <v>110</v>
      </c>
      <c r="B28691" t="s">
        <v>352</v>
      </c>
      <c r="C28691" t="s">
        <v>180</v>
      </c>
      <c r="D28691">
        <v>0</v>
      </c>
    </row>
    <row r="28692" spans="1:4" x14ac:dyDescent="0.2">
      <c r="A28692" t="s">
        <v>110</v>
      </c>
      <c r="B28692" t="s">
        <v>352</v>
      </c>
      <c r="C28692" t="s">
        <v>181</v>
      </c>
      <c r="D28692">
        <v>0</v>
      </c>
    </row>
    <row r="28693" spans="1:4" x14ac:dyDescent="0.2">
      <c r="A28693" t="s">
        <v>110</v>
      </c>
      <c r="B28693" t="s">
        <v>352</v>
      </c>
      <c r="C28693" t="s">
        <v>182</v>
      </c>
      <c r="D28693">
        <v>0</v>
      </c>
    </row>
    <row r="28694" spans="1:4" x14ac:dyDescent="0.2">
      <c r="A28694" t="s">
        <v>110</v>
      </c>
      <c r="B28694" t="s">
        <v>352</v>
      </c>
      <c r="C28694" t="s">
        <v>183</v>
      </c>
      <c r="D28694">
        <v>0</v>
      </c>
    </row>
    <row r="28695" spans="1:4" x14ac:dyDescent="0.2">
      <c r="A28695" t="s">
        <v>110</v>
      </c>
      <c r="B28695" t="s">
        <v>352</v>
      </c>
      <c r="C28695" t="s">
        <v>184</v>
      </c>
      <c r="D28695">
        <v>0</v>
      </c>
    </row>
    <row r="28696" spans="1:4" x14ac:dyDescent="0.2">
      <c r="A28696" t="s">
        <v>110</v>
      </c>
      <c r="B28696" t="s">
        <v>352</v>
      </c>
      <c r="C28696" t="s">
        <v>185</v>
      </c>
      <c r="D28696">
        <v>0</v>
      </c>
    </row>
    <row r="28697" spans="1:4" x14ac:dyDescent="0.2">
      <c r="A28697" t="s">
        <v>110</v>
      </c>
      <c r="B28697" t="s">
        <v>352</v>
      </c>
      <c r="C28697" t="s">
        <v>186</v>
      </c>
      <c r="D28697">
        <v>0</v>
      </c>
    </row>
    <row r="28698" spans="1:4" x14ac:dyDescent="0.2">
      <c r="A28698" t="s">
        <v>110</v>
      </c>
      <c r="B28698" t="s">
        <v>352</v>
      </c>
      <c r="C28698" t="s">
        <v>187</v>
      </c>
      <c r="D28698">
        <v>0</v>
      </c>
    </row>
    <row r="28699" spans="1:4" x14ac:dyDescent="0.2">
      <c r="A28699" t="s">
        <v>110</v>
      </c>
      <c r="B28699" t="s">
        <v>352</v>
      </c>
      <c r="C28699" t="s">
        <v>188</v>
      </c>
      <c r="D28699">
        <v>0</v>
      </c>
    </row>
    <row r="28700" spans="1:4" x14ac:dyDescent="0.2">
      <c r="A28700" t="s">
        <v>110</v>
      </c>
      <c r="B28700" t="s">
        <v>352</v>
      </c>
      <c r="C28700" t="s">
        <v>189</v>
      </c>
      <c r="D28700">
        <v>0</v>
      </c>
    </row>
    <row r="28701" spans="1:4" x14ac:dyDescent="0.2">
      <c r="A28701" t="s">
        <v>110</v>
      </c>
      <c r="B28701" t="s">
        <v>352</v>
      </c>
      <c r="C28701" t="s">
        <v>190</v>
      </c>
      <c r="D28701">
        <v>0</v>
      </c>
    </row>
    <row r="28702" spans="1:4" x14ac:dyDescent="0.2">
      <c r="A28702" t="s">
        <v>110</v>
      </c>
      <c r="B28702" t="s">
        <v>352</v>
      </c>
      <c r="C28702" t="s">
        <v>191</v>
      </c>
      <c r="D28702">
        <v>0</v>
      </c>
    </row>
    <row r="28703" spans="1:4" x14ac:dyDescent="0.2">
      <c r="A28703" t="s">
        <v>110</v>
      </c>
      <c r="B28703" t="s">
        <v>352</v>
      </c>
      <c r="C28703" t="s">
        <v>192</v>
      </c>
      <c r="D28703">
        <v>0</v>
      </c>
    </row>
    <row r="28704" spans="1:4" x14ac:dyDescent="0.2">
      <c r="A28704" t="s">
        <v>110</v>
      </c>
      <c r="B28704" t="s">
        <v>352</v>
      </c>
      <c r="C28704" t="s">
        <v>193</v>
      </c>
      <c r="D28704">
        <v>0</v>
      </c>
    </row>
    <row r="28705" spans="1:4" x14ac:dyDescent="0.2">
      <c r="A28705" t="s">
        <v>110</v>
      </c>
      <c r="B28705" t="s">
        <v>352</v>
      </c>
      <c r="C28705" t="s">
        <v>194</v>
      </c>
      <c r="D28705">
        <v>0</v>
      </c>
    </row>
    <row r="28706" spans="1:4" x14ac:dyDescent="0.2">
      <c r="A28706" t="s">
        <v>110</v>
      </c>
      <c r="B28706" t="s">
        <v>352</v>
      </c>
      <c r="C28706" t="s">
        <v>195</v>
      </c>
      <c r="D28706">
        <v>0</v>
      </c>
    </row>
    <row r="28707" spans="1:4" x14ac:dyDescent="0.2">
      <c r="A28707" t="s">
        <v>110</v>
      </c>
      <c r="B28707" t="s">
        <v>352</v>
      </c>
      <c r="C28707" t="s">
        <v>196</v>
      </c>
      <c r="D28707">
        <v>0</v>
      </c>
    </row>
    <row r="28708" spans="1:4" x14ac:dyDescent="0.2">
      <c r="A28708" t="s">
        <v>110</v>
      </c>
      <c r="B28708" t="s">
        <v>352</v>
      </c>
      <c r="C28708" t="s">
        <v>197</v>
      </c>
      <c r="D28708">
        <v>0</v>
      </c>
    </row>
    <row r="28709" spans="1:4" x14ac:dyDescent="0.2">
      <c r="A28709" t="s">
        <v>110</v>
      </c>
      <c r="B28709" t="s">
        <v>352</v>
      </c>
      <c r="C28709" t="s">
        <v>198</v>
      </c>
      <c r="D28709">
        <v>0</v>
      </c>
    </row>
    <row r="28710" spans="1:4" x14ac:dyDescent="0.2">
      <c r="A28710" t="s">
        <v>110</v>
      </c>
      <c r="B28710" t="s">
        <v>352</v>
      </c>
      <c r="C28710" t="s">
        <v>199</v>
      </c>
      <c r="D28710">
        <v>0</v>
      </c>
    </row>
    <row r="28711" spans="1:4" x14ac:dyDescent="0.2">
      <c r="A28711" t="s">
        <v>110</v>
      </c>
      <c r="B28711" t="s">
        <v>352</v>
      </c>
      <c r="C28711" t="s">
        <v>200</v>
      </c>
      <c r="D28711">
        <v>0</v>
      </c>
    </row>
    <row r="28712" spans="1:4" x14ac:dyDescent="0.2">
      <c r="A28712" t="s">
        <v>110</v>
      </c>
      <c r="B28712" t="s">
        <v>352</v>
      </c>
      <c r="C28712" t="s">
        <v>201</v>
      </c>
      <c r="D28712">
        <v>0</v>
      </c>
    </row>
    <row r="28713" spans="1:4" x14ac:dyDescent="0.2">
      <c r="A28713" t="s">
        <v>110</v>
      </c>
      <c r="B28713" t="s">
        <v>352</v>
      </c>
      <c r="C28713" t="s">
        <v>202</v>
      </c>
      <c r="D28713">
        <v>0</v>
      </c>
    </row>
    <row r="28714" spans="1:4" x14ac:dyDescent="0.2">
      <c r="A28714" t="s">
        <v>110</v>
      </c>
      <c r="B28714" t="s">
        <v>352</v>
      </c>
      <c r="C28714" t="s">
        <v>203</v>
      </c>
      <c r="D28714">
        <v>0</v>
      </c>
    </row>
    <row r="28715" spans="1:4" x14ac:dyDescent="0.2">
      <c r="A28715" t="s">
        <v>110</v>
      </c>
      <c r="B28715" t="s">
        <v>352</v>
      </c>
      <c r="C28715" t="s">
        <v>204</v>
      </c>
      <c r="D28715">
        <v>0</v>
      </c>
    </row>
    <row r="28716" spans="1:4" x14ac:dyDescent="0.2">
      <c r="A28716" t="s">
        <v>110</v>
      </c>
      <c r="B28716" t="s">
        <v>352</v>
      </c>
      <c r="C28716" t="s">
        <v>205</v>
      </c>
      <c r="D28716">
        <v>0</v>
      </c>
    </row>
    <row r="28717" spans="1:4" x14ac:dyDescent="0.2">
      <c r="A28717" t="s">
        <v>110</v>
      </c>
      <c r="B28717" t="s">
        <v>352</v>
      </c>
      <c r="C28717" t="s">
        <v>206</v>
      </c>
      <c r="D28717">
        <v>0</v>
      </c>
    </row>
    <row r="28718" spans="1:4" x14ac:dyDescent="0.2">
      <c r="A28718" t="s">
        <v>110</v>
      </c>
      <c r="B28718" t="s">
        <v>352</v>
      </c>
      <c r="C28718" t="s">
        <v>207</v>
      </c>
      <c r="D28718">
        <v>0</v>
      </c>
    </row>
    <row r="28719" spans="1:4" x14ac:dyDescent="0.2">
      <c r="A28719" t="s">
        <v>110</v>
      </c>
      <c r="B28719" t="s">
        <v>352</v>
      </c>
      <c r="C28719" t="s">
        <v>208</v>
      </c>
      <c r="D28719">
        <v>0</v>
      </c>
    </row>
    <row r="28720" spans="1:4" x14ac:dyDescent="0.2">
      <c r="A28720" t="s">
        <v>110</v>
      </c>
      <c r="B28720" t="s">
        <v>352</v>
      </c>
      <c r="C28720" t="s">
        <v>209</v>
      </c>
      <c r="D28720">
        <v>0</v>
      </c>
    </row>
    <row r="28721" spans="1:4" x14ac:dyDescent="0.2">
      <c r="A28721" t="s">
        <v>110</v>
      </c>
      <c r="B28721" t="s">
        <v>352</v>
      </c>
      <c r="C28721" t="s">
        <v>210</v>
      </c>
      <c r="D28721">
        <v>0</v>
      </c>
    </row>
    <row r="28722" spans="1:4" x14ac:dyDescent="0.2">
      <c r="A28722" t="s">
        <v>110</v>
      </c>
      <c r="B28722" t="s">
        <v>352</v>
      </c>
      <c r="C28722" t="s">
        <v>211</v>
      </c>
      <c r="D28722">
        <v>0</v>
      </c>
    </row>
    <row r="28723" spans="1:4" x14ac:dyDescent="0.2">
      <c r="A28723" t="s">
        <v>110</v>
      </c>
      <c r="B28723" t="s">
        <v>352</v>
      </c>
      <c r="C28723" t="s">
        <v>212</v>
      </c>
      <c r="D28723">
        <v>0</v>
      </c>
    </row>
    <row r="28724" spans="1:4" x14ac:dyDescent="0.2">
      <c r="A28724" t="s">
        <v>110</v>
      </c>
      <c r="B28724" t="s">
        <v>352</v>
      </c>
      <c r="C28724" t="s">
        <v>213</v>
      </c>
      <c r="D28724">
        <v>0</v>
      </c>
    </row>
    <row r="28725" spans="1:4" x14ac:dyDescent="0.2">
      <c r="A28725" t="s">
        <v>110</v>
      </c>
      <c r="B28725" t="s">
        <v>352</v>
      </c>
      <c r="C28725" t="s">
        <v>214</v>
      </c>
      <c r="D28725">
        <v>0</v>
      </c>
    </row>
    <row r="28726" spans="1:4" x14ac:dyDescent="0.2">
      <c r="A28726" t="s">
        <v>110</v>
      </c>
      <c r="B28726" t="s">
        <v>352</v>
      </c>
      <c r="C28726" t="s">
        <v>215</v>
      </c>
      <c r="D28726">
        <v>0</v>
      </c>
    </row>
    <row r="28727" spans="1:4" x14ac:dyDescent="0.2">
      <c r="A28727" t="s">
        <v>110</v>
      </c>
      <c r="B28727" t="s">
        <v>352</v>
      </c>
      <c r="C28727" t="s">
        <v>216</v>
      </c>
      <c r="D28727">
        <v>0</v>
      </c>
    </row>
    <row r="28728" spans="1:4" x14ac:dyDescent="0.2">
      <c r="A28728" t="s">
        <v>110</v>
      </c>
      <c r="B28728" t="s">
        <v>352</v>
      </c>
      <c r="C28728" t="s">
        <v>217</v>
      </c>
      <c r="D28728">
        <v>0</v>
      </c>
    </row>
    <row r="28729" spans="1:4" x14ac:dyDescent="0.2">
      <c r="A28729" t="s">
        <v>110</v>
      </c>
      <c r="B28729" t="s">
        <v>352</v>
      </c>
      <c r="C28729" t="s">
        <v>218</v>
      </c>
      <c r="D28729">
        <v>0</v>
      </c>
    </row>
    <row r="28730" spans="1:4" x14ac:dyDescent="0.2">
      <c r="A28730" t="s">
        <v>110</v>
      </c>
      <c r="B28730" t="s">
        <v>352</v>
      </c>
      <c r="C28730" t="s">
        <v>219</v>
      </c>
      <c r="D28730">
        <v>0</v>
      </c>
    </row>
    <row r="28731" spans="1:4" x14ac:dyDescent="0.2">
      <c r="A28731" t="s">
        <v>110</v>
      </c>
      <c r="B28731" t="s">
        <v>352</v>
      </c>
      <c r="C28731" t="s">
        <v>233</v>
      </c>
      <c r="D28731">
        <v>2415478</v>
      </c>
    </row>
    <row r="28732" spans="1:4" x14ac:dyDescent="0.2">
      <c r="A28732" t="s">
        <v>110</v>
      </c>
      <c r="B28732" t="s">
        <v>352</v>
      </c>
      <c r="C28732" t="s">
        <v>234</v>
      </c>
      <c r="D28732">
        <v>0</v>
      </c>
    </row>
    <row r="28733" spans="1:4" x14ac:dyDescent="0.2">
      <c r="A28733" t="s">
        <v>110</v>
      </c>
      <c r="B28733" t="s">
        <v>352</v>
      </c>
      <c r="C28733" t="s">
        <v>235</v>
      </c>
      <c r="D28733">
        <v>98132</v>
      </c>
    </row>
    <row r="28734" spans="1:4" x14ac:dyDescent="0.2">
      <c r="A28734" t="s">
        <v>110</v>
      </c>
      <c r="B28734" t="s">
        <v>352</v>
      </c>
      <c r="C28734" t="s">
        <v>236</v>
      </c>
      <c r="D28734">
        <v>374514</v>
      </c>
    </row>
    <row r="28735" spans="1:4" x14ac:dyDescent="0.2">
      <c r="A28735" t="s">
        <v>110</v>
      </c>
      <c r="B28735" t="s">
        <v>352</v>
      </c>
      <c r="C28735" t="s">
        <v>237</v>
      </c>
      <c r="D28735">
        <v>508495</v>
      </c>
    </row>
    <row r="28736" spans="1:4" x14ac:dyDescent="0.2">
      <c r="A28736" t="s">
        <v>110</v>
      </c>
      <c r="B28736" t="s">
        <v>352</v>
      </c>
      <c r="C28736" t="s">
        <v>238</v>
      </c>
      <c r="D28736">
        <v>905591</v>
      </c>
    </row>
    <row r="28737" spans="1:4" x14ac:dyDescent="0.2">
      <c r="A28737" t="s">
        <v>110</v>
      </c>
      <c r="B28737" t="s">
        <v>352</v>
      </c>
      <c r="C28737" t="s">
        <v>239</v>
      </c>
      <c r="D28737">
        <v>711452</v>
      </c>
    </row>
    <row r="28738" spans="1:4" x14ac:dyDescent="0.2">
      <c r="A28738" t="s">
        <v>110</v>
      </c>
      <c r="B28738" t="s">
        <v>352</v>
      </c>
      <c r="C28738" t="s">
        <v>240</v>
      </c>
      <c r="D28738">
        <v>635231</v>
      </c>
    </row>
    <row r="28739" spans="1:4" x14ac:dyDescent="0.2">
      <c r="A28739" t="s">
        <v>110</v>
      </c>
      <c r="B28739" t="s">
        <v>352</v>
      </c>
      <c r="C28739" t="s">
        <v>241</v>
      </c>
      <c r="D28739">
        <v>757634</v>
      </c>
    </row>
    <row r="28740" spans="1:4" x14ac:dyDescent="0.2">
      <c r="A28740" t="s">
        <v>110</v>
      </c>
      <c r="B28740" t="s">
        <v>352</v>
      </c>
      <c r="C28740" t="s">
        <v>242</v>
      </c>
      <c r="D28740">
        <v>528342</v>
      </c>
    </row>
    <row r="28741" spans="1:4" x14ac:dyDescent="0.2">
      <c r="A28741" t="s">
        <v>110</v>
      </c>
      <c r="B28741" t="s">
        <v>352</v>
      </c>
      <c r="C28741" t="s">
        <v>243</v>
      </c>
      <c r="D28741">
        <v>477588</v>
      </c>
    </row>
    <row r="28742" spans="1:4" x14ac:dyDescent="0.2">
      <c r="A28742" t="s">
        <v>110</v>
      </c>
      <c r="B28742" t="s">
        <v>352</v>
      </c>
      <c r="C28742" t="s">
        <v>244</v>
      </c>
      <c r="D28742">
        <v>536352</v>
      </c>
    </row>
    <row r="28743" spans="1:4" x14ac:dyDescent="0.2">
      <c r="A28743" t="s">
        <v>110</v>
      </c>
      <c r="B28743" t="s">
        <v>352</v>
      </c>
      <c r="C28743" t="s">
        <v>245</v>
      </c>
      <c r="D28743">
        <v>242551</v>
      </c>
    </row>
    <row r="28744" spans="1:4" x14ac:dyDescent="0.2">
      <c r="A28744" t="s">
        <v>110</v>
      </c>
      <c r="B28744" t="s">
        <v>352</v>
      </c>
      <c r="C28744" t="s">
        <v>246</v>
      </c>
      <c r="D28744">
        <v>218867</v>
      </c>
    </row>
    <row r="28745" spans="1:4" x14ac:dyDescent="0.2">
      <c r="A28745" t="s">
        <v>110</v>
      </c>
      <c r="B28745" t="s">
        <v>352</v>
      </c>
      <c r="C28745" t="s">
        <v>247</v>
      </c>
      <c r="D28745">
        <v>118276</v>
      </c>
    </row>
    <row r="28746" spans="1:4" x14ac:dyDescent="0.2">
      <c r="A28746" t="s">
        <v>110</v>
      </c>
      <c r="B28746" t="s">
        <v>352</v>
      </c>
      <c r="C28746" t="s">
        <v>248</v>
      </c>
      <c r="D28746">
        <v>105997</v>
      </c>
    </row>
    <row r="28747" spans="1:4" x14ac:dyDescent="0.2">
      <c r="A28747" t="s">
        <v>110</v>
      </c>
      <c r="B28747" t="s">
        <v>352</v>
      </c>
      <c r="C28747" t="s">
        <v>249</v>
      </c>
      <c r="D28747">
        <v>189548</v>
      </c>
    </row>
    <row r="28748" spans="1:4" x14ac:dyDescent="0.2">
      <c r="A28748" t="s">
        <v>110</v>
      </c>
      <c r="B28748" t="s">
        <v>352</v>
      </c>
      <c r="C28748" t="s">
        <v>250</v>
      </c>
      <c r="D28748">
        <v>59492</v>
      </c>
    </row>
    <row r="28749" spans="1:4" x14ac:dyDescent="0.2">
      <c r="A28749" t="s">
        <v>110</v>
      </c>
      <c r="B28749" t="s">
        <v>352</v>
      </c>
      <c r="C28749" t="s">
        <v>251</v>
      </c>
      <c r="D28749">
        <v>158546</v>
      </c>
    </row>
    <row r="28750" spans="1:4" x14ac:dyDescent="0.2">
      <c r="A28750" t="s">
        <v>110</v>
      </c>
      <c r="B28750" t="s">
        <v>352</v>
      </c>
      <c r="C28750" t="s">
        <v>252</v>
      </c>
      <c r="D28750">
        <v>410934</v>
      </c>
    </row>
    <row r="28751" spans="1:4" x14ac:dyDescent="0.2">
      <c r="A28751" t="s">
        <v>110</v>
      </c>
      <c r="B28751" t="s">
        <v>352</v>
      </c>
      <c r="C28751" t="s">
        <v>253</v>
      </c>
      <c r="D28751">
        <v>124944</v>
      </c>
    </row>
    <row r="28752" spans="1:4" x14ac:dyDescent="0.2">
      <c r="A28752" t="s">
        <v>110</v>
      </c>
      <c r="B28752" t="s">
        <v>352</v>
      </c>
      <c r="C28752" t="s">
        <v>254</v>
      </c>
      <c r="D28752">
        <v>79394</v>
      </c>
    </row>
    <row r="28753" spans="1:4" x14ac:dyDescent="0.2">
      <c r="A28753" t="s">
        <v>110</v>
      </c>
      <c r="B28753" t="s">
        <v>352</v>
      </c>
      <c r="C28753" t="s">
        <v>255</v>
      </c>
      <c r="D28753">
        <v>422789</v>
      </c>
    </row>
    <row r="28754" spans="1:4" x14ac:dyDescent="0.2">
      <c r="A28754" t="s">
        <v>110</v>
      </c>
      <c r="B28754" t="s">
        <v>352</v>
      </c>
      <c r="C28754" t="s">
        <v>256</v>
      </c>
      <c r="D28754">
        <v>0</v>
      </c>
    </row>
    <row r="28755" spans="1:4" x14ac:dyDescent="0.2">
      <c r="A28755" t="s">
        <v>110</v>
      </c>
      <c r="B28755" t="s">
        <v>352</v>
      </c>
      <c r="C28755" t="s">
        <v>257</v>
      </c>
      <c r="D28755">
        <v>0</v>
      </c>
    </row>
    <row r="28756" spans="1:4" x14ac:dyDescent="0.2">
      <c r="A28756" t="s">
        <v>110</v>
      </c>
      <c r="B28756" t="s">
        <v>352</v>
      </c>
      <c r="C28756" t="s">
        <v>258</v>
      </c>
      <c r="D28756">
        <v>0</v>
      </c>
    </row>
    <row r="28757" spans="1:4" x14ac:dyDescent="0.2">
      <c r="A28757" t="s">
        <v>110</v>
      </c>
      <c r="B28757" t="s">
        <v>352</v>
      </c>
      <c r="C28757" t="s">
        <v>259</v>
      </c>
      <c r="D28757">
        <v>0</v>
      </c>
    </row>
    <row r="28758" spans="1:4" x14ac:dyDescent="0.2">
      <c r="A28758" t="s">
        <v>110</v>
      </c>
      <c r="B28758" t="s">
        <v>352</v>
      </c>
      <c r="C28758" t="s">
        <v>260</v>
      </c>
      <c r="D28758">
        <v>0</v>
      </c>
    </row>
    <row r="28759" spans="1:4" x14ac:dyDescent="0.2">
      <c r="A28759" t="s">
        <v>110</v>
      </c>
      <c r="B28759" t="s">
        <v>352</v>
      </c>
      <c r="C28759" t="s">
        <v>261</v>
      </c>
      <c r="D28759">
        <v>0</v>
      </c>
    </row>
    <row r="28760" spans="1:4" x14ac:dyDescent="0.2">
      <c r="A28760" t="s">
        <v>110</v>
      </c>
      <c r="B28760" t="s">
        <v>352</v>
      </c>
      <c r="C28760" t="s">
        <v>262</v>
      </c>
      <c r="D28760">
        <v>0</v>
      </c>
    </row>
    <row r="28761" spans="1:4" x14ac:dyDescent="0.2">
      <c r="A28761" t="s">
        <v>110</v>
      </c>
      <c r="B28761" t="s">
        <v>352</v>
      </c>
      <c r="C28761" t="s">
        <v>263</v>
      </c>
      <c r="D28761">
        <v>0</v>
      </c>
    </row>
    <row r="28762" spans="1:4" x14ac:dyDescent="0.2">
      <c r="A28762" t="s">
        <v>110</v>
      </c>
      <c r="B28762" t="s">
        <v>352</v>
      </c>
      <c r="C28762" t="s">
        <v>264</v>
      </c>
      <c r="D28762">
        <v>0</v>
      </c>
    </row>
    <row r="28763" spans="1:4" x14ac:dyDescent="0.2">
      <c r="A28763" t="s">
        <v>110</v>
      </c>
      <c r="B28763" t="s">
        <v>352</v>
      </c>
      <c r="C28763" t="s">
        <v>265</v>
      </c>
      <c r="D28763">
        <v>0</v>
      </c>
    </row>
    <row r="28764" spans="1:4" x14ac:dyDescent="0.2">
      <c r="A28764" t="s">
        <v>110</v>
      </c>
      <c r="B28764" t="s">
        <v>352</v>
      </c>
      <c r="C28764" t="s">
        <v>266</v>
      </c>
      <c r="D28764">
        <v>0</v>
      </c>
    </row>
    <row r="28765" spans="1:4" x14ac:dyDescent="0.2">
      <c r="A28765" t="s">
        <v>110</v>
      </c>
      <c r="B28765" t="s">
        <v>352</v>
      </c>
      <c r="C28765" t="s">
        <v>267</v>
      </c>
      <c r="D28765">
        <v>0</v>
      </c>
    </row>
    <row r="28766" spans="1:4" x14ac:dyDescent="0.2">
      <c r="A28766" t="s">
        <v>110</v>
      </c>
      <c r="B28766" t="s">
        <v>352</v>
      </c>
      <c r="C28766" t="s">
        <v>268</v>
      </c>
      <c r="D28766">
        <v>0</v>
      </c>
    </row>
    <row r="28767" spans="1:4" x14ac:dyDescent="0.2">
      <c r="A28767" t="s">
        <v>110</v>
      </c>
      <c r="B28767" t="s">
        <v>352</v>
      </c>
      <c r="C28767" t="s">
        <v>269</v>
      </c>
      <c r="D28767">
        <v>0</v>
      </c>
    </row>
    <row r="28768" spans="1:4" x14ac:dyDescent="0.2">
      <c r="A28768" t="s">
        <v>110</v>
      </c>
      <c r="B28768" t="s">
        <v>352</v>
      </c>
      <c r="C28768" t="s">
        <v>270</v>
      </c>
      <c r="D28768">
        <v>0</v>
      </c>
    </row>
    <row r="28769" spans="1:4" x14ac:dyDescent="0.2">
      <c r="A28769" t="s">
        <v>110</v>
      </c>
      <c r="B28769" t="s">
        <v>352</v>
      </c>
      <c r="C28769" t="s">
        <v>271</v>
      </c>
      <c r="D28769">
        <v>0</v>
      </c>
    </row>
    <row r="28770" spans="1:4" x14ac:dyDescent="0.2">
      <c r="A28770" t="s">
        <v>110</v>
      </c>
      <c r="B28770" t="s">
        <v>352</v>
      </c>
      <c r="C28770" t="s">
        <v>272</v>
      </c>
      <c r="D28770">
        <v>0</v>
      </c>
    </row>
    <row r="28771" spans="1:4" x14ac:dyDescent="0.2">
      <c r="A28771" t="s">
        <v>110</v>
      </c>
      <c r="B28771" t="s">
        <v>352</v>
      </c>
      <c r="C28771" t="s">
        <v>273</v>
      </c>
      <c r="D28771">
        <v>0</v>
      </c>
    </row>
    <row r="28772" spans="1:4" x14ac:dyDescent="0.2">
      <c r="A28772" t="s">
        <v>110</v>
      </c>
      <c r="B28772" t="s">
        <v>352</v>
      </c>
      <c r="C28772" t="s">
        <v>274</v>
      </c>
      <c r="D28772">
        <v>0</v>
      </c>
    </row>
    <row r="28773" spans="1:4" x14ac:dyDescent="0.2">
      <c r="A28773" t="s">
        <v>110</v>
      </c>
      <c r="B28773" t="s">
        <v>352</v>
      </c>
      <c r="C28773" t="s">
        <v>275</v>
      </c>
      <c r="D28773">
        <v>0</v>
      </c>
    </row>
    <row r="28774" spans="1:4" x14ac:dyDescent="0.2">
      <c r="A28774" t="s">
        <v>110</v>
      </c>
      <c r="B28774" t="s">
        <v>352</v>
      </c>
      <c r="C28774" t="s">
        <v>276</v>
      </c>
      <c r="D28774">
        <v>0</v>
      </c>
    </row>
    <row r="28775" spans="1:4" x14ac:dyDescent="0.2">
      <c r="A28775" t="s">
        <v>110</v>
      </c>
      <c r="B28775" t="s">
        <v>352</v>
      </c>
      <c r="C28775" t="s">
        <v>277</v>
      </c>
      <c r="D28775">
        <v>0</v>
      </c>
    </row>
    <row r="28776" spans="1:4" x14ac:dyDescent="0.2">
      <c r="A28776" t="s">
        <v>110</v>
      </c>
      <c r="B28776" t="s">
        <v>352</v>
      </c>
      <c r="C28776" t="s">
        <v>278</v>
      </c>
      <c r="D28776">
        <v>0</v>
      </c>
    </row>
    <row r="28777" spans="1:4" x14ac:dyDescent="0.2">
      <c r="A28777" t="s">
        <v>110</v>
      </c>
      <c r="B28777" t="s">
        <v>352</v>
      </c>
      <c r="C28777" t="s">
        <v>279</v>
      </c>
      <c r="D28777">
        <v>0</v>
      </c>
    </row>
    <row r="28778" spans="1:4" x14ac:dyDescent="0.2">
      <c r="A28778" t="s">
        <v>110</v>
      </c>
      <c r="B28778" t="s">
        <v>352</v>
      </c>
      <c r="C28778" t="s">
        <v>280</v>
      </c>
      <c r="D28778">
        <v>0</v>
      </c>
    </row>
    <row r="28779" spans="1:4" x14ac:dyDescent="0.2">
      <c r="A28779" t="s">
        <v>110</v>
      </c>
      <c r="B28779" t="s">
        <v>352</v>
      </c>
      <c r="C28779" t="s">
        <v>281</v>
      </c>
      <c r="D28779">
        <v>0</v>
      </c>
    </row>
    <row r="28780" spans="1:4" x14ac:dyDescent="0.2">
      <c r="A28780" t="s">
        <v>110</v>
      </c>
      <c r="B28780" t="s">
        <v>352</v>
      </c>
      <c r="C28780" t="s">
        <v>282</v>
      </c>
      <c r="D28780">
        <v>0</v>
      </c>
    </row>
    <row r="28781" spans="1:4" x14ac:dyDescent="0.2">
      <c r="A28781" t="s">
        <v>110</v>
      </c>
      <c r="B28781" t="s">
        <v>352</v>
      </c>
      <c r="C28781" t="s">
        <v>283</v>
      </c>
      <c r="D28781">
        <v>0</v>
      </c>
    </row>
    <row r="28782" spans="1:4" x14ac:dyDescent="0.2">
      <c r="A28782" t="s">
        <v>110</v>
      </c>
      <c r="B28782" t="s">
        <v>352</v>
      </c>
      <c r="C28782" t="s">
        <v>284</v>
      </c>
      <c r="D28782">
        <v>0</v>
      </c>
    </row>
    <row r="28783" spans="1:4" x14ac:dyDescent="0.2">
      <c r="A28783" t="s">
        <v>110</v>
      </c>
      <c r="B28783" t="s">
        <v>352</v>
      </c>
      <c r="C28783" t="s">
        <v>285</v>
      </c>
      <c r="D28783">
        <v>0</v>
      </c>
    </row>
    <row r="28784" spans="1:4" x14ac:dyDescent="0.2">
      <c r="A28784" t="s">
        <v>110</v>
      </c>
      <c r="B28784" t="s">
        <v>352</v>
      </c>
      <c r="C28784" t="s">
        <v>286</v>
      </c>
      <c r="D28784">
        <v>0</v>
      </c>
    </row>
    <row r="28785" spans="1:4" x14ac:dyDescent="0.2">
      <c r="A28785" t="s">
        <v>110</v>
      </c>
      <c r="B28785" t="s">
        <v>352</v>
      </c>
      <c r="C28785" t="s">
        <v>287</v>
      </c>
      <c r="D28785">
        <v>0</v>
      </c>
    </row>
    <row r="28786" spans="1:4" x14ac:dyDescent="0.2">
      <c r="A28786" t="s">
        <v>110</v>
      </c>
      <c r="B28786" t="s">
        <v>352</v>
      </c>
      <c r="C28786" t="s">
        <v>288</v>
      </c>
      <c r="D28786">
        <v>0</v>
      </c>
    </row>
    <row r="28787" spans="1:4" x14ac:dyDescent="0.2">
      <c r="A28787" t="s">
        <v>110</v>
      </c>
      <c r="B28787" t="s">
        <v>352</v>
      </c>
      <c r="C28787" t="s">
        <v>289</v>
      </c>
      <c r="D28787">
        <v>0</v>
      </c>
    </row>
    <row r="28788" spans="1:4" x14ac:dyDescent="0.2">
      <c r="A28788" t="s">
        <v>110</v>
      </c>
      <c r="B28788" t="s">
        <v>352</v>
      </c>
      <c r="C28788" t="s">
        <v>290</v>
      </c>
      <c r="D28788">
        <v>0</v>
      </c>
    </row>
    <row r="28789" spans="1:4" x14ac:dyDescent="0.2">
      <c r="A28789" t="s">
        <v>110</v>
      </c>
      <c r="B28789" t="s">
        <v>352</v>
      </c>
      <c r="C28789" t="s">
        <v>291</v>
      </c>
      <c r="D28789">
        <v>0</v>
      </c>
    </row>
    <row r="28790" spans="1:4" x14ac:dyDescent="0.2">
      <c r="A28790" t="s">
        <v>110</v>
      </c>
      <c r="B28790" t="s">
        <v>352</v>
      </c>
      <c r="C28790" t="s">
        <v>292</v>
      </c>
      <c r="D28790">
        <v>0</v>
      </c>
    </row>
    <row r="28791" spans="1:4" x14ac:dyDescent="0.2">
      <c r="A28791" t="s">
        <v>110</v>
      </c>
      <c r="B28791" t="s">
        <v>352</v>
      </c>
      <c r="C28791" t="s">
        <v>293</v>
      </c>
      <c r="D28791">
        <v>0</v>
      </c>
    </row>
    <row r="28792" spans="1:4" x14ac:dyDescent="0.2">
      <c r="A28792" t="s">
        <v>110</v>
      </c>
      <c r="B28792" t="s">
        <v>352</v>
      </c>
      <c r="C28792" t="s">
        <v>294</v>
      </c>
      <c r="D28792">
        <v>0</v>
      </c>
    </row>
    <row r="28793" spans="1:4" x14ac:dyDescent="0.2">
      <c r="A28793" t="s">
        <v>110</v>
      </c>
      <c r="B28793" t="s">
        <v>352</v>
      </c>
      <c r="C28793" t="s">
        <v>295</v>
      </c>
      <c r="D28793">
        <v>0</v>
      </c>
    </row>
    <row r="28794" spans="1:4" x14ac:dyDescent="0.2">
      <c r="A28794" t="s">
        <v>110</v>
      </c>
      <c r="B28794" t="s">
        <v>352</v>
      </c>
      <c r="C28794" t="s">
        <v>296</v>
      </c>
      <c r="D28794">
        <v>0</v>
      </c>
    </row>
    <row r="28795" spans="1:4" x14ac:dyDescent="0.2">
      <c r="A28795" t="s">
        <v>110</v>
      </c>
      <c r="B28795" t="s">
        <v>352</v>
      </c>
      <c r="C28795" t="s">
        <v>297</v>
      </c>
      <c r="D28795">
        <v>0</v>
      </c>
    </row>
    <row r="28796" spans="1:4" x14ac:dyDescent="0.2">
      <c r="A28796" t="s">
        <v>110</v>
      </c>
      <c r="B28796" t="s">
        <v>352</v>
      </c>
      <c r="C28796" t="s">
        <v>298</v>
      </c>
      <c r="D28796">
        <v>0</v>
      </c>
    </row>
    <row r="28797" spans="1:4" x14ac:dyDescent="0.2">
      <c r="A28797" t="s">
        <v>110</v>
      </c>
      <c r="B28797" t="s">
        <v>352</v>
      </c>
      <c r="C28797" t="s">
        <v>232</v>
      </c>
      <c r="D28797">
        <v>183800</v>
      </c>
    </row>
    <row r="28798" spans="1:4" x14ac:dyDescent="0.2">
      <c r="A28798" t="s">
        <v>110</v>
      </c>
      <c r="B28798" t="s">
        <v>352</v>
      </c>
      <c r="C28798" t="s">
        <v>319</v>
      </c>
      <c r="D28798">
        <v>176104</v>
      </c>
    </row>
    <row r="28799" spans="1:4" x14ac:dyDescent="0.2">
      <c r="A28799" t="s">
        <v>110</v>
      </c>
      <c r="B28799" t="s">
        <v>352</v>
      </c>
      <c r="C28799" t="s">
        <v>320</v>
      </c>
      <c r="D28799">
        <v>7</v>
      </c>
    </row>
    <row r="28800" spans="1:4" x14ac:dyDescent="0.2">
      <c r="A28800" t="s">
        <v>110</v>
      </c>
      <c r="B28800" t="s">
        <v>352</v>
      </c>
      <c r="C28800" t="s">
        <v>318</v>
      </c>
      <c r="D28800">
        <v>7689</v>
      </c>
    </row>
    <row r="28801" spans="1:4" x14ac:dyDescent="0.2">
      <c r="A28801" t="s">
        <v>110</v>
      </c>
      <c r="B28801" t="s">
        <v>352</v>
      </c>
      <c r="C28801" t="s">
        <v>321</v>
      </c>
      <c r="D28801">
        <v>176099</v>
      </c>
    </row>
    <row r="28802" spans="1:4" x14ac:dyDescent="0.2">
      <c r="A28802" t="s">
        <v>110</v>
      </c>
      <c r="B28802" t="s">
        <v>352</v>
      </c>
      <c r="C28802" t="s">
        <v>322</v>
      </c>
      <c r="D28802">
        <v>0</v>
      </c>
    </row>
    <row r="28803" spans="1:4" x14ac:dyDescent="0.2">
      <c r="A28803" t="s">
        <v>110</v>
      </c>
      <c r="B28803" t="s">
        <v>352</v>
      </c>
      <c r="C28803" t="s">
        <v>323</v>
      </c>
      <c r="D28803">
        <v>0</v>
      </c>
    </row>
    <row r="28804" spans="1:4" x14ac:dyDescent="0.2">
      <c r="A28804" t="s">
        <v>110</v>
      </c>
      <c r="B28804" t="s">
        <v>352</v>
      </c>
      <c r="C28804" t="s">
        <v>324</v>
      </c>
      <c r="D28804">
        <v>0</v>
      </c>
    </row>
    <row r="28805" spans="1:4" x14ac:dyDescent="0.2">
      <c r="A28805" t="s">
        <v>110</v>
      </c>
      <c r="B28805" t="s">
        <v>352</v>
      </c>
      <c r="C28805" t="s">
        <v>325</v>
      </c>
      <c r="D28805">
        <v>0</v>
      </c>
    </row>
    <row r="28806" spans="1:4" x14ac:dyDescent="0.2">
      <c r="A28806" t="s">
        <v>110</v>
      </c>
      <c r="B28806" t="s">
        <v>352</v>
      </c>
      <c r="C28806" t="s">
        <v>326</v>
      </c>
      <c r="D28806">
        <v>0</v>
      </c>
    </row>
    <row r="28807" spans="1:4" x14ac:dyDescent="0.2">
      <c r="A28807" t="s">
        <v>110</v>
      </c>
      <c r="B28807" t="s">
        <v>352</v>
      </c>
      <c r="C28807" t="s">
        <v>327</v>
      </c>
      <c r="D28807">
        <v>32861</v>
      </c>
    </row>
    <row r="28808" spans="1:4" x14ac:dyDescent="0.2">
      <c r="A28808" t="s">
        <v>110</v>
      </c>
      <c r="B28808" t="s">
        <v>352</v>
      </c>
      <c r="C28808" t="s">
        <v>328</v>
      </c>
      <c r="D28808">
        <v>143238</v>
      </c>
    </row>
    <row r="28809" spans="1:4" x14ac:dyDescent="0.2">
      <c r="A28809" t="s">
        <v>110</v>
      </c>
      <c r="B28809" t="s">
        <v>352</v>
      </c>
      <c r="C28809" t="s">
        <v>329</v>
      </c>
      <c r="D28809">
        <v>0</v>
      </c>
    </row>
    <row r="28810" spans="1:4" x14ac:dyDescent="0.2">
      <c r="A28810" t="s">
        <v>110</v>
      </c>
      <c r="B28810" t="s">
        <v>352</v>
      </c>
      <c r="C28810" t="s">
        <v>339</v>
      </c>
      <c r="D28810">
        <v>17229176</v>
      </c>
    </row>
    <row r="28811" spans="1:4" x14ac:dyDescent="0.2">
      <c r="A28811" t="s">
        <v>110</v>
      </c>
      <c r="B28811" t="s">
        <v>352</v>
      </c>
      <c r="C28811" t="s">
        <v>340</v>
      </c>
      <c r="D28811">
        <v>2928295</v>
      </c>
    </row>
    <row r="28812" spans="1:4" x14ac:dyDescent="0.2">
      <c r="A28812" t="s">
        <v>110</v>
      </c>
      <c r="B28812" t="s">
        <v>352</v>
      </c>
      <c r="C28812" t="s">
        <v>341</v>
      </c>
      <c r="D28812">
        <v>0</v>
      </c>
    </row>
    <row r="28813" spans="1:4" x14ac:dyDescent="0.2">
      <c r="A28813" t="s">
        <v>110</v>
      </c>
      <c r="B28813" t="s">
        <v>352</v>
      </c>
      <c r="C28813" t="s">
        <v>342</v>
      </c>
      <c r="D28813">
        <v>0</v>
      </c>
    </row>
    <row r="28814" spans="1:4" x14ac:dyDescent="0.2">
      <c r="A28814" t="s">
        <v>110</v>
      </c>
      <c r="B28814" t="s">
        <v>352</v>
      </c>
      <c r="C28814" t="s">
        <v>343</v>
      </c>
      <c r="D28814">
        <v>0</v>
      </c>
    </row>
    <row r="28815" spans="1:4" x14ac:dyDescent="0.2">
      <c r="A28815" t="s">
        <v>110</v>
      </c>
      <c r="B28815" t="s">
        <v>352</v>
      </c>
      <c r="C28815" t="s">
        <v>344</v>
      </c>
      <c r="D28815">
        <v>0</v>
      </c>
    </row>
    <row r="28816" spans="1:4" x14ac:dyDescent="0.2">
      <c r="A28816" t="s">
        <v>110</v>
      </c>
      <c r="B28816" t="s">
        <v>352</v>
      </c>
      <c r="C28816" t="s">
        <v>345</v>
      </c>
      <c r="D28816">
        <v>0</v>
      </c>
    </row>
    <row r="28817" spans="1:4" x14ac:dyDescent="0.2">
      <c r="A28817" t="s">
        <v>110</v>
      </c>
      <c r="B28817" t="s">
        <v>352</v>
      </c>
      <c r="C28817" t="s">
        <v>346</v>
      </c>
      <c r="D28817">
        <v>0</v>
      </c>
    </row>
    <row r="28818" spans="1:4" x14ac:dyDescent="0.2">
      <c r="A28818" t="s">
        <v>110</v>
      </c>
      <c r="B28818" t="s">
        <v>352</v>
      </c>
      <c r="C28818" t="s">
        <v>300</v>
      </c>
      <c r="D28818">
        <v>489100</v>
      </c>
    </row>
    <row r="28819" spans="1:4" x14ac:dyDescent="0.2">
      <c r="A28819" t="s">
        <v>110</v>
      </c>
      <c r="B28819" t="s">
        <v>352</v>
      </c>
      <c r="C28819" t="s">
        <v>301</v>
      </c>
      <c r="D28819">
        <v>811411</v>
      </c>
    </row>
    <row r="28820" spans="1:4" x14ac:dyDescent="0.2">
      <c r="A28820" t="s">
        <v>110</v>
      </c>
      <c r="B28820" t="s">
        <v>352</v>
      </c>
      <c r="C28820" t="s">
        <v>302</v>
      </c>
      <c r="D28820">
        <v>959705</v>
      </c>
    </row>
    <row r="28821" spans="1:4" x14ac:dyDescent="0.2">
      <c r="A28821" t="s">
        <v>110</v>
      </c>
      <c r="B28821" t="s">
        <v>352</v>
      </c>
      <c r="C28821" t="s">
        <v>303</v>
      </c>
      <c r="D28821">
        <v>737616</v>
      </c>
    </row>
    <row r="28822" spans="1:4" x14ac:dyDescent="0.2">
      <c r="A28822" t="s">
        <v>110</v>
      </c>
      <c r="B28822" t="s">
        <v>352</v>
      </c>
      <c r="C28822" t="s">
        <v>304</v>
      </c>
      <c r="D28822">
        <v>584338</v>
      </c>
    </row>
    <row r="28823" spans="1:4" x14ac:dyDescent="0.2">
      <c r="A28823" t="s">
        <v>110</v>
      </c>
      <c r="B28823" t="s">
        <v>352</v>
      </c>
      <c r="C28823" t="s">
        <v>305</v>
      </c>
      <c r="D28823">
        <v>251423</v>
      </c>
    </row>
    <row r="28824" spans="1:4" x14ac:dyDescent="0.2">
      <c r="A28824" t="s">
        <v>110</v>
      </c>
      <c r="B28824" t="s">
        <v>352</v>
      </c>
      <c r="C28824" t="s">
        <v>306</v>
      </c>
      <c r="D28824">
        <v>0</v>
      </c>
    </row>
    <row r="28825" spans="1:4" x14ac:dyDescent="0.2">
      <c r="A28825" t="s">
        <v>110</v>
      </c>
      <c r="B28825" t="s">
        <v>352</v>
      </c>
      <c r="C28825" t="s">
        <v>307</v>
      </c>
      <c r="D28825">
        <v>1209157</v>
      </c>
    </row>
    <row r="28826" spans="1:4" x14ac:dyDescent="0.2">
      <c r="A28826" t="s">
        <v>110</v>
      </c>
      <c r="B28826" t="s">
        <v>352</v>
      </c>
      <c r="C28826" t="s">
        <v>308</v>
      </c>
      <c r="D28826">
        <v>2</v>
      </c>
    </row>
    <row r="28827" spans="1:4" x14ac:dyDescent="0.2">
      <c r="A28827" t="s">
        <v>110</v>
      </c>
      <c r="B28827" t="s">
        <v>352</v>
      </c>
      <c r="C28827" t="s">
        <v>309</v>
      </c>
      <c r="D28827">
        <v>0</v>
      </c>
    </row>
    <row r="28828" spans="1:4" x14ac:dyDescent="0.2">
      <c r="A28828" t="s">
        <v>110</v>
      </c>
      <c r="B28828" t="s">
        <v>352</v>
      </c>
      <c r="C28828" t="s">
        <v>310</v>
      </c>
      <c r="D28828">
        <v>4</v>
      </c>
    </row>
    <row r="28829" spans="1:4" x14ac:dyDescent="0.2">
      <c r="A28829" t="s">
        <v>110</v>
      </c>
      <c r="B28829" t="s">
        <v>352</v>
      </c>
      <c r="C28829" t="s">
        <v>311</v>
      </c>
      <c r="D28829">
        <v>2</v>
      </c>
    </row>
    <row r="28830" spans="1:4" x14ac:dyDescent="0.2">
      <c r="A28830" t="s">
        <v>110</v>
      </c>
      <c r="B28830" t="s">
        <v>352</v>
      </c>
      <c r="C28830" t="s">
        <v>312</v>
      </c>
      <c r="D28830">
        <v>1</v>
      </c>
    </row>
    <row r="28831" spans="1:4" x14ac:dyDescent="0.2">
      <c r="A28831" t="s">
        <v>110</v>
      </c>
      <c r="B28831" t="s">
        <v>352</v>
      </c>
      <c r="C28831" t="s">
        <v>313</v>
      </c>
      <c r="D28831">
        <v>1</v>
      </c>
    </row>
    <row r="28832" spans="1:4" x14ac:dyDescent="0.2">
      <c r="A28832" t="s">
        <v>110</v>
      </c>
      <c r="B28832" t="s">
        <v>352</v>
      </c>
      <c r="C28832" t="s">
        <v>314</v>
      </c>
      <c r="D28832">
        <v>0</v>
      </c>
    </row>
    <row r="28833" spans="1:4" x14ac:dyDescent="0.2">
      <c r="A28833" t="s">
        <v>110</v>
      </c>
      <c r="B28833" t="s">
        <v>352</v>
      </c>
      <c r="C28833" t="s">
        <v>315</v>
      </c>
      <c r="D28833">
        <v>2</v>
      </c>
    </row>
    <row r="28834" spans="1:4" x14ac:dyDescent="0.2">
      <c r="A28834" t="s">
        <v>110</v>
      </c>
      <c r="B28834" t="s">
        <v>352</v>
      </c>
      <c r="C28834" t="s">
        <v>347</v>
      </c>
      <c r="D28834">
        <v>2634</v>
      </c>
    </row>
    <row r="28835" spans="1:4" x14ac:dyDescent="0.2">
      <c r="A28835" t="s">
        <v>110</v>
      </c>
      <c r="B28835" t="s">
        <v>353</v>
      </c>
      <c r="C28835" t="s">
        <v>225</v>
      </c>
      <c r="D28835">
        <v>1.1275500000000001</v>
      </c>
    </row>
    <row r="28836" spans="1:4" x14ac:dyDescent="0.2">
      <c r="A28836" t="s">
        <v>110</v>
      </c>
      <c r="B28836" t="s">
        <v>353</v>
      </c>
      <c r="C28836" t="s">
        <v>65</v>
      </c>
      <c r="D28836">
        <v>50000003</v>
      </c>
    </row>
    <row r="28837" spans="1:4" x14ac:dyDescent="0.2">
      <c r="A28837" t="s">
        <v>110</v>
      </c>
      <c r="B28837" t="s">
        <v>353</v>
      </c>
      <c r="C28837" t="s">
        <v>66</v>
      </c>
      <c r="D28837">
        <v>44343928</v>
      </c>
    </row>
    <row r="28838" spans="1:4" x14ac:dyDescent="0.2">
      <c r="A28838" t="s">
        <v>110</v>
      </c>
      <c r="B28838" t="s">
        <v>353</v>
      </c>
      <c r="C28838" t="s">
        <v>226</v>
      </c>
      <c r="D28838">
        <v>50803</v>
      </c>
    </row>
    <row r="28839" spans="1:4" x14ac:dyDescent="0.2">
      <c r="A28839" t="s">
        <v>110</v>
      </c>
      <c r="B28839" t="s">
        <v>353</v>
      </c>
      <c r="C28839" t="s">
        <v>227</v>
      </c>
      <c r="D28839">
        <v>156248</v>
      </c>
    </row>
    <row r="28840" spans="1:4" x14ac:dyDescent="0.2">
      <c r="A28840" t="s">
        <v>110</v>
      </c>
      <c r="B28840" t="s">
        <v>353</v>
      </c>
      <c r="C28840" t="s">
        <v>67</v>
      </c>
      <c r="D28840">
        <v>702975</v>
      </c>
    </row>
    <row r="28841" spans="1:4" x14ac:dyDescent="0.2">
      <c r="A28841" t="s">
        <v>110</v>
      </c>
      <c r="B28841" t="s">
        <v>353</v>
      </c>
      <c r="C28841" t="s">
        <v>68</v>
      </c>
      <c r="D28841">
        <v>541761</v>
      </c>
    </row>
    <row r="28842" spans="1:4" x14ac:dyDescent="0.2">
      <c r="A28842" t="s">
        <v>110</v>
      </c>
      <c r="B28842" t="s">
        <v>353</v>
      </c>
      <c r="C28842" t="s">
        <v>228</v>
      </c>
      <c r="D28842">
        <v>72</v>
      </c>
    </row>
    <row r="28843" spans="1:4" x14ac:dyDescent="0.2">
      <c r="A28843" t="s">
        <v>110</v>
      </c>
      <c r="B28843" t="s">
        <v>353</v>
      </c>
      <c r="C28843" t="s">
        <v>229</v>
      </c>
      <c r="D28843">
        <v>0</v>
      </c>
    </row>
    <row r="28844" spans="1:4" x14ac:dyDescent="0.2">
      <c r="A28844" t="s">
        <v>110</v>
      </c>
      <c r="B28844" t="s">
        <v>353</v>
      </c>
      <c r="C28844" t="s">
        <v>230</v>
      </c>
      <c r="D28844">
        <v>0</v>
      </c>
    </row>
    <row r="28845" spans="1:4" x14ac:dyDescent="0.2">
      <c r="A28845" t="s">
        <v>110</v>
      </c>
      <c r="B28845" t="s">
        <v>353</v>
      </c>
      <c r="C28845" t="s">
        <v>231</v>
      </c>
      <c r="D28845">
        <v>0</v>
      </c>
    </row>
    <row r="28846" spans="1:4" x14ac:dyDescent="0.2">
      <c r="A28846" t="s">
        <v>110</v>
      </c>
      <c r="B28846" t="s">
        <v>353</v>
      </c>
      <c r="C28846" t="s">
        <v>154</v>
      </c>
      <c r="D28846">
        <v>2415478</v>
      </c>
    </row>
    <row r="28847" spans="1:4" x14ac:dyDescent="0.2">
      <c r="A28847" t="s">
        <v>110</v>
      </c>
      <c r="B28847" t="s">
        <v>353</v>
      </c>
      <c r="C28847" t="s">
        <v>155</v>
      </c>
      <c r="D28847">
        <v>0</v>
      </c>
    </row>
    <row r="28848" spans="1:4" x14ac:dyDescent="0.2">
      <c r="A28848" t="s">
        <v>110</v>
      </c>
      <c r="B28848" t="s">
        <v>353</v>
      </c>
      <c r="C28848" t="s">
        <v>156</v>
      </c>
      <c r="D28848">
        <v>0</v>
      </c>
    </row>
    <row r="28849" spans="1:4" x14ac:dyDescent="0.2">
      <c r="A28849" t="s">
        <v>110</v>
      </c>
      <c r="B28849" t="s">
        <v>353</v>
      </c>
      <c r="C28849" t="s">
        <v>157</v>
      </c>
      <c r="D28849">
        <v>248002</v>
      </c>
    </row>
    <row r="28850" spans="1:4" x14ac:dyDescent="0.2">
      <c r="A28850" t="s">
        <v>110</v>
      </c>
      <c r="B28850" t="s">
        <v>353</v>
      </c>
      <c r="C28850" t="s">
        <v>158</v>
      </c>
      <c r="D28850">
        <v>889143</v>
      </c>
    </row>
    <row r="28851" spans="1:4" x14ac:dyDescent="0.2">
      <c r="A28851" t="s">
        <v>110</v>
      </c>
      <c r="B28851" t="s">
        <v>353</v>
      </c>
      <c r="C28851" t="s">
        <v>159</v>
      </c>
      <c r="D28851">
        <v>631416</v>
      </c>
    </row>
    <row r="28852" spans="1:4" x14ac:dyDescent="0.2">
      <c r="A28852" t="s">
        <v>110</v>
      </c>
      <c r="B28852" t="s">
        <v>353</v>
      </c>
      <c r="C28852" t="s">
        <v>160</v>
      </c>
      <c r="D28852">
        <v>1230585</v>
      </c>
    </row>
    <row r="28853" spans="1:4" x14ac:dyDescent="0.2">
      <c r="A28853" t="s">
        <v>110</v>
      </c>
      <c r="B28853" t="s">
        <v>353</v>
      </c>
      <c r="C28853" t="s">
        <v>161</v>
      </c>
      <c r="D28853">
        <v>678143</v>
      </c>
    </row>
    <row r="28854" spans="1:4" x14ac:dyDescent="0.2">
      <c r="A28854" t="s">
        <v>110</v>
      </c>
      <c r="B28854" t="s">
        <v>353</v>
      </c>
      <c r="C28854" t="s">
        <v>162</v>
      </c>
      <c r="D28854">
        <v>794534</v>
      </c>
    </row>
    <row r="28855" spans="1:4" x14ac:dyDescent="0.2">
      <c r="A28855" t="s">
        <v>110</v>
      </c>
      <c r="B28855" t="s">
        <v>353</v>
      </c>
      <c r="C28855" t="s">
        <v>163</v>
      </c>
      <c r="D28855">
        <v>516998</v>
      </c>
    </row>
    <row r="28856" spans="1:4" x14ac:dyDescent="0.2">
      <c r="A28856" t="s">
        <v>110</v>
      </c>
      <c r="B28856" t="s">
        <v>353</v>
      </c>
      <c r="C28856" t="s">
        <v>164</v>
      </c>
      <c r="D28856">
        <v>454152</v>
      </c>
    </row>
    <row r="28857" spans="1:4" x14ac:dyDescent="0.2">
      <c r="A28857" t="s">
        <v>110</v>
      </c>
      <c r="B28857" t="s">
        <v>353</v>
      </c>
      <c r="C28857" t="s">
        <v>165</v>
      </c>
      <c r="D28857">
        <v>328402</v>
      </c>
    </row>
    <row r="28858" spans="1:4" x14ac:dyDescent="0.2">
      <c r="A28858" t="s">
        <v>110</v>
      </c>
      <c r="B28858" t="s">
        <v>353</v>
      </c>
      <c r="C28858" t="s">
        <v>166</v>
      </c>
      <c r="D28858">
        <v>118599</v>
      </c>
    </row>
    <row r="28859" spans="1:4" x14ac:dyDescent="0.2">
      <c r="A28859" t="s">
        <v>110</v>
      </c>
      <c r="B28859" t="s">
        <v>353</v>
      </c>
      <c r="C28859" t="s">
        <v>167</v>
      </c>
      <c r="D28859">
        <v>170110</v>
      </c>
    </row>
    <row r="28860" spans="1:4" x14ac:dyDescent="0.2">
      <c r="A28860" t="s">
        <v>110</v>
      </c>
      <c r="B28860" t="s">
        <v>353</v>
      </c>
      <c r="C28860" t="s">
        <v>168</v>
      </c>
      <c r="D28860">
        <v>190390</v>
      </c>
    </row>
    <row r="28861" spans="1:4" x14ac:dyDescent="0.2">
      <c r="A28861" t="s">
        <v>110</v>
      </c>
      <c r="B28861" t="s">
        <v>353</v>
      </c>
      <c r="C28861" t="s">
        <v>169</v>
      </c>
      <c r="D28861">
        <v>136215</v>
      </c>
    </row>
    <row r="28862" spans="1:4" x14ac:dyDescent="0.2">
      <c r="A28862" t="s">
        <v>110</v>
      </c>
      <c r="B28862" t="s">
        <v>353</v>
      </c>
      <c r="C28862" t="s">
        <v>170</v>
      </c>
      <c r="D28862">
        <v>163191</v>
      </c>
    </row>
    <row r="28863" spans="1:4" x14ac:dyDescent="0.2">
      <c r="A28863" t="s">
        <v>110</v>
      </c>
      <c r="B28863" t="s">
        <v>353</v>
      </c>
      <c r="C28863" t="s">
        <v>171</v>
      </c>
      <c r="D28863">
        <v>66066</v>
      </c>
    </row>
    <row r="28864" spans="1:4" x14ac:dyDescent="0.2">
      <c r="A28864" t="s">
        <v>110</v>
      </c>
      <c r="B28864" t="s">
        <v>353</v>
      </c>
      <c r="C28864" t="s">
        <v>172</v>
      </c>
      <c r="D28864">
        <v>316217</v>
      </c>
    </row>
    <row r="28865" spans="1:4" x14ac:dyDescent="0.2">
      <c r="A28865" t="s">
        <v>110</v>
      </c>
      <c r="B28865" t="s">
        <v>353</v>
      </c>
      <c r="C28865" t="s">
        <v>173</v>
      </c>
      <c r="D28865">
        <v>78929</v>
      </c>
    </row>
    <row r="28866" spans="1:4" x14ac:dyDescent="0.2">
      <c r="A28866" t="s">
        <v>110</v>
      </c>
      <c r="B28866" t="s">
        <v>353</v>
      </c>
      <c r="C28866" t="s">
        <v>174</v>
      </c>
      <c r="D28866">
        <v>151394</v>
      </c>
    </row>
    <row r="28867" spans="1:4" x14ac:dyDescent="0.2">
      <c r="A28867" t="s">
        <v>110</v>
      </c>
      <c r="B28867" t="s">
        <v>353</v>
      </c>
      <c r="C28867" t="s">
        <v>175</v>
      </c>
      <c r="D28867">
        <v>66182</v>
      </c>
    </row>
    <row r="28868" spans="1:4" x14ac:dyDescent="0.2">
      <c r="A28868" t="s">
        <v>110</v>
      </c>
      <c r="B28868" t="s">
        <v>353</v>
      </c>
      <c r="C28868" t="s">
        <v>176</v>
      </c>
      <c r="D28868">
        <v>13212</v>
      </c>
    </row>
    <row r="28869" spans="1:4" x14ac:dyDescent="0.2">
      <c r="A28869" t="s">
        <v>110</v>
      </c>
      <c r="B28869" t="s">
        <v>353</v>
      </c>
      <c r="C28869" t="s">
        <v>177</v>
      </c>
      <c r="D28869">
        <v>422789</v>
      </c>
    </row>
    <row r="28870" spans="1:4" x14ac:dyDescent="0.2">
      <c r="A28870" t="s">
        <v>110</v>
      </c>
      <c r="B28870" t="s">
        <v>353</v>
      </c>
      <c r="C28870" t="s">
        <v>178</v>
      </c>
      <c r="D28870">
        <v>0</v>
      </c>
    </row>
    <row r="28871" spans="1:4" x14ac:dyDescent="0.2">
      <c r="A28871" t="s">
        <v>110</v>
      </c>
      <c r="B28871" t="s">
        <v>353</v>
      </c>
      <c r="C28871" t="s">
        <v>179</v>
      </c>
      <c r="D28871">
        <v>0</v>
      </c>
    </row>
    <row r="28872" spans="1:4" x14ac:dyDescent="0.2">
      <c r="A28872" t="s">
        <v>110</v>
      </c>
      <c r="B28872" t="s">
        <v>353</v>
      </c>
      <c r="C28872" t="s">
        <v>180</v>
      </c>
      <c r="D28872">
        <v>0</v>
      </c>
    </row>
    <row r="28873" spans="1:4" x14ac:dyDescent="0.2">
      <c r="A28873" t="s">
        <v>110</v>
      </c>
      <c r="B28873" t="s">
        <v>353</v>
      </c>
      <c r="C28873" t="s">
        <v>181</v>
      </c>
      <c r="D28873">
        <v>0</v>
      </c>
    </row>
    <row r="28874" spans="1:4" x14ac:dyDescent="0.2">
      <c r="A28874" t="s">
        <v>110</v>
      </c>
      <c r="B28874" t="s">
        <v>353</v>
      </c>
      <c r="C28874" t="s">
        <v>182</v>
      </c>
      <c r="D28874">
        <v>0</v>
      </c>
    </row>
    <row r="28875" spans="1:4" x14ac:dyDescent="0.2">
      <c r="A28875" t="s">
        <v>110</v>
      </c>
      <c r="B28875" t="s">
        <v>353</v>
      </c>
      <c r="C28875" t="s">
        <v>183</v>
      </c>
      <c r="D28875">
        <v>0</v>
      </c>
    </row>
    <row r="28876" spans="1:4" x14ac:dyDescent="0.2">
      <c r="A28876" t="s">
        <v>110</v>
      </c>
      <c r="B28876" t="s">
        <v>353</v>
      </c>
      <c r="C28876" t="s">
        <v>184</v>
      </c>
      <c r="D28876">
        <v>0</v>
      </c>
    </row>
    <row r="28877" spans="1:4" x14ac:dyDescent="0.2">
      <c r="A28877" t="s">
        <v>110</v>
      </c>
      <c r="B28877" t="s">
        <v>353</v>
      </c>
      <c r="C28877" t="s">
        <v>185</v>
      </c>
      <c r="D28877">
        <v>0</v>
      </c>
    </row>
    <row r="28878" spans="1:4" x14ac:dyDescent="0.2">
      <c r="A28878" t="s">
        <v>110</v>
      </c>
      <c r="B28878" t="s">
        <v>353</v>
      </c>
      <c r="C28878" t="s">
        <v>186</v>
      </c>
      <c r="D28878">
        <v>0</v>
      </c>
    </row>
    <row r="28879" spans="1:4" x14ac:dyDescent="0.2">
      <c r="A28879" t="s">
        <v>110</v>
      </c>
      <c r="B28879" t="s">
        <v>353</v>
      </c>
      <c r="C28879" t="s">
        <v>187</v>
      </c>
      <c r="D28879">
        <v>0</v>
      </c>
    </row>
    <row r="28880" spans="1:4" x14ac:dyDescent="0.2">
      <c r="A28880" t="s">
        <v>110</v>
      </c>
      <c r="B28880" t="s">
        <v>353</v>
      </c>
      <c r="C28880" t="s">
        <v>188</v>
      </c>
      <c r="D28880">
        <v>0</v>
      </c>
    </row>
    <row r="28881" spans="1:4" x14ac:dyDescent="0.2">
      <c r="A28881" t="s">
        <v>110</v>
      </c>
      <c r="B28881" t="s">
        <v>353</v>
      </c>
      <c r="C28881" t="s">
        <v>189</v>
      </c>
      <c r="D28881">
        <v>0</v>
      </c>
    </row>
    <row r="28882" spans="1:4" x14ac:dyDescent="0.2">
      <c r="A28882" t="s">
        <v>110</v>
      </c>
      <c r="B28882" t="s">
        <v>353</v>
      </c>
      <c r="C28882" t="s">
        <v>190</v>
      </c>
      <c r="D28882">
        <v>0</v>
      </c>
    </row>
    <row r="28883" spans="1:4" x14ac:dyDescent="0.2">
      <c r="A28883" t="s">
        <v>110</v>
      </c>
      <c r="B28883" t="s">
        <v>353</v>
      </c>
      <c r="C28883" t="s">
        <v>191</v>
      </c>
      <c r="D28883">
        <v>0</v>
      </c>
    </row>
    <row r="28884" spans="1:4" x14ac:dyDescent="0.2">
      <c r="A28884" t="s">
        <v>110</v>
      </c>
      <c r="B28884" t="s">
        <v>353</v>
      </c>
      <c r="C28884" t="s">
        <v>192</v>
      </c>
      <c r="D28884">
        <v>0</v>
      </c>
    </row>
    <row r="28885" spans="1:4" x14ac:dyDescent="0.2">
      <c r="A28885" t="s">
        <v>110</v>
      </c>
      <c r="B28885" t="s">
        <v>353</v>
      </c>
      <c r="C28885" t="s">
        <v>193</v>
      </c>
      <c r="D28885">
        <v>0</v>
      </c>
    </row>
    <row r="28886" spans="1:4" x14ac:dyDescent="0.2">
      <c r="A28886" t="s">
        <v>110</v>
      </c>
      <c r="B28886" t="s">
        <v>353</v>
      </c>
      <c r="C28886" t="s">
        <v>194</v>
      </c>
      <c r="D28886">
        <v>0</v>
      </c>
    </row>
    <row r="28887" spans="1:4" x14ac:dyDescent="0.2">
      <c r="A28887" t="s">
        <v>110</v>
      </c>
      <c r="B28887" t="s">
        <v>353</v>
      </c>
      <c r="C28887" t="s">
        <v>195</v>
      </c>
      <c r="D28887">
        <v>0</v>
      </c>
    </row>
    <row r="28888" spans="1:4" x14ac:dyDescent="0.2">
      <c r="A28888" t="s">
        <v>110</v>
      </c>
      <c r="B28888" t="s">
        <v>353</v>
      </c>
      <c r="C28888" t="s">
        <v>196</v>
      </c>
      <c r="D28888">
        <v>0</v>
      </c>
    </row>
    <row r="28889" spans="1:4" x14ac:dyDescent="0.2">
      <c r="A28889" t="s">
        <v>110</v>
      </c>
      <c r="B28889" t="s">
        <v>353</v>
      </c>
      <c r="C28889" t="s">
        <v>197</v>
      </c>
      <c r="D28889">
        <v>0</v>
      </c>
    </row>
    <row r="28890" spans="1:4" x14ac:dyDescent="0.2">
      <c r="A28890" t="s">
        <v>110</v>
      </c>
      <c r="B28890" t="s">
        <v>353</v>
      </c>
      <c r="C28890" t="s">
        <v>198</v>
      </c>
      <c r="D28890">
        <v>0</v>
      </c>
    </row>
    <row r="28891" spans="1:4" x14ac:dyDescent="0.2">
      <c r="A28891" t="s">
        <v>110</v>
      </c>
      <c r="B28891" t="s">
        <v>353</v>
      </c>
      <c r="C28891" t="s">
        <v>199</v>
      </c>
      <c r="D28891">
        <v>0</v>
      </c>
    </row>
    <row r="28892" spans="1:4" x14ac:dyDescent="0.2">
      <c r="A28892" t="s">
        <v>110</v>
      </c>
      <c r="B28892" t="s">
        <v>353</v>
      </c>
      <c r="C28892" t="s">
        <v>200</v>
      </c>
      <c r="D28892">
        <v>0</v>
      </c>
    </row>
    <row r="28893" spans="1:4" x14ac:dyDescent="0.2">
      <c r="A28893" t="s">
        <v>110</v>
      </c>
      <c r="B28893" t="s">
        <v>353</v>
      </c>
      <c r="C28893" t="s">
        <v>201</v>
      </c>
      <c r="D28893">
        <v>0</v>
      </c>
    </row>
    <row r="28894" spans="1:4" x14ac:dyDescent="0.2">
      <c r="A28894" t="s">
        <v>110</v>
      </c>
      <c r="B28894" t="s">
        <v>353</v>
      </c>
      <c r="C28894" t="s">
        <v>202</v>
      </c>
      <c r="D28894">
        <v>0</v>
      </c>
    </row>
    <row r="28895" spans="1:4" x14ac:dyDescent="0.2">
      <c r="A28895" t="s">
        <v>110</v>
      </c>
      <c r="B28895" t="s">
        <v>353</v>
      </c>
      <c r="C28895" t="s">
        <v>203</v>
      </c>
      <c r="D28895">
        <v>0</v>
      </c>
    </row>
    <row r="28896" spans="1:4" x14ac:dyDescent="0.2">
      <c r="A28896" t="s">
        <v>110</v>
      </c>
      <c r="B28896" t="s">
        <v>353</v>
      </c>
      <c r="C28896" t="s">
        <v>204</v>
      </c>
      <c r="D28896">
        <v>0</v>
      </c>
    </row>
    <row r="28897" spans="1:4" x14ac:dyDescent="0.2">
      <c r="A28897" t="s">
        <v>110</v>
      </c>
      <c r="B28897" t="s">
        <v>353</v>
      </c>
      <c r="C28897" t="s">
        <v>205</v>
      </c>
      <c r="D28897">
        <v>0</v>
      </c>
    </row>
    <row r="28898" spans="1:4" x14ac:dyDescent="0.2">
      <c r="A28898" t="s">
        <v>110</v>
      </c>
      <c r="B28898" t="s">
        <v>353</v>
      </c>
      <c r="C28898" t="s">
        <v>206</v>
      </c>
      <c r="D28898">
        <v>0</v>
      </c>
    </row>
    <row r="28899" spans="1:4" x14ac:dyDescent="0.2">
      <c r="A28899" t="s">
        <v>110</v>
      </c>
      <c r="B28899" t="s">
        <v>353</v>
      </c>
      <c r="C28899" t="s">
        <v>207</v>
      </c>
      <c r="D28899">
        <v>0</v>
      </c>
    </row>
    <row r="28900" spans="1:4" x14ac:dyDescent="0.2">
      <c r="A28900" t="s">
        <v>110</v>
      </c>
      <c r="B28900" t="s">
        <v>353</v>
      </c>
      <c r="C28900" t="s">
        <v>208</v>
      </c>
      <c r="D28900">
        <v>0</v>
      </c>
    </row>
    <row r="28901" spans="1:4" x14ac:dyDescent="0.2">
      <c r="A28901" t="s">
        <v>110</v>
      </c>
      <c r="B28901" t="s">
        <v>353</v>
      </c>
      <c r="C28901" t="s">
        <v>209</v>
      </c>
      <c r="D28901">
        <v>0</v>
      </c>
    </row>
    <row r="28902" spans="1:4" x14ac:dyDescent="0.2">
      <c r="A28902" t="s">
        <v>110</v>
      </c>
      <c r="B28902" t="s">
        <v>353</v>
      </c>
      <c r="C28902" t="s">
        <v>210</v>
      </c>
      <c r="D28902">
        <v>0</v>
      </c>
    </row>
    <row r="28903" spans="1:4" x14ac:dyDescent="0.2">
      <c r="A28903" t="s">
        <v>110</v>
      </c>
      <c r="B28903" t="s">
        <v>353</v>
      </c>
      <c r="C28903" t="s">
        <v>211</v>
      </c>
      <c r="D28903">
        <v>0</v>
      </c>
    </row>
    <row r="28904" spans="1:4" x14ac:dyDescent="0.2">
      <c r="A28904" t="s">
        <v>110</v>
      </c>
      <c r="B28904" t="s">
        <v>353</v>
      </c>
      <c r="C28904" t="s">
        <v>212</v>
      </c>
      <c r="D28904">
        <v>0</v>
      </c>
    </row>
    <row r="28905" spans="1:4" x14ac:dyDescent="0.2">
      <c r="A28905" t="s">
        <v>110</v>
      </c>
      <c r="B28905" t="s">
        <v>353</v>
      </c>
      <c r="C28905" t="s">
        <v>213</v>
      </c>
      <c r="D28905">
        <v>0</v>
      </c>
    </row>
    <row r="28906" spans="1:4" x14ac:dyDescent="0.2">
      <c r="A28906" t="s">
        <v>110</v>
      </c>
      <c r="B28906" t="s">
        <v>353</v>
      </c>
      <c r="C28906" t="s">
        <v>214</v>
      </c>
      <c r="D28906">
        <v>0</v>
      </c>
    </row>
    <row r="28907" spans="1:4" x14ac:dyDescent="0.2">
      <c r="A28907" t="s">
        <v>110</v>
      </c>
      <c r="B28907" t="s">
        <v>353</v>
      </c>
      <c r="C28907" t="s">
        <v>215</v>
      </c>
      <c r="D28907">
        <v>0</v>
      </c>
    </row>
    <row r="28908" spans="1:4" x14ac:dyDescent="0.2">
      <c r="A28908" t="s">
        <v>110</v>
      </c>
      <c r="B28908" t="s">
        <v>353</v>
      </c>
      <c r="C28908" t="s">
        <v>216</v>
      </c>
      <c r="D28908">
        <v>0</v>
      </c>
    </row>
    <row r="28909" spans="1:4" x14ac:dyDescent="0.2">
      <c r="A28909" t="s">
        <v>110</v>
      </c>
      <c r="B28909" t="s">
        <v>353</v>
      </c>
      <c r="C28909" t="s">
        <v>217</v>
      </c>
      <c r="D28909">
        <v>0</v>
      </c>
    </row>
    <row r="28910" spans="1:4" x14ac:dyDescent="0.2">
      <c r="A28910" t="s">
        <v>110</v>
      </c>
      <c r="B28910" t="s">
        <v>353</v>
      </c>
      <c r="C28910" t="s">
        <v>218</v>
      </c>
      <c r="D28910">
        <v>0</v>
      </c>
    </row>
    <row r="28911" spans="1:4" x14ac:dyDescent="0.2">
      <c r="A28911" t="s">
        <v>110</v>
      </c>
      <c r="B28911" t="s">
        <v>353</v>
      </c>
      <c r="C28911" t="s">
        <v>219</v>
      </c>
      <c r="D28911">
        <v>0</v>
      </c>
    </row>
    <row r="28912" spans="1:4" x14ac:dyDescent="0.2">
      <c r="A28912" t="s">
        <v>110</v>
      </c>
      <c r="B28912" t="s">
        <v>353</v>
      </c>
      <c r="C28912" t="s">
        <v>233</v>
      </c>
      <c r="D28912">
        <v>2415478</v>
      </c>
    </row>
    <row r="28913" spans="1:4" x14ac:dyDescent="0.2">
      <c r="A28913" t="s">
        <v>110</v>
      </c>
      <c r="B28913" t="s">
        <v>353</v>
      </c>
      <c r="C28913" t="s">
        <v>234</v>
      </c>
      <c r="D28913">
        <v>0</v>
      </c>
    </row>
    <row r="28914" spans="1:4" x14ac:dyDescent="0.2">
      <c r="A28914" t="s">
        <v>110</v>
      </c>
      <c r="B28914" t="s">
        <v>353</v>
      </c>
      <c r="C28914" t="s">
        <v>235</v>
      </c>
      <c r="D28914">
        <v>98132</v>
      </c>
    </row>
    <row r="28915" spans="1:4" x14ac:dyDescent="0.2">
      <c r="A28915" t="s">
        <v>110</v>
      </c>
      <c r="B28915" t="s">
        <v>353</v>
      </c>
      <c r="C28915" t="s">
        <v>236</v>
      </c>
      <c r="D28915">
        <v>374514</v>
      </c>
    </row>
    <row r="28916" spans="1:4" x14ac:dyDescent="0.2">
      <c r="A28916" t="s">
        <v>110</v>
      </c>
      <c r="B28916" t="s">
        <v>353</v>
      </c>
      <c r="C28916" t="s">
        <v>237</v>
      </c>
      <c r="D28916">
        <v>508495</v>
      </c>
    </row>
    <row r="28917" spans="1:4" x14ac:dyDescent="0.2">
      <c r="A28917" t="s">
        <v>110</v>
      </c>
      <c r="B28917" t="s">
        <v>353</v>
      </c>
      <c r="C28917" t="s">
        <v>238</v>
      </c>
      <c r="D28917">
        <v>905591</v>
      </c>
    </row>
    <row r="28918" spans="1:4" x14ac:dyDescent="0.2">
      <c r="A28918" t="s">
        <v>110</v>
      </c>
      <c r="B28918" t="s">
        <v>353</v>
      </c>
      <c r="C28918" t="s">
        <v>239</v>
      </c>
      <c r="D28918">
        <v>711452</v>
      </c>
    </row>
    <row r="28919" spans="1:4" x14ac:dyDescent="0.2">
      <c r="A28919" t="s">
        <v>110</v>
      </c>
      <c r="B28919" t="s">
        <v>353</v>
      </c>
      <c r="C28919" t="s">
        <v>240</v>
      </c>
      <c r="D28919">
        <v>635231</v>
      </c>
    </row>
    <row r="28920" spans="1:4" x14ac:dyDescent="0.2">
      <c r="A28920" t="s">
        <v>110</v>
      </c>
      <c r="B28920" t="s">
        <v>353</v>
      </c>
      <c r="C28920" t="s">
        <v>241</v>
      </c>
      <c r="D28920">
        <v>757634</v>
      </c>
    </row>
    <row r="28921" spans="1:4" x14ac:dyDescent="0.2">
      <c r="A28921" t="s">
        <v>110</v>
      </c>
      <c r="B28921" t="s">
        <v>353</v>
      </c>
      <c r="C28921" t="s">
        <v>242</v>
      </c>
      <c r="D28921">
        <v>528342</v>
      </c>
    </row>
    <row r="28922" spans="1:4" x14ac:dyDescent="0.2">
      <c r="A28922" t="s">
        <v>110</v>
      </c>
      <c r="B28922" t="s">
        <v>353</v>
      </c>
      <c r="C28922" t="s">
        <v>243</v>
      </c>
      <c r="D28922">
        <v>477588</v>
      </c>
    </row>
    <row r="28923" spans="1:4" x14ac:dyDescent="0.2">
      <c r="A28923" t="s">
        <v>110</v>
      </c>
      <c r="B28923" t="s">
        <v>353</v>
      </c>
      <c r="C28923" t="s">
        <v>244</v>
      </c>
      <c r="D28923">
        <v>536352</v>
      </c>
    </row>
    <row r="28924" spans="1:4" x14ac:dyDescent="0.2">
      <c r="A28924" t="s">
        <v>110</v>
      </c>
      <c r="B28924" t="s">
        <v>353</v>
      </c>
      <c r="C28924" t="s">
        <v>245</v>
      </c>
      <c r="D28924">
        <v>242551</v>
      </c>
    </row>
    <row r="28925" spans="1:4" x14ac:dyDescent="0.2">
      <c r="A28925" t="s">
        <v>110</v>
      </c>
      <c r="B28925" t="s">
        <v>353</v>
      </c>
      <c r="C28925" t="s">
        <v>246</v>
      </c>
      <c r="D28925">
        <v>218867</v>
      </c>
    </row>
    <row r="28926" spans="1:4" x14ac:dyDescent="0.2">
      <c r="A28926" t="s">
        <v>110</v>
      </c>
      <c r="B28926" t="s">
        <v>353</v>
      </c>
      <c r="C28926" t="s">
        <v>247</v>
      </c>
      <c r="D28926">
        <v>118276</v>
      </c>
    </row>
    <row r="28927" spans="1:4" x14ac:dyDescent="0.2">
      <c r="A28927" t="s">
        <v>110</v>
      </c>
      <c r="B28927" t="s">
        <v>353</v>
      </c>
      <c r="C28927" t="s">
        <v>248</v>
      </c>
      <c r="D28927">
        <v>105997</v>
      </c>
    </row>
    <row r="28928" spans="1:4" x14ac:dyDescent="0.2">
      <c r="A28928" t="s">
        <v>110</v>
      </c>
      <c r="B28928" t="s">
        <v>353</v>
      </c>
      <c r="C28928" t="s">
        <v>249</v>
      </c>
      <c r="D28928">
        <v>189548</v>
      </c>
    </row>
    <row r="28929" spans="1:4" x14ac:dyDescent="0.2">
      <c r="A28929" t="s">
        <v>110</v>
      </c>
      <c r="B28929" t="s">
        <v>353</v>
      </c>
      <c r="C28929" t="s">
        <v>250</v>
      </c>
      <c r="D28929">
        <v>59492</v>
      </c>
    </row>
    <row r="28930" spans="1:4" x14ac:dyDescent="0.2">
      <c r="A28930" t="s">
        <v>110</v>
      </c>
      <c r="B28930" t="s">
        <v>353</v>
      </c>
      <c r="C28930" t="s">
        <v>251</v>
      </c>
      <c r="D28930">
        <v>158546</v>
      </c>
    </row>
    <row r="28931" spans="1:4" x14ac:dyDescent="0.2">
      <c r="A28931" t="s">
        <v>110</v>
      </c>
      <c r="B28931" t="s">
        <v>353</v>
      </c>
      <c r="C28931" t="s">
        <v>252</v>
      </c>
      <c r="D28931">
        <v>410934</v>
      </c>
    </row>
    <row r="28932" spans="1:4" x14ac:dyDescent="0.2">
      <c r="A28932" t="s">
        <v>110</v>
      </c>
      <c r="B28932" t="s">
        <v>353</v>
      </c>
      <c r="C28932" t="s">
        <v>253</v>
      </c>
      <c r="D28932">
        <v>124944</v>
      </c>
    </row>
    <row r="28933" spans="1:4" x14ac:dyDescent="0.2">
      <c r="A28933" t="s">
        <v>110</v>
      </c>
      <c r="B28933" t="s">
        <v>353</v>
      </c>
      <c r="C28933" t="s">
        <v>254</v>
      </c>
      <c r="D28933">
        <v>79394</v>
      </c>
    </row>
    <row r="28934" spans="1:4" x14ac:dyDescent="0.2">
      <c r="A28934" t="s">
        <v>110</v>
      </c>
      <c r="B28934" t="s">
        <v>353</v>
      </c>
      <c r="C28934" t="s">
        <v>255</v>
      </c>
      <c r="D28934">
        <v>422789</v>
      </c>
    </row>
    <row r="28935" spans="1:4" x14ac:dyDescent="0.2">
      <c r="A28935" t="s">
        <v>110</v>
      </c>
      <c r="B28935" t="s">
        <v>353</v>
      </c>
      <c r="C28935" t="s">
        <v>256</v>
      </c>
      <c r="D28935">
        <v>0</v>
      </c>
    </row>
    <row r="28936" spans="1:4" x14ac:dyDescent="0.2">
      <c r="A28936" t="s">
        <v>110</v>
      </c>
      <c r="B28936" t="s">
        <v>353</v>
      </c>
      <c r="C28936" t="s">
        <v>257</v>
      </c>
      <c r="D28936">
        <v>0</v>
      </c>
    </row>
    <row r="28937" spans="1:4" x14ac:dyDescent="0.2">
      <c r="A28937" t="s">
        <v>110</v>
      </c>
      <c r="B28937" t="s">
        <v>353</v>
      </c>
      <c r="C28937" t="s">
        <v>258</v>
      </c>
      <c r="D28937">
        <v>0</v>
      </c>
    </row>
    <row r="28938" spans="1:4" x14ac:dyDescent="0.2">
      <c r="A28938" t="s">
        <v>110</v>
      </c>
      <c r="B28938" t="s">
        <v>353</v>
      </c>
      <c r="C28938" t="s">
        <v>259</v>
      </c>
      <c r="D28938">
        <v>0</v>
      </c>
    </row>
    <row r="28939" spans="1:4" x14ac:dyDescent="0.2">
      <c r="A28939" t="s">
        <v>110</v>
      </c>
      <c r="B28939" t="s">
        <v>353</v>
      </c>
      <c r="C28939" t="s">
        <v>260</v>
      </c>
      <c r="D28939">
        <v>0</v>
      </c>
    </row>
    <row r="28940" spans="1:4" x14ac:dyDescent="0.2">
      <c r="A28940" t="s">
        <v>110</v>
      </c>
      <c r="B28940" t="s">
        <v>353</v>
      </c>
      <c r="C28940" t="s">
        <v>261</v>
      </c>
      <c r="D28940">
        <v>0</v>
      </c>
    </row>
    <row r="28941" spans="1:4" x14ac:dyDescent="0.2">
      <c r="A28941" t="s">
        <v>110</v>
      </c>
      <c r="B28941" t="s">
        <v>353</v>
      </c>
      <c r="C28941" t="s">
        <v>262</v>
      </c>
      <c r="D28941">
        <v>0</v>
      </c>
    </row>
    <row r="28942" spans="1:4" x14ac:dyDescent="0.2">
      <c r="A28942" t="s">
        <v>110</v>
      </c>
      <c r="B28942" t="s">
        <v>353</v>
      </c>
      <c r="C28942" t="s">
        <v>263</v>
      </c>
      <c r="D28942">
        <v>0</v>
      </c>
    </row>
    <row r="28943" spans="1:4" x14ac:dyDescent="0.2">
      <c r="A28943" t="s">
        <v>110</v>
      </c>
      <c r="B28943" t="s">
        <v>353</v>
      </c>
      <c r="C28943" t="s">
        <v>264</v>
      </c>
      <c r="D28943">
        <v>0</v>
      </c>
    </row>
    <row r="28944" spans="1:4" x14ac:dyDescent="0.2">
      <c r="A28944" t="s">
        <v>110</v>
      </c>
      <c r="B28944" t="s">
        <v>353</v>
      </c>
      <c r="C28944" t="s">
        <v>265</v>
      </c>
      <c r="D28944">
        <v>0</v>
      </c>
    </row>
    <row r="28945" spans="1:4" x14ac:dyDescent="0.2">
      <c r="A28945" t="s">
        <v>110</v>
      </c>
      <c r="B28945" t="s">
        <v>353</v>
      </c>
      <c r="C28945" t="s">
        <v>266</v>
      </c>
      <c r="D28945">
        <v>0</v>
      </c>
    </row>
    <row r="28946" spans="1:4" x14ac:dyDescent="0.2">
      <c r="A28946" t="s">
        <v>110</v>
      </c>
      <c r="B28946" t="s">
        <v>353</v>
      </c>
      <c r="C28946" t="s">
        <v>267</v>
      </c>
      <c r="D28946">
        <v>0</v>
      </c>
    </row>
    <row r="28947" spans="1:4" x14ac:dyDescent="0.2">
      <c r="A28947" t="s">
        <v>110</v>
      </c>
      <c r="B28947" t="s">
        <v>353</v>
      </c>
      <c r="C28947" t="s">
        <v>268</v>
      </c>
      <c r="D28947">
        <v>0</v>
      </c>
    </row>
    <row r="28948" spans="1:4" x14ac:dyDescent="0.2">
      <c r="A28948" t="s">
        <v>110</v>
      </c>
      <c r="B28948" t="s">
        <v>353</v>
      </c>
      <c r="C28948" t="s">
        <v>269</v>
      </c>
      <c r="D28948">
        <v>0</v>
      </c>
    </row>
    <row r="28949" spans="1:4" x14ac:dyDescent="0.2">
      <c r="A28949" t="s">
        <v>110</v>
      </c>
      <c r="B28949" t="s">
        <v>353</v>
      </c>
      <c r="C28949" t="s">
        <v>270</v>
      </c>
      <c r="D28949">
        <v>0</v>
      </c>
    </row>
    <row r="28950" spans="1:4" x14ac:dyDescent="0.2">
      <c r="A28950" t="s">
        <v>110</v>
      </c>
      <c r="B28950" t="s">
        <v>353</v>
      </c>
      <c r="C28950" t="s">
        <v>271</v>
      </c>
      <c r="D28950">
        <v>0</v>
      </c>
    </row>
    <row r="28951" spans="1:4" x14ac:dyDescent="0.2">
      <c r="A28951" t="s">
        <v>110</v>
      </c>
      <c r="B28951" t="s">
        <v>353</v>
      </c>
      <c r="C28951" t="s">
        <v>272</v>
      </c>
      <c r="D28951">
        <v>0</v>
      </c>
    </row>
    <row r="28952" spans="1:4" x14ac:dyDescent="0.2">
      <c r="A28952" t="s">
        <v>110</v>
      </c>
      <c r="B28952" t="s">
        <v>353</v>
      </c>
      <c r="C28952" t="s">
        <v>273</v>
      </c>
      <c r="D28952">
        <v>0</v>
      </c>
    </row>
    <row r="28953" spans="1:4" x14ac:dyDescent="0.2">
      <c r="A28953" t="s">
        <v>110</v>
      </c>
      <c r="B28953" t="s">
        <v>353</v>
      </c>
      <c r="C28953" t="s">
        <v>274</v>
      </c>
      <c r="D28953">
        <v>0</v>
      </c>
    </row>
    <row r="28954" spans="1:4" x14ac:dyDescent="0.2">
      <c r="A28954" t="s">
        <v>110</v>
      </c>
      <c r="B28954" t="s">
        <v>353</v>
      </c>
      <c r="C28954" t="s">
        <v>275</v>
      </c>
      <c r="D28954">
        <v>0</v>
      </c>
    </row>
    <row r="28955" spans="1:4" x14ac:dyDescent="0.2">
      <c r="A28955" t="s">
        <v>110</v>
      </c>
      <c r="B28955" t="s">
        <v>353</v>
      </c>
      <c r="C28955" t="s">
        <v>276</v>
      </c>
      <c r="D28955">
        <v>0</v>
      </c>
    </row>
    <row r="28956" spans="1:4" x14ac:dyDescent="0.2">
      <c r="A28956" t="s">
        <v>110</v>
      </c>
      <c r="B28956" t="s">
        <v>353</v>
      </c>
      <c r="C28956" t="s">
        <v>277</v>
      </c>
      <c r="D28956">
        <v>0</v>
      </c>
    </row>
    <row r="28957" spans="1:4" x14ac:dyDescent="0.2">
      <c r="A28957" t="s">
        <v>110</v>
      </c>
      <c r="B28957" t="s">
        <v>353</v>
      </c>
      <c r="C28957" t="s">
        <v>278</v>
      </c>
      <c r="D28957">
        <v>0</v>
      </c>
    </row>
    <row r="28958" spans="1:4" x14ac:dyDescent="0.2">
      <c r="A28958" t="s">
        <v>110</v>
      </c>
      <c r="B28958" t="s">
        <v>353</v>
      </c>
      <c r="C28958" t="s">
        <v>279</v>
      </c>
      <c r="D28958">
        <v>0</v>
      </c>
    </row>
    <row r="28959" spans="1:4" x14ac:dyDescent="0.2">
      <c r="A28959" t="s">
        <v>110</v>
      </c>
      <c r="B28959" t="s">
        <v>353</v>
      </c>
      <c r="C28959" t="s">
        <v>280</v>
      </c>
      <c r="D28959">
        <v>0</v>
      </c>
    </row>
    <row r="28960" spans="1:4" x14ac:dyDescent="0.2">
      <c r="A28960" t="s">
        <v>110</v>
      </c>
      <c r="B28960" t="s">
        <v>353</v>
      </c>
      <c r="C28960" t="s">
        <v>281</v>
      </c>
      <c r="D28960">
        <v>0</v>
      </c>
    </row>
    <row r="28961" spans="1:4" x14ac:dyDescent="0.2">
      <c r="A28961" t="s">
        <v>110</v>
      </c>
      <c r="B28961" t="s">
        <v>353</v>
      </c>
      <c r="C28961" t="s">
        <v>282</v>
      </c>
      <c r="D28961">
        <v>0</v>
      </c>
    </row>
    <row r="28962" spans="1:4" x14ac:dyDescent="0.2">
      <c r="A28962" t="s">
        <v>110</v>
      </c>
      <c r="B28962" t="s">
        <v>353</v>
      </c>
      <c r="C28962" t="s">
        <v>283</v>
      </c>
      <c r="D28962">
        <v>0</v>
      </c>
    </row>
    <row r="28963" spans="1:4" x14ac:dyDescent="0.2">
      <c r="A28963" t="s">
        <v>110</v>
      </c>
      <c r="B28963" t="s">
        <v>353</v>
      </c>
      <c r="C28963" t="s">
        <v>284</v>
      </c>
      <c r="D28963">
        <v>0</v>
      </c>
    </row>
    <row r="28964" spans="1:4" x14ac:dyDescent="0.2">
      <c r="A28964" t="s">
        <v>110</v>
      </c>
      <c r="B28964" t="s">
        <v>353</v>
      </c>
      <c r="C28964" t="s">
        <v>285</v>
      </c>
      <c r="D28964">
        <v>0</v>
      </c>
    </row>
    <row r="28965" spans="1:4" x14ac:dyDescent="0.2">
      <c r="A28965" t="s">
        <v>110</v>
      </c>
      <c r="B28965" t="s">
        <v>353</v>
      </c>
      <c r="C28965" t="s">
        <v>286</v>
      </c>
      <c r="D28965">
        <v>0</v>
      </c>
    </row>
    <row r="28966" spans="1:4" x14ac:dyDescent="0.2">
      <c r="A28966" t="s">
        <v>110</v>
      </c>
      <c r="B28966" t="s">
        <v>353</v>
      </c>
      <c r="C28966" t="s">
        <v>287</v>
      </c>
      <c r="D28966">
        <v>0</v>
      </c>
    </row>
    <row r="28967" spans="1:4" x14ac:dyDescent="0.2">
      <c r="A28967" t="s">
        <v>110</v>
      </c>
      <c r="B28967" t="s">
        <v>353</v>
      </c>
      <c r="C28967" t="s">
        <v>288</v>
      </c>
      <c r="D28967">
        <v>0</v>
      </c>
    </row>
    <row r="28968" spans="1:4" x14ac:dyDescent="0.2">
      <c r="A28968" t="s">
        <v>110</v>
      </c>
      <c r="B28968" t="s">
        <v>353</v>
      </c>
      <c r="C28968" t="s">
        <v>289</v>
      </c>
      <c r="D28968">
        <v>0</v>
      </c>
    </row>
    <row r="28969" spans="1:4" x14ac:dyDescent="0.2">
      <c r="A28969" t="s">
        <v>110</v>
      </c>
      <c r="B28969" t="s">
        <v>353</v>
      </c>
      <c r="C28969" t="s">
        <v>290</v>
      </c>
      <c r="D28969">
        <v>0</v>
      </c>
    </row>
    <row r="28970" spans="1:4" x14ac:dyDescent="0.2">
      <c r="A28970" t="s">
        <v>110</v>
      </c>
      <c r="B28970" t="s">
        <v>353</v>
      </c>
      <c r="C28970" t="s">
        <v>291</v>
      </c>
      <c r="D28970">
        <v>0</v>
      </c>
    </row>
    <row r="28971" spans="1:4" x14ac:dyDescent="0.2">
      <c r="A28971" t="s">
        <v>110</v>
      </c>
      <c r="B28971" t="s">
        <v>353</v>
      </c>
      <c r="C28971" t="s">
        <v>292</v>
      </c>
      <c r="D28971">
        <v>0</v>
      </c>
    </row>
    <row r="28972" spans="1:4" x14ac:dyDescent="0.2">
      <c r="A28972" t="s">
        <v>110</v>
      </c>
      <c r="B28972" t="s">
        <v>353</v>
      </c>
      <c r="C28972" t="s">
        <v>293</v>
      </c>
      <c r="D28972">
        <v>0</v>
      </c>
    </row>
    <row r="28973" spans="1:4" x14ac:dyDescent="0.2">
      <c r="A28973" t="s">
        <v>110</v>
      </c>
      <c r="B28973" t="s">
        <v>353</v>
      </c>
      <c r="C28973" t="s">
        <v>294</v>
      </c>
      <c r="D28973">
        <v>0</v>
      </c>
    </row>
    <row r="28974" spans="1:4" x14ac:dyDescent="0.2">
      <c r="A28974" t="s">
        <v>110</v>
      </c>
      <c r="B28974" t="s">
        <v>353</v>
      </c>
      <c r="C28974" t="s">
        <v>295</v>
      </c>
      <c r="D28974">
        <v>0</v>
      </c>
    </row>
    <row r="28975" spans="1:4" x14ac:dyDescent="0.2">
      <c r="A28975" t="s">
        <v>110</v>
      </c>
      <c r="B28975" t="s">
        <v>353</v>
      </c>
      <c r="C28975" t="s">
        <v>296</v>
      </c>
      <c r="D28975">
        <v>0</v>
      </c>
    </row>
    <row r="28976" spans="1:4" x14ac:dyDescent="0.2">
      <c r="A28976" t="s">
        <v>110</v>
      </c>
      <c r="B28976" t="s">
        <v>353</v>
      </c>
      <c r="C28976" t="s">
        <v>297</v>
      </c>
      <c r="D28976">
        <v>0</v>
      </c>
    </row>
    <row r="28977" spans="1:4" x14ac:dyDescent="0.2">
      <c r="A28977" t="s">
        <v>110</v>
      </c>
      <c r="B28977" t="s">
        <v>353</v>
      </c>
      <c r="C28977" t="s">
        <v>298</v>
      </c>
      <c r="D28977">
        <v>0</v>
      </c>
    </row>
    <row r="28978" spans="1:4" x14ac:dyDescent="0.2">
      <c r="A28978" t="s">
        <v>110</v>
      </c>
      <c r="B28978" t="s">
        <v>353</v>
      </c>
      <c r="C28978" t="s">
        <v>232</v>
      </c>
      <c r="D28978">
        <v>186665</v>
      </c>
    </row>
    <row r="28979" spans="1:4" x14ac:dyDescent="0.2">
      <c r="A28979" t="s">
        <v>110</v>
      </c>
      <c r="B28979" t="s">
        <v>353</v>
      </c>
      <c r="C28979" t="s">
        <v>319</v>
      </c>
      <c r="D28979">
        <v>176090</v>
      </c>
    </row>
    <row r="28980" spans="1:4" x14ac:dyDescent="0.2">
      <c r="A28980" t="s">
        <v>110</v>
      </c>
      <c r="B28980" t="s">
        <v>353</v>
      </c>
      <c r="C28980" t="s">
        <v>320</v>
      </c>
      <c r="D28980">
        <v>2886</v>
      </c>
    </row>
    <row r="28981" spans="1:4" x14ac:dyDescent="0.2">
      <c r="A28981" t="s">
        <v>110</v>
      </c>
      <c r="B28981" t="s">
        <v>353</v>
      </c>
      <c r="C28981" t="s">
        <v>318</v>
      </c>
      <c r="D28981">
        <v>7689</v>
      </c>
    </row>
    <row r="28982" spans="1:4" x14ac:dyDescent="0.2">
      <c r="A28982" t="s">
        <v>110</v>
      </c>
      <c r="B28982" t="s">
        <v>353</v>
      </c>
      <c r="C28982" t="s">
        <v>321</v>
      </c>
      <c r="D28982">
        <v>176087</v>
      </c>
    </row>
    <row r="28983" spans="1:4" x14ac:dyDescent="0.2">
      <c r="A28983" t="s">
        <v>110</v>
      </c>
      <c r="B28983" t="s">
        <v>353</v>
      </c>
      <c r="C28983" t="s">
        <v>322</v>
      </c>
      <c r="D28983">
        <v>0</v>
      </c>
    </row>
    <row r="28984" spans="1:4" x14ac:dyDescent="0.2">
      <c r="A28984" t="s">
        <v>110</v>
      </c>
      <c r="B28984" t="s">
        <v>353</v>
      </c>
      <c r="C28984" t="s">
        <v>323</v>
      </c>
      <c r="D28984">
        <v>0</v>
      </c>
    </row>
    <row r="28985" spans="1:4" x14ac:dyDescent="0.2">
      <c r="A28985" t="s">
        <v>110</v>
      </c>
      <c r="B28985" t="s">
        <v>353</v>
      </c>
      <c r="C28985" t="s">
        <v>324</v>
      </c>
      <c r="D28985">
        <v>0</v>
      </c>
    </row>
    <row r="28986" spans="1:4" x14ac:dyDescent="0.2">
      <c r="A28986" t="s">
        <v>110</v>
      </c>
      <c r="B28986" t="s">
        <v>353</v>
      </c>
      <c r="C28986" t="s">
        <v>325</v>
      </c>
      <c r="D28986">
        <v>0</v>
      </c>
    </row>
    <row r="28987" spans="1:4" x14ac:dyDescent="0.2">
      <c r="A28987" t="s">
        <v>110</v>
      </c>
      <c r="B28987" t="s">
        <v>353</v>
      </c>
      <c r="C28987" t="s">
        <v>326</v>
      </c>
      <c r="D28987">
        <v>0</v>
      </c>
    </row>
    <row r="28988" spans="1:4" x14ac:dyDescent="0.2">
      <c r="A28988" t="s">
        <v>110</v>
      </c>
      <c r="B28988" t="s">
        <v>353</v>
      </c>
      <c r="C28988" t="s">
        <v>327</v>
      </c>
      <c r="D28988">
        <v>32861</v>
      </c>
    </row>
    <row r="28989" spans="1:4" x14ac:dyDescent="0.2">
      <c r="A28989" t="s">
        <v>110</v>
      </c>
      <c r="B28989" t="s">
        <v>353</v>
      </c>
      <c r="C28989" t="s">
        <v>328</v>
      </c>
      <c r="D28989">
        <v>143226</v>
      </c>
    </row>
    <row r="28990" spans="1:4" x14ac:dyDescent="0.2">
      <c r="A28990" t="s">
        <v>110</v>
      </c>
      <c r="B28990" t="s">
        <v>353</v>
      </c>
      <c r="C28990" t="s">
        <v>329</v>
      </c>
      <c r="D28990">
        <v>0</v>
      </c>
    </row>
    <row r="28991" spans="1:4" x14ac:dyDescent="0.2">
      <c r="A28991" t="s">
        <v>110</v>
      </c>
      <c r="B28991" t="s">
        <v>353</v>
      </c>
      <c r="C28991" t="s">
        <v>339</v>
      </c>
      <c r="D28991">
        <v>15958929</v>
      </c>
    </row>
    <row r="28992" spans="1:4" x14ac:dyDescent="0.2">
      <c r="A28992" t="s">
        <v>110</v>
      </c>
      <c r="B28992" t="s">
        <v>353</v>
      </c>
      <c r="C28992" t="s">
        <v>340</v>
      </c>
      <c r="D28992">
        <v>8</v>
      </c>
    </row>
    <row r="28993" spans="1:4" x14ac:dyDescent="0.2">
      <c r="A28993" t="s">
        <v>110</v>
      </c>
      <c r="B28993" t="s">
        <v>353</v>
      </c>
      <c r="C28993" t="s">
        <v>341</v>
      </c>
      <c r="D28993">
        <v>2010136</v>
      </c>
    </row>
    <row r="28994" spans="1:4" x14ac:dyDescent="0.2">
      <c r="A28994" t="s">
        <v>110</v>
      </c>
      <c r="B28994" t="s">
        <v>353</v>
      </c>
      <c r="C28994" t="s">
        <v>342</v>
      </c>
      <c r="D28994">
        <v>0</v>
      </c>
    </row>
    <row r="28995" spans="1:4" x14ac:dyDescent="0.2">
      <c r="A28995" t="s">
        <v>110</v>
      </c>
      <c r="B28995" t="s">
        <v>353</v>
      </c>
      <c r="C28995" t="s">
        <v>343</v>
      </c>
      <c r="D28995">
        <v>2</v>
      </c>
    </row>
    <row r="28996" spans="1:4" x14ac:dyDescent="0.2">
      <c r="A28996" t="s">
        <v>110</v>
      </c>
      <c r="B28996" t="s">
        <v>353</v>
      </c>
      <c r="C28996" t="s">
        <v>344</v>
      </c>
      <c r="D28996">
        <v>2010136</v>
      </c>
    </row>
    <row r="28997" spans="1:4" x14ac:dyDescent="0.2">
      <c r="A28997" t="s">
        <v>110</v>
      </c>
      <c r="B28997" t="s">
        <v>353</v>
      </c>
      <c r="C28997" t="s">
        <v>345</v>
      </c>
      <c r="D28997">
        <v>0</v>
      </c>
    </row>
    <row r="28998" spans="1:4" x14ac:dyDescent="0.2">
      <c r="A28998" t="s">
        <v>110</v>
      </c>
      <c r="B28998" t="s">
        <v>353</v>
      </c>
      <c r="C28998" t="s">
        <v>346</v>
      </c>
      <c r="D28998">
        <v>2</v>
      </c>
    </row>
    <row r="28999" spans="1:4" x14ac:dyDescent="0.2">
      <c r="A28999" t="s">
        <v>110</v>
      </c>
      <c r="B28999" t="s">
        <v>353</v>
      </c>
      <c r="C28999" t="s">
        <v>300</v>
      </c>
      <c r="D28999">
        <v>489101</v>
      </c>
    </row>
    <row r="29000" spans="1:4" x14ac:dyDescent="0.2">
      <c r="A29000" t="s">
        <v>110</v>
      </c>
      <c r="B29000" t="s">
        <v>353</v>
      </c>
      <c r="C29000" t="s">
        <v>301</v>
      </c>
      <c r="D29000">
        <v>808531</v>
      </c>
    </row>
    <row r="29001" spans="1:4" x14ac:dyDescent="0.2">
      <c r="A29001" t="s">
        <v>110</v>
      </c>
      <c r="B29001" t="s">
        <v>353</v>
      </c>
      <c r="C29001" t="s">
        <v>302</v>
      </c>
      <c r="D29001">
        <v>959705</v>
      </c>
    </row>
    <row r="29002" spans="1:4" x14ac:dyDescent="0.2">
      <c r="A29002" t="s">
        <v>110</v>
      </c>
      <c r="B29002" t="s">
        <v>353</v>
      </c>
      <c r="C29002" t="s">
        <v>303</v>
      </c>
      <c r="D29002">
        <v>737616</v>
      </c>
    </row>
    <row r="29003" spans="1:4" x14ac:dyDescent="0.2">
      <c r="A29003" t="s">
        <v>110</v>
      </c>
      <c r="B29003" t="s">
        <v>353</v>
      </c>
      <c r="C29003" t="s">
        <v>304</v>
      </c>
      <c r="D29003">
        <v>584338</v>
      </c>
    </row>
    <row r="29004" spans="1:4" x14ac:dyDescent="0.2">
      <c r="A29004" t="s">
        <v>110</v>
      </c>
      <c r="B29004" t="s">
        <v>353</v>
      </c>
      <c r="C29004" t="s">
        <v>305</v>
      </c>
      <c r="D29004">
        <v>251423</v>
      </c>
    </row>
    <row r="29005" spans="1:4" x14ac:dyDescent="0.2">
      <c r="A29005" t="s">
        <v>110</v>
      </c>
      <c r="B29005" t="s">
        <v>353</v>
      </c>
      <c r="C29005" t="s">
        <v>306</v>
      </c>
      <c r="D29005">
        <v>0</v>
      </c>
    </row>
    <row r="29006" spans="1:4" x14ac:dyDescent="0.2">
      <c r="A29006" t="s">
        <v>110</v>
      </c>
      <c r="B29006" t="s">
        <v>353</v>
      </c>
      <c r="C29006" t="s">
        <v>307</v>
      </c>
      <c r="D29006">
        <v>1209159</v>
      </c>
    </row>
    <row r="29007" spans="1:4" x14ac:dyDescent="0.2">
      <c r="A29007" t="s">
        <v>110</v>
      </c>
      <c r="B29007" t="s">
        <v>353</v>
      </c>
      <c r="C29007" t="s">
        <v>308</v>
      </c>
      <c r="D29007">
        <v>1</v>
      </c>
    </row>
    <row r="29008" spans="1:4" x14ac:dyDescent="0.2">
      <c r="A29008" t="s">
        <v>110</v>
      </c>
      <c r="B29008" t="s">
        <v>353</v>
      </c>
      <c r="C29008" t="s">
        <v>309</v>
      </c>
      <c r="D29008">
        <v>2880</v>
      </c>
    </row>
    <row r="29009" spans="1:4" x14ac:dyDescent="0.2">
      <c r="A29009" t="s">
        <v>110</v>
      </c>
      <c r="B29009" t="s">
        <v>353</v>
      </c>
      <c r="C29009" t="s">
        <v>310</v>
      </c>
      <c r="D29009">
        <v>4</v>
      </c>
    </row>
    <row r="29010" spans="1:4" x14ac:dyDescent="0.2">
      <c r="A29010" t="s">
        <v>110</v>
      </c>
      <c r="B29010" t="s">
        <v>353</v>
      </c>
      <c r="C29010" t="s">
        <v>311</v>
      </c>
      <c r="D29010">
        <v>2</v>
      </c>
    </row>
    <row r="29011" spans="1:4" x14ac:dyDescent="0.2">
      <c r="A29011" t="s">
        <v>110</v>
      </c>
      <c r="B29011" t="s">
        <v>353</v>
      </c>
      <c r="C29011" t="s">
        <v>312</v>
      </c>
      <c r="D29011">
        <v>1</v>
      </c>
    </row>
    <row r="29012" spans="1:4" x14ac:dyDescent="0.2">
      <c r="A29012" t="s">
        <v>110</v>
      </c>
      <c r="B29012" t="s">
        <v>353</v>
      </c>
      <c r="C29012" t="s">
        <v>313</v>
      </c>
      <c r="D29012">
        <v>1</v>
      </c>
    </row>
    <row r="29013" spans="1:4" x14ac:dyDescent="0.2">
      <c r="A29013" t="s">
        <v>110</v>
      </c>
      <c r="B29013" t="s">
        <v>353</v>
      </c>
      <c r="C29013" t="s">
        <v>314</v>
      </c>
      <c r="D29013">
        <v>0</v>
      </c>
    </row>
    <row r="29014" spans="1:4" x14ac:dyDescent="0.2">
      <c r="A29014" t="s">
        <v>110</v>
      </c>
      <c r="B29014" t="s">
        <v>353</v>
      </c>
      <c r="C29014" t="s">
        <v>315</v>
      </c>
      <c r="D29014">
        <v>0</v>
      </c>
    </row>
    <row r="29015" spans="1:4" x14ac:dyDescent="0.2">
      <c r="A29015" t="s">
        <v>110</v>
      </c>
      <c r="B29015" t="s">
        <v>353</v>
      </c>
      <c r="C29015" t="s">
        <v>347</v>
      </c>
      <c r="D29015">
        <v>2634</v>
      </c>
    </row>
    <row r="29016" spans="1:4" x14ac:dyDescent="0.2">
      <c r="A29016" t="s">
        <v>110</v>
      </c>
      <c r="B29016" t="s">
        <v>354</v>
      </c>
      <c r="C29016" t="s">
        <v>225</v>
      </c>
      <c r="D29016">
        <v>0.87680000000000002</v>
      </c>
    </row>
    <row r="29017" spans="1:4" x14ac:dyDescent="0.2">
      <c r="A29017" t="s">
        <v>110</v>
      </c>
      <c r="B29017" t="s">
        <v>354</v>
      </c>
      <c r="C29017" t="s">
        <v>65</v>
      </c>
      <c r="D29017">
        <v>50000001</v>
      </c>
    </row>
    <row r="29018" spans="1:4" x14ac:dyDescent="0.2">
      <c r="A29018" t="s">
        <v>110</v>
      </c>
      <c r="B29018" t="s">
        <v>354</v>
      </c>
      <c r="C29018" t="s">
        <v>66</v>
      </c>
      <c r="D29018">
        <v>57025521</v>
      </c>
    </row>
    <row r="29019" spans="1:4" x14ac:dyDescent="0.2">
      <c r="A29019" t="s">
        <v>110</v>
      </c>
      <c r="B29019" t="s">
        <v>354</v>
      </c>
      <c r="C29019" t="s">
        <v>226</v>
      </c>
      <c r="D29019">
        <v>51471</v>
      </c>
    </row>
    <row r="29020" spans="1:4" x14ac:dyDescent="0.2">
      <c r="A29020" t="s">
        <v>110</v>
      </c>
      <c r="B29020" t="s">
        <v>354</v>
      </c>
      <c r="C29020" t="s">
        <v>227</v>
      </c>
      <c r="D29020">
        <v>156224</v>
      </c>
    </row>
    <row r="29021" spans="1:4" x14ac:dyDescent="0.2">
      <c r="A29021" t="s">
        <v>110</v>
      </c>
      <c r="B29021" t="s">
        <v>354</v>
      </c>
      <c r="C29021" t="s">
        <v>67</v>
      </c>
      <c r="D29021">
        <v>0</v>
      </c>
    </row>
    <row r="29022" spans="1:4" x14ac:dyDescent="0.2">
      <c r="A29022" t="s">
        <v>110</v>
      </c>
      <c r="B29022" t="s">
        <v>354</v>
      </c>
      <c r="C29022" t="s">
        <v>68</v>
      </c>
      <c r="D29022">
        <v>0</v>
      </c>
    </row>
    <row r="29023" spans="1:4" x14ac:dyDescent="0.2">
      <c r="A29023" t="s">
        <v>110</v>
      </c>
      <c r="B29023" t="s">
        <v>354</v>
      </c>
      <c r="C29023" t="s">
        <v>228</v>
      </c>
      <c r="D29023">
        <v>1</v>
      </c>
    </row>
    <row r="29024" spans="1:4" x14ac:dyDescent="0.2">
      <c r="A29024" t="s">
        <v>110</v>
      </c>
      <c r="B29024" t="s">
        <v>354</v>
      </c>
      <c r="C29024" t="s">
        <v>229</v>
      </c>
      <c r="D29024">
        <v>0</v>
      </c>
    </row>
    <row r="29025" spans="1:4" x14ac:dyDescent="0.2">
      <c r="A29025" t="s">
        <v>110</v>
      </c>
      <c r="B29025" t="s">
        <v>354</v>
      </c>
      <c r="C29025" t="s">
        <v>230</v>
      </c>
      <c r="D29025">
        <v>2</v>
      </c>
    </row>
    <row r="29026" spans="1:4" x14ac:dyDescent="0.2">
      <c r="A29026" t="s">
        <v>110</v>
      </c>
      <c r="B29026" t="s">
        <v>354</v>
      </c>
      <c r="C29026" t="s">
        <v>231</v>
      </c>
      <c r="D29026">
        <v>0</v>
      </c>
    </row>
    <row r="29027" spans="1:4" x14ac:dyDescent="0.2">
      <c r="A29027" t="s">
        <v>110</v>
      </c>
      <c r="B29027" t="s">
        <v>354</v>
      </c>
      <c r="C29027" t="s">
        <v>232</v>
      </c>
      <c r="D29027">
        <v>141274</v>
      </c>
    </row>
    <row r="29028" spans="1:4" x14ac:dyDescent="0.2">
      <c r="A29028" t="s">
        <v>110</v>
      </c>
      <c r="B29028" t="s">
        <v>354</v>
      </c>
      <c r="C29028" t="s">
        <v>319</v>
      </c>
      <c r="D29028">
        <v>133579</v>
      </c>
    </row>
    <row r="29029" spans="1:4" x14ac:dyDescent="0.2">
      <c r="A29029" t="s">
        <v>110</v>
      </c>
      <c r="B29029" t="s">
        <v>354</v>
      </c>
      <c r="C29029" t="s">
        <v>320</v>
      </c>
      <c r="D29029">
        <v>6</v>
      </c>
    </row>
    <row r="29030" spans="1:4" x14ac:dyDescent="0.2">
      <c r="A29030" t="s">
        <v>110</v>
      </c>
      <c r="B29030" t="s">
        <v>354</v>
      </c>
      <c r="C29030" t="s">
        <v>318</v>
      </c>
      <c r="D29030">
        <v>7689</v>
      </c>
    </row>
    <row r="29031" spans="1:4" x14ac:dyDescent="0.2">
      <c r="A29031" t="s">
        <v>110</v>
      </c>
      <c r="B29031" t="s">
        <v>354</v>
      </c>
      <c r="C29031" t="s">
        <v>321</v>
      </c>
      <c r="D29031">
        <v>133576</v>
      </c>
    </row>
    <row r="29032" spans="1:4" x14ac:dyDescent="0.2">
      <c r="A29032" t="s">
        <v>110</v>
      </c>
      <c r="B29032" t="s">
        <v>354</v>
      </c>
      <c r="C29032" t="s">
        <v>322</v>
      </c>
      <c r="D29032">
        <v>0</v>
      </c>
    </row>
    <row r="29033" spans="1:4" x14ac:dyDescent="0.2">
      <c r="A29033" t="s">
        <v>110</v>
      </c>
      <c r="B29033" t="s">
        <v>354</v>
      </c>
      <c r="C29033" t="s">
        <v>323</v>
      </c>
      <c r="D29033">
        <v>0</v>
      </c>
    </row>
    <row r="29034" spans="1:4" x14ac:dyDescent="0.2">
      <c r="A29034" t="s">
        <v>110</v>
      </c>
      <c r="B29034" t="s">
        <v>354</v>
      </c>
      <c r="C29034" t="s">
        <v>324</v>
      </c>
      <c r="D29034">
        <v>0</v>
      </c>
    </row>
    <row r="29035" spans="1:4" x14ac:dyDescent="0.2">
      <c r="A29035" t="s">
        <v>110</v>
      </c>
      <c r="B29035" t="s">
        <v>354</v>
      </c>
      <c r="C29035" t="s">
        <v>325</v>
      </c>
      <c r="D29035">
        <v>0</v>
      </c>
    </row>
    <row r="29036" spans="1:4" x14ac:dyDescent="0.2">
      <c r="A29036" t="s">
        <v>110</v>
      </c>
      <c r="B29036" t="s">
        <v>354</v>
      </c>
      <c r="C29036" t="s">
        <v>326</v>
      </c>
      <c r="D29036">
        <v>0</v>
      </c>
    </row>
    <row r="29037" spans="1:4" x14ac:dyDescent="0.2">
      <c r="A29037" t="s">
        <v>110</v>
      </c>
      <c r="B29037" t="s">
        <v>354</v>
      </c>
      <c r="C29037" t="s">
        <v>327</v>
      </c>
      <c r="D29037">
        <v>32860</v>
      </c>
    </row>
    <row r="29038" spans="1:4" x14ac:dyDescent="0.2">
      <c r="A29038" t="s">
        <v>110</v>
      </c>
      <c r="B29038" t="s">
        <v>354</v>
      </c>
      <c r="C29038" t="s">
        <v>328</v>
      </c>
      <c r="D29038">
        <v>100716</v>
      </c>
    </row>
    <row r="29039" spans="1:4" x14ac:dyDescent="0.2">
      <c r="A29039" t="s">
        <v>110</v>
      </c>
      <c r="B29039" t="s">
        <v>354</v>
      </c>
      <c r="C29039" t="s">
        <v>329</v>
      </c>
      <c r="D29039">
        <v>0</v>
      </c>
    </row>
    <row r="29040" spans="1:4" x14ac:dyDescent="0.2">
      <c r="A29040" t="s">
        <v>110</v>
      </c>
      <c r="B29040" t="s">
        <v>354</v>
      </c>
      <c r="C29040" t="s">
        <v>339</v>
      </c>
      <c r="D29040">
        <v>1695588</v>
      </c>
    </row>
    <row r="29041" spans="1:4" x14ac:dyDescent="0.2">
      <c r="A29041" t="s">
        <v>110</v>
      </c>
      <c r="B29041" t="s">
        <v>354</v>
      </c>
      <c r="C29041" t="s">
        <v>340</v>
      </c>
      <c r="D29041">
        <v>8</v>
      </c>
    </row>
    <row r="29042" spans="1:4" x14ac:dyDescent="0.2">
      <c r="A29042" t="s">
        <v>110</v>
      </c>
      <c r="B29042" t="s">
        <v>354</v>
      </c>
      <c r="C29042" t="s">
        <v>341</v>
      </c>
      <c r="D29042">
        <v>0</v>
      </c>
    </row>
    <row r="29043" spans="1:4" x14ac:dyDescent="0.2">
      <c r="A29043" t="s">
        <v>110</v>
      </c>
      <c r="B29043" t="s">
        <v>354</v>
      </c>
      <c r="C29043" t="s">
        <v>342</v>
      </c>
      <c r="D29043">
        <v>0</v>
      </c>
    </row>
    <row r="29044" spans="1:4" x14ac:dyDescent="0.2">
      <c r="A29044" t="s">
        <v>110</v>
      </c>
      <c r="B29044" t="s">
        <v>354</v>
      </c>
      <c r="C29044" t="s">
        <v>343</v>
      </c>
      <c r="D29044">
        <v>0</v>
      </c>
    </row>
    <row r="29045" spans="1:4" x14ac:dyDescent="0.2">
      <c r="A29045" t="s">
        <v>110</v>
      </c>
      <c r="B29045" t="s">
        <v>354</v>
      </c>
      <c r="C29045" t="s">
        <v>344</v>
      </c>
      <c r="D29045">
        <v>0</v>
      </c>
    </row>
    <row r="29046" spans="1:4" x14ac:dyDescent="0.2">
      <c r="A29046" t="s">
        <v>110</v>
      </c>
      <c r="B29046" t="s">
        <v>354</v>
      </c>
      <c r="C29046" t="s">
        <v>345</v>
      </c>
      <c r="D29046">
        <v>0</v>
      </c>
    </row>
    <row r="29047" spans="1:4" x14ac:dyDescent="0.2">
      <c r="A29047" t="s">
        <v>110</v>
      </c>
      <c r="B29047" t="s">
        <v>354</v>
      </c>
      <c r="C29047" t="s">
        <v>346</v>
      </c>
      <c r="D29047">
        <v>0</v>
      </c>
    </row>
    <row r="29048" spans="1:4" x14ac:dyDescent="0.2">
      <c r="A29048" t="s">
        <v>110</v>
      </c>
      <c r="B29048" t="s">
        <v>354</v>
      </c>
      <c r="C29048" t="s">
        <v>300</v>
      </c>
      <c r="D29048">
        <v>489103</v>
      </c>
    </row>
    <row r="29049" spans="1:4" x14ac:dyDescent="0.2">
      <c r="A29049" t="s">
        <v>110</v>
      </c>
      <c r="B29049" t="s">
        <v>354</v>
      </c>
      <c r="C29049" t="s">
        <v>301</v>
      </c>
      <c r="D29049">
        <v>811404</v>
      </c>
    </row>
    <row r="29050" spans="1:4" x14ac:dyDescent="0.2">
      <c r="A29050" t="s">
        <v>110</v>
      </c>
      <c r="B29050" t="s">
        <v>354</v>
      </c>
      <c r="C29050" t="s">
        <v>302</v>
      </c>
      <c r="D29050">
        <v>959699</v>
      </c>
    </row>
    <row r="29051" spans="1:4" x14ac:dyDescent="0.2">
      <c r="A29051" t="s">
        <v>110</v>
      </c>
      <c r="B29051" t="s">
        <v>354</v>
      </c>
      <c r="C29051" t="s">
        <v>303</v>
      </c>
      <c r="D29051">
        <v>737614</v>
      </c>
    </row>
    <row r="29052" spans="1:4" x14ac:dyDescent="0.2">
      <c r="A29052" t="s">
        <v>110</v>
      </c>
      <c r="B29052" t="s">
        <v>354</v>
      </c>
      <c r="C29052" t="s">
        <v>304</v>
      </c>
      <c r="D29052">
        <v>584336</v>
      </c>
    </row>
    <row r="29053" spans="1:4" x14ac:dyDescent="0.2">
      <c r="A29053" t="s">
        <v>110</v>
      </c>
      <c r="B29053" t="s">
        <v>354</v>
      </c>
      <c r="C29053" t="s">
        <v>305</v>
      </c>
      <c r="D29053">
        <v>251423</v>
      </c>
    </row>
    <row r="29054" spans="1:4" x14ac:dyDescent="0.2">
      <c r="A29054" t="s">
        <v>110</v>
      </c>
      <c r="B29054" t="s">
        <v>354</v>
      </c>
      <c r="C29054" t="s">
        <v>306</v>
      </c>
      <c r="D29054">
        <v>0</v>
      </c>
    </row>
    <row r="29055" spans="1:4" x14ac:dyDescent="0.2">
      <c r="A29055" t="s">
        <v>110</v>
      </c>
      <c r="B29055" t="s">
        <v>354</v>
      </c>
      <c r="C29055" t="s">
        <v>307</v>
      </c>
      <c r="D29055">
        <v>1209170</v>
      </c>
    </row>
    <row r="29056" spans="1:4" x14ac:dyDescent="0.2">
      <c r="A29056" t="s">
        <v>110</v>
      </c>
      <c r="B29056" t="s">
        <v>354</v>
      </c>
      <c r="C29056" t="s">
        <v>308</v>
      </c>
      <c r="D29056">
        <v>1</v>
      </c>
    </row>
    <row r="29057" spans="1:4" x14ac:dyDescent="0.2">
      <c r="A29057" t="s">
        <v>110</v>
      </c>
      <c r="B29057" t="s">
        <v>354</v>
      </c>
      <c r="C29057" t="s">
        <v>309</v>
      </c>
      <c r="D29057">
        <v>0</v>
      </c>
    </row>
    <row r="29058" spans="1:4" x14ac:dyDescent="0.2">
      <c r="A29058" t="s">
        <v>110</v>
      </c>
      <c r="B29058" t="s">
        <v>354</v>
      </c>
      <c r="C29058" t="s">
        <v>310</v>
      </c>
      <c r="D29058">
        <v>4</v>
      </c>
    </row>
    <row r="29059" spans="1:4" x14ac:dyDescent="0.2">
      <c r="A29059" t="s">
        <v>110</v>
      </c>
      <c r="B29059" t="s">
        <v>354</v>
      </c>
      <c r="C29059" t="s">
        <v>311</v>
      </c>
      <c r="D29059">
        <v>2</v>
      </c>
    </row>
    <row r="29060" spans="1:4" x14ac:dyDescent="0.2">
      <c r="A29060" t="s">
        <v>110</v>
      </c>
      <c r="B29060" t="s">
        <v>354</v>
      </c>
      <c r="C29060" t="s">
        <v>312</v>
      </c>
      <c r="D29060">
        <v>1</v>
      </c>
    </row>
    <row r="29061" spans="1:4" x14ac:dyDescent="0.2">
      <c r="A29061" t="s">
        <v>110</v>
      </c>
      <c r="B29061" t="s">
        <v>354</v>
      </c>
      <c r="C29061" t="s">
        <v>313</v>
      </c>
      <c r="D29061">
        <v>1</v>
      </c>
    </row>
    <row r="29062" spans="1:4" x14ac:dyDescent="0.2">
      <c r="A29062" t="s">
        <v>110</v>
      </c>
      <c r="B29062" t="s">
        <v>354</v>
      </c>
      <c r="C29062" t="s">
        <v>314</v>
      </c>
      <c r="D29062">
        <v>0</v>
      </c>
    </row>
    <row r="29063" spans="1:4" x14ac:dyDescent="0.2">
      <c r="A29063" t="s">
        <v>110</v>
      </c>
      <c r="B29063" t="s">
        <v>354</v>
      </c>
      <c r="C29063" t="s">
        <v>315</v>
      </c>
      <c r="D29063">
        <v>0</v>
      </c>
    </row>
    <row r="29064" spans="1:4" x14ac:dyDescent="0.2">
      <c r="A29064" t="s">
        <v>110</v>
      </c>
      <c r="B29064" t="s">
        <v>354</v>
      </c>
      <c r="C29064" t="s">
        <v>347</v>
      </c>
      <c r="D29064">
        <v>2634</v>
      </c>
    </row>
    <row r="29065" spans="1:4" x14ac:dyDescent="0.2">
      <c r="A29065" t="s">
        <v>110</v>
      </c>
      <c r="B29065" t="s">
        <v>355</v>
      </c>
      <c r="C29065" t="s">
        <v>225</v>
      </c>
      <c r="D29065">
        <v>0.87680000000000002</v>
      </c>
    </row>
    <row r="29066" spans="1:4" x14ac:dyDescent="0.2">
      <c r="A29066" t="s">
        <v>110</v>
      </c>
      <c r="B29066" t="s">
        <v>355</v>
      </c>
      <c r="C29066" t="s">
        <v>65</v>
      </c>
      <c r="D29066">
        <v>50000001</v>
      </c>
    </row>
    <row r="29067" spans="1:4" x14ac:dyDescent="0.2">
      <c r="A29067" t="s">
        <v>110</v>
      </c>
      <c r="B29067" t="s">
        <v>355</v>
      </c>
      <c r="C29067" t="s">
        <v>66</v>
      </c>
      <c r="D29067">
        <v>57025521</v>
      </c>
    </row>
    <row r="29068" spans="1:4" x14ac:dyDescent="0.2">
      <c r="A29068" t="s">
        <v>110</v>
      </c>
      <c r="B29068" t="s">
        <v>355</v>
      </c>
      <c r="C29068" t="s">
        <v>226</v>
      </c>
      <c r="D29068">
        <v>51471</v>
      </c>
    </row>
    <row r="29069" spans="1:4" x14ac:dyDescent="0.2">
      <c r="A29069" t="s">
        <v>110</v>
      </c>
      <c r="B29069" t="s">
        <v>355</v>
      </c>
      <c r="C29069" t="s">
        <v>227</v>
      </c>
      <c r="D29069">
        <v>156224</v>
      </c>
    </row>
    <row r="29070" spans="1:4" x14ac:dyDescent="0.2">
      <c r="A29070" t="s">
        <v>110</v>
      </c>
      <c r="B29070" t="s">
        <v>355</v>
      </c>
      <c r="C29070" t="s">
        <v>67</v>
      </c>
      <c r="D29070">
        <v>0</v>
      </c>
    </row>
    <row r="29071" spans="1:4" x14ac:dyDescent="0.2">
      <c r="A29071" t="s">
        <v>110</v>
      </c>
      <c r="B29071" t="s">
        <v>355</v>
      </c>
      <c r="C29071" t="s">
        <v>68</v>
      </c>
      <c r="D29071">
        <v>0</v>
      </c>
    </row>
    <row r="29072" spans="1:4" x14ac:dyDescent="0.2">
      <c r="A29072" t="s">
        <v>110</v>
      </c>
      <c r="B29072" t="s">
        <v>355</v>
      </c>
      <c r="C29072" t="s">
        <v>228</v>
      </c>
      <c r="D29072">
        <v>1</v>
      </c>
    </row>
    <row r="29073" spans="1:4" x14ac:dyDescent="0.2">
      <c r="A29073" t="s">
        <v>110</v>
      </c>
      <c r="B29073" t="s">
        <v>355</v>
      </c>
      <c r="C29073" t="s">
        <v>229</v>
      </c>
      <c r="D29073">
        <v>0</v>
      </c>
    </row>
    <row r="29074" spans="1:4" x14ac:dyDescent="0.2">
      <c r="A29074" t="s">
        <v>110</v>
      </c>
      <c r="B29074" t="s">
        <v>355</v>
      </c>
      <c r="C29074" t="s">
        <v>230</v>
      </c>
      <c r="D29074">
        <v>2</v>
      </c>
    </row>
    <row r="29075" spans="1:4" x14ac:dyDescent="0.2">
      <c r="A29075" t="s">
        <v>110</v>
      </c>
      <c r="B29075" t="s">
        <v>355</v>
      </c>
      <c r="C29075" t="s">
        <v>231</v>
      </c>
      <c r="D29075">
        <v>0</v>
      </c>
    </row>
    <row r="29076" spans="1:4" x14ac:dyDescent="0.2">
      <c r="A29076" t="s">
        <v>110</v>
      </c>
      <c r="B29076" t="s">
        <v>355</v>
      </c>
      <c r="C29076" t="s">
        <v>232</v>
      </c>
      <c r="D29076">
        <v>141274</v>
      </c>
    </row>
    <row r="29077" spans="1:4" x14ac:dyDescent="0.2">
      <c r="A29077" t="s">
        <v>110</v>
      </c>
      <c r="B29077" t="s">
        <v>355</v>
      </c>
      <c r="C29077" t="s">
        <v>319</v>
      </c>
      <c r="D29077">
        <v>133579</v>
      </c>
    </row>
    <row r="29078" spans="1:4" x14ac:dyDescent="0.2">
      <c r="A29078" t="s">
        <v>110</v>
      </c>
      <c r="B29078" t="s">
        <v>355</v>
      </c>
      <c r="C29078" t="s">
        <v>320</v>
      </c>
      <c r="D29078">
        <v>6</v>
      </c>
    </row>
    <row r="29079" spans="1:4" x14ac:dyDescent="0.2">
      <c r="A29079" t="s">
        <v>110</v>
      </c>
      <c r="B29079" t="s">
        <v>355</v>
      </c>
      <c r="C29079" t="s">
        <v>318</v>
      </c>
      <c r="D29079">
        <v>7689</v>
      </c>
    </row>
    <row r="29080" spans="1:4" x14ac:dyDescent="0.2">
      <c r="A29080" t="s">
        <v>110</v>
      </c>
      <c r="B29080" t="s">
        <v>355</v>
      </c>
      <c r="C29080" t="s">
        <v>321</v>
      </c>
      <c r="D29080">
        <v>133576</v>
      </c>
    </row>
    <row r="29081" spans="1:4" x14ac:dyDescent="0.2">
      <c r="A29081" t="s">
        <v>110</v>
      </c>
      <c r="B29081" t="s">
        <v>355</v>
      </c>
      <c r="C29081" t="s">
        <v>322</v>
      </c>
      <c r="D29081">
        <v>0</v>
      </c>
    </row>
    <row r="29082" spans="1:4" x14ac:dyDescent="0.2">
      <c r="A29082" t="s">
        <v>110</v>
      </c>
      <c r="B29082" t="s">
        <v>355</v>
      </c>
      <c r="C29082" t="s">
        <v>323</v>
      </c>
      <c r="D29082">
        <v>0</v>
      </c>
    </row>
    <row r="29083" spans="1:4" x14ac:dyDescent="0.2">
      <c r="A29083" t="s">
        <v>110</v>
      </c>
      <c r="B29083" t="s">
        <v>355</v>
      </c>
      <c r="C29083" t="s">
        <v>324</v>
      </c>
      <c r="D29083">
        <v>0</v>
      </c>
    </row>
    <row r="29084" spans="1:4" x14ac:dyDescent="0.2">
      <c r="A29084" t="s">
        <v>110</v>
      </c>
      <c r="B29084" t="s">
        <v>355</v>
      </c>
      <c r="C29084" t="s">
        <v>325</v>
      </c>
      <c r="D29084">
        <v>0</v>
      </c>
    </row>
    <row r="29085" spans="1:4" x14ac:dyDescent="0.2">
      <c r="A29085" t="s">
        <v>110</v>
      </c>
      <c r="B29085" t="s">
        <v>355</v>
      </c>
      <c r="C29085" t="s">
        <v>326</v>
      </c>
      <c r="D29085">
        <v>0</v>
      </c>
    </row>
    <row r="29086" spans="1:4" x14ac:dyDescent="0.2">
      <c r="A29086" t="s">
        <v>110</v>
      </c>
      <c r="B29086" t="s">
        <v>355</v>
      </c>
      <c r="C29086" t="s">
        <v>327</v>
      </c>
      <c r="D29086">
        <v>32860</v>
      </c>
    </row>
    <row r="29087" spans="1:4" x14ac:dyDescent="0.2">
      <c r="A29087" t="s">
        <v>110</v>
      </c>
      <c r="B29087" t="s">
        <v>355</v>
      </c>
      <c r="C29087" t="s">
        <v>328</v>
      </c>
      <c r="D29087">
        <v>100716</v>
      </c>
    </row>
    <row r="29088" spans="1:4" x14ac:dyDescent="0.2">
      <c r="A29088" t="s">
        <v>110</v>
      </c>
      <c r="B29088" t="s">
        <v>355</v>
      </c>
      <c r="C29088" t="s">
        <v>329</v>
      </c>
      <c r="D29088">
        <v>0</v>
      </c>
    </row>
    <row r="29089" spans="1:4" x14ac:dyDescent="0.2">
      <c r="A29089" t="s">
        <v>110</v>
      </c>
      <c r="B29089" t="s">
        <v>355</v>
      </c>
      <c r="C29089" t="s">
        <v>339</v>
      </c>
      <c r="D29089">
        <v>1695588</v>
      </c>
    </row>
    <row r="29090" spans="1:4" x14ac:dyDescent="0.2">
      <c r="A29090" t="s">
        <v>110</v>
      </c>
      <c r="B29090" t="s">
        <v>355</v>
      </c>
      <c r="C29090" t="s">
        <v>340</v>
      </c>
      <c r="D29090">
        <v>2928283</v>
      </c>
    </row>
    <row r="29091" spans="1:4" x14ac:dyDescent="0.2">
      <c r="A29091" t="s">
        <v>110</v>
      </c>
      <c r="B29091" t="s">
        <v>355</v>
      </c>
      <c r="C29091" t="s">
        <v>341</v>
      </c>
      <c r="D29091">
        <v>0</v>
      </c>
    </row>
    <row r="29092" spans="1:4" x14ac:dyDescent="0.2">
      <c r="A29092" t="s">
        <v>110</v>
      </c>
      <c r="B29092" t="s">
        <v>355</v>
      </c>
      <c r="C29092" t="s">
        <v>342</v>
      </c>
      <c r="D29092">
        <v>0</v>
      </c>
    </row>
    <row r="29093" spans="1:4" x14ac:dyDescent="0.2">
      <c r="A29093" t="s">
        <v>110</v>
      </c>
      <c r="B29093" t="s">
        <v>355</v>
      </c>
      <c r="C29093" t="s">
        <v>343</v>
      </c>
      <c r="D29093">
        <v>0</v>
      </c>
    </row>
    <row r="29094" spans="1:4" x14ac:dyDescent="0.2">
      <c r="A29094" t="s">
        <v>110</v>
      </c>
      <c r="B29094" t="s">
        <v>355</v>
      </c>
      <c r="C29094" t="s">
        <v>344</v>
      </c>
      <c r="D29094">
        <v>0</v>
      </c>
    </row>
    <row r="29095" spans="1:4" x14ac:dyDescent="0.2">
      <c r="A29095" t="s">
        <v>110</v>
      </c>
      <c r="B29095" t="s">
        <v>355</v>
      </c>
      <c r="C29095" t="s">
        <v>345</v>
      </c>
      <c r="D29095">
        <v>0</v>
      </c>
    </row>
    <row r="29096" spans="1:4" x14ac:dyDescent="0.2">
      <c r="A29096" t="s">
        <v>110</v>
      </c>
      <c r="B29096" t="s">
        <v>355</v>
      </c>
      <c r="C29096" t="s">
        <v>346</v>
      </c>
      <c r="D29096">
        <v>0</v>
      </c>
    </row>
    <row r="29097" spans="1:4" x14ac:dyDescent="0.2">
      <c r="A29097" t="s">
        <v>110</v>
      </c>
      <c r="B29097" t="s">
        <v>355</v>
      </c>
      <c r="C29097" t="s">
        <v>300</v>
      </c>
      <c r="D29097">
        <v>489103</v>
      </c>
    </row>
    <row r="29098" spans="1:4" x14ac:dyDescent="0.2">
      <c r="A29098" t="s">
        <v>110</v>
      </c>
      <c r="B29098" t="s">
        <v>355</v>
      </c>
      <c r="C29098" t="s">
        <v>301</v>
      </c>
      <c r="D29098">
        <v>811404</v>
      </c>
    </row>
    <row r="29099" spans="1:4" x14ac:dyDescent="0.2">
      <c r="A29099" t="s">
        <v>110</v>
      </c>
      <c r="B29099" t="s">
        <v>355</v>
      </c>
      <c r="C29099" t="s">
        <v>302</v>
      </c>
      <c r="D29099">
        <v>959699</v>
      </c>
    </row>
    <row r="29100" spans="1:4" x14ac:dyDescent="0.2">
      <c r="A29100" t="s">
        <v>110</v>
      </c>
      <c r="B29100" t="s">
        <v>355</v>
      </c>
      <c r="C29100" t="s">
        <v>303</v>
      </c>
      <c r="D29100">
        <v>737614</v>
      </c>
    </row>
    <row r="29101" spans="1:4" x14ac:dyDescent="0.2">
      <c r="A29101" t="s">
        <v>110</v>
      </c>
      <c r="B29101" t="s">
        <v>355</v>
      </c>
      <c r="C29101" t="s">
        <v>304</v>
      </c>
      <c r="D29101">
        <v>584336</v>
      </c>
    </row>
    <row r="29102" spans="1:4" x14ac:dyDescent="0.2">
      <c r="A29102" t="s">
        <v>110</v>
      </c>
      <c r="B29102" t="s">
        <v>355</v>
      </c>
      <c r="C29102" t="s">
        <v>305</v>
      </c>
      <c r="D29102">
        <v>251423</v>
      </c>
    </row>
    <row r="29103" spans="1:4" x14ac:dyDescent="0.2">
      <c r="A29103" t="s">
        <v>110</v>
      </c>
      <c r="B29103" t="s">
        <v>355</v>
      </c>
      <c r="C29103" t="s">
        <v>306</v>
      </c>
      <c r="D29103">
        <v>0</v>
      </c>
    </row>
    <row r="29104" spans="1:4" x14ac:dyDescent="0.2">
      <c r="A29104" t="s">
        <v>110</v>
      </c>
      <c r="B29104" t="s">
        <v>355</v>
      </c>
      <c r="C29104" t="s">
        <v>307</v>
      </c>
      <c r="D29104">
        <v>1209170</v>
      </c>
    </row>
    <row r="29105" spans="1:4" x14ac:dyDescent="0.2">
      <c r="A29105" t="s">
        <v>110</v>
      </c>
      <c r="B29105" t="s">
        <v>355</v>
      </c>
      <c r="C29105" t="s">
        <v>308</v>
      </c>
      <c r="D29105">
        <v>1</v>
      </c>
    </row>
    <row r="29106" spans="1:4" x14ac:dyDescent="0.2">
      <c r="A29106" t="s">
        <v>110</v>
      </c>
      <c r="B29106" t="s">
        <v>355</v>
      </c>
      <c r="C29106" t="s">
        <v>309</v>
      </c>
      <c r="D29106">
        <v>0</v>
      </c>
    </row>
    <row r="29107" spans="1:4" x14ac:dyDescent="0.2">
      <c r="A29107" t="s">
        <v>110</v>
      </c>
      <c r="B29107" t="s">
        <v>355</v>
      </c>
      <c r="C29107" t="s">
        <v>310</v>
      </c>
      <c r="D29107">
        <v>4</v>
      </c>
    </row>
    <row r="29108" spans="1:4" x14ac:dyDescent="0.2">
      <c r="A29108" t="s">
        <v>110</v>
      </c>
      <c r="B29108" t="s">
        <v>355</v>
      </c>
      <c r="C29108" t="s">
        <v>311</v>
      </c>
      <c r="D29108">
        <v>2</v>
      </c>
    </row>
    <row r="29109" spans="1:4" x14ac:dyDescent="0.2">
      <c r="A29109" t="s">
        <v>110</v>
      </c>
      <c r="B29109" t="s">
        <v>355</v>
      </c>
      <c r="C29109" t="s">
        <v>312</v>
      </c>
      <c r="D29109">
        <v>1</v>
      </c>
    </row>
    <row r="29110" spans="1:4" x14ac:dyDescent="0.2">
      <c r="A29110" t="s">
        <v>110</v>
      </c>
      <c r="B29110" t="s">
        <v>355</v>
      </c>
      <c r="C29110" t="s">
        <v>313</v>
      </c>
      <c r="D29110">
        <v>1</v>
      </c>
    </row>
    <row r="29111" spans="1:4" x14ac:dyDescent="0.2">
      <c r="A29111" t="s">
        <v>110</v>
      </c>
      <c r="B29111" t="s">
        <v>355</v>
      </c>
      <c r="C29111" t="s">
        <v>314</v>
      </c>
      <c r="D29111">
        <v>0</v>
      </c>
    </row>
    <row r="29112" spans="1:4" x14ac:dyDescent="0.2">
      <c r="A29112" t="s">
        <v>110</v>
      </c>
      <c r="B29112" t="s">
        <v>355</v>
      </c>
      <c r="C29112" t="s">
        <v>315</v>
      </c>
      <c r="D29112">
        <v>0</v>
      </c>
    </row>
    <row r="29113" spans="1:4" x14ac:dyDescent="0.2">
      <c r="A29113" t="s">
        <v>110</v>
      </c>
      <c r="B29113" t="s">
        <v>355</v>
      </c>
      <c r="C29113" t="s">
        <v>347</v>
      </c>
      <c r="D29113">
        <v>2634</v>
      </c>
    </row>
    <row r="29114" spans="1:4" x14ac:dyDescent="0.2">
      <c r="A29114" t="s">
        <v>110</v>
      </c>
      <c r="B29114" t="s">
        <v>356</v>
      </c>
      <c r="C29114" t="s">
        <v>225</v>
      </c>
      <c r="D29114">
        <v>0.86615500000000001</v>
      </c>
    </row>
    <row r="29115" spans="1:4" x14ac:dyDescent="0.2">
      <c r="A29115" t="s">
        <v>110</v>
      </c>
      <c r="B29115" t="s">
        <v>356</v>
      </c>
      <c r="C29115" t="s">
        <v>65</v>
      </c>
      <c r="D29115">
        <v>50000001</v>
      </c>
    </row>
    <row r="29116" spans="1:4" x14ac:dyDescent="0.2">
      <c r="A29116" t="s">
        <v>110</v>
      </c>
      <c r="B29116" t="s">
        <v>356</v>
      </c>
      <c r="C29116" t="s">
        <v>66</v>
      </c>
      <c r="D29116">
        <v>57726382</v>
      </c>
    </row>
    <row r="29117" spans="1:4" x14ac:dyDescent="0.2">
      <c r="A29117" t="s">
        <v>110</v>
      </c>
      <c r="B29117" t="s">
        <v>356</v>
      </c>
      <c r="C29117" t="s">
        <v>226</v>
      </c>
      <c r="D29117">
        <v>51473</v>
      </c>
    </row>
    <row r="29118" spans="1:4" x14ac:dyDescent="0.2">
      <c r="A29118" t="s">
        <v>110</v>
      </c>
      <c r="B29118" t="s">
        <v>356</v>
      </c>
      <c r="C29118" t="s">
        <v>227</v>
      </c>
      <c r="D29118">
        <v>156224</v>
      </c>
    </row>
    <row r="29119" spans="1:4" x14ac:dyDescent="0.2">
      <c r="A29119" t="s">
        <v>110</v>
      </c>
      <c r="B29119" t="s">
        <v>356</v>
      </c>
      <c r="C29119" t="s">
        <v>67</v>
      </c>
      <c r="D29119">
        <v>0</v>
      </c>
    </row>
    <row r="29120" spans="1:4" x14ac:dyDescent="0.2">
      <c r="A29120" t="s">
        <v>110</v>
      </c>
      <c r="B29120" t="s">
        <v>356</v>
      </c>
      <c r="C29120" t="s">
        <v>68</v>
      </c>
      <c r="D29120">
        <v>0</v>
      </c>
    </row>
    <row r="29121" spans="1:4" x14ac:dyDescent="0.2">
      <c r="A29121" t="s">
        <v>110</v>
      </c>
      <c r="B29121" t="s">
        <v>356</v>
      </c>
      <c r="C29121" t="s">
        <v>228</v>
      </c>
      <c r="D29121">
        <v>1</v>
      </c>
    </row>
    <row r="29122" spans="1:4" x14ac:dyDescent="0.2">
      <c r="A29122" t="s">
        <v>110</v>
      </c>
      <c r="B29122" t="s">
        <v>356</v>
      </c>
      <c r="C29122" t="s">
        <v>229</v>
      </c>
      <c r="D29122">
        <v>1</v>
      </c>
    </row>
    <row r="29123" spans="1:4" x14ac:dyDescent="0.2">
      <c r="A29123" t="s">
        <v>110</v>
      </c>
      <c r="B29123" t="s">
        <v>356</v>
      </c>
      <c r="C29123" t="s">
        <v>230</v>
      </c>
      <c r="D29123">
        <v>2</v>
      </c>
    </row>
    <row r="29124" spans="1:4" x14ac:dyDescent="0.2">
      <c r="A29124" t="s">
        <v>110</v>
      </c>
      <c r="B29124" t="s">
        <v>356</v>
      </c>
      <c r="C29124" t="s">
        <v>231</v>
      </c>
      <c r="D29124">
        <v>0</v>
      </c>
    </row>
    <row r="29125" spans="1:4" x14ac:dyDescent="0.2">
      <c r="A29125" t="s">
        <v>110</v>
      </c>
      <c r="B29125" t="s">
        <v>356</v>
      </c>
      <c r="C29125" t="s">
        <v>232</v>
      </c>
      <c r="D29125">
        <v>141274</v>
      </c>
    </row>
    <row r="29126" spans="1:4" x14ac:dyDescent="0.2">
      <c r="A29126" t="s">
        <v>110</v>
      </c>
      <c r="B29126" t="s">
        <v>356</v>
      </c>
      <c r="C29126" t="s">
        <v>319</v>
      </c>
      <c r="D29126">
        <v>133579</v>
      </c>
    </row>
    <row r="29127" spans="1:4" x14ac:dyDescent="0.2">
      <c r="A29127" t="s">
        <v>110</v>
      </c>
      <c r="B29127" t="s">
        <v>356</v>
      </c>
      <c r="C29127" t="s">
        <v>320</v>
      </c>
      <c r="D29127">
        <v>6</v>
      </c>
    </row>
    <row r="29128" spans="1:4" x14ac:dyDescent="0.2">
      <c r="A29128" t="s">
        <v>110</v>
      </c>
      <c r="B29128" t="s">
        <v>356</v>
      </c>
      <c r="C29128" t="s">
        <v>318</v>
      </c>
      <c r="D29128">
        <v>7689</v>
      </c>
    </row>
    <row r="29129" spans="1:4" x14ac:dyDescent="0.2">
      <c r="A29129" t="s">
        <v>110</v>
      </c>
      <c r="B29129" t="s">
        <v>356</v>
      </c>
      <c r="C29129" t="s">
        <v>321</v>
      </c>
      <c r="D29129">
        <v>133576</v>
      </c>
    </row>
    <row r="29130" spans="1:4" x14ac:dyDescent="0.2">
      <c r="A29130" t="s">
        <v>110</v>
      </c>
      <c r="B29130" t="s">
        <v>356</v>
      </c>
      <c r="C29130" t="s">
        <v>322</v>
      </c>
      <c r="D29130">
        <v>0</v>
      </c>
    </row>
    <row r="29131" spans="1:4" x14ac:dyDescent="0.2">
      <c r="A29131" t="s">
        <v>110</v>
      </c>
      <c r="B29131" t="s">
        <v>356</v>
      </c>
      <c r="C29131" t="s">
        <v>323</v>
      </c>
      <c r="D29131">
        <v>0</v>
      </c>
    </row>
    <row r="29132" spans="1:4" x14ac:dyDescent="0.2">
      <c r="A29132" t="s">
        <v>110</v>
      </c>
      <c r="B29132" t="s">
        <v>356</v>
      </c>
      <c r="C29132" t="s">
        <v>324</v>
      </c>
      <c r="D29132">
        <v>0</v>
      </c>
    </row>
    <row r="29133" spans="1:4" x14ac:dyDescent="0.2">
      <c r="A29133" t="s">
        <v>110</v>
      </c>
      <c r="B29133" t="s">
        <v>356</v>
      </c>
      <c r="C29133" t="s">
        <v>325</v>
      </c>
      <c r="D29133">
        <v>0</v>
      </c>
    </row>
    <row r="29134" spans="1:4" x14ac:dyDescent="0.2">
      <c r="A29134" t="s">
        <v>110</v>
      </c>
      <c r="B29134" t="s">
        <v>356</v>
      </c>
      <c r="C29134" t="s">
        <v>326</v>
      </c>
      <c r="D29134">
        <v>0</v>
      </c>
    </row>
    <row r="29135" spans="1:4" x14ac:dyDescent="0.2">
      <c r="A29135" t="s">
        <v>110</v>
      </c>
      <c r="B29135" t="s">
        <v>356</v>
      </c>
      <c r="C29135" t="s">
        <v>327</v>
      </c>
      <c r="D29135">
        <v>32860</v>
      </c>
    </row>
    <row r="29136" spans="1:4" x14ac:dyDescent="0.2">
      <c r="A29136" t="s">
        <v>110</v>
      </c>
      <c r="B29136" t="s">
        <v>356</v>
      </c>
      <c r="C29136" t="s">
        <v>328</v>
      </c>
      <c r="D29136">
        <v>100716</v>
      </c>
    </row>
    <row r="29137" spans="1:4" x14ac:dyDescent="0.2">
      <c r="A29137" t="s">
        <v>110</v>
      </c>
      <c r="B29137" t="s">
        <v>356</v>
      </c>
      <c r="C29137" t="s">
        <v>329</v>
      </c>
      <c r="D29137">
        <v>0</v>
      </c>
    </row>
    <row r="29138" spans="1:4" x14ac:dyDescent="0.2">
      <c r="A29138" t="s">
        <v>110</v>
      </c>
      <c r="B29138" t="s">
        <v>356</v>
      </c>
      <c r="C29138" t="s">
        <v>339</v>
      </c>
      <c r="D29138">
        <v>1695588</v>
      </c>
    </row>
    <row r="29139" spans="1:4" x14ac:dyDescent="0.2">
      <c r="A29139" t="s">
        <v>110</v>
      </c>
      <c r="B29139" t="s">
        <v>356</v>
      </c>
      <c r="C29139" t="s">
        <v>340</v>
      </c>
      <c r="D29139">
        <v>8</v>
      </c>
    </row>
    <row r="29140" spans="1:4" x14ac:dyDescent="0.2">
      <c r="A29140" t="s">
        <v>110</v>
      </c>
      <c r="B29140" t="s">
        <v>356</v>
      </c>
      <c r="C29140" t="s">
        <v>341</v>
      </c>
      <c r="D29140">
        <v>1431549</v>
      </c>
    </row>
    <row r="29141" spans="1:4" x14ac:dyDescent="0.2">
      <c r="A29141" t="s">
        <v>110</v>
      </c>
      <c r="B29141" t="s">
        <v>356</v>
      </c>
      <c r="C29141" t="s">
        <v>342</v>
      </c>
      <c r="D29141">
        <v>0</v>
      </c>
    </row>
    <row r="29142" spans="1:4" x14ac:dyDescent="0.2">
      <c r="A29142" t="s">
        <v>110</v>
      </c>
      <c r="B29142" t="s">
        <v>356</v>
      </c>
      <c r="C29142" t="s">
        <v>343</v>
      </c>
      <c r="D29142">
        <v>2</v>
      </c>
    </row>
    <row r="29143" spans="1:4" x14ac:dyDescent="0.2">
      <c r="A29143" t="s">
        <v>110</v>
      </c>
      <c r="B29143" t="s">
        <v>356</v>
      </c>
      <c r="C29143" t="s">
        <v>344</v>
      </c>
      <c r="D29143">
        <v>1431549</v>
      </c>
    </row>
    <row r="29144" spans="1:4" x14ac:dyDescent="0.2">
      <c r="A29144" t="s">
        <v>110</v>
      </c>
      <c r="B29144" t="s">
        <v>356</v>
      </c>
      <c r="C29144" t="s">
        <v>345</v>
      </c>
      <c r="D29144">
        <v>0</v>
      </c>
    </row>
    <row r="29145" spans="1:4" x14ac:dyDescent="0.2">
      <c r="A29145" t="s">
        <v>110</v>
      </c>
      <c r="B29145" t="s">
        <v>356</v>
      </c>
      <c r="C29145" t="s">
        <v>346</v>
      </c>
      <c r="D29145">
        <v>2</v>
      </c>
    </row>
    <row r="29146" spans="1:4" x14ac:dyDescent="0.2">
      <c r="A29146" t="s">
        <v>110</v>
      </c>
      <c r="B29146" t="s">
        <v>356</v>
      </c>
      <c r="C29146" t="s">
        <v>300</v>
      </c>
      <c r="D29146">
        <v>489103</v>
      </c>
    </row>
    <row r="29147" spans="1:4" x14ac:dyDescent="0.2">
      <c r="A29147" t="s">
        <v>110</v>
      </c>
      <c r="B29147" t="s">
        <v>356</v>
      </c>
      <c r="C29147" t="s">
        <v>301</v>
      </c>
      <c r="D29147">
        <v>811404</v>
      </c>
    </row>
    <row r="29148" spans="1:4" x14ac:dyDescent="0.2">
      <c r="A29148" t="s">
        <v>110</v>
      </c>
      <c r="B29148" t="s">
        <v>356</v>
      </c>
      <c r="C29148" t="s">
        <v>302</v>
      </c>
      <c r="D29148">
        <v>959699</v>
      </c>
    </row>
    <row r="29149" spans="1:4" x14ac:dyDescent="0.2">
      <c r="A29149" t="s">
        <v>110</v>
      </c>
      <c r="B29149" t="s">
        <v>356</v>
      </c>
      <c r="C29149" t="s">
        <v>303</v>
      </c>
      <c r="D29149">
        <v>737614</v>
      </c>
    </row>
    <row r="29150" spans="1:4" x14ac:dyDescent="0.2">
      <c r="A29150" t="s">
        <v>110</v>
      </c>
      <c r="B29150" t="s">
        <v>356</v>
      </c>
      <c r="C29150" t="s">
        <v>304</v>
      </c>
      <c r="D29150">
        <v>584336</v>
      </c>
    </row>
    <row r="29151" spans="1:4" x14ac:dyDescent="0.2">
      <c r="A29151" t="s">
        <v>110</v>
      </c>
      <c r="B29151" t="s">
        <v>356</v>
      </c>
      <c r="C29151" t="s">
        <v>305</v>
      </c>
      <c r="D29151">
        <v>251423</v>
      </c>
    </row>
    <row r="29152" spans="1:4" x14ac:dyDescent="0.2">
      <c r="A29152" t="s">
        <v>110</v>
      </c>
      <c r="B29152" t="s">
        <v>356</v>
      </c>
      <c r="C29152" t="s">
        <v>306</v>
      </c>
      <c r="D29152">
        <v>0</v>
      </c>
    </row>
    <row r="29153" spans="1:4" x14ac:dyDescent="0.2">
      <c r="A29153" t="s">
        <v>110</v>
      </c>
      <c r="B29153" t="s">
        <v>356</v>
      </c>
      <c r="C29153" t="s">
        <v>307</v>
      </c>
      <c r="D29153">
        <v>1209171</v>
      </c>
    </row>
    <row r="29154" spans="1:4" x14ac:dyDescent="0.2">
      <c r="A29154" t="s">
        <v>110</v>
      </c>
      <c r="B29154" t="s">
        <v>356</v>
      </c>
      <c r="C29154" t="s">
        <v>308</v>
      </c>
      <c r="D29154">
        <v>1</v>
      </c>
    </row>
    <row r="29155" spans="1:4" x14ac:dyDescent="0.2">
      <c r="A29155" t="s">
        <v>110</v>
      </c>
      <c r="B29155" t="s">
        <v>356</v>
      </c>
      <c r="C29155" t="s">
        <v>309</v>
      </c>
      <c r="D29155">
        <v>0</v>
      </c>
    </row>
    <row r="29156" spans="1:4" x14ac:dyDescent="0.2">
      <c r="A29156" t="s">
        <v>110</v>
      </c>
      <c r="B29156" t="s">
        <v>356</v>
      </c>
      <c r="C29156" t="s">
        <v>310</v>
      </c>
      <c r="D29156">
        <v>4</v>
      </c>
    </row>
    <row r="29157" spans="1:4" x14ac:dyDescent="0.2">
      <c r="A29157" t="s">
        <v>110</v>
      </c>
      <c r="B29157" t="s">
        <v>356</v>
      </c>
      <c r="C29157" t="s">
        <v>311</v>
      </c>
      <c r="D29157">
        <v>2</v>
      </c>
    </row>
    <row r="29158" spans="1:4" x14ac:dyDescent="0.2">
      <c r="A29158" t="s">
        <v>110</v>
      </c>
      <c r="B29158" t="s">
        <v>356</v>
      </c>
      <c r="C29158" t="s">
        <v>312</v>
      </c>
      <c r="D29158">
        <v>1</v>
      </c>
    </row>
    <row r="29159" spans="1:4" x14ac:dyDescent="0.2">
      <c r="A29159" t="s">
        <v>110</v>
      </c>
      <c r="B29159" t="s">
        <v>356</v>
      </c>
      <c r="C29159" t="s">
        <v>313</v>
      </c>
      <c r="D29159">
        <v>1</v>
      </c>
    </row>
    <row r="29160" spans="1:4" x14ac:dyDescent="0.2">
      <c r="A29160" t="s">
        <v>110</v>
      </c>
      <c r="B29160" t="s">
        <v>356</v>
      </c>
      <c r="C29160" t="s">
        <v>314</v>
      </c>
      <c r="D29160">
        <v>0</v>
      </c>
    </row>
    <row r="29161" spans="1:4" x14ac:dyDescent="0.2">
      <c r="A29161" t="s">
        <v>110</v>
      </c>
      <c r="B29161" t="s">
        <v>356</v>
      </c>
      <c r="C29161" t="s">
        <v>315</v>
      </c>
      <c r="D29161">
        <v>0</v>
      </c>
    </row>
    <row r="29162" spans="1:4" x14ac:dyDescent="0.2">
      <c r="A29162" t="s">
        <v>110</v>
      </c>
      <c r="B29162" t="s">
        <v>356</v>
      </c>
      <c r="C29162" t="s">
        <v>347</v>
      </c>
      <c r="D29162">
        <v>2634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75B8-41B3-47FC-9FFA-C336CD4A53AD}">
  <dimension ref="A2:BY110"/>
  <sheetViews>
    <sheetView zoomScale="99" zoomScaleNormal="99" workbookViewId="0">
      <pane xSplit="4" ySplit="4" topLeftCell="AC44" activePane="bottomRight" state="frozen"/>
      <selection pane="topRight" activeCell="E1" sqref="E1"/>
      <selection pane="bottomLeft" activeCell="A5" sqref="A5"/>
      <selection pane="bottomRight" activeCell="AK51" sqref="AK51"/>
    </sheetView>
  </sheetViews>
  <sheetFormatPr baseColWidth="10" defaultColWidth="8.83203125" defaultRowHeight="15" x14ac:dyDescent="0.2"/>
  <cols>
    <col min="4" max="4" width="12" bestFit="1" customWidth="1"/>
    <col min="5" max="5" width="11" bestFit="1" customWidth="1"/>
    <col min="6" max="7" width="11" customWidth="1"/>
    <col min="8" max="8" width="11" bestFit="1" customWidth="1"/>
  </cols>
  <sheetData>
    <row r="2" spans="1:77" x14ac:dyDescent="0.2">
      <c r="H2" s="3" t="s">
        <v>331</v>
      </c>
      <c r="Q2" s="3" t="s">
        <v>330</v>
      </c>
      <c r="Z2" s="3" t="s">
        <v>331</v>
      </c>
    </row>
    <row r="3" spans="1:77" x14ac:dyDescent="0.2">
      <c r="E3" s="3" t="s">
        <v>355</v>
      </c>
      <c r="H3" s="3" t="s">
        <v>355</v>
      </c>
      <c r="Q3" s="3" t="s">
        <v>356</v>
      </c>
      <c r="Z3" s="3" t="s">
        <v>354</v>
      </c>
    </row>
    <row r="4" spans="1:77" x14ac:dyDescent="0.2">
      <c r="E4" t="s">
        <v>65</v>
      </c>
      <c r="H4" t="s">
        <v>308</v>
      </c>
      <c r="I4" t="s">
        <v>309</v>
      </c>
      <c r="J4" t="s">
        <v>310</v>
      </c>
      <c r="K4" t="s">
        <v>311</v>
      </c>
      <c r="L4" t="s">
        <v>312</v>
      </c>
      <c r="M4" t="s">
        <v>313</v>
      </c>
      <c r="N4" t="s">
        <v>314</v>
      </c>
      <c r="O4" t="s">
        <v>315</v>
      </c>
      <c r="Q4" t="s">
        <v>308</v>
      </c>
      <c r="R4" t="s">
        <v>309</v>
      </c>
      <c r="S4" t="s">
        <v>310</v>
      </c>
      <c r="T4" t="s">
        <v>311</v>
      </c>
      <c r="U4" t="s">
        <v>312</v>
      </c>
      <c r="V4" t="s">
        <v>313</v>
      </c>
      <c r="W4" t="s">
        <v>314</v>
      </c>
      <c r="X4" t="s">
        <v>315</v>
      </c>
      <c r="Z4" t="s">
        <v>308</v>
      </c>
      <c r="AA4" t="s">
        <v>309</v>
      </c>
      <c r="AB4" t="s">
        <v>310</v>
      </c>
      <c r="AC4" t="s">
        <v>311</v>
      </c>
      <c r="AD4" t="s">
        <v>312</v>
      </c>
      <c r="AE4" t="s">
        <v>313</v>
      </c>
      <c r="AF4" t="s">
        <v>314</v>
      </c>
      <c r="AG4" t="s">
        <v>315</v>
      </c>
      <c r="AI4" t="s">
        <v>332</v>
      </c>
      <c r="AJ4" t="s">
        <v>332</v>
      </c>
      <c r="AK4" t="s">
        <v>332</v>
      </c>
      <c r="AM4" t="s">
        <v>333</v>
      </c>
      <c r="AN4" t="s">
        <v>333</v>
      </c>
      <c r="AO4" t="s">
        <v>333</v>
      </c>
    </row>
    <row r="5" spans="1:77" x14ac:dyDescent="0.2">
      <c r="A5" t="s">
        <v>60</v>
      </c>
      <c r="B5" t="s">
        <v>38</v>
      </c>
      <c r="C5" t="s">
        <v>336</v>
      </c>
      <c r="D5" s="5" t="s">
        <v>64</v>
      </c>
      <c r="E5">
        <f>GETPIVOTDATA("value",pivot!$A$3,"bench",$D5,"config",$E$3,"stat",E$4)</f>
        <v>50000003</v>
      </c>
      <c r="F5" s="6"/>
      <c r="G5" s="4"/>
      <c r="H5">
        <f>GETPIVOTDATA("value",pivot!$A$3,"bench",$D5,"config",$H$3,"stat",H$4)</f>
        <v>100322</v>
      </c>
      <c r="I5">
        <f>GETPIVOTDATA("value",pivot!$A$3,"bench",$D5,"config",$H$3,"stat",I$4)</f>
        <v>3677</v>
      </c>
      <c r="J5">
        <f>GETPIVOTDATA("value",pivot!$A$3,"bench",$D5,"config",$H$3,"stat",J$4)</f>
        <v>40372</v>
      </c>
      <c r="K5">
        <f>GETPIVOTDATA("value",pivot!$A$3,"bench",$D5,"config",$H$3,"stat",K$4)</f>
        <v>352</v>
      </c>
      <c r="L5">
        <f>GETPIVOTDATA("value",pivot!$A$3,"bench",$D5,"config",$H$3,"stat",L$4)</f>
        <v>3308</v>
      </c>
      <c r="M5">
        <f>GETPIVOTDATA("value",pivot!$A$3,"bench",$D5,"config",$H$3,"stat",M$4)</f>
        <v>216</v>
      </c>
      <c r="N5">
        <f>GETPIVOTDATA("value",pivot!$A$3,"bench",$D5,"config",$H$3,"stat",N$4)</f>
        <v>166</v>
      </c>
      <c r="O5">
        <f>GETPIVOTDATA("value",pivot!$A$3,"bench",$D5,"config",$H$3,"stat",O$4)</f>
        <v>2850</v>
      </c>
      <c r="Q5">
        <f>GETPIVOTDATA("value",pivot!$A$3,"bench",$D5,"config",$Q$3,"stat",Q$4)</f>
        <v>100285</v>
      </c>
      <c r="R5">
        <f>GETPIVOTDATA("value",pivot!$A$3,"bench",$D5,"config",$Q$3,"stat",R$4)</f>
        <v>3594</v>
      </c>
      <c r="S5">
        <f>GETPIVOTDATA("value",pivot!$A$3,"bench",$D5,"config",$Q$3,"stat",S$4)</f>
        <v>43874</v>
      </c>
      <c r="T5">
        <f>GETPIVOTDATA("value",pivot!$A$3,"bench",$D5,"config",$Q$3,"stat",T$4)</f>
        <v>355</v>
      </c>
      <c r="U5">
        <f>GETPIVOTDATA("value",pivot!$A$3,"bench",$D5,"config",$Q$3,"stat",U$4)</f>
        <v>3308</v>
      </c>
      <c r="V5">
        <f>GETPIVOTDATA("value",pivot!$A$3,"bench",$D5,"config",$Q$3,"stat",V$4)</f>
        <v>209</v>
      </c>
      <c r="W5">
        <f>GETPIVOTDATA("value",pivot!$A$3,"bench",$D5,"config",$Q$3,"stat",W$4)</f>
        <v>169</v>
      </c>
      <c r="X5">
        <f>GETPIVOTDATA("value",pivot!$A$3,"bench",$D5,"config",$Q$3,"stat",X$4)</f>
        <v>4660</v>
      </c>
      <c r="Z5">
        <f>GETPIVOTDATA("value",pivot!$A$3,"bench",$D5,"config",$Z$3,"stat",Z$4)</f>
        <v>100262</v>
      </c>
      <c r="AA5">
        <f>GETPIVOTDATA("value",pivot!$A$3,"bench",$D5,"config",$Z$3,"stat",AA$4)</f>
        <v>3612</v>
      </c>
      <c r="AB5">
        <f>GETPIVOTDATA("value",pivot!$A$3,"bench",$D5,"config",$Z$3,"stat",AB$4)</f>
        <v>39945</v>
      </c>
      <c r="AC5">
        <f>GETPIVOTDATA("value",pivot!$A$3,"bench",$D5,"config",$Z$3,"stat",AC$4)</f>
        <v>326</v>
      </c>
      <c r="AD5">
        <f>GETPIVOTDATA("value",pivot!$A$3,"bench",$D5,"config",$Z$3,"stat",AD$4)</f>
        <v>3290</v>
      </c>
      <c r="AE5">
        <f>GETPIVOTDATA("value",pivot!$A$3,"bench",$D5,"config",$Z$3,"stat",AE$4)</f>
        <v>253</v>
      </c>
      <c r="AF5">
        <f>GETPIVOTDATA("value",pivot!$A$3,"bench",$D5,"config",$Z$3,"stat",AF$4)</f>
        <v>194</v>
      </c>
      <c r="AG5">
        <f>GETPIVOTDATA("value",pivot!$A$3,"bench",$D5,"config",$Z$3,"stat",AG$4)</f>
        <v>2802</v>
      </c>
      <c r="AI5">
        <f t="shared" ref="AI5:AI12" si="0">SUM(H5:O5)</f>
        <v>151263</v>
      </c>
      <c r="AJ5">
        <f t="shared" ref="AJ5:AJ12" si="1">SUM(Q5:X5)</f>
        <v>156454</v>
      </c>
      <c r="AK5">
        <f t="shared" ref="AK5:AK12" si="2">SUM(Z5:AG5)</f>
        <v>150684</v>
      </c>
      <c r="AM5">
        <f>(AI5/$E5)*1000</f>
        <v>3.0252598184844111</v>
      </c>
      <c r="AN5">
        <f t="shared" ref="AN5:AO5" si="3">(AJ5/$E5)*1000</f>
        <v>3.1290798122552115</v>
      </c>
      <c r="AO5">
        <f t="shared" si="3"/>
        <v>3.0136798191792109</v>
      </c>
      <c r="AP5" s="4"/>
      <c r="AQ5" s="4"/>
      <c r="AR5" s="4"/>
      <c r="AS5" s="4"/>
      <c r="AT5" s="4"/>
      <c r="AU5" s="4"/>
      <c r="AV5" s="4"/>
      <c r="BY5" s="4"/>
    </row>
    <row r="6" spans="1:77" x14ac:dyDescent="0.2">
      <c r="A6" t="s">
        <v>60</v>
      </c>
      <c r="B6" t="s">
        <v>39</v>
      </c>
      <c r="D6" s="5" t="s">
        <v>69</v>
      </c>
      <c r="E6">
        <f>GETPIVOTDATA("value",pivot!$A$3,"bench",$D6,"config",$E$3,"stat",E$4)</f>
        <v>50000001</v>
      </c>
      <c r="F6" s="6"/>
      <c r="G6" s="4"/>
      <c r="H6">
        <f>GETPIVOTDATA("value",pivot!$A$3,"bench",$D6,"config",$H$3,"stat",H$4)</f>
        <v>73300</v>
      </c>
      <c r="I6">
        <f>GETPIVOTDATA("value",pivot!$A$3,"bench",$D6,"config",$H$3,"stat",I$4)</f>
        <v>5731</v>
      </c>
      <c r="J6">
        <f>GETPIVOTDATA("value",pivot!$A$3,"bench",$D6,"config",$H$3,"stat",J$4)</f>
        <v>10442</v>
      </c>
      <c r="K6">
        <f>GETPIVOTDATA("value",pivot!$A$3,"bench",$D6,"config",$H$3,"stat",K$4)</f>
        <v>7826</v>
      </c>
      <c r="L6">
        <f>GETPIVOTDATA("value",pivot!$A$3,"bench",$D6,"config",$H$3,"stat",L$4)</f>
        <v>4261</v>
      </c>
      <c r="M6">
        <f>GETPIVOTDATA("value",pivot!$A$3,"bench",$D6,"config",$H$3,"stat",M$4)</f>
        <v>13803</v>
      </c>
      <c r="N6">
        <f>GETPIVOTDATA("value",pivot!$A$3,"bench",$D6,"config",$H$3,"stat",N$4)</f>
        <v>8263</v>
      </c>
      <c r="O6">
        <f>GETPIVOTDATA("value",pivot!$A$3,"bench",$D6,"config",$H$3,"stat",O$4)</f>
        <v>8725</v>
      </c>
      <c r="Q6">
        <f>GETPIVOTDATA("value",pivot!$A$3,"bench",$D6,"config",$Q$3,"stat",Q$4)</f>
        <v>61611</v>
      </c>
      <c r="R6">
        <f>GETPIVOTDATA("value",pivot!$A$3,"bench",$D6,"config",$Q$3,"stat",R$4)</f>
        <v>3208</v>
      </c>
      <c r="S6">
        <f>GETPIVOTDATA("value",pivot!$A$3,"bench",$D6,"config",$Q$3,"stat",S$4)</f>
        <v>4020</v>
      </c>
      <c r="T6">
        <f>GETPIVOTDATA("value",pivot!$A$3,"bench",$D6,"config",$Q$3,"stat",T$4)</f>
        <v>2265</v>
      </c>
      <c r="U6">
        <f>GETPIVOTDATA("value",pivot!$A$3,"bench",$D6,"config",$Q$3,"stat",U$4)</f>
        <v>1188</v>
      </c>
      <c r="V6">
        <f>GETPIVOTDATA("value",pivot!$A$3,"bench",$D6,"config",$Q$3,"stat",V$4)</f>
        <v>5063</v>
      </c>
      <c r="W6">
        <f>GETPIVOTDATA("value",pivot!$A$3,"bench",$D6,"config",$Q$3,"stat",W$4)</f>
        <v>5143</v>
      </c>
      <c r="X6">
        <f>GETPIVOTDATA("value",pivot!$A$3,"bench",$D6,"config",$Q$3,"stat",X$4)</f>
        <v>1569</v>
      </c>
      <c r="Z6">
        <f>GETPIVOTDATA("value",pivot!$A$3,"bench",$D6,"config",$Z$3,"stat",Z$4)</f>
        <v>61989</v>
      </c>
      <c r="AA6">
        <f>GETPIVOTDATA("value",pivot!$A$3,"bench",$D6,"config",$Z$3,"stat",AA$4)</f>
        <v>2837</v>
      </c>
      <c r="AB6">
        <f>GETPIVOTDATA("value",pivot!$A$3,"bench",$D6,"config",$Z$3,"stat",AB$4)</f>
        <v>3427</v>
      </c>
      <c r="AC6">
        <f>GETPIVOTDATA("value",pivot!$A$3,"bench",$D6,"config",$Z$3,"stat",AC$4)</f>
        <v>1853</v>
      </c>
      <c r="AD6">
        <f>GETPIVOTDATA("value",pivot!$A$3,"bench",$D6,"config",$Z$3,"stat",AD$4)</f>
        <v>937</v>
      </c>
      <c r="AE6">
        <f>GETPIVOTDATA("value",pivot!$A$3,"bench",$D6,"config",$Z$3,"stat",AE$4)</f>
        <v>7573</v>
      </c>
      <c r="AF6">
        <f>GETPIVOTDATA("value",pivot!$A$3,"bench",$D6,"config",$Z$3,"stat",AF$4)</f>
        <v>7452</v>
      </c>
      <c r="AG6">
        <f>GETPIVOTDATA("value",pivot!$A$3,"bench",$D6,"config",$Z$3,"stat",AG$4)</f>
        <v>896</v>
      </c>
      <c r="AI6">
        <f t="shared" si="0"/>
        <v>132351</v>
      </c>
      <c r="AJ6">
        <f t="shared" si="1"/>
        <v>84067</v>
      </c>
      <c r="AK6">
        <f t="shared" si="2"/>
        <v>86964</v>
      </c>
      <c r="AM6">
        <f t="shared" ref="AM6:AM48" si="4">(AI6/$E6)*1000</f>
        <v>2.6470199470596008</v>
      </c>
      <c r="AN6">
        <f t="shared" ref="AN6:AN48" si="5">(AJ6/$E6)*1000</f>
        <v>1.6813399663732007</v>
      </c>
      <c r="AO6">
        <f t="shared" ref="AO6:AO48" si="6">(AK6/$E6)*1000</f>
        <v>1.7392799652144006</v>
      </c>
      <c r="AP6" s="4"/>
      <c r="AQ6" s="4"/>
      <c r="AR6" s="4"/>
      <c r="AS6" s="4"/>
      <c r="AT6" s="4"/>
      <c r="AU6" s="4"/>
      <c r="AV6" s="4"/>
      <c r="BY6" s="4"/>
    </row>
    <row r="7" spans="1:77" x14ac:dyDescent="0.2">
      <c r="A7" t="s">
        <v>61</v>
      </c>
      <c r="B7" t="s">
        <v>1</v>
      </c>
      <c r="D7" s="5" t="s">
        <v>70</v>
      </c>
      <c r="E7">
        <f>GETPIVOTDATA("value",pivot!$A$3,"bench",$D7,"config",$E$3,"stat",E$4)</f>
        <v>50000001</v>
      </c>
      <c r="F7" s="6"/>
      <c r="G7" s="4"/>
      <c r="H7">
        <f>GETPIVOTDATA("value",pivot!$A$3,"bench",$D7,"config",$H$3,"stat",H$4)</f>
        <v>178414</v>
      </c>
      <c r="I7">
        <f>GETPIVOTDATA("value",pivot!$A$3,"bench",$D7,"config",$H$3,"stat",I$4)</f>
        <v>4673</v>
      </c>
      <c r="J7">
        <f>GETPIVOTDATA("value",pivot!$A$3,"bench",$D7,"config",$H$3,"stat",J$4)</f>
        <v>6442</v>
      </c>
      <c r="K7">
        <f>GETPIVOTDATA("value",pivot!$A$3,"bench",$D7,"config",$H$3,"stat",K$4)</f>
        <v>4007</v>
      </c>
      <c r="L7">
        <f>GETPIVOTDATA("value",pivot!$A$3,"bench",$D7,"config",$H$3,"stat",L$4)</f>
        <v>2296</v>
      </c>
      <c r="M7">
        <f>GETPIVOTDATA("value",pivot!$A$3,"bench",$D7,"config",$H$3,"stat",M$4)</f>
        <v>9282</v>
      </c>
      <c r="N7">
        <f>GETPIVOTDATA("value",pivot!$A$3,"bench",$D7,"config",$H$3,"stat",N$4)</f>
        <v>2688</v>
      </c>
      <c r="O7">
        <f>GETPIVOTDATA("value",pivot!$A$3,"bench",$D7,"config",$H$3,"stat",O$4)</f>
        <v>5194</v>
      </c>
      <c r="Q7">
        <f>GETPIVOTDATA("value",pivot!$A$3,"bench",$D7,"config",$Q$3,"stat",Q$4)</f>
        <v>174657</v>
      </c>
      <c r="R7">
        <f>GETPIVOTDATA("value",pivot!$A$3,"bench",$D7,"config",$Q$3,"stat",R$4)</f>
        <v>3395</v>
      </c>
      <c r="S7">
        <f>GETPIVOTDATA("value",pivot!$A$3,"bench",$D7,"config",$Q$3,"stat",S$4)</f>
        <v>3802</v>
      </c>
      <c r="T7">
        <f>GETPIVOTDATA("value",pivot!$A$3,"bench",$D7,"config",$Q$3,"stat",T$4)</f>
        <v>1780</v>
      </c>
      <c r="U7">
        <f>GETPIVOTDATA("value",pivot!$A$3,"bench",$D7,"config",$Q$3,"stat",U$4)</f>
        <v>1144</v>
      </c>
      <c r="V7">
        <f>GETPIVOTDATA("value",pivot!$A$3,"bench",$D7,"config",$Q$3,"stat",V$4)</f>
        <v>5878</v>
      </c>
      <c r="W7">
        <f>GETPIVOTDATA("value",pivot!$A$3,"bench",$D7,"config",$Q$3,"stat",W$4)</f>
        <v>1547</v>
      </c>
      <c r="X7">
        <f>GETPIVOTDATA("value",pivot!$A$3,"bench",$D7,"config",$Q$3,"stat",X$4)</f>
        <v>2289</v>
      </c>
      <c r="Z7">
        <f>GETPIVOTDATA("value",pivot!$A$3,"bench",$D7,"config",$Z$3,"stat",Z$4)</f>
        <v>175334</v>
      </c>
      <c r="AA7">
        <f>GETPIVOTDATA("value",pivot!$A$3,"bench",$D7,"config",$Z$3,"stat",AA$4)</f>
        <v>3011</v>
      </c>
      <c r="AB7">
        <f>GETPIVOTDATA("value",pivot!$A$3,"bench",$D7,"config",$Z$3,"stat",AB$4)</f>
        <v>3361</v>
      </c>
      <c r="AC7">
        <f>GETPIVOTDATA("value",pivot!$A$3,"bench",$D7,"config",$Z$3,"stat",AC$4)</f>
        <v>1591</v>
      </c>
      <c r="AD7">
        <f>GETPIVOTDATA("value",pivot!$A$3,"bench",$D7,"config",$Z$3,"stat",AD$4)</f>
        <v>1110</v>
      </c>
      <c r="AE7">
        <f>GETPIVOTDATA("value",pivot!$A$3,"bench",$D7,"config",$Z$3,"stat",AE$4)</f>
        <v>7531</v>
      </c>
      <c r="AF7">
        <f>GETPIVOTDATA("value",pivot!$A$3,"bench",$D7,"config",$Z$3,"stat",AF$4)</f>
        <v>2451</v>
      </c>
      <c r="AG7">
        <f>GETPIVOTDATA("value",pivot!$A$3,"bench",$D7,"config",$Z$3,"stat",AG$4)</f>
        <v>1198</v>
      </c>
      <c r="AI7">
        <f t="shared" si="0"/>
        <v>212996</v>
      </c>
      <c r="AJ7">
        <f t="shared" si="1"/>
        <v>194492</v>
      </c>
      <c r="AK7">
        <f t="shared" si="2"/>
        <v>195587</v>
      </c>
      <c r="AM7">
        <f t="shared" si="4"/>
        <v>4.2599199148016016</v>
      </c>
      <c r="AN7">
        <f t="shared" si="5"/>
        <v>3.8898399222032012</v>
      </c>
      <c r="AO7">
        <f t="shared" si="6"/>
        <v>3.9117399217652014</v>
      </c>
      <c r="AP7" s="4"/>
      <c r="AQ7" s="4"/>
      <c r="AR7" s="4"/>
      <c r="AS7" s="4"/>
      <c r="AT7" s="4"/>
      <c r="AU7" s="4"/>
      <c r="AV7" s="4"/>
      <c r="BY7" s="4"/>
    </row>
    <row r="8" spans="1:77" x14ac:dyDescent="0.2">
      <c r="A8" t="s">
        <v>60</v>
      </c>
      <c r="B8" t="s">
        <v>40</v>
      </c>
      <c r="D8" s="5" t="s">
        <v>71</v>
      </c>
      <c r="E8">
        <f>GETPIVOTDATA("value",pivot!$A$3,"bench",$D8,"config",$E$3,"stat",E$4)</f>
        <v>50000001</v>
      </c>
      <c r="F8" s="6"/>
      <c r="G8" s="4"/>
      <c r="H8">
        <f>GETPIVOTDATA("value",pivot!$A$3,"bench",$D8,"config",$H$3,"stat",H$4)</f>
        <v>117629</v>
      </c>
      <c r="I8">
        <f>GETPIVOTDATA("value",pivot!$A$3,"bench",$D8,"config",$H$3,"stat",I$4)</f>
        <v>31221</v>
      </c>
      <c r="J8">
        <f>GETPIVOTDATA("value",pivot!$A$3,"bench",$D8,"config",$H$3,"stat",J$4)</f>
        <v>34617</v>
      </c>
      <c r="K8">
        <f>GETPIVOTDATA("value",pivot!$A$3,"bench",$D8,"config",$H$3,"stat",K$4)</f>
        <v>23240</v>
      </c>
      <c r="L8">
        <f>GETPIVOTDATA("value",pivot!$A$3,"bench",$D8,"config",$H$3,"stat",L$4)</f>
        <v>10058</v>
      </c>
      <c r="M8">
        <f>GETPIVOTDATA("value",pivot!$A$3,"bench",$D8,"config",$H$3,"stat",M$4)</f>
        <v>23763</v>
      </c>
      <c r="N8">
        <f>GETPIVOTDATA("value",pivot!$A$3,"bench",$D8,"config",$H$3,"stat",N$4)</f>
        <v>17014</v>
      </c>
      <c r="O8">
        <f>GETPIVOTDATA("value",pivot!$A$3,"bench",$D8,"config",$H$3,"stat",O$4)</f>
        <v>18587</v>
      </c>
      <c r="Q8">
        <f>GETPIVOTDATA("value",pivot!$A$3,"bench",$D8,"config",$Q$3,"stat",Q$4)</f>
        <v>111091</v>
      </c>
      <c r="R8">
        <f>GETPIVOTDATA("value",pivot!$A$3,"bench",$D8,"config",$Q$3,"stat",R$4)</f>
        <v>27155</v>
      </c>
      <c r="S8">
        <f>GETPIVOTDATA("value",pivot!$A$3,"bench",$D8,"config",$Q$3,"stat",S$4)</f>
        <v>27848</v>
      </c>
      <c r="T8">
        <f>GETPIVOTDATA("value",pivot!$A$3,"bench",$D8,"config",$Q$3,"stat",T$4)</f>
        <v>16654</v>
      </c>
      <c r="U8">
        <f>GETPIVOTDATA("value",pivot!$A$3,"bench",$D8,"config",$Q$3,"stat",U$4)</f>
        <v>6597</v>
      </c>
      <c r="V8">
        <f>GETPIVOTDATA("value",pivot!$A$3,"bench",$D8,"config",$Q$3,"stat",V$4)</f>
        <v>16551</v>
      </c>
      <c r="W8">
        <f>GETPIVOTDATA("value",pivot!$A$3,"bench",$D8,"config",$Q$3,"stat",W$4)</f>
        <v>12179</v>
      </c>
      <c r="X8">
        <f>GETPIVOTDATA("value",pivot!$A$3,"bench",$D8,"config",$Q$3,"stat",X$4)</f>
        <v>12247</v>
      </c>
      <c r="Z8">
        <f>GETPIVOTDATA("value",pivot!$A$3,"bench",$D8,"config",$Z$3,"stat",Z$4)</f>
        <v>107672</v>
      </c>
      <c r="AA8">
        <f>GETPIVOTDATA("value",pivot!$A$3,"bench",$D8,"config",$Z$3,"stat",AA$4)</f>
        <v>25841</v>
      </c>
      <c r="AB8">
        <f>GETPIVOTDATA("value",pivot!$A$3,"bench",$D8,"config",$Z$3,"stat",AB$4)</f>
        <v>25958</v>
      </c>
      <c r="AC8">
        <f>GETPIVOTDATA("value",pivot!$A$3,"bench",$D8,"config",$Z$3,"stat",AC$4)</f>
        <v>16411</v>
      </c>
      <c r="AD8">
        <f>GETPIVOTDATA("value",pivot!$A$3,"bench",$D8,"config",$Z$3,"stat",AD$4)</f>
        <v>6543</v>
      </c>
      <c r="AE8">
        <f>GETPIVOTDATA("value",pivot!$A$3,"bench",$D8,"config",$Z$3,"stat",AE$4)</f>
        <v>19542</v>
      </c>
      <c r="AF8">
        <f>GETPIVOTDATA("value",pivot!$A$3,"bench",$D8,"config",$Z$3,"stat",AF$4)</f>
        <v>17474</v>
      </c>
      <c r="AG8">
        <f>GETPIVOTDATA("value",pivot!$A$3,"bench",$D8,"config",$Z$3,"stat",AG$4)</f>
        <v>6801</v>
      </c>
      <c r="AI8">
        <f t="shared" si="0"/>
        <v>276129</v>
      </c>
      <c r="AJ8">
        <f t="shared" si="1"/>
        <v>230322</v>
      </c>
      <c r="AK8">
        <f t="shared" si="2"/>
        <v>226242</v>
      </c>
      <c r="AM8">
        <f t="shared" si="4"/>
        <v>5.5225798895484024</v>
      </c>
      <c r="AN8">
        <f t="shared" si="5"/>
        <v>4.6064399078712022</v>
      </c>
      <c r="AO8">
        <f t="shared" si="6"/>
        <v>4.5248399095032017</v>
      </c>
      <c r="AP8" s="4"/>
      <c r="AQ8" s="4"/>
      <c r="AR8" s="4"/>
      <c r="AS8" s="4"/>
      <c r="AT8" s="4"/>
      <c r="AU8" s="4"/>
      <c r="AV8" s="4"/>
      <c r="BY8" s="4"/>
    </row>
    <row r="9" spans="1:77" x14ac:dyDescent="0.2">
      <c r="A9" t="s">
        <v>60</v>
      </c>
      <c r="B9" t="s">
        <v>41</v>
      </c>
      <c r="D9" s="5" t="s">
        <v>72</v>
      </c>
      <c r="E9">
        <f>GETPIVOTDATA("value",pivot!$A$3,"bench",$D9,"config",$E$3,"stat",E$4)</f>
        <v>50000001</v>
      </c>
      <c r="F9" s="6"/>
      <c r="G9" s="4"/>
      <c r="H9">
        <f>GETPIVOTDATA("value",pivot!$A$3,"bench",$D9,"config",$H$3,"stat",H$4)</f>
        <v>105545</v>
      </c>
      <c r="I9">
        <f>GETPIVOTDATA("value",pivot!$A$3,"bench",$D9,"config",$H$3,"stat",I$4)</f>
        <v>6054</v>
      </c>
      <c r="J9">
        <f>GETPIVOTDATA("value",pivot!$A$3,"bench",$D9,"config",$H$3,"stat",J$4)</f>
        <v>9466</v>
      </c>
      <c r="K9">
        <f>GETPIVOTDATA("value",pivot!$A$3,"bench",$D9,"config",$H$3,"stat",K$4)</f>
        <v>6769</v>
      </c>
      <c r="L9">
        <f>GETPIVOTDATA("value",pivot!$A$3,"bench",$D9,"config",$H$3,"stat",L$4)</f>
        <v>3571</v>
      </c>
      <c r="M9">
        <f>GETPIVOTDATA("value",pivot!$A$3,"bench",$D9,"config",$H$3,"stat",M$4)</f>
        <v>11389</v>
      </c>
      <c r="N9">
        <f>GETPIVOTDATA("value",pivot!$A$3,"bench",$D9,"config",$H$3,"stat",N$4)</f>
        <v>7435</v>
      </c>
      <c r="O9">
        <f>GETPIVOTDATA("value",pivot!$A$3,"bench",$D9,"config",$H$3,"stat",O$4)</f>
        <v>8459</v>
      </c>
      <c r="Q9">
        <f>GETPIVOTDATA("value",pivot!$A$3,"bench",$D9,"config",$Q$3,"stat",Q$4)</f>
        <v>98015</v>
      </c>
      <c r="R9">
        <f>GETPIVOTDATA("value",pivot!$A$3,"bench",$D9,"config",$Q$3,"stat",R$4)</f>
        <v>4350</v>
      </c>
      <c r="S9">
        <f>GETPIVOTDATA("value",pivot!$A$3,"bench",$D9,"config",$Q$3,"stat",S$4)</f>
        <v>5010</v>
      </c>
      <c r="T9">
        <f>GETPIVOTDATA("value",pivot!$A$3,"bench",$D9,"config",$Q$3,"stat",T$4)</f>
        <v>2596</v>
      </c>
      <c r="U9">
        <f>GETPIVOTDATA("value",pivot!$A$3,"bench",$D9,"config",$Q$3,"stat",U$4)</f>
        <v>1504</v>
      </c>
      <c r="V9">
        <f>GETPIVOTDATA("value",pivot!$A$3,"bench",$D9,"config",$Q$3,"stat",V$4)</f>
        <v>5816</v>
      </c>
      <c r="W9">
        <f>GETPIVOTDATA("value",pivot!$A$3,"bench",$D9,"config",$Q$3,"stat",W$4)</f>
        <v>5301</v>
      </c>
      <c r="X9">
        <f>GETPIVOTDATA("value",pivot!$A$3,"bench",$D9,"config",$Q$3,"stat",X$4)</f>
        <v>2790</v>
      </c>
      <c r="Z9">
        <f>GETPIVOTDATA("value",pivot!$A$3,"bench",$D9,"config",$Z$3,"stat",Z$4)</f>
        <v>98278</v>
      </c>
      <c r="AA9">
        <f>GETPIVOTDATA("value",pivot!$A$3,"bench",$D9,"config",$Z$3,"stat",AA$4)</f>
        <v>3693</v>
      </c>
      <c r="AB9">
        <f>GETPIVOTDATA("value",pivot!$A$3,"bench",$D9,"config",$Z$3,"stat",AB$4)</f>
        <v>3970</v>
      </c>
      <c r="AC9">
        <f>GETPIVOTDATA("value",pivot!$A$3,"bench",$D9,"config",$Z$3,"stat",AC$4)</f>
        <v>2213</v>
      </c>
      <c r="AD9">
        <f>GETPIVOTDATA("value",pivot!$A$3,"bench",$D9,"config",$Z$3,"stat",AD$4)</f>
        <v>1473</v>
      </c>
      <c r="AE9">
        <f>GETPIVOTDATA("value",pivot!$A$3,"bench",$D9,"config",$Z$3,"stat",AE$4)</f>
        <v>8108</v>
      </c>
      <c r="AF9">
        <f>GETPIVOTDATA("value",pivot!$A$3,"bench",$D9,"config",$Z$3,"stat",AF$4)</f>
        <v>7595</v>
      </c>
      <c r="AG9">
        <f>GETPIVOTDATA("value",pivot!$A$3,"bench",$D9,"config",$Z$3,"stat",AG$4)</f>
        <v>1649</v>
      </c>
      <c r="AI9">
        <f t="shared" si="0"/>
        <v>158688</v>
      </c>
      <c r="AJ9">
        <f t="shared" si="1"/>
        <v>125382</v>
      </c>
      <c r="AK9">
        <f t="shared" si="2"/>
        <v>126979</v>
      </c>
      <c r="AM9">
        <f t="shared" si="4"/>
        <v>3.1737599365248013</v>
      </c>
      <c r="AN9">
        <f t="shared" si="5"/>
        <v>2.5076399498472011</v>
      </c>
      <c r="AO9">
        <f t="shared" si="6"/>
        <v>2.539579949208401</v>
      </c>
      <c r="AP9" s="4"/>
      <c r="AQ9" s="4"/>
      <c r="AR9" s="4"/>
      <c r="AS9" s="4"/>
      <c r="AT9" s="4"/>
      <c r="AU9" s="4"/>
      <c r="AV9" s="4"/>
      <c r="BY9" s="4"/>
    </row>
    <row r="10" spans="1:77" x14ac:dyDescent="0.2">
      <c r="A10" t="s">
        <v>60</v>
      </c>
      <c r="B10" t="s">
        <v>42</v>
      </c>
      <c r="D10" s="5" t="s">
        <v>73</v>
      </c>
      <c r="E10">
        <f>GETPIVOTDATA("value",pivot!$A$3,"bench",$D10,"config",$E$3,"stat",E$4)</f>
        <v>50000002</v>
      </c>
      <c r="F10" s="6"/>
      <c r="G10" s="4"/>
      <c r="H10">
        <f>GETPIVOTDATA("value",pivot!$A$3,"bench",$D10,"config",$H$3,"stat",H$4)</f>
        <v>72902</v>
      </c>
      <c r="I10">
        <f>GETPIVOTDATA("value",pivot!$A$3,"bench",$D10,"config",$H$3,"stat",I$4)</f>
        <v>5909</v>
      </c>
      <c r="J10">
        <f>GETPIVOTDATA("value",pivot!$A$3,"bench",$D10,"config",$H$3,"stat",J$4)</f>
        <v>41441</v>
      </c>
      <c r="K10">
        <f>GETPIVOTDATA("value",pivot!$A$3,"bench",$D10,"config",$H$3,"stat",K$4)</f>
        <v>679</v>
      </c>
      <c r="L10">
        <f>GETPIVOTDATA("value",pivot!$A$3,"bench",$D10,"config",$H$3,"stat",L$4)</f>
        <v>6100</v>
      </c>
      <c r="M10">
        <f>GETPIVOTDATA("value",pivot!$A$3,"bench",$D10,"config",$H$3,"stat",M$4)</f>
        <v>317</v>
      </c>
      <c r="N10">
        <f>GETPIVOTDATA("value",pivot!$A$3,"bench",$D10,"config",$H$3,"stat",N$4)</f>
        <v>464</v>
      </c>
      <c r="O10">
        <f>GETPIVOTDATA("value",pivot!$A$3,"bench",$D10,"config",$H$3,"stat",O$4)</f>
        <v>4221</v>
      </c>
      <c r="Q10">
        <f>GETPIVOTDATA("value",pivot!$A$3,"bench",$D10,"config",$Q$3,"stat",Q$4)</f>
        <v>82992</v>
      </c>
      <c r="R10">
        <f>GETPIVOTDATA("value",pivot!$A$3,"bench",$D10,"config",$Q$3,"stat",R$4)</f>
        <v>5661</v>
      </c>
      <c r="S10">
        <f>GETPIVOTDATA("value",pivot!$A$3,"bench",$D10,"config",$Q$3,"stat",S$4)</f>
        <v>43793</v>
      </c>
      <c r="T10">
        <f>GETPIVOTDATA("value",pivot!$A$3,"bench",$D10,"config",$Q$3,"stat",T$4)</f>
        <v>470</v>
      </c>
      <c r="U10">
        <f>GETPIVOTDATA("value",pivot!$A$3,"bench",$D10,"config",$Q$3,"stat",U$4)</f>
        <v>5968</v>
      </c>
      <c r="V10">
        <f>GETPIVOTDATA("value",pivot!$A$3,"bench",$D10,"config",$Q$3,"stat",V$4)</f>
        <v>113</v>
      </c>
      <c r="W10">
        <f>GETPIVOTDATA("value",pivot!$A$3,"bench",$D10,"config",$Q$3,"stat",W$4)</f>
        <v>225</v>
      </c>
      <c r="X10">
        <f>GETPIVOTDATA("value",pivot!$A$3,"bench",$D10,"config",$Q$3,"stat",X$4)</f>
        <v>5134</v>
      </c>
      <c r="Z10">
        <f>GETPIVOTDATA("value",pivot!$A$3,"bench",$D10,"config",$Z$3,"stat",Z$4)</f>
        <v>72414</v>
      </c>
      <c r="AA10">
        <f>GETPIVOTDATA("value",pivot!$A$3,"bench",$D10,"config",$Z$3,"stat",AA$4)</f>
        <v>5640</v>
      </c>
      <c r="AB10">
        <f>GETPIVOTDATA("value",pivot!$A$3,"bench",$D10,"config",$Z$3,"stat",AB$4)</f>
        <v>39663</v>
      </c>
      <c r="AC10">
        <f>GETPIVOTDATA("value",pivot!$A$3,"bench",$D10,"config",$Z$3,"stat",AC$4)</f>
        <v>455</v>
      </c>
      <c r="AD10">
        <f>GETPIVOTDATA("value",pivot!$A$3,"bench",$D10,"config",$Z$3,"stat",AD$4)</f>
        <v>5935</v>
      </c>
      <c r="AE10">
        <f>GETPIVOTDATA("value",pivot!$A$3,"bench",$D10,"config",$Z$3,"stat",AE$4)</f>
        <v>116</v>
      </c>
      <c r="AF10">
        <f>GETPIVOTDATA("value",pivot!$A$3,"bench",$D10,"config",$Z$3,"stat",AF$4)</f>
        <v>1888</v>
      </c>
      <c r="AG10">
        <f>GETPIVOTDATA("value",pivot!$A$3,"bench",$D10,"config",$Z$3,"stat",AG$4)</f>
        <v>3737</v>
      </c>
      <c r="AI10">
        <f t="shared" si="0"/>
        <v>132033</v>
      </c>
      <c r="AJ10">
        <f t="shared" si="1"/>
        <v>144356</v>
      </c>
      <c r="AK10">
        <f t="shared" si="2"/>
        <v>129848</v>
      </c>
      <c r="AM10">
        <f t="shared" si="4"/>
        <v>2.6406598943736044</v>
      </c>
      <c r="AN10">
        <f t="shared" si="5"/>
        <v>2.8871198845152044</v>
      </c>
      <c r="AO10">
        <f t="shared" si="6"/>
        <v>2.5969598961216041</v>
      </c>
      <c r="AP10" s="4"/>
      <c r="AQ10" s="4"/>
      <c r="AR10" s="4"/>
      <c r="AS10" s="4"/>
      <c r="AT10" s="4"/>
      <c r="AU10" s="4"/>
      <c r="AV10" s="4"/>
      <c r="BY10" s="4"/>
    </row>
    <row r="11" spans="1:77" x14ac:dyDescent="0.2">
      <c r="A11" t="s">
        <v>60</v>
      </c>
      <c r="B11" t="s">
        <v>43</v>
      </c>
      <c r="D11" s="5" t="s">
        <v>74</v>
      </c>
      <c r="E11">
        <f>GETPIVOTDATA("value",pivot!$A$3,"bench",$D11,"config",$E$3,"stat",E$4)</f>
        <v>50000002</v>
      </c>
      <c r="F11" s="6"/>
      <c r="G11" s="4"/>
      <c r="H11">
        <f>GETPIVOTDATA("value",pivot!$A$3,"bench",$D11,"config",$H$3,"stat",H$4)</f>
        <v>36137</v>
      </c>
      <c r="I11">
        <f>GETPIVOTDATA("value",pivot!$A$3,"bench",$D11,"config",$H$3,"stat",I$4)</f>
        <v>4092</v>
      </c>
      <c r="J11">
        <f>GETPIVOTDATA("value",pivot!$A$3,"bench",$D11,"config",$H$3,"stat",J$4)</f>
        <v>36257</v>
      </c>
      <c r="K11">
        <f>GETPIVOTDATA("value",pivot!$A$3,"bench",$D11,"config",$H$3,"stat",K$4)</f>
        <v>767</v>
      </c>
      <c r="L11">
        <f>GETPIVOTDATA("value",pivot!$A$3,"bench",$D11,"config",$H$3,"stat",L$4)</f>
        <v>4610</v>
      </c>
      <c r="M11">
        <f>GETPIVOTDATA("value",pivot!$A$3,"bench",$D11,"config",$H$3,"stat",M$4)</f>
        <v>677</v>
      </c>
      <c r="N11">
        <f>GETPIVOTDATA("value",pivot!$A$3,"bench",$D11,"config",$H$3,"stat",N$4)</f>
        <v>569</v>
      </c>
      <c r="O11">
        <f>GETPIVOTDATA("value",pivot!$A$3,"bench",$D11,"config",$H$3,"stat",O$4)</f>
        <v>3359</v>
      </c>
      <c r="Q11">
        <f>GETPIVOTDATA("value",pivot!$A$3,"bench",$D11,"config",$Q$3,"stat",Q$4)</f>
        <v>35829</v>
      </c>
      <c r="R11">
        <f>GETPIVOTDATA("value",pivot!$A$3,"bench",$D11,"config",$Q$3,"stat",R$4)</f>
        <v>3968</v>
      </c>
      <c r="S11">
        <f>GETPIVOTDATA("value",pivot!$A$3,"bench",$D11,"config",$Q$3,"stat",S$4)</f>
        <v>35637</v>
      </c>
      <c r="T11">
        <f>GETPIVOTDATA("value",pivot!$A$3,"bench",$D11,"config",$Q$3,"stat",T$4)</f>
        <v>632</v>
      </c>
      <c r="U11">
        <f>GETPIVOTDATA("value",pivot!$A$3,"bench",$D11,"config",$Q$3,"stat",U$4)</f>
        <v>4518</v>
      </c>
      <c r="V11">
        <f>GETPIVOTDATA("value",pivot!$A$3,"bench",$D11,"config",$Q$3,"stat",V$4)</f>
        <v>513</v>
      </c>
      <c r="W11">
        <f>GETPIVOTDATA("value",pivot!$A$3,"bench",$D11,"config",$Q$3,"stat",W$4)</f>
        <v>427</v>
      </c>
      <c r="X11">
        <f>GETPIVOTDATA("value",pivot!$A$3,"bench",$D11,"config",$Q$3,"stat",X$4)</f>
        <v>6890</v>
      </c>
      <c r="Z11">
        <f>GETPIVOTDATA("value",pivot!$A$3,"bench",$D11,"config",$Z$3,"stat",Z$4)</f>
        <v>35930</v>
      </c>
      <c r="AA11">
        <f>GETPIVOTDATA("value",pivot!$A$3,"bench",$D11,"config",$Z$3,"stat",AA$4)</f>
        <v>3966</v>
      </c>
      <c r="AB11">
        <f>GETPIVOTDATA("value",pivot!$A$3,"bench",$D11,"config",$Z$3,"stat",AB$4)</f>
        <v>35431</v>
      </c>
      <c r="AC11">
        <f>GETPIVOTDATA("value",pivot!$A$3,"bench",$D11,"config",$Z$3,"stat",AC$4)</f>
        <v>629</v>
      </c>
      <c r="AD11">
        <f>GETPIVOTDATA("value",pivot!$A$3,"bench",$D11,"config",$Z$3,"stat",AD$4)</f>
        <v>4523</v>
      </c>
      <c r="AE11">
        <f>GETPIVOTDATA("value",pivot!$A$3,"bench",$D11,"config",$Z$3,"stat",AE$4)</f>
        <v>777</v>
      </c>
      <c r="AF11">
        <f>GETPIVOTDATA("value",pivot!$A$3,"bench",$D11,"config",$Z$3,"stat",AF$4)</f>
        <v>1185</v>
      </c>
      <c r="AG11">
        <f>GETPIVOTDATA("value",pivot!$A$3,"bench",$D11,"config",$Z$3,"stat",AG$4)</f>
        <v>3094</v>
      </c>
      <c r="AI11">
        <f t="shared" si="0"/>
        <v>86468</v>
      </c>
      <c r="AJ11">
        <f t="shared" si="1"/>
        <v>88414</v>
      </c>
      <c r="AK11">
        <f t="shared" si="2"/>
        <v>85535</v>
      </c>
      <c r="AM11">
        <f t="shared" si="4"/>
        <v>1.7293599308256027</v>
      </c>
      <c r="AN11">
        <f t="shared" si="5"/>
        <v>1.7682799292688027</v>
      </c>
      <c r="AO11">
        <f t="shared" si="6"/>
        <v>1.7106999315720026</v>
      </c>
      <c r="AP11" s="4"/>
      <c r="AQ11" s="4"/>
      <c r="AR11" s="4"/>
      <c r="AS11" s="4"/>
      <c r="AT11" s="4"/>
      <c r="AU11" s="4"/>
      <c r="AV11" s="4"/>
      <c r="BY11" s="4"/>
    </row>
    <row r="12" spans="1:77" x14ac:dyDescent="0.2">
      <c r="A12" t="s">
        <v>60</v>
      </c>
      <c r="B12" t="s">
        <v>44</v>
      </c>
      <c r="D12" s="5" t="s">
        <v>75</v>
      </c>
      <c r="E12">
        <f>GETPIVOTDATA("value",pivot!$A$3,"bench",$D12,"config",$E$3,"stat",E$4)</f>
        <v>50000002</v>
      </c>
      <c r="F12" s="6"/>
      <c r="G12" s="4"/>
      <c r="H12">
        <f>GETPIVOTDATA("value",pivot!$A$3,"bench",$D12,"config",$H$3,"stat",H$4)</f>
        <v>60781</v>
      </c>
      <c r="I12">
        <f>GETPIVOTDATA("value",pivot!$A$3,"bench",$D12,"config",$H$3,"stat",I$4)</f>
        <v>7338</v>
      </c>
      <c r="J12">
        <f>GETPIVOTDATA("value",pivot!$A$3,"bench",$D12,"config",$H$3,"stat",J$4)</f>
        <v>27914</v>
      </c>
      <c r="K12">
        <f>GETPIVOTDATA("value",pivot!$A$3,"bench",$D12,"config",$H$3,"stat",K$4)</f>
        <v>34759</v>
      </c>
      <c r="L12">
        <f>GETPIVOTDATA("value",pivot!$A$3,"bench",$D12,"config",$H$3,"stat",L$4)</f>
        <v>1478</v>
      </c>
      <c r="M12">
        <f>GETPIVOTDATA("value",pivot!$A$3,"bench",$D12,"config",$H$3,"stat",M$4)</f>
        <v>6202</v>
      </c>
      <c r="N12">
        <f>GETPIVOTDATA("value",pivot!$A$3,"bench",$D12,"config",$H$3,"stat",N$4)</f>
        <v>3947</v>
      </c>
      <c r="O12">
        <f>GETPIVOTDATA("value",pivot!$A$3,"bench",$D12,"config",$H$3,"stat",O$4)</f>
        <v>27172</v>
      </c>
      <c r="Q12">
        <f>GETPIVOTDATA("value",pivot!$A$3,"bench",$D12,"config",$Q$3,"stat",Q$4)</f>
        <v>57415</v>
      </c>
      <c r="R12">
        <f>GETPIVOTDATA("value",pivot!$A$3,"bench",$D12,"config",$Q$3,"stat",R$4)</f>
        <v>6507</v>
      </c>
      <c r="S12">
        <f>GETPIVOTDATA("value",pivot!$A$3,"bench",$D12,"config",$Q$3,"stat",S$4)</f>
        <v>51372</v>
      </c>
      <c r="T12">
        <f>GETPIVOTDATA("value",pivot!$A$3,"bench",$D12,"config",$Q$3,"stat",T$4)</f>
        <v>33732</v>
      </c>
      <c r="U12">
        <f>GETPIVOTDATA("value",pivot!$A$3,"bench",$D12,"config",$Q$3,"stat",U$4)</f>
        <v>890</v>
      </c>
      <c r="V12">
        <f>GETPIVOTDATA("value",pivot!$A$3,"bench",$D12,"config",$Q$3,"stat",V$4)</f>
        <v>4242</v>
      </c>
      <c r="W12">
        <f>GETPIVOTDATA("value",pivot!$A$3,"bench",$D12,"config",$Q$3,"stat",W$4)</f>
        <v>2612</v>
      </c>
      <c r="X12">
        <f>GETPIVOTDATA("value",pivot!$A$3,"bench",$D12,"config",$Q$3,"stat",X$4)</f>
        <v>13957</v>
      </c>
      <c r="Z12">
        <f>GETPIVOTDATA("value",pivot!$A$3,"bench",$D12,"config",$Z$3,"stat",Z$4)</f>
        <v>58123</v>
      </c>
      <c r="AA12">
        <f>GETPIVOTDATA("value",pivot!$A$3,"bench",$D12,"config",$Z$3,"stat",AA$4)</f>
        <v>6443</v>
      </c>
      <c r="AB12">
        <f>GETPIVOTDATA("value",pivot!$A$3,"bench",$D12,"config",$Z$3,"stat",AB$4)</f>
        <v>25830</v>
      </c>
      <c r="AC12">
        <f>GETPIVOTDATA("value",pivot!$A$3,"bench",$D12,"config",$Z$3,"stat",AC$4)</f>
        <v>33470</v>
      </c>
      <c r="AD12">
        <f>GETPIVOTDATA("value",pivot!$A$3,"bench",$D12,"config",$Z$3,"stat",AD$4)</f>
        <v>700</v>
      </c>
      <c r="AE12">
        <f>GETPIVOTDATA("value",pivot!$A$3,"bench",$D12,"config",$Z$3,"stat",AE$4)</f>
        <v>6515</v>
      </c>
      <c r="AF12">
        <f>GETPIVOTDATA("value",pivot!$A$3,"bench",$D12,"config",$Z$3,"stat",AF$4)</f>
        <v>10101</v>
      </c>
      <c r="AG12">
        <f>GETPIVOTDATA("value",pivot!$A$3,"bench",$D12,"config",$Z$3,"stat",AG$4)</f>
        <v>25144</v>
      </c>
      <c r="AI12">
        <f t="shared" si="0"/>
        <v>169591</v>
      </c>
      <c r="AJ12">
        <f t="shared" si="1"/>
        <v>170727</v>
      </c>
      <c r="AK12">
        <f t="shared" si="2"/>
        <v>166326</v>
      </c>
      <c r="AM12">
        <f t="shared" si="4"/>
        <v>3.3918198643272057</v>
      </c>
      <c r="AN12">
        <f t="shared" si="5"/>
        <v>3.4145398634184057</v>
      </c>
      <c r="AO12">
        <f t="shared" si="6"/>
        <v>3.3265198669392055</v>
      </c>
      <c r="AP12" s="4"/>
      <c r="AQ12" s="4"/>
      <c r="AR12" s="4"/>
      <c r="AS12" s="4"/>
      <c r="AT12" s="4"/>
      <c r="AU12" s="4"/>
      <c r="AV12" s="4"/>
      <c r="BY12" s="4"/>
    </row>
    <row r="13" spans="1:77" x14ac:dyDescent="0.2">
      <c r="D13" s="5"/>
      <c r="F13" s="6"/>
      <c r="G13" s="4"/>
      <c r="AP13" s="4"/>
      <c r="AQ13" s="4"/>
      <c r="AR13" s="4"/>
      <c r="AS13" s="4"/>
      <c r="AT13" s="4"/>
      <c r="AU13" s="4"/>
      <c r="AV13" s="4"/>
      <c r="BY13" s="4"/>
    </row>
    <row r="14" spans="1:77" x14ac:dyDescent="0.2">
      <c r="A14" t="s">
        <v>60</v>
      </c>
      <c r="B14" t="s">
        <v>45</v>
      </c>
      <c r="C14" t="s">
        <v>337</v>
      </c>
      <c r="D14" s="5" t="s">
        <v>76</v>
      </c>
      <c r="E14">
        <f>GETPIVOTDATA("value",pivot!$A$3,"bench",$D14,"config",$E$3,"stat",E$4)</f>
        <v>50000000</v>
      </c>
      <c r="F14" s="6"/>
      <c r="G14" s="4"/>
      <c r="H14">
        <f>GETPIVOTDATA("value",pivot!$A$3,"bench",$D14,"config",$H$3,"stat",H$4)</f>
        <v>139686</v>
      </c>
      <c r="I14">
        <f>GETPIVOTDATA("value",pivot!$A$3,"bench",$D14,"config",$H$3,"stat",I$4)</f>
        <v>3387</v>
      </c>
      <c r="J14">
        <f>GETPIVOTDATA("value",pivot!$A$3,"bench",$D14,"config",$H$3,"stat",J$4)</f>
        <v>16978</v>
      </c>
      <c r="K14">
        <f>GETPIVOTDATA("value",pivot!$A$3,"bench",$D14,"config",$H$3,"stat",K$4)</f>
        <v>3261</v>
      </c>
      <c r="L14">
        <f>GETPIVOTDATA("value",pivot!$A$3,"bench",$D14,"config",$H$3,"stat",L$4)</f>
        <v>3306</v>
      </c>
      <c r="M14">
        <f>GETPIVOTDATA("value",pivot!$A$3,"bench",$D14,"config",$H$3,"stat",M$4)</f>
        <v>3255</v>
      </c>
      <c r="N14">
        <f>GETPIVOTDATA("value",pivot!$A$3,"bench",$D14,"config",$H$3,"stat",N$4)</f>
        <v>3846</v>
      </c>
      <c r="O14">
        <f>GETPIVOTDATA("value",pivot!$A$3,"bench",$D14,"config",$H$3,"stat",O$4)</f>
        <v>4121</v>
      </c>
      <c r="Q14">
        <f>GETPIVOTDATA("value",pivot!$A$3,"bench",$D14,"config",$Q$3,"stat",Q$4)</f>
        <v>128563</v>
      </c>
      <c r="R14">
        <f>GETPIVOTDATA("value",pivot!$A$3,"bench",$D14,"config",$Q$3,"stat",R$4)</f>
        <v>992</v>
      </c>
      <c r="S14">
        <f>GETPIVOTDATA("value",pivot!$A$3,"bench",$D14,"config",$Q$3,"stat",S$4)</f>
        <v>12795</v>
      </c>
      <c r="T14">
        <f>GETPIVOTDATA("value",pivot!$A$3,"bench",$D14,"config",$Q$3,"stat",T$4)</f>
        <v>550</v>
      </c>
      <c r="U14">
        <f>GETPIVOTDATA("value",pivot!$A$3,"bench",$D14,"config",$Q$3,"stat",U$4)</f>
        <v>1756</v>
      </c>
      <c r="V14">
        <f>GETPIVOTDATA("value",pivot!$A$3,"bench",$D14,"config",$Q$3,"stat",V$4)</f>
        <v>1033</v>
      </c>
      <c r="W14">
        <f>GETPIVOTDATA("value",pivot!$A$3,"bench",$D14,"config",$Q$3,"stat",W$4)</f>
        <v>1110</v>
      </c>
      <c r="X14">
        <f>GETPIVOTDATA("value",pivot!$A$3,"bench",$D14,"config",$Q$3,"stat",X$4)</f>
        <v>644</v>
      </c>
      <c r="Z14">
        <f>GETPIVOTDATA("value",pivot!$A$3,"bench",$D14,"config",$Z$3,"stat",Z$4)</f>
        <v>128002</v>
      </c>
      <c r="AA14">
        <f>GETPIVOTDATA("value",pivot!$A$3,"bench",$D14,"config",$Z$3,"stat",AA$4)</f>
        <v>822</v>
      </c>
      <c r="AB14">
        <f>GETPIVOTDATA("value",pivot!$A$3,"bench",$D14,"config",$Z$3,"stat",AB$4)</f>
        <v>12503</v>
      </c>
      <c r="AC14">
        <f>GETPIVOTDATA("value",pivot!$A$3,"bench",$D14,"config",$Z$3,"stat",AC$4)</f>
        <v>323</v>
      </c>
      <c r="AD14">
        <f>GETPIVOTDATA("value",pivot!$A$3,"bench",$D14,"config",$Z$3,"stat",AD$4)</f>
        <v>1577</v>
      </c>
      <c r="AE14">
        <f>GETPIVOTDATA("value",pivot!$A$3,"bench",$D14,"config",$Z$3,"stat",AE$4)</f>
        <v>1088</v>
      </c>
      <c r="AF14">
        <f>GETPIVOTDATA("value",pivot!$A$3,"bench",$D14,"config",$Z$3,"stat",AF$4)</f>
        <v>2181</v>
      </c>
      <c r="AG14">
        <f>GETPIVOTDATA("value",pivot!$A$3,"bench",$D14,"config",$Z$3,"stat",AG$4)</f>
        <v>203</v>
      </c>
      <c r="AI14">
        <f t="shared" ref="AI14:AI48" si="7">SUM(H14:O14)</f>
        <v>177840</v>
      </c>
      <c r="AJ14">
        <f t="shared" ref="AJ14:AJ48" si="8">SUM(Q14:X14)</f>
        <v>147443</v>
      </c>
      <c r="AK14">
        <f t="shared" ref="AK14:AK48" si="9">SUM(Z14:AG14)</f>
        <v>146699</v>
      </c>
      <c r="AM14">
        <f t="shared" si="4"/>
        <v>3.5568</v>
      </c>
      <c r="AN14">
        <f t="shared" si="5"/>
        <v>2.9488600000000003</v>
      </c>
      <c r="AO14">
        <f t="shared" si="6"/>
        <v>2.93398</v>
      </c>
      <c r="AP14" s="4"/>
      <c r="AQ14" s="4"/>
      <c r="AR14" s="4"/>
      <c r="AS14" s="4"/>
      <c r="AT14" s="4"/>
      <c r="AU14" s="4"/>
      <c r="AV14" s="4"/>
      <c r="BY14" s="4"/>
    </row>
    <row r="15" spans="1:77" x14ac:dyDescent="0.2">
      <c r="A15" t="s">
        <v>61</v>
      </c>
      <c r="B15" t="s">
        <v>3</v>
      </c>
      <c r="D15" s="5" t="s">
        <v>77</v>
      </c>
      <c r="E15">
        <f>GETPIVOTDATA("value",pivot!$A$3,"bench",$D15,"config",$E$3,"stat",E$4)</f>
        <v>50000002</v>
      </c>
      <c r="F15" s="6"/>
      <c r="G15" s="4"/>
      <c r="H15">
        <f>GETPIVOTDATA("value",pivot!$A$3,"bench",$D15,"config",$H$3,"stat",H$4)</f>
        <v>12</v>
      </c>
      <c r="I15">
        <f>GETPIVOTDATA("value",pivot!$A$3,"bench",$D15,"config",$H$3,"stat",I$4)</f>
        <v>1</v>
      </c>
      <c r="J15">
        <f>GETPIVOTDATA("value",pivot!$A$3,"bench",$D15,"config",$H$3,"stat",J$4)</f>
        <v>6</v>
      </c>
      <c r="K15">
        <f>GETPIVOTDATA("value",pivot!$A$3,"bench",$D15,"config",$H$3,"stat",K$4)</f>
        <v>8</v>
      </c>
      <c r="L15">
        <f>GETPIVOTDATA("value",pivot!$A$3,"bench",$D15,"config",$H$3,"stat",L$4)</f>
        <v>4</v>
      </c>
      <c r="M15">
        <f>GETPIVOTDATA("value",pivot!$A$3,"bench",$D15,"config",$H$3,"stat",M$4)</f>
        <v>4</v>
      </c>
      <c r="N15">
        <f>GETPIVOTDATA("value",pivot!$A$3,"bench",$D15,"config",$H$3,"stat",N$4)</f>
        <v>2</v>
      </c>
      <c r="O15">
        <f>GETPIVOTDATA("value",pivot!$A$3,"bench",$D15,"config",$H$3,"stat",O$4)</f>
        <v>2</v>
      </c>
      <c r="Q15">
        <f>GETPIVOTDATA("value",pivot!$A$3,"bench",$D15,"config",$Q$3,"stat",Q$4)</f>
        <v>12</v>
      </c>
      <c r="R15">
        <f>GETPIVOTDATA("value",pivot!$A$3,"bench",$D15,"config",$Q$3,"stat",R$4)</f>
        <v>1</v>
      </c>
      <c r="S15">
        <f>GETPIVOTDATA("value",pivot!$A$3,"bench",$D15,"config",$Q$3,"stat",S$4)</f>
        <v>4</v>
      </c>
      <c r="T15">
        <f>GETPIVOTDATA("value",pivot!$A$3,"bench",$D15,"config",$Q$3,"stat",T$4)</f>
        <v>8</v>
      </c>
      <c r="U15">
        <f>GETPIVOTDATA("value",pivot!$A$3,"bench",$D15,"config",$Q$3,"stat",U$4)</f>
        <v>2</v>
      </c>
      <c r="V15">
        <f>GETPIVOTDATA("value",pivot!$A$3,"bench",$D15,"config",$Q$3,"stat",V$4)</f>
        <v>4</v>
      </c>
      <c r="W15">
        <f>GETPIVOTDATA("value",pivot!$A$3,"bench",$D15,"config",$Q$3,"stat",W$4)</f>
        <v>2</v>
      </c>
      <c r="X15">
        <f>GETPIVOTDATA("value",pivot!$A$3,"bench",$D15,"config",$Q$3,"stat",X$4)</f>
        <v>2</v>
      </c>
      <c r="Z15">
        <f>GETPIVOTDATA("value",pivot!$A$3,"bench",$D15,"config",$Z$3,"stat",Z$4)</f>
        <v>10</v>
      </c>
      <c r="AA15">
        <f>GETPIVOTDATA("value",pivot!$A$3,"bench",$D15,"config",$Z$3,"stat",AA$4)</f>
        <v>1</v>
      </c>
      <c r="AB15">
        <f>GETPIVOTDATA("value",pivot!$A$3,"bench",$D15,"config",$Z$3,"stat",AB$4)</f>
        <v>4</v>
      </c>
      <c r="AC15">
        <f>GETPIVOTDATA("value",pivot!$A$3,"bench",$D15,"config",$Z$3,"stat",AC$4)</f>
        <v>7</v>
      </c>
      <c r="AD15">
        <f>GETPIVOTDATA("value",pivot!$A$3,"bench",$D15,"config",$Z$3,"stat",AD$4)</f>
        <v>1</v>
      </c>
      <c r="AE15">
        <f>GETPIVOTDATA("value",pivot!$A$3,"bench",$D15,"config",$Z$3,"stat",AE$4)</f>
        <v>5</v>
      </c>
      <c r="AF15">
        <f>GETPIVOTDATA("value",pivot!$A$3,"bench",$D15,"config",$Z$3,"stat",AF$4)</f>
        <v>2</v>
      </c>
      <c r="AG15">
        <f>GETPIVOTDATA("value",pivot!$A$3,"bench",$D15,"config",$Z$3,"stat",AG$4)</f>
        <v>2</v>
      </c>
      <c r="AI15">
        <f t="shared" si="7"/>
        <v>39</v>
      </c>
      <c r="AJ15">
        <f t="shared" si="8"/>
        <v>35</v>
      </c>
      <c r="AK15">
        <f t="shared" si="9"/>
        <v>32</v>
      </c>
      <c r="AM15">
        <f t="shared" si="4"/>
        <v>7.7999996880000124E-4</v>
      </c>
      <c r="AN15">
        <f t="shared" si="5"/>
        <v>6.9999997200000119E-4</v>
      </c>
      <c r="AO15">
        <f t="shared" si="6"/>
        <v>6.3999997440000104E-4</v>
      </c>
      <c r="AP15" s="4"/>
      <c r="AQ15" s="4"/>
      <c r="AR15" s="4"/>
      <c r="AS15" s="4"/>
      <c r="AT15" s="4"/>
      <c r="AU15" s="4"/>
      <c r="AV15" s="4"/>
      <c r="BY15" s="4"/>
    </row>
    <row r="16" spans="1:77" x14ac:dyDescent="0.2">
      <c r="A16" t="s">
        <v>61</v>
      </c>
      <c r="B16" t="s">
        <v>4</v>
      </c>
      <c r="D16" s="5" t="s">
        <v>78</v>
      </c>
      <c r="E16">
        <f>GETPIVOTDATA("value",pivot!$A$3,"bench",$D16,"config",$E$3,"stat",E$4)</f>
        <v>50000000</v>
      </c>
      <c r="F16" s="6"/>
      <c r="G16" s="4"/>
      <c r="H16">
        <f>GETPIVOTDATA("value",pivot!$A$3,"bench",$D16,"config",$H$3,"stat",H$4)</f>
        <v>83474</v>
      </c>
      <c r="I16">
        <f>GETPIVOTDATA("value",pivot!$A$3,"bench",$D16,"config",$H$3,"stat",I$4)</f>
        <v>16325</v>
      </c>
      <c r="J16">
        <f>GETPIVOTDATA("value",pivot!$A$3,"bench",$D16,"config",$H$3,"stat",J$4)</f>
        <v>34896</v>
      </c>
      <c r="K16">
        <f>GETPIVOTDATA("value",pivot!$A$3,"bench",$D16,"config",$H$3,"stat",K$4)</f>
        <v>20374</v>
      </c>
      <c r="L16">
        <f>GETPIVOTDATA("value",pivot!$A$3,"bench",$D16,"config",$H$3,"stat",L$4)</f>
        <v>12665</v>
      </c>
      <c r="M16">
        <f>GETPIVOTDATA("value",pivot!$A$3,"bench",$D16,"config",$H$3,"stat",M$4)</f>
        <v>20993</v>
      </c>
      <c r="N16">
        <f>GETPIVOTDATA("value",pivot!$A$3,"bench",$D16,"config",$H$3,"stat",N$4)</f>
        <v>25612</v>
      </c>
      <c r="O16">
        <f>GETPIVOTDATA("value",pivot!$A$3,"bench",$D16,"config",$H$3,"stat",O$4)</f>
        <v>27222</v>
      </c>
      <c r="Q16">
        <f>GETPIVOTDATA("value",pivot!$A$3,"bench",$D16,"config",$Q$3,"stat",Q$4)</f>
        <v>57270</v>
      </c>
      <c r="R16">
        <f>GETPIVOTDATA("value",pivot!$A$3,"bench",$D16,"config",$Q$3,"stat",R$4)</f>
        <v>9154</v>
      </c>
      <c r="S16">
        <f>GETPIVOTDATA("value",pivot!$A$3,"bench",$D16,"config",$Q$3,"stat",S$4)</f>
        <v>19753</v>
      </c>
      <c r="T16">
        <f>GETPIVOTDATA("value",pivot!$A$3,"bench",$D16,"config",$Q$3,"stat",T$4)</f>
        <v>8535</v>
      </c>
      <c r="U16">
        <f>GETPIVOTDATA("value",pivot!$A$3,"bench",$D16,"config",$Q$3,"stat",U$4)</f>
        <v>6220</v>
      </c>
      <c r="V16">
        <f>GETPIVOTDATA("value",pivot!$A$3,"bench",$D16,"config",$Q$3,"stat",V$4)</f>
        <v>9499</v>
      </c>
      <c r="W16">
        <f>GETPIVOTDATA("value",pivot!$A$3,"bench",$D16,"config",$Q$3,"stat",W$4)</f>
        <v>11299</v>
      </c>
      <c r="X16">
        <f>GETPIVOTDATA("value",pivot!$A$3,"bench",$D16,"config",$Q$3,"stat",X$4)</f>
        <v>12064</v>
      </c>
      <c r="Z16" t="e">
        <f>GETPIVOTDATA("value",pivot!$A$3,"bench",$D16,"config",$Z$3,"stat",Z$4)</f>
        <v>#REF!</v>
      </c>
      <c r="AA16" t="e">
        <f>GETPIVOTDATA("value",pivot!$A$3,"bench",$D16,"config",$Z$3,"stat",AA$4)</f>
        <v>#REF!</v>
      </c>
      <c r="AB16" t="e">
        <f>GETPIVOTDATA("value",pivot!$A$3,"bench",$D16,"config",$Z$3,"stat",AB$4)</f>
        <v>#REF!</v>
      </c>
      <c r="AC16" t="e">
        <f>GETPIVOTDATA("value",pivot!$A$3,"bench",$D16,"config",$Z$3,"stat",AC$4)</f>
        <v>#REF!</v>
      </c>
      <c r="AD16" t="e">
        <f>GETPIVOTDATA("value",pivot!$A$3,"bench",$D16,"config",$Z$3,"stat",AD$4)</f>
        <v>#REF!</v>
      </c>
      <c r="AE16" t="e">
        <f>GETPIVOTDATA("value",pivot!$A$3,"bench",$D16,"config",$Z$3,"stat",AE$4)</f>
        <v>#REF!</v>
      </c>
      <c r="AF16" t="e">
        <f>GETPIVOTDATA("value",pivot!$A$3,"bench",$D16,"config",$Z$3,"stat",AF$4)</f>
        <v>#REF!</v>
      </c>
      <c r="AG16" t="e">
        <f>GETPIVOTDATA("value",pivot!$A$3,"bench",$D16,"config",$Z$3,"stat",AG$4)</f>
        <v>#REF!</v>
      </c>
      <c r="AI16">
        <f t="shared" si="7"/>
        <v>241561</v>
      </c>
      <c r="AJ16">
        <f t="shared" si="8"/>
        <v>133794</v>
      </c>
      <c r="AK16" t="e">
        <f t="shared" si="9"/>
        <v>#REF!</v>
      </c>
      <c r="AM16">
        <f t="shared" si="4"/>
        <v>4.8312200000000001</v>
      </c>
      <c r="AN16">
        <f t="shared" si="5"/>
        <v>2.6758799999999998</v>
      </c>
      <c r="AO16" t="e">
        <f t="shared" si="6"/>
        <v>#REF!</v>
      </c>
      <c r="AP16" s="4"/>
      <c r="AQ16" s="4"/>
      <c r="AR16" s="4"/>
      <c r="AS16" s="4"/>
      <c r="AT16" s="4"/>
      <c r="AU16" s="4"/>
      <c r="AV16" s="4"/>
      <c r="BY16" s="4"/>
    </row>
    <row r="17" spans="1:77" x14ac:dyDescent="0.2">
      <c r="A17" t="s">
        <v>61</v>
      </c>
      <c r="B17" t="s">
        <v>5</v>
      </c>
      <c r="D17" s="5" t="s">
        <v>79</v>
      </c>
      <c r="E17" t="e">
        <f>GETPIVOTDATA("value",pivot!$A$3,"bench",$D17,"config",$E$3,"stat",E$4)</f>
        <v>#REF!</v>
      </c>
      <c r="F17" s="6"/>
      <c r="G17" s="4"/>
      <c r="H17" t="e">
        <f>GETPIVOTDATA("value",pivot!$A$3,"bench",$D17,"config",$H$3,"stat",H$4)</f>
        <v>#REF!</v>
      </c>
      <c r="I17" t="e">
        <f>GETPIVOTDATA("value",pivot!$A$3,"bench",$D17,"config",$H$3,"stat",I$4)</f>
        <v>#REF!</v>
      </c>
      <c r="J17" t="e">
        <f>GETPIVOTDATA("value",pivot!$A$3,"bench",$D17,"config",$H$3,"stat",J$4)</f>
        <v>#REF!</v>
      </c>
      <c r="K17" t="e">
        <f>GETPIVOTDATA("value",pivot!$A$3,"bench",$D17,"config",$H$3,"stat",K$4)</f>
        <v>#REF!</v>
      </c>
      <c r="L17" t="e">
        <f>GETPIVOTDATA("value",pivot!$A$3,"bench",$D17,"config",$H$3,"stat",L$4)</f>
        <v>#REF!</v>
      </c>
      <c r="M17" t="e">
        <f>GETPIVOTDATA("value",pivot!$A$3,"bench",$D17,"config",$H$3,"stat",M$4)</f>
        <v>#REF!</v>
      </c>
      <c r="N17" t="e">
        <f>GETPIVOTDATA("value",pivot!$A$3,"bench",$D17,"config",$H$3,"stat",N$4)</f>
        <v>#REF!</v>
      </c>
      <c r="O17" t="e">
        <f>GETPIVOTDATA("value",pivot!$A$3,"bench",$D17,"config",$H$3,"stat",O$4)</f>
        <v>#REF!</v>
      </c>
      <c r="Q17" t="e">
        <f>GETPIVOTDATA("value",pivot!$A$3,"bench",$D17,"config",$Q$3,"stat",Q$4)</f>
        <v>#REF!</v>
      </c>
      <c r="R17" t="e">
        <f>GETPIVOTDATA("value",pivot!$A$3,"bench",$D17,"config",$Q$3,"stat",R$4)</f>
        <v>#REF!</v>
      </c>
      <c r="S17" t="e">
        <f>GETPIVOTDATA("value",pivot!$A$3,"bench",$D17,"config",$Q$3,"stat",S$4)</f>
        <v>#REF!</v>
      </c>
      <c r="T17" t="e">
        <f>GETPIVOTDATA("value",pivot!$A$3,"bench",$D17,"config",$Q$3,"stat",T$4)</f>
        <v>#REF!</v>
      </c>
      <c r="U17" t="e">
        <f>GETPIVOTDATA("value",pivot!$A$3,"bench",$D17,"config",$Q$3,"stat",U$4)</f>
        <v>#REF!</v>
      </c>
      <c r="V17" t="e">
        <f>GETPIVOTDATA("value",pivot!$A$3,"bench",$D17,"config",$Q$3,"stat",V$4)</f>
        <v>#REF!</v>
      </c>
      <c r="W17" t="e">
        <f>GETPIVOTDATA("value",pivot!$A$3,"bench",$D17,"config",$Q$3,"stat",W$4)</f>
        <v>#REF!</v>
      </c>
      <c r="X17" t="e">
        <f>GETPIVOTDATA("value",pivot!$A$3,"bench",$D17,"config",$Q$3,"stat",X$4)</f>
        <v>#REF!</v>
      </c>
      <c r="Z17">
        <f>GETPIVOTDATA("value",pivot!$A$3,"bench",$D17,"config",$Z$3,"stat",Z$4)</f>
        <v>33052</v>
      </c>
      <c r="AA17">
        <f>GETPIVOTDATA("value",pivot!$A$3,"bench",$D17,"config",$Z$3,"stat",AA$4)</f>
        <v>291538</v>
      </c>
      <c r="AB17">
        <f>GETPIVOTDATA("value",pivot!$A$3,"bench",$D17,"config",$Z$3,"stat",AB$4)</f>
        <v>11151</v>
      </c>
      <c r="AC17">
        <f>GETPIVOTDATA("value",pivot!$A$3,"bench",$D17,"config",$Z$3,"stat",AC$4)</f>
        <v>6322</v>
      </c>
      <c r="AD17">
        <f>GETPIVOTDATA("value",pivot!$A$3,"bench",$D17,"config",$Z$3,"stat",AD$4)</f>
        <v>6006</v>
      </c>
      <c r="AE17">
        <f>GETPIVOTDATA("value",pivot!$A$3,"bench",$D17,"config",$Z$3,"stat",AE$4)</f>
        <v>13926</v>
      </c>
      <c r="AF17">
        <f>GETPIVOTDATA("value",pivot!$A$3,"bench",$D17,"config",$Z$3,"stat",AF$4)</f>
        <v>24893</v>
      </c>
      <c r="AG17">
        <f>GETPIVOTDATA("value",pivot!$A$3,"bench",$D17,"config",$Z$3,"stat",AG$4)</f>
        <v>2634</v>
      </c>
      <c r="AI17" t="e">
        <f t="shared" si="7"/>
        <v>#REF!</v>
      </c>
      <c r="AJ17" t="e">
        <f t="shared" si="8"/>
        <v>#REF!</v>
      </c>
      <c r="AK17">
        <f t="shared" si="9"/>
        <v>389522</v>
      </c>
      <c r="AM17" t="e">
        <f t="shared" si="4"/>
        <v>#REF!</v>
      </c>
      <c r="AN17" t="e">
        <f t="shared" si="5"/>
        <v>#REF!</v>
      </c>
      <c r="AO17" t="e">
        <f t="shared" si="6"/>
        <v>#REF!</v>
      </c>
      <c r="AP17" s="4"/>
      <c r="AQ17" s="4"/>
      <c r="AR17" s="4"/>
      <c r="AS17" s="4"/>
      <c r="AT17" s="4"/>
      <c r="AU17" s="4"/>
      <c r="AV17" s="4"/>
      <c r="BY17" s="4"/>
    </row>
    <row r="18" spans="1:77" x14ac:dyDescent="0.2">
      <c r="A18" t="s">
        <v>61</v>
      </c>
      <c r="B18" t="s">
        <v>46</v>
      </c>
      <c r="D18" s="5" t="s">
        <v>80</v>
      </c>
      <c r="E18">
        <f>GETPIVOTDATA("value",pivot!$A$3,"bench",$D18,"config",$E$3,"stat",E$4)</f>
        <v>50000002</v>
      </c>
      <c r="F18" s="6"/>
      <c r="G18" s="4"/>
      <c r="H18">
        <f>GETPIVOTDATA("value",pivot!$A$3,"bench",$D18,"config",$H$3,"stat",H$4)</f>
        <v>73122</v>
      </c>
      <c r="I18">
        <f>GETPIVOTDATA("value",pivot!$A$3,"bench",$D18,"config",$H$3,"stat",I$4)</f>
        <v>355222</v>
      </c>
      <c r="J18">
        <f>GETPIVOTDATA("value",pivot!$A$3,"bench",$D18,"config",$H$3,"stat",J$4)</f>
        <v>29916</v>
      </c>
      <c r="K18">
        <f>GETPIVOTDATA("value",pivot!$A$3,"bench",$D18,"config",$H$3,"stat",K$4)</f>
        <v>16923</v>
      </c>
      <c r="L18">
        <f>GETPIVOTDATA("value",pivot!$A$3,"bench",$D18,"config",$H$3,"stat",L$4)</f>
        <v>13486</v>
      </c>
      <c r="M18">
        <f>GETPIVOTDATA("value",pivot!$A$3,"bench",$D18,"config",$H$3,"stat",M$4)</f>
        <v>20740</v>
      </c>
      <c r="N18">
        <f>GETPIVOTDATA("value",pivot!$A$3,"bench",$D18,"config",$H$3,"stat",N$4)</f>
        <v>24101</v>
      </c>
      <c r="O18">
        <f>GETPIVOTDATA("value",pivot!$A$3,"bench",$D18,"config",$H$3,"stat",O$4)</f>
        <v>23616</v>
      </c>
      <c r="Q18">
        <f>GETPIVOTDATA("value",pivot!$A$3,"bench",$D18,"config",$Q$3,"stat",Q$4)</f>
        <v>35715</v>
      </c>
      <c r="R18">
        <f>GETPIVOTDATA("value",pivot!$A$3,"bench",$D18,"config",$Q$3,"stat",R$4)</f>
        <v>346713</v>
      </c>
      <c r="S18">
        <f>GETPIVOTDATA("value",pivot!$A$3,"bench",$D18,"config",$Q$3,"stat",S$4)</f>
        <v>8955</v>
      </c>
      <c r="T18">
        <f>GETPIVOTDATA("value",pivot!$A$3,"bench",$D18,"config",$Q$3,"stat",T$4)</f>
        <v>2817</v>
      </c>
      <c r="U18">
        <f>GETPIVOTDATA("value",pivot!$A$3,"bench",$D18,"config",$Q$3,"stat",U$4)</f>
        <v>5397</v>
      </c>
      <c r="V18">
        <f>GETPIVOTDATA("value",pivot!$A$3,"bench",$D18,"config",$Q$3,"stat",V$4)</f>
        <v>5759</v>
      </c>
      <c r="W18">
        <f>GETPIVOTDATA("value",pivot!$A$3,"bench",$D18,"config",$Q$3,"stat",W$4)</f>
        <v>5123</v>
      </c>
      <c r="X18">
        <f>GETPIVOTDATA("value",pivot!$A$3,"bench",$D18,"config",$Q$3,"stat",X$4)</f>
        <v>3806</v>
      </c>
      <c r="Z18">
        <f>GETPIVOTDATA("value",pivot!$A$3,"bench",$D18,"config",$Z$3,"stat",Z$4)</f>
        <v>29936</v>
      </c>
      <c r="AA18">
        <f>GETPIVOTDATA("value",pivot!$A$3,"bench",$D18,"config",$Z$3,"stat",AA$4)</f>
        <v>345739</v>
      </c>
      <c r="AB18">
        <f>GETPIVOTDATA("value",pivot!$A$3,"bench",$D18,"config",$Z$3,"stat",AB$4)</f>
        <v>6926</v>
      </c>
      <c r="AC18">
        <f>GETPIVOTDATA("value",pivot!$A$3,"bench",$D18,"config",$Z$3,"stat",AC$4)</f>
        <v>1763</v>
      </c>
      <c r="AD18">
        <f>GETPIVOTDATA("value",pivot!$A$3,"bench",$D18,"config",$Z$3,"stat",AD$4)</f>
        <v>4802</v>
      </c>
      <c r="AE18">
        <f>GETPIVOTDATA("value",pivot!$A$3,"bench",$D18,"config",$Z$3,"stat",AE$4)</f>
        <v>6817</v>
      </c>
      <c r="AF18">
        <f>GETPIVOTDATA("value",pivot!$A$3,"bench",$D18,"config",$Z$3,"stat",AF$4)</f>
        <v>15757</v>
      </c>
      <c r="AG18">
        <f>GETPIVOTDATA("value",pivot!$A$3,"bench",$D18,"config",$Z$3,"stat",AG$4)</f>
        <v>503</v>
      </c>
      <c r="AI18">
        <f t="shared" si="7"/>
        <v>557126</v>
      </c>
      <c r="AJ18">
        <f t="shared" si="8"/>
        <v>414285</v>
      </c>
      <c r="AK18">
        <f t="shared" si="9"/>
        <v>412243</v>
      </c>
      <c r="AM18">
        <f t="shared" si="4"/>
        <v>11.142519554299218</v>
      </c>
      <c r="AN18">
        <f t="shared" si="5"/>
        <v>8.285699668572013</v>
      </c>
      <c r="AO18">
        <f t="shared" si="6"/>
        <v>8.2448596702056136</v>
      </c>
      <c r="AP18" s="4"/>
      <c r="AQ18" s="4"/>
      <c r="AR18" s="4"/>
      <c r="AS18" s="4"/>
      <c r="AT18" s="4"/>
      <c r="AU18" s="4"/>
      <c r="AV18" s="4"/>
      <c r="BY18" s="4"/>
    </row>
    <row r="19" spans="1:77" x14ac:dyDescent="0.2">
      <c r="A19" t="s">
        <v>61</v>
      </c>
      <c r="B19" t="s">
        <v>47</v>
      </c>
      <c r="D19" s="5" t="s">
        <v>81</v>
      </c>
      <c r="E19">
        <f>GETPIVOTDATA("value",pivot!$A$3,"bench",$D19,"config",$E$3,"stat",E$4)</f>
        <v>50000000</v>
      </c>
      <c r="F19" s="6"/>
      <c r="G19" s="4"/>
      <c r="H19">
        <f>GETPIVOTDATA("value",pivot!$A$3,"bench",$D19,"config",$H$3,"stat",H$4)</f>
        <v>81284</v>
      </c>
      <c r="I19">
        <f>GETPIVOTDATA("value",pivot!$A$3,"bench",$D19,"config",$H$3,"stat",I$4)</f>
        <v>203271</v>
      </c>
      <c r="J19">
        <f>GETPIVOTDATA("value",pivot!$A$3,"bench",$D19,"config",$H$3,"stat",J$4)</f>
        <v>33511</v>
      </c>
      <c r="K19">
        <f>GETPIVOTDATA("value",pivot!$A$3,"bench",$D19,"config",$H$3,"stat",K$4)</f>
        <v>19173</v>
      </c>
      <c r="L19">
        <f>GETPIVOTDATA("value",pivot!$A$3,"bench",$D19,"config",$H$3,"stat",L$4)</f>
        <v>15370</v>
      </c>
      <c r="M19">
        <f>GETPIVOTDATA("value",pivot!$A$3,"bench",$D19,"config",$H$3,"stat",M$4)</f>
        <v>23751</v>
      </c>
      <c r="N19">
        <f>GETPIVOTDATA("value",pivot!$A$3,"bench",$D19,"config",$H$3,"stat",N$4)</f>
        <v>27289</v>
      </c>
      <c r="O19">
        <f>GETPIVOTDATA("value",pivot!$A$3,"bench",$D19,"config",$H$3,"stat",O$4)</f>
        <v>27024</v>
      </c>
      <c r="Q19">
        <f>GETPIVOTDATA("value",pivot!$A$3,"bench",$D19,"config",$Q$3,"stat",Q$4)</f>
        <v>39104</v>
      </c>
      <c r="R19">
        <f>GETPIVOTDATA("value",pivot!$A$3,"bench",$D19,"config",$Q$3,"stat",R$4)</f>
        <v>193409</v>
      </c>
      <c r="S19">
        <f>GETPIVOTDATA("value",pivot!$A$3,"bench",$D19,"config",$Q$3,"stat",S$4)</f>
        <v>9437</v>
      </c>
      <c r="T19">
        <f>GETPIVOTDATA("value",pivot!$A$3,"bench",$D19,"config",$Q$3,"stat",T$4)</f>
        <v>2863</v>
      </c>
      <c r="U19">
        <f>GETPIVOTDATA("value",pivot!$A$3,"bench",$D19,"config",$Q$3,"stat",U$4)</f>
        <v>5828</v>
      </c>
      <c r="V19">
        <f>GETPIVOTDATA("value",pivot!$A$3,"bench",$D19,"config",$Q$3,"stat",V$4)</f>
        <v>5849</v>
      </c>
      <c r="W19">
        <f>GETPIVOTDATA("value",pivot!$A$3,"bench",$D19,"config",$Q$3,"stat",W$4)</f>
        <v>5695</v>
      </c>
      <c r="X19">
        <f>GETPIVOTDATA("value",pivot!$A$3,"bench",$D19,"config",$Q$3,"stat",X$4)</f>
        <v>4018</v>
      </c>
      <c r="Z19">
        <f>GETPIVOTDATA("value",pivot!$A$3,"bench",$D19,"config",$Z$3,"stat",Z$4)</f>
        <v>32825</v>
      </c>
      <c r="AA19">
        <f>GETPIVOTDATA("value",pivot!$A$3,"bench",$D19,"config",$Z$3,"stat",AA$4)</f>
        <v>192289</v>
      </c>
      <c r="AB19">
        <f>GETPIVOTDATA("value",pivot!$A$3,"bench",$D19,"config",$Z$3,"stat",AB$4)</f>
        <v>7417</v>
      </c>
      <c r="AC19">
        <f>GETPIVOTDATA("value",pivot!$A$3,"bench",$D19,"config",$Z$3,"stat",AC$4)</f>
        <v>1874</v>
      </c>
      <c r="AD19">
        <f>GETPIVOTDATA("value",pivot!$A$3,"bench",$D19,"config",$Z$3,"stat",AD$4)</f>
        <v>5263</v>
      </c>
      <c r="AE19">
        <f>GETPIVOTDATA("value",pivot!$A$3,"bench",$D19,"config",$Z$3,"stat",AE$4)</f>
        <v>7781</v>
      </c>
      <c r="AF19">
        <f>GETPIVOTDATA("value",pivot!$A$3,"bench",$D19,"config",$Z$3,"stat",AF$4)</f>
        <v>17539</v>
      </c>
      <c r="AG19">
        <f>GETPIVOTDATA("value",pivot!$A$3,"bench",$D19,"config",$Z$3,"stat",AG$4)</f>
        <v>431</v>
      </c>
      <c r="AI19">
        <f t="shared" si="7"/>
        <v>430673</v>
      </c>
      <c r="AJ19">
        <f t="shared" si="8"/>
        <v>266203</v>
      </c>
      <c r="AK19">
        <f t="shared" si="9"/>
        <v>265419</v>
      </c>
      <c r="AM19">
        <f t="shared" si="4"/>
        <v>8.6134599999999999</v>
      </c>
      <c r="AN19">
        <f t="shared" si="5"/>
        <v>5.3240600000000002</v>
      </c>
      <c r="AO19">
        <f t="shared" si="6"/>
        <v>5.3083799999999997</v>
      </c>
      <c r="AP19" s="4"/>
      <c r="AQ19" s="4"/>
      <c r="AR19" s="4"/>
      <c r="AS19" s="4"/>
      <c r="AT19" s="4"/>
      <c r="AU19" s="4"/>
      <c r="AV19" s="4"/>
      <c r="BY19" s="4"/>
    </row>
    <row r="20" spans="1:77" x14ac:dyDescent="0.2">
      <c r="A20" t="s">
        <v>61</v>
      </c>
      <c r="B20" t="s">
        <v>48</v>
      </c>
      <c r="D20" s="5" t="s">
        <v>82</v>
      </c>
      <c r="E20">
        <f>GETPIVOTDATA("value",pivot!$A$3,"bench",$D20,"config",$E$3,"stat",E$4)</f>
        <v>50000001</v>
      </c>
      <c r="F20" s="6"/>
      <c r="G20" s="4"/>
      <c r="H20">
        <f>GETPIVOTDATA("value",pivot!$A$3,"bench",$D20,"config",$H$3,"stat",H$4)</f>
        <v>82737</v>
      </c>
      <c r="I20">
        <f>GETPIVOTDATA("value",pivot!$A$3,"bench",$D20,"config",$H$3,"stat",I$4)</f>
        <v>15322</v>
      </c>
      <c r="J20">
        <f>GETPIVOTDATA("value",pivot!$A$3,"bench",$D20,"config",$H$3,"stat",J$4)</f>
        <v>32992</v>
      </c>
      <c r="K20">
        <f>GETPIVOTDATA("value",pivot!$A$3,"bench",$D20,"config",$H$3,"stat",K$4)</f>
        <v>23081</v>
      </c>
      <c r="L20">
        <f>GETPIVOTDATA("value",pivot!$A$3,"bench",$D20,"config",$H$3,"stat",L$4)</f>
        <v>15999</v>
      </c>
      <c r="M20">
        <f>GETPIVOTDATA("value",pivot!$A$3,"bench",$D20,"config",$H$3,"stat",M$4)</f>
        <v>24772</v>
      </c>
      <c r="N20">
        <f>GETPIVOTDATA("value",pivot!$A$3,"bench",$D20,"config",$H$3,"stat",N$4)</f>
        <v>30493</v>
      </c>
      <c r="O20">
        <f>GETPIVOTDATA("value",pivot!$A$3,"bench",$D20,"config",$H$3,"stat",O$4)</f>
        <v>28766</v>
      </c>
      <c r="Q20">
        <f>GETPIVOTDATA("value",pivot!$A$3,"bench",$D20,"config",$Q$3,"stat",Q$4)</f>
        <v>43757</v>
      </c>
      <c r="R20">
        <f>GETPIVOTDATA("value",pivot!$A$3,"bench",$D20,"config",$Q$3,"stat",R$4)</f>
        <v>5600</v>
      </c>
      <c r="S20">
        <f>GETPIVOTDATA("value",pivot!$A$3,"bench",$D20,"config",$Q$3,"stat",S$4)</f>
        <v>13299</v>
      </c>
      <c r="T20">
        <f>GETPIVOTDATA("value",pivot!$A$3,"bench",$D20,"config",$Q$3,"stat",T$4)</f>
        <v>7553</v>
      </c>
      <c r="U20">
        <f>GETPIVOTDATA("value",pivot!$A$3,"bench",$D20,"config",$Q$3,"stat",U$4)</f>
        <v>7136</v>
      </c>
      <c r="V20">
        <f>GETPIVOTDATA("value",pivot!$A$3,"bench",$D20,"config",$Q$3,"stat",V$4)</f>
        <v>9035</v>
      </c>
      <c r="W20">
        <f>GETPIVOTDATA("value",pivot!$A$3,"bench",$D20,"config",$Q$3,"stat",W$4)</f>
        <v>10514</v>
      </c>
      <c r="X20">
        <f>GETPIVOTDATA("value",pivot!$A$3,"bench",$D20,"config",$Q$3,"stat",X$4)</f>
        <v>8483</v>
      </c>
      <c r="Z20">
        <f>GETPIVOTDATA("value",pivot!$A$3,"bench",$D20,"config",$Z$3,"stat",Z$4)</f>
        <v>36573</v>
      </c>
      <c r="AA20">
        <f>GETPIVOTDATA("value",pivot!$A$3,"bench",$D20,"config",$Z$3,"stat",AA$4)</f>
        <v>3816</v>
      </c>
      <c r="AB20">
        <f>GETPIVOTDATA("value",pivot!$A$3,"bench",$D20,"config",$Z$3,"stat",AB$4)</f>
        <v>10764</v>
      </c>
      <c r="AC20">
        <f>GETPIVOTDATA("value",pivot!$A$3,"bench",$D20,"config",$Z$3,"stat",AC$4)</f>
        <v>6333</v>
      </c>
      <c r="AD20">
        <f>GETPIVOTDATA("value",pivot!$A$3,"bench",$D20,"config",$Z$3,"stat",AD$4)</f>
        <v>6427</v>
      </c>
      <c r="AE20">
        <f>GETPIVOTDATA("value",pivot!$A$3,"bench",$D20,"config",$Z$3,"stat",AE$4)</f>
        <v>10912</v>
      </c>
      <c r="AF20">
        <f>GETPIVOTDATA("value",pivot!$A$3,"bench",$D20,"config",$Z$3,"stat",AF$4)</f>
        <v>23429</v>
      </c>
      <c r="AG20">
        <f>GETPIVOTDATA("value",pivot!$A$3,"bench",$D20,"config",$Z$3,"stat",AG$4)</f>
        <v>2908</v>
      </c>
      <c r="AI20">
        <f t="shared" si="7"/>
        <v>254162</v>
      </c>
      <c r="AJ20">
        <f t="shared" si="8"/>
        <v>105377</v>
      </c>
      <c r="AK20">
        <f t="shared" si="9"/>
        <v>101162</v>
      </c>
      <c r="AM20">
        <f t="shared" si="4"/>
        <v>5.0832398983352016</v>
      </c>
      <c r="AN20">
        <f t="shared" si="5"/>
        <v>2.1075399578492009</v>
      </c>
      <c r="AO20">
        <f t="shared" si="6"/>
        <v>2.0232399595352009</v>
      </c>
      <c r="AP20" s="4"/>
      <c r="AQ20" s="4"/>
      <c r="AR20" s="4"/>
      <c r="AS20" s="4"/>
      <c r="AT20" s="4"/>
      <c r="AU20" s="4"/>
      <c r="AV20" s="4"/>
      <c r="BY20" s="4"/>
    </row>
    <row r="21" spans="1:77" x14ac:dyDescent="0.2">
      <c r="A21" t="s">
        <v>60</v>
      </c>
      <c r="B21" t="s">
        <v>49</v>
      </c>
      <c r="D21" s="5" t="s">
        <v>83</v>
      </c>
      <c r="E21">
        <f>GETPIVOTDATA("value",pivot!$A$3,"bench",$D21,"config",$E$3,"stat",E$4)</f>
        <v>50000001</v>
      </c>
      <c r="F21" s="6"/>
      <c r="G21" s="4"/>
      <c r="H21">
        <f>GETPIVOTDATA("value",pivot!$A$3,"bench",$D21,"config",$H$3,"stat",H$4)</f>
        <v>90261</v>
      </c>
      <c r="I21">
        <f>GETPIVOTDATA("value",pivot!$A$3,"bench",$D21,"config",$H$3,"stat",I$4)</f>
        <v>12955</v>
      </c>
      <c r="J21">
        <f>GETPIVOTDATA("value",pivot!$A$3,"bench",$D21,"config",$H$3,"stat",J$4)</f>
        <v>34842</v>
      </c>
      <c r="K21">
        <f>GETPIVOTDATA("value",pivot!$A$3,"bench",$D21,"config",$H$3,"stat",K$4)</f>
        <v>20857</v>
      </c>
      <c r="L21">
        <f>GETPIVOTDATA("value",pivot!$A$3,"bench",$D21,"config",$H$3,"stat",L$4)</f>
        <v>16864</v>
      </c>
      <c r="M21">
        <f>GETPIVOTDATA("value",pivot!$A$3,"bench",$D21,"config",$H$3,"stat",M$4)</f>
        <v>25957</v>
      </c>
      <c r="N21">
        <f>GETPIVOTDATA("value",pivot!$A$3,"bench",$D21,"config",$H$3,"stat",N$4)</f>
        <v>29976</v>
      </c>
      <c r="O21">
        <f>GETPIVOTDATA("value",pivot!$A$3,"bench",$D21,"config",$H$3,"stat",O$4)</f>
        <v>29216</v>
      </c>
      <c r="Q21">
        <f>GETPIVOTDATA("value",pivot!$A$3,"bench",$D21,"config",$Q$3,"stat",Q$4)</f>
        <v>43605</v>
      </c>
      <c r="R21">
        <f>GETPIVOTDATA("value",pivot!$A$3,"bench",$D21,"config",$Q$3,"stat",R$4)</f>
        <v>2166</v>
      </c>
      <c r="S21">
        <f>GETPIVOTDATA("value",pivot!$A$3,"bench",$D21,"config",$Q$3,"stat",S$4)</f>
        <v>10324</v>
      </c>
      <c r="T21">
        <f>GETPIVOTDATA("value",pivot!$A$3,"bench",$D21,"config",$Q$3,"stat",T$4)</f>
        <v>3010</v>
      </c>
      <c r="U21">
        <f>GETPIVOTDATA("value",pivot!$A$3,"bench",$D21,"config",$Q$3,"stat",U$4)</f>
        <v>6531</v>
      </c>
      <c r="V21">
        <f>GETPIVOTDATA("value",pivot!$A$3,"bench",$D21,"config",$Q$3,"stat",V$4)</f>
        <v>6410</v>
      </c>
      <c r="W21">
        <f>GETPIVOTDATA("value",pivot!$A$3,"bench",$D21,"config",$Q$3,"stat",W$4)</f>
        <v>5937</v>
      </c>
      <c r="X21">
        <f>GETPIVOTDATA("value",pivot!$A$3,"bench",$D21,"config",$Q$3,"stat",X$4)</f>
        <v>4193</v>
      </c>
      <c r="Z21">
        <f>GETPIVOTDATA("value",pivot!$A$3,"bench",$D21,"config",$Z$3,"stat",Z$4)</f>
        <v>36546</v>
      </c>
      <c r="AA21">
        <f>GETPIVOTDATA("value",pivot!$A$3,"bench",$D21,"config",$Z$3,"stat",AA$4)</f>
        <v>915</v>
      </c>
      <c r="AB21">
        <f>GETPIVOTDATA("value",pivot!$A$3,"bench",$D21,"config",$Z$3,"stat",AB$4)</f>
        <v>8090</v>
      </c>
      <c r="AC21">
        <f>GETPIVOTDATA("value",pivot!$A$3,"bench",$D21,"config",$Z$3,"stat",AC$4)</f>
        <v>1839</v>
      </c>
      <c r="AD21">
        <f>GETPIVOTDATA("value",pivot!$A$3,"bench",$D21,"config",$Z$3,"stat",AD$4)</f>
        <v>5833</v>
      </c>
      <c r="AE21">
        <f>GETPIVOTDATA("value",pivot!$A$3,"bench",$D21,"config",$Z$3,"stat",AE$4)</f>
        <v>8369</v>
      </c>
      <c r="AF21">
        <f>GETPIVOTDATA("value",pivot!$A$3,"bench",$D21,"config",$Z$3,"stat",AF$4)</f>
        <v>19112</v>
      </c>
      <c r="AG21">
        <f>GETPIVOTDATA("value",pivot!$A$3,"bench",$D21,"config",$Z$3,"stat",AG$4)</f>
        <v>380</v>
      </c>
      <c r="AI21">
        <f t="shared" si="7"/>
        <v>260928</v>
      </c>
      <c r="AJ21">
        <f t="shared" si="8"/>
        <v>82176</v>
      </c>
      <c r="AK21">
        <f t="shared" si="9"/>
        <v>81084</v>
      </c>
      <c r="AM21">
        <f t="shared" si="4"/>
        <v>5.2185598956288022</v>
      </c>
      <c r="AN21">
        <f t="shared" si="5"/>
        <v>1.6435199671296006</v>
      </c>
      <c r="AO21">
        <f t="shared" si="6"/>
        <v>1.6216799675664006</v>
      </c>
      <c r="AP21" s="4"/>
      <c r="AQ21" s="4"/>
      <c r="AR21" s="4"/>
      <c r="AS21" s="4"/>
      <c r="AT21" s="4"/>
      <c r="AU21" s="4"/>
      <c r="AV21" s="4"/>
      <c r="BY21" s="4"/>
    </row>
    <row r="22" spans="1:77" x14ac:dyDescent="0.2">
      <c r="A22" t="s">
        <v>60</v>
      </c>
      <c r="B22" t="s">
        <v>50</v>
      </c>
      <c r="D22" s="5" t="s">
        <v>84</v>
      </c>
      <c r="E22">
        <f>GETPIVOTDATA("value",pivot!$A$3,"bench",$D22,"config",$E$3,"stat",E$4)</f>
        <v>50000000</v>
      </c>
      <c r="F22" s="6"/>
      <c r="G22" s="4"/>
      <c r="H22">
        <f>GETPIVOTDATA("value",pivot!$A$3,"bench",$D22,"config",$H$3,"stat",H$4)</f>
        <v>90399</v>
      </c>
      <c r="I22">
        <f>GETPIVOTDATA("value",pivot!$A$3,"bench",$D22,"config",$H$3,"stat",I$4)</f>
        <v>15254</v>
      </c>
      <c r="J22">
        <f>GETPIVOTDATA("value",pivot!$A$3,"bench",$D22,"config",$H$3,"stat",J$4)</f>
        <v>33186</v>
      </c>
      <c r="K22">
        <f>GETPIVOTDATA("value",pivot!$A$3,"bench",$D22,"config",$H$3,"stat",K$4)</f>
        <v>22242</v>
      </c>
      <c r="L22">
        <f>GETPIVOTDATA("value",pivot!$A$3,"bench",$D22,"config",$H$3,"stat",L$4)</f>
        <v>17866</v>
      </c>
      <c r="M22">
        <f>GETPIVOTDATA("value",pivot!$A$3,"bench",$D22,"config",$H$3,"stat",M$4)</f>
        <v>25386</v>
      </c>
      <c r="N22">
        <f>GETPIVOTDATA("value",pivot!$A$3,"bench",$D22,"config",$H$3,"stat",N$4)</f>
        <v>33137</v>
      </c>
      <c r="O22">
        <f>GETPIVOTDATA("value",pivot!$A$3,"bench",$D22,"config",$H$3,"stat",O$4)</f>
        <v>30815</v>
      </c>
      <c r="Q22">
        <f>GETPIVOTDATA("value",pivot!$A$3,"bench",$D22,"config",$Q$3,"stat",Q$4)</f>
        <v>41373</v>
      </c>
      <c r="R22">
        <f>GETPIVOTDATA("value",pivot!$A$3,"bench",$D22,"config",$Q$3,"stat",R$4)</f>
        <v>3023</v>
      </c>
      <c r="S22">
        <f>GETPIVOTDATA("value",pivot!$A$3,"bench",$D22,"config",$Q$3,"stat",S$4)</f>
        <v>9285</v>
      </c>
      <c r="T22">
        <f>GETPIVOTDATA("value",pivot!$A$3,"bench",$D22,"config",$Q$3,"stat",T$4)</f>
        <v>3666</v>
      </c>
      <c r="U22">
        <f>GETPIVOTDATA("value",pivot!$A$3,"bench",$D22,"config",$Q$3,"stat",U$4)</f>
        <v>7169</v>
      </c>
      <c r="V22">
        <f>GETPIVOTDATA("value",pivot!$A$3,"bench",$D22,"config",$Q$3,"stat",V$4)</f>
        <v>7100</v>
      </c>
      <c r="W22">
        <f>GETPIVOTDATA("value",pivot!$A$3,"bench",$D22,"config",$Q$3,"stat",W$4)</f>
        <v>8417</v>
      </c>
      <c r="X22">
        <f>GETPIVOTDATA("value",pivot!$A$3,"bench",$D22,"config",$Q$3,"stat",X$4)</f>
        <v>4836</v>
      </c>
      <c r="Z22">
        <f>GETPIVOTDATA("value",pivot!$A$3,"bench",$D22,"config",$Z$3,"stat",Z$4)</f>
        <v>33576</v>
      </c>
      <c r="AA22">
        <f>GETPIVOTDATA("value",pivot!$A$3,"bench",$D22,"config",$Z$3,"stat",AA$4)</f>
        <v>1433</v>
      </c>
      <c r="AB22">
        <f>GETPIVOTDATA("value",pivot!$A$3,"bench",$D22,"config",$Z$3,"stat",AB$4)</f>
        <v>6259</v>
      </c>
      <c r="AC22">
        <f>GETPIVOTDATA("value",pivot!$A$3,"bench",$D22,"config",$Z$3,"stat",AC$4)</f>
        <v>2163</v>
      </c>
      <c r="AD22">
        <f>GETPIVOTDATA("value",pivot!$A$3,"bench",$D22,"config",$Z$3,"stat",AD$4)</f>
        <v>5858</v>
      </c>
      <c r="AE22">
        <f>GETPIVOTDATA("value",pivot!$A$3,"bench",$D22,"config",$Z$3,"stat",AE$4)</f>
        <v>7570</v>
      </c>
      <c r="AF22">
        <f>GETPIVOTDATA("value",pivot!$A$3,"bench",$D22,"config",$Z$3,"stat",AF$4)</f>
        <v>21746</v>
      </c>
      <c r="AG22">
        <f>GETPIVOTDATA("value",pivot!$A$3,"bench",$D22,"config",$Z$3,"stat",AG$4)</f>
        <v>552</v>
      </c>
      <c r="AI22">
        <f t="shared" si="7"/>
        <v>268285</v>
      </c>
      <c r="AJ22">
        <f t="shared" si="8"/>
        <v>84869</v>
      </c>
      <c r="AK22">
        <f t="shared" si="9"/>
        <v>79157</v>
      </c>
      <c r="AM22">
        <f t="shared" si="4"/>
        <v>5.3657000000000004</v>
      </c>
      <c r="AN22">
        <f t="shared" si="5"/>
        <v>1.6973800000000001</v>
      </c>
      <c r="AO22">
        <f t="shared" si="6"/>
        <v>1.58314</v>
      </c>
      <c r="AP22" s="4"/>
      <c r="AQ22" s="4"/>
      <c r="AR22" s="4"/>
      <c r="AS22" s="4"/>
      <c r="AT22" s="4"/>
      <c r="AU22" s="4"/>
      <c r="AV22" s="4"/>
      <c r="BY22" s="4"/>
    </row>
    <row r="23" spans="1:77" ht="14.25" customHeight="1" x14ac:dyDescent="0.2">
      <c r="A23" t="s">
        <v>60</v>
      </c>
      <c r="B23" t="s">
        <v>51</v>
      </c>
      <c r="D23" s="5" t="s">
        <v>85</v>
      </c>
      <c r="E23">
        <f>GETPIVOTDATA("value",pivot!$A$3,"bench",$D23,"config",$E$3,"stat",E$4)</f>
        <v>50000000</v>
      </c>
      <c r="F23" s="6"/>
      <c r="G23" s="4"/>
      <c r="H23">
        <f>GETPIVOTDATA("value",pivot!$A$3,"bench",$D23,"config",$H$3,"stat",H$4)</f>
        <v>13469</v>
      </c>
      <c r="I23">
        <f>GETPIVOTDATA("value",pivot!$A$3,"bench",$D23,"config",$H$3,"stat",I$4)</f>
        <v>523</v>
      </c>
      <c r="J23">
        <f>GETPIVOTDATA("value",pivot!$A$3,"bench",$D23,"config",$H$3,"stat",J$4)</f>
        <v>1028</v>
      </c>
      <c r="K23">
        <f>GETPIVOTDATA("value",pivot!$A$3,"bench",$D23,"config",$H$3,"stat",K$4)</f>
        <v>823</v>
      </c>
      <c r="L23">
        <f>GETPIVOTDATA("value",pivot!$A$3,"bench",$D23,"config",$H$3,"stat",L$4)</f>
        <v>523</v>
      </c>
      <c r="M23">
        <f>GETPIVOTDATA("value",pivot!$A$3,"bench",$D23,"config",$H$3,"stat",M$4)</f>
        <v>1287</v>
      </c>
      <c r="N23">
        <f>GETPIVOTDATA("value",pivot!$A$3,"bench",$D23,"config",$H$3,"stat",N$4)</f>
        <v>565</v>
      </c>
      <c r="O23">
        <f>GETPIVOTDATA("value",pivot!$A$3,"bench",$D23,"config",$H$3,"stat",O$4)</f>
        <v>1030</v>
      </c>
      <c r="Q23">
        <f>GETPIVOTDATA("value",pivot!$A$3,"bench",$D23,"config",$Q$3,"stat",Q$4)</f>
        <v>13009</v>
      </c>
      <c r="R23">
        <f>GETPIVOTDATA("value",pivot!$A$3,"bench",$D23,"config",$Q$3,"stat",R$4)</f>
        <v>236</v>
      </c>
      <c r="S23">
        <f>GETPIVOTDATA("value",pivot!$A$3,"bench",$D23,"config",$Q$3,"stat",S$4)</f>
        <v>434</v>
      </c>
      <c r="T23">
        <f>GETPIVOTDATA("value",pivot!$A$3,"bench",$D23,"config",$Q$3,"stat",T$4)</f>
        <v>305</v>
      </c>
      <c r="U23">
        <f>GETPIVOTDATA("value",pivot!$A$3,"bench",$D23,"config",$Q$3,"stat",U$4)</f>
        <v>238</v>
      </c>
      <c r="V23">
        <f>GETPIVOTDATA("value",pivot!$A$3,"bench",$D23,"config",$Q$3,"stat",V$4)</f>
        <v>682</v>
      </c>
      <c r="W23">
        <f>GETPIVOTDATA("value",pivot!$A$3,"bench",$D23,"config",$Q$3,"stat",W$4)</f>
        <v>290</v>
      </c>
      <c r="X23">
        <f>GETPIVOTDATA("value",pivot!$A$3,"bench",$D23,"config",$Q$3,"stat",X$4)</f>
        <v>363</v>
      </c>
      <c r="Z23">
        <f>GETPIVOTDATA("value",pivot!$A$3,"bench",$D23,"config",$Z$3,"stat",Z$4)</f>
        <v>12816</v>
      </c>
      <c r="AA23">
        <f>GETPIVOTDATA("value",pivot!$A$3,"bench",$D23,"config",$Z$3,"stat",AA$4)</f>
        <v>146</v>
      </c>
      <c r="AB23">
        <f>GETPIVOTDATA("value",pivot!$A$3,"bench",$D23,"config",$Z$3,"stat",AB$4)</f>
        <v>271</v>
      </c>
      <c r="AC23">
        <f>GETPIVOTDATA("value",pivot!$A$3,"bench",$D23,"config",$Z$3,"stat",AC$4)</f>
        <v>205</v>
      </c>
      <c r="AD23">
        <f>GETPIVOTDATA("value",pivot!$A$3,"bench",$D23,"config",$Z$3,"stat",AD$4)</f>
        <v>157</v>
      </c>
      <c r="AE23">
        <f>GETPIVOTDATA("value",pivot!$A$3,"bench",$D23,"config",$Z$3,"stat",AE$4)</f>
        <v>583</v>
      </c>
      <c r="AF23">
        <f>GETPIVOTDATA("value",pivot!$A$3,"bench",$D23,"config",$Z$3,"stat",AF$4)</f>
        <v>362</v>
      </c>
      <c r="AG23">
        <f>GETPIVOTDATA("value",pivot!$A$3,"bench",$D23,"config",$Z$3,"stat",AG$4)</f>
        <v>98</v>
      </c>
      <c r="AI23">
        <f t="shared" si="7"/>
        <v>19248</v>
      </c>
      <c r="AJ23">
        <f t="shared" si="8"/>
        <v>15557</v>
      </c>
      <c r="AK23">
        <f t="shared" si="9"/>
        <v>14638</v>
      </c>
      <c r="AM23">
        <f t="shared" si="4"/>
        <v>0.38496000000000002</v>
      </c>
      <c r="AN23">
        <f t="shared" si="5"/>
        <v>0.31114000000000003</v>
      </c>
      <c r="AO23">
        <f t="shared" si="6"/>
        <v>0.29275999999999996</v>
      </c>
      <c r="AP23" s="4"/>
      <c r="AQ23" s="4"/>
      <c r="AR23" s="4"/>
      <c r="AS23" s="4"/>
      <c r="AT23" s="4"/>
      <c r="AU23" s="4"/>
      <c r="AV23" s="4"/>
      <c r="BY23" s="4"/>
    </row>
    <row r="24" spans="1:77" x14ac:dyDescent="0.2">
      <c r="A24" t="s">
        <v>60</v>
      </c>
      <c r="B24" t="s">
        <v>52</v>
      </c>
      <c r="D24" s="5" t="s">
        <v>86</v>
      </c>
      <c r="E24">
        <f>GETPIVOTDATA("value",pivot!$A$3,"bench",$D24,"config",$E$3,"stat",E$4)</f>
        <v>50000002</v>
      </c>
      <c r="F24" s="6"/>
      <c r="G24" s="4"/>
      <c r="H24">
        <f>GETPIVOTDATA("value",pivot!$A$3,"bench",$D24,"config",$H$3,"stat",H$4)</f>
        <v>11</v>
      </c>
      <c r="I24">
        <f>GETPIVOTDATA("value",pivot!$A$3,"bench",$D24,"config",$H$3,"stat",I$4)</f>
        <v>2</v>
      </c>
      <c r="J24">
        <f>GETPIVOTDATA("value",pivot!$A$3,"bench",$D24,"config",$H$3,"stat",J$4)</f>
        <v>2</v>
      </c>
      <c r="K24">
        <f>GETPIVOTDATA("value",pivot!$A$3,"bench",$D24,"config",$H$3,"stat",K$4)</f>
        <v>8</v>
      </c>
      <c r="L24">
        <f>GETPIVOTDATA("value",pivot!$A$3,"bench",$D24,"config",$H$3,"stat",L$4)</f>
        <v>1</v>
      </c>
      <c r="M24">
        <f>GETPIVOTDATA("value",pivot!$A$3,"bench",$D24,"config",$H$3,"stat",M$4)</f>
        <v>3</v>
      </c>
      <c r="N24">
        <f>GETPIVOTDATA("value",pivot!$A$3,"bench",$D24,"config",$H$3,"stat",N$4)</f>
        <v>1</v>
      </c>
      <c r="O24">
        <f>GETPIVOTDATA("value",pivot!$A$3,"bench",$D24,"config",$H$3,"stat",O$4)</f>
        <v>2</v>
      </c>
      <c r="Q24">
        <f>GETPIVOTDATA("value",pivot!$A$3,"bench",$D24,"config",$Q$3,"stat",Q$4)</f>
        <v>11</v>
      </c>
      <c r="R24">
        <f>GETPIVOTDATA("value",pivot!$A$3,"bench",$D24,"config",$Q$3,"stat",R$4)</f>
        <v>2</v>
      </c>
      <c r="S24">
        <f>GETPIVOTDATA("value",pivot!$A$3,"bench",$D24,"config",$Q$3,"stat",S$4)</f>
        <v>2</v>
      </c>
      <c r="T24">
        <f>GETPIVOTDATA("value",pivot!$A$3,"bench",$D24,"config",$Q$3,"stat",T$4)</f>
        <v>8</v>
      </c>
      <c r="U24">
        <f>GETPIVOTDATA("value",pivot!$A$3,"bench",$D24,"config",$Q$3,"stat",U$4)</f>
        <v>1</v>
      </c>
      <c r="V24">
        <f>GETPIVOTDATA("value",pivot!$A$3,"bench",$D24,"config",$Q$3,"stat",V$4)</f>
        <v>3</v>
      </c>
      <c r="W24">
        <f>GETPIVOTDATA("value",pivot!$A$3,"bench",$D24,"config",$Q$3,"stat",W$4)</f>
        <v>1</v>
      </c>
      <c r="X24">
        <f>GETPIVOTDATA("value",pivot!$A$3,"bench",$D24,"config",$Q$3,"stat",X$4)</f>
        <v>2</v>
      </c>
      <c r="Z24">
        <f>GETPIVOTDATA("value",pivot!$A$3,"bench",$D24,"config",$Z$3,"stat",Z$4)</f>
        <v>11</v>
      </c>
      <c r="AA24">
        <f>GETPIVOTDATA("value",pivot!$A$3,"bench",$D24,"config",$Z$3,"stat",AA$4)</f>
        <v>2</v>
      </c>
      <c r="AB24">
        <f>GETPIVOTDATA("value",pivot!$A$3,"bench",$D24,"config",$Z$3,"stat",AB$4)</f>
        <v>2</v>
      </c>
      <c r="AC24">
        <f>GETPIVOTDATA("value",pivot!$A$3,"bench",$D24,"config",$Z$3,"stat",AC$4)</f>
        <v>8</v>
      </c>
      <c r="AD24">
        <f>GETPIVOTDATA("value",pivot!$A$3,"bench",$D24,"config",$Z$3,"stat",AD$4)</f>
        <v>1</v>
      </c>
      <c r="AE24">
        <f>GETPIVOTDATA("value",pivot!$A$3,"bench",$D24,"config",$Z$3,"stat",AE$4)</f>
        <v>3</v>
      </c>
      <c r="AF24">
        <f>GETPIVOTDATA("value",pivot!$A$3,"bench",$D24,"config",$Z$3,"stat",AF$4)</f>
        <v>1</v>
      </c>
      <c r="AG24">
        <f>GETPIVOTDATA("value",pivot!$A$3,"bench",$D24,"config",$Z$3,"stat",AG$4)</f>
        <v>2</v>
      </c>
      <c r="AI24">
        <f t="shared" si="7"/>
        <v>30</v>
      </c>
      <c r="AJ24">
        <f t="shared" si="8"/>
        <v>30</v>
      </c>
      <c r="AK24">
        <f t="shared" si="9"/>
        <v>30</v>
      </c>
      <c r="AM24">
        <f t="shared" si="4"/>
        <v>5.9999997600000091E-4</v>
      </c>
      <c r="AN24">
        <f t="shared" si="5"/>
        <v>5.9999997600000091E-4</v>
      </c>
      <c r="AO24">
        <f t="shared" si="6"/>
        <v>5.9999997600000091E-4</v>
      </c>
      <c r="AP24" s="4"/>
      <c r="AQ24" s="4"/>
      <c r="AR24" s="4"/>
      <c r="AS24" s="4"/>
      <c r="AT24" s="4"/>
      <c r="AU24" s="4"/>
      <c r="AV24" s="4"/>
      <c r="BY24" s="4"/>
    </row>
    <row r="25" spans="1:77" x14ac:dyDescent="0.2">
      <c r="A25" t="s">
        <v>60</v>
      </c>
      <c r="D25" s="5" t="s">
        <v>87</v>
      </c>
      <c r="E25">
        <f>GETPIVOTDATA("value",pivot!$A$3,"bench",$D25,"config",$E$3,"stat",E$4)</f>
        <v>50000000</v>
      </c>
      <c r="F25" s="6"/>
      <c r="G25" s="4"/>
      <c r="H25">
        <f>GETPIVOTDATA("value",pivot!$A$3,"bench",$D25,"config",$H$3,"stat",H$4)</f>
        <v>105831</v>
      </c>
      <c r="I25">
        <f>GETPIVOTDATA("value",pivot!$A$3,"bench",$D25,"config",$H$3,"stat",I$4)</f>
        <v>15601</v>
      </c>
      <c r="J25">
        <f>GETPIVOTDATA("value",pivot!$A$3,"bench",$D25,"config",$H$3,"stat",J$4)</f>
        <v>27939</v>
      </c>
      <c r="K25">
        <f>GETPIVOTDATA("value",pivot!$A$3,"bench",$D25,"config",$H$3,"stat",K$4)</f>
        <v>23943</v>
      </c>
      <c r="L25">
        <f>GETPIVOTDATA("value",pivot!$A$3,"bench",$D25,"config",$H$3,"stat",L$4)</f>
        <v>13835</v>
      </c>
      <c r="M25">
        <f>GETPIVOTDATA("value",pivot!$A$3,"bench",$D25,"config",$H$3,"stat",M$4)</f>
        <v>19283</v>
      </c>
      <c r="N25">
        <f>GETPIVOTDATA("value",pivot!$A$3,"bench",$D25,"config",$H$3,"stat",N$4)</f>
        <v>18710</v>
      </c>
      <c r="O25">
        <f>GETPIVOTDATA("value",pivot!$A$3,"bench",$D25,"config",$H$3,"stat",O$4)</f>
        <v>24429</v>
      </c>
      <c r="Q25">
        <f>GETPIVOTDATA("value",pivot!$A$3,"bench",$D25,"config",$Q$3,"stat",Q$4)</f>
        <v>94390</v>
      </c>
      <c r="R25">
        <f>GETPIVOTDATA("value",pivot!$A$3,"bench",$D25,"config",$Q$3,"stat",R$4)</f>
        <v>7509</v>
      </c>
      <c r="S25">
        <f>GETPIVOTDATA("value",pivot!$A$3,"bench",$D25,"config",$Q$3,"stat",S$4)</f>
        <v>11042</v>
      </c>
      <c r="T25">
        <f>GETPIVOTDATA("value",pivot!$A$3,"bench",$D25,"config",$Q$3,"stat",T$4)</f>
        <v>8419</v>
      </c>
      <c r="U25">
        <f>GETPIVOTDATA("value",pivot!$A$3,"bench",$D25,"config",$Q$3,"stat",U$4)</f>
        <v>3179</v>
      </c>
      <c r="V25">
        <f>GETPIVOTDATA("value",pivot!$A$3,"bench",$D25,"config",$Q$3,"stat",V$4)</f>
        <v>4599</v>
      </c>
      <c r="W25">
        <f>GETPIVOTDATA("value",pivot!$A$3,"bench",$D25,"config",$Q$3,"stat",W$4)</f>
        <v>6152</v>
      </c>
      <c r="X25">
        <f>GETPIVOTDATA("value",pivot!$A$3,"bench",$D25,"config",$Q$3,"stat",X$4)</f>
        <v>3158</v>
      </c>
      <c r="Z25">
        <f>GETPIVOTDATA("value",pivot!$A$3,"bench",$D25,"config",$Z$3,"stat",Z$4)</f>
        <v>95470</v>
      </c>
      <c r="AA25">
        <f>GETPIVOTDATA("value",pivot!$A$3,"bench",$D25,"config",$Z$3,"stat",AA$4)</f>
        <v>7329</v>
      </c>
      <c r="AB25">
        <f>GETPIVOTDATA("value",pivot!$A$3,"bench",$D25,"config",$Z$3,"stat",AB$4)</f>
        <v>12956</v>
      </c>
      <c r="AC25">
        <f>GETPIVOTDATA("value",pivot!$A$3,"bench",$D25,"config",$Z$3,"stat",AC$4)</f>
        <v>8285</v>
      </c>
      <c r="AD25">
        <f>GETPIVOTDATA("value",pivot!$A$3,"bench",$D25,"config",$Z$3,"stat",AD$4)</f>
        <v>4444</v>
      </c>
      <c r="AE25">
        <f>GETPIVOTDATA("value",pivot!$A$3,"bench",$D25,"config",$Z$3,"stat",AE$4)</f>
        <v>8644</v>
      </c>
      <c r="AF25">
        <f>GETPIVOTDATA("value",pivot!$A$3,"bench",$D25,"config",$Z$3,"stat",AF$4)</f>
        <v>57507</v>
      </c>
      <c r="AG25">
        <f>GETPIVOTDATA("value",pivot!$A$3,"bench",$D25,"config",$Z$3,"stat",AG$4)</f>
        <v>1975</v>
      </c>
      <c r="AI25">
        <f t="shared" si="7"/>
        <v>249571</v>
      </c>
      <c r="AJ25">
        <f t="shared" si="8"/>
        <v>138448</v>
      </c>
      <c r="AK25">
        <f t="shared" si="9"/>
        <v>196610</v>
      </c>
      <c r="AM25">
        <f t="shared" si="4"/>
        <v>4.9914199999999997</v>
      </c>
      <c r="AN25">
        <f t="shared" si="5"/>
        <v>2.7689599999999999</v>
      </c>
      <c r="AO25">
        <f t="shared" si="6"/>
        <v>3.9322000000000004</v>
      </c>
      <c r="AP25" s="4"/>
      <c r="AQ25" s="4"/>
      <c r="AR25" s="4"/>
      <c r="AS25" s="4"/>
      <c r="AT25" s="4"/>
      <c r="AU25" s="4"/>
      <c r="AV25" s="4"/>
      <c r="BY25" s="4"/>
    </row>
    <row r="26" spans="1:77" x14ac:dyDescent="0.2">
      <c r="A26" t="s">
        <v>60</v>
      </c>
      <c r="B26" t="s">
        <v>53</v>
      </c>
      <c r="D26" s="5" t="s">
        <v>88</v>
      </c>
      <c r="E26">
        <f>GETPIVOTDATA("value",pivot!$A$3,"bench",$D26,"config",$E$3,"stat",E$4)</f>
        <v>50000002</v>
      </c>
      <c r="F26" s="6"/>
      <c r="G26" s="4"/>
      <c r="H26">
        <f>GETPIVOTDATA("value",pivot!$A$3,"bench",$D26,"config",$H$3,"stat",H$4)</f>
        <v>171994</v>
      </c>
      <c r="I26">
        <f>GETPIVOTDATA("value",pivot!$A$3,"bench",$D26,"config",$H$3,"stat",I$4)</f>
        <v>152</v>
      </c>
      <c r="J26">
        <f>GETPIVOTDATA("value",pivot!$A$3,"bench",$D26,"config",$H$3,"stat",J$4)</f>
        <v>4394</v>
      </c>
      <c r="K26">
        <f>GETPIVOTDATA("value",pivot!$A$3,"bench",$D26,"config",$H$3,"stat",K$4)</f>
        <v>84978</v>
      </c>
      <c r="L26">
        <f>GETPIVOTDATA("value",pivot!$A$3,"bench",$D26,"config",$H$3,"stat",L$4)</f>
        <v>59</v>
      </c>
      <c r="M26">
        <f>GETPIVOTDATA("value",pivot!$A$3,"bench",$D26,"config",$H$3,"stat",M$4)</f>
        <v>212</v>
      </c>
      <c r="N26">
        <f>GETPIVOTDATA("value",pivot!$A$3,"bench",$D26,"config",$H$3,"stat",N$4)</f>
        <v>94</v>
      </c>
      <c r="O26">
        <f>GETPIVOTDATA("value",pivot!$A$3,"bench",$D26,"config",$H$3,"stat",O$4)</f>
        <v>188</v>
      </c>
      <c r="Q26">
        <f>GETPIVOTDATA("value",pivot!$A$3,"bench",$D26,"config",$Q$3,"stat",Q$4)</f>
        <v>169515</v>
      </c>
      <c r="R26">
        <f>GETPIVOTDATA("value",pivot!$A$3,"bench",$D26,"config",$Q$3,"stat",R$4)</f>
        <v>155</v>
      </c>
      <c r="S26">
        <f>GETPIVOTDATA("value",pivot!$A$3,"bench",$D26,"config",$Q$3,"stat",S$4)</f>
        <v>2271</v>
      </c>
      <c r="T26">
        <f>GETPIVOTDATA("value",pivot!$A$3,"bench",$D26,"config",$Q$3,"stat",T$4)</f>
        <v>84993</v>
      </c>
      <c r="U26">
        <f>GETPIVOTDATA("value",pivot!$A$3,"bench",$D26,"config",$Q$3,"stat",U$4)</f>
        <v>59</v>
      </c>
      <c r="V26">
        <f>GETPIVOTDATA("value",pivot!$A$3,"bench",$D26,"config",$Q$3,"stat",V$4)</f>
        <v>223</v>
      </c>
      <c r="W26">
        <f>GETPIVOTDATA("value",pivot!$A$3,"bench",$D26,"config",$Q$3,"stat",W$4)</f>
        <v>93</v>
      </c>
      <c r="X26">
        <f>GETPIVOTDATA("value",pivot!$A$3,"bench",$D26,"config",$Q$3,"stat",X$4)</f>
        <v>195</v>
      </c>
      <c r="Z26">
        <f>GETPIVOTDATA("value",pivot!$A$3,"bench",$D26,"config",$Z$3,"stat",Z$4)</f>
        <v>172003</v>
      </c>
      <c r="AA26">
        <f>GETPIVOTDATA("value",pivot!$A$3,"bench",$D26,"config",$Z$3,"stat",AA$4)</f>
        <v>152</v>
      </c>
      <c r="AB26">
        <f>GETPIVOTDATA("value",pivot!$A$3,"bench",$D26,"config",$Z$3,"stat",AB$4)</f>
        <v>2266</v>
      </c>
      <c r="AC26">
        <f>GETPIVOTDATA("value",pivot!$A$3,"bench",$D26,"config",$Z$3,"stat",AC$4)</f>
        <v>84974</v>
      </c>
      <c r="AD26">
        <f>GETPIVOTDATA("value",pivot!$A$3,"bench",$D26,"config",$Z$3,"stat",AD$4)</f>
        <v>57</v>
      </c>
      <c r="AE26">
        <f>GETPIVOTDATA("value",pivot!$A$3,"bench",$D26,"config",$Z$3,"stat",AE$4)</f>
        <v>212</v>
      </c>
      <c r="AF26">
        <f>GETPIVOTDATA("value",pivot!$A$3,"bench",$D26,"config",$Z$3,"stat",AF$4)</f>
        <v>229</v>
      </c>
      <c r="AG26">
        <f>GETPIVOTDATA("value",pivot!$A$3,"bench",$D26,"config",$Z$3,"stat",AG$4)</f>
        <v>186</v>
      </c>
      <c r="AI26">
        <f t="shared" si="7"/>
        <v>262071</v>
      </c>
      <c r="AJ26">
        <f t="shared" si="8"/>
        <v>257504</v>
      </c>
      <c r="AK26">
        <f t="shared" si="9"/>
        <v>260079</v>
      </c>
      <c r="AM26">
        <f t="shared" si="4"/>
        <v>5.2414197903432083</v>
      </c>
      <c r="AN26">
        <f t="shared" si="5"/>
        <v>5.1500797939968086</v>
      </c>
      <c r="AO26">
        <f t="shared" si="6"/>
        <v>5.2015797919368083</v>
      </c>
      <c r="AP26" s="4"/>
      <c r="AQ26" s="4"/>
      <c r="AR26" s="4"/>
      <c r="AS26" s="4"/>
      <c r="AT26" s="4"/>
      <c r="AU26" s="4"/>
      <c r="AV26" s="4"/>
      <c r="BY26" s="4"/>
    </row>
    <row r="27" spans="1:77" x14ac:dyDescent="0.2">
      <c r="A27" t="s">
        <v>60</v>
      </c>
      <c r="B27" t="s">
        <v>54</v>
      </c>
      <c r="D27" s="5" t="s">
        <v>89</v>
      </c>
      <c r="E27">
        <f>GETPIVOTDATA("value",pivot!$A$3,"bench",$D27,"config",$E$3,"stat",E$4)</f>
        <v>50000002</v>
      </c>
      <c r="F27" s="6"/>
      <c r="G27" s="4"/>
      <c r="H27">
        <f>GETPIVOTDATA("value",pivot!$A$3,"bench",$D27,"config",$H$3,"stat",H$4)</f>
        <v>183966</v>
      </c>
      <c r="I27">
        <f>GETPIVOTDATA("value",pivot!$A$3,"bench",$D27,"config",$H$3,"stat",I$4)</f>
        <v>24</v>
      </c>
      <c r="J27">
        <f>GETPIVOTDATA("value",pivot!$A$3,"bench",$D27,"config",$H$3,"stat",J$4)</f>
        <v>4756</v>
      </c>
      <c r="K27">
        <f>GETPIVOTDATA("value",pivot!$A$3,"bench",$D27,"config",$H$3,"stat",K$4)</f>
        <v>93993</v>
      </c>
      <c r="L27">
        <f>GETPIVOTDATA("value",pivot!$A$3,"bench",$D27,"config",$H$3,"stat",L$4)</f>
        <v>39</v>
      </c>
      <c r="M27">
        <f>GETPIVOTDATA("value",pivot!$A$3,"bench",$D27,"config",$H$3,"stat",M$4)</f>
        <v>73</v>
      </c>
      <c r="N27">
        <f>GETPIVOTDATA("value",pivot!$A$3,"bench",$D27,"config",$H$3,"stat",N$4)</f>
        <v>20</v>
      </c>
      <c r="O27">
        <f>GETPIVOTDATA("value",pivot!$A$3,"bench",$D27,"config",$H$3,"stat",O$4)</f>
        <v>33</v>
      </c>
      <c r="Q27">
        <f>GETPIVOTDATA("value",pivot!$A$3,"bench",$D27,"config",$Q$3,"stat",Q$4)</f>
        <v>181473</v>
      </c>
      <c r="R27">
        <f>GETPIVOTDATA("value",pivot!$A$3,"bench",$D27,"config",$Q$3,"stat",R$4)</f>
        <v>26</v>
      </c>
      <c r="S27">
        <f>GETPIVOTDATA("value",pivot!$A$3,"bench",$D27,"config",$Q$3,"stat",S$4)</f>
        <v>2403</v>
      </c>
      <c r="T27">
        <f>GETPIVOTDATA("value",pivot!$A$3,"bench",$D27,"config",$Q$3,"stat",T$4)</f>
        <v>94037</v>
      </c>
      <c r="U27">
        <f>GETPIVOTDATA("value",pivot!$A$3,"bench",$D27,"config",$Q$3,"stat",U$4)</f>
        <v>43</v>
      </c>
      <c r="V27">
        <f>GETPIVOTDATA("value",pivot!$A$3,"bench",$D27,"config",$Q$3,"stat",V$4)</f>
        <v>84</v>
      </c>
      <c r="W27">
        <f>GETPIVOTDATA("value",pivot!$A$3,"bench",$D27,"config",$Q$3,"stat",W$4)</f>
        <v>25</v>
      </c>
      <c r="X27">
        <f>GETPIVOTDATA("value",pivot!$A$3,"bench",$D27,"config",$Q$3,"stat",X$4)</f>
        <v>36</v>
      </c>
      <c r="Z27">
        <f>GETPIVOTDATA("value",pivot!$A$3,"bench",$D27,"config",$Z$3,"stat",Z$4)</f>
        <v>183961</v>
      </c>
      <c r="AA27">
        <f>GETPIVOTDATA("value",pivot!$A$3,"bench",$D27,"config",$Z$3,"stat",AA$4)</f>
        <v>23</v>
      </c>
      <c r="AB27">
        <f>GETPIVOTDATA("value",pivot!$A$3,"bench",$D27,"config",$Z$3,"stat",AB$4)</f>
        <v>2398</v>
      </c>
      <c r="AC27">
        <f>GETPIVOTDATA("value",pivot!$A$3,"bench",$D27,"config",$Z$3,"stat",AC$4)</f>
        <v>93990</v>
      </c>
      <c r="AD27">
        <f>GETPIVOTDATA("value",pivot!$A$3,"bench",$D27,"config",$Z$3,"stat",AD$4)</f>
        <v>39</v>
      </c>
      <c r="AE27">
        <f>GETPIVOTDATA("value",pivot!$A$3,"bench",$D27,"config",$Z$3,"stat",AE$4)</f>
        <v>78</v>
      </c>
      <c r="AF27">
        <f>GETPIVOTDATA("value",pivot!$A$3,"bench",$D27,"config",$Z$3,"stat",AF$4)</f>
        <v>182</v>
      </c>
      <c r="AG27">
        <f>GETPIVOTDATA("value",pivot!$A$3,"bench",$D27,"config",$Z$3,"stat",AG$4)</f>
        <v>29</v>
      </c>
      <c r="AI27">
        <f t="shared" si="7"/>
        <v>282904</v>
      </c>
      <c r="AJ27">
        <f t="shared" si="8"/>
        <v>278127</v>
      </c>
      <c r="AK27">
        <f t="shared" si="9"/>
        <v>280700</v>
      </c>
      <c r="AM27">
        <f t="shared" si="4"/>
        <v>5.6580797736768087</v>
      </c>
      <c r="AN27">
        <f t="shared" si="5"/>
        <v>5.5625397774984089</v>
      </c>
      <c r="AO27">
        <f t="shared" si="6"/>
        <v>5.6139997754400088</v>
      </c>
      <c r="AP27" s="4"/>
      <c r="AQ27" s="4"/>
      <c r="AR27" s="4"/>
      <c r="AS27" s="4"/>
      <c r="AT27" s="4"/>
      <c r="AU27" s="4"/>
      <c r="AV27" s="4"/>
      <c r="BY27" s="4"/>
    </row>
    <row r="28" spans="1:77" x14ac:dyDescent="0.2">
      <c r="A28" t="s">
        <v>60</v>
      </c>
      <c r="B28" t="s">
        <v>55</v>
      </c>
      <c r="D28" s="5" t="s">
        <v>90</v>
      </c>
      <c r="E28">
        <f>GETPIVOTDATA("value",pivot!$A$3,"bench",$D28,"config",$E$3,"stat",E$4)</f>
        <v>50000001</v>
      </c>
      <c r="F28" s="6"/>
      <c r="G28" s="4"/>
      <c r="H28">
        <f>GETPIVOTDATA("value",pivot!$A$3,"bench",$D28,"config",$H$3,"stat",H$4)</f>
        <v>202541</v>
      </c>
      <c r="I28">
        <f>GETPIVOTDATA("value",pivot!$A$3,"bench",$D28,"config",$H$3,"stat",I$4)</f>
        <v>161</v>
      </c>
      <c r="J28">
        <f>GETPIVOTDATA("value",pivot!$A$3,"bench",$D28,"config",$H$3,"stat",J$4)</f>
        <v>4300</v>
      </c>
      <c r="K28">
        <f>GETPIVOTDATA("value",pivot!$A$3,"bench",$D28,"config",$H$3,"stat",K$4)</f>
        <v>82565</v>
      </c>
      <c r="L28">
        <f>GETPIVOTDATA("value",pivot!$A$3,"bench",$D28,"config",$H$3,"stat",L$4)</f>
        <v>81</v>
      </c>
      <c r="M28">
        <f>GETPIVOTDATA("value",pivot!$A$3,"bench",$D28,"config",$H$3,"stat",M$4)</f>
        <v>269</v>
      </c>
      <c r="N28">
        <f>GETPIVOTDATA("value",pivot!$A$3,"bench",$D28,"config",$H$3,"stat",N$4)</f>
        <v>105</v>
      </c>
      <c r="O28">
        <f>GETPIVOTDATA("value",pivot!$A$3,"bench",$D28,"config",$H$3,"stat",O$4)</f>
        <v>207</v>
      </c>
      <c r="Q28">
        <f>GETPIVOTDATA("value",pivot!$A$3,"bench",$D28,"config",$Q$3,"stat",Q$4)</f>
        <v>200046</v>
      </c>
      <c r="R28">
        <f>GETPIVOTDATA("value",pivot!$A$3,"bench",$D28,"config",$Q$3,"stat",R$4)</f>
        <v>165</v>
      </c>
      <c r="S28">
        <f>GETPIVOTDATA("value",pivot!$A$3,"bench",$D28,"config",$Q$3,"stat",S$4)</f>
        <v>2238</v>
      </c>
      <c r="T28">
        <f>GETPIVOTDATA("value",pivot!$A$3,"bench",$D28,"config",$Q$3,"stat",T$4)</f>
        <v>82624</v>
      </c>
      <c r="U28">
        <f>GETPIVOTDATA("value",pivot!$A$3,"bench",$D28,"config",$Q$3,"stat",U$4)</f>
        <v>85</v>
      </c>
      <c r="V28">
        <f>GETPIVOTDATA("value",pivot!$A$3,"bench",$D28,"config",$Q$3,"stat",V$4)</f>
        <v>288</v>
      </c>
      <c r="W28">
        <f>GETPIVOTDATA("value",pivot!$A$3,"bench",$D28,"config",$Q$3,"stat",W$4)</f>
        <v>109</v>
      </c>
      <c r="X28">
        <f>GETPIVOTDATA("value",pivot!$A$3,"bench",$D28,"config",$Q$3,"stat",X$4)</f>
        <v>215</v>
      </c>
      <c r="Z28">
        <f>GETPIVOTDATA("value",pivot!$A$3,"bench",$D28,"config",$Z$3,"stat",Z$4)</f>
        <v>202553</v>
      </c>
      <c r="AA28">
        <f>GETPIVOTDATA("value",pivot!$A$3,"bench",$D28,"config",$Z$3,"stat",AA$4)</f>
        <v>161</v>
      </c>
      <c r="AB28">
        <f>GETPIVOTDATA("value",pivot!$A$3,"bench",$D28,"config",$Z$3,"stat",AB$4)</f>
        <v>2231</v>
      </c>
      <c r="AC28">
        <f>GETPIVOTDATA("value",pivot!$A$3,"bench",$D28,"config",$Z$3,"stat",AC$4)</f>
        <v>82565</v>
      </c>
      <c r="AD28">
        <f>GETPIVOTDATA("value",pivot!$A$3,"bench",$D28,"config",$Z$3,"stat",AD$4)</f>
        <v>82</v>
      </c>
      <c r="AE28">
        <f>GETPIVOTDATA("value",pivot!$A$3,"bench",$D28,"config",$Z$3,"stat",AE$4)</f>
        <v>268</v>
      </c>
      <c r="AF28">
        <f>GETPIVOTDATA("value",pivot!$A$3,"bench",$D28,"config",$Z$3,"stat",AF$4)</f>
        <v>247</v>
      </c>
      <c r="AG28">
        <f>GETPIVOTDATA("value",pivot!$A$3,"bench",$D28,"config",$Z$3,"stat",AG$4)</f>
        <v>204</v>
      </c>
      <c r="AI28">
        <f t="shared" si="7"/>
        <v>290229</v>
      </c>
      <c r="AJ28">
        <f t="shared" si="8"/>
        <v>285770</v>
      </c>
      <c r="AK28">
        <f t="shared" si="9"/>
        <v>288311</v>
      </c>
      <c r="AM28">
        <f t="shared" si="4"/>
        <v>5.804579883908402</v>
      </c>
      <c r="AN28">
        <f t="shared" si="5"/>
        <v>5.7153998856920021</v>
      </c>
      <c r="AO28">
        <f t="shared" si="6"/>
        <v>5.7662198846756025</v>
      </c>
      <c r="AP28" s="4"/>
      <c r="AQ28" s="4"/>
      <c r="AR28" s="4"/>
      <c r="AS28" s="4"/>
      <c r="AT28" s="4"/>
      <c r="AU28" s="4"/>
      <c r="AV28" s="4"/>
      <c r="BY28" s="4"/>
    </row>
    <row r="29" spans="1:77" x14ac:dyDescent="0.2">
      <c r="A29" t="s">
        <v>60</v>
      </c>
      <c r="B29" t="s">
        <v>56</v>
      </c>
      <c r="D29" s="5" t="s">
        <v>91</v>
      </c>
      <c r="E29">
        <f>GETPIVOTDATA("value",pivot!$A$3,"bench",$D29,"config",$E$3,"stat",E$4)</f>
        <v>50000001</v>
      </c>
      <c r="F29" s="6"/>
      <c r="G29" s="4"/>
      <c r="H29">
        <f>GETPIVOTDATA("value",pivot!$A$3,"bench",$D29,"config",$H$3,"stat",H$4)</f>
        <v>186118</v>
      </c>
      <c r="I29">
        <f>GETPIVOTDATA("value",pivot!$A$3,"bench",$D29,"config",$H$3,"stat",I$4)</f>
        <v>14</v>
      </c>
      <c r="J29">
        <f>GETPIVOTDATA("value",pivot!$A$3,"bench",$D29,"config",$H$3,"stat",J$4)</f>
        <v>4703</v>
      </c>
      <c r="K29">
        <f>GETPIVOTDATA("value",pivot!$A$3,"bench",$D29,"config",$H$3,"stat",K$4)</f>
        <v>93523</v>
      </c>
      <c r="L29">
        <f>GETPIVOTDATA("value",pivot!$A$3,"bench",$D29,"config",$H$3,"stat",L$4)</f>
        <v>13</v>
      </c>
      <c r="M29">
        <f>GETPIVOTDATA("value",pivot!$A$3,"bench",$D29,"config",$H$3,"stat",M$4)</f>
        <v>27</v>
      </c>
      <c r="N29">
        <f>GETPIVOTDATA("value",pivot!$A$3,"bench",$D29,"config",$H$3,"stat",N$4)</f>
        <v>7</v>
      </c>
      <c r="O29">
        <f>GETPIVOTDATA("value",pivot!$A$3,"bench",$D29,"config",$H$3,"stat",O$4)</f>
        <v>12</v>
      </c>
      <c r="Q29">
        <f>GETPIVOTDATA("value",pivot!$A$3,"bench",$D29,"config",$Q$3,"stat",Q$4)</f>
        <v>183663</v>
      </c>
      <c r="R29">
        <f>GETPIVOTDATA("value",pivot!$A$3,"bench",$D29,"config",$Q$3,"stat",R$4)</f>
        <v>14</v>
      </c>
      <c r="S29">
        <f>GETPIVOTDATA("value",pivot!$A$3,"bench",$D29,"config",$Q$3,"stat",S$4)</f>
        <v>2360</v>
      </c>
      <c r="T29">
        <f>GETPIVOTDATA("value",pivot!$A$3,"bench",$D29,"config",$Q$3,"stat",T$4)</f>
        <v>93512</v>
      </c>
      <c r="U29">
        <f>GETPIVOTDATA("value",pivot!$A$3,"bench",$D29,"config",$Q$3,"stat",U$4)</f>
        <v>14</v>
      </c>
      <c r="V29">
        <f>GETPIVOTDATA("value",pivot!$A$3,"bench",$D29,"config",$Q$3,"stat",V$4)</f>
        <v>31</v>
      </c>
      <c r="W29">
        <f>GETPIVOTDATA("value",pivot!$A$3,"bench",$D29,"config",$Q$3,"stat",W$4)</f>
        <v>12</v>
      </c>
      <c r="X29">
        <f>GETPIVOTDATA("value",pivot!$A$3,"bench",$D29,"config",$Q$3,"stat",X$4)</f>
        <v>10</v>
      </c>
      <c r="Z29">
        <f>GETPIVOTDATA("value",pivot!$A$3,"bench",$D29,"config",$Z$3,"stat",Z$4)</f>
        <v>186114</v>
      </c>
      <c r="AA29">
        <f>GETPIVOTDATA("value",pivot!$A$3,"bench",$D29,"config",$Z$3,"stat",AA$4)</f>
        <v>14</v>
      </c>
      <c r="AB29">
        <f>GETPIVOTDATA("value",pivot!$A$3,"bench",$D29,"config",$Z$3,"stat",AB$4)</f>
        <v>2360</v>
      </c>
      <c r="AC29">
        <f>GETPIVOTDATA("value",pivot!$A$3,"bench",$D29,"config",$Z$3,"stat",AC$4)</f>
        <v>93506</v>
      </c>
      <c r="AD29">
        <f>GETPIVOTDATA("value",pivot!$A$3,"bench",$D29,"config",$Z$3,"stat",AD$4)</f>
        <v>11</v>
      </c>
      <c r="AE29">
        <f>GETPIVOTDATA("value",pivot!$A$3,"bench",$D29,"config",$Z$3,"stat",AE$4)</f>
        <v>31</v>
      </c>
      <c r="AF29">
        <f>GETPIVOTDATA("value",pivot!$A$3,"bench",$D29,"config",$Z$3,"stat",AF$4)</f>
        <v>160</v>
      </c>
      <c r="AG29">
        <f>GETPIVOTDATA("value",pivot!$A$3,"bench",$D29,"config",$Z$3,"stat",AG$4)</f>
        <v>10</v>
      </c>
      <c r="AI29">
        <f t="shared" si="7"/>
        <v>284417</v>
      </c>
      <c r="AJ29">
        <f t="shared" si="8"/>
        <v>279616</v>
      </c>
      <c r="AK29">
        <f t="shared" si="9"/>
        <v>282206</v>
      </c>
      <c r="AM29">
        <f t="shared" si="4"/>
        <v>5.6883398862332024</v>
      </c>
      <c r="AN29">
        <f t="shared" si="5"/>
        <v>5.592319888153602</v>
      </c>
      <c r="AO29">
        <f t="shared" si="6"/>
        <v>5.6441198871176024</v>
      </c>
      <c r="AP29" s="4"/>
      <c r="AQ29" s="4"/>
      <c r="AR29" s="4"/>
      <c r="AS29" s="4"/>
      <c r="AT29" s="4"/>
      <c r="AU29" s="4"/>
      <c r="AV29" s="4"/>
      <c r="BY29" s="4"/>
    </row>
    <row r="30" spans="1:77" x14ac:dyDescent="0.2">
      <c r="A30" t="s">
        <v>61</v>
      </c>
      <c r="B30" t="s">
        <v>8</v>
      </c>
      <c r="D30" s="5" t="s">
        <v>92</v>
      </c>
      <c r="E30">
        <f>GETPIVOTDATA("value",pivot!$A$3,"bench",$D30,"config",$E$3,"stat",E$4)</f>
        <v>50000000</v>
      </c>
      <c r="F30" s="6"/>
      <c r="G30" s="4"/>
      <c r="H30">
        <f>GETPIVOTDATA("value",pivot!$A$3,"bench",$D30,"config",$H$3,"stat",H$4)</f>
        <v>191986</v>
      </c>
      <c r="I30">
        <f>GETPIVOTDATA("value",pivot!$A$3,"bench",$D30,"config",$H$3,"stat",I$4)</f>
        <v>14</v>
      </c>
      <c r="J30">
        <f>GETPIVOTDATA("value",pivot!$A$3,"bench",$D30,"config",$H$3,"stat",J$4)</f>
        <v>4854</v>
      </c>
      <c r="K30">
        <f>GETPIVOTDATA("value",pivot!$A$3,"bench",$D30,"config",$H$3,"stat",K$4)</f>
        <v>96193</v>
      </c>
      <c r="L30">
        <f>GETPIVOTDATA("value",pivot!$A$3,"bench",$D30,"config",$H$3,"stat",L$4)</f>
        <v>25</v>
      </c>
      <c r="M30">
        <f>GETPIVOTDATA("value",pivot!$A$3,"bench",$D30,"config",$H$3,"stat",M$4)</f>
        <v>27</v>
      </c>
      <c r="N30">
        <f>GETPIVOTDATA("value",pivot!$A$3,"bench",$D30,"config",$H$3,"stat",N$4)</f>
        <v>10</v>
      </c>
      <c r="O30">
        <f>GETPIVOTDATA("value",pivot!$A$3,"bench",$D30,"config",$H$3,"stat",O$4)</f>
        <v>15</v>
      </c>
      <c r="Q30">
        <f>GETPIVOTDATA("value",pivot!$A$3,"bench",$D30,"config",$Q$3,"stat",Q$4)</f>
        <v>188111</v>
      </c>
      <c r="R30">
        <f>GETPIVOTDATA("value",pivot!$A$3,"bench",$D30,"config",$Q$3,"stat",R$4)</f>
        <v>16</v>
      </c>
      <c r="S30">
        <f>GETPIVOTDATA("value",pivot!$A$3,"bench",$D30,"config",$Q$3,"stat",S$4)</f>
        <v>2443</v>
      </c>
      <c r="T30">
        <f>GETPIVOTDATA("value",pivot!$A$3,"bench",$D30,"config",$Q$3,"stat",T$4)</f>
        <v>96220</v>
      </c>
      <c r="U30">
        <f>GETPIVOTDATA("value",pivot!$A$3,"bench",$D30,"config",$Q$3,"stat",U$4)</f>
        <v>23</v>
      </c>
      <c r="V30">
        <f>GETPIVOTDATA("value",pivot!$A$3,"bench",$D30,"config",$Q$3,"stat",V$4)</f>
        <v>37</v>
      </c>
      <c r="W30">
        <f>GETPIVOTDATA("value",pivot!$A$3,"bench",$D30,"config",$Q$3,"stat",W$4)</f>
        <v>15</v>
      </c>
      <c r="X30">
        <f>GETPIVOTDATA("value",pivot!$A$3,"bench",$D30,"config",$Q$3,"stat",X$4)</f>
        <v>15</v>
      </c>
      <c r="Z30">
        <f>GETPIVOTDATA("value",pivot!$A$3,"bench",$D30,"config",$Z$3,"stat",Z$4)</f>
        <v>191993</v>
      </c>
      <c r="AA30">
        <f>GETPIVOTDATA("value",pivot!$A$3,"bench",$D30,"config",$Z$3,"stat",AA$4)</f>
        <v>14</v>
      </c>
      <c r="AB30">
        <f>GETPIVOTDATA("value",pivot!$A$3,"bench",$D30,"config",$Z$3,"stat",AB$4)</f>
        <v>2441</v>
      </c>
      <c r="AC30">
        <f>GETPIVOTDATA("value",pivot!$A$3,"bench",$D30,"config",$Z$3,"stat",AC$4)</f>
        <v>96188</v>
      </c>
      <c r="AD30">
        <f>GETPIVOTDATA("value",pivot!$A$3,"bench",$D30,"config",$Z$3,"stat",AD$4)</f>
        <v>21</v>
      </c>
      <c r="AE30">
        <f>GETPIVOTDATA("value",pivot!$A$3,"bench",$D30,"config",$Z$3,"stat",AE$4)</f>
        <v>31</v>
      </c>
      <c r="AF30">
        <f>GETPIVOTDATA("value",pivot!$A$3,"bench",$D30,"config",$Z$3,"stat",AF$4)</f>
        <v>170</v>
      </c>
      <c r="AG30">
        <f>GETPIVOTDATA("value",pivot!$A$3,"bench",$D30,"config",$Z$3,"stat",AG$4)</f>
        <v>13</v>
      </c>
      <c r="AI30">
        <f t="shared" si="7"/>
        <v>293124</v>
      </c>
      <c r="AJ30">
        <f t="shared" si="8"/>
        <v>286880</v>
      </c>
      <c r="AK30">
        <f t="shared" si="9"/>
        <v>290871</v>
      </c>
      <c r="AM30">
        <f t="shared" si="4"/>
        <v>5.8624799999999997</v>
      </c>
      <c r="AN30">
        <f t="shared" si="5"/>
        <v>5.7375999999999996</v>
      </c>
      <c r="AO30">
        <f t="shared" si="6"/>
        <v>5.8174200000000003</v>
      </c>
      <c r="AP30" s="4"/>
      <c r="AQ30" s="4"/>
      <c r="AR30" s="4"/>
      <c r="AS30" s="4"/>
      <c r="AT30" s="4"/>
      <c r="AU30" s="4"/>
      <c r="AV30" s="4"/>
      <c r="BY30" s="4"/>
    </row>
    <row r="31" spans="1:77" x14ac:dyDescent="0.2">
      <c r="A31" t="s">
        <v>60</v>
      </c>
      <c r="B31" t="s">
        <v>57</v>
      </c>
      <c r="D31" s="5" t="s">
        <v>93</v>
      </c>
      <c r="E31">
        <f>GETPIVOTDATA("value",pivot!$A$3,"bench",$D31,"config",$E$3,"stat",E$4)</f>
        <v>50000002</v>
      </c>
      <c r="F31" s="6"/>
      <c r="G31" s="4"/>
      <c r="H31">
        <f>GETPIVOTDATA("value",pivot!$A$3,"bench",$D31,"config",$H$3,"stat",H$4)</f>
        <v>188926</v>
      </c>
      <c r="I31">
        <f>GETPIVOTDATA("value",pivot!$A$3,"bench",$D31,"config",$H$3,"stat",I$4)</f>
        <v>13</v>
      </c>
      <c r="J31">
        <f>GETPIVOTDATA("value",pivot!$A$3,"bench",$D31,"config",$H$3,"stat",J$4)</f>
        <v>4866</v>
      </c>
      <c r="K31">
        <f>GETPIVOTDATA("value",pivot!$A$3,"bench",$D31,"config",$H$3,"stat",K$4)</f>
        <v>96589</v>
      </c>
      <c r="L31">
        <f>GETPIVOTDATA("value",pivot!$A$3,"bench",$D31,"config",$H$3,"stat",L$4)</f>
        <v>20</v>
      </c>
      <c r="M31">
        <f>GETPIVOTDATA("value",pivot!$A$3,"bench",$D31,"config",$H$3,"stat",M$4)</f>
        <v>28</v>
      </c>
      <c r="N31">
        <f>GETPIVOTDATA("value",pivot!$A$3,"bench",$D31,"config",$H$3,"stat",N$4)</f>
        <v>4</v>
      </c>
      <c r="O31">
        <f>GETPIVOTDATA("value",pivot!$A$3,"bench",$D31,"config",$H$3,"stat",O$4)</f>
        <v>15</v>
      </c>
      <c r="Q31">
        <f>GETPIVOTDATA("value",pivot!$A$3,"bench",$D31,"config",$Q$3,"stat",Q$4)</f>
        <v>185101</v>
      </c>
      <c r="R31">
        <f>GETPIVOTDATA("value",pivot!$A$3,"bench",$D31,"config",$Q$3,"stat",R$4)</f>
        <v>14</v>
      </c>
      <c r="S31">
        <f>GETPIVOTDATA("value",pivot!$A$3,"bench",$D31,"config",$Q$3,"stat",S$4)</f>
        <v>2449</v>
      </c>
      <c r="T31">
        <f>GETPIVOTDATA("value",pivot!$A$3,"bench",$D31,"config",$Q$3,"stat",T$4)</f>
        <v>96609</v>
      </c>
      <c r="U31">
        <f>GETPIVOTDATA("value",pivot!$A$3,"bench",$D31,"config",$Q$3,"stat",U$4)</f>
        <v>27</v>
      </c>
      <c r="V31">
        <f>GETPIVOTDATA("value",pivot!$A$3,"bench",$D31,"config",$Q$3,"stat",V$4)</f>
        <v>46</v>
      </c>
      <c r="W31">
        <f>GETPIVOTDATA("value",pivot!$A$3,"bench",$D31,"config",$Q$3,"stat",W$4)</f>
        <v>9</v>
      </c>
      <c r="X31">
        <f>GETPIVOTDATA("value",pivot!$A$3,"bench",$D31,"config",$Q$3,"stat",X$4)</f>
        <v>19</v>
      </c>
      <c r="Z31">
        <f>GETPIVOTDATA("value",pivot!$A$3,"bench",$D31,"config",$Z$3,"stat",Z$4)</f>
        <v>188927</v>
      </c>
      <c r="AA31">
        <f>GETPIVOTDATA("value",pivot!$A$3,"bench",$D31,"config",$Z$3,"stat",AA$4)</f>
        <v>12</v>
      </c>
      <c r="AB31">
        <f>GETPIVOTDATA("value",pivot!$A$3,"bench",$D31,"config",$Z$3,"stat",AB$4)</f>
        <v>2444</v>
      </c>
      <c r="AC31">
        <f>GETPIVOTDATA("value",pivot!$A$3,"bench",$D31,"config",$Z$3,"stat",AC$4)</f>
        <v>96590</v>
      </c>
      <c r="AD31">
        <f>GETPIVOTDATA("value",pivot!$A$3,"bench",$D31,"config",$Z$3,"stat",AD$4)</f>
        <v>20</v>
      </c>
      <c r="AE31">
        <f>GETPIVOTDATA("value",pivot!$A$3,"bench",$D31,"config",$Z$3,"stat",AE$4)</f>
        <v>30</v>
      </c>
      <c r="AF31">
        <f>GETPIVOTDATA("value",pivot!$A$3,"bench",$D31,"config",$Z$3,"stat",AF$4)</f>
        <v>177</v>
      </c>
      <c r="AG31">
        <f>GETPIVOTDATA("value",pivot!$A$3,"bench",$D31,"config",$Z$3,"stat",AG$4)</f>
        <v>10</v>
      </c>
      <c r="AI31">
        <f t="shared" si="7"/>
        <v>290461</v>
      </c>
      <c r="AJ31">
        <f t="shared" si="8"/>
        <v>284274</v>
      </c>
      <c r="AK31">
        <f t="shared" si="9"/>
        <v>288210</v>
      </c>
      <c r="AM31">
        <f t="shared" si="4"/>
        <v>5.8092197676312098</v>
      </c>
      <c r="AN31">
        <f t="shared" si="5"/>
        <v>5.6854797725808091</v>
      </c>
      <c r="AO31">
        <f t="shared" si="6"/>
        <v>5.7641997694320084</v>
      </c>
      <c r="AP31" s="4"/>
      <c r="AQ31" s="4"/>
      <c r="AR31" s="4"/>
      <c r="AS31" s="4"/>
      <c r="AT31" s="4"/>
      <c r="AU31" s="4"/>
      <c r="AV31" s="4"/>
      <c r="BY31" s="4"/>
    </row>
    <row r="32" spans="1:77" x14ac:dyDescent="0.2">
      <c r="A32" t="s">
        <v>60</v>
      </c>
      <c r="B32" t="s">
        <v>58</v>
      </c>
      <c r="D32" s="5" t="s">
        <v>94</v>
      </c>
      <c r="E32">
        <f>GETPIVOTDATA("value",pivot!$A$3,"bench",$D32,"config",$E$3,"stat",E$4)</f>
        <v>50000001</v>
      </c>
      <c r="F32" s="6"/>
      <c r="G32" s="4"/>
      <c r="H32">
        <f>GETPIVOTDATA("value",pivot!$A$3,"bench",$D32,"config",$H$3,"stat",H$4)</f>
        <v>123481</v>
      </c>
      <c r="I32">
        <f>GETPIVOTDATA("value",pivot!$A$3,"bench",$D32,"config",$H$3,"stat",I$4)</f>
        <v>18849</v>
      </c>
      <c r="J32">
        <f>GETPIVOTDATA("value",pivot!$A$3,"bench",$D32,"config",$H$3,"stat",J$4)</f>
        <v>33260</v>
      </c>
      <c r="K32">
        <f>GETPIVOTDATA("value",pivot!$A$3,"bench",$D32,"config",$H$3,"stat",K$4)</f>
        <v>29684</v>
      </c>
      <c r="L32">
        <f>GETPIVOTDATA("value",pivot!$A$3,"bench",$D32,"config",$H$3,"stat",L$4)</f>
        <v>16540</v>
      </c>
      <c r="M32">
        <f>GETPIVOTDATA("value",pivot!$A$3,"bench",$D32,"config",$H$3,"stat",M$4)</f>
        <v>23409</v>
      </c>
      <c r="N32">
        <f>GETPIVOTDATA("value",pivot!$A$3,"bench",$D32,"config",$H$3,"stat",N$4)</f>
        <v>22721</v>
      </c>
      <c r="O32">
        <f>GETPIVOTDATA("value",pivot!$A$3,"bench",$D32,"config",$H$3,"stat",O$4)</f>
        <v>30326</v>
      </c>
      <c r="Q32">
        <f>GETPIVOTDATA("value",pivot!$A$3,"bench",$D32,"config",$Q$3,"stat",Q$4)</f>
        <v>111887</v>
      </c>
      <c r="R32">
        <f>GETPIVOTDATA("value",pivot!$A$3,"bench",$D32,"config",$Q$3,"stat",R$4)</f>
        <v>9354</v>
      </c>
      <c r="S32">
        <f>GETPIVOTDATA("value",pivot!$A$3,"bench",$D32,"config",$Q$3,"stat",S$4)</f>
        <v>13664</v>
      </c>
      <c r="T32">
        <f>GETPIVOTDATA("value",pivot!$A$3,"bench",$D32,"config",$Q$3,"stat",T$4)</f>
        <v>10673</v>
      </c>
      <c r="U32">
        <f>GETPIVOTDATA("value",pivot!$A$3,"bench",$D32,"config",$Q$3,"stat",U$4)</f>
        <v>4219</v>
      </c>
      <c r="V32">
        <f>GETPIVOTDATA("value",pivot!$A$3,"bench",$D32,"config",$Q$3,"stat",V$4)</f>
        <v>5443</v>
      </c>
      <c r="W32">
        <f>GETPIVOTDATA("value",pivot!$A$3,"bench",$D32,"config",$Q$3,"stat",W$4)</f>
        <v>7737</v>
      </c>
      <c r="X32">
        <f>GETPIVOTDATA("value",pivot!$A$3,"bench",$D32,"config",$Q$3,"stat",X$4)</f>
        <v>4090</v>
      </c>
      <c r="Z32">
        <f>GETPIVOTDATA("value",pivot!$A$3,"bench",$D32,"config",$Z$3,"stat",Z$4)</f>
        <v>113700</v>
      </c>
      <c r="AA32">
        <f>GETPIVOTDATA("value",pivot!$A$3,"bench",$D32,"config",$Z$3,"stat",AA$4)</f>
        <v>8874</v>
      </c>
      <c r="AB32">
        <f>GETPIVOTDATA("value",pivot!$A$3,"bench",$D32,"config",$Z$3,"stat",AB$4)</f>
        <v>16142</v>
      </c>
      <c r="AC32">
        <f>GETPIVOTDATA("value",pivot!$A$3,"bench",$D32,"config",$Z$3,"stat",AC$4)</f>
        <v>10309</v>
      </c>
      <c r="AD32">
        <f>GETPIVOTDATA("value",pivot!$A$3,"bench",$D32,"config",$Z$3,"stat",AD$4)</f>
        <v>5434</v>
      </c>
      <c r="AE32">
        <f>GETPIVOTDATA("value",pivot!$A$3,"bench",$D32,"config",$Z$3,"stat",AE$4)</f>
        <v>11284</v>
      </c>
      <c r="AF32">
        <f>GETPIVOTDATA("value",pivot!$A$3,"bench",$D32,"config",$Z$3,"stat",AF$4)</f>
        <v>67203</v>
      </c>
      <c r="AG32">
        <f>GETPIVOTDATA("value",pivot!$A$3,"bench",$D32,"config",$Z$3,"stat",AG$4)</f>
        <v>2557</v>
      </c>
      <c r="AI32">
        <f t="shared" si="7"/>
        <v>298270</v>
      </c>
      <c r="AJ32">
        <f t="shared" si="8"/>
        <v>167067</v>
      </c>
      <c r="AK32">
        <f t="shared" si="9"/>
        <v>235503</v>
      </c>
      <c r="AM32">
        <f t="shared" si="4"/>
        <v>5.9653998806920026</v>
      </c>
      <c r="AN32">
        <f t="shared" si="5"/>
        <v>3.3413399331732014</v>
      </c>
      <c r="AO32">
        <f t="shared" si="6"/>
        <v>4.7100599057988024</v>
      </c>
      <c r="AP32" s="6">
        <f>AM32/AO32</f>
        <v>1.2665231440788438</v>
      </c>
      <c r="AQ32" s="6">
        <f>AN32/AO32</f>
        <v>0.70940497573279315</v>
      </c>
      <c r="AR32" s="4"/>
      <c r="AS32" s="4"/>
      <c r="AT32" s="4"/>
      <c r="AU32" s="4"/>
      <c r="AV32" s="4"/>
      <c r="BY32" s="4"/>
    </row>
    <row r="33" spans="1:77" x14ac:dyDescent="0.2">
      <c r="A33" t="s">
        <v>60</v>
      </c>
      <c r="B33" t="s">
        <v>59</v>
      </c>
      <c r="D33" s="5" t="s">
        <v>95</v>
      </c>
      <c r="E33">
        <f>GETPIVOTDATA("value",pivot!$A$3,"bench",$D33,"config",$E$3,"stat",E$4)</f>
        <v>50000001</v>
      </c>
      <c r="F33" s="6"/>
      <c r="G33" s="4"/>
      <c r="H33">
        <f>GETPIVOTDATA("value",pivot!$A$3,"bench",$D33,"config",$H$3,"stat",H$4)</f>
        <v>127695</v>
      </c>
      <c r="I33">
        <f>GETPIVOTDATA("value",pivot!$A$3,"bench",$D33,"config",$H$3,"stat",I$4)</f>
        <v>19651</v>
      </c>
      <c r="J33">
        <f>GETPIVOTDATA("value",pivot!$A$3,"bench",$D33,"config",$H$3,"stat",J$4)</f>
        <v>32841</v>
      </c>
      <c r="K33">
        <f>GETPIVOTDATA("value",pivot!$A$3,"bench",$D33,"config",$H$3,"stat",K$4)</f>
        <v>31209</v>
      </c>
      <c r="L33">
        <f>GETPIVOTDATA("value",pivot!$A$3,"bench",$D33,"config",$H$3,"stat",L$4)</f>
        <v>17105</v>
      </c>
      <c r="M33">
        <f>GETPIVOTDATA("value",pivot!$A$3,"bench",$D33,"config",$H$3,"stat",M$4)</f>
        <v>24242</v>
      </c>
      <c r="N33">
        <f>GETPIVOTDATA("value",pivot!$A$3,"bench",$D33,"config",$H$3,"stat",N$4)</f>
        <v>23307</v>
      </c>
      <c r="O33">
        <f>GETPIVOTDATA("value",pivot!$A$3,"bench",$D33,"config",$H$3,"stat",O$4)</f>
        <v>30832</v>
      </c>
      <c r="Q33">
        <f>GETPIVOTDATA("value",pivot!$A$3,"bench",$D33,"config",$Q$3,"stat",Q$4)</f>
        <v>116337</v>
      </c>
      <c r="R33">
        <f>GETPIVOTDATA("value",pivot!$A$3,"bench",$D33,"config",$Q$3,"stat",R$4)</f>
        <v>9374</v>
      </c>
      <c r="S33">
        <f>GETPIVOTDATA("value",pivot!$A$3,"bench",$D33,"config",$Q$3,"stat",S$4)</f>
        <v>12731</v>
      </c>
      <c r="T33">
        <f>GETPIVOTDATA("value",pivot!$A$3,"bench",$D33,"config",$Q$3,"stat",T$4)</f>
        <v>11921</v>
      </c>
      <c r="U33">
        <f>GETPIVOTDATA("value",pivot!$A$3,"bench",$D33,"config",$Q$3,"stat",U$4)</f>
        <v>4468</v>
      </c>
      <c r="V33">
        <f>GETPIVOTDATA("value",pivot!$A$3,"bench",$D33,"config",$Q$3,"stat",V$4)</f>
        <v>7437</v>
      </c>
      <c r="W33">
        <f>GETPIVOTDATA("value",pivot!$A$3,"bench",$D33,"config",$Q$3,"stat",W$4)</f>
        <v>9145</v>
      </c>
      <c r="X33">
        <f>GETPIVOTDATA("value",pivot!$A$3,"bench",$D33,"config",$Q$3,"stat",X$4)</f>
        <v>4450</v>
      </c>
      <c r="Z33">
        <f>GETPIVOTDATA("value",pivot!$A$3,"bench",$D33,"config",$Z$3,"stat",Z$4)</f>
        <v>117208</v>
      </c>
      <c r="AA33">
        <f>GETPIVOTDATA("value",pivot!$A$3,"bench",$D33,"config",$Z$3,"stat",AA$4)</f>
        <v>9286</v>
      </c>
      <c r="AB33">
        <f>GETPIVOTDATA("value",pivot!$A$3,"bench",$D33,"config",$Z$3,"stat",AB$4)</f>
        <v>14299</v>
      </c>
      <c r="AC33">
        <f>GETPIVOTDATA("value",pivot!$A$3,"bench",$D33,"config",$Z$3,"stat",AC$4)</f>
        <v>10914</v>
      </c>
      <c r="AD33">
        <f>GETPIVOTDATA("value",pivot!$A$3,"bench",$D33,"config",$Z$3,"stat",AD$4)</f>
        <v>5690</v>
      </c>
      <c r="AE33">
        <f>GETPIVOTDATA("value",pivot!$A$3,"bench",$D33,"config",$Z$3,"stat",AE$4)</f>
        <v>11222</v>
      </c>
      <c r="AF33">
        <f>GETPIVOTDATA("value",pivot!$A$3,"bench",$D33,"config",$Z$3,"stat",AF$4)</f>
        <v>71590</v>
      </c>
      <c r="AG33">
        <f>GETPIVOTDATA("value",pivot!$A$3,"bench",$D33,"config",$Z$3,"stat",AG$4)</f>
        <v>2299</v>
      </c>
      <c r="AI33">
        <f t="shared" si="7"/>
        <v>306882</v>
      </c>
      <c r="AJ33">
        <f t="shared" si="8"/>
        <v>175863</v>
      </c>
      <c r="AK33">
        <f t="shared" si="9"/>
        <v>242508</v>
      </c>
      <c r="AM33">
        <f t="shared" si="4"/>
        <v>6.1376398772472021</v>
      </c>
      <c r="AN33">
        <f t="shared" si="5"/>
        <v>3.5172599296548017</v>
      </c>
      <c r="AO33">
        <f t="shared" si="6"/>
        <v>4.8501599029968023</v>
      </c>
      <c r="AP33" s="6">
        <f t="shared" ref="AP33:AP44" si="10">AM33/AO33</f>
        <v>1.2654510366668315</v>
      </c>
      <c r="AQ33" s="6">
        <f t="shared" ref="AQ33:AQ44" si="11">AN33/AO33</f>
        <v>0.72518432381612152</v>
      </c>
      <c r="AR33" s="4"/>
      <c r="AS33" s="4"/>
      <c r="AT33" s="4"/>
      <c r="AU33" s="4"/>
      <c r="AV33" s="4"/>
      <c r="BY33" s="4"/>
    </row>
    <row r="34" spans="1:77" x14ac:dyDescent="0.2">
      <c r="D34" s="5" t="s">
        <v>96</v>
      </c>
      <c r="E34">
        <f>GETPIVOTDATA("value",pivot!$A$3,"bench",$D34,"config",$E$3,"stat",E$4)</f>
        <v>50000002</v>
      </c>
      <c r="F34" s="6"/>
      <c r="G34" s="4"/>
      <c r="H34">
        <f>GETPIVOTDATA("value",pivot!$A$3,"bench",$D34,"config",$H$3,"stat",H$4)</f>
        <v>108821</v>
      </c>
      <c r="I34">
        <f>GETPIVOTDATA("value",pivot!$A$3,"bench",$D34,"config",$H$3,"stat",I$4)</f>
        <v>19672</v>
      </c>
      <c r="J34">
        <f>GETPIVOTDATA("value",pivot!$A$3,"bench",$D34,"config",$H$3,"stat",J$4)</f>
        <v>40291</v>
      </c>
      <c r="K34">
        <f>GETPIVOTDATA("value",pivot!$A$3,"bench",$D34,"config",$H$3,"stat",K$4)</f>
        <v>32703</v>
      </c>
      <c r="L34">
        <f>GETPIVOTDATA("value",pivot!$A$3,"bench",$D34,"config",$H$3,"stat",L$4)</f>
        <v>17249</v>
      </c>
      <c r="M34">
        <f>GETPIVOTDATA("value",pivot!$A$3,"bench",$D34,"config",$H$3,"stat",M$4)</f>
        <v>27260</v>
      </c>
      <c r="N34">
        <f>GETPIVOTDATA("value",pivot!$A$3,"bench",$D34,"config",$H$3,"stat",N$4)</f>
        <v>27766</v>
      </c>
      <c r="O34">
        <f>GETPIVOTDATA("value",pivot!$A$3,"bench",$D34,"config",$H$3,"stat",O$4)</f>
        <v>35195</v>
      </c>
      <c r="Q34">
        <f>GETPIVOTDATA("value",pivot!$A$3,"bench",$D34,"config",$Q$3,"stat",Q$4)</f>
        <v>95397</v>
      </c>
      <c r="R34">
        <f>GETPIVOTDATA("value",pivot!$A$3,"bench",$D34,"config",$Q$3,"stat",R$4)</f>
        <v>7977</v>
      </c>
      <c r="S34">
        <f>GETPIVOTDATA("value",pivot!$A$3,"bench",$D34,"config",$Q$3,"stat",S$4)</f>
        <v>14571</v>
      </c>
      <c r="T34">
        <f>GETPIVOTDATA("value",pivot!$A$3,"bench",$D34,"config",$Q$3,"stat",T$4)</f>
        <v>8263</v>
      </c>
      <c r="U34">
        <f>GETPIVOTDATA("value",pivot!$A$3,"bench",$D34,"config",$Q$3,"stat",U$4)</f>
        <v>3917</v>
      </c>
      <c r="V34">
        <f>GETPIVOTDATA("value",pivot!$A$3,"bench",$D34,"config",$Q$3,"stat",V$4)</f>
        <v>7080</v>
      </c>
      <c r="W34">
        <f>GETPIVOTDATA("value",pivot!$A$3,"bench",$D34,"config",$Q$3,"stat",W$4)</f>
        <v>10340</v>
      </c>
      <c r="X34">
        <f>GETPIVOTDATA("value",pivot!$A$3,"bench",$D34,"config",$Q$3,"stat",X$4)</f>
        <v>3526</v>
      </c>
      <c r="Z34">
        <f>GETPIVOTDATA("value",pivot!$A$3,"bench",$D34,"config",$Z$3,"stat",Z$4)</f>
        <v>95092</v>
      </c>
      <c r="AA34">
        <f>GETPIVOTDATA("value",pivot!$A$3,"bench",$D34,"config",$Z$3,"stat",AA$4)</f>
        <v>7410</v>
      </c>
      <c r="AB34">
        <f>GETPIVOTDATA("value",pivot!$A$3,"bench",$D34,"config",$Z$3,"stat",AB$4)</f>
        <v>15293</v>
      </c>
      <c r="AC34">
        <f>GETPIVOTDATA("value",pivot!$A$3,"bench",$D34,"config",$Z$3,"stat",AC$4)</f>
        <v>8166</v>
      </c>
      <c r="AD34">
        <f>GETPIVOTDATA("value",pivot!$A$3,"bench",$D34,"config",$Z$3,"stat",AD$4)</f>
        <v>4768</v>
      </c>
      <c r="AE34">
        <f>GETPIVOTDATA("value",pivot!$A$3,"bench",$D34,"config",$Z$3,"stat",AE$4)</f>
        <v>10840</v>
      </c>
      <c r="AF34">
        <f>GETPIVOTDATA("value",pivot!$A$3,"bench",$D34,"config",$Z$3,"stat",AF$4)</f>
        <v>63340</v>
      </c>
      <c r="AG34">
        <f>GETPIVOTDATA("value",pivot!$A$3,"bench",$D34,"config",$Z$3,"stat",AG$4)</f>
        <v>1710</v>
      </c>
      <c r="AI34">
        <f t="shared" si="7"/>
        <v>308957</v>
      </c>
      <c r="AJ34">
        <f t="shared" si="8"/>
        <v>151071</v>
      </c>
      <c r="AK34">
        <f t="shared" si="9"/>
        <v>206619</v>
      </c>
      <c r="AM34">
        <f t="shared" si="4"/>
        <v>6.1791397528344092</v>
      </c>
      <c r="AN34">
        <f t="shared" si="5"/>
        <v>3.0214198791432048</v>
      </c>
      <c r="AO34">
        <f t="shared" si="6"/>
        <v>4.132379834704806</v>
      </c>
      <c r="AP34" s="6">
        <f t="shared" si="10"/>
        <v>1.4952981090799975</v>
      </c>
      <c r="AQ34" s="6">
        <f t="shared" si="11"/>
        <v>0.73115734758178108</v>
      </c>
      <c r="AR34" s="4"/>
      <c r="AS34" s="4"/>
      <c r="AT34" s="4"/>
      <c r="AU34" s="4"/>
      <c r="AV34" s="4"/>
      <c r="BY34" s="4"/>
    </row>
    <row r="35" spans="1:77" x14ac:dyDescent="0.2">
      <c r="D35" s="5" t="s">
        <v>97</v>
      </c>
      <c r="E35">
        <f>GETPIVOTDATA("value",pivot!$A$3,"bench",$D35,"config",$E$3,"stat",E$4)</f>
        <v>50000000</v>
      </c>
      <c r="F35" s="6"/>
      <c r="G35" s="4"/>
      <c r="H35">
        <f>GETPIVOTDATA("value",pivot!$A$3,"bench",$D35,"config",$H$3,"stat",H$4)</f>
        <v>123259</v>
      </c>
      <c r="I35">
        <f>GETPIVOTDATA("value",pivot!$A$3,"bench",$D35,"config",$H$3,"stat",I$4)</f>
        <v>23311</v>
      </c>
      <c r="J35">
        <f>GETPIVOTDATA("value",pivot!$A$3,"bench",$D35,"config",$H$3,"stat",J$4)</f>
        <v>42876</v>
      </c>
      <c r="K35">
        <f>GETPIVOTDATA("value",pivot!$A$3,"bench",$D35,"config",$H$3,"stat",K$4)</f>
        <v>38466</v>
      </c>
      <c r="L35">
        <f>GETPIVOTDATA("value",pivot!$A$3,"bench",$D35,"config",$H$3,"stat",L$4)</f>
        <v>19344</v>
      </c>
      <c r="M35">
        <f>GETPIVOTDATA("value",pivot!$A$3,"bench",$D35,"config",$H$3,"stat",M$4)</f>
        <v>31667</v>
      </c>
      <c r="N35">
        <f>GETPIVOTDATA("value",pivot!$A$3,"bench",$D35,"config",$H$3,"stat",N$4)</f>
        <v>33028</v>
      </c>
      <c r="O35">
        <f>GETPIVOTDATA("value",pivot!$A$3,"bench",$D35,"config",$H$3,"stat",O$4)</f>
        <v>40854</v>
      </c>
      <c r="Q35">
        <f>GETPIVOTDATA("value",pivot!$A$3,"bench",$D35,"config",$Q$3,"stat",Q$4)</f>
        <v>108980</v>
      </c>
      <c r="R35">
        <f>GETPIVOTDATA("value",pivot!$A$3,"bench",$D35,"config",$Q$3,"stat",R$4)</f>
        <v>9157</v>
      </c>
      <c r="S35">
        <f>GETPIVOTDATA("value",pivot!$A$3,"bench",$D35,"config",$Q$3,"stat",S$4)</f>
        <v>13507</v>
      </c>
      <c r="T35">
        <f>GETPIVOTDATA("value",pivot!$A$3,"bench",$D35,"config",$Q$3,"stat",T$4)</f>
        <v>9815</v>
      </c>
      <c r="U35">
        <f>GETPIVOTDATA("value",pivot!$A$3,"bench",$D35,"config",$Q$3,"stat",U$4)</f>
        <v>4107</v>
      </c>
      <c r="V35">
        <f>GETPIVOTDATA("value",pivot!$A$3,"bench",$D35,"config",$Q$3,"stat",V$4)</f>
        <v>7829</v>
      </c>
      <c r="W35">
        <f>GETPIVOTDATA("value",pivot!$A$3,"bench",$D35,"config",$Q$3,"stat",W$4)</f>
        <v>11239</v>
      </c>
      <c r="X35">
        <f>GETPIVOTDATA("value",pivot!$A$3,"bench",$D35,"config",$Q$3,"stat",X$4)</f>
        <v>3947</v>
      </c>
      <c r="Z35">
        <f>GETPIVOTDATA("value",pivot!$A$3,"bench",$D35,"config",$Z$3,"stat",Z$4)</f>
        <v>109317</v>
      </c>
      <c r="AA35">
        <f>GETPIVOTDATA("value",pivot!$A$3,"bench",$D35,"config",$Z$3,"stat",AA$4)</f>
        <v>8609</v>
      </c>
      <c r="AB35">
        <f>GETPIVOTDATA("value",pivot!$A$3,"bench",$D35,"config",$Z$3,"stat",AB$4)</f>
        <v>15800</v>
      </c>
      <c r="AC35">
        <f>GETPIVOTDATA("value",pivot!$A$3,"bench",$D35,"config",$Z$3,"stat",AC$4)</f>
        <v>9743</v>
      </c>
      <c r="AD35">
        <f>GETPIVOTDATA("value",pivot!$A$3,"bench",$D35,"config",$Z$3,"stat",AD$4)</f>
        <v>4945</v>
      </c>
      <c r="AE35">
        <f>GETPIVOTDATA("value",pivot!$A$3,"bench",$D35,"config",$Z$3,"stat",AE$4)</f>
        <v>12793</v>
      </c>
      <c r="AF35">
        <f>GETPIVOTDATA("value",pivot!$A$3,"bench",$D35,"config",$Z$3,"stat",AF$4)</f>
        <v>73764</v>
      </c>
      <c r="AG35">
        <f>GETPIVOTDATA("value",pivot!$A$3,"bench",$D35,"config",$Z$3,"stat",AG$4)</f>
        <v>2161</v>
      </c>
      <c r="AI35">
        <f t="shared" si="7"/>
        <v>352805</v>
      </c>
      <c r="AJ35">
        <f t="shared" si="8"/>
        <v>168581</v>
      </c>
      <c r="AK35">
        <f t="shared" si="9"/>
        <v>237132</v>
      </c>
      <c r="AM35">
        <f t="shared" si="4"/>
        <v>7.0560999999999998</v>
      </c>
      <c r="AN35">
        <f t="shared" si="5"/>
        <v>3.3716200000000001</v>
      </c>
      <c r="AO35">
        <f t="shared" si="6"/>
        <v>4.7426400000000006</v>
      </c>
      <c r="AP35" s="6">
        <f t="shared" si="10"/>
        <v>1.4878000438574295</v>
      </c>
      <c r="AQ35" s="6">
        <f t="shared" si="11"/>
        <v>0.71091628291415743</v>
      </c>
      <c r="AR35" s="4"/>
      <c r="AS35" s="4"/>
      <c r="AT35" s="4"/>
      <c r="AU35" s="4"/>
      <c r="AV35" s="4"/>
      <c r="BY35" s="4"/>
    </row>
    <row r="36" spans="1:77" x14ac:dyDescent="0.2">
      <c r="D36" s="5" t="s">
        <v>98</v>
      </c>
      <c r="E36">
        <f>GETPIVOTDATA("value",pivot!$A$3,"bench",$D36,"config",$E$3,"stat",E$4)</f>
        <v>50000001</v>
      </c>
      <c r="F36" s="6"/>
      <c r="G36" s="4"/>
      <c r="H36">
        <f>GETPIVOTDATA("value",pivot!$A$3,"bench",$D36,"config",$H$3,"stat",H$4)</f>
        <v>125529</v>
      </c>
      <c r="I36">
        <f>GETPIVOTDATA("value",pivot!$A$3,"bench",$D36,"config",$H$3,"stat",I$4)</f>
        <v>23076</v>
      </c>
      <c r="J36">
        <f>GETPIVOTDATA("value",pivot!$A$3,"bench",$D36,"config",$H$3,"stat",J$4)</f>
        <v>45022</v>
      </c>
      <c r="K36">
        <f>GETPIVOTDATA("value",pivot!$A$3,"bench",$D36,"config",$H$3,"stat",K$4)</f>
        <v>39086</v>
      </c>
      <c r="L36">
        <f>GETPIVOTDATA("value",pivot!$A$3,"bench",$D36,"config",$H$3,"stat",L$4)</f>
        <v>20820</v>
      </c>
      <c r="M36">
        <f>GETPIVOTDATA("value",pivot!$A$3,"bench",$D36,"config",$H$3,"stat",M$4)</f>
        <v>32115</v>
      </c>
      <c r="N36">
        <f>GETPIVOTDATA("value",pivot!$A$3,"bench",$D36,"config",$H$3,"stat",N$4)</f>
        <v>34116</v>
      </c>
      <c r="O36">
        <f>GETPIVOTDATA("value",pivot!$A$3,"bench",$D36,"config",$H$3,"stat",O$4)</f>
        <v>41284</v>
      </c>
      <c r="Q36">
        <f>GETPIVOTDATA("value",pivot!$A$3,"bench",$D36,"config",$Q$3,"stat",Q$4)</f>
        <v>110868</v>
      </c>
      <c r="R36">
        <f>GETPIVOTDATA("value",pivot!$A$3,"bench",$D36,"config",$Q$3,"stat",R$4)</f>
        <v>9252</v>
      </c>
      <c r="S36">
        <f>GETPIVOTDATA("value",pivot!$A$3,"bench",$D36,"config",$Q$3,"stat",S$4)</f>
        <v>14735</v>
      </c>
      <c r="T36">
        <f>GETPIVOTDATA("value",pivot!$A$3,"bench",$D36,"config",$Q$3,"stat",T$4)</f>
        <v>10221</v>
      </c>
      <c r="U36">
        <f>GETPIVOTDATA("value",pivot!$A$3,"bench",$D36,"config",$Q$3,"stat",U$4)</f>
        <v>4466</v>
      </c>
      <c r="V36">
        <f>GETPIVOTDATA("value",pivot!$A$3,"bench",$D36,"config",$Q$3,"stat",V$4)</f>
        <v>7621</v>
      </c>
      <c r="W36">
        <f>GETPIVOTDATA("value",pivot!$A$3,"bench",$D36,"config",$Q$3,"stat",W$4)</f>
        <v>11846</v>
      </c>
      <c r="X36">
        <f>GETPIVOTDATA("value",pivot!$A$3,"bench",$D36,"config",$Q$3,"stat",X$4)</f>
        <v>3863</v>
      </c>
      <c r="Z36">
        <f>GETPIVOTDATA("value",pivot!$A$3,"bench",$D36,"config",$Z$3,"stat",Z$4)</f>
        <v>112101</v>
      </c>
      <c r="AA36">
        <f>GETPIVOTDATA("value",pivot!$A$3,"bench",$D36,"config",$Z$3,"stat",AA$4)</f>
        <v>8652</v>
      </c>
      <c r="AB36">
        <f>GETPIVOTDATA("value",pivot!$A$3,"bench",$D36,"config",$Z$3,"stat",AB$4)</f>
        <v>17511</v>
      </c>
      <c r="AC36">
        <f>GETPIVOTDATA("value",pivot!$A$3,"bench",$D36,"config",$Z$3,"stat",AC$4)</f>
        <v>10097</v>
      </c>
      <c r="AD36">
        <f>GETPIVOTDATA("value",pivot!$A$3,"bench",$D36,"config",$Z$3,"stat",AD$4)</f>
        <v>6094</v>
      </c>
      <c r="AE36">
        <f>GETPIVOTDATA("value",pivot!$A$3,"bench",$D36,"config",$Z$3,"stat",AE$4)</f>
        <v>12925</v>
      </c>
      <c r="AF36">
        <f>GETPIVOTDATA("value",pivot!$A$3,"bench",$D36,"config",$Z$3,"stat",AF$4)</f>
        <v>74770</v>
      </c>
      <c r="AG36">
        <f>GETPIVOTDATA("value",pivot!$A$3,"bench",$D36,"config",$Z$3,"stat",AG$4)</f>
        <v>2282</v>
      </c>
      <c r="AI36">
        <f t="shared" si="7"/>
        <v>361048</v>
      </c>
      <c r="AJ36">
        <f t="shared" si="8"/>
        <v>172872</v>
      </c>
      <c r="AK36">
        <f t="shared" si="9"/>
        <v>244432</v>
      </c>
      <c r="AM36">
        <f t="shared" si="4"/>
        <v>7.2209598555808032</v>
      </c>
      <c r="AN36">
        <f t="shared" si="5"/>
        <v>3.4574399308512014</v>
      </c>
      <c r="AO36">
        <f t="shared" si="6"/>
        <v>4.8886399022272018</v>
      </c>
      <c r="AP36" s="6">
        <f t="shared" si="10"/>
        <v>1.4770897427505401</v>
      </c>
      <c r="AQ36" s="6">
        <f t="shared" si="11"/>
        <v>0.70723964129082939</v>
      </c>
      <c r="AR36" s="4"/>
      <c r="AS36" s="4"/>
      <c r="AT36" s="4"/>
      <c r="AU36" s="4"/>
      <c r="AV36" s="4"/>
      <c r="BY36" s="4"/>
    </row>
    <row r="37" spans="1:77" x14ac:dyDescent="0.2">
      <c r="D37" s="5" t="s">
        <v>99</v>
      </c>
      <c r="E37">
        <f>GETPIVOTDATA("value",pivot!$A$3,"bench",$D37,"config",$E$3,"stat",E$4)</f>
        <v>50000002</v>
      </c>
      <c r="F37" s="6"/>
      <c r="G37" s="4"/>
      <c r="H37">
        <f>GETPIVOTDATA("value",pivot!$A$3,"bench",$D37,"config",$H$3,"stat",H$4)</f>
        <v>95832</v>
      </c>
      <c r="I37">
        <f>GETPIVOTDATA("value",pivot!$A$3,"bench",$D37,"config",$H$3,"stat",I$4)</f>
        <v>10041</v>
      </c>
      <c r="J37">
        <f>GETPIVOTDATA("value",pivot!$A$3,"bench",$D37,"config",$H$3,"stat",J$4)</f>
        <v>26792</v>
      </c>
      <c r="K37">
        <f>GETPIVOTDATA("value",pivot!$A$3,"bench",$D37,"config",$H$3,"stat",K$4)</f>
        <v>8994</v>
      </c>
      <c r="L37">
        <f>GETPIVOTDATA("value",pivot!$A$3,"bench",$D37,"config",$H$3,"stat",L$4)</f>
        <v>7743</v>
      </c>
      <c r="M37">
        <f>GETPIVOTDATA("value",pivot!$A$3,"bench",$D37,"config",$H$3,"stat",M$4)</f>
        <v>10751</v>
      </c>
      <c r="N37">
        <f>GETPIVOTDATA("value",pivot!$A$3,"bench",$D37,"config",$H$3,"stat",N$4)</f>
        <v>10408</v>
      </c>
      <c r="O37">
        <f>GETPIVOTDATA("value",pivot!$A$3,"bench",$D37,"config",$H$3,"stat",O$4)</f>
        <v>15759</v>
      </c>
      <c r="Q37">
        <f>GETPIVOTDATA("value",pivot!$A$3,"bench",$D37,"config",$Q$3,"stat",Q$4)</f>
        <v>82785</v>
      </c>
      <c r="R37">
        <f>GETPIVOTDATA("value",pivot!$A$3,"bench",$D37,"config",$Q$3,"stat",R$4)</f>
        <v>6689</v>
      </c>
      <c r="S37">
        <f>GETPIVOTDATA("value",pivot!$A$3,"bench",$D37,"config",$Q$3,"stat",S$4)</f>
        <v>13662</v>
      </c>
      <c r="T37">
        <f>GETPIVOTDATA("value",pivot!$A$3,"bench",$D37,"config",$Q$3,"stat",T$4)</f>
        <v>3922</v>
      </c>
      <c r="U37">
        <f>GETPIVOTDATA("value",pivot!$A$3,"bench",$D37,"config",$Q$3,"stat",U$4)</f>
        <v>2043</v>
      </c>
      <c r="V37">
        <f>GETPIVOTDATA("value",pivot!$A$3,"bench",$D37,"config",$Q$3,"stat",V$4)</f>
        <v>2706</v>
      </c>
      <c r="W37">
        <f>GETPIVOTDATA("value",pivot!$A$3,"bench",$D37,"config",$Q$3,"stat",W$4)</f>
        <v>5337</v>
      </c>
      <c r="X37">
        <f>GETPIVOTDATA("value",pivot!$A$3,"bench",$D37,"config",$Q$3,"stat",X$4)</f>
        <v>387</v>
      </c>
      <c r="Z37">
        <f>GETPIVOTDATA("value",pivot!$A$3,"bench",$D37,"config",$Z$3,"stat",Z$4)</f>
        <v>96193</v>
      </c>
      <c r="AA37">
        <f>GETPIVOTDATA("value",pivot!$A$3,"bench",$D37,"config",$Z$3,"stat",AA$4)</f>
        <v>6725</v>
      </c>
      <c r="AB37">
        <f>GETPIVOTDATA("value",pivot!$A$3,"bench",$D37,"config",$Z$3,"stat",AB$4)</f>
        <v>16800</v>
      </c>
      <c r="AC37">
        <f>GETPIVOTDATA("value",pivot!$A$3,"bench",$D37,"config",$Z$3,"stat",AC$4)</f>
        <v>3936</v>
      </c>
      <c r="AD37">
        <f>GETPIVOTDATA("value",pivot!$A$3,"bench",$D37,"config",$Z$3,"stat",AD$4)</f>
        <v>2611</v>
      </c>
      <c r="AE37">
        <f>GETPIVOTDATA("value",pivot!$A$3,"bench",$D37,"config",$Z$3,"stat",AE$4)</f>
        <v>2850</v>
      </c>
      <c r="AF37">
        <f>GETPIVOTDATA("value",pivot!$A$3,"bench",$D37,"config",$Z$3,"stat",AF$4)</f>
        <v>48937</v>
      </c>
      <c r="AG37">
        <f>GETPIVOTDATA("value",pivot!$A$3,"bench",$D37,"config",$Z$3,"stat",AG$4)</f>
        <v>1519</v>
      </c>
      <c r="AI37">
        <f t="shared" si="7"/>
        <v>186320</v>
      </c>
      <c r="AJ37">
        <f t="shared" si="8"/>
        <v>117531</v>
      </c>
      <c r="AK37">
        <f t="shared" si="9"/>
        <v>179571</v>
      </c>
      <c r="AM37">
        <f t="shared" si="4"/>
        <v>3.7263998509440057</v>
      </c>
      <c r="AN37">
        <f t="shared" si="5"/>
        <v>2.3506199059752038</v>
      </c>
      <c r="AO37">
        <f t="shared" si="6"/>
        <v>3.5914198563432058</v>
      </c>
      <c r="AP37" s="6">
        <f t="shared" si="10"/>
        <v>1.0375840196913755</v>
      </c>
      <c r="AQ37" s="6">
        <f t="shared" si="11"/>
        <v>0.65450991529812719</v>
      </c>
      <c r="AR37" s="4"/>
      <c r="AS37" s="4"/>
      <c r="AT37" s="4"/>
      <c r="AU37" s="4"/>
      <c r="AV37" s="4"/>
      <c r="BY37" s="4"/>
    </row>
    <row r="38" spans="1:77" x14ac:dyDescent="0.2">
      <c r="D38" s="5" t="s">
        <v>100</v>
      </c>
      <c r="E38">
        <f>GETPIVOTDATA("value",pivot!$A$3,"bench",$D38,"config",$E$3,"stat",E$4)</f>
        <v>50000000</v>
      </c>
      <c r="F38" s="6"/>
      <c r="G38" s="4"/>
      <c r="H38">
        <f>GETPIVOTDATA("value",pivot!$A$3,"bench",$D38,"config",$H$3,"stat",H$4)</f>
        <v>91640</v>
      </c>
      <c r="I38">
        <f>GETPIVOTDATA("value",pivot!$A$3,"bench",$D38,"config",$H$3,"stat",I$4)</f>
        <v>10053</v>
      </c>
      <c r="J38">
        <f>GETPIVOTDATA("value",pivot!$A$3,"bench",$D38,"config",$H$3,"stat",J$4)</f>
        <v>25709</v>
      </c>
      <c r="K38">
        <f>GETPIVOTDATA("value",pivot!$A$3,"bench",$D38,"config",$H$3,"stat",K$4)</f>
        <v>10188</v>
      </c>
      <c r="L38">
        <f>GETPIVOTDATA("value",pivot!$A$3,"bench",$D38,"config",$H$3,"stat",L$4)</f>
        <v>7493</v>
      </c>
      <c r="M38">
        <f>GETPIVOTDATA("value",pivot!$A$3,"bench",$D38,"config",$H$3,"stat",M$4)</f>
        <v>12085</v>
      </c>
      <c r="N38">
        <f>GETPIVOTDATA("value",pivot!$A$3,"bench",$D38,"config",$H$3,"stat",N$4)</f>
        <v>10943</v>
      </c>
      <c r="O38">
        <f>GETPIVOTDATA("value",pivot!$A$3,"bench",$D38,"config",$H$3,"stat",O$4)</f>
        <v>16260</v>
      </c>
      <c r="Q38">
        <f>GETPIVOTDATA("value",pivot!$A$3,"bench",$D38,"config",$Q$3,"stat",Q$4)</f>
        <v>82722</v>
      </c>
      <c r="R38">
        <f>GETPIVOTDATA("value",pivot!$A$3,"bench",$D38,"config",$Q$3,"stat",R$4)</f>
        <v>6665</v>
      </c>
      <c r="S38">
        <f>GETPIVOTDATA("value",pivot!$A$3,"bench",$D38,"config",$Q$3,"stat",S$4)</f>
        <v>14182</v>
      </c>
      <c r="T38">
        <f>GETPIVOTDATA("value",pivot!$A$3,"bench",$D38,"config",$Q$3,"stat",T$4)</f>
        <v>3884</v>
      </c>
      <c r="U38">
        <f>GETPIVOTDATA("value",pivot!$A$3,"bench",$D38,"config",$Q$3,"stat",U$4)</f>
        <v>1914</v>
      </c>
      <c r="V38">
        <f>GETPIVOTDATA("value",pivot!$A$3,"bench",$D38,"config",$Q$3,"stat",V$4)</f>
        <v>2611</v>
      </c>
      <c r="W38">
        <f>GETPIVOTDATA("value",pivot!$A$3,"bench",$D38,"config",$Q$3,"stat",W$4)</f>
        <v>5169</v>
      </c>
      <c r="X38">
        <f>GETPIVOTDATA("value",pivot!$A$3,"bench",$D38,"config",$Q$3,"stat",X$4)</f>
        <v>384</v>
      </c>
      <c r="Z38">
        <f>GETPIVOTDATA("value",pivot!$A$3,"bench",$D38,"config",$Z$3,"stat",Z$4)</f>
        <v>95895</v>
      </c>
      <c r="AA38">
        <f>GETPIVOTDATA("value",pivot!$A$3,"bench",$D38,"config",$Z$3,"stat",AA$4)</f>
        <v>6688</v>
      </c>
      <c r="AB38">
        <f>GETPIVOTDATA("value",pivot!$A$3,"bench",$D38,"config",$Z$3,"stat",AB$4)</f>
        <v>17496</v>
      </c>
      <c r="AC38">
        <f>GETPIVOTDATA("value",pivot!$A$3,"bench",$D38,"config",$Z$3,"stat",AC$4)</f>
        <v>3855</v>
      </c>
      <c r="AD38">
        <f>GETPIVOTDATA("value",pivot!$A$3,"bench",$D38,"config",$Z$3,"stat",AD$4)</f>
        <v>2534</v>
      </c>
      <c r="AE38">
        <f>GETPIVOTDATA("value",pivot!$A$3,"bench",$D38,"config",$Z$3,"stat",AE$4)</f>
        <v>2779</v>
      </c>
      <c r="AF38">
        <f>GETPIVOTDATA("value",pivot!$A$3,"bench",$D38,"config",$Z$3,"stat",AF$4)</f>
        <v>47989</v>
      </c>
      <c r="AG38">
        <f>GETPIVOTDATA("value",pivot!$A$3,"bench",$D38,"config",$Z$3,"stat",AG$4)</f>
        <v>868</v>
      </c>
      <c r="AI38">
        <f t="shared" si="7"/>
        <v>184371</v>
      </c>
      <c r="AJ38">
        <f t="shared" si="8"/>
        <v>117531</v>
      </c>
      <c r="AK38">
        <f t="shared" si="9"/>
        <v>178104</v>
      </c>
      <c r="AM38">
        <f t="shared" si="4"/>
        <v>3.6874199999999999</v>
      </c>
      <c r="AN38">
        <f t="shared" si="5"/>
        <v>2.3506199999999997</v>
      </c>
      <c r="AO38">
        <f t="shared" si="6"/>
        <v>3.5620799999999999</v>
      </c>
      <c r="AP38" s="6">
        <f t="shared" si="10"/>
        <v>1.0351873062929524</v>
      </c>
      <c r="AQ38" s="6">
        <f t="shared" si="11"/>
        <v>0.65990095674437399</v>
      </c>
      <c r="AR38" s="4"/>
      <c r="AS38" s="4"/>
      <c r="AT38" s="4"/>
      <c r="AU38" s="4"/>
      <c r="AV38" s="4"/>
      <c r="BY38" s="4"/>
    </row>
    <row r="39" spans="1:77" x14ac:dyDescent="0.2">
      <c r="D39" s="5" t="s">
        <v>101</v>
      </c>
      <c r="E39">
        <f>GETPIVOTDATA("value",pivot!$A$3,"bench",$D39,"config",$E$3,"stat",E$4)</f>
        <v>50000002</v>
      </c>
      <c r="F39" s="6"/>
      <c r="G39" s="4"/>
      <c r="H39">
        <f>GETPIVOTDATA("value",pivot!$A$3,"bench",$D39,"config",$H$3,"stat",H$4)</f>
        <v>84729</v>
      </c>
      <c r="I39">
        <f>GETPIVOTDATA("value",pivot!$A$3,"bench",$D39,"config",$H$3,"stat",I$4)</f>
        <v>13279</v>
      </c>
      <c r="J39">
        <f>GETPIVOTDATA("value",pivot!$A$3,"bench",$D39,"config",$H$3,"stat",J$4)</f>
        <v>27957</v>
      </c>
      <c r="K39">
        <f>GETPIVOTDATA("value",pivot!$A$3,"bench",$D39,"config",$H$3,"stat",K$4)</f>
        <v>16545</v>
      </c>
      <c r="L39">
        <f>GETPIVOTDATA("value",pivot!$A$3,"bench",$D39,"config",$H$3,"stat",L$4)</f>
        <v>8821</v>
      </c>
      <c r="M39">
        <f>GETPIVOTDATA("value",pivot!$A$3,"bench",$D39,"config",$H$3,"stat",M$4)</f>
        <v>16688</v>
      </c>
      <c r="N39">
        <f>GETPIVOTDATA("value",pivot!$A$3,"bench",$D39,"config",$H$3,"stat",N$4)</f>
        <v>14809</v>
      </c>
      <c r="O39">
        <f>GETPIVOTDATA("value",pivot!$A$3,"bench",$D39,"config",$H$3,"stat",O$4)</f>
        <v>22296</v>
      </c>
      <c r="Q39">
        <f>GETPIVOTDATA("value",pivot!$A$3,"bench",$D39,"config",$Q$3,"stat",Q$4)</f>
        <v>76051</v>
      </c>
      <c r="R39">
        <f>GETPIVOTDATA("value",pivot!$A$3,"bench",$D39,"config",$Q$3,"stat",R$4)</f>
        <v>7110</v>
      </c>
      <c r="S39">
        <f>GETPIVOTDATA("value",pivot!$A$3,"bench",$D39,"config",$Q$3,"stat",S$4)</f>
        <v>9245</v>
      </c>
      <c r="T39">
        <f>GETPIVOTDATA("value",pivot!$A$3,"bench",$D39,"config",$Q$3,"stat",T$4)</f>
        <v>4546</v>
      </c>
      <c r="U39">
        <f>GETPIVOTDATA("value",pivot!$A$3,"bench",$D39,"config",$Q$3,"stat",U$4)</f>
        <v>904</v>
      </c>
      <c r="V39">
        <f>GETPIVOTDATA("value",pivot!$A$3,"bench",$D39,"config",$Q$3,"stat",V$4)</f>
        <v>3515</v>
      </c>
      <c r="W39">
        <f>GETPIVOTDATA("value",pivot!$A$3,"bench",$D39,"config",$Q$3,"stat",W$4)</f>
        <v>5893</v>
      </c>
      <c r="X39">
        <f>GETPIVOTDATA("value",pivot!$A$3,"bench",$D39,"config",$Q$3,"stat",X$4)</f>
        <v>1050</v>
      </c>
      <c r="Z39">
        <f>GETPIVOTDATA("value",pivot!$A$3,"bench",$D39,"config",$Z$3,"stat",Z$4)</f>
        <v>87176</v>
      </c>
      <c r="AA39">
        <f>GETPIVOTDATA("value",pivot!$A$3,"bench",$D39,"config",$Z$3,"stat",AA$4)</f>
        <v>7014</v>
      </c>
      <c r="AB39">
        <f>GETPIVOTDATA("value",pivot!$A$3,"bench",$D39,"config",$Z$3,"stat",AB$4)</f>
        <v>13748</v>
      </c>
      <c r="AC39">
        <f>GETPIVOTDATA("value",pivot!$A$3,"bench",$D39,"config",$Z$3,"stat",AC$4)</f>
        <v>5902</v>
      </c>
      <c r="AD39">
        <f>GETPIVOTDATA("value",pivot!$A$3,"bench",$D39,"config",$Z$3,"stat",AD$4)</f>
        <v>2281</v>
      </c>
      <c r="AE39">
        <f>GETPIVOTDATA("value",pivot!$A$3,"bench",$D39,"config",$Z$3,"stat",AE$4)</f>
        <v>4522</v>
      </c>
      <c r="AF39">
        <f>GETPIVOTDATA("value",pivot!$A$3,"bench",$D39,"config",$Z$3,"stat",AF$4)</f>
        <v>52735</v>
      </c>
      <c r="AG39">
        <f>GETPIVOTDATA("value",pivot!$A$3,"bench",$D39,"config",$Z$3,"stat",AG$4)</f>
        <v>1719</v>
      </c>
      <c r="AI39">
        <f t="shared" si="7"/>
        <v>205124</v>
      </c>
      <c r="AJ39">
        <f t="shared" si="8"/>
        <v>108314</v>
      </c>
      <c r="AK39">
        <f t="shared" si="9"/>
        <v>175097</v>
      </c>
      <c r="AM39">
        <f t="shared" si="4"/>
        <v>4.102479835900807</v>
      </c>
      <c r="AN39">
        <f t="shared" si="5"/>
        <v>2.1662799133488035</v>
      </c>
      <c r="AO39">
        <f t="shared" si="6"/>
        <v>3.5019398599224059</v>
      </c>
      <c r="AP39" s="6">
        <f t="shared" si="10"/>
        <v>1.1714878039029795</v>
      </c>
      <c r="AQ39" s="6">
        <f t="shared" si="11"/>
        <v>0.61859426489317348</v>
      </c>
      <c r="AR39" s="4"/>
      <c r="AS39" s="4"/>
      <c r="AT39" s="4"/>
      <c r="AU39" s="4"/>
      <c r="AV39" s="4"/>
      <c r="BY39" s="4"/>
    </row>
    <row r="40" spans="1:77" x14ac:dyDescent="0.2">
      <c r="D40" s="5" t="s">
        <v>102</v>
      </c>
      <c r="E40">
        <f>GETPIVOTDATA("value",pivot!$A$3,"bench",$D40,"config",$E$3,"stat",E$4)</f>
        <v>50000000</v>
      </c>
      <c r="F40" s="6"/>
      <c r="G40" s="4"/>
      <c r="H40">
        <f>GETPIVOTDATA("value",pivot!$A$3,"bench",$D40,"config",$H$3,"stat",H$4)</f>
        <v>96551</v>
      </c>
      <c r="I40">
        <f>GETPIVOTDATA("value",pivot!$A$3,"bench",$D40,"config",$H$3,"stat",I$4)</f>
        <v>11169</v>
      </c>
      <c r="J40">
        <f>GETPIVOTDATA("value",pivot!$A$3,"bench",$D40,"config",$H$3,"stat",J$4)</f>
        <v>25724</v>
      </c>
      <c r="K40">
        <f>GETPIVOTDATA("value",pivot!$A$3,"bench",$D40,"config",$H$3,"stat",K$4)</f>
        <v>10729</v>
      </c>
      <c r="L40">
        <f>GETPIVOTDATA("value",pivot!$A$3,"bench",$D40,"config",$H$3,"stat",L$4)</f>
        <v>8708</v>
      </c>
      <c r="M40">
        <f>GETPIVOTDATA("value",pivot!$A$3,"bench",$D40,"config",$H$3,"stat",M$4)</f>
        <v>12659</v>
      </c>
      <c r="N40">
        <f>GETPIVOTDATA("value",pivot!$A$3,"bench",$D40,"config",$H$3,"stat",N$4)</f>
        <v>12327</v>
      </c>
      <c r="O40">
        <f>GETPIVOTDATA("value",pivot!$A$3,"bench",$D40,"config",$H$3,"stat",O$4)</f>
        <v>19092</v>
      </c>
      <c r="Q40">
        <f>GETPIVOTDATA("value",pivot!$A$3,"bench",$D40,"config",$Q$3,"stat",Q$4)</f>
        <v>86636</v>
      </c>
      <c r="R40">
        <f>GETPIVOTDATA("value",pivot!$A$3,"bench",$D40,"config",$Q$3,"stat",R$4)</f>
        <v>6998</v>
      </c>
      <c r="S40">
        <f>GETPIVOTDATA("value",pivot!$A$3,"bench",$D40,"config",$Q$3,"stat",S$4)</f>
        <v>12787</v>
      </c>
      <c r="T40">
        <f>GETPIVOTDATA("value",pivot!$A$3,"bench",$D40,"config",$Q$3,"stat",T$4)</f>
        <v>4140</v>
      </c>
      <c r="U40">
        <f>GETPIVOTDATA("value",pivot!$A$3,"bench",$D40,"config",$Q$3,"stat",U$4)</f>
        <v>2134</v>
      </c>
      <c r="V40">
        <f>GETPIVOTDATA("value",pivot!$A$3,"bench",$D40,"config",$Q$3,"stat",V$4)</f>
        <v>2239</v>
      </c>
      <c r="W40">
        <f>GETPIVOTDATA("value",pivot!$A$3,"bench",$D40,"config",$Q$3,"stat",W$4)</f>
        <v>4793</v>
      </c>
      <c r="X40">
        <f>GETPIVOTDATA("value",pivot!$A$3,"bench",$D40,"config",$Q$3,"stat",X$4)</f>
        <v>686</v>
      </c>
      <c r="Z40">
        <f>GETPIVOTDATA("value",pivot!$A$3,"bench",$D40,"config",$Z$3,"stat",Z$4)</f>
        <v>100457</v>
      </c>
      <c r="AA40">
        <f>GETPIVOTDATA("value",pivot!$A$3,"bench",$D40,"config",$Z$3,"stat",AA$4)</f>
        <v>6939</v>
      </c>
      <c r="AB40">
        <f>GETPIVOTDATA("value",pivot!$A$3,"bench",$D40,"config",$Z$3,"stat",AB$4)</f>
        <v>16541</v>
      </c>
      <c r="AC40">
        <f>GETPIVOTDATA("value",pivot!$A$3,"bench",$D40,"config",$Z$3,"stat",AC$4)</f>
        <v>4104</v>
      </c>
      <c r="AD40">
        <f>GETPIVOTDATA("value",pivot!$A$3,"bench",$D40,"config",$Z$3,"stat",AD$4)</f>
        <v>2722</v>
      </c>
      <c r="AE40">
        <f>GETPIVOTDATA("value",pivot!$A$3,"bench",$D40,"config",$Z$3,"stat",AE$4)</f>
        <v>2985</v>
      </c>
      <c r="AF40">
        <f>GETPIVOTDATA("value",pivot!$A$3,"bench",$D40,"config",$Z$3,"stat",AF$4)</f>
        <v>49856</v>
      </c>
      <c r="AG40">
        <f>GETPIVOTDATA("value",pivot!$A$3,"bench",$D40,"config",$Z$3,"stat",AG$4)</f>
        <v>1743</v>
      </c>
      <c r="AI40">
        <f t="shared" si="7"/>
        <v>196959</v>
      </c>
      <c r="AJ40">
        <f t="shared" si="8"/>
        <v>120413</v>
      </c>
      <c r="AK40">
        <f t="shared" si="9"/>
        <v>185347</v>
      </c>
      <c r="AM40">
        <f t="shared" si="4"/>
        <v>3.9391799999999995</v>
      </c>
      <c r="AN40">
        <f t="shared" si="5"/>
        <v>2.4082600000000003</v>
      </c>
      <c r="AO40">
        <f t="shared" si="6"/>
        <v>3.7069400000000003</v>
      </c>
      <c r="AP40" s="6">
        <f t="shared" si="10"/>
        <v>1.0626500563807342</v>
      </c>
      <c r="AQ40" s="6">
        <f t="shared" si="11"/>
        <v>0.64966252488575482</v>
      </c>
      <c r="AR40" s="4"/>
      <c r="AS40" s="4"/>
      <c r="AT40" s="4"/>
      <c r="AU40" s="4"/>
      <c r="AV40" s="4"/>
      <c r="BY40" s="4"/>
    </row>
    <row r="41" spans="1:77" x14ac:dyDescent="0.2">
      <c r="D41" s="5" t="s">
        <v>103</v>
      </c>
      <c r="E41">
        <f>GETPIVOTDATA("value",pivot!$A$3,"bench",$D41,"config",$E$3,"stat",E$4)</f>
        <v>50000002</v>
      </c>
      <c r="F41" s="6"/>
      <c r="G41" s="4"/>
      <c r="H41">
        <f>GETPIVOTDATA("value",pivot!$A$3,"bench",$D41,"config",$H$3,"stat",H$4)</f>
        <v>93599</v>
      </c>
      <c r="I41">
        <f>GETPIVOTDATA("value",pivot!$A$3,"bench",$D41,"config",$H$3,"stat",I$4)</f>
        <v>6457</v>
      </c>
      <c r="J41">
        <f>GETPIVOTDATA("value",pivot!$A$3,"bench",$D41,"config",$H$3,"stat",J$4)</f>
        <v>29099</v>
      </c>
      <c r="K41">
        <f>GETPIVOTDATA("value",pivot!$A$3,"bench",$D41,"config",$H$3,"stat",K$4)</f>
        <v>11341</v>
      </c>
      <c r="L41">
        <f>GETPIVOTDATA("value",pivot!$A$3,"bench",$D41,"config",$H$3,"stat",L$4)</f>
        <v>6724</v>
      </c>
      <c r="M41">
        <f>GETPIVOTDATA("value",pivot!$A$3,"bench",$D41,"config",$H$3,"stat",M$4)</f>
        <v>13587</v>
      </c>
      <c r="N41">
        <f>GETPIVOTDATA("value",pivot!$A$3,"bench",$D41,"config",$H$3,"stat",N$4)</f>
        <v>10397</v>
      </c>
      <c r="O41">
        <f>GETPIVOTDATA("value",pivot!$A$3,"bench",$D41,"config",$H$3,"stat",O$4)</f>
        <v>19056</v>
      </c>
      <c r="Q41">
        <f>GETPIVOTDATA("value",pivot!$A$3,"bench",$D41,"config",$Q$3,"stat",Q$4)</f>
        <v>85654</v>
      </c>
      <c r="R41">
        <f>GETPIVOTDATA("value",pivot!$A$3,"bench",$D41,"config",$Q$3,"stat",R$4)</f>
        <v>3467</v>
      </c>
      <c r="S41">
        <f>GETPIVOTDATA("value",pivot!$A$3,"bench",$D41,"config",$Q$3,"stat",S$4)</f>
        <v>13128</v>
      </c>
      <c r="T41">
        <f>GETPIVOTDATA("value",pivot!$A$3,"bench",$D41,"config",$Q$3,"stat",T$4)</f>
        <v>3489</v>
      </c>
      <c r="U41">
        <f>GETPIVOTDATA("value",pivot!$A$3,"bench",$D41,"config",$Q$3,"stat",U$4)</f>
        <v>5</v>
      </c>
      <c r="V41">
        <f>GETPIVOTDATA("value",pivot!$A$3,"bench",$D41,"config",$Q$3,"stat",V$4)</f>
        <v>1026</v>
      </c>
      <c r="W41">
        <f>GETPIVOTDATA("value",pivot!$A$3,"bench",$D41,"config",$Q$3,"stat",W$4)</f>
        <v>3670</v>
      </c>
      <c r="X41">
        <f>GETPIVOTDATA("value",pivot!$A$3,"bench",$D41,"config",$Q$3,"stat",X$4)</f>
        <v>2</v>
      </c>
      <c r="Z41">
        <f>GETPIVOTDATA("value",pivot!$A$3,"bench",$D41,"config",$Z$3,"stat",Z$4)</f>
        <v>90692</v>
      </c>
      <c r="AA41">
        <f>GETPIVOTDATA("value",pivot!$A$3,"bench",$D41,"config",$Z$3,"stat",AA$4)</f>
        <v>3489</v>
      </c>
      <c r="AB41">
        <f>GETPIVOTDATA("value",pivot!$A$3,"bench",$D41,"config",$Z$3,"stat",AB$4)</f>
        <v>18360</v>
      </c>
      <c r="AC41">
        <f>GETPIVOTDATA("value",pivot!$A$3,"bench",$D41,"config",$Z$3,"stat",AC$4)</f>
        <v>5233</v>
      </c>
      <c r="AD41">
        <f>GETPIVOTDATA("value",pivot!$A$3,"bench",$D41,"config",$Z$3,"stat",AD$4)</f>
        <v>1750</v>
      </c>
      <c r="AE41">
        <f>GETPIVOTDATA("value",pivot!$A$3,"bench",$D41,"config",$Z$3,"stat",AE$4)</f>
        <v>2235</v>
      </c>
      <c r="AF41">
        <f>GETPIVOTDATA("value",pivot!$A$3,"bench",$D41,"config",$Z$3,"stat",AF$4)</f>
        <v>50590</v>
      </c>
      <c r="AG41">
        <f>GETPIVOTDATA("value",pivot!$A$3,"bench",$D41,"config",$Z$3,"stat",AG$4)</f>
        <v>1745</v>
      </c>
      <c r="AI41">
        <f t="shared" si="7"/>
        <v>190260</v>
      </c>
      <c r="AJ41">
        <f t="shared" si="8"/>
        <v>110441</v>
      </c>
      <c r="AK41">
        <f t="shared" si="9"/>
        <v>174094</v>
      </c>
      <c r="AM41">
        <f t="shared" si="4"/>
        <v>3.8051998477920064</v>
      </c>
      <c r="AN41">
        <f t="shared" si="5"/>
        <v>2.2088199116472031</v>
      </c>
      <c r="AO41">
        <f t="shared" si="6"/>
        <v>3.4818798607248054</v>
      </c>
      <c r="AP41" s="6">
        <f t="shared" si="10"/>
        <v>1.0928578813744301</v>
      </c>
      <c r="AQ41" s="6">
        <f t="shared" si="11"/>
        <v>0.63437568210277195</v>
      </c>
      <c r="AR41" s="4"/>
      <c r="AS41" s="4"/>
      <c r="AT41" s="4"/>
      <c r="AU41" s="4"/>
      <c r="AV41" s="4"/>
      <c r="BY41" s="4"/>
    </row>
    <row r="42" spans="1:77" x14ac:dyDescent="0.2">
      <c r="D42" s="5" t="s">
        <v>104</v>
      </c>
      <c r="E42">
        <f>GETPIVOTDATA("value",pivot!$A$3,"bench",$D42,"config",$E$3,"stat",E$4)</f>
        <v>50000000</v>
      </c>
      <c r="F42" s="6"/>
      <c r="G42" s="4"/>
      <c r="H42">
        <f>GETPIVOTDATA("value",pivot!$A$3,"bench",$D42,"config",$H$3,"stat",H$4)</f>
        <v>28045</v>
      </c>
      <c r="I42">
        <f>GETPIVOTDATA("value",pivot!$A$3,"bench",$D42,"config",$H$3,"stat",I$4)</f>
        <v>6375</v>
      </c>
      <c r="J42">
        <f>GETPIVOTDATA("value",pivot!$A$3,"bench",$D42,"config",$H$3,"stat",J$4)</f>
        <v>103</v>
      </c>
      <c r="K42">
        <f>GETPIVOTDATA("value",pivot!$A$3,"bench",$D42,"config",$H$3,"stat",K$4)</f>
        <v>134</v>
      </c>
      <c r="L42">
        <f>GETPIVOTDATA("value",pivot!$A$3,"bench",$D42,"config",$H$3,"stat",L$4)</f>
        <v>31</v>
      </c>
      <c r="M42">
        <f>GETPIVOTDATA("value",pivot!$A$3,"bench",$D42,"config",$H$3,"stat",M$4)</f>
        <v>78</v>
      </c>
      <c r="N42">
        <f>GETPIVOTDATA("value",pivot!$A$3,"bench",$D42,"config",$H$3,"stat",N$4)</f>
        <v>67</v>
      </c>
      <c r="O42">
        <f>GETPIVOTDATA("value",pivot!$A$3,"bench",$D42,"config",$H$3,"stat",O$4)</f>
        <v>122</v>
      </c>
      <c r="Q42">
        <f>GETPIVOTDATA("value",pivot!$A$3,"bench",$D42,"config",$Q$3,"stat",Q$4)</f>
        <v>22454</v>
      </c>
      <c r="R42">
        <f>GETPIVOTDATA("value",pivot!$A$3,"bench",$D42,"config",$Q$3,"stat",R$4)</f>
        <v>6296</v>
      </c>
      <c r="S42">
        <f>GETPIVOTDATA("value",pivot!$A$3,"bench",$D42,"config",$Q$3,"stat",S$4)</f>
        <v>28</v>
      </c>
      <c r="T42">
        <f>GETPIVOTDATA("value",pivot!$A$3,"bench",$D42,"config",$Q$3,"stat",T$4)</f>
        <v>18</v>
      </c>
      <c r="U42">
        <f>GETPIVOTDATA("value",pivot!$A$3,"bench",$D42,"config",$Q$3,"stat",U$4)</f>
        <v>11</v>
      </c>
      <c r="V42">
        <f>GETPIVOTDATA("value",pivot!$A$3,"bench",$D42,"config",$Q$3,"stat",V$4)</f>
        <v>35</v>
      </c>
      <c r="W42">
        <f>GETPIVOTDATA("value",pivot!$A$3,"bench",$D42,"config",$Q$3,"stat",W$4)</f>
        <v>26</v>
      </c>
      <c r="X42">
        <f>GETPIVOTDATA("value",pivot!$A$3,"bench",$D42,"config",$Q$3,"stat",X$4)</f>
        <v>9</v>
      </c>
      <c r="Z42">
        <f>GETPIVOTDATA("value",pivot!$A$3,"bench",$D42,"config",$Z$3,"stat",Z$4)</f>
        <v>22418</v>
      </c>
      <c r="AA42">
        <f>GETPIVOTDATA("value",pivot!$A$3,"bench",$D42,"config",$Z$3,"stat",AA$4)</f>
        <v>6295</v>
      </c>
      <c r="AB42">
        <f>GETPIVOTDATA("value",pivot!$A$3,"bench",$D42,"config",$Z$3,"stat",AB$4)</f>
        <v>25</v>
      </c>
      <c r="AC42">
        <f>GETPIVOTDATA("value",pivot!$A$3,"bench",$D42,"config",$Z$3,"stat",AC$4)</f>
        <v>16</v>
      </c>
      <c r="AD42">
        <f>GETPIVOTDATA("value",pivot!$A$3,"bench",$D42,"config",$Z$3,"stat",AD$4)</f>
        <v>8</v>
      </c>
      <c r="AE42">
        <f>GETPIVOTDATA("value",pivot!$A$3,"bench",$D42,"config",$Z$3,"stat",AE$4)</f>
        <v>23</v>
      </c>
      <c r="AF42">
        <f>GETPIVOTDATA("value",pivot!$A$3,"bench",$D42,"config",$Z$3,"stat",AF$4)</f>
        <v>3020</v>
      </c>
      <c r="AG42">
        <f>GETPIVOTDATA("value",pivot!$A$3,"bench",$D42,"config",$Z$3,"stat",AG$4)</f>
        <v>7</v>
      </c>
      <c r="AI42">
        <f t="shared" si="7"/>
        <v>34955</v>
      </c>
      <c r="AJ42">
        <f t="shared" si="8"/>
        <v>28877</v>
      </c>
      <c r="AK42">
        <f t="shared" si="9"/>
        <v>31812</v>
      </c>
      <c r="AM42">
        <f t="shared" si="4"/>
        <v>0.69910000000000005</v>
      </c>
      <c r="AN42">
        <f t="shared" si="5"/>
        <v>0.57753999999999994</v>
      </c>
      <c r="AO42">
        <f t="shared" si="6"/>
        <v>0.63624000000000003</v>
      </c>
      <c r="AP42" s="6">
        <f t="shared" si="10"/>
        <v>1.0987991952722242</v>
      </c>
      <c r="AQ42" s="6">
        <f t="shared" si="11"/>
        <v>0.90773921790519285</v>
      </c>
      <c r="AR42" s="4"/>
      <c r="AS42" s="4"/>
      <c r="AT42" s="4"/>
      <c r="AU42" s="4"/>
      <c r="AV42" s="4"/>
      <c r="BY42" s="4"/>
    </row>
    <row r="43" spans="1:77" x14ac:dyDescent="0.2">
      <c r="D43" s="5" t="s">
        <v>105</v>
      </c>
      <c r="E43">
        <f>GETPIVOTDATA("value",pivot!$A$3,"bench",$D43,"config",$E$3,"stat",E$4)</f>
        <v>50000000</v>
      </c>
      <c r="F43" s="6"/>
      <c r="G43" s="4"/>
      <c r="H43">
        <f>GETPIVOTDATA("value",pivot!$A$3,"bench",$D43,"config",$H$3,"stat",H$4)</f>
        <v>27780</v>
      </c>
      <c r="I43">
        <f>GETPIVOTDATA("value",pivot!$A$3,"bench",$D43,"config",$H$3,"stat",I$4)</f>
        <v>7206</v>
      </c>
      <c r="J43">
        <f>GETPIVOTDATA("value",pivot!$A$3,"bench",$D43,"config",$H$3,"stat",J$4)</f>
        <v>148</v>
      </c>
      <c r="K43">
        <f>GETPIVOTDATA("value",pivot!$A$3,"bench",$D43,"config",$H$3,"stat",K$4)</f>
        <v>162</v>
      </c>
      <c r="L43">
        <f>GETPIVOTDATA("value",pivot!$A$3,"bench",$D43,"config",$H$3,"stat",L$4)</f>
        <v>16</v>
      </c>
      <c r="M43">
        <f>GETPIVOTDATA("value",pivot!$A$3,"bench",$D43,"config",$H$3,"stat",M$4)</f>
        <v>36</v>
      </c>
      <c r="N43">
        <f>GETPIVOTDATA("value",pivot!$A$3,"bench",$D43,"config",$H$3,"stat",N$4)</f>
        <v>31</v>
      </c>
      <c r="O43">
        <f>GETPIVOTDATA("value",pivot!$A$3,"bench",$D43,"config",$H$3,"stat",O$4)</f>
        <v>381</v>
      </c>
      <c r="Q43">
        <f>GETPIVOTDATA("value",pivot!$A$3,"bench",$D43,"config",$Q$3,"stat",Q$4)</f>
        <v>21938</v>
      </c>
      <c r="R43">
        <f>GETPIVOTDATA("value",pivot!$A$3,"bench",$D43,"config",$Q$3,"stat",R$4)</f>
        <v>6943</v>
      </c>
      <c r="S43">
        <f>GETPIVOTDATA("value",pivot!$A$3,"bench",$D43,"config",$Q$3,"stat",S$4)</f>
        <v>9</v>
      </c>
      <c r="T43">
        <f>GETPIVOTDATA("value",pivot!$A$3,"bench",$D43,"config",$Q$3,"stat",T$4)</f>
        <v>3</v>
      </c>
      <c r="U43">
        <f>GETPIVOTDATA("value",pivot!$A$3,"bench",$D43,"config",$Q$3,"stat",U$4)</f>
        <v>5</v>
      </c>
      <c r="V43">
        <f>GETPIVOTDATA("value",pivot!$A$3,"bench",$D43,"config",$Q$3,"stat",V$4)</f>
        <v>14</v>
      </c>
      <c r="W43">
        <f>GETPIVOTDATA("value",pivot!$A$3,"bench",$D43,"config",$Q$3,"stat",W$4)</f>
        <v>13</v>
      </c>
      <c r="X43">
        <f>GETPIVOTDATA("value",pivot!$A$3,"bench",$D43,"config",$Q$3,"stat",X$4)</f>
        <v>8</v>
      </c>
      <c r="Z43">
        <f>GETPIVOTDATA("value",pivot!$A$3,"bench",$D43,"config",$Z$3,"stat",Z$4)</f>
        <v>21962</v>
      </c>
      <c r="AA43">
        <f>GETPIVOTDATA("value",pivot!$A$3,"bench",$D43,"config",$Z$3,"stat",AA$4)</f>
        <v>6941</v>
      </c>
      <c r="AB43">
        <f>GETPIVOTDATA("value",pivot!$A$3,"bench",$D43,"config",$Z$3,"stat",AB$4)</f>
        <v>7</v>
      </c>
      <c r="AC43">
        <f>GETPIVOTDATA("value",pivot!$A$3,"bench",$D43,"config",$Z$3,"stat",AC$4)</f>
        <v>2</v>
      </c>
      <c r="AD43">
        <f>GETPIVOTDATA("value",pivot!$A$3,"bench",$D43,"config",$Z$3,"stat",AD$4)</f>
        <v>6</v>
      </c>
      <c r="AE43">
        <f>GETPIVOTDATA("value",pivot!$A$3,"bench",$D43,"config",$Z$3,"stat",AE$4)</f>
        <v>86</v>
      </c>
      <c r="AF43">
        <f>GETPIVOTDATA("value",pivot!$A$3,"bench",$D43,"config",$Z$3,"stat",AF$4)</f>
        <v>3082</v>
      </c>
      <c r="AG43">
        <f>GETPIVOTDATA("value",pivot!$A$3,"bench",$D43,"config",$Z$3,"stat",AG$4)</f>
        <v>1</v>
      </c>
      <c r="AI43">
        <f t="shared" si="7"/>
        <v>35760</v>
      </c>
      <c r="AJ43">
        <f t="shared" si="8"/>
        <v>28933</v>
      </c>
      <c r="AK43">
        <f t="shared" si="9"/>
        <v>32087</v>
      </c>
      <c r="AM43">
        <f t="shared" si="4"/>
        <v>0.71520000000000006</v>
      </c>
      <c r="AN43">
        <f t="shared" si="5"/>
        <v>0.57866000000000006</v>
      </c>
      <c r="AO43">
        <f t="shared" si="6"/>
        <v>0.64173999999999998</v>
      </c>
      <c r="AP43" s="6">
        <f t="shared" si="10"/>
        <v>1.1144700345934493</v>
      </c>
      <c r="AQ43" s="6">
        <f t="shared" si="11"/>
        <v>0.90170474023747949</v>
      </c>
      <c r="AR43" s="4"/>
      <c r="AS43" s="4"/>
      <c r="AT43" s="4"/>
      <c r="AU43" s="4"/>
      <c r="AV43" s="4"/>
      <c r="BY43" s="4"/>
    </row>
    <row r="44" spans="1:77" x14ac:dyDescent="0.2">
      <c r="D44" s="5" t="s">
        <v>106</v>
      </c>
      <c r="E44">
        <f>GETPIVOTDATA("value",pivot!$A$3,"bench",$D44,"config",$E$3,"stat",E$4)</f>
        <v>50000003</v>
      </c>
      <c r="F44" s="6"/>
      <c r="G44" s="4"/>
      <c r="H44">
        <f>GETPIVOTDATA("value",pivot!$A$3,"bench",$D44,"config",$H$3,"stat",H$4)</f>
        <v>28007</v>
      </c>
      <c r="I44">
        <f>GETPIVOTDATA("value",pivot!$A$3,"bench",$D44,"config",$H$3,"stat",I$4)</f>
        <v>61</v>
      </c>
      <c r="J44">
        <f>GETPIVOTDATA("value",pivot!$A$3,"bench",$D44,"config",$H$3,"stat",J$4)</f>
        <v>134</v>
      </c>
      <c r="K44">
        <f>GETPIVOTDATA("value",pivot!$A$3,"bench",$D44,"config",$H$3,"stat",K$4)</f>
        <v>104</v>
      </c>
      <c r="L44">
        <f>GETPIVOTDATA("value",pivot!$A$3,"bench",$D44,"config",$H$3,"stat",L$4)</f>
        <v>70</v>
      </c>
      <c r="M44">
        <f>GETPIVOTDATA("value",pivot!$A$3,"bench",$D44,"config",$H$3,"stat",M$4)</f>
        <v>90</v>
      </c>
      <c r="N44">
        <f>GETPIVOTDATA("value",pivot!$A$3,"bench",$D44,"config",$H$3,"stat",N$4)</f>
        <v>36</v>
      </c>
      <c r="O44">
        <f>GETPIVOTDATA("value",pivot!$A$3,"bench",$D44,"config",$H$3,"stat",O$4)</f>
        <v>101</v>
      </c>
      <c r="Q44">
        <f>GETPIVOTDATA("value",pivot!$A$3,"bench",$D44,"config",$Q$3,"stat",Q$4)</f>
        <v>22435</v>
      </c>
      <c r="R44">
        <f>GETPIVOTDATA("value",pivot!$A$3,"bench",$D44,"config",$Q$3,"stat",R$4)</f>
        <v>51</v>
      </c>
      <c r="S44">
        <f>GETPIVOTDATA("value",pivot!$A$3,"bench",$D44,"config",$Q$3,"stat",S$4)</f>
        <v>97</v>
      </c>
      <c r="T44">
        <f>GETPIVOTDATA("value",pivot!$A$3,"bench",$D44,"config",$Q$3,"stat",T$4)</f>
        <v>79</v>
      </c>
      <c r="U44">
        <f>GETPIVOTDATA("value",pivot!$A$3,"bench",$D44,"config",$Q$3,"stat",U$4)</f>
        <v>72</v>
      </c>
      <c r="V44">
        <f>GETPIVOTDATA("value",pivot!$A$3,"bench",$D44,"config",$Q$3,"stat",V$4)</f>
        <v>98</v>
      </c>
      <c r="W44">
        <f>GETPIVOTDATA("value",pivot!$A$3,"bench",$D44,"config",$Q$3,"stat",W$4)</f>
        <v>30</v>
      </c>
      <c r="X44">
        <f>GETPIVOTDATA("value",pivot!$A$3,"bench",$D44,"config",$Q$3,"stat",X$4)</f>
        <v>62</v>
      </c>
      <c r="Z44">
        <f>GETPIVOTDATA("value",pivot!$A$3,"bench",$D44,"config",$Z$3,"stat",Z$4)</f>
        <v>22458</v>
      </c>
      <c r="AA44">
        <f>GETPIVOTDATA("value",pivot!$A$3,"bench",$D44,"config",$Z$3,"stat",AA$4)</f>
        <v>50</v>
      </c>
      <c r="AB44">
        <f>GETPIVOTDATA("value",pivot!$A$3,"bench",$D44,"config",$Z$3,"stat",AB$4)</f>
        <v>89</v>
      </c>
      <c r="AC44">
        <f>GETPIVOTDATA("value",pivot!$A$3,"bench",$D44,"config",$Z$3,"stat",AC$4)</f>
        <v>77</v>
      </c>
      <c r="AD44">
        <f>GETPIVOTDATA("value",pivot!$A$3,"bench",$D44,"config",$Z$3,"stat",AD$4)</f>
        <v>57</v>
      </c>
      <c r="AE44">
        <f>GETPIVOTDATA("value",pivot!$A$3,"bench",$D44,"config",$Z$3,"stat",AE$4)</f>
        <v>87</v>
      </c>
      <c r="AF44">
        <f>GETPIVOTDATA("value",pivot!$A$3,"bench",$D44,"config",$Z$3,"stat",AF$4)</f>
        <v>2835</v>
      </c>
      <c r="AG44">
        <f>GETPIVOTDATA("value",pivot!$A$3,"bench",$D44,"config",$Z$3,"stat",AG$4)</f>
        <v>56</v>
      </c>
      <c r="AI44">
        <f t="shared" si="7"/>
        <v>28603</v>
      </c>
      <c r="AJ44">
        <f t="shared" si="8"/>
        <v>22924</v>
      </c>
      <c r="AK44">
        <f t="shared" si="9"/>
        <v>25709</v>
      </c>
      <c r="AM44">
        <f t="shared" si="4"/>
        <v>0.57205996567640205</v>
      </c>
      <c r="AN44">
        <f t="shared" si="5"/>
        <v>0.45847997249120165</v>
      </c>
      <c r="AO44">
        <f t="shared" si="6"/>
        <v>0.51417996914920194</v>
      </c>
      <c r="AP44" s="6">
        <f t="shared" si="10"/>
        <v>1.1125675833365745</v>
      </c>
      <c r="AQ44" s="6">
        <f t="shared" si="11"/>
        <v>0.89167217705861745</v>
      </c>
      <c r="AR44" s="4"/>
      <c r="AS44" s="4"/>
      <c r="AT44" s="4"/>
      <c r="AU44" s="4"/>
      <c r="AV44" s="4"/>
      <c r="BY44" s="4"/>
    </row>
    <row r="45" spans="1:77" x14ac:dyDescent="0.2">
      <c r="D45" s="5" t="s">
        <v>107</v>
      </c>
      <c r="E45">
        <f>GETPIVOTDATA("value",pivot!$A$3,"bench",$D45,"config",$E$3,"stat",E$4)</f>
        <v>50000002</v>
      </c>
      <c r="F45" s="6"/>
      <c r="G45" s="4"/>
      <c r="H45">
        <f>GETPIVOTDATA("value",pivot!$A$3,"bench",$D45,"config",$H$3,"stat",H$4)</f>
        <v>50</v>
      </c>
      <c r="I45">
        <f>GETPIVOTDATA("value",pivot!$A$3,"bench",$D45,"config",$H$3,"stat",I$4)</f>
        <v>29</v>
      </c>
      <c r="J45">
        <f>GETPIVOTDATA("value",pivot!$A$3,"bench",$D45,"config",$H$3,"stat",J$4)</f>
        <v>65</v>
      </c>
      <c r="K45">
        <f>GETPIVOTDATA("value",pivot!$A$3,"bench",$D45,"config",$H$3,"stat",K$4)</f>
        <v>81</v>
      </c>
      <c r="L45">
        <f>GETPIVOTDATA("value",pivot!$A$3,"bench",$D45,"config",$H$3,"stat",L$4)</f>
        <v>49</v>
      </c>
      <c r="M45">
        <f>GETPIVOTDATA("value",pivot!$A$3,"bench",$D45,"config",$H$3,"stat",M$4)</f>
        <v>73</v>
      </c>
      <c r="N45">
        <f>GETPIVOTDATA("value",pivot!$A$3,"bench",$D45,"config",$H$3,"stat",N$4)</f>
        <v>51</v>
      </c>
      <c r="O45">
        <f>GETPIVOTDATA("value",pivot!$A$3,"bench",$D45,"config",$H$3,"stat",O$4)</f>
        <v>87</v>
      </c>
      <c r="Q45">
        <f>GETPIVOTDATA("value",pivot!$A$3,"bench",$D45,"config",$Q$3,"stat",Q$4)</f>
        <v>32</v>
      </c>
      <c r="R45">
        <f>GETPIVOTDATA("value",pivot!$A$3,"bench",$D45,"config",$Q$3,"stat",R$4)</f>
        <v>17</v>
      </c>
      <c r="S45">
        <f>GETPIVOTDATA("value",pivot!$A$3,"bench",$D45,"config",$Q$3,"stat",S$4)</f>
        <v>34</v>
      </c>
      <c r="T45">
        <f>GETPIVOTDATA("value",pivot!$A$3,"bench",$D45,"config",$Q$3,"stat",T$4)</f>
        <v>43</v>
      </c>
      <c r="U45">
        <f>GETPIVOTDATA("value",pivot!$A$3,"bench",$D45,"config",$Q$3,"stat",U$4)</f>
        <v>31</v>
      </c>
      <c r="V45">
        <f>GETPIVOTDATA("value",pivot!$A$3,"bench",$D45,"config",$Q$3,"stat",V$4)</f>
        <v>43</v>
      </c>
      <c r="W45">
        <f>GETPIVOTDATA("value",pivot!$A$3,"bench",$D45,"config",$Q$3,"stat",W$4)</f>
        <v>30</v>
      </c>
      <c r="X45">
        <f>GETPIVOTDATA("value",pivot!$A$3,"bench",$D45,"config",$Q$3,"stat",X$4)</f>
        <v>41</v>
      </c>
      <c r="Z45">
        <f>GETPIVOTDATA("value",pivot!$A$3,"bench",$D45,"config",$Z$3,"stat",Z$4)</f>
        <v>12</v>
      </c>
      <c r="AA45">
        <f>GETPIVOTDATA("value",pivot!$A$3,"bench",$D45,"config",$Z$3,"stat",AA$4)</f>
        <v>7</v>
      </c>
      <c r="AB45">
        <f>GETPIVOTDATA("value",pivot!$A$3,"bench",$D45,"config",$Z$3,"stat",AB$4)</f>
        <v>6</v>
      </c>
      <c r="AC45">
        <f>GETPIVOTDATA("value",pivot!$A$3,"bench",$D45,"config",$Z$3,"stat",AC$4)</f>
        <v>15</v>
      </c>
      <c r="AD45">
        <f>GETPIVOTDATA("value",pivot!$A$3,"bench",$D45,"config",$Z$3,"stat",AD$4)</f>
        <v>10</v>
      </c>
      <c r="AE45">
        <f>GETPIVOTDATA("value",pivot!$A$3,"bench",$D45,"config",$Z$3,"stat",AE$4)</f>
        <v>33</v>
      </c>
      <c r="AF45">
        <f>GETPIVOTDATA("value",pivot!$A$3,"bench",$D45,"config",$Z$3,"stat",AF$4)</f>
        <v>24</v>
      </c>
      <c r="AG45">
        <f>GETPIVOTDATA("value",pivot!$A$3,"bench",$D45,"config",$Z$3,"stat",AG$4)</f>
        <v>0</v>
      </c>
      <c r="AI45">
        <f t="shared" si="7"/>
        <v>485</v>
      </c>
      <c r="AJ45">
        <f t="shared" si="8"/>
        <v>271</v>
      </c>
      <c r="AK45">
        <f t="shared" si="9"/>
        <v>107</v>
      </c>
      <c r="AM45">
        <f t="shared" si="4"/>
        <v>9.6999996120000157E-3</v>
      </c>
      <c r="AN45">
        <f t="shared" si="5"/>
        <v>5.4199997832000083E-3</v>
      </c>
      <c r="AO45">
        <f t="shared" si="6"/>
        <v>2.1399999144000033E-3</v>
      </c>
      <c r="AP45" s="4"/>
      <c r="AQ45" s="4"/>
      <c r="AR45" s="4"/>
      <c r="AS45" s="4"/>
      <c r="AT45" s="4"/>
      <c r="AU45" s="4"/>
      <c r="AV45" s="4"/>
      <c r="BY45" s="4"/>
    </row>
    <row r="46" spans="1:77" x14ac:dyDescent="0.2">
      <c r="D46" s="5" t="s">
        <v>108</v>
      </c>
      <c r="E46">
        <f>GETPIVOTDATA("value",pivot!$A$3,"bench",$D46,"config",$E$3,"stat",E$4)</f>
        <v>50000001</v>
      </c>
      <c r="F46" s="6"/>
      <c r="G46" s="4"/>
      <c r="H46">
        <f>GETPIVOTDATA("value",pivot!$A$3,"bench",$D46,"config",$H$3,"stat",H$4)</f>
        <v>13108</v>
      </c>
      <c r="I46">
        <f>GETPIVOTDATA("value",pivot!$A$3,"bench",$D46,"config",$H$3,"stat",I$4)</f>
        <v>155</v>
      </c>
      <c r="J46">
        <f>GETPIVOTDATA("value",pivot!$A$3,"bench",$D46,"config",$H$3,"stat",J$4)</f>
        <v>6511</v>
      </c>
      <c r="K46">
        <f>GETPIVOTDATA("value",pivot!$A$3,"bench",$D46,"config",$H$3,"stat",K$4)</f>
        <v>540</v>
      </c>
      <c r="L46">
        <f>GETPIVOTDATA("value",pivot!$A$3,"bench",$D46,"config",$H$3,"stat",L$4)</f>
        <v>70</v>
      </c>
      <c r="M46">
        <f>GETPIVOTDATA("value",pivot!$A$3,"bench",$D46,"config",$H$3,"stat",M$4)</f>
        <v>222</v>
      </c>
      <c r="N46">
        <f>GETPIVOTDATA("value",pivot!$A$3,"bench",$D46,"config",$H$3,"stat",N$4)</f>
        <v>97</v>
      </c>
      <c r="O46">
        <f>GETPIVOTDATA("value",pivot!$A$3,"bench",$D46,"config",$H$3,"stat",O$4)</f>
        <v>193</v>
      </c>
      <c r="Q46">
        <f>GETPIVOTDATA("value",pivot!$A$3,"bench",$D46,"config",$Q$3,"stat",Q$4)</f>
        <v>13117</v>
      </c>
      <c r="R46">
        <f>GETPIVOTDATA("value",pivot!$A$3,"bench",$D46,"config",$Q$3,"stat",R$4)</f>
        <v>153</v>
      </c>
      <c r="S46">
        <f>GETPIVOTDATA("value",pivot!$A$3,"bench",$D46,"config",$Q$3,"stat",S$4)</f>
        <v>3338</v>
      </c>
      <c r="T46">
        <f>GETPIVOTDATA("value",pivot!$A$3,"bench",$D46,"config",$Q$3,"stat",T$4)</f>
        <v>542</v>
      </c>
      <c r="U46">
        <f>GETPIVOTDATA("value",pivot!$A$3,"bench",$D46,"config",$Q$3,"stat",U$4)</f>
        <v>75</v>
      </c>
      <c r="V46">
        <f>GETPIVOTDATA("value",pivot!$A$3,"bench",$D46,"config",$Q$3,"stat",V$4)</f>
        <v>228</v>
      </c>
      <c r="W46">
        <f>GETPIVOTDATA("value",pivot!$A$3,"bench",$D46,"config",$Q$3,"stat",W$4)</f>
        <v>98</v>
      </c>
      <c r="X46">
        <f>GETPIVOTDATA("value",pivot!$A$3,"bench",$D46,"config",$Q$3,"stat",X$4)</f>
        <v>202</v>
      </c>
      <c r="Z46">
        <f>GETPIVOTDATA("value",pivot!$A$3,"bench",$D46,"config",$Z$3,"stat",Z$4)</f>
        <v>13099</v>
      </c>
      <c r="AA46">
        <f>GETPIVOTDATA("value",pivot!$A$3,"bench",$D46,"config",$Z$3,"stat",AA$4)</f>
        <v>152</v>
      </c>
      <c r="AB46">
        <f>GETPIVOTDATA("value",pivot!$A$3,"bench",$D46,"config",$Z$3,"stat",AB$4)</f>
        <v>3329</v>
      </c>
      <c r="AC46">
        <f>GETPIVOTDATA("value",pivot!$A$3,"bench",$D46,"config",$Z$3,"stat",AC$4)</f>
        <v>538</v>
      </c>
      <c r="AD46">
        <f>GETPIVOTDATA("value",pivot!$A$3,"bench",$D46,"config",$Z$3,"stat",AD$4)</f>
        <v>70</v>
      </c>
      <c r="AE46">
        <f>GETPIVOTDATA("value",pivot!$A$3,"bench",$D46,"config",$Z$3,"stat",AE$4)</f>
        <v>223</v>
      </c>
      <c r="AF46">
        <f>GETPIVOTDATA("value",pivot!$A$3,"bench",$D46,"config",$Z$3,"stat",AF$4)</f>
        <v>109</v>
      </c>
      <c r="AG46">
        <f>GETPIVOTDATA("value",pivot!$A$3,"bench",$D46,"config",$Z$3,"stat",AG$4)</f>
        <v>192</v>
      </c>
      <c r="AI46">
        <f t="shared" si="7"/>
        <v>20896</v>
      </c>
      <c r="AJ46">
        <f t="shared" si="8"/>
        <v>17753</v>
      </c>
      <c r="AK46">
        <f t="shared" si="9"/>
        <v>17712</v>
      </c>
      <c r="AM46">
        <f t="shared" si="4"/>
        <v>0.41791999164160015</v>
      </c>
      <c r="AN46">
        <f t="shared" si="5"/>
        <v>0.35505999289880014</v>
      </c>
      <c r="AO46">
        <f t="shared" si="6"/>
        <v>0.35423999291520014</v>
      </c>
      <c r="AP46" s="4"/>
      <c r="AQ46" s="4"/>
      <c r="AR46" s="4"/>
      <c r="AS46" s="4"/>
      <c r="AT46" s="4"/>
      <c r="AU46" s="4"/>
      <c r="AV46" s="4"/>
      <c r="BY46" s="4"/>
    </row>
    <row r="47" spans="1:77" x14ac:dyDescent="0.2">
      <c r="D47" s="5" t="s">
        <v>109</v>
      </c>
      <c r="E47">
        <f>GETPIVOTDATA("value",pivot!$A$3,"bench",$D47,"config",$E$3,"stat",E$4)</f>
        <v>50000001</v>
      </c>
      <c r="F47" s="6"/>
      <c r="G47" s="4"/>
      <c r="H47">
        <f>GETPIVOTDATA("value",pivot!$A$3,"bench",$D47,"config",$H$3,"stat",H$4)</f>
        <v>12583</v>
      </c>
      <c r="I47">
        <f>GETPIVOTDATA("value",pivot!$A$3,"bench",$D47,"config",$H$3,"stat",I$4)</f>
        <v>7</v>
      </c>
      <c r="J47">
        <f>GETPIVOTDATA("value",pivot!$A$3,"bench",$D47,"config",$H$3,"stat",J$4)</f>
        <v>6383</v>
      </c>
      <c r="K47">
        <f>GETPIVOTDATA("value",pivot!$A$3,"bench",$D47,"config",$H$3,"stat",K$4)</f>
        <v>492</v>
      </c>
      <c r="L47">
        <f>GETPIVOTDATA("value",pivot!$A$3,"bench",$D47,"config",$H$3,"stat",L$4)</f>
        <v>7</v>
      </c>
      <c r="M47">
        <f>GETPIVOTDATA("value",pivot!$A$3,"bench",$D47,"config",$H$3,"stat",M$4)</f>
        <v>5</v>
      </c>
      <c r="N47">
        <f>GETPIVOTDATA("value",pivot!$A$3,"bench",$D47,"config",$H$3,"stat",N$4)</f>
        <v>7</v>
      </c>
      <c r="O47">
        <f>GETPIVOTDATA("value",pivot!$A$3,"bench",$D47,"config",$H$3,"stat",O$4)</f>
        <v>5</v>
      </c>
      <c r="Q47">
        <f>GETPIVOTDATA("value",pivot!$A$3,"bench",$D47,"config",$Q$3,"stat",Q$4)</f>
        <v>12629</v>
      </c>
      <c r="R47">
        <f>GETPIVOTDATA("value",pivot!$A$3,"bench",$D47,"config",$Q$3,"stat",R$4)</f>
        <v>6</v>
      </c>
      <c r="S47">
        <f>GETPIVOTDATA("value",pivot!$A$3,"bench",$D47,"config",$Q$3,"stat",S$4)</f>
        <v>3198</v>
      </c>
      <c r="T47">
        <f>GETPIVOTDATA("value",pivot!$A$3,"bench",$D47,"config",$Q$3,"stat",T$4)</f>
        <v>492</v>
      </c>
      <c r="U47">
        <f>GETPIVOTDATA("value",pivot!$A$3,"bench",$D47,"config",$Q$3,"stat",U$4)</f>
        <v>12</v>
      </c>
      <c r="V47">
        <f>GETPIVOTDATA("value",pivot!$A$3,"bench",$D47,"config",$Q$3,"stat",V$4)</f>
        <v>9</v>
      </c>
      <c r="W47">
        <f>GETPIVOTDATA("value",pivot!$A$3,"bench",$D47,"config",$Q$3,"stat",W$4)</f>
        <v>11</v>
      </c>
      <c r="X47">
        <f>GETPIVOTDATA("value",pivot!$A$3,"bench",$D47,"config",$Q$3,"stat",X$4)</f>
        <v>5</v>
      </c>
      <c r="Z47">
        <f>GETPIVOTDATA("value",pivot!$A$3,"bench",$D47,"config",$Z$3,"stat",Z$4)</f>
        <v>12582</v>
      </c>
      <c r="AA47">
        <f>GETPIVOTDATA("value",pivot!$A$3,"bench",$D47,"config",$Z$3,"stat",AA$4)</f>
        <v>6</v>
      </c>
      <c r="AB47">
        <f>GETPIVOTDATA("value",pivot!$A$3,"bench",$D47,"config",$Z$3,"stat",AB$4)</f>
        <v>3198</v>
      </c>
      <c r="AC47">
        <f>GETPIVOTDATA("value",pivot!$A$3,"bench",$D47,"config",$Z$3,"stat",AC$4)</f>
        <v>491</v>
      </c>
      <c r="AD47">
        <f>GETPIVOTDATA("value",pivot!$A$3,"bench",$D47,"config",$Z$3,"stat",AD$4)</f>
        <v>11</v>
      </c>
      <c r="AE47">
        <f>GETPIVOTDATA("value",pivot!$A$3,"bench",$D47,"config",$Z$3,"stat",AE$4)</f>
        <v>9</v>
      </c>
      <c r="AF47">
        <f>GETPIVOTDATA("value",pivot!$A$3,"bench",$D47,"config",$Z$3,"stat",AF$4)</f>
        <v>9</v>
      </c>
      <c r="AG47">
        <f>GETPIVOTDATA("value",pivot!$A$3,"bench",$D47,"config",$Z$3,"stat",AG$4)</f>
        <v>5</v>
      </c>
      <c r="AI47">
        <f t="shared" si="7"/>
        <v>19489</v>
      </c>
      <c r="AJ47">
        <f t="shared" si="8"/>
        <v>16362</v>
      </c>
      <c r="AK47">
        <f t="shared" si="9"/>
        <v>16311</v>
      </c>
      <c r="AM47">
        <f t="shared" si="4"/>
        <v>0.38977999220440018</v>
      </c>
      <c r="AN47">
        <f t="shared" si="5"/>
        <v>0.32723999345520011</v>
      </c>
      <c r="AO47">
        <f t="shared" si="6"/>
        <v>0.3262199934756001</v>
      </c>
      <c r="AP47" s="4"/>
      <c r="AQ47" s="4"/>
      <c r="AR47" s="4"/>
      <c r="AS47" s="4"/>
      <c r="AT47" s="4"/>
      <c r="AU47" s="4"/>
      <c r="AV47" s="4"/>
      <c r="BY47" s="4"/>
    </row>
    <row r="48" spans="1:77" x14ac:dyDescent="0.2">
      <c r="D48" s="5" t="s">
        <v>110</v>
      </c>
      <c r="E48">
        <f>GETPIVOTDATA("value",pivot!$A$3,"bench",$D48,"config",$E$3,"stat",E$4)</f>
        <v>50000001</v>
      </c>
      <c r="F48" s="6"/>
      <c r="G48" s="4"/>
      <c r="H48">
        <f>GETPIVOTDATA("value",pivot!$A$3,"bench",$D48,"config",$H$3,"stat",H$4)</f>
        <v>1</v>
      </c>
      <c r="I48">
        <f>GETPIVOTDATA("value",pivot!$A$3,"bench",$D48,"config",$H$3,"stat",I$4)</f>
        <v>0</v>
      </c>
      <c r="J48">
        <f>GETPIVOTDATA("value",pivot!$A$3,"bench",$D48,"config",$H$3,"stat",J$4)</f>
        <v>4</v>
      </c>
      <c r="K48">
        <f>GETPIVOTDATA("value",pivot!$A$3,"bench",$D48,"config",$H$3,"stat",K$4)</f>
        <v>2</v>
      </c>
      <c r="L48">
        <f>GETPIVOTDATA("value",pivot!$A$3,"bench",$D48,"config",$H$3,"stat",L$4)</f>
        <v>1</v>
      </c>
      <c r="M48">
        <f>GETPIVOTDATA("value",pivot!$A$3,"bench",$D48,"config",$H$3,"stat",M$4)</f>
        <v>1</v>
      </c>
      <c r="N48">
        <f>GETPIVOTDATA("value",pivot!$A$3,"bench",$D48,"config",$H$3,"stat",N$4)</f>
        <v>0</v>
      </c>
      <c r="O48">
        <f>GETPIVOTDATA("value",pivot!$A$3,"bench",$D48,"config",$H$3,"stat",O$4)</f>
        <v>0</v>
      </c>
      <c r="Q48">
        <f>GETPIVOTDATA("value",pivot!$A$3,"bench",$D48,"config",$Q$3,"stat",Q$4)</f>
        <v>1</v>
      </c>
      <c r="R48">
        <f>GETPIVOTDATA("value",pivot!$A$3,"bench",$D48,"config",$Q$3,"stat",R$4)</f>
        <v>0</v>
      </c>
      <c r="S48">
        <f>GETPIVOTDATA("value",pivot!$A$3,"bench",$D48,"config",$Q$3,"stat",S$4)</f>
        <v>4</v>
      </c>
      <c r="T48">
        <f>GETPIVOTDATA("value",pivot!$A$3,"bench",$D48,"config",$Q$3,"stat",T$4)</f>
        <v>2</v>
      </c>
      <c r="U48">
        <f>GETPIVOTDATA("value",pivot!$A$3,"bench",$D48,"config",$Q$3,"stat",U$4)</f>
        <v>1</v>
      </c>
      <c r="V48">
        <f>GETPIVOTDATA("value",pivot!$A$3,"bench",$D48,"config",$Q$3,"stat",V$4)</f>
        <v>1</v>
      </c>
      <c r="W48">
        <f>GETPIVOTDATA("value",pivot!$A$3,"bench",$D48,"config",$Q$3,"stat",W$4)</f>
        <v>0</v>
      </c>
      <c r="X48">
        <f>GETPIVOTDATA("value",pivot!$A$3,"bench",$D48,"config",$Q$3,"stat",X$4)</f>
        <v>0</v>
      </c>
      <c r="Z48">
        <f>GETPIVOTDATA("value",pivot!$A$3,"bench",$D48,"config",$Z$3,"stat",Z$4)</f>
        <v>1</v>
      </c>
      <c r="AA48">
        <f>GETPIVOTDATA("value",pivot!$A$3,"bench",$D48,"config",$Z$3,"stat",AA$4)</f>
        <v>0</v>
      </c>
      <c r="AB48">
        <f>GETPIVOTDATA("value",pivot!$A$3,"bench",$D48,"config",$Z$3,"stat",AB$4)</f>
        <v>4</v>
      </c>
      <c r="AC48">
        <f>GETPIVOTDATA("value",pivot!$A$3,"bench",$D48,"config",$Z$3,"stat",AC$4)</f>
        <v>2</v>
      </c>
      <c r="AD48">
        <f>GETPIVOTDATA("value",pivot!$A$3,"bench",$D48,"config",$Z$3,"stat",AD$4)</f>
        <v>1</v>
      </c>
      <c r="AE48">
        <f>GETPIVOTDATA("value",pivot!$A$3,"bench",$D48,"config",$Z$3,"stat",AE$4)</f>
        <v>1</v>
      </c>
      <c r="AF48">
        <f>GETPIVOTDATA("value",pivot!$A$3,"bench",$D48,"config",$Z$3,"stat",AF$4)</f>
        <v>0</v>
      </c>
      <c r="AG48">
        <f>GETPIVOTDATA("value",pivot!$A$3,"bench",$D48,"config",$Z$3,"stat",AG$4)</f>
        <v>0</v>
      </c>
      <c r="AI48">
        <f t="shared" si="7"/>
        <v>9</v>
      </c>
      <c r="AJ48">
        <f t="shared" si="8"/>
        <v>9</v>
      </c>
      <c r="AK48">
        <f t="shared" si="9"/>
        <v>9</v>
      </c>
      <c r="AM48">
        <f t="shared" si="4"/>
        <v>1.7999999640000007E-4</v>
      </c>
      <c r="AN48">
        <f t="shared" si="5"/>
        <v>1.7999999640000007E-4</v>
      </c>
      <c r="AO48">
        <f t="shared" si="6"/>
        <v>1.7999999640000007E-4</v>
      </c>
      <c r="AP48" s="4"/>
      <c r="AQ48" s="4"/>
      <c r="AR48" s="4"/>
      <c r="AS48" s="4"/>
      <c r="AT48" s="4"/>
      <c r="AU48" s="4"/>
      <c r="AV48" s="4"/>
      <c r="BY48" s="4"/>
    </row>
    <row r="49" spans="3:41" x14ac:dyDescent="0.2">
      <c r="F49" s="4"/>
      <c r="G49" s="4"/>
    </row>
    <row r="50" spans="3:41" x14ac:dyDescent="0.2">
      <c r="C50" t="s">
        <v>338</v>
      </c>
      <c r="D50" t="s">
        <v>222</v>
      </c>
      <c r="F50" s="4"/>
      <c r="G50" s="4"/>
      <c r="AM50">
        <f>AVERAGE(AM5:AM12)</f>
        <v>3.2987973994931541</v>
      </c>
      <c r="AN50">
        <f t="shared" ref="AN50:AO50" si="12">AVERAGE(AN5:AN12)</f>
        <v>2.9855349044690533</v>
      </c>
      <c r="AO50">
        <f t="shared" si="12"/>
        <v>2.9204124074379032</v>
      </c>
    </row>
    <row r="51" spans="3:41" x14ac:dyDescent="0.2">
      <c r="D51" t="s">
        <v>223</v>
      </c>
      <c r="F51" s="4"/>
      <c r="G51" s="4"/>
      <c r="AM51" t="e">
        <f>AVERAGE(AM14:AM48)</f>
        <v>#REF!</v>
      </c>
      <c r="AN51" t="e">
        <f t="shared" ref="AN51:AO51" si="13">AVERAGE(AN14:AN48)</f>
        <v>#REF!</v>
      </c>
      <c r="AO51" t="e">
        <f t="shared" si="13"/>
        <v>#REF!</v>
      </c>
    </row>
    <row r="52" spans="3:41" x14ac:dyDescent="0.2">
      <c r="F52" s="4"/>
      <c r="G52" s="4"/>
    </row>
    <row r="53" spans="3:41" x14ac:dyDescent="0.2">
      <c r="F53" s="4"/>
      <c r="G53" s="4"/>
    </row>
    <row r="54" spans="3:41" x14ac:dyDescent="0.2">
      <c r="F54" s="4"/>
      <c r="G54" s="4"/>
    </row>
    <row r="55" spans="3:41" x14ac:dyDescent="0.2">
      <c r="F55" s="4"/>
      <c r="G55" s="4"/>
    </row>
    <row r="56" spans="3:41" x14ac:dyDescent="0.2">
      <c r="F56" s="7"/>
    </row>
    <row r="57" spans="3:41" x14ac:dyDescent="0.2">
      <c r="F57" s="7"/>
    </row>
    <row r="58" spans="3:41" x14ac:dyDescent="0.2">
      <c r="F58" s="7"/>
    </row>
    <row r="59" spans="3:41" x14ac:dyDescent="0.2">
      <c r="D59" s="5"/>
    </row>
    <row r="60" spans="3:41" x14ac:dyDescent="0.2">
      <c r="D60" s="5"/>
    </row>
    <row r="61" spans="3:41" x14ac:dyDescent="0.2">
      <c r="D61" s="5"/>
    </row>
    <row r="62" spans="3:41" x14ac:dyDescent="0.2">
      <c r="D62" s="5"/>
    </row>
    <row r="63" spans="3:41" x14ac:dyDescent="0.2">
      <c r="D63" s="5"/>
    </row>
    <row r="64" spans="3:41" x14ac:dyDescent="0.2">
      <c r="D64" s="5"/>
      <c r="F64" s="6"/>
    </row>
    <row r="65" spans="4:23" x14ac:dyDescent="0.2">
      <c r="D65" s="5"/>
      <c r="F65" s="6"/>
    </row>
    <row r="66" spans="4:23" x14ac:dyDescent="0.2">
      <c r="D66" s="5"/>
    </row>
    <row r="67" spans="4:23" x14ac:dyDescent="0.2">
      <c r="D67" s="5"/>
      <c r="F67" s="4"/>
    </row>
    <row r="68" spans="4:23" x14ac:dyDescent="0.2">
      <c r="D68" s="5"/>
      <c r="F68" s="6"/>
      <c r="R68" s="6"/>
      <c r="S68" s="6"/>
      <c r="T68" s="6"/>
      <c r="U68" s="6"/>
      <c r="V68" s="6"/>
      <c r="W68" s="6"/>
    </row>
    <row r="69" spans="4:23" x14ac:dyDescent="0.2">
      <c r="D69" s="5"/>
      <c r="F69" s="6"/>
      <c r="R69" s="6"/>
      <c r="S69" s="6"/>
      <c r="T69" s="6"/>
      <c r="U69" s="6"/>
      <c r="V69" s="6"/>
      <c r="W69" s="6"/>
    </row>
    <row r="70" spans="4:23" x14ac:dyDescent="0.2">
      <c r="D70" s="5"/>
      <c r="F70" s="6"/>
      <c r="R70" s="6"/>
      <c r="S70" s="6"/>
      <c r="T70" s="6"/>
      <c r="U70" s="6"/>
      <c r="V70" s="6"/>
      <c r="W70" s="6"/>
    </row>
    <row r="71" spans="4:23" x14ac:dyDescent="0.2">
      <c r="D71" s="5"/>
      <c r="F71" s="6"/>
      <c r="R71" s="6"/>
      <c r="S71" s="6"/>
      <c r="T71" s="6"/>
      <c r="U71" s="6"/>
      <c r="V71" s="6"/>
      <c r="W71" s="6"/>
    </row>
    <row r="72" spans="4:23" x14ac:dyDescent="0.2">
      <c r="D72" s="5"/>
      <c r="F72" s="6"/>
      <c r="R72" s="6"/>
      <c r="S72" s="6"/>
      <c r="T72" s="6"/>
      <c r="U72" s="6"/>
      <c r="V72" s="6"/>
      <c r="W72" s="6"/>
    </row>
    <row r="73" spans="4:23" x14ac:dyDescent="0.2">
      <c r="D73" s="5"/>
      <c r="F73" s="6"/>
      <c r="R73" s="6"/>
      <c r="S73" s="6"/>
      <c r="T73" s="6"/>
      <c r="U73" s="6"/>
      <c r="V73" s="6"/>
      <c r="W73" s="6"/>
    </row>
    <row r="74" spans="4:23" x14ac:dyDescent="0.2">
      <c r="D74" s="5"/>
      <c r="F74" s="6"/>
      <c r="R74" s="6"/>
      <c r="S74" s="6"/>
      <c r="T74" s="6"/>
      <c r="U74" s="6"/>
      <c r="V74" s="6"/>
      <c r="W74" s="6"/>
    </row>
    <row r="75" spans="4:23" x14ac:dyDescent="0.2">
      <c r="D75" s="5"/>
      <c r="F75" s="6"/>
    </row>
    <row r="76" spans="4:23" x14ac:dyDescent="0.2">
      <c r="D76" s="5"/>
      <c r="F76" s="6"/>
    </row>
    <row r="77" spans="4:23" x14ac:dyDescent="0.2">
      <c r="D77" s="5"/>
      <c r="F77" s="6"/>
    </row>
    <row r="78" spans="4:23" x14ac:dyDescent="0.2">
      <c r="D78" s="5"/>
      <c r="F78" s="6"/>
    </row>
    <row r="79" spans="4:23" x14ac:dyDescent="0.2">
      <c r="D79" s="5"/>
      <c r="F79" s="6"/>
    </row>
    <row r="80" spans="4:23" x14ac:dyDescent="0.2">
      <c r="D80" s="5"/>
      <c r="F80" s="6"/>
    </row>
    <row r="81" spans="4:19" x14ac:dyDescent="0.2">
      <c r="D81" s="5"/>
      <c r="F81" s="6"/>
    </row>
    <row r="82" spans="4:19" x14ac:dyDescent="0.2">
      <c r="D82" s="5"/>
      <c r="F82" s="6"/>
      <c r="G82" s="4"/>
    </row>
    <row r="83" spans="4:19" x14ac:dyDescent="0.2">
      <c r="D83" s="5"/>
      <c r="F83" s="6"/>
    </row>
    <row r="84" spans="4:19" x14ac:dyDescent="0.2">
      <c r="D84" s="5"/>
      <c r="L84" s="6"/>
      <c r="S84" s="6"/>
    </row>
    <row r="85" spans="4:19" x14ac:dyDescent="0.2">
      <c r="D85" s="5"/>
      <c r="F85" s="4"/>
      <c r="L85" s="6"/>
      <c r="S85" s="6"/>
    </row>
    <row r="86" spans="4:19" x14ac:dyDescent="0.2">
      <c r="D86" s="5"/>
      <c r="F86" s="4"/>
      <c r="L86" s="6"/>
      <c r="S86" s="6"/>
    </row>
    <row r="87" spans="4:19" x14ac:dyDescent="0.2">
      <c r="F87" s="4"/>
    </row>
    <row r="88" spans="4:19" x14ac:dyDescent="0.2">
      <c r="L88" s="6"/>
      <c r="S88" s="6"/>
    </row>
    <row r="89" spans="4:19" x14ac:dyDescent="0.2">
      <c r="L89" s="6"/>
      <c r="S89" s="6"/>
    </row>
    <row r="90" spans="4:19" x14ac:dyDescent="0.2">
      <c r="L90" s="6"/>
      <c r="S90" s="6"/>
    </row>
    <row r="92" spans="4:19" x14ac:dyDescent="0.2">
      <c r="L92" s="6"/>
      <c r="S92" s="6"/>
    </row>
    <row r="93" spans="4:19" x14ac:dyDescent="0.2">
      <c r="L93" s="6"/>
      <c r="S93" s="6"/>
    </row>
    <row r="94" spans="4:19" x14ac:dyDescent="0.2">
      <c r="L94" s="6"/>
      <c r="S94" s="6"/>
    </row>
    <row r="96" spans="4:19" x14ac:dyDescent="0.2">
      <c r="L96" s="6"/>
      <c r="S96" s="6"/>
    </row>
    <row r="97" spans="12:19" x14ac:dyDescent="0.2">
      <c r="L97" s="6"/>
      <c r="S97" s="6"/>
    </row>
    <row r="98" spans="12:19" x14ac:dyDescent="0.2">
      <c r="L98" s="6"/>
      <c r="S98" s="6"/>
    </row>
    <row r="100" spans="12:19" x14ac:dyDescent="0.2">
      <c r="L100" s="6"/>
      <c r="S100" s="6"/>
    </row>
    <row r="101" spans="12:19" x14ac:dyDescent="0.2">
      <c r="L101" s="6"/>
      <c r="S101" s="6"/>
    </row>
    <row r="102" spans="12:19" x14ac:dyDescent="0.2">
      <c r="L102" s="6"/>
      <c r="S102" s="6"/>
    </row>
    <row r="104" spans="12:19" x14ac:dyDescent="0.2">
      <c r="L104" s="6"/>
      <c r="S104" s="6"/>
    </row>
    <row r="105" spans="12:19" x14ac:dyDescent="0.2">
      <c r="L105" s="6"/>
      <c r="S105" s="6"/>
    </row>
    <row r="106" spans="12:19" x14ac:dyDescent="0.2">
      <c r="L106" s="6"/>
      <c r="S106" s="6"/>
    </row>
    <row r="108" spans="12:19" x14ac:dyDescent="0.2">
      <c r="L108" s="6"/>
      <c r="S108" s="6"/>
    </row>
    <row r="109" spans="12:19" x14ac:dyDescent="0.2">
      <c r="L109" s="6"/>
      <c r="S109" s="6"/>
    </row>
    <row r="110" spans="12:19" x14ac:dyDescent="0.2">
      <c r="L110" s="6"/>
      <c r="S110" s="6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E3D4-F9CA-419B-98FF-465B8853E608}">
  <dimension ref="B2:CP373"/>
  <sheetViews>
    <sheetView topLeftCell="E173" zoomScale="98" zoomScaleNormal="98" workbookViewId="0">
      <selection activeCell="E162" sqref="E162"/>
    </sheetView>
  </sheetViews>
  <sheetFormatPr baseColWidth="10" defaultColWidth="8.83203125" defaultRowHeight="15" x14ac:dyDescent="0.2"/>
  <cols>
    <col min="4" max="4" width="12" bestFit="1" customWidth="1"/>
    <col min="5" max="5" width="15.6640625" bestFit="1" customWidth="1"/>
    <col min="6" max="7" width="11" customWidth="1"/>
    <col min="8" max="8" width="11" bestFit="1" customWidth="1"/>
    <col min="12" max="12" width="15.6640625" bestFit="1" customWidth="1"/>
  </cols>
  <sheetData>
    <row r="2" spans="2:80" x14ac:dyDescent="0.2">
      <c r="H2" s="3"/>
      <c r="R2" s="3"/>
      <c r="AB2" s="3"/>
    </row>
    <row r="3" spans="2:80" x14ac:dyDescent="0.2">
      <c r="E3" s="3"/>
      <c r="H3" s="3"/>
      <c r="R3" s="3"/>
      <c r="AB3" s="3"/>
    </row>
    <row r="4" spans="2:80" x14ac:dyDescent="0.2">
      <c r="F4" t="s">
        <v>65</v>
      </c>
      <c r="G4" t="s">
        <v>66</v>
      </c>
      <c r="H4" t="s">
        <v>36</v>
      </c>
      <c r="M4" t="s">
        <v>65</v>
      </c>
      <c r="N4" t="s">
        <v>66</v>
      </c>
      <c r="O4" t="s">
        <v>36</v>
      </c>
      <c r="R4" t="s">
        <v>317</v>
      </c>
      <c r="S4" t="s">
        <v>224</v>
      </c>
    </row>
    <row r="5" spans="2:80" x14ac:dyDescent="0.2">
      <c r="B5" s="3"/>
      <c r="D5" s="5" t="s">
        <v>64</v>
      </c>
      <c r="E5" s="3" t="s">
        <v>355</v>
      </c>
      <c r="F5">
        <f>GETPIVOTDATA("value",pivot!$A$3,"bench",$D5,"config",$E5,"stat",F$4)</f>
        <v>50000003</v>
      </c>
      <c r="G5">
        <f>GETPIVOTDATA("value",pivot!$A$3,"bench",$D5,"config",$E5,"stat",G$4)</f>
        <v>50061640</v>
      </c>
      <c r="H5">
        <f>F5/G5</f>
        <v>0.99876877785066565</v>
      </c>
      <c r="I5">
        <f>H5/H5</f>
        <v>1</v>
      </c>
      <c r="L5" s="3" t="s">
        <v>352</v>
      </c>
      <c r="M5">
        <f>GETPIVOTDATA("value",pivot!$A$3,"bench",$D5,"config",$L5,"stat",M$4)</f>
        <v>50000003</v>
      </c>
      <c r="N5">
        <f>GETPIVOTDATA("value",pivot!$A$3,"bench",$D5,"config",$L5,"stat",N$4)</f>
        <v>48226171</v>
      </c>
      <c r="O5">
        <f>M5/N5</f>
        <v>1.0367815226301089</v>
      </c>
      <c r="P5">
        <f>O5/H5</f>
        <v>1.0380596046076311</v>
      </c>
      <c r="R5">
        <f>I5</f>
        <v>1</v>
      </c>
      <c r="S5">
        <f>P5-I5</f>
        <v>3.8059604607631137E-2</v>
      </c>
      <c r="AS5" s="4"/>
      <c r="AT5" s="4"/>
      <c r="AU5" s="4"/>
      <c r="AV5" s="4"/>
      <c r="AW5" s="4"/>
      <c r="AX5" s="4"/>
      <c r="AY5" s="4"/>
      <c r="CB5" s="4"/>
    </row>
    <row r="6" spans="2:80" x14ac:dyDescent="0.2">
      <c r="B6" s="3"/>
      <c r="D6" s="5" t="s">
        <v>64</v>
      </c>
      <c r="E6" s="3" t="s">
        <v>356</v>
      </c>
      <c r="F6">
        <f>GETPIVOTDATA("value",pivot!$A$3,"bench",$D6,"config",$E6,"stat",F$4)</f>
        <v>50000003</v>
      </c>
      <c r="G6">
        <f>GETPIVOTDATA("value",pivot!$A$3,"bench",$D6,"config",$E6,"stat",G$4)</f>
        <v>50164331</v>
      </c>
      <c r="H6">
        <f t="shared" ref="H6:H7" si="0">F6/G6</f>
        <v>0.99672420628912606</v>
      </c>
      <c r="I6">
        <f>H6/H5</f>
        <v>0.99795290801346481</v>
      </c>
      <c r="L6" s="3" t="s">
        <v>353</v>
      </c>
      <c r="M6">
        <f>GETPIVOTDATA("value",pivot!$A$3,"bench",$D6,"config",$L6,"stat",M$4)</f>
        <v>50000003</v>
      </c>
      <c r="N6">
        <f>GETPIVOTDATA("value",pivot!$A$3,"bench",$D6,"config",$L6,"stat",N$4)</f>
        <v>48338234</v>
      </c>
      <c r="O6">
        <f t="shared" ref="O6:O7" si="1">M6/N6</f>
        <v>1.0343779418999874</v>
      </c>
      <c r="P6">
        <f>O6/H5</f>
        <v>1.0356530608875782</v>
      </c>
      <c r="R6">
        <f t="shared" ref="R6:R7" si="2">I6</f>
        <v>0.99795290801346481</v>
      </c>
      <c r="S6">
        <f t="shared" ref="S6:S7" si="3">P6-I6</f>
        <v>3.7700152874113435E-2</v>
      </c>
      <c r="AS6" s="4"/>
      <c r="AT6" s="4"/>
      <c r="AU6" s="4"/>
      <c r="AV6" s="4"/>
      <c r="AW6" s="4"/>
      <c r="AX6" s="4"/>
      <c r="AY6" s="4"/>
      <c r="CB6" s="4"/>
    </row>
    <row r="7" spans="2:80" x14ac:dyDescent="0.2">
      <c r="B7" s="3"/>
      <c r="D7" s="5" t="s">
        <v>64</v>
      </c>
      <c r="E7" s="3" t="s">
        <v>354</v>
      </c>
      <c r="F7">
        <f>GETPIVOTDATA("value",pivot!$A$3,"bench",$D7,"config",$E7,"stat",F$4)</f>
        <v>50000003</v>
      </c>
      <c r="G7">
        <f>GETPIVOTDATA("value",pivot!$A$3,"bench",$D7,"config",$E7,"stat",G$4)</f>
        <v>50044928</v>
      </c>
      <c r="H7">
        <f t="shared" si="0"/>
        <v>0.99910230663135335</v>
      </c>
      <c r="I7">
        <f>H7/H5</f>
        <v>1.0003339399349322</v>
      </c>
      <c r="L7" s="3" t="s">
        <v>351</v>
      </c>
      <c r="M7">
        <f>GETPIVOTDATA("value",pivot!$A$3,"bench",$D7,"config",$L7,"stat",M$4)</f>
        <v>50000003</v>
      </c>
      <c r="N7">
        <f>GETPIVOTDATA("value",pivot!$A$3,"bench",$D7,"config",$L7,"stat",N$4)</f>
        <v>48226457</v>
      </c>
      <c r="O7">
        <f t="shared" si="1"/>
        <v>1.0367753741478458</v>
      </c>
      <c r="P7">
        <f>O7/H5</f>
        <v>1.0380534485458883</v>
      </c>
      <c r="R7">
        <f t="shared" si="2"/>
        <v>1.0003339399349322</v>
      </c>
      <c r="S7">
        <f t="shared" si="3"/>
        <v>3.7719508610956076E-2</v>
      </c>
      <c r="AS7" s="4"/>
      <c r="AT7" s="4"/>
      <c r="AU7" s="4"/>
      <c r="AV7" s="4"/>
      <c r="AW7" s="4"/>
      <c r="AX7" s="4"/>
      <c r="AY7" s="4"/>
      <c r="CB7" s="4"/>
    </row>
    <row r="8" spans="2:80" x14ac:dyDescent="0.2">
      <c r="D8" s="5"/>
      <c r="F8" s="6"/>
      <c r="G8" s="4"/>
      <c r="M8" s="6"/>
      <c r="N8" s="4"/>
      <c r="AS8" s="4"/>
      <c r="AT8" s="4"/>
      <c r="AU8" s="4"/>
      <c r="AV8" s="4"/>
      <c r="AW8" s="4"/>
      <c r="AX8" s="4"/>
      <c r="AY8" s="4"/>
      <c r="CB8" s="4"/>
    </row>
    <row r="9" spans="2:80" x14ac:dyDescent="0.2">
      <c r="B9" s="3"/>
      <c r="D9" s="5" t="s">
        <v>69</v>
      </c>
      <c r="E9" s="3" t="s">
        <v>355</v>
      </c>
      <c r="F9">
        <f>GETPIVOTDATA("value",pivot!$A$3,"bench",$D9,"config",$E9,"stat",F$4)</f>
        <v>50000001</v>
      </c>
      <c r="G9">
        <f>GETPIVOTDATA("value",pivot!$A$3,"bench",$D9,"config",$E9,"stat",G$4)</f>
        <v>46531898</v>
      </c>
      <c r="H9">
        <f t="shared" ref="H9:H11" si="4">F9/G9</f>
        <v>1.0745317330490152</v>
      </c>
      <c r="I9">
        <f t="shared" ref="I9" si="5">H9/H9</f>
        <v>1</v>
      </c>
      <c r="L9" s="3" t="s">
        <v>352</v>
      </c>
      <c r="M9">
        <f>GETPIVOTDATA("value",pivot!$A$3,"bench",$D9,"config",$L9,"stat",M$4)</f>
        <v>50000001</v>
      </c>
      <c r="N9">
        <f>GETPIVOTDATA("value",pivot!$A$3,"bench",$D9,"config",$L9,"stat",N$4)</f>
        <v>43020172</v>
      </c>
      <c r="O9">
        <f t="shared" ref="O9:O11" si="6">M9/N9</f>
        <v>1.1622454926493553</v>
      </c>
      <c r="P9">
        <f t="shared" ref="P9" si="7">O9/H9</f>
        <v>1.0816297526657959</v>
      </c>
      <c r="R9">
        <f t="shared" ref="R9:R11" si="8">I9</f>
        <v>1</v>
      </c>
      <c r="S9">
        <f t="shared" ref="S9:S11" si="9">P9-I9</f>
        <v>8.1629752665795863E-2</v>
      </c>
      <c r="AS9" s="4"/>
      <c r="AT9" s="4"/>
      <c r="AU9" s="4"/>
      <c r="AV9" s="4"/>
      <c r="AW9" s="4"/>
      <c r="AX9" s="4"/>
      <c r="AY9" s="4"/>
      <c r="CB9" s="4"/>
    </row>
    <row r="10" spans="2:80" x14ac:dyDescent="0.2">
      <c r="B10" s="3"/>
      <c r="D10" s="5" t="s">
        <v>69</v>
      </c>
      <c r="E10" s="3" t="s">
        <v>356</v>
      </c>
      <c r="F10">
        <f>GETPIVOTDATA("value",pivot!$A$3,"bench",$D10,"config",$E10,"stat",F$4)</f>
        <v>50000001</v>
      </c>
      <c r="G10">
        <f>GETPIVOTDATA("value",pivot!$A$3,"bench",$D10,"config",$E10,"stat",G$4)</f>
        <v>45963782</v>
      </c>
      <c r="H10">
        <f t="shared" si="4"/>
        <v>1.0878130307031741</v>
      </c>
      <c r="I10">
        <f t="shared" ref="I10" si="10">H10/H9</f>
        <v>1.0123600795078178</v>
      </c>
      <c r="L10" s="3" t="s">
        <v>353</v>
      </c>
      <c r="M10">
        <f>GETPIVOTDATA("value",pivot!$A$3,"bench",$D10,"config",$L10,"stat",M$4)</f>
        <v>50000001</v>
      </c>
      <c r="N10">
        <f>GETPIVOTDATA("value",pivot!$A$3,"bench",$D10,"config",$L10,"stat",N$4)</f>
        <v>42629795</v>
      </c>
      <c r="O10">
        <f t="shared" si="6"/>
        <v>1.1728886099499187</v>
      </c>
      <c r="P10">
        <f t="shared" ref="P10" si="11">O10/H9</f>
        <v>1.0915346414403351</v>
      </c>
      <c r="R10">
        <f t="shared" si="8"/>
        <v>1.0123600795078178</v>
      </c>
      <c r="S10">
        <f t="shared" si="9"/>
        <v>7.9174561932517262E-2</v>
      </c>
      <c r="AS10" s="4"/>
      <c r="AT10" s="4"/>
      <c r="AU10" s="4"/>
      <c r="AV10" s="4"/>
      <c r="AW10" s="4"/>
      <c r="AX10" s="4"/>
      <c r="AY10" s="4"/>
      <c r="CB10" s="4"/>
    </row>
    <row r="11" spans="2:80" x14ac:dyDescent="0.2">
      <c r="B11" s="3"/>
      <c r="D11" s="5" t="s">
        <v>69</v>
      </c>
      <c r="E11" s="3" t="s">
        <v>354</v>
      </c>
      <c r="F11">
        <f>GETPIVOTDATA("value",pivot!$A$3,"bench",$D11,"config",$E11,"stat",F$4)</f>
        <v>50000001</v>
      </c>
      <c r="G11">
        <f>GETPIVOTDATA("value",pivot!$A$3,"bench",$D11,"config",$E11,"stat",G$4)</f>
        <v>45845366</v>
      </c>
      <c r="H11">
        <f t="shared" si="4"/>
        <v>1.0906227905345984</v>
      </c>
      <c r="I11">
        <f t="shared" ref="I11" si="12">H11/H9</f>
        <v>1.014974948613127</v>
      </c>
      <c r="L11" s="3" t="s">
        <v>351</v>
      </c>
      <c r="M11">
        <f>GETPIVOTDATA("value",pivot!$A$3,"bench",$D11,"config",$L11,"stat",M$4)</f>
        <v>50000001</v>
      </c>
      <c r="N11">
        <f>GETPIVOTDATA("value",pivot!$A$3,"bench",$D11,"config",$L11,"stat",N$4)</f>
        <v>42569327</v>
      </c>
      <c r="O11">
        <f t="shared" si="6"/>
        <v>1.1745546505820963</v>
      </c>
      <c r="P11">
        <f t="shared" ref="P11" si="13">O11/H9</f>
        <v>1.0930851220645323</v>
      </c>
      <c r="R11">
        <f t="shared" si="8"/>
        <v>1.014974948613127</v>
      </c>
      <c r="S11">
        <f t="shared" si="9"/>
        <v>7.8110173451405362E-2</v>
      </c>
      <c r="AS11" s="4"/>
      <c r="AT11" s="4"/>
      <c r="AU11" s="4"/>
      <c r="AV11" s="4"/>
      <c r="AW11" s="4"/>
      <c r="AX11" s="4"/>
      <c r="AY11" s="4"/>
      <c r="CB11" s="4"/>
    </row>
    <row r="12" spans="2:80" x14ac:dyDescent="0.2">
      <c r="D12" s="5"/>
      <c r="F12" s="6"/>
      <c r="G12" s="4"/>
      <c r="M12" s="6"/>
      <c r="N12" s="4"/>
      <c r="AS12" s="4"/>
      <c r="AT12" s="4"/>
      <c r="AU12" s="4"/>
      <c r="AV12" s="4"/>
      <c r="AW12" s="4"/>
      <c r="AX12" s="4"/>
      <c r="AY12" s="4"/>
      <c r="CB12" s="4"/>
    </row>
    <row r="13" spans="2:80" x14ac:dyDescent="0.2">
      <c r="B13" s="3"/>
      <c r="D13" s="5" t="s">
        <v>70</v>
      </c>
      <c r="E13" s="3" t="s">
        <v>355</v>
      </c>
      <c r="F13">
        <f>GETPIVOTDATA("value",pivot!$A$3,"bench",$D13,"config",$E13,"stat",F$4)</f>
        <v>50000001</v>
      </c>
      <c r="G13">
        <f>GETPIVOTDATA("value",pivot!$A$3,"bench",$D13,"config",$E13,"stat",G$4)</f>
        <v>56026197</v>
      </c>
      <c r="H13">
        <f t="shared" ref="H13:H15" si="14">F13/G13</f>
        <v>0.89243967424738824</v>
      </c>
      <c r="I13">
        <f t="shared" ref="I13" si="15">H13/H13</f>
        <v>1</v>
      </c>
      <c r="L13" s="3" t="s">
        <v>352</v>
      </c>
      <c r="M13">
        <f>GETPIVOTDATA("value",pivot!$A$3,"bench",$D13,"config",$L13,"stat",M$4)</f>
        <v>50000001</v>
      </c>
      <c r="N13">
        <f>GETPIVOTDATA("value",pivot!$A$3,"bench",$D13,"config",$L13,"stat",N$4)</f>
        <v>55108194</v>
      </c>
      <c r="O13">
        <f t="shared" ref="O13:O15" si="16">M13/N13</f>
        <v>0.90730610769062769</v>
      </c>
      <c r="P13">
        <f t="shared" ref="P13" si="17">O13/H13</f>
        <v>1.0166581942424027</v>
      </c>
      <c r="R13">
        <f t="shared" ref="R13:R15" si="18">I13</f>
        <v>1</v>
      </c>
      <c r="S13">
        <f t="shared" ref="S13:S15" si="19">P13-I13</f>
        <v>1.6658194242402669E-2</v>
      </c>
      <c r="AS13" s="4"/>
      <c r="AT13" s="4"/>
      <c r="AU13" s="4"/>
      <c r="AV13" s="4"/>
      <c r="AW13" s="4"/>
      <c r="AX13" s="4"/>
      <c r="AY13" s="4"/>
      <c r="CB13" s="4"/>
    </row>
    <row r="14" spans="2:80" x14ac:dyDescent="0.2">
      <c r="B14" s="3"/>
      <c r="D14" s="5" t="s">
        <v>70</v>
      </c>
      <c r="E14" s="3" t="s">
        <v>356</v>
      </c>
      <c r="F14">
        <f>GETPIVOTDATA("value",pivot!$A$3,"bench",$D14,"config",$E14,"stat",F$4)</f>
        <v>50000001</v>
      </c>
      <c r="G14">
        <f>GETPIVOTDATA("value",pivot!$A$3,"bench",$D14,"config",$E14,"stat",G$4)</f>
        <v>55920171</v>
      </c>
      <c r="H14">
        <f t="shared" si="14"/>
        <v>0.8941317615069525</v>
      </c>
      <c r="I14">
        <f t="shared" ref="I14" si="20">H14/H13</f>
        <v>1.0018960242449904</v>
      </c>
      <c r="L14" s="3" t="s">
        <v>353</v>
      </c>
      <c r="M14">
        <f>GETPIVOTDATA("value",pivot!$A$3,"bench",$D14,"config",$L14,"stat",M$4)</f>
        <v>50000001</v>
      </c>
      <c r="N14">
        <f>GETPIVOTDATA("value",pivot!$A$3,"bench",$D14,"config",$L14,"stat",N$4)</f>
        <v>54963539</v>
      </c>
      <c r="O14">
        <f t="shared" si="16"/>
        <v>0.90969398822735925</v>
      </c>
      <c r="P14">
        <f t="shared" ref="P14" si="21">O14/H13</f>
        <v>1.0193338714961568</v>
      </c>
      <c r="R14">
        <f t="shared" si="18"/>
        <v>1.0018960242449904</v>
      </c>
      <c r="S14">
        <f t="shared" si="19"/>
        <v>1.7437847251166483E-2</v>
      </c>
      <c r="AS14" s="4"/>
      <c r="AT14" s="4"/>
      <c r="AU14" s="4"/>
      <c r="AV14" s="4"/>
      <c r="AW14" s="4"/>
      <c r="AX14" s="4"/>
      <c r="AY14" s="4"/>
      <c r="CB14" s="4"/>
    </row>
    <row r="15" spans="2:80" x14ac:dyDescent="0.2">
      <c r="B15" s="3"/>
      <c r="D15" s="5" t="s">
        <v>70</v>
      </c>
      <c r="E15" s="3" t="s">
        <v>354</v>
      </c>
      <c r="F15">
        <f>GETPIVOTDATA("value",pivot!$A$3,"bench",$D15,"config",$E15,"stat",F$4)</f>
        <v>50000001</v>
      </c>
      <c r="G15">
        <f>GETPIVOTDATA("value",pivot!$A$3,"bench",$D15,"config",$E15,"stat",G$4)</f>
        <v>55787366</v>
      </c>
      <c r="H15">
        <f t="shared" si="14"/>
        <v>0.89626029305631671</v>
      </c>
      <c r="I15">
        <f t="shared" ref="I15" si="22">H15/H13</f>
        <v>1.0042810947553968</v>
      </c>
      <c r="L15" s="3" t="s">
        <v>351</v>
      </c>
      <c r="M15">
        <f>GETPIVOTDATA("value",pivot!$A$3,"bench",$D15,"config",$L15,"stat",M$4)</f>
        <v>50000001</v>
      </c>
      <c r="N15">
        <f>GETPIVOTDATA("value",pivot!$A$3,"bench",$D15,"config",$L15,"stat",N$4)</f>
        <v>54848157</v>
      </c>
      <c r="O15">
        <f t="shared" si="16"/>
        <v>0.91160767717318192</v>
      </c>
      <c r="P15">
        <f t="shared" ref="P15" si="23">O15/H13</f>
        <v>1.0214782057307779</v>
      </c>
      <c r="R15">
        <f t="shared" si="18"/>
        <v>1.0042810947553968</v>
      </c>
      <c r="S15">
        <f t="shared" si="19"/>
        <v>1.7197110975381014E-2</v>
      </c>
      <c r="AS15" s="4"/>
      <c r="AT15" s="4"/>
      <c r="AU15" s="4"/>
      <c r="AV15" s="4"/>
      <c r="AW15" s="4"/>
      <c r="AX15" s="4"/>
      <c r="AY15" s="4"/>
      <c r="CB15" s="4"/>
    </row>
    <row r="16" spans="2:80" x14ac:dyDescent="0.2">
      <c r="D16" s="5"/>
      <c r="F16" s="6"/>
      <c r="G16" s="4"/>
      <c r="M16" s="6"/>
      <c r="N16" s="4"/>
      <c r="AS16" s="4"/>
      <c r="AT16" s="4"/>
      <c r="AU16" s="4"/>
      <c r="AV16" s="4"/>
      <c r="AW16" s="4"/>
      <c r="AX16" s="4"/>
      <c r="AY16" s="4"/>
      <c r="CB16" s="4"/>
    </row>
    <row r="17" spans="2:80" x14ac:dyDescent="0.2">
      <c r="B17" s="3"/>
      <c r="D17" s="5" t="s">
        <v>71</v>
      </c>
      <c r="E17" s="3" t="s">
        <v>355</v>
      </c>
      <c r="F17">
        <f>GETPIVOTDATA("value",pivot!$A$3,"bench",$D17,"config",$E17,"stat",F$4)</f>
        <v>50000001</v>
      </c>
      <c r="G17">
        <f>GETPIVOTDATA("value",pivot!$A$3,"bench",$D17,"config",$E17,"stat",G$4)</f>
        <v>59602043</v>
      </c>
      <c r="H17">
        <f t="shared" ref="H17:H19" si="24">F17/G17</f>
        <v>0.83889743510973269</v>
      </c>
      <c r="I17">
        <f t="shared" ref="I17" si="25">H17/H17</f>
        <v>1</v>
      </c>
      <c r="L17" s="3" t="s">
        <v>352</v>
      </c>
      <c r="M17">
        <f>GETPIVOTDATA("value",pivot!$A$3,"bench",$D17,"config",$L17,"stat",M$4)</f>
        <v>50000001</v>
      </c>
      <c r="N17">
        <f>GETPIVOTDATA("value",pivot!$A$3,"bench",$D17,"config",$L17,"stat",N$4)</f>
        <v>52922970</v>
      </c>
      <c r="O17">
        <f t="shared" ref="O17:O19" si="26">M17/N17</f>
        <v>0.94476936951951107</v>
      </c>
      <c r="P17">
        <f t="shared" ref="P17" si="27">O17/H17</f>
        <v>1.1262036692196224</v>
      </c>
      <c r="R17">
        <f t="shared" ref="R17:R19" si="28">I17</f>
        <v>1</v>
      </c>
      <c r="S17">
        <f t="shared" ref="S17:S19" si="29">P17-I17</f>
        <v>0.12620366921962245</v>
      </c>
      <c r="AS17" s="4"/>
      <c r="AT17" s="4"/>
      <c r="AU17" s="4"/>
      <c r="AV17" s="4"/>
      <c r="AW17" s="4"/>
      <c r="AX17" s="4"/>
      <c r="AY17" s="4"/>
      <c r="CB17" s="4"/>
    </row>
    <row r="18" spans="2:80" x14ac:dyDescent="0.2">
      <c r="B18" s="3"/>
      <c r="D18" s="5" t="s">
        <v>71</v>
      </c>
      <c r="E18" s="3" t="s">
        <v>356</v>
      </c>
      <c r="F18">
        <f>GETPIVOTDATA("value",pivot!$A$3,"bench",$D18,"config",$E18,"stat",F$4)</f>
        <v>50000001</v>
      </c>
      <c r="G18">
        <f>GETPIVOTDATA("value",pivot!$A$3,"bench",$D18,"config",$E18,"stat",G$4)</f>
        <v>59285594</v>
      </c>
      <c r="H18">
        <f t="shared" si="24"/>
        <v>0.84337522198057091</v>
      </c>
      <c r="I18">
        <f t="shared" ref="I18" si="30">H18/H17</f>
        <v>1.0053377048056567</v>
      </c>
      <c r="L18" s="3" t="s">
        <v>353</v>
      </c>
      <c r="M18">
        <f>GETPIVOTDATA("value",pivot!$A$3,"bench",$D18,"config",$L18,"stat",M$4)</f>
        <v>50000001</v>
      </c>
      <c r="N18">
        <f>GETPIVOTDATA("value",pivot!$A$3,"bench",$D18,"config",$L18,"stat",N$4)</f>
        <v>52625876</v>
      </c>
      <c r="O18">
        <f t="shared" si="26"/>
        <v>0.95010296835723929</v>
      </c>
      <c r="P18">
        <f t="shared" ref="P18" si="31">O18/H17</f>
        <v>1.1325615368378856</v>
      </c>
      <c r="R18">
        <f t="shared" si="28"/>
        <v>1.0053377048056567</v>
      </c>
      <c r="S18">
        <f t="shared" si="29"/>
        <v>0.12722383203222898</v>
      </c>
      <c r="AS18" s="4"/>
      <c r="AT18" s="4"/>
      <c r="AU18" s="4"/>
      <c r="AV18" s="4"/>
      <c r="AW18" s="4"/>
      <c r="AX18" s="4"/>
      <c r="AY18" s="4"/>
      <c r="CB18" s="4"/>
    </row>
    <row r="19" spans="2:80" x14ac:dyDescent="0.2">
      <c r="B19" s="3"/>
      <c r="D19" s="5" t="s">
        <v>71</v>
      </c>
      <c r="E19" s="3" t="s">
        <v>354</v>
      </c>
      <c r="F19">
        <f>GETPIVOTDATA("value",pivot!$A$3,"bench",$D19,"config",$E19,"stat",F$4)</f>
        <v>50000001</v>
      </c>
      <c r="G19">
        <f>GETPIVOTDATA("value",pivot!$A$3,"bench",$D19,"config",$E19,"stat",G$4)</f>
        <v>58984307</v>
      </c>
      <c r="H19">
        <f t="shared" si="24"/>
        <v>0.84768311340845282</v>
      </c>
      <c r="I19">
        <f t="shared" ref="I19" si="32">H19/H17</f>
        <v>1.0104728873054318</v>
      </c>
      <c r="L19" s="3" t="s">
        <v>351</v>
      </c>
      <c r="M19">
        <f>GETPIVOTDATA("value",pivot!$A$3,"bench",$D19,"config",$L19,"stat",M$4)</f>
        <v>50000001</v>
      </c>
      <c r="N19">
        <f>GETPIVOTDATA("value",pivot!$A$3,"bench",$D19,"config",$L19,"stat",N$4)</f>
        <v>52435168</v>
      </c>
      <c r="O19">
        <f t="shared" si="26"/>
        <v>0.95355851629959498</v>
      </c>
      <c r="P19">
        <f t="shared" ref="P19" si="33">O19/H17</f>
        <v>1.1366806910964795</v>
      </c>
      <c r="R19">
        <f t="shared" si="28"/>
        <v>1.0104728873054318</v>
      </c>
      <c r="S19">
        <f t="shared" si="29"/>
        <v>0.12620780379104768</v>
      </c>
      <c r="AS19" s="4"/>
      <c r="AT19" s="4"/>
      <c r="AU19" s="4"/>
      <c r="AV19" s="4"/>
      <c r="AW19" s="4"/>
      <c r="AX19" s="4"/>
      <c r="AY19" s="4"/>
      <c r="CB19" s="4"/>
    </row>
    <row r="20" spans="2:80" x14ac:dyDescent="0.2">
      <c r="D20" s="5"/>
      <c r="F20" s="6"/>
      <c r="G20" s="4"/>
      <c r="M20" s="6"/>
      <c r="N20" s="4"/>
      <c r="AS20" s="4"/>
      <c r="AT20" s="4"/>
      <c r="AU20" s="4"/>
      <c r="AV20" s="4"/>
      <c r="AW20" s="4"/>
      <c r="AX20" s="4"/>
      <c r="AY20" s="4"/>
      <c r="CB20" s="4"/>
    </row>
    <row r="21" spans="2:80" x14ac:dyDescent="0.2">
      <c r="B21" s="3"/>
      <c r="D21" s="5" t="s">
        <v>72</v>
      </c>
      <c r="E21" s="3" t="s">
        <v>355</v>
      </c>
      <c r="F21">
        <f>GETPIVOTDATA("value",pivot!$A$3,"bench",$D21,"config",$E21,"stat",F$4)</f>
        <v>50000001</v>
      </c>
      <c r="G21">
        <f>GETPIVOTDATA("value",pivot!$A$3,"bench",$D21,"config",$E21,"stat",G$4)</f>
        <v>56396145</v>
      </c>
      <c r="H21">
        <f t="shared" ref="H21:H23" si="34">F21/G21</f>
        <v>0.88658543948349666</v>
      </c>
      <c r="I21">
        <f t="shared" ref="I21" si="35">H21/H21</f>
        <v>1</v>
      </c>
      <c r="L21" s="3" t="s">
        <v>352</v>
      </c>
      <c r="M21">
        <f>GETPIVOTDATA("value",pivot!$A$3,"bench",$D21,"config",$L21,"stat",M$4)</f>
        <v>50000001</v>
      </c>
      <c r="N21">
        <f>GETPIVOTDATA("value",pivot!$A$3,"bench",$D21,"config",$L21,"stat",N$4)</f>
        <v>52515475</v>
      </c>
      <c r="O21">
        <f t="shared" ref="O21:O23" si="36">M21/N21</f>
        <v>0.95210032852221183</v>
      </c>
      <c r="P21">
        <f t="shared" ref="P21" si="37">O21/H21</f>
        <v>1.073895742159811</v>
      </c>
      <c r="R21">
        <f t="shared" ref="R21:R23" si="38">I21</f>
        <v>1</v>
      </c>
      <c r="S21">
        <f t="shared" ref="S21:S23" si="39">P21-I21</f>
        <v>7.3895742159810984E-2</v>
      </c>
      <c r="AS21" s="4"/>
      <c r="AT21" s="4"/>
      <c r="AU21" s="4"/>
      <c r="AV21" s="4"/>
      <c r="AW21" s="4"/>
      <c r="AX21" s="4"/>
      <c r="AY21" s="4"/>
      <c r="CB21" s="4"/>
    </row>
    <row r="22" spans="2:80" x14ac:dyDescent="0.2">
      <c r="B22" s="3"/>
      <c r="D22" s="5" t="s">
        <v>72</v>
      </c>
      <c r="E22" s="3" t="s">
        <v>356</v>
      </c>
      <c r="F22">
        <f>GETPIVOTDATA("value",pivot!$A$3,"bench",$D22,"config",$E22,"stat",F$4)</f>
        <v>50000001</v>
      </c>
      <c r="G22">
        <f>GETPIVOTDATA("value",pivot!$A$3,"bench",$D22,"config",$E22,"stat",G$4)</f>
        <v>56124155</v>
      </c>
      <c r="H22">
        <f t="shared" si="34"/>
        <v>0.89088202753342116</v>
      </c>
      <c r="I22">
        <f t="shared" ref="I22" si="40">H22/H21</f>
        <v>1.0048462199564518</v>
      </c>
      <c r="L22" s="3" t="s">
        <v>353</v>
      </c>
      <c r="M22">
        <f>GETPIVOTDATA("value",pivot!$A$3,"bench",$D22,"config",$L22,"stat",M$4)</f>
        <v>50000001</v>
      </c>
      <c r="N22">
        <f>GETPIVOTDATA("value",pivot!$A$3,"bench",$D22,"config",$L22,"stat",N$4)</f>
        <v>52255613</v>
      </c>
      <c r="O22">
        <f t="shared" si="36"/>
        <v>0.95683502937760967</v>
      </c>
      <c r="P22">
        <f t="shared" ref="P22" si="41">O22/H21</f>
        <v>1.0792361195724562</v>
      </c>
      <c r="R22">
        <f t="shared" si="38"/>
        <v>1.0048462199564518</v>
      </c>
      <c r="S22">
        <f t="shared" si="39"/>
        <v>7.4389899616004396E-2</v>
      </c>
      <c r="AS22" s="4"/>
      <c r="AT22" s="4"/>
      <c r="AU22" s="4"/>
      <c r="AV22" s="4"/>
      <c r="AW22" s="4"/>
      <c r="AX22" s="4"/>
      <c r="AY22" s="4"/>
      <c r="CB22" s="4"/>
    </row>
    <row r="23" spans="2:80" x14ac:dyDescent="0.2">
      <c r="B23" s="3"/>
      <c r="D23" s="5" t="s">
        <v>72</v>
      </c>
      <c r="E23" s="3" t="s">
        <v>354</v>
      </c>
      <c r="F23">
        <f>GETPIVOTDATA("value",pivot!$A$3,"bench",$D23,"config",$E23,"stat",F$4)</f>
        <v>50000001</v>
      </c>
      <c r="G23">
        <f>GETPIVOTDATA("value",pivot!$A$3,"bench",$D23,"config",$E23,"stat",G$4)</f>
        <v>55963827</v>
      </c>
      <c r="H23">
        <f t="shared" si="34"/>
        <v>0.89343427139105414</v>
      </c>
      <c r="I23">
        <f t="shared" ref="I23" si="42">H23/H21</f>
        <v>1.0077249541922857</v>
      </c>
      <c r="L23" s="3" t="s">
        <v>351</v>
      </c>
      <c r="M23">
        <f>GETPIVOTDATA("value",pivot!$A$3,"bench",$D23,"config",$L23,"stat",M$4)</f>
        <v>50000001</v>
      </c>
      <c r="N23">
        <f>GETPIVOTDATA("value",pivot!$A$3,"bench",$D23,"config",$L23,"stat",N$4)</f>
        <v>52133161</v>
      </c>
      <c r="O23">
        <f t="shared" si="36"/>
        <v>0.95908247343758801</v>
      </c>
      <c r="P23">
        <f t="shared" ref="P23" si="43">O23/H21</f>
        <v>1.0817710631434758</v>
      </c>
      <c r="R23">
        <f t="shared" si="38"/>
        <v>1.0077249541922857</v>
      </c>
      <c r="S23">
        <f t="shared" si="39"/>
        <v>7.4046108951190126E-2</v>
      </c>
      <c r="AS23" s="4"/>
      <c r="AT23" s="4"/>
      <c r="AU23" s="4"/>
      <c r="AV23" s="4"/>
      <c r="AW23" s="4"/>
      <c r="AX23" s="4"/>
      <c r="AY23" s="4"/>
      <c r="CB23" s="4"/>
    </row>
    <row r="24" spans="2:80" x14ac:dyDescent="0.2">
      <c r="D24" s="5"/>
      <c r="F24" s="6"/>
      <c r="G24" s="4"/>
      <c r="M24" s="6"/>
      <c r="N24" s="4"/>
      <c r="AS24" s="4"/>
      <c r="AT24" s="4"/>
      <c r="AU24" s="4"/>
      <c r="AV24" s="4"/>
      <c r="AW24" s="4"/>
      <c r="AX24" s="4"/>
      <c r="AY24" s="4"/>
      <c r="CB24" s="4"/>
    </row>
    <row r="25" spans="2:80" x14ac:dyDescent="0.2">
      <c r="B25" s="3"/>
      <c r="D25" s="5" t="s">
        <v>73</v>
      </c>
      <c r="E25" s="3" t="s">
        <v>355</v>
      </c>
      <c r="F25">
        <f>GETPIVOTDATA("value",pivot!$A$3,"bench",$D25,"config",$E25,"stat",F$4)</f>
        <v>50000002</v>
      </c>
      <c r="G25">
        <f>GETPIVOTDATA("value",pivot!$A$3,"bench",$D25,"config",$E25,"stat",G$4)</f>
        <v>51532316</v>
      </c>
      <c r="H25">
        <f t="shared" ref="H25:H27" si="44">F25/G25</f>
        <v>0.97026498867235078</v>
      </c>
      <c r="I25">
        <f t="shared" ref="I25" si="45">H25/H25</f>
        <v>1</v>
      </c>
      <c r="L25" s="3" t="s">
        <v>352</v>
      </c>
      <c r="M25">
        <f>GETPIVOTDATA("value",pivot!$A$3,"bench",$D25,"config",$L25,"stat",M$4)</f>
        <v>50000003</v>
      </c>
      <c r="N25">
        <f>GETPIVOTDATA("value",pivot!$A$3,"bench",$D25,"config",$L25,"stat",N$4)</f>
        <v>46429834</v>
      </c>
      <c r="O25">
        <f t="shared" ref="O25:O27" si="46">M25/N25</f>
        <v>1.0768938566525996</v>
      </c>
      <c r="P25">
        <f t="shared" ref="P25" si="47">O25/H25</f>
        <v>1.1098966459937434</v>
      </c>
      <c r="R25">
        <f t="shared" ref="R25:R27" si="48">I25</f>
        <v>1</v>
      </c>
      <c r="S25">
        <f t="shared" ref="S25:S27" si="49">P25-I25</f>
        <v>0.10989664599374338</v>
      </c>
      <c r="AS25" s="4"/>
      <c r="AT25" s="4"/>
      <c r="AU25" s="4"/>
      <c r="AV25" s="4"/>
      <c r="AW25" s="4"/>
      <c r="AX25" s="4"/>
      <c r="AY25" s="4"/>
      <c r="CB25" s="4"/>
    </row>
    <row r="26" spans="2:80" x14ac:dyDescent="0.2">
      <c r="B26" s="3"/>
      <c r="D26" s="5" t="s">
        <v>73</v>
      </c>
      <c r="E26" s="3" t="s">
        <v>356</v>
      </c>
      <c r="F26">
        <f>GETPIVOTDATA("value",pivot!$A$3,"bench",$D26,"config",$E26,"stat",F$4)</f>
        <v>50000002</v>
      </c>
      <c r="G26">
        <f>GETPIVOTDATA("value",pivot!$A$3,"bench",$D26,"config",$E26,"stat",G$4)</f>
        <v>51703815</v>
      </c>
      <c r="H26">
        <f t="shared" si="44"/>
        <v>0.96704666763951552</v>
      </c>
      <c r="I26">
        <f t="shared" ref="I26" si="50">H26/H25</f>
        <v>0.99668304940360775</v>
      </c>
      <c r="L26" s="3" t="s">
        <v>353</v>
      </c>
      <c r="M26">
        <f>GETPIVOTDATA("value",pivot!$A$3,"bench",$D26,"config",$L26,"stat",M$4)</f>
        <v>50000003</v>
      </c>
      <c r="N26">
        <f>GETPIVOTDATA("value",pivot!$A$3,"bench",$D26,"config",$L26,"stat",N$4)</f>
        <v>46406984</v>
      </c>
      <c r="O26">
        <f t="shared" si="46"/>
        <v>1.077424100648299</v>
      </c>
      <c r="P26">
        <f t="shared" ref="P26" si="51">O26/H25</f>
        <v>1.1104431399947534</v>
      </c>
      <c r="R26">
        <f t="shared" si="48"/>
        <v>0.99668304940360775</v>
      </c>
      <c r="S26">
        <f t="shared" si="49"/>
        <v>0.11376009059114567</v>
      </c>
      <c r="AS26" s="4"/>
      <c r="AT26" s="4"/>
      <c r="AU26" s="4"/>
      <c r="AV26" s="4"/>
      <c r="AW26" s="4"/>
      <c r="AX26" s="4"/>
      <c r="AY26" s="4"/>
      <c r="CB26" s="4"/>
    </row>
    <row r="27" spans="2:80" x14ac:dyDescent="0.2">
      <c r="B27" s="3"/>
      <c r="D27" s="5" t="s">
        <v>73</v>
      </c>
      <c r="E27" s="3" t="s">
        <v>354</v>
      </c>
      <c r="F27">
        <f>GETPIVOTDATA("value",pivot!$A$3,"bench",$D27,"config",$E27,"stat",F$4)</f>
        <v>50000002</v>
      </c>
      <c r="G27">
        <f>GETPIVOTDATA("value",pivot!$A$3,"bench",$D27,"config",$E27,"stat",G$4)</f>
        <v>51527650</v>
      </c>
      <c r="H27">
        <f t="shared" si="44"/>
        <v>0.97035284939251065</v>
      </c>
      <c r="I27">
        <f t="shared" ref="I27" si="52">H27/H25</f>
        <v>1.0000905533242832</v>
      </c>
      <c r="L27" s="3" t="s">
        <v>351</v>
      </c>
      <c r="M27">
        <f>GETPIVOTDATA("value",pivot!$A$3,"bench",$D27,"config",$L27,"stat",M$4)</f>
        <v>50000003</v>
      </c>
      <c r="N27">
        <f>GETPIVOTDATA("value",pivot!$A$3,"bench",$D27,"config",$L27,"stat",N$4)</f>
        <v>46383593</v>
      </c>
      <c r="O27">
        <f t="shared" si="46"/>
        <v>1.0779674399091939</v>
      </c>
      <c r="P27">
        <f t="shared" ref="P27" si="53">O27/H25</f>
        <v>1.1110031305821066</v>
      </c>
      <c r="R27">
        <f t="shared" si="48"/>
        <v>1.0000905533242832</v>
      </c>
      <c r="S27">
        <f t="shared" si="49"/>
        <v>0.11091257725782344</v>
      </c>
      <c r="AS27" s="4"/>
      <c r="AT27" s="4"/>
      <c r="AU27" s="4"/>
      <c r="AV27" s="4"/>
      <c r="AW27" s="4"/>
      <c r="AX27" s="4"/>
      <c r="AY27" s="4"/>
      <c r="CB27" s="4"/>
    </row>
    <row r="28" spans="2:80" x14ac:dyDescent="0.2">
      <c r="D28" s="5"/>
      <c r="F28" s="6"/>
      <c r="G28" s="4"/>
      <c r="M28" s="6"/>
      <c r="N28" s="4"/>
      <c r="AS28" s="4"/>
      <c r="AT28" s="4"/>
      <c r="AU28" s="4"/>
      <c r="AV28" s="4"/>
      <c r="AW28" s="4"/>
      <c r="AX28" s="4"/>
      <c r="AY28" s="4"/>
      <c r="CB28" s="4"/>
    </row>
    <row r="29" spans="2:80" x14ac:dyDescent="0.2">
      <c r="B29" s="3"/>
      <c r="D29" s="5" t="s">
        <v>74</v>
      </c>
      <c r="E29" s="3" t="s">
        <v>355</v>
      </c>
      <c r="F29">
        <f>GETPIVOTDATA("value",pivot!$A$3,"bench",$D29,"config",$E29,"stat",F$4)</f>
        <v>50000002</v>
      </c>
      <c r="G29">
        <f>GETPIVOTDATA("value",pivot!$A$3,"bench",$D29,"config",$E29,"stat",G$4)</f>
        <v>53384239</v>
      </c>
      <c r="H29">
        <f t="shared" ref="H29:H31" si="54">F29/G29</f>
        <v>0.93660606457272899</v>
      </c>
      <c r="I29">
        <f t="shared" ref="I29" si="55">H29/H29</f>
        <v>1</v>
      </c>
      <c r="L29" s="3" t="s">
        <v>352</v>
      </c>
      <c r="M29">
        <f>GETPIVOTDATA("value",pivot!$A$3,"bench",$D29,"config",$L29,"stat",M$4)</f>
        <v>50000000</v>
      </c>
      <c r="N29">
        <f>GETPIVOTDATA("value",pivot!$A$3,"bench",$D29,"config",$L29,"stat",N$4)</f>
        <v>47946857</v>
      </c>
      <c r="O29">
        <f t="shared" ref="O29:O31" si="56">M29/N29</f>
        <v>1.0428212218373354</v>
      </c>
      <c r="P29">
        <f t="shared" ref="P29" si="57">O29/H29</f>
        <v>1.1134043022805546</v>
      </c>
      <c r="R29">
        <f t="shared" ref="R29:R31" si="58">I29</f>
        <v>1</v>
      </c>
      <c r="S29">
        <f t="shared" ref="S29:S31" si="59">P29-I29</f>
        <v>0.11340430228055465</v>
      </c>
      <c r="AS29" s="4"/>
      <c r="AT29" s="4"/>
      <c r="AU29" s="4"/>
      <c r="AV29" s="4"/>
      <c r="AW29" s="4"/>
      <c r="AX29" s="4"/>
      <c r="AY29" s="4"/>
      <c r="CB29" s="4"/>
    </row>
    <row r="30" spans="2:80" x14ac:dyDescent="0.2">
      <c r="B30" s="3"/>
      <c r="D30" s="5" t="s">
        <v>74</v>
      </c>
      <c r="E30" s="3" t="s">
        <v>356</v>
      </c>
      <c r="F30">
        <f>GETPIVOTDATA("value",pivot!$A$3,"bench",$D30,"config",$E30,"stat",F$4)</f>
        <v>50000002</v>
      </c>
      <c r="G30">
        <f>GETPIVOTDATA("value",pivot!$A$3,"bench",$D30,"config",$E30,"stat",G$4)</f>
        <v>53555826</v>
      </c>
      <c r="H30">
        <f t="shared" si="54"/>
        <v>0.93360528133764564</v>
      </c>
      <c r="I30">
        <f t="shared" ref="I30" si="60">H30/H29</f>
        <v>0.99679610953997799</v>
      </c>
      <c r="L30" s="3" t="s">
        <v>353</v>
      </c>
      <c r="M30">
        <f>GETPIVOTDATA("value",pivot!$A$3,"bench",$D30,"config",$L30,"stat",M$4)</f>
        <v>50000000</v>
      </c>
      <c r="N30">
        <f>GETPIVOTDATA("value",pivot!$A$3,"bench",$D30,"config",$L30,"stat",N$4)</f>
        <v>47997864</v>
      </c>
      <c r="O30">
        <f t="shared" si="56"/>
        <v>1.0417130228961855</v>
      </c>
      <c r="P30">
        <f t="shared" ref="P30" si="61">O30/H29</f>
        <v>1.112221095185205</v>
      </c>
      <c r="R30">
        <f t="shared" si="58"/>
        <v>0.99679610953997799</v>
      </c>
      <c r="S30">
        <f t="shared" si="59"/>
        <v>0.11542498564522696</v>
      </c>
      <c r="AS30" s="4"/>
      <c r="AT30" s="4"/>
      <c r="AU30" s="4"/>
      <c r="AV30" s="4"/>
      <c r="AW30" s="4"/>
      <c r="AX30" s="4"/>
      <c r="AY30" s="4"/>
      <c r="CB30" s="4"/>
    </row>
    <row r="31" spans="2:80" x14ac:dyDescent="0.2">
      <c r="B31" s="3"/>
      <c r="D31" s="5" t="s">
        <v>74</v>
      </c>
      <c r="E31" s="3" t="s">
        <v>354</v>
      </c>
      <c r="F31">
        <f>GETPIVOTDATA("value",pivot!$A$3,"bench",$D31,"config",$E31,"stat",F$4)</f>
        <v>50000002</v>
      </c>
      <c r="G31">
        <f>GETPIVOTDATA("value",pivot!$A$3,"bench",$D31,"config",$E31,"stat",G$4)</f>
        <v>53356696</v>
      </c>
      <c r="H31">
        <f t="shared" si="54"/>
        <v>0.93708954542462675</v>
      </c>
      <c r="I31">
        <f t="shared" ref="I31" si="62">H31/H29</f>
        <v>1.0005162051263445</v>
      </c>
      <c r="L31" s="3" t="s">
        <v>351</v>
      </c>
      <c r="M31">
        <f>GETPIVOTDATA("value",pivot!$A$3,"bench",$D31,"config",$L31,"stat",M$4)</f>
        <v>50000000</v>
      </c>
      <c r="N31">
        <f>GETPIVOTDATA("value",pivot!$A$3,"bench",$D31,"config",$L31,"stat",N$4)</f>
        <v>47980655</v>
      </c>
      <c r="O31">
        <f t="shared" si="56"/>
        <v>1.0420866492964718</v>
      </c>
      <c r="P31">
        <f t="shared" ref="P31" si="63">O31/H29</f>
        <v>1.1126200103902402</v>
      </c>
      <c r="R31">
        <f t="shared" si="58"/>
        <v>1.0005162051263445</v>
      </c>
      <c r="S31">
        <f t="shared" si="59"/>
        <v>0.11210380526389563</v>
      </c>
      <c r="AS31" s="4"/>
      <c r="AT31" s="4"/>
      <c r="AU31" s="4"/>
      <c r="AV31" s="4"/>
      <c r="AW31" s="4"/>
      <c r="AX31" s="4"/>
      <c r="AY31" s="4"/>
      <c r="CB31" s="4"/>
    </row>
    <row r="32" spans="2:80" x14ac:dyDescent="0.2">
      <c r="D32" s="5"/>
      <c r="F32" s="6"/>
      <c r="G32" s="4"/>
      <c r="M32" s="6"/>
      <c r="N32" s="4"/>
      <c r="AS32" s="4"/>
      <c r="AT32" s="4"/>
      <c r="AU32" s="4"/>
      <c r="AV32" s="4"/>
      <c r="AW32" s="4"/>
      <c r="AX32" s="4"/>
      <c r="AY32" s="4"/>
      <c r="CB32" s="4"/>
    </row>
    <row r="33" spans="2:80" x14ac:dyDescent="0.2">
      <c r="B33" s="3"/>
      <c r="D33" s="5" t="s">
        <v>75</v>
      </c>
      <c r="E33" s="3" t="s">
        <v>355</v>
      </c>
      <c r="F33">
        <f>GETPIVOTDATA("value",pivot!$A$3,"bench",$D33,"config",$E33,"stat",F$4)</f>
        <v>50000002</v>
      </c>
      <c r="G33">
        <f>GETPIVOTDATA("value",pivot!$A$3,"bench",$D33,"config",$E33,"stat",G$4)</f>
        <v>56057173</v>
      </c>
      <c r="H33">
        <f t="shared" ref="H33:H35" si="64">F33/G33</f>
        <v>0.8919465489278241</v>
      </c>
      <c r="I33">
        <f t="shared" ref="I33" si="65">H33/H33</f>
        <v>1</v>
      </c>
      <c r="L33" s="3" t="s">
        <v>352</v>
      </c>
      <c r="M33">
        <f>GETPIVOTDATA("value",pivot!$A$3,"bench",$D33,"config",$L33,"stat",M$4)</f>
        <v>50000002</v>
      </c>
      <c r="N33">
        <f>GETPIVOTDATA("value",pivot!$A$3,"bench",$D33,"config",$L33,"stat",N$4)</f>
        <v>53334851</v>
      </c>
      <c r="O33">
        <f t="shared" ref="O33:O35" si="66">M33/N33</f>
        <v>0.93747336052368457</v>
      </c>
      <c r="P33">
        <f t="shared" ref="P33" si="67">O33/H33</f>
        <v>1.0510420850336677</v>
      </c>
      <c r="R33">
        <f t="shared" ref="R33:R35" si="68">I33</f>
        <v>1</v>
      </c>
      <c r="S33">
        <f t="shared" ref="S33:S35" si="69">P33-I33</f>
        <v>5.1042085033667695E-2</v>
      </c>
      <c r="AS33" s="4"/>
      <c r="AT33" s="4"/>
      <c r="AU33" s="4"/>
      <c r="AV33" s="4"/>
      <c r="AW33" s="4"/>
      <c r="AX33" s="4"/>
      <c r="AY33" s="4"/>
      <c r="CB33" s="4"/>
    </row>
    <row r="34" spans="2:80" x14ac:dyDescent="0.2">
      <c r="B34" s="3"/>
      <c r="D34" s="5" t="s">
        <v>75</v>
      </c>
      <c r="E34" s="3" t="s">
        <v>356</v>
      </c>
      <c r="F34">
        <f>GETPIVOTDATA("value",pivot!$A$3,"bench",$D34,"config",$E34,"stat",F$4)</f>
        <v>50000002</v>
      </c>
      <c r="G34">
        <f>GETPIVOTDATA("value",pivot!$A$3,"bench",$D34,"config",$E34,"stat",G$4)</f>
        <v>55920111</v>
      </c>
      <c r="H34">
        <f t="shared" si="64"/>
        <v>0.89413273875654498</v>
      </c>
      <c r="I34">
        <f t="shared" ref="I34" si="70">H34/H33</f>
        <v>1.0024510323307476</v>
      </c>
      <c r="L34" s="3" t="s">
        <v>353</v>
      </c>
      <c r="M34">
        <f>GETPIVOTDATA("value",pivot!$A$3,"bench",$D34,"config",$L34,"stat",M$4)</f>
        <v>50000002</v>
      </c>
      <c r="N34">
        <f>GETPIVOTDATA("value",pivot!$A$3,"bench",$D34,"config",$L34,"stat",N$4)</f>
        <v>53092009</v>
      </c>
      <c r="O34">
        <f t="shared" si="66"/>
        <v>0.94176134868055195</v>
      </c>
      <c r="P34">
        <f t="shared" ref="P34" si="71">O34/H33</f>
        <v>1.055849534719999</v>
      </c>
      <c r="R34">
        <f t="shared" si="68"/>
        <v>1.0024510323307476</v>
      </c>
      <c r="S34">
        <f t="shared" si="69"/>
        <v>5.3398502389251368E-2</v>
      </c>
      <c r="AS34" s="4"/>
      <c r="AT34" s="4"/>
      <c r="AU34" s="4"/>
      <c r="AV34" s="4"/>
      <c r="AW34" s="4"/>
      <c r="AX34" s="4"/>
      <c r="AY34" s="4"/>
      <c r="CB34" s="4"/>
    </row>
    <row r="35" spans="2:80" x14ac:dyDescent="0.2">
      <c r="B35" s="3"/>
      <c r="D35" s="5" t="s">
        <v>75</v>
      </c>
      <c r="E35" s="3" t="s">
        <v>354</v>
      </c>
      <c r="F35">
        <f>GETPIVOTDATA("value",pivot!$A$3,"bench",$D35,"config",$E35,"stat",F$4)</f>
        <v>50000002</v>
      </c>
      <c r="G35">
        <f>GETPIVOTDATA("value",pivot!$A$3,"bench",$D35,"config",$E35,"stat",G$4)</f>
        <v>56010064</v>
      </c>
      <c r="H35">
        <f t="shared" si="64"/>
        <v>0.89269674821296396</v>
      </c>
      <c r="I35">
        <f t="shared" ref="I35" si="72">H35/H33</f>
        <v>1.0008410809885879</v>
      </c>
      <c r="L35" s="3" t="s">
        <v>351</v>
      </c>
      <c r="M35">
        <f>GETPIVOTDATA("value",pivot!$A$3,"bench",$D35,"config",$L35,"stat",M$4)</f>
        <v>50000002</v>
      </c>
      <c r="N35">
        <f>GETPIVOTDATA("value",pivot!$A$3,"bench",$D35,"config",$L35,"stat",N$4)</f>
        <v>53256789</v>
      </c>
      <c r="O35">
        <f t="shared" si="66"/>
        <v>0.93884747726717055</v>
      </c>
      <c r="P35">
        <f t="shared" ref="P35" si="73">O35/H33</f>
        <v>1.0525826669722802</v>
      </c>
      <c r="R35">
        <f t="shared" si="68"/>
        <v>1.0008410809885879</v>
      </c>
      <c r="S35">
        <f t="shared" si="69"/>
        <v>5.1741585983692273E-2</v>
      </c>
      <c r="AS35" s="4"/>
      <c r="AT35" s="4"/>
      <c r="AU35" s="4"/>
      <c r="AV35" s="4"/>
      <c r="AW35" s="4"/>
      <c r="AX35" s="4"/>
      <c r="AY35" s="4"/>
      <c r="CB35" s="4"/>
    </row>
    <row r="36" spans="2:80" x14ac:dyDescent="0.2">
      <c r="D36" s="5"/>
      <c r="F36" s="6"/>
      <c r="G36" s="4"/>
      <c r="M36" s="6"/>
      <c r="N36" s="4"/>
      <c r="AS36" s="4"/>
      <c r="AT36" s="4"/>
      <c r="AU36" s="4"/>
      <c r="AV36" s="4"/>
      <c r="AW36" s="4"/>
      <c r="AX36" s="4"/>
      <c r="AY36" s="4"/>
      <c r="CB36" s="4"/>
    </row>
    <row r="37" spans="2:80" x14ac:dyDescent="0.2">
      <c r="D37" s="5"/>
      <c r="F37" s="6"/>
      <c r="G37" s="4"/>
      <c r="M37" s="6"/>
      <c r="N37" s="4"/>
      <c r="AS37" s="4"/>
      <c r="AT37" s="4"/>
      <c r="AU37" s="4"/>
      <c r="AV37" s="4"/>
      <c r="AW37" s="4"/>
      <c r="AX37" s="4"/>
      <c r="AY37" s="4"/>
      <c r="CB37" s="4"/>
    </row>
    <row r="38" spans="2:80" x14ac:dyDescent="0.2">
      <c r="B38" s="3"/>
      <c r="D38" s="5" t="s">
        <v>76</v>
      </c>
      <c r="E38" s="3" t="s">
        <v>355</v>
      </c>
      <c r="F38">
        <f>GETPIVOTDATA("value",pivot!$A$3,"bench",$D38,"config",$E38,"stat",F$4)</f>
        <v>50000000</v>
      </c>
      <c r="G38">
        <f>GETPIVOTDATA("value",pivot!$A$3,"bench",$D38,"config",$E38,"stat",G$4)</f>
        <v>49095926</v>
      </c>
      <c r="H38">
        <f t="shared" ref="H38:H40" si="74">F38/G38</f>
        <v>1.0184144403346216</v>
      </c>
      <c r="I38">
        <f t="shared" ref="I38" si="75">H38/H38</f>
        <v>1</v>
      </c>
      <c r="L38" s="3" t="s">
        <v>352</v>
      </c>
      <c r="M38">
        <f>GETPIVOTDATA("value",pivot!$A$3,"bench",$D38,"config",$L38,"stat",M$4)</f>
        <v>50000003</v>
      </c>
      <c r="N38">
        <f>GETPIVOTDATA("value",pivot!$A$3,"bench",$D38,"config",$L38,"stat",N$4)</f>
        <v>44190276</v>
      </c>
      <c r="O38">
        <f t="shared" ref="O38:O40" si="76">M38/N38</f>
        <v>1.1314707108867119</v>
      </c>
      <c r="P38">
        <f t="shared" ref="P38" si="77">O38/H38</f>
        <v>1.1110120458572281</v>
      </c>
      <c r="R38">
        <f t="shared" ref="R38:R40" si="78">I38</f>
        <v>1</v>
      </c>
      <c r="S38">
        <f t="shared" ref="S38:S40" si="79">P38-I38</f>
        <v>0.11101204585722813</v>
      </c>
      <c r="AS38" s="4"/>
      <c r="AT38" s="4"/>
      <c r="AU38" s="4"/>
      <c r="AV38" s="4"/>
      <c r="AW38" s="4"/>
      <c r="AX38" s="4"/>
      <c r="AY38" s="4"/>
      <c r="CB38" s="4"/>
    </row>
    <row r="39" spans="2:80" x14ac:dyDescent="0.2">
      <c r="B39" s="3"/>
      <c r="D39" s="5" t="s">
        <v>76</v>
      </c>
      <c r="E39" s="3" t="s">
        <v>356</v>
      </c>
      <c r="F39">
        <f>GETPIVOTDATA("value",pivot!$A$3,"bench",$D39,"config",$E39,"stat",F$4)</f>
        <v>50000000</v>
      </c>
      <c r="G39">
        <f>GETPIVOTDATA("value",pivot!$A$3,"bench",$D39,"config",$E39,"stat",G$4)</f>
        <v>48741902</v>
      </c>
      <c r="H39">
        <f t="shared" si="74"/>
        <v>1.0258114260703244</v>
      </c>
      <c r="I39">
        <f t="shared" ref="I39" si="80">H39/H38</f>
        <v>1.0072632372860624</v>
      </c>
      <c r="L39" s="3" t="s">
        <v>353</v>
      </c>
      <c r="M39">
        <f>GETPIVOTDATA("value",pivot!$A$3,"bench",$D39,"config",$L39,"stat",M$4)</f>
        <v>50000003</v>
      </c>
      <c r="N39">
        <f>GETPIVOTDATA("value",pivot!$A$3,"bench",$D39,"config",$L39,"stat",N$4)</f>
        <v>43521098</v>
      </c>
      <c r="O39">
        <f t="shared" si="76"/>
        <v>1.1488681420675553</v>
      </c>
      <c r="P39">
        <f t="shared" ref="P39" si="81">O39/H38</f>
        <v>1.1280949057341236</v>
      </c>
      <c r="R39">
        <f t="shared" si="78"/>
        <v>1.0072632372860624</v>
      </c>
      <c r="S39">
        <f t="shared" si="79"/>
        <v>0.12083166844806126</v>
      </c>
      <c r="AS39" s="4"/>
      <c r="AT39" s="4"/>
      <c r="AU39" s="4"/>
      <c r="AV39" s="4"/>
      <c r="AW39" s="4"/>
      <c r="AX39" s="4"/>
      <c r="AY39" s="4"/>
      <c r="CB39" s="4"/>
    </row>
    <row r="40" spans="2:80" x14ac:dyDescent="0.2">
      <c r="B40" s="3"/>
      <c r="D40" s="5" t="s">
        <v>76</v>
      </c>
      <c r="E40" s="3" t="s">
        <v>354</v>
      </c>
      <c r="F40">
        <f>GETPIVOTDATA("value",pivot!$A$3,"bench",$D40,"config",$E40,"stat",F$4)</f>
        <v>50000000</v>
      </c>
      <c r="G40">
        <f>GETPIVOTDATA("value",pivot!$A$3,"bench",$D40,"config",$E40,"stat",G$4)</f>
        <v>48581328</v>
      </c>
      <c r="H40">
        <f t="shared" si="74"/>
        <v>1.0292020012297729</v>
      </c>
      <c r="I40">
        <f t="shared" ref="I40" si="82">H40/H38</f>
        <v>1.010592505828577</v>
      </c>
      <c r="L40" s="3" t="s">
        <v>351</v>
      </c>
      <c r="M40">
        <f>GETPIVOTDATA("value",pivot!$A$3,"bench",$D40,"config",$L40,"stat",M$4)</f>
        <v>50000003</v>
      </c>
      <c r="N40">
        <f>GETPIVOTDATA("value",pivot!$A$3,"bench",$D40,"config",$L40,"stat",N$4)</f>
        <v>43483368</v>
      </c>
      <c r="O40">
        <f t="shared" si="76"/>
        <v>1.1498650012574922</v>
      </c>
      <c r="P40">
        <f t="shared" ref="P40" si="83">O40/H38</f>
        <v>1.129073740234555</v>
      </c>
      <c r="R40">
        <f t="shared" si="78"/>
        <v>1.010592505828577</v>
      </c>
      <c r="S40">
        <f t="shared" si="79"/>
        <v>0.11848123440597802</v>
      </c>
      <c r="AS40" s="4"/>
      <c r="AT40" s="4"/>
      <c r="AU40" s="4"/>
      <c r="AV40" s="4"/>
      <c r="AW40" s="4"/>
      <c r="AX40" s="4"/>
      <c r="AY40" s="4"/>
      <c r="CB40" s="4"/>
    </row>
    <row r="41" spans="2:80" x14ac:dyDescent="0.2">
      <c r="D41" s="5"/>
      <c r="F41" s="6"/>
      <c r="G41" s="4"/>
      <c r="M41" s="6"/>
      <c r="N41" s="4"/>
      <c r="AS41" s="4"/>
      <c r="AT41" s="4"/>
      <c r="AU41" s="4"/>
      <c r="AV41" s="4"/>
      <c r="AW41" s="4"/>
      <c r="AX41" s="4"/>
      <c r="AY41" s="4"/>
      <c r="CB41" s="4"/>
    </row>
    <row r="42" spans="2:80" x14ac:dyDescent="0.2">
      <c r="B42" s="3"/>
      <c r="D42" s="5" t="s">
        <v>77</v>
      </c>
      <c r="E42" s="3" t="s">
        <v>355</v>
      </c>
      <c r="F42">
        <f>GETPIVOTDATA("value",pivot!$A$3,"bench",$D42,"config",$E42,"stat",F$4)</f>
        <v>50000002</v>
      </c>
      <c r="G42">
        <f>GETPIVOTDATA("value",pivot!$A$3,"bench",$D42,"config",$E42,"stat",G$4)</f>
        <v>53403034</v>
      </c>
      <c r="H42">
        <f t="shared" ref="H42:H44" si="84">F42/G42</f>
        <v>0.93627642953769252</v>
      </c>
      <c r="I42">
        <f t="shared" ref="I42:I102" si="85">H42/H42</f>
        <v>1</v>
      </c>
      <c r="L42" s="3" t="s">
        <v>352</v>
      </c>
      <c r="M42">
        <f>GETPIVOTDATA("value",pivot!$A$3,"bench",$D42,"config",$L42,"stat",M$4)</f>
        <v>50000002</v>
      </c>
      <c r="N42">
        <f>GETPIVOTDATA("value",pivot!$A$3,"bench",$D42,"config",$L42,"stat",N$4)</f>
        <v>52578161</v>
      </c>
      <c r="O42">
        <f t="shared" ref="O42:O44" si="86">M42/N42</f>
        <v>0.95096521158280911</v>
      </c>
      <c r="P42">
        <f t="shared" ref="P42:P102" si="87">O42/H42</f>
        <v>1.0156885099119386</v>
      </c>
      <c r="R42">
        <f t="shared" ref="R42:R44" si="88">I42</f>
        <v>1</v>
      </c>
      <c r="S42">
        <f t="shared" ref="S42:S44" si="89">P42-I42</f>
        <v>1.5688509911938597E-2</v>
      </c>
      <c r="AS42" s="4"/>
      <c r="AT42" s="4"/>
      <c r="AU42" s="4"/>
      <c r="AV42" s="4"/>
      <c r="AW42" s="4"/>
      <c r="AX42" s="4"/>
      <c r="AY42" s="4"/>
      <c r="CB42" s="4"/>
    </row>
    <row r="43" spans="2:80" x14ac:dyDescent="0.2">
      <c r="B43" s="3"/>
      <c r="D43" s="5" t="s">
        <v>77</v>
      </c>
      <c r="E43" s="3" t="s">
        <v>356</v>
      </c>
      <c r="F43">
        <f>GETPIVOTDATA("value",pivot!$A$3,"bench",$D43,"config",$E43,"stat",F$4)</f>
        <v>50000002</v>
      </c>
      <c r="G43">
        <f>GETPIVOTDATA("value",pivot!$A$3,"bench",$D43,"config",$E43,"stat",G$4)</f>
        <v>53431589</v>
      </c>
      <c r="H43">
        <f t="shared" si="84"/>
        <v>0.93577606310753736</v>
      </c>
      <c r="I43">
        <f t="shared" ref="I43:I103" si="90">H43/H42</f>
        <v>0.99946557831173621</v>
      </c>
      <c r="L43" s="3" t="s">
        <v>353</v>
      </c>
      <c r="M43">
        <f>GETPIVOTDATA("value",pivot!$A$3,"bench",$D43,"config",$L43,"stat",M$4)</f>
        <v>50000002</v>
      </c>
      <c r="N43">
        <f>GETPIVOTDATA("value",pivot!$A$3,"bench",$D43,"config",$L43,"stat",N$4)</f>
        <v>52593606</v>
      </c>
      <c r="O43">
        <f t="shared" si="86"/>
        <v>0.95068594459942524</v>
      </c>
      <c r="P43">
        <f t="shared" ref="P43:P103" si="91">O43/H42</f>
        <v>1.0153902358396951</v>
      </c>
      <c r="R43">
        <f t="shared" si="88"/>
        <v>0.99946557831173621</v>
      </c>
      <c r="S43">
        <f t="shared" si="89"/>
        <v>1.5924657527958908E-2</v>
      </c>
      <c r="AS43" s="4"/>
      <c r="AT43" s="4"/>
      <c r="AU43" s="4"/>
      <c r="AV43" s="4"/>
      <c r="AW43" s="4"/>
      <c r="AX43" s="4"/>
      <c r="AY43" s="4"/>
      <c r="CB43" s="4"/>
    </row>
    <row r="44" spans="2:80" x14ac:dyDescent="0.2">
      <c r="B44" s="3"/>
      <c r="D44" s="5" t="s">
        <v>77</v>
      </c>
      <c r="E44" s="3" t="s">
        <v>354</v>
      </c>
      <c r="F44">
        <f>GETPIVOTDATA("value",pivot!$A$3,"bench",$D44,"config",$E44,"stat",F$4)</f>
        <v>50000002</v>
      </c>
      <c r="G44">
        <f>GETPIVOTDATA("value",pivot!$A$3,"bench",$D44,"config",$E44,"stat",G$4)</f>
        <v>53403082</v>
      </c>
      <c r="H44">
        <f t="shared" si="84"/>
        <v>0.93627558798947219</v>
      </c>
      <c r="I44">
        <f t="shared" ref="I44:I104" si="92">H44/H42</f>
        <v>0.99999910117547153</v>
      </c>
      <c r="L44" s="3" t="s">
        <v>351</v>
      </c>
      <c r="M44">
        <f>GETPIVOTDATA("value",pivot!$A$3,"bench",$D44,"config",$L44,"stat",M$4)</f>
        <v>50000002</v>
      </c>
      <c r="N44">
        <f>GETPIVOTDATA("value",pivot!$A$3,"bench",$D44,"config",$L44,"stat",N$4)</f>
        <v>52559513</v>
      </c>
      <c r="O44">
        <f t="shared" si="86"/>
        <v>0.95130261195532761</v>
      </c>
      <c r="P44">
        <f t="shared" ref="P44:P104" si="93">O44/H42</f>
        <v>1.0160488739688285</v>
      </c>
      <c r="R44">
        <f t="shared" si="88"/>
        <v>0.99999910117547153</v>
      </c>
      <c r="S44">
        <f t="shared" si="89"/>
        <v>1.6049772793356953E-2</v>
      </c>
      <c r="AS44" s="4"/>
      <c r="AT44" s="4"/>
      <c r="AU44" s="4"/>
      <c r="AV44" s="4"/>
      <c r="AW44" s="4"/>
      <c r="AX44" s="4"/>
      <c r="AY44" s="4"/>
      <c r="CB44" s="4"/>
    </row>
    <row r="45" spans="2:80" x14ac:dyDescent="0.2">
      <c r="D45" s="5"/>
      <c r="F45" s="6"/>
      <c r="G45" s="4"/>
      <c r="M45" s="6"/>
      <c r="N45" s="4"/>
      <c r="AS45" s="4"/>
      <c r="AT45" s="4"/>
      <c r="AU45" s="4"/>
      <c r="AV45" s="4"/>
      <c r="AW45" s="4"/>
      <c r="AX45" s="4"/>
      <c r="AY45" s="4"/>
      <c r="CB45" s="4"/>
    </row>
    <row r="46" spans="2:80" x14ac:dyDescent="0.2">
      <c r="B46" s="3"/>
      <c r="D46" s="5" t="s">
        <v>78</v>
      </c>
      <c r="E46" s="3" t="s">
        <v>355</v>
      </c>
      <c r="F46">
        <f>GETPIVOTDATA("value",pivot!$A$3,"bench",$D46,"config",$E46,"stat",F$4)</f>
        <v>50000000</v>
      </c>
      <c r="G46">
        <f>GETPIVOTDATA("value",pivot!$A$3,"bench",$D46,"config",$E46,"stat",G$4)</f>
        <v>73470215</v>
      </c>
      <c r="H46">
        <f t="shared" ref="H46:H48" si="94">F46/G46</f>
        <v>0.68054789277532401</v>
      </c>
      <c r="I46">
        <f t="shared" si="85"/>
        <v>1</v>
      </c>
      <c r="L46" s="3" t="s">
        <v>352</v>
      </c>
      <c r="M46">
        <f>GETPIVOTDATA("value",pivot!$A$3,"bench",$D46,"config",$L46,"stat",M$4)</f>
        <v>50000002</v>
      </c>
      <c r="N46">
        <f>GETPIVOTDATA("value",pivot!$A$3,"bench",$D46,"config",$L46,"stat",N$4)</f>
        <v>63086820</v>
      </c>
      <c r="O46">
        <f t="shared" ref="O46:O48" si="95">M46/N46</f>
        <v>0.79255860415852308</v>
      </c>
      <c r="P46">
        <f t="shared" si="87"/>
        <v>1.1645890209525316</v>
      </c>
      <c r="R46">
        <f t="shared" ref="R46:R48" si="96">I46</f>
        <v>1</v>
      </c>
      <c r="S46">
        <f t="shared" ref="S46:S48" si="97">P46-I46</f>
        <v>0.16458902095253158</v>
      </c>
      <c r="AS46" s="4"/>
      <c r="AT46" s="4"/>
      <c r="AU46" s="4"/>
      <c r="AV46" s="4"/>
      <c r="AW46" s="4"/>
      <c r="AX46" s="4"/>
      <c r="AY46" s="4"/>
      <c r="CB46" s="4"/>
    </row>
    <row r="47" spans="2:80" x14ac:dyDescent="0.2">
      <c r="B47" s="3"/>
      <c r="D47" s="5" t="s">
        <v>78</v>
      </c>
      <c r="E47" s="3" t="s">
        <v>356</v>
      </c>
      <c r="F47">
        <f>GETPIVOTDATA("value",pivot!$A$3,"bench",$D47,"config",$E47,"stat",F$4)</f>
        <v>50000000</v>
      </c>
      <c r="G47">
        <f>GETPIVOTDATA("value",pivot!$A$3,"bench",$D47,"config",$E47,"stat",G$4)</f>
        <v>72270904</v>
      </c>
      <c r="H47">
        <f t="shared" si="94"/>
        <v>0.69184135291845805</v>
      </c>
      <c r="I47">
        <f t="shared" si="90"/>
        <v>1.0165946588961998</v>
      </c>
      <c r="L47" s="3" t="s">
        <v>353</v>
      </c>
      <c r="M47">
        <f>GETPIVOTDATA("value",pivot!$A$3,"bench",$D47,"config",$L47,"stat",M$4)</f>
        <v>50000001</v>
      </c>
      <c r="N47">
        <f>GETPIVOTDATA("value",pivot!$A$3,"bench",$D47,"config",$L47,"stat",N$4)</f>
        <v>60357356</v>
      </c>
      <c r="O47">
        <f t="shared" si="95"/>
        <v>0.82839945805445814</v>
      </c>
      <c r="P47">
        <f t="shared" si="91"/>
        <v>1.2172537257828904</v>
      </c>
      <c r="R47">
        <f t="shared" si="96"/>
        <v>1.0165946588961998</v>
      </c>
      <c r="S47">
        <f t="shared" si="97"/>
        <v>0.20065906688669055</v>
      </c>
      <c r="AS47" s="4"/>
      <c r="AT47" s="4"/>
      <c r="AU47" s="4"/>
      <c r="AV47" s="4"/>
      <c r="AW47" s="4"/>
      <c r="AX47" s="4"/>
      <c r="AY47" s="4"/>
      <c r="CB47" s="4"/>
    </row>
    <row r="48" spans="2:80" x14ac:dyDescent="0.2">
      <c r="B48" s="3"/>
      <c r="D48" s="5" t="s">
        <v>78</v>
      </c>
      <c r="E48" s="3" t="s">
        <v>354</v>
      </c>
      <c r="F48" t="e">
        <f>GETPIVOTDATA("value",pivot!$A$3,"bench",$D48,"config",$E48,"stat",F$4)</f>
        <v>#REF!</v>
      </c>
      <c r="G48" t="e">
        <f>GETPIVOTDATA("value",pivot!$A$3,"bench",$D48,"config",$E48,"stat",G$4)</f>
        <v>#REF!</v>
      </c>
      <c r="H48" t="e">
        <f t="shared" si="94"/>
        <v>#REF!</v>
      </c>
      <c r="I48" t="e">
        <f t="shared" si="92"/>
        <v>#REF!</v>
      </c>
      <c r="L48" s="3" t="s">
        <v>351</v>
      </c>
      <c r="M48">
        <f>GETPIVOTDATA("value",pivot!$A$3,"bench",$D48,"config",$L48,"stat",M$4)</f>
        <v>50000002</v>
      </c>
      <c r="N48">
        <f>GETPIVOTDATA("value",pivot!$A$3,"bench",$D48,"config",$L48,"stat",N$4)</f>
        <v>60192591</v>
      </c>
      <c r="O48">
        <f t="shared" si="95"/>
        <v>0.8306670500361083</v>
      </c>
      <c r="P48">
        <f t="shared" si="93"/>
        <v>1.2205857351913727</v>
      </c>
      <c r="R48" t="e">
        <f t="shared" si="96"/>
        <v>#REF!</v>
      </c>
      <c r="S48" t="e">
        <f t="shared" si="97"/>
        <v>#REF!</v>
      </c>
      <c r="AS48" s="4"/>
      <c r="AT48" s="4"/>
      <c r="AU48" s="4"/>
      <c r="AV48" s="4"/>
      <c r="AW48" s="4"/>
      <c r="AX48" s="4"/>
      <c r="AY48" s="4"/>
      <c r="CB48" s="4"/>
    </row>
    <row r="49" spans="2:80" x14ac:dyDescent="0.2">
      <c r="D49" s="5"/>
      <c r="F49" s="6"/>
      <c r="G49" s="4"/>
      <c r="M49" s="6"/>
      <c r="N49" s="4"/>
      <c r="AS49" s="4"/>
      <c r="AT49" s="4"/>
      <c r="AU49" s="4"/>
      <c r="AV49" s="4"/>
      <c r="AW49" s="4"/>
      <c r="AX49" s="4"/>
      <c r="AY49" s="4"/>
      <c r="CB49" s="4"/>
    </row>
    <row r="50" spans="2:80" x14ac:dyDescent="0.2">
      <c r="B50" s="3"/>
      <c r="D50" s="5" t="s">
        <v>79</v>
      </c>
      <c r="E50" s="3" t="s">
        <v>355</v>
      </c>
      <c r="F50" t="e">
        <f>GETPIVOTDATA("value",pivot!$A$3,"bench",$D50,"config",$E50,"stat",F$4)</f>
        <v>#REF!</v>
      </c>
      <c r="G50" t="e">
        <f>GETPIVOTDATA("value",pivot!$A$3,"bench",$D50,"config",$E50,"stat",G$4)</f>
        <v>#REF!</v>
      </c>
      <c r="H50" t="e">
        <f t="shared" ref="H50:H52" si="98">F50/G50</f>
        <v>#REF!</v>
      </c>
      <c r="I50" t="e">
        <f t="shared" si="85"/>
        <v>#REF!</v>
      </c>
      <c r="L50" s="3" t="s">
        <v>352</v>
      </c>
      <c r="M50">
        <f>GETPIVOTDATA("value",pivot!$A$3,"bench",$D50,"config",$L50,"stat",M$4)</f>
        <v>50000000</v>
      </c>
      <c r="N50">
        <f>GETPIVOTDATA("value",pivot!$A$3,"bench",$D50,"config",$L50,"stat",N$4)</f>
        <v>75862532</v>
      </c>
      <c r="O50">
        <f t="shared" ref="O50:O52" si="99">M50/N50</f>
        <v>0.65908688626422329</v>
      </c>
      <c r="P50" t="e">
        <f t="shared" si="87"/>
        <v>#REF!</v>
      </c>
      <c r="R50" t="e">
        <f t="shared" ref="R50:R52" si="100">I50</f>
        <v>#REF!</v>
      </c>
      <c r="S50" t="e">
        <f t="shared" ref="S50:S52" si="101">P50-I50</f>
        <v>#REF!</v>
      </c>
      <c r="AS50" s="4"/>
      <c r="AT50" s="4"/>
      <c r="AU50" s="4"/>
      <c r="AV50" s="4"/>
      <c r="AW50" s="4"/>
      <c r="AX50" s="4"/>
      <c r="AY50" s="4"/>
      <c r="CB50" s="4"/>
    </row>
    <row r="51" spans="2:80" x14ac:dyDescent="0.2">
      <c r="B51" s="3"/>
      <c r="D51" s="5" t="s">
        <v>79</v>
      </c>
      <c r="E51" s="3" t="s">
        <v>356</v>
      </c>
      <c r="F51" t="e">
        <f>GETPIVOTDATA("value",pivot!$A$3,"bench",$D51,"config",$E51,"stat",F$4)</f>
        <v>#REF!</v>
      </c>
      <c r="G51" t="e">
        <f>GETPIVOTDATA("value",pivot!$A$3,"bench",$D51,"config",$E51,"stat",G$4)</f>
        <v>#REF!</v>
      </c>
      <c r="H51" t="e">
        <f t="shared" si="98"/>
        <v>#REF!</v>
      </c>
      <c r="I51" t="e">
        <f t="shared" si="90"/>
        <v>#REF!</v>
      </c>
      <c r="L51" s="3" t="s">
        <v>353</v>
      </c>
      <c r="M51">
        <f>GETPIVOTDATA("value",pivot!$A$3,"bench",$D51,"config",$L51,"stat",M$4)</f>
        <v>50000003</v>
      </c>
      <c r="N51">
        <f>GETPIVOTDATA("value",pivot!$A$3,"bench",$D51,"config",$L51,"stat",N$4)</f>
        <v>73326824</v>
      </c>
      <c r="O51">
        <f t="shared" si="99"/>
        <v>0.68187874876457211</v>
      </c>
      <c r="P51" t="e">
        <f t="shared" si="91"/>
        <v>#REF!</v>
      </c>
      <c r="R51" t="e">
        <f t="shared" si="100"/>
        <v>#REF!</v>
      </c>
      <c r="S51" t="e">
        <f t="shared" si="101"/>
        <v>#REF!</v>
      </c>
      <c r="AS51" s="4"/>
      <c r="AT51" s="4"/>
      <c r="AU51" s="4"/>
      <c r="AV51" s="4"/>
      <c r="AW51" s="4"/>
      <c r="AX51" s="4"/>
      <c r="AY51" s="4"/>
      <c r="CB51" s="4"/>
    </row>
    <row r="52" spans="2:80" x14ac:dyDescent="0.2">
      <c r="B52" s="3"/>
      <c r="D52" s="5" t="s">
        <v>79</v>
      </c>
      <c r="E52" s="3" t="s">
        <v>354</v>
      </c>
      <c r="F52">
        <f>GETPIVOTDATA("value",pivot!$A$3,"bench",$D52,"config",$E52,"stat",F$4)</f>
        <v>50000000</v>
      </c>
      <c r="G52">
        <f>GETPIVOTDATA("value",pivot!$A$3,"bench",$D52,"config",$E52,"stat",G$4)</f>
        <v>86331068</v>
      </c>
      <c r="H52">
        <f t="shared" si="98"/>
        <v>0.57916577610275832</v>
      </c>
      <c r="I52" t="e">
        <f t="shared" si="92"/>
        <v>#REF!</v>
      </c>
      <c r="L52" s="3" t="s">
        <v>351</v>
      </c>
      <c r="M52">
        <f>GETPIVOTDATA("value",pivot!$A$3,"bench",$D52,"config",$L52,"stat",M$4)</f>
        <v>50000003</v>
      </c>
      <c r="N52">
        <f>GETPIVOTDATA("value",pivot!$A$3,"bench",$D52,"config",$L52,"stat",N$4)</f>
        <v>73119984</v>
      </c>
      <c r="O52">
        <f t="shared" si="99"/>
        <v>0.68380763048307014</v>
      </c>
      <c r="P52" t="e">
        <f t="shared" si="93"/>
        <v>#REF!</v>
      </c>
      <c r="R52" t="e">
        <f t="shared" si="100"/>
        <v>#REF!</v>
      </c>
      <c r="S52" t="e">
        <f t="shared" si="101"/>
        <v>#REF!</v>
      </c>
      <c r="AS52" s="4"/>
      <c r="AT52" s="4"/>
      <c r="AU52" s="4"/>
      <c r="AV52" s="4"/>
      <c r="AW52" s="4"/>
      <c r="AX52" s="4"/>
      <c r="AY52" s="4"/>
      <c r="CB52" s="4"/>
    </row>
    <row r="53" spans="2:80" x14ac:dyDescent="0.2">
      <c r="D53" s="5"/>
      <c r="F53" s="6"/>
      <c r="G53" s="4"/>
      <c r="M53" s="6"/>
      <c r="N53" s="4"/>
      <c r="AS53" s="4"/>
      <c r="AT53" s="4"/>
      <c r="AU53" s="4"/>
      <c r="AV53" s="4"/>
      <c r="AW53" s="4"/>
      <c r="AX53" s="4"/>
      <c r="AY53" s="4"/>
      <c r="CB53" s="4"/>
    </row>
    <row r="54" spans="2:80" x14ac:dyDescent="0.2">
      <c r="B54" s="3"/>
      <c r="D54" s="5" t="s">
        <v>80</v>
      </c>
      <c r="E54" s="3" t="s">
        <v>355</v>
      </c>
      <c r="F54">
        <f>GETPIVOTDATA("value",pivot!$A$3,"bench",$D54,"config",$E54,"stat",F$4)</f>
        <v>50000002</v>
      </c>
      <c r="G54">
        <f>GETPIVOTDATA("value",pivot!$A$3,"bench",$D54,"config",$E54,"stat",G$4)</f>
        <v>84622920</v>
      </c>
      <c r="H54">
        <f t="shared" ref="H54:H56" si="102">F54/G54</f>
        <v>0.59085649608876645</v>
      </c>
      <c r="I54">
        <f t="shared" si="85"/>
        <v>1</v>
      </c>
      <c r="L54" s="3" t="s">
        <v>352</v>
      </c>
      <c r="M54">
        <f>GETPIVOTDATA("value",pivot!$A$3,"bench",$D54,"config",$L54,"stat",M$4)</f>
        <v>50000000</v>
      </c>
      <c r="N54">
        <f>GETPIVOTDATA("value",pivot!$A$3,"bench",$D54,"config",$L54,"stat",N$4)</f>
        <v>71730927</v>
      </c>
      <c r="O54">
        <f t="shared" ref="O54:O56" si="103">M54/N54</f>
        <v>0.69704940520286318</v>
      </c>
      <c r="P54">
        <f t="shared" si="87"/>
        <v>1.1797270738615067</v>
      </c>
      <c r="R54">
        <f t="shared" ref="R54:R56" si="104">I54</f>
        <v>1</v>
      </c>
      <c r="S54">
        <f t="shared" ref="S54:S56" si="105">P54-I54</f>
        <v>0.17972707386150666</v>
      </c>
      <c r="AS54" s="4"/>
      <c r="AT54" s="4"/>
      <c r="AU54" s="4"/>
      <c r="AV54" s="4"/>
      <c r="AW54" s="4"/>
      <c r="AX54" s="4"/>
      <c r="AY54" s="4"/>
      <c r="CB54" s="4"/>
    </row>
    <row r="55" spans="2:80" x14ac:dyDescent="0.2">
      <c r="B55" s="3"/>
      <c r="D55" s="5" t="s">
        <v>80</v>
      </c>
      <c r="E55" s="3" t="s">
        <v>356</v>
      </c>
      <c r="F55">
        <f>GETPIVOTDATA("value",pivot!$A$3,"bench",$D55,"config",$E55,"stat",F$4)</f>
        <v>50000002</v>
      </c>
      <c r="G55">
        <f>GETPIVOTDATA("value",pivot!$A$3,"bench",$D55,"config",$E55,"stat",G$4)</f>
        <v>82584570</v>
      </c>
      <c r="H55">
        <f t="shared" si="102"/>
        <v>0.605439999263785</v>
      </c>
      <c r="I55">
        <f t="shared" si="90"/>
        <v>1.024681971462708</v>
      </c>
      <c r="L55" s="3" t="s">
        <v>353</v>
      </c>
      <c r="M55">
        <f>GETPIVOTDATA("value",pivot!$A$3,"bench",$D55,"config",$L55,"stat",M$4)</f>
        <v>50000000</v>
      </c>
      <c r="N55">
        <f>GETPIVOTDATA("value",pivot!$A$3,"bench",$D55,"config",$L55,"stat",N$4)</f>
        <v>69759854</v>
      </c>
      <c r="O55">
        <f t="shared" si="103"/>
        <v>0.71674461933363565</v>
      </c>
      <c r="P55">
        <f t="shared" si="91"/>
        <v>1.2130604031235981</v>
      </c>
      <c r="R55">
        <f t="shared" si="104"/>
        <v>1.024681971462708</v>
      </c>
      <c r="S55">
        <f t="shared" si="105"/>
        <v>0.18837843166089008</v>
      </c>
      <c r="AS55" s="4"/>
      <c r="AT55" s="4"/>
      <c r="AU55" s="4"/>
      <c r="AV55" s="4"/>
      <c r="AW55" s="4"/>
      <c r="AX55" s="4"/>
      <c r="AY55" s="4"/>
      <c r="CB55" s="4"/>
    </row>
    <row r="56" spans="2:80" x14ac:dyDescent="0.2">
      <c r="B56" s="3"/>
      <c r="D56" s="5" t="s">
        <v>80</v>
      </c>
      <c r="E56" s="3" t="s">
        <v>354</v>
      </c>
      <c r="F56">
        <f>GETPIVOTDATA("value",pivot!$A$3,"bench",$D56,"config",$E56,"stat",F$4)</f>
        <v>50000002</v>
      </c>
      <c r="G56">
        <f>GETPIVOTDATA("value",pivot!$A$3,"bench",$D56,"config",$E56,"stat",G$4)</f>
        <v>82324151</v>
      </c>
      <c r="H56">
        <f t="shared" si="102"/>
        <v>0.60735520977313207</v>
      </c>
      <c r="I56">
        <f t="shared" si="92"/>
        <v>1.0279233854473642</v>
      </c>
      <c r="L56" s="3" t="s">
        <v>351</v>
      </c>
      <c r="M56">
        <f>GETPIVOTDATA("value",pivot!$A$3,"bench",$D56,"config",$L56,"stat",M$4)</f>
        <v>50000000</v>
      </c>
      <c r="N56">
        <f>GETPIVOTDATA("value",pivot!$A$3,"bench",$D56,"config",$L56,"stat",N$4)</f>
        <v>69539718</v>
      </c>
      <c r="O56">
        <f t="shared" si="103"/>
        <v>0.71901355711566162</v>
      </c>
      <c r="P56">
        <f t="shared" si="93"/>
        <v>1.2169004857782619</v>
      </c>
      <c r="R56">
        <f t="shared" si="104"/>
        <v>1.0279233854473642</v>
      </c>
      <c r="S56">
        <f t="shared" si="105"/>
        <v>0.18897710033089776</v>
      </c>
      <c r="AS56" s="4"/>
      <c r="AT56" s="4"/>
      <c r="AU56" s="4"/>
      <c r="AV56" s="4"/>
      <c r="AW56" s="4"/>
      <c r="AX56" s="4"/>
      <c r="AY56" s="4"/>
      <c r="CB56" s="4"/>
    </row>
    <row r="57" spans="2:80" x14ac:dyDescent="0.2">
      <c r="D57" s="5"/>
      <c r="F57" s="6"/>
      <c r="G57" s="4"/>
      <c r="M57" s="6"/>
      <c r="N57" s="4"/>
      <c r="AS57" s="4"/>
      <c r="AT57" s="4"/>
      <c r="AU57" s="4"/>
      <c r="AV57" s="4"/>
      <c r="AW57" s="4"/>
      <c r="AX57" s="4"/>
      <c r="AY57" s="4"/>
      <c r="CB57" s="4"/>
    </row>
    <row r="58" spans="2:80" x14ac:dyDescent="0.2">
      <c r="B58" s="3"/>
      <c r="D58" s="5" t="s">
        <v>81</v>
      </c>
      <c r="E58" s="3" t="s">
        <v>355</v>
      </c>
      <c r="F58">
        <f>GETPIVOTDATA("value",pivot!$A$3,"bench",$D58,"config",$E58,"stat",F$4)</f>
        <v>50000000</v>
      </c>
      <c r="G58">
        <f>GETPIVOTDATA("value",pivot!$A$3,"bench",$D58,"config",$E58,"stat",G$4)</f>
        <v>76314605</v>
      </c>
      <c r="H58">
        <f t="shared" ref="H58:H60" si="106">F58/G58</f>
        <v>0.65518258267863672</v>
      </c>
      <c r="I58">
        <f t="shared" si="85"/>
        <v>1</v>
      </c>
      <c r="L58" s="3" t="s">
        <v>352</v>
      </c>
      <c r="M58">
        <f>GETPIVOTDATA("value",pivot!$A$3,"bench",$D58,"config",$L58,"stat",M$4)</f>
        <v>50000001</v>
      </c>
      <c r="N58">
        <f>GETPIVOTDATA("value",pivot!$A$3,"bench",$D58,"config",$L58,"stat",N$4)</f>
        <v>62070904</v>
      </c>
      <c r="O58">
        <f t="shared" ref="O58:O60" si="107">M58/N58</f>
        <v>0.80553041405680192</v>
      </c>
      <c r="P58">
        <f t="shared" si="87"/>
        <v>1.2294747072846257</v>
      </c>
      <c r="R58">
        <f t="shared" ref="R58:R60" si="108">I58</f>
        <v>1</v>
      </c>
      <c r="S58">
        <f t="shared" ref="S58:S60" si="109">P58-I58</f>
        <v>0.22947470728462571</v>
      </c>
      <c r="AS58" s="4"/>
      <c r="AT58" s="4"/>
      <c r="AU58" s="4"/>
      <c r="AV58" s="4"/>
      <c r="AW58" s="4"/>
      <c r="AX58" s="4"/>
      <c r="AY58" s="4"/>
      <c r="CB58" s="4"/>
    </row>
    <row r="59" spans="2:80" x14ac:dyDescent="0.2">
      <c r="B59" s="3"/>
      <c r="D59" s="5" t="s">
        <v>81</v>
      </c>
      <c r="E59" s="3" t="s">
        <v>356</v>
      </c>
      <c r="F59">
        <f>GETPIVOTDATA("value",pivot!$A$3,"bench",$D59,"config",$E59,"stat",F$4)</f>
        <v>50000000</v>
      </c>
      <c r="G59">
        <f>GETPIVOTDATA("value",pivot!$A$3,"bench",$D59,"config",$E59,"stat",G$4)</f>
        <v>73908475</v>
      </c>
      <c r="H59">
        <f t="shared" si="106"/>
        <v>0.67651240267100632</v>
      </c>
      <c r="I59">
        <f t="shared" si="90"/>
        <v>1.0325555357487757</v>
      </c>
      <c r="L59" s="3" t="s">
        <v>353</v>
      </c>
      <c r="M59">
        <f>GETPIVOTDATA("value",pivot!$A$3,"bench",$D59,"config",$L59,"stat",M$4)</f>
        <v>50000001</v>
      </c>
      <c r="N59">
        <f>GETPIVOTDATA("value",pivot!$A$3,"bench",$D59,"config",$L59,"stat",N$4)</f>
        <v>59668406</v>
      </c>
      <c r="O59">
        <f t="shared" si="107"/>
        <v>0.83796441621048168</v>
      </c>
      <c r="P59">
        <f t="shared" si="91"/>
        <v>1.27897846854317</v>
      </c>
      <c r="R59">
        <f t="shared" si="108"/>
        <v>1.0325555357487757</v>
      </c>
      <c r="S59">
        <f t="shared" si="109"/>
        <v>0.24642293279439431</v>
      </c>
      <c r="AS59" s="4"/>
      <c r="AT59" s="4"/>
      <c r="AU59" s="4"/>
      <c r="AV59" s="4"/>
      <c r="AW59" s="4"/>
      <c r="AX59" s="4"/>
      <c r="AY59" s="4"/>
      <c r="CB59" s="4"/>
    </row>
    <row r="60" spans="2:80" x14ac:dyDescent="0.2">
      <c r="B60" s="3"/>
      <c r="D60" s="5" t="s">
        <v>81</v>
      </c>
      <c r="E60" s="3" t="s">
        <v>354</v>
      </c>
      <c r="F60">
        <f>GETPIVOTDATA("value",pivot!$A$3,"bench",$D60,"config",$E60,"stat",F$4)</f>
        <v>50000000</v>
      </c>
      <c r="G60">
        <f>GETPIVOTDATA("value",pivot!$A$3,"bench",$D60,"config",$E60,"stat",G$4)</f>
        <v>73705318</v>
      </c>
      <c r="H60">
        <f t="shared" si="106"/>
        <v>0.67837710163600407</v>
      </c>
      <c r="I60">
        <f t="shared" si="92"/>
        <v>1.03540161104793</v>
      </c>
      <c r="L60" s="3" t="s">
        <v>351</v>
      </c>
      <c r="M60">
        <f>GETPIVOTDATA("value",pivot!$A$3,"bench",$D60,"config",$L60,"stat",M$4)</f>
        <v>50000001</v>
      </c>
      <c r="N60">
        <f>GETPIVOTDATA("value",pivot!$A$3,"bench",$D60,"config",$L60,"stat",N$4)</f>
        <v>59502073</v>
      </c>
      <c r="O60">
        <f t="shared" si="107"/>
        <v>0.84030687468653398</v>
      </c>
      <c r="P60">
        <f t="shared" si="93"/>
        <v>1.2825537444097468</v>
      </c>
      <c r="R60">
        <f t="shared" si="108"/>
        <v>1.03540161104793</v>
      </c>
      <c r="S60">
        <f t="shared" si="109"/>
        <v>0.24715213336181674</v>
      </c>
      <c r="AS60" s="4"/>
      <c r="AT60" s="4"/>
      <c r="AU60" s="4"/>
      <c r="AV60" s="4"/>
      <c r="AW60" s="4"/>
      <c r="AX60" s="4"/>
      <c r="AY60" s="4"/>
      <c r="CB60" s="4"/>
    </row>
    <row r="61" spans="2:80" x14ac:dyDescent="0.2">
      <c r="D61" s="5"/>
      <c r="F61" s="6"/>
      <c r="G61" s="4"/>
      <c r="M61" s="6"/>
      <c r="N61" s="4"/>
      <c r="AS61" s="4"/>
      <c r="AT61" s="4"/>
      <c r="AU61" s="4"/>
      <c r="AV61" s="4"/>
      <c r="AW61" s="4"/>
      <c r="AX61" s="4"/>
      <c r="AY61" s="4"/>
      <c r="CB61" s="4"/>
    </row>
    <row r="62" spans="2:80" x14ac:dyDescent="0.2">
      <c r="B62" s="3"/>
      <c r="D62" s="5" t="s">
        <v>82</v>
      </c>
      <c r="E62" s="3" t="s">
        <v>355</v>
      </c>
      <c r="F62">
        <f>GETPIVOTDATA("value",pivot!$A$3,"bench",$D62,"config",$E62,"stat",F$4)</f>
        <v>50000001</v>
      </c>
      <c r="G62">
        <f>GETPIVOTDATA("value",pivot!$A$3,"bench",$D62,"config",$E62,"stat",G$4)</f>
        <v>65795355</v>
      </c>
      <c r="H62">
        <f t="shared" ref="H62:H64" si="110">F62/G62</f>
        <v>0.75993208031174841</v>
      </c>
      <c r="I62">
        <f t="shared" si="85"/>
        <v>1</v>
      </c>
      <c r="L62" s="3" t="s">
        <v>352</v>
      </c>
      <c r="M62">
        <f>GETPIVOTDATA("value",pivot!$A$3,"bench",$D62,"config",$L62,"stat",M$4)</f>
        <v>50000001</v>
      </c>
      <c r="N62">
        <f>GETPIVOTDATA("value",pivot!$A$3,"bench",$D62,"config",$L62,"stat",N$4)</f>
        <v>50792213</v>
      </c>
      <c r="O62">
        <f t="shared" ref="O62:O64" si="111">M62/N62</f>
        <v>0.98440288474928228</v>
      </c>
      <c r="P62">
        <f t="shared" si="87"/>
        <v>1.2953827193944079</v>
      </c>
      <c r="R62">
        <f t="shared" ref="R62:R64" si="112">I62</f>
        <v>1</v>
      </c>
      <c r="S62">
        <f t="shared" ref="S62:S64" si="113">P62-I62</f>
        <v>0.29538271939440786</v>
      </c>
      <c r="AS62" s="4"/>
      <c r="AT62" s="4"/>
      <c r="AU62" s="4"/>
      <c r="AV62" s="4"/>
      <c r="AW62" s="4"/>
      <c r="AX62" s="4"/>
      <c r="AY62" s="4"/>
      <c r="CB62" s="4"/>
    </row>
    <row r="63" spans="2:80" x14ac:dyDescent="0.2">
      <c r="B63" s="3"/>
      <c r="D63" s="5" t="s">
        <v>82</v>
      </c>
      <c r="E63" s="3" t="s">
        <v>356</v>
      </c>
      <c r="F63">
        <f>GETPIVOTDATA("value",pivot!$A$3,"bench",$D63,"config",$E63,"stat",F$4)</f>
        <v>50000001</v>
      </c>
      <c r="G63">
        <f>GETPIVOTDATA("value",pivot!$A$3,"bench",$D63,"config",$E63,"stat",G$4)</f>
        <v>63704198</v>
      </c>
      <c r="H63">
        <f t="shared" si="110"/>
        <v>0.78487764652495895</v>
      </c>
      <c r="I63">
        <f t="shared" si="90"/>
        <v>1.032826047036963</v>
      </c>
      <c r="L63" s="3" t="s">
        <v>353</v>
      </c>
      <c r="M63">
        <f>GETPIVOTDATA("value",pivot!$A$3,"bench",$D63,"config",$L63,"stat",M$4)</f>
        <v>50000001</v>
      </c>
      <c r="N63">
        <f>GETPIVOTDATA("value",pivot!$A$3,"bench",$D63,"config",$L63,"stat",N$4)</f>
        <v>48647275</v>
      </c>
      <c r="O63">
        <f t="shared" si="111"/>
        <v>1.0278068196008923</v>
      </c>
      <c r="P63">
        <f t="shared" si="91"/>
        <v>1.3524982642912682</v>
      </c>
      <c r="R63">
        <f t="shared" si="112"/>
        <v>1.032826047036963</v>
      </c>
      <c r="S63">
        <f t="shared" si="113"/>
        <v>0.31967221725430517</v>
      </c>
      <c r="AS63" s="4"/>
      <c r="AT63" s="4"/>
      <c r="AU63" s="4"/>
      <c r="AV63" s="4"/>
      <c r="AW63" s="4"/>
      <c r="AX63" s="4"/>
      <c r="AY63" s="4"/>
      <c r="CB63" s="4"/>
    </row>
    <row r="64" spans="2:80" x14ac:dyDescent="0.2">
      <c r="B64" s="3"/>
      <c r="D64" s="5" t="s">
        <v>82</v>
      </c>
      <c r="E64" s="3" t="s">
        <v>354</v>
      </c>
      <c r="F64">
        <f>GETPIVOTDATA("value",pivot!$A$3,"bench",$D64,"config",$E64,"stat",F$4)</f>
        <v>50000001</v>
      </c>
      <c r="G64">
        <f>GETPIVOTDATA("value",pivot!$A$3,"bench",$D64,"config",$E64,"stat",G$4)</f>
        <v>63404988</v>
      </c>
      <c r="H64">
        <f t="shared" si="110"/>
        <v>0.7885815071836304</v>
      </c>
      <c r="I64">
        <f t="shared" si="92"/>
        <v>1.0376999834776406</v>
      </c>
      <c r="L64" s="3" t="s">
        <v>351</v>
      </c>
      <c r="M64">
        <f>GETPIVOTDATA("value",pivot!$A$3,"bench",$D64,"config",$L64,"stat",M$4)</f>
        <v>50000001</v>
      </c>
      <c r="N64">
        <f>GETPIVOTDATA("value",pivot!$A$3,"bench",$D64,"config",$L64,"stat",N$4)</f>
        <v>48116471</v>
      </c>
      <c r="O64">
        <f t="shared" si="111"/>
        <v>1.0391452232646072</v>
      </c>
      <c r="P64">
        <f t="shared" si="93"/>
        <v>1.3674185498766109</v>
      </c>
      <c r="R64">
        <f t="shared" si="112"/>
        <v>1.0376999834776406</v>
      </c>
      <c r="S64">
        <f t="shared" si="113"/>
        <v>0.32971856639897035</v>
      </c>
      <c r="AS64" s="4"/>
      <c r="AT64" s="4"/>
      <c r="AU64" s="4"/>
      <c r="AV64" s="4"/>
      <c r="AW64" s="4"/>
      <c r="AX64" s="4"/>
      <c r="AY64" s="4"/>
      <c r="CB64" s="4"/>
    </row>
    <row r="65" spans="2:80" x14ac:dyDescent="0.2">
      <c r="D65" s="5"/>
      <c r="F65" s="6"/>
      <c r="G65" s="4"/>
      <c r="M65" s="6"/>
      <c r="N65" s="4"/>
      <c r="AS65" s="4"/>
      <c r="AT65" s="4"/>
      <c r="AU65" s="4"/>
      <c r="AV65" s="4"/>
      <c r="AW65" s="4"/>
      <c r="AX65" s="4"/>
      <c r="AY65" s="4"/>
      <c r="CB65" s="4"/>
    </row>
    <row r="66" spans="2:80" x14ac:dyDescent="0.2">
      <c r="B66" s="3"/>
      <c r="D66" s="5" t="s">
        <v>83</v>
      </c>
      <c r="E66" s="3" t="s">
        <v>355</v>
      </c>
      <c r="F66">
        <f>GETPIVOTDATA("value",pivot!$A$3,"bench",$D66,"config",$E66,"stat",F$4)</f>
        <v>50000001</v>
      </c>
      <c r="G66">
        <f>GETPIVOTDATA("value",pivot!$A$3,"bench",$D66,"config",$E66,"stat",G$4)</f>
        <v>63934300</v>
      </c>
      <c r="H66">
        <f t="shared" ref="H66:H68" si="114">F66/G66</f>
        <v>0.78205284174535417</v>
      </c>
      <c r="I66">
        <f t="shared" si="85"/>
        <v>1</v>
      </c>
      <c r="L66" s="3" t="s">
        <v>352</v>
      </c>
      <c r="M66">
        <f>GETPIVOTDATA("value",pivot!$A$3,"bench",$D66,"config",$L66,"stat",M$4)</f>
        <v>50000001</v>
      </c>
      <c r="N66">
        <f>GETPIVOTDATA("value",pivot!$A$3,"bench",$D66,"config",$L66,"stat",N$4)</f>
        <v>47177019</v>
      </c>
      <c r="O66">
        <f t="shared" ref="O66:O68" si="115">M66/N66</f>
        <v>1.0598380749745973</v>
      </c>
      <c r="P66">
        <f t="shared" si="87"/>
        <v>1.3552000816329663</v>
      </c>
      <c r="R66">
        <f t="shared" ref="R66:R68" si="116">I66</f>
        <v>1</v>
      </c>
      <c r="S66">
        <f t="shared" ref="S66:S68" si="117">P66-I66</f>
        <v>0.35520008163296635</v>
      </c>
      <c r="AS66" s="4"/>
      <c r="AT66" s="4"/>
      <c r="AU66" s="4"/>
      <c r="AV66" s="4"/>
      <c r="AW66" s="4"/>
      <c r="AX66" s="4"/>
      <c r="AY66" s="4"/>
      <c r="CB66" s="4"/>
    </row>
    <row r="67" spans="2:80" x14ac:dyDescent="0.2">
      <c r="B67" s="3"/>
      <c r="D67" s="5" t="s">
        <v>83</v>
      </c>
      <c r="E67" s="3" t="s">
        <v>356</v>
      </c>
      <c r="F67">
        <f>GETPIVOTDATA("value",pivot!$A$3,"bench",$D67,"config",$E67,"stat",F$4)</f>
        <v>50000001</v>
      </c>
      <c r="G67">
        <f>GETPIVOTDATA("value",pivot!$A$3,"bench",$D67,"config",$E67,"stat",G$4)</f>
        <v>61078456</v>
      </c>
      <c r="H67">
        <f t="shared" si="114"/>
        <v>0.81861926896121928</v>
      </c>
      <c r="I67">
        <f t="shared" si="90"/>
        <v>1.0467569776158061</v>
      </c>
      <c r="L67" s="3" t="s">
        <v>353</v>
      </c>
      <c r="M67">
        <f>GETPIVOTDATA("value",pivot!$A$3,"bench",$D67,"config",$L67,"stat",M$4)</f>
        <v>50000001</v>
      </c>
      <c r="N67">
        <f>GETPIVOTDATA("value",pivot!$A$3,"bench",$D67,"config",$L67,"stat",N$4)</f>
        <v>44540083</v>
      </c>
      <c r="O67">
        <f t="shared" si="115"/>
        <v>1.12258436967888</v>
      </c>
      <c r="P67">
        <f t="shared" si="91"/>
        <v>1.4354328886185506</v>
      </c>
      <c r="R67">
        <f t="shared" si="116"/>
        <v>1.0467569776158061</v>
      </c>
      <c r="S67">
        <f t="shared" si="117"/>
        <v>0.38867591100274446</v>
      </c>
      <c r="AS67" s="4"/>
      <c r="AT67" s="4"/>
      <c r="AU67" s="4"/>
      <c r="AV67" s="4"/>
      <c r="AW67" s="4"/>
      <c r="AX67" s="4"/>
      <c r="AY67" s="4"/>
      <c r="CB67" s="4"/>
    </row>
    <row r="68" spans="2:80" x14ac:dyDescent="0.2">
      <c r="B68" s="3"/>
      <c r="D68" s="5" t="s">
        <v>83</v>
      </c>
      <c r="E68" s="3" t="s">
        <v>354</v>
      </c>
      <c r="F68">
        <f>GETPIVOTDATA("value",pivot!$A$3,"bench",$D68,"config",$E68,"stat",F$4)</f>
        <v>50000001</v>
      </c>
      <c r="G68">
        <f>GETPIVOTDATA("value",pivot!$A$3,"bench",$D68,"config",$E68,"stat",G$4)</f>
        <v>61053479</v>
      </c>
      <c r="H68">
        <f t="shared" si="114"/>
        <v>0.8189541663956611</v>
      </c>
      <c r="I68">
        <f t="shared" si="92"/>
        <v>1.0471852062680982</v>
      </c>
      <c r="L68" s="3" t="s">
        <v>351</v>
      </c>
      <c r="M68">
        <f>GETPIVOTDATA("value",pivot!$A$3,"bench",$D68,"config",$L68,"stat",M$4)</f>
        <v>50000001</v>
      </c>
      <c r="N68">
        <f>GETPIVOTDATA("value",pivot!$A$3,"bench",$D68,"config",$L68,"stat",N$4)</f>
        <v>44366396</v>
      </c>
      <c r="O68">
        <f t="shared" si="115"/>
        <v>1.1269790992263604</v>
      </c>
      <c r="P68">
        <f t="shared" si="93"/>
        <v>1.4410523676523106</v>
      </c>
      <c r="R68">
        <f t="shared" si="116"/>
        <v>1.0471852062680982</v>
      </c>
      <c r="S68">
        <f t="shared" si="117"/>
        <v>0.39386716138421241</v>
      </c>
      <c r="AS68" s="4"/>
      <c r="AT68" s="4"/>
      <c r="AU68" s="4"/>
      <c r="AV68" s="4"/>
      <c r="AW68" s="4"/>
      <c r="AX68" s="4"/>
      <c r="AY68" s="4"/>
      <c r="CB68" s="4"/>
    </row>
    <row r="69" spans="2:80" x14ac:dyDescent="0.2">
      <c r="D69" s="5"/>
      <c r="F69" s="6"/>
      <c r="G69" s="4"/>
      <c r="M69" s="6"/>
      <c r="N69" s="4"/>
      <c r="AS69" s="4"/>
      <c r="AT69" s="4"/>
      <c r="AU69" s="4"/>
      <c r="AV69" s="4"/>
      <c r="AW69" s="4"/>
      <c r="AX69" s="4"/>
      <c r="AY69" s="4"/>
      <c r="CB69" s="4"/>
    </row>
    <row r="70" spans="2:80" x14ac:dyDescent="0.2">
      <c r="B70" s="3"/>
      <c r="D70" s="5" t="s">
        <v>84</v>
      </c>
      <c r="E70" s="3" t="s">
        <v>355</v>
      </c>
      <c r="F70">
        <f>GETPIVOTDATA("value",pivot!$A$3,"bench",$D70,"config",$E70,"stat",F$4)</f>
        <v>50000000</v>
      </c>
      <c r="G70">
        <f>GETPIVOTDATA("value",pivot!$A$3,"bench",$D70,"config",$E70,"stat",G$4)</f>
        <v>66540755</v>
      </c>
      <c r="H70">
        <f t="shared" ref="H70:H72" si="118">F70/G70</f>
        <v>0.75141918663231277</v>
      </c>
      <c r="I70">
        <f t="shared" si="85"/>
        <v>1</v>
      </c>
      <c r="L70" s="3" t="s">
        <v>352</v>
      </c>
      <c r="M70">
        <f>GETPIVOTDATA("value",pivot!$A$3,"bench",$D70,"config",$L70,"stat",M$4)</f>
        <v>50000000</v>
      </c>
      <c r="N70">
        <f>GETPIVOTDATA("value",pivot!$A$3,"bench",$D70,"config",$L70,"stat",N$4)</f>
        <v>49573366</v>
      </c>
      <c r="O70">
        <f t="shared" ref="O70:O72" si="119">M70/N70</f>
        <v>1.0086061132100652</v>
      </c>
      <c r="P70">
        <f t="shared" si="87"/>
        <v>1.3422682454122643</v>
      </c>
      <c r="R70">
        <f t="shared" ref="R70:R72" si="120">I70</f>
        <v>1</v>
      </c>
      <c r="S70">
        <f t="shared" ref="S70:S72" si="121">P70-I70</f>
        <v>0.3422682454122643</v>
      </c>
      <c r="AS70" s="4"/>
      <c r="AT70" s="4"/>
      <c r="AU70" s="4"/>
      <c r="AV70" s="4"/>
      <c r="AW70" s="4"/>
      <c r="AX70" s="4"/>
      <c r="AY70" s="4"/>
      <c r="CB70" s="4"/>
    </row>
    <row r="71" spans="2:80" x14ac:dyDescent="0.2">
      <c r="B71" s="3"/>
      <c r="D71" s="5" t="s">
        <v>84</v>
      </c>
      <c r="E71" s="3" t="s">
        <v>356</v>
      </c>
      <c r="F71">
        <f>GETPIVOTDATA("value",pivot!$A$3,"bench",$D71,"config",$E71,"stat",F$4)</f>
        <v>50000000</v>
      </c>
      <c r="G71">
        <f>GETPIVOTDATA("value",pivot!$A$3,"bench",$D71,"config",$E71,"stat",G$4)</f>
        <v>63885226</v>
      </c>
      <c r="H71">
        <f t="shared" si="118"/>
        <v>0.78265356688258414</v>
      </c>
      <c r="I71">
        <f t="shared" si="90"/>
        <v>1.0415671848762029</v>
      </c>
      <c r="L71" s="3" t="s">
        <v>353</v>
      </c>
      <c r="M71">
        <f>GETPIVOTDATA("value",pivot!$A$3,"bench",$D71,"config",$L71,"stat",M$4)</f>
        <v>50000000</v>
      </c>
      <c r="N71">
        <f>GETPIVOTDATA("value",pivot!$A$3,"bench",$D71,"config",$L71,"stat",N$4)</f>
        <v>45838786</v>
      </c>
      <c r="O71">
        <f t="shared" si="119"/>
        <v>1.090779323867783</v>
      </c>
      <c r="P71">
        <f t="shared" si="91"/>
        <v>1.4516255949710359</v>
      </c>
      <c r="R71">
        <f t="shared" si="120"/>
        <v>1.0415671848762029</v>
      </c>
      <c r="S71">
        <f t="shared" si="121"/>
        <v>0.41005841009483301</v>
      </c>
      <c r="AS71" s="4"/>
      <c r="AT71" s="4"/>
      <c r="AU71" s="4"/>
      <c r="AV71" s="4"/>
      <c r="AW71" s="4"/>
      <c r="AX71" s="4"/>
      <c r="AY71" s="4"/>
      <c r="CB71" s="4"/>
    </row>
    <row r="72" spans="2:80" x14ac:dyDescent="0.2">
      <c r="B72" s="3"/>
      <c r="D72" s="5" t="s">
        <v>84</v>
      </c>
      <c r="E72" s="3" t="s">
        <v>354</v>
      </c>
      <c r="F72">
        <f>GETPIVOTDATA("value",pivot!$A$3,"bench",$D72,"config",$E72,"stat",F$4)</f>
        <v>50000000</v>
      </c>
      <c r="G72">
        <f>GETPIVOTDATA("value",pivot!$A$3,"bench",$D72,"config",$E72,"stat",G$4)</f>
        <v>63705329</v>
      </c>
      <c r="H72">
        <f t="shared" si="118"/>
        <v>0.78486369641070375</v>
      </c>
      <c r="I72">
        <f t="shared" si="92"/>
        <v>1.0445084586251803</v>
      </c>
      <c r="L72" s="3" t="s">
        <v>351</v>
      </c>
      <c r="M72">
        <f>GETPIVOTDATA("value",pivot!$A$3,"bench",$D72,"config",$L72,"stat",M$4)</f>
        <v>50000000</v>
      </c>
      <c r="N72">
        <f>GETPIVOTDATA("value",pivot!$A$3,"bench",$D72,"config",$L72,"stat",N$4)</f>
        <v>45452077</v>
      </c>
      <c r="O72">
        <f t="shared" si="119"/>
        <v>1.100059739844232</v>
      </c>
      <c r="P72">
        <f t="shared" si="93"/>
        <v>1.4639761126867756</v>
      </c>
      <c r="R72">
        <f t="shared" si="120"/>
        <v>1.0445084586251803</v>
      </c>
      <c r="S72">
        <f t="shared" si="121"/>
        <v>0.41946765406159536</v>
      </c>
      <c r="AS72" s="4"/>
      <c r="AT72" s="4"/>
      <c r="AU72" s="4"/>
      <c r="AV72" s="4"/>
      <c r="AW72" s="4"/>
      <c r="AX72" s="4"/>
      <c r="AY72" s="4"/>
      <c r="CB72" s="4"/>
    </row>
    <row r="73" spans="2:80" x14ac:dyDescent="0.2">
      <c r="D73" s="5"/>
      <c r="F73" s="6"/>
      <c r="G73" s="4"/>
      <c r="M73" s="6"/>
      <c r="N73" s="4"/>
      <c r="AS73" s="4"/>
      <c r="AT73" s="4"/>
      <c r="AU73" s="4"/>
      <c r="AV73" s="4"/>
      <c r="AW73" s="4"/>
      <c r="AX73" s="4"/>
      <c r="AY73" s="4"/>
      <c r="CB73" s="4"/>
    </row>
    <row r="74" spans="2:80" ht="14.25" customHeight="1" x14ac:dyDescent="0.2">
      <c r="B74" s="3"/>
      <c r="D74" s="5" t="s">
        <v>85</v>
      </c>
      <c r="E74" s="3" t="s">
        <v>355</v>
      </c>
      <c r="F74">
        <f>GETPIVOTDATA("value",pivot!$A$3,"bench",$D74,"config",$E74,"stat",F$4)</f>
        <v>50000000</v>
      </c>
      <c r="G74">
        <f>GETPIVOTDATA("value",pivot!$A$3,"bench",$D74,"config",$E74,"stat",G$4)</f>
        <v>53938919</v>
      </c>
      <c r="H74">
        <f t="shared" ref="H74:H76" si="122">F74/G74</f>
        <v>0.92697445419697788</v>
      </c>
      <c r="I74">
        <f t="shared" si="85"/>
        <v>1</v>
      </c>
      <c r="L74" s="3" t="s">
        <v>352</v>
      </c>
      <c r="M74">
        <f>GETPIVOTDATA("value",pivot!$A$3,"bench",$D74,"config",$L74,"stat",M$4)</f>
        <v>50000000</v>
      </c>
      <c r="N74">
        <f>GETPIVOTDATA("value",pivot!$A$3,"bench",$D74,"config",$L74,"stat",N$4)</f>
        <v>52322537</v>
      </c>
      <c r="O74">
        <f t="shared" ref="O74:O76" si="123">M74/N74</f>
        <v>0.9556111547114009</v>
      </c>
      <c r="P74">
        <f t="shared" si="87"/>
        <v>1.0308926533894944</v>
      </c>
      <c r="R74">
        <f t="shared" ref="R74:R76" si="124">I74</f>
        <v>1</v>
      </c>
      <c r="S74">
        <f t="shared" ref="S74:S76" si="125">P74-I74</f>
        <v>3.0892653389494429E-2</v>
      </c>
      <c r="AS74" s="4"/>
      <c r="AT74" s="4"/>
      <c r="AU74" s="4"/>
      <c r="AV74" s="4"/>
      <c r="AW74" s="4"/>
      <c r="AX74" s="4"/>
      <c r="AY74" s="4"/>
      <c r="CB74" s="4"/>
    </row>
    <row r="75" spans="2:80" x14ac:dyDescent="0.2">
      <c r="B75" s="3"/>
      <c r="D75" s="5" t="s">
        <v>85</v>
      </c>
      <c r="E75" s="3" t="s">
        <v>356</v>
      </c>
      <c r="F75">
        <f>GETPIVOTDATA("value",pivot!$A$3,"bench",$D75,"config",$E75,"stat",F$4)</f>
        <v>50000000</v>
      </c>
      <c r="G75">
        <f>GETPIVOTDATA("value",pivot!$A$3,"bench",$D75,"config",$E75,"stat",G$4)</f>
        <v>53981003</v>
      </c>
      <c r="H75">
        <f t="shared" si="122"/>
        <v>0.92625177787081869</v>
      </c>
      <c r="I75">
        <f t="shared" si="90"/>
        <v>0.99922039240360161</v>
      </c>
      <c r="L75" s="3" t="s">
        <v>353</v>
      </c>
      <c r="M75">
        <f>GETPIVOTDATA("value",pivot!$A$3,"bench",$D75,"config",$L75,"stat",M$4)</f>
        <v>50000000</v>
      </c>
      <c r="N75">
        <f>GETPIVOTDATA("value",pivot!$A$3,"bench",$D75,"config",$L75,"stat",N$4)</f>
        <v>52262830</v>
      </c>
      <c r="O75">
        <f t="shared" si="123"/>
        <v>0.95670288042189833</v>
      </c>
      <c r="P75">
        <f t="shared" si="91"/>
        <v>1.0320703834828693</v>
      </c>
      <c r="R75">
        <f t="shared" si="124"/>
        <v>0.99922039240360161</v>
      </c>
      <c r="S75">
        <f t="shared" si="125"/>
        <v>3.2849991079267671E-2</v>
      </c>
      <c r="AS75" s="4"/>
      <c r="AT75" s="4"/>
      <c r="AU75" s="4"/>
      <c r="AV75" s="4"/>
      <c r="AW75" s="4"/>
      <c r="AX75" s="4"/>
      <c r="AY75" s="4"/>
      <c r="CB75" s="4"/>
    </row>
    <row r="76" spans="2:80" x14ac:dyDescent="0.2">
      <c r="B76" s="3"/>
      <c r="D76" s="5" t="s">
        <v>85</v>
      </c>
      <c r="E76" s="3" t="s">
        <v>354</v>
      </c>
      <c r="F76">
        <f>GETPIVOTDATA("value",pivot!$A$3,"bench",$D76,"config",$E76,"stat",F$4)</f>
        <v>50000000</v>
      </c>
      <c r="G76">
        <f>GETPIVOTDATA("value",pivot!$A$3,"bench",$D76,"config",$E76,"stat",G$4)</f>
        <v>53843611</v>
      </c>
      <c r="H76">
        <f t="shared" si="122"/>
        <v>0.92861528176481334</v>
      </c>
      <c r="I76">
        <f t="shared" si="92"/>
        <v>1.0017700893054888</v>
      </c>
      <c r="L76" s="3" t="s">
        <v>351</v>
      </c>
      <c r="M76">
        <f>GETPIVOTDATA("value",pivot!$A$3,"bench",$D76,"config",$L76,"stat",M$4)</f>
        <v>50000000</v>
      </c>
      <c r="N76">
        <f>GETPIVOTDATA("value",pivot!$A$3,"bench",$D76,"config",$L76,"stat",N$4)</f>
        <v>52221685</v>
      </c>
      <c r="O76">
        <f t="shared" si="123"/>
        <v>0.95745665809136571</v>
      </c>
      <c r="P76">
        <f t="shared" si="93"/>
        <v>1.0328835425360174</v>
      </c>
      <c r="R76">
        <f t="shared" si="124"/>
        <v>1.0017700893054888</v>
      </c>
      <c r="S76">
        <f t="shared" si="125"/>
        <v>3.1113453230528609E-2</v>
      </c>
      <c r="AS76" s="4"/>
      <c r="AT76" s="4"/>
      <c r="AU76" s="4"/>
      <c r="AV76" s="4"/>
      <c r="AW76" s="4"/>
      <c r="AX76" s="4"/>
      <c r="AY76" s="4"/>
      <c r="CB76" s="4"/>
    </row>
    <row r="77" spans="2:80" x14ac:dyDescent="0.2">
      <c r="D77" s="5"/>
      <c r="F77" s="6"/>
      <c r="G77" s="4"/>
      <c r="M77" s="6"/>
      <c r="N77" s="4"/>
      <c r="AS77" s="4"/>
      <c r="AT77" s="4"/>
      <c r="AU77" s="4"/>
      <c r="AV77" s="4"/>
      <c r="AW77" s="4"/>
      <c r="AX77" s="4"/>
      <c r="AY77" s="4"/>
      <c r="CB77" s="4"/>
    </row>
    <row r="78" spans="2:80" x14ac:dyDescent="0.2">
      <c r="B78" s="3"/>
      <c r="D78" s="5" t="s">
        <v>86</v>
      </c>
      <c r="E78" s="3" t="s">
        <v>355</v>
      </c>
      <c r="F78">
        <f>GETPIVOTDATA("value",pivot!$A$3,"bench",$D78,"config",$E78,"stat",F$4)</f>
        <v>50000002</v>
      </c>
      <c r="G78">
        <f>GETPIVOTDATA("value",pivot!$A$3,"bench",$D78,"config",$E78,"stat",G$4)</f>
        <v>52334123</v>
      </c>
      <c r="H78">
        <f t="shared" ref="H78:H80" si="126">F78/G78</f>
        <v>0.95539963476602063</v>
      </c>
      <c r="I78">
        <f t="shared" si="85"/>
        <v>1</v>
      </c>
      <c r="L78" s="3" t="s">
        <v>352</v>
      </c>
      <c r="M78">
        <f>GETPIVOTDATA("value",pivot!$A$3,"bench",$D78,"config",$L78,"stat",M$4)</f>
        <v>50000001</v>
      </c>
      <c r="N78">
        <f>GETPIVOTDATA("value",pivot!$A$3,"bench",$D78,"config",$L78,"stat",N$4)</f>
        <v>51152224</v>
      </c>
      <c r="O78">
        <f t="shared" ref="O78:O80" si="127">M78/N78</f>
        <v>0.97747462554120812</v>
      </c>
      <c r="P78">
        <f t="shared" si="87"/>
        <v>1.0231055047248303</v>
      </c>
      <c r="R78">
        <f t="shared" ref="R78:R80" si="128">I78</f>
        <v>1</v>
      </c>
      <c r="S78">
        <f t="shared" ref="S78:S80" si="129">P78-I78</f>
        <v>2.3105504724830306E-2</v>
      </c>
      <c r="AS78" s="4"/>
      <c r="AT78" s="4"/>
      <c r="AU78" s="4"/>
      <c r="AV78" s="4"/>
      <c r="AW78" s="4"/>
      <c r="AX78" s="4"/>
      <c r="AY78" s="4"/>
      <c r="CB78" s="4"/>
    </row>
    <row r="79" spans="2:80" x14ac:dyDescent="0.2">
      <c r="B79" s="3"/>
      <c r="D79" s="5" t="s">
        <v>86</v>
      </c>
      <c r="E79" s="3" t="s">
        <v>356</v>
      </c>
      <c r="F79">
        <f>GETPIVOTDATA("value",pivot!$A$3,"bench",$D79,"config",$E79,"stat",F$4)</f>
        <v>50000002</v>
      </c>
      <c r="G79">
        <f>GETPIVOTDATA("value",pivot!$A$3,"bench",$D79,"config",$E79,"stat",G$4)</f>
        <v>52444315</v>
      </c>
      <c r="H79">
        <f t="shared" si="126"/>
        <v>0.9533922218261407</v>
      </c>
      <c r="I79">
        <f t="shared" si="90"/>
        <v>0.99789887616989559</v>
      </c>
      <c r="L79" s="3" t="s">
        <v>353</v>
      </c>
      <c r="M79">
        <f>GETPIVOTDATA("value",pivot!$A$3,"bench",$D79,"config",$L79,"stat",M$4)</f>
        <v>50000001</v>
      </c>
      <c r="N79">
        <f>GETPIVOTDATA("value",pivot!$A$3,"bench",$D79,"config",$L79,"stat",N$4)</f>
        <v>51164834</v>
      </c>
      <c r="O79">
        <f t="shared" si="127"/>
        <v>0.97723371876863707</v>
      </c>
      <c r="P79">
        <f t="shared" si="91"/>
        <v>1.0228533518415712</v>
      </c>
      <c r="R79">
        <f t="shared" si="128"/>
        <v>0.99789887616989559</v>
      </c>
      <c r="S79">
        <f t="shared" si="129"/>
        <v>2.4954475671675636E-2</v>
      </c>
      <c r="AS79" s="4"/>
      <c r="AT79" s="4"/>
      <c r="AU79" s="4"/>
      <c r="AV79" s="4"/>
      <c r="AW79" s="4"/>
      <c r="AX79" s="4"/>
      <c r="AY79" s="4"/>
      <c r="CB79" s="4"/>
    </row>
    <row r="80" spans="2:80" x14ac:dyDescent="0.2">
      <c r="B80" s="3"/>
      <c r="D80" s="5" t="s">
        <v>86</v>
      </c>
      <c r="E80" s="3" t="s">
        <v>354</v>
      </c>
      <c r="F80">
        <f>GETPIVOTDATA("value",pivot!$A$3,"bench",$D80,"config",$E80,"stat",F$4)</f>
        <v>50000002</v>
      </c>
      <c r="G80">
        <f>GETPIVOTDATA("value",pivot!$A$3,"bench",$D80,"config",$E80,"stat",G$4)</f>
        <v>52334405</v>
      </c>
      <c r="H80">
        <f t="shared" si="126"/>
        <v>0.95539448666704052</v>
      </c>
      <c r="I80">
        <f t="shared" si="92"/>
        <v>0.99999461157531067</v>
      </c>
      <c r="L80" s="3" t="s">
        <v>351</v>
      </c>
      <c r="M80">
        <f>GETPIVOTDATA("value",pivot!$A$3,"bench",$D80,"config",$L80,"stat",M$4)</f>
        <v>50000001</v>
      </c>
      <c r="N80">
        <f>GETPIVOTDATA("value",pivot!$A$3,"bench",$D80,"config",$L80,"stat",N$4)</f>
        <v>51155991</v>
      </c>
      <c r="O80">
        <f t="shared" si="127"/>
        <v>0.97740264673985111</v>
      </c>
      <c r="P80">
        <f t="shared" si="93"/>
        <v>1.0230301657789718</v>
      </c>
      <c r="R80">
        <f t="shared" si="128"/>
        <v>0.99999461157531067</v>
      </c>
      <c r="S80">
        <f t="shared" si="129"/>
        <v>2.3035554203661102E-2</v>
      </c>
      <c r="AS80" s="4"/>
      <c r="AT80" s="4"/>
      <c r="AU80" s="4"/>
      <c r="AV80" s="4"/>
      <c r="AW80" s="4"/>
      <c r="AX80" s="4"/>
      <c r="AY80" s="4"/>
      <c r="CB80" s="4"/>
    </row>
    <row r="81" spans="2:80" x14ac:dyDescent="0.2">
      <c r="D81" s="5"/>
      <c r="F81" s="6"/>
      <c r="G81" s="4"/>
      <c r="M81" s="6"/>
      <c r="N81" s="4"/>
      <c r="AS81" s="4"/>
      <c r="AT81" s="4"/>
      <c r="AU81" s="4"/>
      <c r="AV81" s="4"/>
      <c r="AW81" s="4"/>
      <c r="AX81" s="4"/>
      <c r="AY81" s="4"/>
      <c r="CB81" s="4"/>
    </row>
    <row r="82" spans="2:80" x14ac:dyDescent="0.2">
      <c r="B82" s="3"/>
      <c r="D82" s="5" t="s">
        <v>87</v>
      </c>
      <c r="E82" s="3" t="s">
        <v>355</v>
      </c>
      <c r="F82">
        <f>GETPIVOTDATA("value",pivot!$A$3,"bench",$D82,"config",$E82,"stat",F$4)</f>
        <v>50000000</v>
      </c>
      <c r="G82">
        <f>GETPIVOTDATA("value",pivot!$A$3,"bench",$D82,"config",$E82,"stat",G$4)</f>
        <v>56772493</v>
      </c>
      <c r="H82">
        <f t="shared" ref="H82:H84" si="130">F82/G82</f>
        <v>0.88070819789435706</v>
      </c>
      <c r="I82">
        <f t="shared" si="85"/>
        <v>1</v>
      </c>
      <c r="L82" s="3" t="s">
        <v>352</v>
      </c>
      <c r="M82">
        <f>GETPIVOTDATA("value",pivot!$A$3,"bench",$D82,"config",$L82,"stat",M$4)</f>
        <v>50000002</v>
      </c>
      <c r="N82">
        <f>GETPIVOTDATA("value",pivot!$A$3,"bench",$D82,"config",$L82,"stat",N$4)</f>
        <v>44942888</v>
      </c>
      <c r="O82">
        <f t="shared" ref="O82:O84" si="131">M82/N82</f>
        <v>1.1125231204545645</v>
      </c>
      <c r="P82">
        <f t="shared" si="87"/>
        <v>1.2632142213668984</v>
      </c>
      <c r="R82">
        <f t="shared" ref="R82:R84" si="132">I82</f>
        <v>1</v>
      </c>
      <c r="S82">
        <f t="shared" ref="S82:S84" si="133">P82-I82</f>
        <v>0.26321422136689843</v>
      </c>
      <c r="AS82" s="4"/>
      <c r="AT82" s="4"/>
      <c r="AU82" s="4"/>
      <c r="AV82" s="4"/>
      <c r="AW82" s="4"/>
      <c r="AX82" s="4"/>
      <c r="AY82" s="4"/>
      <c r="CB82" s="4"/>
    </row>
    <row r="83" spans="2:80" x14ac:dyDescent="0.2">
      <c r="B83" s="3"/>
      <c r="D83" s="5" t="s">
        <v>87</v>
      </c>
      <c r="E83" s="3" t="s">
        <v>356</v>
      </c>
      <c r="F83">
        <f>GETPIVOTDATA("value",pivot!$A$3,"bench",$D83,"config",$E83,"stat",F$4)</f>
        <v>50000000</v>
      </c>
      <c r="G83">
        <f>GETPIVOTDATA("value",pivot!$A$3,"bench",$D83,"config",$E83,"stat",G$4)</f>
        <v>54927625</v>
      </c>
      <c r="H83">
        <f t="shared" si="130"/>
        <v>0.91028876635390665</v>
      </c>
      <c r="I83">
        <f t="shared" si="90"/>
        <v>1.033587252316116</v>
      </c>
      <c r="L83" s="3" t="s">
        <v>353</v>
      </c>
      <c r="M83">
        <f>GETPIVOTDATA("value",pivot!$A$3,"bench",$D83,"config",$L83,"stat",M$4)</f>
        <v>50000002</v>
      </c>
      <c r="N83">
        <f>GETPIVOTDATA("value",pivot!$A$3,"bench",$D83,"config",$L83,"stat",N$4)</f>
        <v>43976999</v>
      </c>
      <c r="O83">
        <f t="shared" si="131"/>
        <v>1.1369580266266008</v>
      </c>
      <c r="P83">
        <f t="shared" si="91"/>
        <v>1.2909588321590502</v>
      </c>
      <c r="R83">
        <f t="shared" si="132"/>
        <v>1.033587252316116</v>
      </c>
      <c r="S83">
        <f t="shared" si="133"/>
        <v>0.25737157984293413</v>
      </c>
      <c r="AS83" s="4"/>
      <c r="AT83" s="4"/>
      <c r="AU83" s="4"/>
      <c r="AV83" s="4"/>
      <c r="AW83" s="4"/>
      <c r="AX83" s="4"/>
      <c r="AY83" s="4"/>
      <c r="CB83" s="4"/>
    </row>
    <row r="84" spans="2:80" x14ac:dyDescent="0.2">
      <c r="B84" s="3"/>
      <c r="D84" s="5" t="s">
        <v>87</v>
      </c>
      <c r="E84" s="3" t="s">
        <v>354</v>
      </c>
      <c r="F84">
        <f>GETPIVOTDATA("value",pivot!$A$3,"bench",$D84,"config",$E84,"stat",F$4)</f>
        <v>50000002</v>
      </c>
      <c r="G84">
        <f>GETPIVOTDATA("value",pivot!$A$3,"bench",$D84,"config",$E84,"stat",G$4)</f>
        <v>55623991</v>
      </c>
      <c r="H84">
        <f t="shared" si="130"/>
        <v>0.89889274575785116</v>
      </c>
      <c r="I84">
        <f t="shared" si="92"/>
        <v>1.0206476423257678</v>
      </c>
      <c r="L84" s="3" t="s">
        <v>351</v>
      </c>
      <c r="M84">
        <f>GETPIVOTDATA("value",pivot!$A$3,"bench",$D84,"config",$L84,"stat",M$4)</f>
        <v>50000002</v>
      </c>
      <c r="N84">
        <f>GETPIVOTDATA("value",pivot!$A$3,"bench",$D84,"config",$L84,"stat",N$4)</f>
        <v>44475312</v>
      </c>
      <c r="O84">
        <f t="shared" si="131"/>
        <v>1.1242192522449308</v>
      </c>
      <c r="P84">
        <f t="shared" si="93"/>
        <v>1.2764945925708113</v>
      </c>
      <c r="R84">
        <f t="shared" si="132"/>
        <v>1.0206476423257678</v>
      </c>
      <c r="S84">
        <f t="shared" si="133"/>
        <v>0.25584695024504356</v>
      </c>
      <c r="AS84" s="4"/>
      <c r="AT84" s="4"/>
      <c r="AU84" s="4"/>
      <c r="AV84" s="4"/>
      <c r="AW84" s="4"/>
      <c r="AX84" s="4"/>
      <c r="AY84" s="4"/>
      <c r="CB84" s="4"/>
    </row>
    <row r="85" spans="2:80" x14ac:dyDescent="0.2">
      <c r="D85" s="5"/>
      <c r="F85" s="6"/>
      <c r="G85" s="4"/>
      <c r="M85" s="6"/>
      <c r="N85" s="4"/>
      <c r="AS85" s="4"/>
      <c r="AT85" s="4"/>
      <c r="AU85" s="4"/>
      <c r="AV85" s="4"/>
      <c r="AW85" s="4"/>
      <c r="AX85" s="4"/>
      <c r="AY85" s="4"/>
      <c r="CB85" s="4"/>
    </row>
    <row r="86" spans="2:80" x14ac:dyDescent="0.2">
      <c r="B86" s="3"/>
      <c r="D86" s="5" t="s">
        <v>88</v>
      </c>
      <c r="E86" s="3" t="s">
        <v>355</v>
      </c>
      <c r="F86">
        <f>GETPIVOTDATA("value",pivot!$A$3,"bench",$D86,"config",$E86,"stat",F$4)</f>
        <v>50000002</v>
      </c>
      <c r="G86">
        <f>GETPIVOTDATA("value",pivot!$A$3,"bench",$D86,"config",$E86,"stat",G$4)</f>
        <v>113050421</v>
      </c>
      <c r="H86">
        <f t="shared" ref="H86:H88" si="134">F86/G86</f>
        <v>0.44228054665979527</v>
      </c>
      <c r="I86">
        <f t="shared" si="85"/>
        <v>1</v>
      </c>
      <c r="L86" s="3" t="s">
        <v>352</v>
      </c>
      <c r="M86">
        <f>GETPIVOTDATA("value",pivot!$A$3,"bench",$D86,"config",$L86,"stat",M$4)</f>
        <v>50000002</v>
      </c>
      <c r="N86">
        <f>GETPIVOTDATA("value",pivot!$A$3,"bench",$D86,"config",$L86,"stat",N$4)</f>
        <v>104675156</v>
      </c>
      <c r="O86">
        <f t="shared" ref="O86:O88" si="135">M86/N86</f>
        <v>0.47766828262477107</v>
      </c>
      <c r="P86">
        <f t="shared" si="87"/>
        <v>1.0800119657810685</v>
      </c>
      <c r="R86">
        <f t="shared" ref="R86:R88" si="136">I86</f>
        <v>1</v>
      </c>
      <c r="S86">
        <f t="shared" ref="S86:S88" si="137">P86-I86</f>
        <v>8.0011965781068506E-2</v>
      </c>
      <c r="AS86" s="4"/>
      <c r="AT86" s="4"/>
      <c r="AU86" s="4"/>
      <c r="AV86" s="4"/>
      <c r="AW86" s="4"/>
      <c r="AX86" s="4"/>
      <c r="AY86" s="4"/>
      <c r="CB86" s="4"/>
    </row>
    <row r="87" spans="2:80" x14ac:dyDescent="0.2">
      <c r="B87" s="3"/>
      <c r="D87" s="5" t="s">
        <v>88</v>
      </c>
      <c r="E87" s="3" t="s">
        <v>356</v>
      </c>
      <c r="F87">
        <f>GETPIVOTDATA("value",pivot!$A$3,"bench",$D87,"config",$E87,"stat",F$4)</f>
        <v>50000002</v>
      </c>
      <c r="G87">
        <f>GETPIVOTDATA("value",pivot!$A$3,"bench",$D87,"config",$E87,"stat",G$4)</f>
        <v>113235891</v>
      </c>
      <c r="H87">
        <f t="shared" si="134"/>
        <v>0.4415561317038606</v>
      </c>
      <c r="I87">
        <f t="shared" si="90"/>
        <v>0.99836209175057411</v>
      </c>
      <c r="L87" s="3" t="s">
        <v>353</v>
      </c>
      <c r="M87">
        <f>GETPIVOTDATA("value",pivot!$A$3,"bench",$D87,"config",$L87,"stat",M$4)</f>
        <v>50000002</v>
      </c>
      <c r="N87">
        <f>GETPIVOTDATA("value",pivot!$A$3,"bench",$D87,"config",$L87,"stat",N$4)</f>
        <v>104594254</v>
      </c>
      <c r="O87">
        <f t="shared" si="135"/>
        <v>0.47803775148107086</v>
      </c>
      <c r="P87">
        <f t="shared" si="91"/>
        <v>1.0808473379426753</v>
      </c>
      <c r="R87">
        <f t="shared" si="136"/>
        <v>0.99836209175057411</v>
      </c>
      <c r="S87">
        <f t="shared" si="137"/>
        <v>8.248524619210118E-2</v>
      </c>
      <c r="AS87" s="4"/>
      <c r="AT87" s="4"/>
      <c r="AU87" s="4"/>
      <c r="AV87" s="4"/>
      <c r="AW87" s="4"/>
      <c r="AX87" s="4"/>
      <c r="AY87" s="4"/>
      <c r="CB87" s="4"/>
    </row>
    <row r="88" spans="2:80" x14ac:dyDescent="0.2">
      <c r="B88" s="3"/>
      <c r="D88" s="5" t="s">
        <v>88</v>
      </c>
      <c r="E88" s="3" t="s">
        <v>354</v>
      </c>
      <c r="F88">
        <f>GETPIVOTDATA("value",pivot!$A$3,"bench",$D88,"config",$E88,"stat",F$4)</f>
        <v>50000002</v>
      </c>
      <c r="G88">
        <f>GETPIVOTDATA("value",pivot!$A$3,"bench",$D88,"config",$E88,"stat",G$4)</f>
        <v>113175206</v>
      </c>
      <c r="H88">
        <f t="shared" si="134"/>
        <v>0.44179289587509124</v>
      </c>
      <c r="I88">
        <f t="shared" si="92"/>
        <v>0.99889741751386785</v>
      </c>
      <c r="L88" s="3" t="s">
        <v>351</v>
      </c>
      <c r="M88">
        <f>GETPIVOTDATA("value",pivot!$A$3,"bench",$D88,"config",$L88,"stat",M$4)</f>
        <v>50000002</v>
      </c>
      <c r="N88">
        <f>GETPIVOTDATA("value",pivot!$A$3,"bench",$D88,"config",$L88,"stat",N$4)</f>
        <v>104578785</v>
      </c>
      <c r="O88">
        <f t="shared" si="135"/>
        <v>0.47810846148193442</v>
      </c>
      <c r="P88">
        <f t="shared" si="93"/>
        <v>1.0810072138436109</v>
      </c>
      <c r="R88">
        <f t="shared" si="136"/>
        <v>0.99889741751386785</v>
      </c>
      <c r="S88">
        <f t="shared" si="137"/>
        <v>8.2109796329743023E-2</v>
      </c>
      <c r="AS88" s="4"/>
      <c r="AT88" s="4"/>
      <c r="AU88" s="4"/>
      <c r="AV88" s="4"/>
      <c r="AW88" s="4"/>
      <c r="AX88" s="4"/>
      <c r="AY88" s="4"/>
      <c r="CB88" s="4"/>
    </row>
    <row r="89" spans="2:80" x14ac:dyDescent="0.2">
      <c r="D89" s="5"/>
      <c r="F89" s="6"/>
      <c r="G89" s="4"/>
      <c r="M89" s="6"/>
      <c r="N89" s="4"/>
      <c r="AS89" s="4"/>
      <c r="AT89" s="4"/>
      <c r="AU89" s="4"/>
      <c r="AV89" s="4"/>
      <c r="AW89" s="4"/>
      <c r="AX89" s="4"/>
      <c r="AY89" s="4"/>
      <c r="CB89" s="4"/>
    </row>
    <row r="90" spans="2:80" x14ac:dyDescent="0.2">
      <c r="B90" s="3"/>
      <c r="D90" s="5" t="s">
        <v>89</v>
      </c>
      <c r="E90" s="3" t="s">
        <v>355</v>
      </c>
      <c r="F90">
        <f>GETPIVOTDATA("value",pivot!$A$3,"bench",$D90,"config",$E90,"stat",F$4)</f>
        <v>50000002</v>
      </c>
      <c r="G90">
        <f>GETPIVOTDATA("value",pivot!$A$3,"bench",$D90,"config",$E90,"stat",G$4)</f>
        <v>105012442</v>
      </c>
      <c r="H90">
        <f t="shared" ref="H90:H92" si="138">F90/G90</f>
        <v>0.4761340756174397</v>
      </c>
      <c r="I90">
        <f t="shared" si="85"/>
        <v>1</v>
      </c>
      <c r="L90" s="3" t="s">
        <v>352</v>
      </c>
      <c r="M90">
        <f>GETPIVOTDATA("value",pivot!$A$3,"bench",$D90,"config",$L90,"stat",M$4)</f>
        <v>50000002</v>
      </c>
      <c r="N90">
        <f>GETPIVOTDATA("value",pivot!$A$3,"bench",$D90,"config",$L90,"stat",N$4)</f>
        <v>96774463</v>
      </c>
      <c r="O90">
        <f t="shared" ref="O90:O92" si="139">M90/N90</f>
        <v>0.51666524876505904</v>
      </c>
      <c r="P90">
        <f t="shared" si="87"/>
        <v>1.0851255459821048</v>
      </c>
      <c r="R90">
        <f t="shared" ref="R90:R92" si="140">I90</f>
        <v>1</v>
      </c>
      <c r="S90">
        <f t="shared" ref="S90:S92" si="141">P90-I90</f>
        <v>8.5125545982104756E-2</v>
      </c>
      <c r="AS90" s="4"/>
      <c r="AT90" s="4"/>
      <c r="AU90" s="4"/>
      <c r="AV90" s="4"/>
      <c r="AW90" s="4"/>
      <c r="AX90" s="4"/>
      <c r="AY90" s="4"/>
      <c r="CB90" s="4"/>
    </row>
    <row r="91" spans="2:80" x14ac:dyDescent="0.2">
      <c r="B91" s="3"/>
      <c r="D91" s="5" t="s">
        <v>89</v>
      </c>
      <c r="E91" s="3" t="s">
        <v>356</v>
      </c>
      <c r="F91">
        <f>GETPIVOTDATA("value",pivot!$A$3,"bench",$D91,"config",$E91,"stat",F$4)</f>
        <v>50000002</v>
      </c>
      <c r="G91">
        <f>GETPIVOTDATA("value",pivot!$A$3,"bench",$D91,"config",$E91,"stat",G$4)</f>
        <v>105173840</v>
      </c>
      <c r="H91">
        <f t="shared" si="138"/>
        <v>0.47540340830001071</v>
      </c>
      <c r="I91">
        <f t="shared" si="90"/>
        <v>0.99846541687552715</v>
      </c>
      <c r="L91" s="3" t="s">
        <v>353</v>
      </c>
      <c r="M91">
        <f>GETPIVOTDATA("value",pivot!$A$3,"bench",$D91,"config",$L91,"stat",M$4)</f>
        <v>50000002</v>
      </c>
      <c r="N91">
        <f>GETPIVOTDATA("value",pivot!$A$3,"bench",$D91,"config",$L91,"stat",N$4)</f>
        <v>96670870</v>
      </c>
      <c r="O91">
        <f t="shared" si="139"/>
        <v>0.51721890989498698</v>
      </c>
      <c r="P91">
        <f t="shared" si="91"/>
        <v>1.086288372081476</v>
      </c>
      <c r="R91">
        <f t="shared" si="140"/>
        <v>0.99846541687552715</v>
      </c>
      <c r="S91">
        <f t="shared" si="141"/>
        <v>8.7822955205948849E-2</v>
      </c>
      <c r="AS91" s="4"/>
      <c r="AT91" s="4"/>
      <c r="AU91" s="4"/>
      <c r="AV91" s="4"/>
      <c r="AW91" s="4"/>
      <c r="AX91" s="4"/>
      <c r="AY91" s="4"/>
      <c r="CB91" s="4"/>
    </row>
    <row r="92" spans="2:80" x14ac:dyDescent="0.2">
      <c r="B92" s="3"/>
      <c r="D92" s="5" t="s">
        <v>89</v>
      </c>
      <c r="E92" s="3" t="s">
        <v>354</v>
      </c>
      <c r="F92">
        <f>GETPIVOTDATA("value",pivot!$A$3,"bench",$D92,"config",$E92,"stat",F$4)</f>
        <v>50000002</v>
      </c>
      <c r="G92">
        <f>GETPIVOTDATA("value",pivot!$A$3,"bench",$D92,"config",$E92,"stat",G$4)</f>
        <v>104910619</v>
      </c>
      <c r="H92">
        <f t="shared" si="138"/>
        <v>0.47659619661571151</v>
      </c>
      <c r="I92">
        <f t="shared" si="92"/>
        <v>1.0009705690517372</v>
      </c>
      <c r="L92" s="3" t="s">
        <v>351</v>
      </c>
      <c r="M92">
        <f>GETPIVOTDATA("value",pivot!$A$3,"bench",$D92,"config",$L92,"stat",M$4)</f>
        <v>50000002</v>
      </c>
      <c r="N92">
        <f>GETPIVOTDATA("value",pivot!$A$3,"bench",$D92,"config",$L92,"stat",N$4)</f>
        <v>96861992</v>
      </c>
      <c r="O92">
        <f t="shared" si="139"/>
        <v>0.51619836602162794</v>
      </c>
      <c r="P92">
        <f t="shared" si="93"/>
        <v>1.0841449760810205</v>
      </c>
      <c r="R92">
        <f t="shared" si="140"/>
        <v>1.0009705690517372</v>
      </c>
      <c r="S92">
        <f t="shared" si="141"/>
        <v>8.3174407029283248E-2</v>
      </c>
      <c r="AS92" s="4"/>
      <c r="AT92" s="4"/>
      <c r="AU92" s="4"/>
      <c r="AV92" s="4"/>
      <c r="AW92" s="4"/>
      <c r="AX92" s="4"/>
      <c r="AY92" s="4"/>
      <c r="CB92" s="4"/>
    </row>
    <row r="93" spans="2:80" x14ac:dyDescent="0.2">
      <c r="D93" s="5"/>
      <c r="F93" s="6"/>
      <c r="G93" s="4"/>
      <c r="M93" s="6"/>
      <c r="N93" s="4"/>
      <c r="AS93" s="4"/>
      <c r="AT93" s="4"/>
      <c r="AU93" s="4"/>
      <c r="AV93" s="4"/>
      <c r="AW93" s="4"/>
      <c r="AX93" s="4"/>
      <c r="AY93" s="4"/>
      <c r="CB93" s="4"/>
    </row>
    <row r="94" spans="2:80" x14ac:dyDescent="0.2">
      <c r="B94" s="3"/>
      <c r="D94" s="5" t="s">
        <v>90</v>
      </c>
      <c r="E94" s="3" t="s">
        <v>355</v>
      </c>
      <c r="F94">
        <f>GETPIVOTDATA("value",pivot!$A$3,"bench",$D94,"config",$E94,"stat",F$4)</f>
        <v>50000001</v>
      </c>
      <c r="G94">
        <f>GETPIVOTDATA("value",pivot!$A$3,"bench",$D94,"config",$E94,"stat",G$4)</f>
        <v>116204627</v>
      </c>
      <c r="H94">
        <f t="shared" ref="H94:H96" si="142">F94/G94</f>
        <v>0.43027547431480506</v>
      </c>
      <c r="I94">
        <f t="shared" si="85"/>
        <v>1</v>
      </c>
      <c r="L94" s="3" t="s">
        <v>352</v>
      </c>
      <c r="M94">
        <f>GETPIVOTDATA("value",pivot!$A$3,"bench",$D94,"config",$L94,"stat",M$4)</f>
        <v>50000001</v>
      </c>
      <c r="N94">
        <f>GETPIVOTDATA("value",pivot!$A$3,"bench",$D94,"config",$L94,"stat",N$4)</f>
        <v>107801728</v>
      </c>
      <c r="O94">
        <f t="shared" ref="O94:O96" si="143">M94/N94</f>
        <v>0.46381446687014144</v>
      </c>
      <c r="P94">
        <f t="shared" si="87"/>
        <v>1.0779477208380184</v>
      </c>
      <c r="R94">
        <f t="shared" ref="R94:R96" si="144">I94</f>
        <v>1</v>
      </c>
      <c r="S94">
        <f t="shared" ref="S94:S96" si="145">P94-I94</f>
        <v>7.7947720838018375E-2</v>
      </c>
      <c r="AS94" s="4"/>
      <c r="AT94" s="4"/>
      <c r="AU94" s="4"/>
      <c r="AV94" s="4"/>
      <c r="AW94" s="4"/>
      <c r="AX94" s="4"/>
      <c r="AY94" s="4"/>
      <c r="CB94" s="4"/>
    </row>
    <row r="95" spans="2:80" x14ac:dyDescent="0.2">
      <c r="B95" s="3"/>
      <c r="D95" s="5" t="s">
        <v>90</v>
      </c>
      <c r="E95" s="3" t="s">
        <v>356</v>
      </c>
      <c r="F95">
        <f>GETPIVOTDATA("value",pivot!$A$3,"bench",$D95,"config",$E95,"stat",F$4)</f>
        <v>50000001</v>
      </c>
      <c r="G95">
        <f>GETPIVOTDATA("value",pivot!$A$3,"bench",$D95,"config",$E95,"stat",G$4)</f>
        <v>116604698</v>
      </c>
      <c r="H95">
        <f t="shared" si="142"/>
        <v>0.42879919812493317</v>
      </c>
      <c r="I95">
        <f t="shared" si="90"/>
        <v>0.99656899758875916</v>
      </c>
      <c r="L95" s="3" t="s">
        <v>353</v>
      </c>
      <c r="M95">
        <f>GETPIVOTDATA("value",pivot!$A$3,"bench",$D95,"config",$L95,"stat",M$4)</f>
        <v>50000001</v>
      </c>
      <c r="N95">
        <f>GETPIVOTDATA("value",pivot!$A$3,"bench",$D95,"config",$L95,"stat",N$4)</f>
        <v>107552970</v>
      </c>
      <c r="O95">
        <f t="shared" si="143"/>
        <v>0.46488721789830628</v>
      </c>
      <c r="P95">
        <f t="shared" si="91"/>
        <v>1.0804408934499903</v>
      </c>
      <c r="R95">
        <f t="shared" si="144"/>
        <v>0.99656899758875916</v>
      </c>
      <c r="S95">
        <f t="shared" si="145"/>
        <v>8.3871895861231116E-2</v>
      </c>
      <c r="AS95" s="4"/>
      <c r="AT95" s="4"/>
      <c r="AU95" s="4"/>
      <c r="AV95" s="4"/>
      <c r="AW95" s="4"/>
      <c r="AX95" s="4"/>
      <c r="AY95" s="4"/>
      <c r="CB95" s="4"/>
    </row>
    <row r="96" spans="2:80" x14ac:dyDescent="0.2">
      <c r="B96" s="3"/>
      <c r="D96" s="5" t="s">
        <v>90</v>
      </c>
      <c r="E96" s="3" t="s">
        <v>354</v>
      </c>
      <c r="F96">
        <f>GETPIVOTDATA("value",pivot!$A$3,"bench",$D96,"config",$E96,"stat",F$4)</f>
        <v>50000001</v>
      </c>
      <c r="G96">
        <f>GETPIVOTDATA("value",pivot!$A$3,"bench",$D96,"config",$E96,"stat",G$4)</f>
        <v>116428054</v>
      </c>
      <c r="H96">
        <f t="shared" si="142"/>
        <v>0.42944976989824118</v>
      </c>
      <c r="I96">
        <f t="shared" si="92"/>
        <v>0.99808098656359912</v>
      </c>
      <c r="L96" s="3" t="s">
        <v>351</v>
      </c>
      <c r="M96">
        <f>GETPIVOTDATA("value",pivot!$A$3,"bench",$D96,"config",$L96,"stat",M$4)</f>
        <v>50000001</v>
      </c>
      <c r="N96">
        <f>GETPIVOTDATA("value",pivot!$A$3,"bench",$D96,"config",$L96,"stat",N$4)</f>
        <v>107770163</v>
      </c>
      <c r="O96">
        <f t="shared" si="143"/>
        <v>0.46395031433700251</v>
      </c>
      <c r="P96">
        <f t="shared" si="93"/>
        <v>1.0782634429160136</v>
      </c>
      <c r="R96">
        <f t="shared" si="144"/>
        <v>0.99808098656359912</v>
      </c>
      <c r="S96">
        <f t="shared" si="145"/>
        <v>8.01824563524145E-2</v>
      </c>
      <c r="AS96" s="4"/>
      <c r="AT96" s="4"/>
      <c r="AU96" s="4"/>
      <c r="AV96" s="4"/>
      <c r="AW96" s="4"/>
      <c r="AX96" s="4"/>
      <c r="AY96" s="4"/>
      <c r="CB96" s="4"/>
    </row>
    <row r="97" spans="2:80" x14ac:dyDescent="0.2">
      <c r="D97" s="5"/>
      <c r="F97" s="6"/>
      <c r="G97" s="4"/>
      <c r="M97" s="6"/>
      <c r="N97" s="4"/>
      <c r="AS97" s="4"/>
      <c r="AT97" s="4"/>
      <c r="AU97" s="4"/>
      <c r="AV97" s="4"/>
      <c r="AW97" s="4"/>
      <c r="AX97" s="4"/>
      <c r="AY97" s="4"/>
      <c r="CB97" s="4"/>
    </row>
    <row r="98" spans="2:80" x14ac:dyDescent="0.2">
      <c r="B98" s="3"/>
      <c r="D98" s="5" t="s">
        <v>91</v>
      </c>
      <c r="E98" s="3" t="s">
        <v>355</v>
      </c>
      <c r="F98">
        <f>GETPIVOTDATA("value",pivot!$A$3,"bench",$D98,"config",$E98,"stat",F$4)</f>
        <v>50000001</v>
      </c>
      <c r="G98">
        <f>GETPIVOTDATA("value",pivot!$A$3,"bench",$D98,"config",$E98,"stat",G$4)</f>
        <v>105084560</v>
      </c>
      <c r="H98">
        <f t="shared" ref="H98:H100" si="146">F98/G98</f>
        <v>0.47580730223355361</v>
      </c>
      <c r="I98">
        <f t="shared" si="85"/>
        <v>1</v>
      </c>
      <c r="L98" s="3" t="s">
        <v>352</v>
      </c>
      <c r="M98">
        <f>GETPIVOTDATA("value",pivot!$A$3,"bench",$D98,"config",$L98,"stat",M$4)</f>
        <v>50000001</v>
      </c>
      <c r="N98">
        <f>GETPIVOTDATA("value",pivot!$A$3,"bench",$D98,"config",$L98,"stat",N$4)</f>
        <v>96442739</v>
      </c>
      <c r="O98">
        <f t="shared" ref="O98:O100" si="147">M98/N98</f>
        <v>0.51844235780155523</v>
      </c>
      <c r="P98">
        <f t="shared" si="87"/>
        <v>1.0896057193066657</v>
      </c>
      <c r="R98">
        <f t="shared" ref="R98:R100" si="148">I98</f>
        <v>1</v>
      </c>
      <c r="S98">
        <f t="shared" ref="S98:S100" si="149">P98-I98</f>
        <v>8.9605719306665721E-2</v>
      </c>
      <c r="AS98" s="4"/>
      <c r="AT98" s="4"/>
      <c r="AU98" s="4"/>
      <c r="AV98" s="4"/>
      <c r="AW98" s="4"/>
      <c r="AX98" s="4"/>
      <c r="AY98" s="4"/>
      <c r="CB98" s="4"/>
    </row>
    <row r="99" spans="2:80" x14ac:dyDescent="0.2">
      <c r="B99" s="3"/>
      <c r="D99" s="5" t="s">
        <v>91</v>
      </c>
      <c r="E99" s="3" t="s">
        <v>356</v>
      </c>
      <c r="F99">
        <f>GETPIVOTDATA("value",pivot!$A$3,"bench",$D99,"config",$E99,"stat",F$4)</f>
        <v>50000001</v>
      </c>
      <c r="G99">
        <f>GETPIVOTDATA("value",pivot!$A$3,"bench",$D99,"config",$E99,"stat",G$4)</f>
        <v>105346252</v>
      </c>
      <c r="H99">
        <f t="shared" si="146"/>
        <v>0.4746253431019074</v>
      </c>
      <c r="I99">
        <f t="shared" si="90"/>
        <v>0.99751588694394178</v>
      </c>
      <c r="L99" s="3" t="s">
        <v>353</v>
      </c>
      <c r="M99">
        <f>GETPIVOTDATA("value",pivot!$A$3,"bench",$D99,"config",$L99,"stat",M$4)</f>
        <v>50000001</v>
      </c>
      <c r="N99">
        <f>GETPIVOTDATA("value",pivot!$A$3,"bench",$D99,"config",$L99,"stat",N$4)</f>
        <v>96376394</v>
      </c>
      <c r="O99">
        <f t="shared" si="147"/>
        <v>0.51879925077918976</v>
      </c>
      <c r="P99">
        <f t="shared" si="91"/>
        <v>1.0903557981221004</v>
      </c>
      <c r="R99">
        <f t="shared" si="148"/>
        <v>0.99751588694394178</v>
      </c>
      <c r="S99">
        <f t="shared" si="149"/>
        <v>9.2839911178158596E-2</v>
      </c>
      <c r="AS99" s="4"/>
      <c r="AT99" s="4"/>
      <c r="AU99" s="4"/>
      <c r="AV99" s="4"/>
      <c r="AW99" s="4"/>
      <c r="AX99" s="4"/>
      <c r="AY99" s="4"/>
      <c r="CB99" s="4"/>
    </row>
    <row r="100" spans="2:80" x14ac:dyDescent="0.2">
      <c r="B100" s="3"/>
      <c r="D100" s="5" t="s">
        <v>91</v>
      </c>
      <c r="E100" s="3" t="s">
        <v>354</v>
      </c>
      <c r="F100">
        <f>GETPIVOTDATA("value",pivot!$A$3,"bench",$D100,"config",$E100,"stat",F$4)</f>
        <v>50000001</v>
      </c>
      <c r="G100">
        <f>GETPIVOTDATA("value",pivot!$A$3,"bench",$D100,"config",$E100,"stat",G$4)</f>
        <v>105124044</v>
      </c>
      <c r="H100">
        <f t="shared" si="146"/>
        <v>0.47562859168545685</v>
      </c>
      <c r="I100">
        <f t="shared" si="92"/>
        <v>0.99962440562122978</v>
      </c>
      <c r="L100" s="3" t="s">
        <v>351</v>
      </c>
      <c r="M100">
        <f>GETPIVOTDATA("value",pivot!$A$3,"bench",$D100,"config",$L100,"stat",M$4)</f>
        <v>50000001</v>
      </c>
      <c r="N100">
        <f>GETPIVOTDATA("value",pivot!$A$3,"bench",$D100,"config",$L100,"stat",N$4)</f>
        <v>96508090</v>
      </c>
      <c r="O100">
        <f t="shared" si="147"/>
        <v>0.51809129162125167</v>
      </c>
      <c r="P100">
        <f t="shared" si="93"/>
        <v>1.0888678866196606</v>
      </c>
      <c r="R100">
        <f t="shared" si="148"/>
        <v>0.99962440562122978</v>
      </c>
      <c r="S100">
        <f t="shared" si="149"/>
        <v>8.9243480998430824E-2</v>
      </c>
      <c r="AS100" s="4"/>
      <c r="AT100" s="4"/>
      <c r="AU100" s="4"/>
      <c r="AV100" s="4"/>
      <c r="AW100" s="4"/>
      <c r="AX100" s="4"/>
      <c r="AY100" s="4"/>
      <c r="CB100" s="4"/>
    </row>
    <row r="101" spans="2:80" x14ac:dyDescent="0.2">
      <c r="D101" s="5"/>
      <c r="F101" s="6"/>
      <c r="G101" s="4"/>
      <c r="M101" s="6"/>
      <c r="N101" s="4"/>
      <c r="AS101" s="4"/>
      <c r="AT101" s="4"/>
      <c r="AU101" s="4"/>
      <c r="AV101" s="4"/>
      <c r="AW101" s="4"/>
      <c r="AX101" s="4"/>
      <c r="AY101" s="4"/>
      <c r="CB101" s="4"/>
    </row>
    <row r="102" spans="2:80" x14ac:dyDescent="0.2">
      <c r="B102" s="3"/>
      <c r="D102" s="5" t="s">
        <v>92</v>
      </c>
      <c r="E102" s="3" t="s">
        <v>355</v>
      </c>
      <c r="F102">
        <f>GETPIVOTDATA("value",pivot!$A$3,"bench",$D102,"config",$E102,"stat",F$4)</f>
        <v>50000000</v>
      </c>
      <c r="G102">
        <f>GETPIVOTDATA("value",pivot!$A$3,"bench",$D102,"config",$E102,"stat",G$4)</f>
        <v>101672951</v>
      </c>
      <c r="H102">
        <f t="shared" ref="H102:H104" si="150">F102/G102</f>
        <v>0.49177288067501845</v>
      </c>
      <c r="I102">
        <f t="shared" si="85"/>
        <v>1</v>
      </c>
      <c r="L102" s="3" t="s">
        <v>352</v>
      </c>
      <c r="M102">
        <f>GETPIVOTDATA("value",pivot!$A$3,"bench",$D102,"config",$L102,"stat",M$4)</f>
        <v>50000000</v>
      </c>
      <c r="N102">
        <f>GETPIVOTDATA("value",pivot!$A$3,"bench",$D102,"config",$L102,"stat",N$4)</f>
        <v>93156173</v>
      </c>
      <c r="O102">
        <f t="shared" ref="O102:O104" si="151">M102/N102</f>
        <v>0.53673308370020745</v>
      </c>
      <c r="P102">
        <f t="shared" si="87"/>
        <v>1.0914247303826019</v>
      </c>
      <c r="R102">
        <f t="shared" ref="R102:R104" si="152">I102</f>
        <v>1</v>
      </c>
      <c r="S102">
        <f t="shared" ref="S102:S104" si="153">P102-I102</f>
        <v>9.1424730382601904E-2</v>
      </c>
      <c r="AS102" s="4"/>
      <c r="AT102" s="4"/>
      <c r="AU102" s="4"/>
      <c r="AV102" s="4"/>
      <c r="AW102" s="4"/>
      <c r="AX102" s="4"/>
      <c r="AY102" s="4"/>
      <c r="CB102" s="4"/>
    </row>
    <row r="103" spans="2:80" x14ac:dyDescent="0.2">
      <c r="B103" s="3"/>
      <c r="D103" s="5" t="s">
        <v>92</v>
      </c>
      <c r="E103" s="3" t="s">
        <v>356</v>
      </c>
      <c r="F103">
        <f>GETPIVOTDATA("value",pivot!$A$3,"bench",$D103,"config",$E103,"stat",F$4)</f>
        <v>50000000</v>
      </c>
      <c r="G103">
        <f>GETPIVOTDATA("value",pivot!$A$3,"bench",$D103,"config",$E103,"stat",G$4)</f>
        <v>101912071</v>
      </c>
      <c r="H103">
        <f t="shared" si="150"/>
        <v>0.49061901607317937</v>
      </c>
      <c r="I103">
        <f t="shared" si="90"/>
        <v>0.99765366361753161</v>
      </c>
      <c r="L103" s="3" t="s">
        <v>353</v>
      </c>
      <c r="M103">
        <f>GETPIVOTDATA("value",pivot!$A$3,"bench",$D103,"config",$L103,"stat",M$4)</f>
        <v>50000002</v>
      </c>
      <c r="N103">
        <f>GETPIVOTDATA("value",pivot!$A$3,"bench",$D103,"config",$L103,"stat",N$4)</f>
        <v>93266217</v>
      </c>
      <c r="O103">
        <f t="shared" si="151"/>
        <v>0.53609981843693733</v>
      </c>
      <c r="P103">
        <f t="shared" si="91"/>
        <v>1.0901370114209525</v>
      </c>
      <c r="R103">
        <f t="shared" si="152"/>
        <v>0.99765366361753161</v>
      </c>
      <c r="S103">
        <f t="shared" si="153"/>
        <v>9.2483347803420934E-2</v>
      </c>
      <c r="AS103" s="4"/>
      <c r="AT103" s="4"/>
      <c r="AU103" s="4"/>
      <c r="AV103" s="4"/>
      <c r="AW103" s="4"/>
      <c r="AX103" s="4"/>
      <c r="AY103" s="4"/>
      <c r="CB103" s="4"/>
    </row>
    <row r="104" spans="2:80" x14ac:dyDescent="0.2">
      <c r="B104" s="3"/>
      <c r="D104" s="5" t="s">
        <v>92</v>
      </c>
      <c r="E104" s="3" t="s">
        <v>354</v>
      </c>
      <c r="F104">
        <f>GETPIVOTDATA("value",pivot!$A$3,"bench",$D104,"config",$E104,"stat",F$4)</f>
        <v>50000000</v>
      </c>
      <c r="G104">
        <f>GETPIVOTDATA("value",pivot!$A$3,"bench",$D104,"config",$E104,"stat",G$4)</f>
        <v>101816697</v>
      </c>
      <c r="H104">
        <f t="shared" si="150"/>
        <v>0.49107858998804488</v>
      </c>
      <c r="I104">
        <f t="shared" si="92"/>
        <v>0.99858818834007157</v>
      </c>
      <c r="L104" s="3" t="s">
        <v>351</v>
      </c>
      <c r="M104">
        <f>GETPIVOTDATA("value",pivot!$A$3,"bench",$D104,"config",$L104,"stat",M$4)</f>
        <v>50000000</v>
      </c>
      <c r="N104">
        <f>GETPIVOTDATA("value",pivot!$A$3,"bench",$D104,"config",$L104,"stat",N$4)</f>
        <v>93161837</v>
      </c>
      <c r="O104">
        <f t="shared" si="151"/>
        <v>0.53670045170964154</v>
      </c>
      <c r="P104">
        <f t="shared" si="93"/>
        <v>1.091358374567045</v>
      </c>
      <c r="R104">
        <f t="shared" si="152"/>
        <v>0.99858818834007157</v>
      </c>
      <c r="S104">
        <f t="shared" si="153"/>
        <v>9.2770186226973417E-2</v>
      </c>
      <c r="AS104" s="4"/>
      <c r="AT104" s="4"/>
      <c r="AU104" s="4"/>
      <c r="AV104" s="4"/>
      <c r="AW104" s="4"/>
      <c r="AX104" s="4"/>
      <c r="AY104" s="4"/>
      <c r="CB104" s="4"/>
    </row>
    <row r="105" spans="2:80" x14ac:dyDescent="0.2">
      <c r="D105" s="5"/>
      <c r="F105" s="6"/>
      <c r="G105" s="4"/>
      <c r="M105" s="6"/>
      <c r="N105" s="4"/>
      <c r="AS105" s="4"/>
      <c r="AT105" s="4"/>
      <c r="AU105" s="4"/>
      <c r="AV105" s="4"/>
      <c r="AW105" s="4"/>
      <c r="AX105" s="4"/>
      <c r="AY105" s="4"/>
      <c r="CB105" s="4"/>
    </row>
    <row r="106" spans="2:80" x14ac:dyDescent="0.2">
      <c r="B106" s="3"/>
      <c r="D106" s="5" t="s">
        <v>93</v>
      </c>
      <c r="E106" s="3" t="s">
        <v>355</v>
      </c>
      <c r="F106">
        <f>GETPIVOTDATA("value",pivot!$A$3,"bench",$D106,"config",$E106,"stat",F$4)</f>
        <v>50000002</v>
      </c>
      <c r="G106">
        <f>GETPIVOTDATA("value",pivot!$A$3,"bench",$D106,"config",$E106,"stat",G$4)</f>
        <v>101944779</v>
      </c>
      <c r="H106">
        <f t="shared" ref="H106:H108" si="154">F106/G106</f>
        <v>0.49046162530795223</v>
      </c>
      <c r="I106">
        <f t="shared" ref="I106:I166" si="155">H106/H106</f>
        <v>1</v>
      </c>
      <c r="L106" s="3" t="s">
        <v>352</v>
      </c>
      <c r="M106">
        <f>GETPIVOTDATA("value",pivot!$A$3,"bench",$D106,"config",$L106,"stat",M$4)</f>
        <v>50000002</v>
      </c>
      <c r="N106">
        <f>GETPIVOTDATA("value",pivot!$A$3,"bench",$D106,"config",$L106,"stat",N$4)</f>
        <v>93396322</v>
      </c>
      <c r="O106">
        <f t="shared" ref="O106:O108" si="156">M106/N106</f>
        <v>0.5353530088690216</v>
      </c>
      <c r="P106">
        <f t="shared" ref="P106:P166" si="157">O106/H106</f>
        <v>1.0915288398615954</v>
      </c>
      <c r="R106">
        <f t="shared" ref="R106:R108" si="158">I106</f>
        <v>1</v>
      </c>
      <c r="S106">
        <f t="shared" ref="S106:S108" si="159">P106-I106</f>
        <v>9.1528839861595435E-2</v>
      </c>
      <c r="AS106" s="4"/>
      <c r="AT106" s="4"/>
      <c r="AU106" s="4"/>
      <c r="AV106" s="4"/>
      <c r="AW106" s="4"/>
      <c r="AX106" s="4"/>
      <c r="AY106" s="4"/>
      <c r="CB106" s="4"/>
    </row>
    <row r="107" spans="2:80" x14ac:dyDescent="0.2">
      <c r="B107" s="3"/>
      <c r="D107" s="5" t="s">
        <v>93</v>
      </c>
      <c r="E107" s="3" t="s">
        <v>356</v>
      </c>
      <c r="F107">
        <f>GETPIVOTDATA("value",pivot!$A$3,"bench",$D107,"config",$E107,"stat",F$4)</f>
        <v>50000002</v>
      </c>
      <c r="G107">
        <f>GETPIVOTDATA("value",pivot!$A$3,"bench",$D107,"config",$E107,"stat",G$4)</f>
        <v>101970082</v>
      </c>
      <c r="H107">
        <f t="shared" si="154"/>
        <v>0.49033992146833816</v>
      </c>
      <c r="I107">
        <f t="shared" ref="I107:I167" si="160">H107/H106</f>
        <v>0.99975185858926752</v>
      </c>
      <c r="L107" s="3" t="s">
        <v>353</v>
      </c>
      <c r="M107">
        <f>GETPIVOTDATA("value",pivot!$A$3,"bench",$D107,"config",$L107,"stat",M$4)</f>
        <v>50000002</v>
      </c>
      <c r="N107">
        <f>GETPIVOTDATA("value",pivot!$A$3,"bench",$D107,"config",$L107,"stat",N$4)</f>
        <v>93326500</v>
      </c>
      <c r="O107">
        <f t="shared" si="156"/>
        <v>0.53575353195501818</v>
      </c>
      <c r="P107">
        <f t="shared" ref="P107:P167" si="161">O107/H106</f>
        <v>1.0923454645786568</v>
      </c>
      <c r="R107">
        <f t="shared" si="158"/>
        <v>0.99975185858926752</v>
      </c>
      <c r="S107">
        <f t="shared" si="159"/>
        <v>9.259360598938926E-2</v>
      </c>
      <c r="AS107" s="4"/>
      <c r="AT107" s="4"/>
      <c r="AU107" s="4"/>
      <c r="AV107" s="4"/>
      <c r="AW107" s="4"/>
      <c r="AX107" s="4"/>
      <c r="AY107" s="4"/>
      <c r="CB107" s="4"/>
    </row>
    <row r="108" spans="2:80" x14ac:dyDescent="0.2">
      <c r="B108" s="3"/>
      <c r="D108" s="5" t="s">
        <v>93</v>
      </c>
      <c r="E108" s="3" t="s">
        <v>354</v>
      </c>
      <c r="F108">
        <f>GETPIVOTDATA("value",pivot!$A$3,"bench",$D108,"config",$E108,"stat",F$4)</f>
        <v>50000002</v>
      </c>
      <c r="G108">
        <f>GETPIVOTDATA("value",pivot!$A$3,"bench",$D108,"config",$E108,"stat",G$4)</f>
        <v>101774873</v>
      </c>
      <c r="H108">
        <f t="shared" si="154"/>
        <v>0.49128041653267401</v>
      </c>
      <c r="I108">
        <f t="shared" ref="I108:I168" si="162">H108/H106</f>
        <v>1.0016694297422508</v>
      </c>
      <c r="L108" s="3" t="s">
        <v>351</v>
      </c>
      <c r="M108">
        <f>GETPIVOTDATA("value",pivot!$A$3,"bench",$D108,"config",$L108,"stat",M$4)</f>
        <v>50000002</v>
      </c>
      <c r="N108">
        <f>GETPIVOTDATA("value",pivot!$A$3,"bench",$D108,"config",$L108,"stat",N$4)</f>
        <v>93330476</v>
      </c>
      <c r="O108">
        <f t="shared" si="156"/>
        <v>0.53573070815582258</v>
      </c>
      <c r="P108">
        <f t="shared" ref="P108:P168" si="163">O108/H106</f>
        <v>1.0922989292372194</v>
      </c>
      <c r="R108">
        <f t="shared" si="158"/>
        <v>1.0016694297422508</v>
      </c>
      <c r="S108">
        <f t="shared" si="159"/>
        <v>9.0629499494968568E-2</v>
      </c>
      <c r="AS108" s="4"/>
      <c r="AT108" s="4"/>
      <c r="AU108" s="4"/>
      <c r="AV108" s="4"/>
      <c r="AW108" s="4"/>
      <c r="AX108" s="4"/>
      <c r="AY108" s="4"/>
      <c r="CB108" s="4"/>
    </row>
    <row r="109" spans="2:80" x14ac:dyDescent="0.2">
      <c r="D109" s="5"/>
      <c r="F109" s="6"/>
      <c r="G109" s="4"/>
      <c r="M109" s="6"/>
      <c r="N109" s="4"/>
      <c r="AS109" s="4"/>
      <c r="AT109" s="4"/>
      <c r="AU109" s="4"/>
      <c r="AV109" s="4"/>
      <c r="AW109" s="4"/>
      <c r="AX109" s="4"/>
      <c r="AY109" s="4"/>
      <c r="CB109" s="4"/>
    </row>
    <row r="110" spans="2:80" x14ac:dyDescent="0.2">
      <c r="B110" s="3"/>
      <c r="D110" s="5" t="s">
        <v>94</v>
      </c>
      <c r="E110" s="3" t="s">
        <v>355</v>
      </c>
      <c r="F110">
        <f>GETPIVOTDATA("value",pivot!$A$3,"bench",$D110,"config",$E110,"stat",F$4)</f>
        <v>50000001</v>
      </c>
      <c r="G110">
        <f>GETPIVOTDATA("value",pivot!$A$3,"bench",$D110,"config",$E110,"stat",G$4)</f>
        <v>60047820</v>
      </c>
      <c r="H110">
        <f t="shared" ref="H110:H112" si="164">F110/G110</f>
        <v>0.83266971223934527</v>
      </c>
      <c r="I110">
        <f t="shared" si="155"/>
        <v>1</v>
      </c>
      <c r="L110" s="3" t="s">
        <v>352</v>
      </c>
      <c r="M110">
        <f>GETPIVOTDATA("value",pivot!$A$3,"bench",$D110,"config",$L110,"stat",M$4)</f>
        <v>50000002</v>
      </c>
      <c r="N110">
        <f>GETPIVOTDATA("value",pivot!$A$3,"bench",$D110,"config",$L110,"stat",N$4)</f>
        <v>47833430</v>
      </c>
      <c r="O110">
        <f t="shared" ref="O110:O112" si="165">M110/N110</f>
        <v>1.0452940966182021</v>
      </c>
      <c r="P110">
        <f t="shared" si="157"/>
        <v>1.255352610108796</v>
      </c>
      <c r="R110">
        <f t="shared" ref="R110:R112" si="166">I110</f>
        <v>1</v>
      </c>
      <c r="S110">
        <f t="shared" ref="S110:S112" si="167">P110-I110</f>
        <v>0.25535261010879595</v>
      </c>
      <c r="AS110" s="4"/>
      <c r="AT110" s="4"/>
      <c r="AU110" s="4"/>
      <c r="AV110" s="4"/>
      <c r="AW110" s="4"/>
      <c r="AX110" s="4"/>
      <c r="AY110" s="4"/>
      <c r="CB110" s="4"/>
    </row>
    <row r="111" spans="2:80" x14ac:dyDescent="0.2">
      <c r="B111" s="3"/>
      <c r="D111" s="5" t="s">
        <v>94</v>
      </c>
      <c r="E111" s="3" t="s">
        <v>356</v>
      </c>
      <c r="F111">
        <f>GETPIVOTDATA("value",pivot!$A$3,"bench",$D111,"config",$E111,"stat",F$4)</f>
        <v>50000001</v>
      </c>
      <c r="G111">
        <f>GETPIVOTDATA("value",pivot!$A$3,"bench",$D111,"config",$E111,"stat",G$4)</f>
        <v>57934972</v>
      </c>
      <c r="H111">
        <f t="shared" si="164"/>
        <v>0.86303659558168078</v>
      </c>
      <c r="I111">
        <f t="shared" si="160"/>
        <v>1.0364693021686451</v>
      </c>
      <c r="L111" s="3" t="s">
        <v>353</v>
      </c>
      <c r="M111">
        <f>GETPIVOTDATA("value",pivot!$A$3,"bench",$D111,"config",$L111,"stat",M$4)</f>
        <v>50000002</v>
      </c>
      <c r="N111">
        <f>GETPIVOTDATA("value",pivot!$A$3,"bench",$D111,"config",$L111,"stat",N$4)</f>
        <v>46671292</v>
      </c>
      <c r="O111">
        <f t="shared" si="165"/>
        <v>1.0713224309282032</v>
      </c>
      <c r="P111">
        <f t="shared" si="161"/>
        <v>1.2866115041545534</v>
      </c>
      <c r="R111">
        <f t="shared" si="166"/>
        <v>1.0364693021686451</v>
      </c>
      <c r="S111">
        <f t="shared" si="167"/>
        <v>0.25014220198590831</v>
      </c>
      <c r="AS111" s="4"/>
      <c r="AT111" s="4"/>
      <c r="AU111" s="4"/>
      <c r="AV111" s="4"/>
      <c r="AW111" s="4"/>
      <c r="AX111" s="4"/>
      <c r="AY111" s="4"/>
      <c r="CB111" s="4"/>
    </row>
    <row r="112" spans="2:80" x14ac:dyDescent="0.2">
      <c r="B112" s="3"/>
      <c r="D112" s="5" t="s">
        <v>94</v>
      </c>
      <c r="E112" s="3" t="s">
        <v>354</v>
      </c>
      <c r="F112">
        <f>GETPIVOTDATA("value",pivot!$A$3,"bench",$D112,"config",$E112,"stat",F$4)</f>
        <v>50000001</v>
      </c>
      <c r="G112">
        <f>GETPIVOTDATA("value",pivot!$A$3,"bench",$D112,"config",$E112,"stat",G$4)</f>
        <v>58627787</v>
      </c>
      <c r="H112">
        <f t="shared" si="164"/>
        <v>0.85283793843352806</v>
      </c>
      <c r="I112">
        <f t="shared" si="162"/>
        <v>1.0242211598401283</v>
      </c>
      <c r="L112" s="3" t="s">
        <v>351</v>
      </c>
      <c r="M112">
        <f>GETPIVOTDATA("value",pivot!$A$3,"bench",$D112,"config",$L112,"stat",M$4)</f>
        <v>50000002</v>
      </c>
      <c r="N112">
        <f>GETPIVOTDATA("value",pivot!$A$3,"bench",$D112,"config",$L112,"stat",N$4)</f>
        <v>47254184</v>
      </c>
      <c r="O112">
        <f t="shared" si="165"/>
        <v>1.0581074048384795</v>
      </c>
      <c r="P112">
        <f t="shared" si="163"/>
        <v>1.2707408343133462</v>
      </c>
      <c r="R112">
        <f t="shared" si="166"/>
        <v>1.0242211598401283</v>
      </c>
      <c r="S112">
        <f t="shared" si="167"/>
        <v>0.24651967447321788</v>
      </c>
      <c r="AS112" s="4"/>
      <c r="AT112" s="4"/>
      <c r="AU112" s="4"/>
      <c r="AV112" s="4"/>
      <c r="AW112" s="4"/>
      <c r="AX112" s="4"/>
      <c r="AY112" s="4"/>
      <c r="CB112" s="4"/>
    </row>
    <row r="113" spans="2:80" x14ac:dyDescent="0.2">
      <c r="D113" s="5"/>
      <c r="F113" s="6"/>
      <c r="G113" s="4"/>
      <c r="M113" s="6"/>
      <c r="N113" s="4"/>
      <c r="AS113" s="4"/>
      <c r="AT113" s="4"/>
      <c r="AU113" s="4"/>
      <c r="AV113" s="4"/>
      <c r="AW113" s="4"/>
      <c r="AX113" s="4"/>
      <c r="AY113" s="4"/>
      <c r="CB113" s="4"/>
    </row>
    <row r="114" spans="2:80" x14ac:dyDescent="0.2">
      <c r="B114" s="3"/>
      <c r="D114" s="5" t="s">
        <v>95</v>
      </c>
      <c r="E114" s="3" t="s">
        <v>355</v>
      </c>
      <c r="F114">
        <f>GETPIVOTDATA("value",pivot!$A$3,"bench",$D114,"config",$E114,"stat",F$4)</f>
        <v>50000001</v>
      </c>
      <c r="G114">
        <f>GETPIVOTDATA("value",pivot!$A$3,"bench",$D114,"config",$E114,"stat",G$4)</f>
        <v>60412808</v>
      </c>
      <c r="H114">
        <f t="shared" ref="H114:H116" si="168">F114/G114</f>
        <v>0.82763908275874221</v>
      </c>
      <c r="I114">
        <f t="shared" si="155"/>
        <v>1</v>
      </c>
      <c r="L114" s="3" t="s">
        <v>352</v>
      </c>
      <c r="M114">
        <f>GETPIVOTDATA("value",pivot!$A$3,"bench",$D114,"config",$L114,"stat",M$4)</f>
        <v>50000001</v>
      </c>
      <c r="N114">
        <f>GETPIVOTDATA("value",pivot!$A$3,"bench",$D114,"config",$L114,"stat",N$4)</f>
        <v>48440113</v>
      </c>
      <c r="O114">
        <f t="shared" ref="O114:O116" si="169">M114/N114</f>
        <v>1.032202402170284</v>
      </c>
      <c r="P114">
        <f t="shared" si="157"/>
        <v>1.2471648858457451</v>
      </c>
      <c r="R114">
        <f t="shared" ref="R114:R116" si="170">I114</f>
        <v>1</v>
      </c>
      <c r="S114">
        <f t="shared" ref="S114:S116" si="171">P114-I114</f>
        <v>0.24716488584574514</v>
      </c>
      <c r="AS114" s="4"/>
      <c r="AT114" s="4"/>
      <c r="AU114" s="4"/>
      <c r="AV114" s="4"/>
      <c r="AW114" s="4"/>
      <c r="AX114" s="4"/>
      <c r="AY114" s="4"/>
      <c r="CB114" s="4"/>
    </row>
    <row r="115" spans="2:80" x14ac:dyDescent="0.2">
      <c r="B115" s="3"/>
      <c r="D115" s="5" t="s">
        <v>95</v>
      </c>
      <c r="E115" s="3" t="s">
        <v>356</v>
      </c>
      <c r="F115">
        <f>GETPIVOTDATA("value",pivot!$A$3,"bench",$D115,"config",$E115,"stat",F$4)</f>
        <v>50000001</v>
      </c>
      <c r="G115">
        <f>GETPIVOTDATA("value",pivot!$A$3,"bench",$D115,"config",$E115,"stat",G$4)</f>
        <v>58124982</v>
      </c>
      <c r="H115">
        <f t="shared" si="168"/>
        <v>0.86021533735700773</v>
      </c>
      <c r="I115">
        <f t="shared" si="160"/>
        <v>1.0393604595008734</v>
      </c>
      <c r="L115" s="3" t="s">
        <v>353</v>
      </c>
      <c r="M115">
        <f>GETPIVOTDATA("value",pivot!$A$3,"bench",$D115,"config",$L115,"stat",M$4)</f>
        <v>50000001</v>
      </c>
      <c r="N115">
        <f>GETPIVOTDATA("value",pivot!$A$3,"bench",$D115,"config",$L115,"stat",N$4)</f>
        <v>47188227</v>
      </c>
      <c r="O115">
        <f t="shared" si="169"/>
        <v>1.059586345551826</v>
      </c>
      <c r="P115">
        <f t="shared" si="161"/>
        <v>1.2802517034598482</v>
      </c>
      <c r="R115">
        <f t="shared" si="170"/>
        <v>1.0393604595008734</v>
      </c>
      <c r="S115">
        <f t="shared" si="171"/>
        <v>0.24089124395897477</v>
      </c>
      <c r="AS115" s="4"/>
      <c r="AT115" s="4"/>
      <c r="AU115" s="4"/>
      <c r="AV115" s="4"/>
      <c r="AW115" s="4"/>
      <c r="AX115" s="4"/>
      <c r="AY115" s="4"/>
      <c r="CB115" s="4"/>
    </row>
    <row r="116" spans="2:80" x14ac:dyDescent="0.2">
      <c r="B116" s="3"/>
      <c r="D116" s="5" t="s">
        <v>95</v>
      </c>
      <c r="E116" s="3" t="s">
        <v>354</v>
      </c>
      <c r="F116">
        <f>GETPIVOTDATA("value",pivot!$A$3,"bench",$D116,"config",$E116,"stat",F$4)</f>
        <v>50000001</v>
      </c>
      <c r="G116">
        <f>GETPIVOTDATA("value",pivot!$A$3,"bench",$D116,"config",$E116,"stat",G$4)</f>
        <v>58888413</v>
      </c>
      <c r="H116">
        <f t="shared" si="168"/>
        <v>0.84906348214885674</v>
      </c>
      <c r="I116">
        <f t="shared" si="162"/>
        <v>1.0258861620196829</v>
      </c>
      <c r="L116" s="3" t="s">
        <v>351</v>
      </c>
      <c r="M116">
        <f>GETPIVOTDATA("value",pivot!$A$3,"bench",$D116,"config",$L116,"stat",M$4)</f>
        <v>50000001</v>
      </c>
      <c r="N116">
        <f>GETPIVOTDATA("value",pivot!$A$3,"bench",$D116,"config",$L116,"stat",N$4)</f>
        <v>47851243</v>
      </c>
      <c r="O116">
        <f t="shared" si="169"/>
        <v>1.0449049568054063</v>
      </c>
      <c r="P116">
        <f t="shared" si="163"/>
        <v>1.2625128254244096</v>
      </c>
      <c r="R116">
        <f t="shared" si="170"/>
        <v>1.0258861620196829</v>
      </c>
      <c r="S116">
        <f t="shared" si="171"/>
        <v>0.23662666340472671</v>
      </c>
      <c r="AS116" s="4"/>
      <c r="AT116" s="4"/>
      <c r="AU116" s="4"/>
      <c r="AV116" s="4"/>
      <c r="AW116" s="4"/>
      <c r="AX116" s="4"/>
      <c r="AY116" s="4"/>
      <c r="CB116" s="4"/>
    </row>
    <row r="117" spans="2:80" x14ac:dyDescent="0.2">
      <c r="D117" s="5"/>
      <c r="F117" s="6"/>
      <c r="G117" s="4"/>
      <c r="M117" s="6"/>
      <c r="N117" s="4"/>
      <c r="AS117" s="4"/>
      <c r="AT117" s="4"/>
      <c r="AU117" s="4"/>
      <c r="AV117" s="4"/>
      <c r="AW117" s="4"/>
      <c r="AX117" s="4"/>
      <c r="AY117" s="4"/>
      <c r="CB117" s="4"/>
    </row>
    <row r="118" spans="2:80" x14ac:dyDescent="0.2">
      <c r="B118" s="3"/>
      <c r="D118" s="5" t="s">
        <v>96</v>
      </c>
      <c r="E118" s="3" t="s">
        <v>355</v>
      </c>
      <c r="F118">
        <f>GETPIVOTDATA("value",pivot!$A$3,"bench",$D118,"config",$E118,"stat",F$4)</f>
        <v>50000002</v>
      </c>
      <c r="G118">
        <f>GETPIVOTDATA("value",pivot!$A$3,"bench",$D118,"config",$E118,"stat",G$4)</f>
        <v>61390741</v>
      </c>
      <c r="H118">
        <f t="shared" ref="H118:H120" si="172">F118/G118</f>
        <v>0.81445509836735808</v>
      </c>
      <c r="I118">
        <f t="shared" si="155"/>
        <v>1</v>
      </c>
      <c r="L118" s="3" t="s">
        <v>352</v>
      </c>
      <c r="M118">
        <f>GETPIVOTDATA("value",pivot!$A$3,"bench",$D118,"config",$L118,"stat",M$4)</f>
        <v>50000002</v>
      </c>
      <c r="N118">
        <f>GETPIVOTDATA("value",pivot!$A$3,"bench",$D118,"config",$L118,"stat",N$4)</f>
        <v>48989159</v>
      </c>
      <c r="O118">
        <f t="shared" ref="O118:O120" si="173">M118/N118</f>
        <v>1.020634014149947</v>
      </c>
      <c r="P118">
        <f t="shared" si="157"/>
        <v>1.2531495182434138</v>
      </c>
      <c r="R118">
        <f t="shared" ref="R118:R120" si="174">I118</f>
        <v>1</v>
      </c>
      <c r="S118">
        <f t="shared" ref="S118:S120" si="175">P118-I118</f>
        <v>0.25314951824341381</v>
      </c>
      <c r="AS118" s="4"/>
      <c r="AT118" s="4"/>
      <c r="AU118" s="4"/>
      <c r="AV118" s="4"/>
      <c r="AW118" s="4"/>
      <c r="AX118" s="4"/>
      <c r="AY118" s="4"/>
      <c r="CB118" s="4"/>
    </row>
    <row r="119" spans="2:80" x14ac:dyDescent="0.2">
      <c r="B119" s="3"/>
      <c r="D119" s="5" t="s">
        <v>96</v>
      </c>
      <c r="E119" s="3" t="s">
        <v>356</v>
      </c>
      <c r="F119">
        <f>GETPIVOTDATA("value",pivot!$A$3,"bench",$D119,"config",$E119,"stat",F$4)</f>
        <v>50000002</v>
      </c>
      <c r="G119">
        <f>GETPIVOTDATA("value",pivot!$A$3,"bench",$D119,"config",$E119,"stat",G$4)</f>
        <v>58819134</v>
      </c>
      <c r="H119">
        <f t="shared" si="172"/>
        <v>0.85006355244876608</v>
      </c>
      <c r="I119">
        <f t="shared" si="160"/>
        <v>1.0437205858896188</v>
      </c>
      <c r="L119" s="3" t="s">
        <v>353</v>
      </c>
      <c r="M119">
        <f>GETPIVOTDATA("value",pivot!$A$3,"bench",$D119,"config",$L119,"stat",M$4)</f>
        <v>50000002</v>
      </c>
      <c r="N119">
        <f>GETPIVOTDATA("value",pivot!$A$3,"bench",$D119,"config",$L119,"stat",N$4)</f>
        <v>47573886</v>
      </c>
      <c r="O119">
        <f t="shared" si="173"/>
        <v>1.0509968010601447</v>
      </c>
      <c r="P119">
        <f t="shared" si="161"/>
        <v>1.2904293964970615</v>
      </c>
      <c r="R119">
        <f t="shared" si="174"/>
        <v>1.0437205858896188</v>
      </c>
      <c r="S119">
        <f t="shared" si="175"/>
        <v>0.24670881060744265</v>
      </c>
      <c r="AS119" s="4"/>
      <c r="AT119" s="4"/>
      <c r="AU119" s="4"/>
      <c r="AV119" s="4"/>
      <c r="AW119" s="4"/>
      <c r="AX119" s="4"/>
      <c r="AY119" s="4"/>
      <c r="CB119" s="4"/>
    </row>
    <row r="120" spans="2:80" x14ac:dyDescent="0.2">
      <c r="B120" s="3"/>
      <c r="D120" s="5" t="s">
        <v>96</v>
      </c>
      <c r="E120" s="3" t="s">
        <v>354</v>
      </c>
      <c r="F120">
        <f>GETPIVOTDATA("value",pivot!$A$3,"bench",$D120,"config",$E120,"stat",F$4)</f>
        <v>50000002</v>
      </c>
      <c r="G120">
        <f>GETPIVOTDATA("value",pivot!$A$3,"bench",$D120,"config",$E120,"stat",G$4)</f>
        <v>59464533</v>
      </c>
      <c r="H120">
        <f t="shared" si="172"/>
        <v>0.84083737780300061</v>
      </c>
      <c r="I120">
        <f t="shared" si="162"/>
        <v>1.0323925523807611</v>
      </c>
      <c r="L120" s="3" t="s">
        <v>351</v>
      </c>
      <c r="M120">
        <f>GETPIVOTDATA("value",pivot!$A$3,"bench",$D120,"config",$L120,"stat",M$4)</f>
        <v>50000002</v>
      </c>
      <c r="N120">
        <f>GETPIVOTDATA("value",pivot!$A$3,"bench",$D120,"config",$L120,"stat",N$4)</f>
        <v>48048753</v>
      </c>
      <c r="O120">
        <f t="shared" si="173"/>
        <v>1.0406097739935103</v>
      </c>
      <c r="P120">
        <f t="shared" si="163"/>
        <v>1.2776760512390404</v>
      </c>
      <c r="R120">
        <f t="shared" si="174"/>
        <v>1.0323925523807611</v>
      </c>
      <c r="S120">
        <f t="shared" si="175"/>
        <v>0.24528349885827927</v>
      </c>
      <c r="AS120" s="4"/>
      <c r="AT120" s="4"/>
      <c r="AU120" s="4"/>
      <c r="AV120" s="4"/>
      <c r="AW120" s="4"/>
      <c r="AX120" s="4"/>
      <c r="AY120" s="4"/>
      <c r="CB120" s="4"/>
    </row>
    <row r="121" spans="2:80" x14ac:dyDescent="0.2">
      <c r="D121" s="5"/>
      <c r="F121" s="6"/>
      <c r="G121" s="4"/>
      <c r="M121" s="6"/>
      <c r="N121" s="4"/>
      <c r="AS121" s="4"/>
      <c r="AT121" s="4"/>
      <c r="AU121" s="4"/>
      <c r="AV121" s="4"/>
      <c r="AW121" s="4"/>
      <c r="AX121" s="4"/>
      <c r="AY121" s="4"/>
      <c r="CB121" s="4"/>
    </row>
    <row r="122" spans="2:80" x14ac:dyDescent="0.2">
      <c r="B122" s="3"/>
      <c r="D122" s="5" t="s">
        <v>97</v>
      </c>
      <c r="E122" s="3" t="s">
        <v>355</v>
      </c>
      <c r="F122">
        <f>GETPIVOTDATA("value",pivot!$A$3,"bench",$D122,"config",$E122,"stat",F$4)</f>
        <v>50000000</v>
      </c>
      <c r="G122">
        <f>GETPIVOTDATA("value",pivot!$A$3,"bench",$D122,"config",$E122,"stat",G$4)</f>
        <v>63480872</v>
      </c>
      <c r="H122">
        <f t="shared" ref="H122:H124" si="176">F122/G122</f>
        <v>0.78763883394670442</v>
      </c>
      <c r="I122">
        <f t="shared" si="155"/>
        <v>1</v>
      </c>
      <c r="L122" s="3" t="s">
        <v>352</v>
      </c>
      <c r="M122">
        <f>GETPIVOTDATA("value",pivot!$A$3,"bench",$D122,"config",$L122,"stat",M$4)</f>
        <v>50000000</v>
      </c>
      <c r="N122">
        <f>GETPIVOTDATA("value",pivot!$A$3,"bench",$D122,"config",$L122,"stat",N$4)</f>
        <v>49819460</v>
      </c>
      <c r="O122">
        <f t="shared" ref="O122:O124" si="177">M122/N122</f>
        <v>1.0036238851244073</v>
      </c>
      <c r="P122">
        <f t="shared" si="157"/>
        <v>1.2742183877545041</v>
      </c>
      <c r="R122">
        <f t="shared" ref="R122:R124" si="178">I122</f>
        <v>1</v>
      </c>
      <c r="S122">
        <f t="shared" ref="S122:S124" si="179">P122-I122</f>
        <v>0.27421838775450413</v>
      </c>
      <c r="AS122" s="4"/>
      <c r="AT122" s="4"/>
      <c r="AU122" s="4"/>
      <c r="AV122" s="4"/>
      <c r="AW122" s="4"/>
      <c r="AX122" s="4"/>
      <c r="AY122" s="4"/>
      <c r="CB122" s="4"/>
    </row>
    <row r="123" spans="2:80" x14ac:dyDescent="0.2">
      <c r="B123" s="3"/>
      <c r="D123" s="5" t="s">
        <v>97</v>
      </c>
      <c r="E123" s="3" t="s">
        <v>356</v>
      </c>
      <c r="F123">
        <f>GETPIVOTDATA("value",pivot!$A$3,"bench",$D123,"config",$E123,"stat",F$4)</f>
        <v>50000000</v>
      </c>
      <c r="G123">
        <f>GETPIVOTDATA("value",pivot!$A$3,"bench",$D123,"config",$E123,"stat",G$4)</f>
        <v>60112047</v>
      </c>
      <c r="H123">
        <f t="shared" si="176"/>
        <v>0.83178002572429455</v>
      </c>
      <c r="I123">
        <f t="shared" si="160"/>
        <v>1.0560424269032129</v>
      </c>
      <c r="L123" s="3" t="s">
        <v>353</v>
      </c>
      <c r="M123" t="e">
        <f>GETPIVOTDATA("value",pivot!$A$3,"bench",$D123,"config",$L123,"stat",M$4)</f>
        <v>#REF!</v>
      </c>
      <c r="N123" t="e">
        <f>GETPIVOTDATA("value",pivot!$A$3,"bench",$D123,"config",$L123,"stat",N$4)</f>
        <v>#REF!</v>
      </c>
      <c r="O123" t="e">
        <f t="shared" si="177"/>
        <v>#REF!</v>
      </c>
      <c r="P123" t="e">
        <f t="shared" si="161"/>
        <v>#REF!</v>
      </c>
      <c r="R123">
        <f t="shared" si="178"/>
        <v>1.0560424269032129</v>
      </c>
      <c r="S123" t="e">
        <f t="shared" si="179"/>
        <v>#REF!</v>
      </c>
      <c r="AS123" s="4"/>
      <c r="AT123" s="4"/>
      <c r="AU123" s="4"/>
      <c r="AV123" s="4"/>
      <c r="AW123" s="4"/>
      <c r="AX123" s="4"/>
      <c r="AY123" s="4"/>
      <c r="CB123" s="4"/>
    </row>
    <row r="124" spans="2:80" x14ac:dyDescent="0.2">
      <c r="B124" s="3"/>
      <c r="D124" s="5" t="s">
        <v>97</v>
      </c>
      <c r="E124" s="3" t="s">
        <v>354</v>
      </c>
      <c r="F124">
        <f>GETPIVOTDATA("value",pivot!$A$3,"bench",$D124,"config",$E124,"stat",F$4)</f>
        <v>50000000</v>
      </c>
      <c r="G124">
        <f>GETPIVOTDATA("value",pivot!$A$3,"bench",$D124,"config",$E124,"stat",G$4)</f>
        <v>61244416</v>
      </c>
      <c r="H124">
        <f t="shared" si="176"/>
        <v>0.81640095972178095</v>
      </c>
      <c r="I124">
        <f t="shared" si="162"/>
        <v>1.0365168964955107</v>
      </c>
      <c r="L124" s="3" t="s">
        <v>351</v>
      </c>
      <c r="M124" t="e">
        <f>GETPIVOTDATA("value",pivot!$A$3,"bench",$D124,"config",$L124,"stat",M$4)</f>
        <v>#REF!</v>
      </c>
      <c r="N124" t="e">
        <f>GETPIVOTDATA("value",pivot!$A$3,"bench",$D124,"config",$L124,"stat",N$4)</f>
        <v>#REF!</v>
      </c>
      <c r="O124" t="e">
        <f t="shared" si="177"/>
        <v>#REF!</v>
      </c>
      <c r="P124" t="e">
        <f t="shared" si="163"/>
        <v>#REF!</v>
      </c>
      <c r="R124">
        <f t="shared" si="178"/>
        <v>1.0365168964955107</v>
      </c>
      <c r="S124" t="e">
        <f t="shared" si="179"/>
        <v>#REF!</v>
      </c>
      <c r="AS124" s="4"/>
      <c r="AT124" s="4"/>
      <c r="AU124" s="4"/>
      <c r="AV124" s="4"/>
      <c r="AW124" s="4"/>
      <c r="AX124" s="4"/>
      <c r="AY124" s="4"/>
      <c r="CB124" s="4"/>
    </row>
    <row r="125" spans="2:80" x14ac:dyDescent="0.2">
      <c r="D125" s="5"/>
      <c r="F125" s="6"/>
      <c r="G125" s="4"/>
      <c r="M125" s="6"/>
      <c r="N125" s="4"/>
      <c r="AS125" s="4"/>
      <c r="AT125" s="4"/>
      <c r="AU125" s="4"/>
      <c r="AV125" s="4"/>
      <c r="AW125" s="4"/>
      <c r="AX125" s="4"/>
      <c r="AY125" s="4"/>
      <c r="CB125" s="4"/>
    </row>
    <row r="126" spans="2:80" x14ac:dyDescent="0.2">
      <c r="B126" s="3"/>
      <c r="D126" s="5" t="s">
        <v>98</v>
      </c>
      <c r="E126" s="3" t="s">
        <v>355</v>
      </c>
      <c r="F126">
        <f>GETPIVOTDATA("value",pivot!$A$3,"bench",$D126,"config",$E126,"stat",F$4)</f>
        <v>50000001</v>
      </c>
      <c r="G126">
        <f>GETPIVOTDATA("value",pivot!$A$3,"bench",$D126,"config",$E126,"stat",G$4)</f>
        <v>64556149</v>
      </c>
      <c r="H126">
        <f t="shared" ref="H126:H128" si="180">F126/G126</f>
        <v>0.77451957365052859</v>
      </c>
      <c r="I126">
        <f t="shared" si="155"/>
        <v>1</v>
      </c>
      <c r="L126" s="3" t="s">
        <v>352</v>
      </c>
      <c r="M126">
        <f>GETPIVOTDATA("value",pivot!$A$3,"bench",$D126,"config",$L126,"stat",M$4)</f>
        <v>50000002</v>
      </c>
      <c r="N126">
        <f>GETPIVOTDATA("value",pivot!$A$3,"bench",$D126,"config",$L126,"stat",N$4)</f>
        <v>49801329</v>
      </c>
      <c r="O126">
        <f t="shared" ref="O126:O128" si="181">M126/N126</f>
        <v>1.0039893112089437</v>
      </c>
      <c r="P126">
        <f t="shared" si="157"/>
        <v>1.296273645450766</v>
      </c>
      <c r="R126">
        <f t="shared" ref="R126:R128" si="182">I126</f>
        <v>1</v>
      </c>
      <c r="S126">
        <f t="shared" ref="S126:S128" si="183">P126-I126</f>
        <v>0.29627364545076595</v>
      </c>
      <c r="AS126" s="4"/>
      <c r="AT126" s="4"/>
      <c r="AU126" s="4"/>
      <c r="AV126" s="4"/>
      <c r="AW126" s="4"/>
      <c r="AX126" s="4"/>
      <c r="AY126" s="4"/>
      <c r="CB126" s="4"/>
    </row>
    <row r="127" spans="2:80" x14ac:dyDescent="0.2">
      <c r="B127" s="3"/>
      <c r="D127" s="5" t="s">
        <v>98</v>
      </c>
      <c r="E127" s="3" t="s">
        <v>356</v>
      </c>
      <c r="F127">
        <f>GETPIVOTDATA("value",pivot!$A$3,"bench",$D127,"config",$E127,"stat",F$4)</f>
        <v>50000001</v>
      </c>
      <c r="G127">
        <f>GETPIVOTDATA("value",pivot!$A$3,"bench",$D127,"config",$E127,"stat",G$4)</f>
        <v>61142410</v>
      </c>
      <c r="H127">
        <f t="shared" si="180"/>
        <v>0.81776300607058183</v>
      </c>
      <c r="I127">
        <f t="shared" si="160"/>
        <v>1.055832588214956</v>
      </c>
      <c r="L127" s="3" t="s">
        <v>353</v>
      </c>
      <c r="M127">
        <f>GETPIVOTDATA("value",pivot!$A$3,"bench",$D127,"config",$L127,"stat",M$4)</f>
        <v>50000002</v>
      </c>
      <c r="N127">
        <f>GETPIVOTDATA("value",pivot!$A$3,"bench",$D127,"config",$L127,"stat",N$4)</f>
        <v>48104023</v>
      </c>
      <c r="O127">
        <f t="shared" si="181"/>
        <v>1.0394141462970778</v>
      </c>
      <c r="P127">
        <f t="shared" si="161"/>
        <v>1.3420114631810098</v>
      </c>
      <c r="R127">
        <f t="shared" si="182"/>
        <v>1.055832588214956</v>
      </c>
      <c r="S127">
        <f t="shared" si="183"/>
        <v>0.28617887496605388</v>
      </c>
      <c r="AS127" s="4"/>
      <c r="AT127" s="4"/>
      <c r="AU127" s="4"/>
      <c r="AV127" s="4"/>
      <c r="AW127" s="4"/>
      <c r="AX127" s="4"/>
      <c r="AY127" s="4"/>
      <c r="CB127" s="4"/>
    </row>
    <row r="128" spans="2:80" x14ac:dyDescent="0.2">
      <c r="B128" s="3"/>
      <c r="D128" s="5" t="s">
        <v>98</v>
      </c>
      <c r="E128" s="3" t="s">
        <v>354</v>
      </c>
      <c r="F128">
        <f>GETPIVOTDATA("value",pivot!$A$3,"bench",$D128,"config",$E128,"stat",F$4)</f>
        <v>50000001</v>
      </c>
      <c r="G128">
        <f>GETPIVOTDATA("value",pivot!$A$3,"bench",$D128,"config",$E128,"stat",G$4)</f>
        <v>62216829</v>
      </c>
      <c r="H128">
        <f t="shared" si="180"/>
        <v>0.8036411016704178</v>
      </c>
      <c r="I128">
        <f t="shared" si="162"/>
        <v>1.0375994732872034</v>
      </c>
      <c r="L128" s="3" t="s">
        <v>351</v>
      </c>
      <c r="M128">
        <f>GETPIVOTDATA("value",pivot!$A$3,"bench",$D128,"config",$L128,"stat",M$4)</f>
        <v>50000002</v>
      </c>
      <c r="N128">
        <f>GETPIVOTDATA("value",pivot!$A$3,"bench",$D128,"config",$L128,"stat",N$4)</f>
        <v>48666282</v>
      </c>
      <c r="O128">
        <f t="shared" si="181"/>
        <v>1.0274054220949116</v>
      </c>
      <c r="P128">
        <f t="shared" si="163"/>
        <v>1.3265067237132058</v>
      </c>
      <c r="R128">
        <f t="shared" si="182"/>
        <v>1.0375994732872034</v>
      </c>
      <c r="S128">
        <f t="shared" si="183"/>
        <v>0.2889072504260024</v>
      </c>
      <c r="AS128" s="4"/>
      <c r="AT128" s="4"/>
      <c r="AU128" s="4"/>
      <c r="AV128" s="4"/>
      <c r="AW128" s="4"/>
      <c r="AX128" s="4"/>
      <c r="AY128" s="4"/>
      <c r="CB128" s="4"/>
    </row>
    <row r="129" spans="2:80" x14ac:dyDescent="0.2">
      <c r="D129" s="5"/>
      <c r="F129" s="6"/>
      <c r="G129" s="4"/>
      <c r="M129" s="6"/>
      <c r="N129" s="4"/>
      <c r="AS129" s="4"/>
      <c r="AT129" s="4"/>
      <c r="AU129" s="4"/>
      <c r="AV129" s="4"/>
      <c r="AW129" s="4"/>
      <c r="AX129" s="4"/>
      <c r="AY129" s="4"/>
      <c r="CB129" s="4"/>
    </row>
    <row r="130" spans="2:80" x14ac:dyDescent="0.2">
      <c r="B130" s="3"/>
      <c r="D130" s="5" t="s">
        <v>99</v>
      </c>
      <c r="E130" s="3" t="s">
        <v>355</v>
      </c>
      <c r="F130">
        <f>GETPIVOTDATA("value",pivot!$A$3,"bench",$D130,"config",$E130,"stat",F$4)</f>
        <v>50000002</v>
      </c>
      <c r="G130">
        <f>GETPIVOTDATA("value",pivot!$A$3,"bench",$D130,"config",$E130,"stat",G$4)</f>
        <v>63150283</v>
      </c>
      <c r="H130">
        <f t="shared" ref="H130:H132" si="184">F130/G130</f>
        <v>0.79176212084433573</v>
      </c>
      <c r="I130">
        <f t="shared" si="155"/>
        <v>1</v>
      </c>
      <c r="L130" s="3" t="s">
        <v>352</v>
      </c>
      <c r="M130">
        <f>GETPIVOTDATA("value",pivot!$A$3,"bench",$D130,"config",$L130,"stat",M$4)</f>
        <v>50000002</v>
      </c>
      <c r="N130">
        <f>GETPIVOTDATA("value",pivot!$A$3,"bench",$D130,"config",$L130,"stat",N$4)</f>
        <v>50854132</v>
      </c>
      <c r="O130">
        <f t="shared" ref="O130:O132" si="185">M130/N130</f>
        <v>0.98320431464644797</v>
      </c>
      <c r="P130">
        <f t="shared" si="157"/>
        <v>1.241792564663182</v>
      </c>
      <c r="R130">
        <f t="shared" ref="R130:R132" si="186">I130</f>
        <v>1</v>
      </c>
      <c r="S130">
        <f t="shared" ref="S130:S132" si="187">P130-I130</f>
        <v>0.241792564663182</v>
      </c>
      <c r="AS130" s="4"/>
      <c r="AT130" s="4"/>
      <c r="AU130" s="4"/>
      <c r="AV130" s="4"/>
      <c r="AW130" s="4"/>
      <c r="AX130" s="4"/>
      <c r="AY130" s="4"/>
      <c r="CB130" s="4"/>
    </row>
    <row r="131" spans="2:80" x14ac:dyDescent="0.2">
      <c r="B131" s="3"/>
      <c r="D131" s="5" t="s">
        <v>99</v>
      </c>
      <c r="E131" s="3" t="s">
        <v>356</v>
      </c>
      <c r="F131">
        <f>GETPIVOTDATA("value",pivot!$A$3,"bench",$D131,"config",$E131,"stat",F$4)</f>
        <v>50000002</v>
      </c>
      <c r="G131">
        <f>GETPIVOTDATA("value",pivot!$A$3,"bench",$D131,"config",$E131,"stat",G$4)</f>
        <v>61467778</v>
      </c>
      <c r="H131">
        <f t="shared" si="184"/>
        <v>0.8134343492943571</v>
      </c>
      <c r="I131">
        <f t="shared" si="160"/>
        <v>1.0273721461023042</v>
      </c>
      <c r="L131" s="3" t="s">
        <v>353</v>
      </c>
      <c r="M131">
        <f>GETPIVOTDATA("value",pivot!$A$3,"bench",$D131,"config",$L131,"stat",M$4)</f>
        <v>50000002</v>
      </c>
      <c r="N131">
        <f>GETPIVOTDATA("value",pivot!$A$3,"bench",$D131,"config",$L131,"stat",N$4)</f>
        <v>50278492</v>
      </c>
      <c r="O131">
        <f t="shared" si="185"/>
        <v>0.99446105105936744</v>
      </c>
      <c r="P131">
        <f t="shared" si="161"/>
        <v>1.2560098858971347</v>
      </c>
      <c r="R131">
        <f t="shared" si="186"/>
        <v>1.0273721461023042</v>
      </c>
      <c r="S131">
        <f t="shared" si="187"/>
        <v>0.22863773979483049</v>
      </c>
      <c r="AS131" s="4"/>
      <c r="AT131" s="4"/>
      <c r="AU131" s="4"/>
      <c r="AV131" s="4"/>
      <c r="AW131" s="4"/>
      <c r="AX131" s="4"/>
      <c r="AY131" s="4"/>
      <c r="CB131" s="4"/>
    </row>
    <row r="132" spans="2:80" x14ac:dyDescent="0.2">
      <c r="B132" s="3"/>
      <c r="D132" s="5" t="s">
        <v>99</v>
      </c>
      <c r="E132" s="3" t="s">
        <v>354</v>
      </c>
      <c r="F132">
        <f>GETPIVOTDATA("value",pivot!$A$3,"bench",$D132,"config",$E132,"stat",F$4)</f>
        <v>50000002</v>
      </c>
      <c r="G132">
        <f>GETPIVOTDATA("value",pivot!$A$3,"bench",$D132,"config",$E132,"stat",G$4)</f>
        <v>62817652</v>
      </c>
      <c r="H132">
        <f t="shared" si="184"/>
        <v>0.79595464663340165</v>
      </c>
      <c r="I132">
        <f t="shared" si="162"/>
        <v>1.0052951835894788</v>
      </c>
      <c r="L132" s="3" t="s">
        <v>351</v>
      </c>
      <c r="M132">
        <f>GETPIVOTDATA("value",pivot!$A$3,"bench",$D132,"config",$L132,"stat",M$4)</f>
        <v>50000002</v>
      </c>
      <c r="N132">
        <f>GETPIVOTDATA("value",pivot!$A$3,"bench",$D132,"config",$L132,"stat",N$4)</f>
        <v>50833759</v>
      </c>
      <c r="O132">
        <f t="shared" si="185"/>
        <v>0.9835983602943863</v>
      </c>
      <c r="P132">
        <f t="shared" si="163"/>
        <v>1.2422902465269192</v>
      </c>
      <c r="R132">
        <f t="shared" si="186"/>
        <v>1.0052951835894788</v>
      </c>
      <c r="S132">
        <f t="shared" si="187"/>
        <v>0.23699506293744044</v>
      </c>
      <c r="AS132" s="4"/>
      <c r="AT132" s="4"/>
      <c r="AU132" s="4"/>
      <c r="AV132" s="4"/>
      <c r="AW132" s="4"/>
      <c r="AX132" s="4"/>
      <c r="AY132" s="4"/>
      <c r="CB132" s="4"/>
    </row>
    <row r="133" spans="2:80" x14ac:dyDescent="0.2">
      <c r="D133" s="5"/>
      <c r="F133" s="6"/>
      <c r="G133" s="4"/>
      <c r="M133" s="6"/>
      <c r="N133" s="4"/>
      <c r="AS133" s="4"/>
      <c r="AT133" s="4"/>
      <c r="AU133" s="4"/>
      <c r="AV133" s="4"/>
      <c r="AW133" s="4"/>
      <c r="AX133" s="4"/>
      <c r="AY133" s="4"/>
      <c r="CB133" s="4"/>
    </row>
    <row r="134" spans="2:80" x14ac:dyDescent="0.2">
      <c r="B134" s="3"/>
      <c r="D134" s="5" t="s">
        <v>100</v>
      </c>
      <c r="E134" s="3" t="s">
        <v>355</v>
      </c>
      <c r="F134">
        <f>GETPIVOTDATA("value",pivot!$A$3,"bench",$D134,"config",$E134,"stat",F$4)</f>
        <v>50000000</v>
      </c>
      <c r="G134">
        <f>GETPIVOTDATA("value",pivot!$A$3,"bench",$D134,"config",$E134,"stat",G$4)</f>
        <v>63700061</v>
      </c>
      <c r="H134">
        <f t="shared" ref="H134:H136" si="188">F134/G134</f>
        <v>0.78492860469945236</v>
      </c>
      <c r="I134">
        <f t="shared" si="155"/>
        <v>1</v>
      </c>
      <c r="L134" s="3" t="s">
        <v>352</v>
      </c>
      <c r="M134">
        <f>GETPIVOTDATA("value",pivot!$A$3,"bench",$D134,"config",$L134,"stat",M$4)</f>
        <v>50000003</v>
      </c>
      <c r="N134">
        <f>GETPIVOTDATA("value",pivot!$A$3,"bench",$D134,"config",$L134,"stat",N$4)</f>
        <v>51109653</v>
      </c>
      <c r="O134">
        <f t="shared" ref="O134:O136" si="189">M134/N134</f>
        <v>0.97828883714002124</v>
      </c>
      <c r="P134">
        <f t="shared" si="157"/>
        <v>1.2463411720287683</v>
      </c>
      <c r="R134">
        <f t="shared" ref="R134:R136" si="190">I134</f>
        <v>1</v>
      </c>
      <c r="S134">
        <f t="shared" ref="S134:S136" si="191">P134-I134</f>
        <v>0.24634117202876826</v>
      </c>
      <c r="AS134" s="4"/>
      <c r="AT134" s="4"/>
      <c r="AU134" s="4"/>
      <c r="AV134" s="4"/>
      <c r="AW134" s="4"/>
      <c r="AX134" s="4"/>
      <c r="AY134" s="4"/>
      <c r="CB134" s="4"/>
    </row>
    <row r="135" spans="2:80" x14ac:dyDescent="0.2">
      <c r="B135" s="3"/>
      <c r="D135" s="5" t="s">
        <v>100</v>
      </c>
      <c r="E135" s="3" t="s">
        <v>356</v>
      </c>
      <c r="F135">
        <f>GETPIVOTDATA("value",pivot!$A$3,"bench",$D135,"config",$E135,"stat",F$4)</f>
        <v>50000000</v>
      </c>
      <c r="G135">
        <f>GETPIVOTDATA("value",pivot!$A$3,"bench",$D135,"config",$E135,"stat",G$4)</f>
        <v>62099673</v>
      </c>
      <c r="H135">
        <f t="shared" si="188"/>
        <v>0.80515721878277846</v>
      </c>
      <c r="I135">
        <f t="shared" si="160"/>
        <v>1.0257712790210667</v>
      </c>
      <c r="L135" s="3" t="s">
        <v>353</v>
      </c>
      <c r="M135">
        <f>GETPIVOTDATA("value",pivot!$A$3,"bench",$D135,"config",$L135,"stat",M$4)</f>
        <v>50000003</v>
      </c>
      <c r="N135">
        <f>GETPIVOTDATA("value",pivot!$A$3,"bench",$D135,"config",$L135,"stat",N$4)</f>
        <v>50544862</v>
      </c>
      <c r="O135">
        <f t="shared" si="189"/>
        <v>0.98922028909684234</v>
      </c>
      <c r="P135">
        <f t="shared" si="161"/>
        <v>1.2602678551581299</v>
      </c>
      <c r="R135">
        <f t="shared" si="190"/>
        <v>1.0257712790210667</v>
      </c>
      <c r="S135">
        <f t="shared" si="191"/>
        <v>0.23449657613706321</v>
      </c>
      <c r="AS135" s="4"/>
      <c r="AT135" s="4"/>
      <c r="AU135" s="4"/>
      <c r="AV135" s="4"/>
      <c r="AW135" s="4"/>
      <c r="AX135" s="4"/>
      <c r="AY135" s="4"/>
      <c r="CB135" s="4"/>
    </row>
    <row r="136" spans="2:80" x14ac:dyDescent="0.2">
      <c r="B136" s="3"/>
      <c r="D136" s="5" t="s">
        <v>100</v>
      </c>
      <c r="E136" s="3" t="s">
        <v>354</v>
      </c>
      <c r="F136">
        <f>GETPIVOTDATA("value",pivot!$A$3,"bench",$D136,"config",$E136,"stat",F$4)</f>
        <v>50000000</v>
      </c>
      <c r="G136">
        <f>GETPIVOTDATA("value",pivot!$A$3,"bench",$D136,"config",$E136,"stat",G$4)</f>
        <v>63093465</v>
      </c>
      <c r="H136">
        <f t="shared" si="188"/>
        <v>0.79247510023423184</v>
      </c>
      <c r="I136">
        <f t="shared" si="162"/>
        <v>1.0096142445180336</v>
      </c>
      <c r="L136" s="3" t="s">
        <v>351</v>
      </c>
      <c r="M136">
        <f>GETPIVOTDATA("value",pivot!$A$3,"bench",$D136,"config",$L136,"stat",M$4)</f>
        <v>50000003</v>
      </c>
      <c r="N136">
        <f>GETPIVOTDATA("value",pivot!$A$3,"bench",$D136,"config",$L136,"stat",N$4)</f>
        <v>50998452</v>
      </c>
      <c r="O136">
        <f t="shared" si="189"/>
        <v>0.98042197437679091</v>
      </c>
      <c r="P136">
        <f t="shared" si="163"/>
        <v>1.2490587914708402</v>
      </c>
      <c r="R136">
        <f t="shared" si="190"/>
        <v>1.0096142445180336</v>
      </c>
      <c r="S136">
        <f t="shared" si="191"/>
        <v>0.23944454695280659</v>
      </c>
      <c r="AS136" s="4"/>
      <c r="AT136" s="4"/>
      <c r="AU136" s="4"/>
      <c r="AV136" s="4"/>
      <c r="AW136" s="4"/>
      <c r="AX136" s="4"/>
      <c r="AY136" s="4"/>
      <c r="CB136" s="4"/>
    </row>
    <row r="137" spans="2:80" x14ac:dyDescent="0.2">
      <c r="D137" s="5"/>
      <c r="F137" s="6"/>
      <c r="G137" s="4"/>
      <c r="M137" s="6"/>
      <c r="N137" s="4"/>
      <c r="AS137" s="4"/>
      <c r="AT137" s="4"/>
      <c r="AU137" s="4"/>
      <c r="AV137" s="4"/>
      <c r="AW137" s="4"/>
      <c r="AX137" s="4"/>
      <c r="AY137" s="4"/>
      <c r="CB137" s="4"/>
    </row>
    <row r="138" spans="2:80" x14ac:dyDescent="0.2">
      <c r="B138" s="3"/>
      <c r="D138" s="5" t="s">
        <v>101</v>
      </c>
      <c r="E138" s="3" t="s">
        <v>355</v>
      </c>
      <c r="F138">
        <f>GETPIVOTDATA("value",pivot!$A$3,"bench",$D138,"config",$E138,"stat",F$4)</f>
        <v>50000002</v>
      </c>
      <c r="G138">
        <f>GETPIVOTDATA("value",pivot!$A$3,"bench",$D138,"config",$E138,"stat",G$4)</f>
        <v>61996627</v>
      </c>
      <c r="H138">
        <f t="shared" ref="H138:H140" si="192">F138/G138</f>
        <v>0.80649552111923761</v>
      </c>
      <c r="I138">
        <f t="shared" si="155"/>
        <v>1</v>
      </c>
      <c r="L138" s="3" t="s">
        <v>352</v>
      </c>
      <c r="M138">
        <f>GETPIVOTDATA("value",pivot!$A$3,"bench",$D138,"config",$L138,"stat",M$4)</f>
        <v>50000002</v>
      </c>
      <c r="N138">
        <f>GETPIVOTDATA("value",pivot!$A$3,"bench",$D138,"config",$L138,"stat",N$4)</f>
        <v>49450343</v>
      </c>
      <c r="O138">
        <f t="shared" ref="O138:O140" si="193">M138/N138</f>
        <v>1.0111153728498909</v>
      </c>
      <c r="P138">
        <f t="shared" si="157"/>
        <v>1.2537148023422202</v>
      </c>
      <c r="R138">
        <f t="shared" ref="R138:R140" si="194">I138</f>
        <v>1</v>
      </c>
      <c r="S138">
        <f t="shared" ref="S138:S140" si="195">P138-I138</f>
        <v>0.25371480234222021</v>
      </c>
      <c r="AS138" s="4"/>
      <c r="AT138" s="4"/>
      <c r="AU138" s="4"/>
      <c r="AV138" s="4"/>
      <c r="AW138" s="4"/>
      <c r="AX138" s="4"/>
      <c r="AY138" s="4"/>
      <c r="CB138" s="4"/>
    </row>
    <row r="139" spans="2:80" x14ac:dyDescent="0.2">
      <c r="B139" s="3"/>
      <c r="D139" s="5" t="s">
        <v>101</v>
      </c>
      <c r="E139" s="3" t="s">
        <v>356</v>
      </c>
      <c r="F139">
        <f>GETPIVOTDATA("value",pivot!$A$3,"bench",$D139,"config",$E139,"stat",F$4)</f>
        <v>50000002</v>
      </c>
      <c r="G139">
        <f>GETPIVOTDATA("value",pivot!$A$3,"bench",$D139,"config",$E139,"stat",G$4)</f>
        <v>59584908</v>
      </c>
      <c r="H139">
        <f t="shared" si="192"/>
        <v>0.83913869599328739</v>
      </c>
      <c r="I139">
        <f t="shared" si="160"/>
        <v>1.0404753331162313</v>
      </c>
      <c r="L139" s="3" t="s">
        <v>353</v>
      </c>
      <c r="M139">
        <f>GETPIVOTDATA("value",pivot!$A$3,"bench",$D139,"config",$L139,"stat",M$4)</f>
        <v>50000002</v>
      </c>
      <c r="N139">
        <f>GETPIVOTDATA("value",pivot!$A$3,"bench",$D139,"config",$L139,"stat",N$4)</f>
        <v>48518911</v>
      </c>
      <c r="O139">
        <f t="shared" si="193"/>
        <v>1.0305260561186131</v>
      </c>
      <c r="P139">
        <f t="shared" si="161"/>
        <v>1.277782739188025</v>
      </c>
      <c r="R139">
        <f t="shared" si="194"/>
        <v>1.0404753331162313</v>
      </c>
      <c r="S139">
        <f t="shared" si="195"/>
        <v>0.23730740607179368</v>
      </c>
      <c r="AS139" s="4"/>
      <c r="AT139" s="4"/>
      <c r="AU139" s="4"/>
      <c r="AV139" s="4"/>
      <c r="AW139" s="4"/>
      <c r="AX139" s="4"/>
      <c r="AY139" s="4"/>
      <c r="CB139" s="4"/>
    </row>
    <row r="140" spans="2:80" x14ac:dyDescent="0.2">
      <c r="B140" s="3"/>
      <c r="D140" s="5" t="s">
        <v>101</v>
      </c>
      <c r="E140" s="3" t="s">
        <v>354</v>
      </c>
      <c r="F140">
        <f>GETPIVOTDATA("value",pivot!$A$3,"bench",$D140,"config",$E140,"stat",F$4)</f>
        <v>50000002</v>
      </c>
      <c r="G140">
        <f>GETPIVOTDATA("value",pivot!$A$3,"bench",$D140,"config",$E140,"stat",G$4)</f>
        <v>60966526</v>
      </c>
      <c r="H140">
        <f t="shared" si="192"/>
        <v>0.82012220935796798</v>
      </c>
      <c r="I140">
        <f t="shared" si="162"/>
        <v>1.01689617348379</v>
      </c>
      <c r="L140" s="3" t="s">
        <v>351</v>
      </c>
      <c r="M140">
        <f>GETPIVOTDATA("value",pivot!$A$3,"bench",$D140,"config",$L140,"stat",M$4)</f>
        <v>50000002</v>
      </c>
      <c r="N140">
        <f>GETPIVOTDATA("value",pivot!$A$3,"bench",$D140,"config",$L140,"stat",N$4)</f>
        <v>49121809</v>
      </c>
      <c r="O140">
        <f t="shared" si="193"/>
        <v>1.0178778635778662</v>
      </c>
      <c r="P140">
        <f t="shared" si="163"/>
        <v>1.2620998343118839</v>
      </c>
      <c r="R140">
        <f t="shared" si="194"/>
        <v>1.01689617348379</v>
      </c>
      <c r="S140">
        <f t="shared" si="195"/>
        <v>0.24520366082809386</v>
      </c>
      <c r="AS140" s="4"/>
      <c r="AT140" s="4"/>
      <c r="AU140" s="4"/>
      <c r="AV140" s="4"/>
      <c r="AW140" s="4"/>
      <c r="AX140" s="4"/>
      <c r="AY140" s="4"/>
      <c r="CB140" s="4"/>
    </row>
    <row r="141" spans="2:80" x14ac:dyDescent="0.2">
      <c r="D141" s="5"/>
      <c r="F141" s="6"/>
      <c r="G141" s="4"/>
      <c r="M141" s="6"/>
      <c r="N141" s="4"/>
      <c r="AS141" s="4"/>
      <c r="AT141" s="4"/>
      <c r="AU141" s="4"/>
      <c r="AV141" s="4"/>
      <c r="AW141" s="4"/>
      <c r="AX141" s="4"/>
      <c r="AY141" s="4"/>
      <c r="CB141" s="4"/>
    </row>
    <row r="142" spans="2:80" x14ac:dyDescent="0.2">
      <c r="B142" s="3"/>
      <c r="D142" s="5" t="s">
        <v>102</v>
      </c>
      <c r="E142" s="3" t="s">
        <v>355</v>
      </c>
      <c r="F142">
        <f>GETPIVOTDATA("value",pivot!$A$3,"bench",$D142,"config",$E142,"stat",F$4)</f>
        <v>50000000</v>
      </c>
      <c r="G142">
        <f>GETPIVOTDATA("value",pivot!$A$3,"bench",$D142,"config",$E142,"stat",G$4)</f>
        <v>64303435</v>
      </c>
      <c r="H142">
        <f t="shared" ref="H142:H144" si="196">F142/G142</f>
        <v>0.77756343809626971</v>
      </c>
      <c r="I142">
        <f t="shared" si="155"/>
        <v>1</v>
      </c>
      <c r="L142" s="3" t="s">
        <v>352</v>
      </c>
      <c r="M142">
        <f>GETPIVOTDATA("value",pivot!$A$3,"bench",$D142,"config",$L142,"stat",M$4)</f>
        <v>50000000</v>
      </c>
      <c r="N142">
        <f>GETPIVOTDATA("value",pivot!$A$3,"bench",$D142,"config",$L142,"stat",N$4)</f>
        <v>51430553</v>
      </c>
      <c r="O142">
        <f t="shared" ref="O142:O144" si="197">M142/N142</f>
        <v>0.9721847634031856</v>
      </c>
      <c r="P142">
        <f t="shared" si="157"/>
        <v>1.2502963948297423</v>
      </c>
      <c r="R142">
        <f t="shared" ref="R142:R144" si="198">I142</f>
        <v>1</v>
      </c>
      <c r="S142">
        <f t="shared" ref="S142:S144" si="199">P142-I142</f>
        <v>0.25029639482974231</v>
      </c>
      <c r="AS142" s="4"/>
      <c r="AT142" s="4"/>
      <c r="AU142" s="4"/>
      <c r="AV142" s="4"/>
      <c r="AW142" s="4"/>
      <c r="AX142" s="4"/>
      <c r="AY142" s="4"/>
      <c r="CB142" s="4"/>
    </row>
    <row r="143" spans="2:80" x14ac:dyDescent="0.2">
      <c r="B143" s="3"/>
      <c r="D143" s="5" t="s">
        <v>102</v>
      </c>
      <c r="E143" s="3" t="s">
        <v>356</v>
      </c>
      <c r="F143">
        <f>GETPIVOTDATA("value",pivot!$A$3,"bench",$D143,"config",$E143,"stat",F$4)</f>
        <v>50000000</v>
      </c>
      <c r="G143">
        <f>GETPIVOTDATA("value",pivot!$A$3,"bench",$D143,"config",$E143,"stat",G$4)</f>
        <v>62489508</v>
      </c>
      <c r="H143">
        <f t="shared" si="196"/>
        <v>0.80013432014859198</v>
      </c>
      <c r="I143">
        <f t="shared" si="160"/>
        <v>1.0290277049388834</v>
      </c>
      <c r="L143" s="3" t="s">
        <v>353</v>
      </c>
      <c r="M143">
        <f>GETPIVOTDATA("value",pivot!$A$3,"bench",$D143,"config",$L143,"stat",M$4)</f>
        <v>50000000</v>
      </c>
      <c r="N143">
        <f>GETPIVOTDATA("value",pivot!$A$3,"bench",$D143,"config",$L143,"stat",N$4)</f>
        <v>50781570</v>
      </c>
      <c r="O143">
        <f t="shared" si="197"/>
        <v>0.98460918006276688</v>
      </c>
      <c r="P143">
        <f t="shared" si="161"/>
        <v>1.2662750482113885</v>
      </c>
      <c r="R143">
        <f t="shared" si="198"/>
        <v>1.0290277049388834</v>
      </c>
      <c r="S143">
        <f t="shared" si="199"/>
        <v>0.23724734327250507</v>
      </c>
      <c r="AS143" s="4"/>
      <c r="AT143" s="4"/>
      <c r="AU143" s="4"/>
      <c r="AV143" s="4"/>
      <c r="AW143" s="4"/>
      <c r="AX143" s="4"/>
      <c r="AY143" s="4"/>
      <c r="CB143" s="4"/>
    </row>
    <row r="144" spans="2:80" x14ac:dyDescent="0.2">
      <c r="B144" s="3"/>
      <c r="D144" s="5" t="s">
        <v>102</v>
      </c>
      <c r="E144" s="3" t="s">
        <v>354</v>
      </c>
      <c r="F144">
        <f>GETPIVOTDATA("value",pivot!$A$3,"bench",$D144,"config",$E144,"stat",F$4)</f>
        <v>50000000</v>
      </c>
      <c r="G144">
        <f>GETPIVOTDATA("value",pivot!$A$3,"bench",$D144,"config",$E144,"stat",G$4)</f>
        <v>63690570</v>
      </c>
      <c r="H144">
        <f t="shared" si="196"/>
        <v>0.78504557268053965</v>
      </c>
      <c r="I144">
        <f t="shared" si="162"/>
        <v>1.0096225390980171</v>
      </c>
      <c r="L144" s="3" t="s">
        <v>351</v>
      </c>
      <c r="M144">
        <f>GETPIVOTDATA("value",pivot!$A$3,"bench",$D144,"config",$L144,"stat",M$4)</f>
        <v>50000000</v>
      </c>
      <c r="N144">
        <f>GETPIVOTDATA("value",pivot!$A$3,"bench",$D144,"config",$L144,"stat",N$4)</f>
        <v>51466957</v>
      </c>
      <c r="O144">
        <f t="shared" si="197"/>
        <v>0.97149711027213048</v>
      </c>
      <c r="P144">
        <f t="shared" si="163"/>
        <v>1.2494120256614354</v>
      </c>
      <c r="R144">
        <f t="shared" si="198"/>
        <v>1.0096225390980171</v>
      </c>
      <c r="S144">
        <f t="shared" si="199"/>
        <v>0.23978948656341825</v>
      </c>
      <c r="AS144" s="4"/>
      <c r="AT144" s="4"/>
      <c r="AU144" s="4"/>
      <c r="AV144" s="4"/>
      <c r="AW144" s="4"/>
      <c r="AX144" s="4"/>
      <c r="AY144" s="4"/>
      <c r="CB144" s="4"/>
    </row>
    <row r="145" spans="2:80" x14ac:dyDescent="0.2">
      <c r="D145" s="5"/>
      <c r="F145" s="6"/>
      <c r="G145" s="4"/>
      <c r="M145" s="6"/>
      <c r="N145" s="4"/>
      <c r="AS145" s="4"/>
      <c r="AT145" s="4"/>
      <c r="AU145" s="4"/>
      <c r="AV145" s="4"/>
      <c r="AW145" s="4"/>
      <c r="AX145" s="4"/>
      <c r="AY145" s="4"/>
      <c r="CB145" s="4"/>
    </row>
    <row r="146" spans="2:80" x14ac:dyDescent="0.2">
      <c r="B146" s="3"/>
      <c r="D146" s="5" t="s">
        <v>103</v>
      </c>
      <c r="E146" s="3" t="s">
        <v>355</v>
      </c>
      <c r="F146">
        <f>GETPIVOTDATA("value",pivot!$A$3,"bench",$D146,"config",$E146,"stat",F$4)</f>
        <v>50000002</v>
      </c>
      <c r="G146">
        <f>GETPIVOTDATA("value",pivot!$A$3,"bench",$D146,"config",$E146,"stat",G$4)</f>
        <v>61956570</v>
      </c>
      <c r="H146">
        <f t="shared" ref="H146:H148" si="200">F146/G146</f>
        <v>0.80701694751662334</v>
      </c>
      <c r="I146">
        <f t="shared" si="155"/>
        <v>1</v>
      </c>
      <c r="L146" s="3" t="s">
        <v>352</v>
      </c>
      <c r="M146">
        <f>GETPIVOTDATA("value",pivot!$A$3,"bench",$D146,"config",$L146,"stat",M$4)</f>
        <v>50000002</v>
      </c>
      <c r="N146">
        <f>GETPIVOTDATA("value",pivot!$A$3,"bench",$D146,"config",$L146,"stat",N$4)</f>
        <v>48333761</v>
      </c>
      <c r="O146">
        <f t="shared" ref="O146:O148" si="201">M146/N146</f>
        <v>1.0344736466918021</v>
      </c>
      <c r="P146">
        <f t="shared" si="157"/>
        <v>1.281848726814369</v>
      </c>
      <c r="R146">
        <f t="shared" ref="R146:R148" si="202">I146</f>
        <v>1</v>
      </c>
      <c r="S146">
        <f t="shared" ref="S146:S148" si="203">P146-I146</f>
        <v>0.28184872681436901</v>
      </c>
      <c r="AS146" s="4"/>
      <c r="AT146" s="4"/>
      <c r="AU146" s="4"/>
      <c r="AV146" s="4"/>
      <c r="AW146" s="4"/>
      <c r="AX146" s="4"/>
      <c r="AY146" s="4"/>
      <c r="CB146" s="4"/>
    </row>
    <row r="147" spans="2:80" x14ac:dyDescent="0.2">
      <c r="B147" s="3"/>
      <c r="D147" s="5" t="s">
        <v>103</v>
      </c>
      <c r="E147" s="3" t="s">
        <v>356</v>
      </c>
      <c r="F147">
        <f>GETPIVOTDATA("value",pivot!$A$3,"bench",$D147,"config",$E147,"stat",F$4)</f>
        <v>50000002</v>
      </c>
      <c r="G147">
        <f>GETPIVOTDATA("value",pivot!$A$3,"bench",$D147,"config",$E147,"stat",G$4)</f>
        <v>59698389</v>
      </c>
      <c r="H147">
        <f t="shared" si="200"/>
        <v>0.83754357257446266</v>
      </c>
      <c r="I147">
        <f t="shared" si="160"/>
        <v>1.0378264981321357</v>
      </c>
      <c r="L147" s="3" t="s">
        <v>353</v>
      </c>
      <c r="M147">
        <f>GETPIVOTDATA("value",pivot!$A$3,"bench",$D147,"config",$L147,"stat",M$4)</f>
        <v>50000002</v>
      </c>
      <c r="N147">
        <f>GETPIVOTDATA("value",pivot!$A$3,"bench",$D147,"config",$L147,"stat",N$4)</f>
        <v>47591635</v>
      </c>
      <c r="O147">
        <f t="shared" si="201"/>
        <v>1.0506048384343174</v>
      </c>
      <c r="P147">
        <f t="shared" si="161"/>
        <v>1.3018373922223938</v>
      </c>
      <c r="R147">
        <f t="shared" si="202"/>
        <v>1.0378264981321357</v>
      </c>
      <c r="S147">
        <f t="shared" si="203"/>
        <v>0.26401089409025813</v>
      </c>
      <c r="AS147" s="4"/>
      <c r="AT147" s="4"/>
      <c r="AU147" s="4"/>
      <c r="AV147" s="4"/>
      <c r="AW147" s="4"/>
      <c r="AX147" s="4"/>
      <c r="AY147" s="4"/>
      <c r="CB147" s="4"/>
    </row>
    <row r="148" spans="2:80" x14ac:dyDescent="0.2">
      <c r="B148" s="3"/>
      <c r="D148" s="5" t="s">
        <v>103</v>
      </c>
      <c r="E148" s="3" t="s">
        <v>354</v>
      </c>
      <c r="F148">
        <f>GETPIVOTDATA("value",pivot!$A$3,"bench",$D148,"config",$E148,"stat",F$4)</f>
        <v>50000002</v>
      </c>
      <c r="G148">
        <f>GETPIVOTDATA("value",pivot!$A$3,"bench",$D148,"config",$E148,"stat",G$4)</f>
        <v>61403710</v>
      </c>
      <c r="H148">
        <f t="shared" si="200"/>
        <v>0.814283078335169</v>
      </c>
      <c r="I148">
        <f t="shared" si="162"/>
        <v>1.0090036904936199</v>
      </c>
      <c r="L148" s="3" t="s">
        <v>351</v>
      </c>
      <c r="M148">
        <f>GETPIVOTDATA("value",pivot!$A$3,"bench",$D148,"config",$L148,"stat",M$4)</f>
        <v>50000002</v>
      </c>
      <c r="N148">
        <f>GETPIVOTDATA("value",pivot!$A$3,"bench",$D148,"config",$L148,"stat",N$4)</f>
        <v>48239956</v>
      </c>
      <c r="O148">
        <f t="shared" si="201"/>
        <v>1.0364852322833793</v>
      </c>
      <c r="P148">
        <f t="shared" si="163"/>
        <v>1.2843413455849753</v>
      </c>
      <c r="R148">
        <f t="shared" si="202"/>
        <v>1.0090036904936199</v>
      </c>
      <c r="S148">
        <f t="shared" si="203"/>
        <v>0.27533765509135533</v>
      </c>
      <c r="AS148" s="4"/>
      <c r="AT148" s="4"/>
      <c r="AU148" s="4"/>
      <c r="AV148" s="4"/>
      <c r="AW148" s="4"/>
      <c r="AX148" s="4"/>
      <c r="AY148" s="4"/>
      <c r="CB148" s="4"/>
    </row>
    <row r="149" spans="2:80" x14ac:dyDescent="0.2">
      <c r="D149" s="5"/>
      <c r="F149" s="6"/>
      <c r="G149" s="4"/>
      <c r="M149" s="6"/>
      <c r="N149" s="4"/>
      <c r="AS149" s="4"/>
      <c r="AT149" s="4"/>
      <c r="AU149" s="4"/>
      <c r="AV149" s="4"/>
      <c r="AW149" s="4"/>
      <c r="AX149" s="4"/>
      <c r="AY149" s="4"/>
      <c r="CB149" s="4"/>
    </row>
    <row r="150" spans="2:80" x14ac:dyDescent="0.2">
      <c r="B150" s="3"/>
      <c r="D150" s="5" t="s">
        <v>104</v>
      </c>
      <c r="E150" s="3" t="s">
        <v>355</v>
      </c>
      <c r="F150">
        <f>GETPIVOTDATA("value",pivot!$A$3,"bench",$D150,"config",$E150,"stat",F$4)</f>
        <v>50000000</v>
      </c>
      <c r="G150">
        <f>GETPIVOTDATA("value",pivot!$A$3,"bench",$D150,"config",$E150,"stat",G$4)</f>
        <v>56600842</v>
      </c>
      <c r="H150">
        <f t="shared" ref="H150:H152" si="204">F150/G150</f>
        <v>0.88337908471396942</v>
      </c>
      <c r="I150">
        <f t="shared" si="155"/>
        <v>1</v>
      </c>
      <c r="L150" s="3" t="s">
        <v>352</v>
      </c>
      <c r="M150">
        <f>GETPIVOTDATA("value",pivot!$A$3,"bench",$D150,"config",$L150,"stat",M$4)</f>
        <v>50000000</v>
      </c>
      <c r="N150">
        <f>GETPIVOTDATA("value",pivot!$A$3,"bench",$D150,"config",$L150,"stat",N$4)</f>
        <v>46827242</v>
      </c>
      <c r="O150">
        <f t="shared" ref="O150:O152" si="205">M150/N150</f>
        <v>1.0677545348496074</v>
      </c>
      <c r="P150">
        <f t="shared" si="157"/>
        <v>1.2087161144361225</v>
      </c>
      <c r="R150">
        <f t="shared" ref="R150:R152" si="206">I150</f>
        <v>1</v>
      </c>
      <c r="S150">
        <f t="shared" ref="S150:S152" si="207">P150-I150</f>
        <v>0.20871611443612248</v>
      </c>
      <c r="AS150" s="4"/>
      <c r="AT150" s="4"/>
      <c r="AU150" s="4"/>
      <c r="AV150" s="4"/>
      <c r="AW150" s="4"/>
      <c r="AX150" s="4"/>
      <c r="AY150" s="4"/>
      <c r="CB150" s="4"/>
    </row>
    <row r="151" spans="2:80" x14ac:dyDescent="0.2">
      <c r="B151" s="3"/>
      <c r="D151" s="5" t="s">
        <v>104</v>
      </c>
      <c r="E151" s="3" t="s">
        <v>356</v>
      </c>
      <c r="F151">
        <f>GETPIVOTDATA("value",pivot!$A$3,"bench",$D151,"config",$E151,"stat",F$4)</f>
        <v>50000000</v>
      </c>
      <c r="G151">
        <f>GETPIVOTDATA("value",pivot!$A$3,"bench",$D151,"config",$E151,"stat",G$4)</f>
        <v>56490699</v>
      </c>
      <c r="H151">
        <f t="shared" si="204"/>
        <v>0.88510145714429911</v>
      </c>
      <c r="I151">
        <f t="shared" si="160"/>
        <v>1.0019497545958849</v>
      </c>
      <c r="L151" s="3" t="s">
        <v>353</v>
      </c>
      <c r="M151">
        <f>GETPIVOTDATA("value",pivot!$A$3,"bench",$D151,"config",$L151,"stat",M$4)</f>
        <v>50000000</v>
      </c>
      <c r="N151">
        <f>GETPIVOTDATA("value",pivot!$A$3,"bench",$D151,"config",$L151,"stat",N$4)</f>
        <v>46708407</v>
      </c>
      <c r="O151">
        <f t="shared" si="205"/>
        <v>1.0704711038421841</v>
      </c>
      <c r="P151">
        <f t="shared" si="161"/>
        <v>1.2117913162827412</v>
      </c>
      <c r="R151">
        <f t="shared" si="206"/>
        <v>1.0019497545958849</v>
      </c>
      <c r="S151">
        <f t="shared" si="207"/>
        <v>0.2098415616868563</v>
      </c>
      <c r="AS151" s="4"/>
      <c r="AT151" s="4"/>
      <c r="AU151" s="4"/>
      <c r="AV151" s="4"/>
      <c r="AW151" s="4"/>
      <c r="AX151" s="4"/>
      <c r="AY151" s="4"/>
      <c r="CB151" s="4"/>
    </row>
    <row r="152" spans="2:80" x14ac:dyDescent="0.2">
      <c r="B152" s="3"/>
      <c r="D152" s="5" t="s">
        <v>104</v>
      </c>
      <c r="E152" s="3" t="s">
        <v>354</v>
      </c>
      <c r="F152">
        <f>GETPIVOTDATA("value",pivot!$A$3,"bench",$D152,"config",$E152,"stat",F$4)</f>
        <v>50000000</v>
      </c>
      <c r="G152">
        <f>GETPIVOTDATA("value",pivot!$A$3,"bench",$D152,"config",$E152,"stat",G$4)</f>
        <v>56084866</v>
      </c>
      <c r="H152">
        <f t="shared" si="204"/>
        <v>0.89150609720633012</v>
      </c>
      <c r="I152">
        <f t="shared" si="162"/>
        <v>1.0091999150002426</v>
      </c>
      <c r="L152" s="3" t="s">
        <v>351</v>
      </c>
      <c r="M152">
        <f>GETPIVOTDATA("value",pivot!$A$3,"bench",$D152,"config",$L152,"stat",M$4)</f>
        <v>50000000</v>
      </c>
      <c r="N152">
        <f>GETPIVOTDATA("value",pivot!$A$3,"bench",$D152,"config",$L152,"stat",N$4)</f>
        <v>46732271</v>
      </c>
      <c r="O152">
        <f t="shared" si="205"/>
        <v>1.069924463974798</v>
      </c>
      <c r="P152">
        <f t="shared" si="163"/>
        <v>1.2111725107474447</v>
      </c>
      <c r="R152">
        <f t="shared" si="206"/>
        <v>1.0091999150002426</v>
      </c>
      <c r="S152">
        <f t="shared" si="207"/>
        <v>0.20197259574720205</v>
      </c>
      <c r="AS152" s="4"/>
      <c r="AT152" s="4"/>
      <c r="AU152" s="4"/>
      <c r="AV152" s="4"/>
      <c r="AW152" s="4"/>
      <c r="AX152" s="4"/>
      <c r="AY152" s="4"/>
      <c r="CB152" s="4"/>
    </row>
    <row r="153" spans="2:80" x14ac:dyDescent="0.2">
      <c r="D153" s="5"/>
      <c r="F153" s="6"/>
      <c r="G153" s="4"/>
      <c r="M153" s="6"/>
      <c r="N153" s="4"/>
      <c r="AS153" s="4"/>
      <c r="AT153" s="4"/>
      <c r="AU153" s="4"/>
      <c r="AV153" s="4"/>
      <c r="AW153" s="4"/>
      <c r="AX153" s="4"/>
      <c r="AY153" s="4"/>
      <c r="CB153" s="4"/>
    </row>
    <row r="154" spans="2:80" x14ac:dyDescent="0.2">
      <c r="B154" s="3"/>
      <c r="D154" s="5" t="s">
        <v>105</v>
      </c>
      <c r="E154" s="3" t="s">
        <v>355</v>
      </c>
      <c r="F154">
        <f>GETPIVOTDATA("value",pivot!$A$3,"bench",$D154,"config",$E154,"stat",F$4)</f>
        <v>50000000</v>
      </c>
      <c r="G154">
        <f>GETPIVOTDATA("value",pivot!$A$3,"bench",$D154,"config",$E154,"stat",G$4)</f>
        <v>54924502</v>
      </c>
      <c r="H154">
        <f t="shared" ref="H154:H156" si="208">F154/G154</f>
        <v>0.91034052525410247</v>
      </c>
      <c r="I154">
        <f t="shared" si="155"/>
        <v>1</v>
      </c>
      <c r="L154" s="3" t="s">
        <v>352</v>
      </c>
      <c r="M154">
        <f>GETPIVOTDATA("value",pivot!$A$3,"bench",$D154,"config",$L154,"stat",M$4)</f>
        <v>50000000</v>
      </c>
      <c r="N154">
        <f>GETPIVOTDATA("value",pivot!$A$3,"bench",$D154,"config",$L154,"stat",N$4)</f>
        <v>43644496</v>
      </c>
      <c r="O154">
        <f t="shared" ref="O154:O156" si="209">M154/N154</f>
        <v>1.1456198279847245</v>
      </c>
      <c r="P154">
        <f t="shared" si="157"/>
        <v>1.2584519706677331</v>
      </c>
      <c r="R154">
        <f t="shared" ref="R154:R156" si="210">I154</f>
        <v>1</v>
      </c>
      <c r="S154">
        <f t="shared" ref="S154:S156" si="211">P154-I154</f>
        <v>0.25845197066773307</v>
      </c>
      <c r="AS154" s="4"/>
      <c r="AT154" s="4"/>
      <c r="AU154" s="4"/>
      <c r="AV154" s="4"/>
      <c r="AW154" s="4"/>
      <c r="AX154" s="4"/>
      <c r="AY154" s="4"/>
      <c r="CB154" s="4"/>
    </row>
    <row r="155" spans="2:80" x14ac:dyDescent="0.2">
      <c r="B155" s="3"/>
      <c r="D155" s="5" t="s">
        <v>105</v>
      </c>
      <c r="E155" s="3" t="s">
        <v>356</v>
      </c>
      <c r="F155">
        <f>GETPIVOTDATA("value",pivot!$A$3,"bench",$D155,"config",$E155,"stat",F$4)</f>
        <v>50000000</v>
      </c>
      <c r="G155">
        <f>GETPIVOTDATA("value",pivot!$A$3,"bench",$D155,"config",$E155,"stat",G$4)</f>
        <v>54926097</v>
      </c>
      <c r="H155">
        <f t="shared" si="208"/>
        <v>0.91031408985786844</v>
      </c>
      <c r="I155">
        <f t="shared" si="160"/>
        <v>0.99997096098053351</v>
      </c>
      <c r="L155" s="3" t="s">
        <v>353</v>
      </c>
      <c r="M155">
        <f>GETPIVOTDATA("value",pivot!$A$3,"bench",$D155,"config",$L155,"stat",M$4)</f>
        <v>50000000</v>
      </c>
      <c r="N155">
        <f>GETPIVOTDATA("value",pivot!$A$3,"bench",$D155,"config",$L155,"stat",N$4)</f>
        <v>43581315</v>
      </c>
      <c r="O155">
        <f t="shared" si="209"/>
        <v>1.1472806637431661</v>
      </c>
      <c r="P155">
        <f t="shared" si="161"/>
        <v>1.2602763822064571</v>
      </c>
      <c r="R155">
        <f t="shared" si="210"/>
        <v>0.99997096098053351</v>
      </c>
      <c r="S155">
        <f t="shared" si="211"/>
        <v>0.26030542122592359</v>
      </c>
      <c r="AS155" s="4"/>
      <c r="AT155" s="4"/>
      <c r="AU155" s="4"/>
      <c r="AV155" s="4"/>
      <c r="AW155" s="4"/>
      <c r="AX155" s="4"/>
      <c r="AY155" s="4"/>
      <c r="CB155" s="4"/>
    </row>
    <row r="156" spans="2:80" x14ac:dyDescent="0.2">
      <c r="B156" s="3"/>
      <c r="D156" s="5" t="s">
        <v>105</v>
      </c>
      <c r="E156" s="3" t="s">
        <v>354</v>
      </c>
      <c r="F156">
        <f>GETPIVOTDATA("value",pivot!$A$3,"bench",$D156,"config",$E156,"stat",F$4)</f>
        <v>50000000</v>
      </c>
      <c r="G156">
        <f>GETPIVOTDATA("value",pivot!$A$3,"bench",$D156,"config",$E156,"stat",G$4)</f>
        <v>54355127</v>
      </c>
      <c r="H156">
        <f t="shared" si="208"/>
        <v>0.9198764267444357</v>
      </c>
      <c r="I156">
        <f t="shared" si="162"/>
        <v>1.0104750928095523</v>
      </c>
      <c r="L156" s="3" t="s">
        <v>351</v>
      </c>
      <c r="M156">
        <f>GETPIVOTDATA("value",pivot!$A$3,"bench",$D156,"config",$L156,"stat",M$4)</f>
        <v>50000000</v>
      </c>
      <c r="N156">
        <f>GETPIVOTDATA("value",pivot!$A$3,"bench",$D156,"config",$L156,"stat",N$4)</f>
        <v>43562197</v>
      </c>
      <c r="O156">
        <f t="shared" si="209"/>
        <v>1.1477841670841349</v>
      </c>
      <c r="P156">
        <f t="shared" si="163"/>
        <v>1.2608294756116181</v>
      </c>
      <c r="R156">
        <f t="shared" si="210"/>
        <v>1.0104750928095523</v>
      </c>
      <c r="S156">
        <f t="shared" si="211"/>
        <v>0.25035438280206579</v>
      </c>
      <c r="AS156" s="4"/>
      <c r="AT156" s="4"/>
      <c r="AU156" s="4"/>
      <c r="AV156" s="4"/>
      <c r="AW156" s="4"/>
      <c r="AX156" s="4"/>
      <c r="AY156" s="4"/>
      <c r="CB156" s="4"/>
    </row>
    <row r="157" spans="2:80" x14ac:dyDescent="0.2">
      <c r="D157" s="5"/>
      <c r="F157" s="6"/>
      <c r="G157" s="4"/>
      <c r="M157" s="6"/>
      <c r="N157" s="4"/>
      <c r="AS157" s="4"/>
      <c r="AT157" s="4"/>
      <c r="AU157" s="4"/>
      <c r="AV157" s="4"/>
      <c r="AW157" s="4"/>
      <c r="AX157" s="4"/>
      <c r="AY157" s="4"/>
      <c r="CB157" s="4"/>
    </row>
    <row r="158" spans="2:80" x14ac:dyDescent="0.2">
      <c r="B158" s="3"/>
      <c r="D158" s="5" t="s">
        <v>106</v>
      </c>
      <c r="E158" s="3" t="s">
        <v>355</v>
      </c>
      <c r="F158">
        <f>GETPIVOTDATA("value",pivot!$A$3,"bench",$D158,"config",$E158,"stat",F$4)</f>
        <v>50000003</v>
      </c>
      <c r="G158">
        <f>GETPIVOTDATA("value",pivot!$A$3,"bench",$D158,"config",$E158,"stat",G$4)</f>
        <v>61964091</v>
      </c>
      <c r="H158">
        <f t="shared" ref="H158:H160" si="212">F158/G158</f>
        <v>0.80691901056048732</v>
      </c>
      <c r="I158">
        <f t="shared" si="155"/>
        <v>1</v>
      </c>
      <c r="L158" s="3" t="s">
        <v>352</v>
      </c>
      <c r="M158">
        <f>GETPIVOTDATA("value",pivot!$A$3,"bench",$D158,"config",$L158,"stat",M$4)</f>
        <v>50000003</v>
      </c>
      <c r="N158">
        <f>GETPIVOTDATA("value",pivot!$A$3,"bench",$D158,"config",$L158,"stat",N$4)</f>
        <v>53547023</v>
      </c>
      <c r="O158">
        <f t="shared" ref="O158:O160" si="213">M158/N158</f>
        <v>0.93375878244435739</v>
      </c>
      <c r="P158">
        <f t="shared" si="157"/>
        <v>1.1571902139172145</v>
      </c>
      <c r="R158">
        <f t="shared" ref="R158:R160" si="214">I158</f>
        <v>1</v>
      </c>
      <c r="S158">
        <f t="shared" ref="S158:S160" si="215">P158-I158</f>
        <v>0.15719021391721455</v>
      </c>
      <c r="AS158" s="4"/>
      <c r="AT158" s="4"/>
      <c r="AU158" s="4"/>
      <c r="AV158" s="4"/>
      <c r="AW158" s="4"/>
      <c r="AX158" s="4"/>
      <c r="AY158" s="4"/>
      <c r="CB158" s="4"/>
    </row>
    <row r="159" spans="2:80" x14ac:dyDescent="0.2">
      <c r="B159" s="3"/>
      <c r="D159" s="5" t="s">
        <v>106</v>
      </c>
      <c r="E159" s="3" t="s">
        <v>356</v>
      </c>
      <c r="F159">
        <f>GETPIVOTDATA("value",pivot!$A$3,"bench",$D159,"config",$E159,"stat",F$4)</f>
        <v>50000003</v>
      </c>
      <c r="G159">
        <f>GETPIVOTDATA("value",pivot!$A$3,"bench",$D159,"config",$E159,"stat",G$4)</f>
        <v>62017489</v>
      </c>
      <c r="H159">
        <f t="shared" si="212"/>
        <v>0.80622424103626644</v>
      </c>
      <c r="I159">
        <f t="shared" si="160"/>
        <v>0.99913898481120389</v>
      </c>
      <c r="L159" s="3" t="s">
        <v>353</v>
      </c>
      <c r="M159">
        <f>GETPIVOTDATA("value",pivot!$A$3,"bench",$D159,"config",$L159,"stat",M$4)</f>
        <v>50000003</v>
      </c>
      <c r="N159">
        <f>GETPIVOTDATA("value",pivot!$A$3,"bench",$D159,"config",$L159,"stat",N$4)</f>
        <v>53398841</v>
      </c>
      <c r="O159">
        <f t="shared" si="213"/>
        <v>0.93634996684665872</v>
      </c>
      <c r="P159">
        <f t="shared" si="161"/>
        <v>1.1604014214465816</v>
      </c>
      <c r="R159">
        <f t="shared" si="214"/>
        <v>0.99913898481120389</v>
      </c>
      <c r="S159">
        <f t="shared" si="215"/>
        <v>0.16126243663537776</v>
      </c>
      <c r="AS159" s="4"/>
      <c r="AT159" s="4"/>
      <c r="AU159" s="4"/>
      <c r="AV159" s="4"/>
      <c r="AW159" s="4"/>
      <c r="AX159" s="4"/>
      <c r="AY159" s="4"/>
      <c r="CB159" s="4"/>
    </row>
    <row r="160" spans="2:80" x14ac:dyDescent="0.2">
      <c r="B160" s="3"/>
      <c r="D160" s="5" t="s">
        <v>106</v>
      </c>
      <c r="E160" s="3" t="s">
        <v>354</v>
      </c>
      <c r="F160">
        <f>GETPIVOTDATA("value",pivot!$A$3,"bench",$D160,"config",$E160,"stat",F$4)</f>
        <v>50000003</v>
      </c>
      <c r="G160">
        <f>GETPIVOTDATA("value",pivot!$A$3,"bench",$D160,"config",$E160,"stat",G$4)</f>
        <v>61465988</v>
      </c>
      <c r="H160">
        <f t="shared" si="212"/>
        <v>0.81345805423318018</v>
      </c>
      <c r="I160">
        <f t="shared" si="162"/>
        <v>1.0081037174575314</v>
      </c>
      <c r="L160" s="3" t="s">
        <v>351</v>
      </c>
      <c r="M160">
        <f>GETPIVOTDATA("value",pivot!$A$3,"bench",$D160,"config",$L160,"stat",M$4)</f>
        <v>50000003</v>
      </c>
      <c r="N160">
        <f>GETPIVOTDATA("value",pivot!$A$3,"bench",$D160,"config",$L160,"stat",N$4)</f>
        <v>53393783</v>
      </c>
      <c r="O160">
        <f t="shared" si="213"/>
        <v>0.93643866740065973</v>
      </c>
      <c r="P160">
        <f t="shared" si="163"/>
        <v>1.1605113464239836</v>
      </c>
      <c r="R160">
        <f t="shared" si="214"/>
        <v>1.0081037174575314</v>
      </c>
      <c r="S160">
        <f t="shared" si="215"/>
        <v>0.15240762896645221</v>
      </c>
      <c r="AS160" s="4"/>
      <c r="AT160" s="4"/>
      <c r="AU160" s="4"/>
      <c r="AV160" s="4"/>
      <c r="AW160" s="4"/>
      <c r="AX160" s="4"/>
      <c r="AY160" s="4"/>
      <c r="CB160" s="4"/>
    </row>
    <row r="161" spans="2:80" x14ac:dyDescent="0.2">
      <c r="D161" s="5"/>
      <c r="F161" s="6"/>
      <c r="G161" s="4"/>
      <c r="M161" s="6"/>
      <c r="N161" s="4"/>
      <c r="AS161" s="4"/>
      <c r="AT161" s="4"/>
      <c r="AU161" s="4"/>
      <c r="AV161" s="4"/>
      <c r="AW161" s="4"/>
      <c r="AX161" s="4"/>
      <c r="AY161" s="4"/>
      <c r="CB161" s="4"/>
    </row>
    <row r="162" spans="2:80" x14ac:dyDescent="0.2">
      <c r="B162" s="3"/>
      <c r="D162" s="5" t="s">
        <v>107</v>
      </c>
      <c r="E162" s="3" t="s">
        <v>355</v>
      </c>
      <c r="F162">
        <f>GETPIVOTDATA("value",pivot!$A$3,"bench",$D162,"config",$E162,"stat",F$4)</f>
        <v>50000002</v>
      </c>
      <c r="G162">
        <f>GETPIVOTDATA("value",pivot!$A$3,"bench",$D162,"config",$E162,"stat",G$4)</f>
        <v>58883390</v>
      </c>
      <c r="H162">
        <f t="shared" ref="H162:H164" si="216">F162/G162</f>
        <v>0.84913592780578695</v>
      </c>
      <c r="I162">
        <f t="shared" si="155"/>
        <v>1</v>
      </c>
      <c r="L162" s="3" t="s">
        <v>352</v>
      </c>
      <c r="M162">
        <f>GETPIVOTDATA("value",pivot!$A$3,"bench",$D162,"config",$L162,"stat",M$4)</f>
        <v>50000002</v>
      </c>
      <c r="N162">
        <f>GETPIVOTDATA("value",pivot!$A$3,"bench",$D162,"config",$L162,"stat",N$4)</f>
        <v>42585513</v>
      </c>
      <c r="O162">
        <f t="shared" ref="O162:O164" si="217">M162/N162</f>
        <v>1.1741082466236816</v>
      </c>
      <c r="P162">
        <f t="shared" si="157"/>
        <v>1.3827094204547918</v>
      </c>
      <c r="R162">
        <f t="shared" ref="R162:R164" si="218">I162</f>
        <v>1</v>
      </c>
      <c r="S162">
        <f t="shared" ref="S162:S164" si="219">P162-I162</f>
        <v>0.38270942045479184</v>
      </c>
      <c r="AS162" s="4"/>
      <c r="AT162" s="4"/>
      <c r="AU162" s="4"/>
      <c r="AV162" s="4"/>
      <c r="AW162" s="4"/>
      <c r="AX162" s="4"/>
      <c r="AY162" s="4"/>
      <c r="CB162" s="4"/>
    </row>
    <row r="163" spans="2:80" x14ac:dyDescent="0.2">
      <c r="B163" s="3"/>
      <c r="D163" s="5" t="s">
        <v>107</v>
      </c>
      <c r="E163" s="3" t="s">
        <v>356</v>
      </c>
      <c r="F163">
        <f>GETPIVOTDATA("value",pivot!$A$3,"bench",$D163,"config",$E163,"stat",F$4)</f>
        <v>50000002</v>
      </c>
      <c r="G163">
        <f>GETPIVOTDATA("value",pivot!$A$3,"bench",$D163,"config",$E163,"stat",G$4)</f>
        <v>59645747</v>
      </c>
      <c r="H163">
        <f t="shared" si="216"/>
        <v>0.83828276976730631</v>
      </c>
      <c r="I163">
        <f t="shared" si="160"/>
        <v>0.98721858576102672</v>
      </c>
      <c r="L163" s="3" t="s">
        <v>353</v>
      </c>
      <c r="M163">
        <f>GETPIVOTDATA("value",pivot!$A$3,"bench",$D163,"config",$L163,"stat",M$4)</f>
        <v>50000002</v>
      </c>
      <c r="N163">
        <f>GETPIVOTDATA("value",pivot!$A$3,"bench",$D163,"config",$L163,"stat",N$4)</f>
        <v>42650552</v>
      </c>
      <c r="O163">
        <f t="shared" si="217"/>
        <v>1.1723178166603798</v>
      </c>
      <c r="P163">
        <f t="shared" si="161"/>
        <v>1.3806008888231973</v>
      </c>
      <c r="R163">
        <f t="shared" si="218"/>
        <v>0.98721858576102672</v>
      </c>
      <c r="S163">
        <f t="shared" si="219"/>
        <v>0.39338230306217059</v>
      </c>
      <c r="AS163" s="4"/>
      <c r="AT163" s="4"/>
      <c r="AU163" s="4"/>
      <c r="AV163" s="4"/>
      <c r="AW163" s="4"/>
      <c r="AX163" s="4"/>
      <c r="AY163" s="4"/>
      <c r="CB163" s="4"/>
    </row>
    <row r="164" spans="2:80" x14ac:dyDescent="0.2">
      <c r="B164" s="3"/>
      <c r="D164" s="5" t="s">
        <v>107</v>
      </c>
      <c r="E164" s="3" t="s">
        <v>354</v>
      </c>
      <c r="F164">
        <f>GETPIVOTDATA("value",pivot!$A$3,"bench",$D164,"config",$E164,"stat",F$4)</f>
        <v>50000002</v>
      </c>
      <c r="G164">
        <f>GETPIVOTDATA("value",pivot!$A$3,"bench",$D164,"config",$E164,"stat",G$4)</f>
        <v>58877207</v>
      </c>
      <c r="H164">
        <f t="shared" si="216"/>
        <v>0.8492250999610087</v>
      </c>
      <c r="I164">
        <f t="shared" si="162"/>
        <v>1.0001050151716606</v>
      </c>
      <c r="L164" s="3" t="s">
        <v>351</v>
      </c>
      <c r="M164">
        <f>GETPIVOTDATA("value",pivot!$A$3,"bench",$D164,"config",$L164,"stat",M$4)</f>
        <v>50000002</v>
      </c>
      <c r="N164">
        <f>GETPIVOTDATA("value",pivot!$A$3,"bench",$D164,"config",$L164,"stat",N$4)</f>
        <v>42564751</v>
      </c>
      <c r="O164">
        <f t="shared" si="217"/>
        <v>1.1746809466828549</v>
      </c>
      <c r="P164">
        <f t="shared" si="163"/>
        <v>1.3833838708465602</v>
      </c>
      <c r="R164">
        <f t="shared" si="218"/>
        <v>1.0001050151716606</v>
      </c>
      <c r="S164">
        <f t="shared" si="219"/>
        <v>0.38327885567489961</v>
      </c>
      <c r="AS164" s="4"/>
      <c r="AT164" s="4"/>
      <c r="AU164" s="4"/>
      <c r="AV164" s="4"/>
      <c r="AW164" s="4"/>
      <c r="AX164" s="4"/>
      <c r="AY164" s="4"/>
      <c r="CB164" s="4"/>
    </row>
    <row r="165" spans="2:80" x14ac:dyDescent="0.2">
      <c r="D165" s="5"/>
      <c r="F165" s="6"/>
      <c r="G165" s="4"/>
      <c r="M165" s="6"/>
      <c r="N165" s="4"/>
      <c r="AS165" s="4"/>
      <c r="AT165" s="4"/>
      <c r="AU165" s="4"/>
      <c r="AV165" s="4"/>
      <c r="AW165" s="4"/>
      <c r="AX165" s="4"/>
      <c r="AY165" s="4"/>
      <c r="CB165" s="4"/>
    </row>
    <row r="166" spans="2:80" x14ac:dyDescent="0.2">
      <c r="B166" s="3"/>
      <c r="D166" s="5" t="s">
        <v>108</v>
      </c>
      <c r="E166" s="3" t="s">
        <v>355</v>
      </c>
      <c r="F166">
        <f>GETPIVOTDATA("value",pivot!$A$3,"bench",$D166,"config",$E166,"stat",F$4)</f>
        <v>50000001</v>
      </c>
      <c r="G166">
        <f>GETPIVOTDATA("value",pivot!$A$3,"bench",$D166,"config",$E166,"stat",G$4)</f>
        <v>58002136</v>
      </c>
      <c r="H166">
        <f t="shared" ref="H166:H168" si="220">F166/G166</f>
        <v>0.86203723600799809</v>
      </c>
      <c r="I166">
        <f t="shared" si="155"/>
        <v>1</v>
      </c>
      <c r="L166" s="3" t="s">
        <v>352</v>
      </c>
      <c r="M166">
        <f>GETPIVOTDATA("value",pivot!$A$3,"bench",$D166,"config",$L166,"stat",M$4)</f>
        <v>50000001</v>
      </c>
      <c r="N166">
        <f>GETPIVOTDATA("value",pivot!$A$3,"bench",$D166,"config",$L166,"stat",N$4)</f>
        <v>43899426</v>
      </c>
      <c r="O166">
        <f t="shared" ref="O166:O168" si="221">M166/N166</f>
        <v>1.138967078977297</v>
      </c>
      <c r="P166">
        <f t="shared" si="157"/>
        <v>1.3212504418622695</v>
      </c>
      <c r="R166">
        <f t="shared" ref="R166:R168" si="222">I166</f>
        <v>1</v>
      </c>
      <c r="S166">
        <f t="shared" ref="S166:S168" si="223">P166-I166</f>
        <v>0.32125044186226948</v>
      </c>
      <c r="AS166" s="4"/>
      <c r="AT166" s="4"/>
      <c r="AU166" s="4"/>
      <c r="AV166" s="4"/>
      <c r="AW166" s="4"/>
      <c r="AX166" s="4"/>
      <c r="AY166" s="4"/>
      <c r="CB166" s="4"/>
    </row>
    <row r="167" spans="2:80" x14ac:dyDescent="0.2">
      <c r="B167" s="3"/>
      <c r="D167" s="5" t="s">
        <v>108</v>
      </c>
      <c r="E167" s="3" t="s">
        <v>356</v>
      </c>
      <c r="F167">
        <f>GETPIVOTDATA("value",pivot!$A$3,"bench",$D167,"config",$E167,"stat",F$4)</f>
        <v>50000001</v>
      </c>
      <c r="G167">
        <f>GETPIVOTDATA("value",pivot!$A$3,"bench",$D167,"config",$E167,"stat",G$4)</f>
        <v>58526675</v>
      </c>
      <c r="H167">
        <f t="shared" si="220"/>
        <v>0.85431132043636515</v>
      </c>
      <c r="I167">
        <f t="shared" si="160"/>
        <v>0.99103760806504038</v>
      </c>
      <c r="L167" s="3" t="s">
        <v>353</v>
      </c>
      <c r="M167">
        <f>GETPIVOTDATA("value",pivot!$A$3,"bench",$D167,"config",$L167,"stat",M$4)</f>
        <v>50000001</v>
      </c>
      <c r="N167">
        <f>GETPIVOTDATA("value",pivot!$A$3,"bench",$D167,"config",$L167,"stat",N$4)</f>
        <v>43922806</v>
      </c>
      <c r="O167">
        <f t="shared" si="221"/>
        <v>1.1383608096440834</v>
      </c>
      <c r="P167">
        <f t="shared" si="161"/>
        <v>1.3205471435499818</v>
      </c>
      <c r="R167">
        <f t="shared" si="222"/>
        <v>0.99103760806504038</v>
      </c>
      <c r="S167">
        <f t="shared" si="223"/>
        <v>0.32950953548494144</v>
      </c>
      <c r="AS167" s="4"/>
      <c r="AT167" s="4"/>
      <c r="AU167" s="4"/>
      <c r="AV167" s="4"/>
      <c r="AW167" s="4"/>
      <c r="AX167" s="4"/>
      <c r="AY167" s="4"/>
      <c r="CB167" s="4"/>
    </row>
    <row r="168" spans="2:80" x14ac:dyDescent="0.2">
      <c r="B168" s="3"/>
      <c r="D168" s="5" t="s">
        <v>108</v>
      </c>
      <c r="E168" s="3" t="s">
        <v>354</v>
      </c>
      <c r="F168">
        <f>GETPIVOTDATA("value",pivot!$A$3,"bench",$D168,"config",$E168,"stat",F$4)</f>
        <v>50000001</v>
      </c>
      <c r="G168">
        <f>GETPIVOTDATA("value",pivot!$A$3,"bench",$D168,"config",$E168,"stat",G$4)</f>
        <v>57982699</v>
      </c>
      <c r="H168">
        <f t="shared" si="220"/>
        <v>0.86232620871960441</v>
      </c>
      <c r="I168">
        <f t="shared" si="162"/>
        <v>1.0003352206836731</v>
      </c>
      <c r="L168" s="3" t="s">
        <v>351</v>
      </c>
      <c r="M168">
        <f>GETPIVOTDATA("value",pivot!$A$3,"bench",$D168,"config",$L168,"stat",M$4)</f>
        <v>50000001</v>
      </c>
      <c r="N168">
        <f>GETPIVOTDATA("value",pivot!$A$3,"bench",$D168,"config",$L168,"stat",N$4)</f>
        <v>43904379</v>
      </c>
      <c r="O168">
        <f t="shared" si="221"/>
        <v>1.1388385882875145</v>
      </c>
      <c r="P168">
        <f t="shared" si="163"/>
        <v>1.3211013871759807</v>
      </c>
      <c r="R168">
        <f t="shared" si="222"/>
        <v>1.0003352206836731</v>
      </c>
      <c r="S168">
        <f t="shared" si="223"/>
        <v>0.3207661664923076</v>
      </c>
      <c r="AS168" s="4"/>
      <c r="AT168" s="4"/>
      <c r="AU168" s="4"/>
      <c r="AV168" s="4"/>
      <c r="AW168" s="4"/>
      <c r="AX168" s="4"/>
      <c r="AY168" s="4"/>
      <c r="CB168" s="4"/>
    </row>
    <row r="169" spans="2:80" x14ac:dyDescent="0.2">
      <c r="D169" s="5"/>
      <c r="F169" s="6"/>
      <c r="G169" s="4"/>
      <c r="M169" s="6"/>
      <c r="N169" s="4"/>
      <c r="AS169" s="4"/>
      <c r="AT169" s="4"/>
      <c r="AU169" s="4"/>
      <c r="AV169" s="4"/>
      <c r="AW169" s="4"/>
      <c r="AX169" s="4"/>
      <c r="AY169" s="4"/>
      <c r="CB169" s="4"/>
    </row>
    <row r="170" spans="2:80" x14ac:dyDescent="0.2">
      <c r="B170" s="3"/>
      <c r="D170" s="5" t="s">
        <v>109</v>
      </c>
      <c r="E170" s="3" t="s">
        <v>355</v>
      </c>
      <c r="F170">
        <f>GETPIVOTDATA("value",pivot!$A$3,"bench",$D170,"config",$E170,"stat",F$4)</f>
        <v>50000001</v>
      </c>
      <c r="G170">
        <f>GETPIVOTDATA("value",pivot!$A$3,"bench",$D170,"config",$E170,"stat",G$4)</f>
        <v>57883830</v>
      </c>
      <c r="H170">
        <f t="shared" ref="H170:H172" si="224">F170/G170</f>
        <v>0.86379911280922494</v>
      </c>
      <c r="I170">
        <f t="shared" ref="I170:I174" si="225">H170/H170</f>
        <v>1</v>
      </c>
      <c r="L170" s="3" t="s">
        <v>352</v>
      </c>
      <c r="M170">
        <f>GETPIVOTDATA("value",pivot!$A$3,"bench",$D170,"config",$L170,"stat",M$4)</f>
        <v>50000001</v>
      </c>
      <c r="N170">
        <f>GETPIVOTDATA("value",pivot!$A$3,"bench",$D170,"config",$L170,"stat",N$4)</f>
        <v>43820987</v>
      </c>
      <c r="O170">
        <f t="shared" ref="O170:O172" si="226">M170/N170</f>
        <v>1.1410058153185825</v>
      </c>
      <c r="P170">
        <f t="shared" ref="P170:P174" si="227">O170/H170</f>
        <v>1.3209157064399304</v>
      </c>
      <c r="R170">
        <f t="shared" ref="R170:R172" si="228">I170</f>
        <v>1</v>
      </c>
      <c r="S170">
        <f t="shared" ref="S170:S172" si="229">P170-I170</f>
        <v>0.32091570643993039</v>
      </c>
      <c r="AS170" s="4"/>
      <c r="AT170" s="4"/>
      <c r="AU170" s="4"/>
      <c r="AV170" s="4"/>
      <c r="AW170" s="4"/>
      <c r="AX170" s="4"/>
      <c r="AY170" s="4"/>
      <c r="CB170" s="4"/>
    </row>
    <row r="171" spans="2:80" x14ac:dyDescent="0.2">
      <c r="B171" s="3"/>
      <c r="D171" s="5" t="s">
        <v>109</v>
      </c>
      <c r="E171" s="3" t="s">
        <v>356</v>
      </c>
      <c r="F171">
        <f>GETPIVOTDATA("value",pivot!$A$3,"bench",$D171,"config",$E171,"stat",F$4)</f>
        <v>50000001</v>
      </c>
      <c r="G171">
        <f>GETPIVOTDATA("value",pivot!$A$3,"bench",$D171,"config",$E171,"stat",G$4)</f>
        <v>58422179</v>
      </c>
      <c r="H171">
        <f t="shared" si="224"/>
        <v>0.85583937223567097</v>
      </c>
      <c r="I171">
        <f t="shared" ref="I171:I175" si="230">H171/H170</f>
        <v>0.99078519478022209</v>
      </c>
      <c r="L171" s="3" t="s">
        <v>353</v>
      </c>
      <c r="M171">
        <f>GETPIVOTDATA("value",pivot!$A$3,"bench",$D171,"config",$L171,"stat",M$4)</f>
        <v>50000001</v>
      </c>
      <c r="N171">
        <f>GETPIVOTDATA("value",pivot!$A$3,"bench",$D171,"config",$L171,"stat",N$4)</f>
        <v>43858048</v>
      </c>
      <c r="O171">
        <f t="shared" si="226"/>
        <v>1.140041640704119</v>
      </c>
      <c r="P171">
        <f t="shared" ref="P171" si="231">O171/H170</f>
        <v>1.3197995040727759</v>
      </c>
      <c r="R171">
        <f t="shared" si="228"/>
        <v>0.99078519478022209</v>
      </c>
      <c r="S171">
        <f t="shared" si="229"/>
        <v>0.32901430929255382</v>
      </c>
      <c r="AS171" s="4"/>
      <c r="AT171" s="4"/>
      <c r="AU171" s="4"/>
      <c r="AV171" s="4"/>
      <c r="AW171" s="4"/>
      <c r="AX171" s="4"/>
      <c r="AY171" s="4"/>
      <c r="CB171" s="4"/>
    </row>
    <row r="172" spans="2:80" x14ac:dyDescent="0.2">
      <c r="B172" s="3"/>
      <c r="D172" s="5" t="s">
        <v>109</v>
      </c>
      <c r="E172" s="3" t="s">
        <v>354</v>
      </c>
      <c r="F172">
        <f>GETPIVOTDATA("value",pivot!$A$3,"bench",$D172,"config",$E172,"stat",F$4)</f>
        <v>50000001</v>
      </c>
      <c r="G172">
        <f>GETPIVOTDATA("value",pivot!$A$3,"bench",$D172,"config",$E172,"stat",G$4)</f>
        <v>57867093</v>
      </c>
      <c r="H172">
        <f t="shared" si="224"/>
        <v>0.86404895092967604</v>
      </c>
      <c r="I172">
        <f t="shared" ref="I172:I176" si="232">H172/H170</f>
        <v>1.0002892317400496</v>
      </c>
      <c r="L172" s="3" t="s">
        <v>351</v>
      </c>
      <c r="M172">
        <f>GETPIVOTDATA("value",pivot!$A$3,"bench",$D172,"config",$L172,"stat",M$4)</f>
        <v>50000001</v>
      </c>
      <c r="N172">
        <f>GETPIVOTDATA("value",pivot!$A$3,"bench",$D172,"config",$L172,"stat",N$4)</f>
        <v>43824306</v>
      </c>
      <c r="O172">
        <f t="shared" si="226"/>
        <v>1.1409194021235614</v>
      </c>
      <c r="P172">
        <f t="shared" ref="P172:P176" si="233">O172/H170</f>
        <v>1.320815667908124</v>
      </c>
      <c r="R172">
        <f t="shared" si="228"/>
        <v>1.0002892317400496</v>
      </c>
      <c r="S172">
        <f t="shared" si="229"/>
        <v>0.32052643616807441</v>
      </c>
      <c r="AS172" s="4"/>
      <c r="AT172" s="4"/>
      <c r="AU172" s="4"/>
      <c r="AV172" s="4"/>
      <c r="AW172" s="4"/>
      <c r="AX172" s="4"/>
      <c r="AY172" s="4"/>
      <c r="CB172" s="4"/>
    </row>
    <row r="173" spans="2:80" x14ac:dyDescent="0.2">
      <c r="D173" s="5"/>
      <c r="F173" s="6"/>
      <c r="G173" s="4"/>
      <c r="M173" s="6"/>
      <c r="N173" s="4"/>
      <c r="AS173" s="4"/>
      <c r="AT173" s="4"/>
      <c r="AU173" s="4"/>
      <c r="AV173" s="4"/>
      <c r="AW173" s="4"/>
      <c r="AX173" s="4"/>
      <c r="AY173" s="4"/>
      <c r="CB173" s="4"/>
    </row>
    <row r="174" spans="2:80" x14ac:dyDescent="0.2">
      <c r="B174" s="3"/>
      <c r="D174" s="5" t="s">
        <v>110</v>
      </c>
      <c r="E174" s="3" t="s">
        <v>355</v>
      </c>
      <c r="F174">
        <f>GETPIVOTDATA("value",pivot!$A$3,"bench",$D174,"config",$E174,"stat",F$4)</f>
        <v>50000001</v>
      </c>
      <c r="G174">
        <f>GETPIVOTDATA("value",pivot!$A$3,"bench",$D174,"config",$E174,"stat",G$4)</f>
        <v>57025521</v>
      </c>
      <c r="H174">
        <f t="shared" ref="H174:H176" si="234">F174/G174</f>
        <v>0.87680042414693593</v>
      </c>
      <c r="I174">
        <f t="shared" si="225"/>
        <v>1</v>
      </c>
      <c r="L174" s="3" t="s">
        <v>352</v>
      </c>
      <c r="M174">
        <f>GETPIVOTDATA("value",pivot!$A$3,"bench",$D174,"config",$L174,"stat",M$4)</f>
        <v>50000003</v>
      </c>
      <c r="N174">
        <f>GETPIVOTDATA("value",pivot!$A$3,"bench",$D174,"config",$L174,"stat",N$4)</f>
        <v>44277141</v>
      </c>
      <c r="O174">
        <f t="shared" ref="O174:O176" si="235">M174/N174</f>
        <v>1.1292509378597864</v>
      </c>
      <c r="P174">
        <f t="shared" si="227"/>
        <v>1.28792243566541</v>
      </c>
      <c r="R174">
        <f t="shared" ref="R174:R185" si="236">I174</f>
        <v>1</v>
      </c>
      <c r="S174">
        <f t="shared" ref="S174:S185" si="237">P174-I174</f>
        <v>0.28792243566540998</v>
      </c>
      <c r="AS174" s="4"/>
      <c r="AT174" s="4"/>
      <c r="AU174" s="4"/>
      <c r="AV174" s="4"/>
      <c r="AW174" s="4"/>
      <c r="AX174" s="4"/>
      <c r="AY174" s="4"/>
      <c r="CB174" s="4"/>
    </row>
    <row r="175" spans="2:80" x14ac:dyDescent="0.2">
      <c r="B175" s="3"/>
      <c r="D175" s="5" t="s">
        <v>110</v>
      </c>
      <c r="E175" s="3" t="s">
        <v>356</v>
      </c>
      <c r="F175">
        <f>GETPIVOTDATA("value",pivot!$A$3,"bench",$D175,"config",$E175,"stat",F$4)</f>
        <v>50000001</v>
      </c>
      <c r="G175">
        <f>GETPIVOTDATA("value",pivot!$A$3,"bench",$D175,"config",$E175,"stat",G$4)</f>
        <v>57726382</v>
      </c>
      <c r="H175">
        <f t="shared" si="234"/>
        <v>0.86615511431151182</v>
      </c>
      <c r="I175">
        <f t="shared" si="230"/>
        <v>0.9878589134513921</v>
      </c>
      <c r="L175" s="3" t="s">
        <v>353</v>
      </c>
      <c r="M175">
        <f>GETPIVOTDATA("value",pivot!$A$3,"bench",$D175,"config",$L175,"stat",M$4)</f>
        <v>50000003</v>
      </c>
      <c r="N175">
        <f>GETPIVOTDATA("value",pivot!$A$3,"bench",$D175,"config",$L175,"stat",N$4)</f>
        <v>44343928</v>
      </c>
      <c r="O175">
        <f t="shared" si="235"/>
        <v>1.1275501574871762</v>
      </c>
      <c r="P175">
        <f>O175/H174</f>
        <v>1.285982677967112</v>
      </c>
      <c r="R175">
        <f t="shared" si="236"/>
        <v>0.9878589134513921</v>
      </c>
      <c r="S175">
        <f t="shared" si="237"/>
        <v>0.29812376451571987</v>
      </c>
      <c r="AS175" s="4"/>
      <c r="AT175" s="4"/>
      <c r="AU175" s="4"/>
      <c r="AV175" s="4"/>
      <c r="AW175" s="4"/>
      <c r="AX175" s="4"/>
      <c r="AY175" s="4"/>
      <c r="CB175" s="4"/>
    </row>
    <row r="176" spans="2:80" x14ac:dyDescent="0.2">
      <c r="B176" s="3"/>
      <c r="D176" s="5" t="s">
        <v>110</v>
      </c>
      <c r="E176" s="3" t="s">
        <v>354</v>
      </c>
      <c r="F176">
        <f>GETPIVOTDATA("value",pivot!$A$3,"bench",$D176,"config",$E176,"stat",F$4)</f>
        <v>50000001</v>
      </c>
      <c r="G176">
        <f>GETPIVOTDATA("value",pivot!$A$3,"bench",$D176,"config",$E176,"stat",G$4)</f>
        <v>57025521</v>
      </c>
      <c r="H176">
        <f t="shared" si="234"/>
        <v>0.87680042414693593</v>
      </c>
      <c r="I176">
        <f t="shared" si="232"/>
        <v>1</v>
      </c>
      <c r="L176" s="3" t="s">
        <v>351</v>
      </c>
      <c r="M176">
        <f>GETPIVOTDATA("value",pivot!$A$3,"bench",$D176,"config",$L176,"stat",M$4)</f>
        <v>50000003</v>
      </c>
      <c r="N176">
        <f>GETPIVOTDATA("value",pivot!$A$3,"bench",$D176,"config",$L176,"stat",N$4)</f>
        <v>44277141</v>
      </c>
      <c r="O176">
        <f t="shared" si="235"/>
        <v>1.1292509378597864</v>
      </c>
      <c r="P176">
        <f t="shared" si="233"/>
        <v>1.28792243566541</v>
      </c>
      <c r="R176">
        <f t="shared" si="236"/>
        <v>1</v>
      </c>
      <c r="S176">
        <f t="shared" si="237"/>
        <v>0.28792243566540998</v>
      </c>
      <c r="AS176" s="4"/>
      <c r="AT176" s="4"/>
      <c r="AU176" s="4"/>
      <c r="AV176" s="4"/>
      <c r="AW176" s="4"/>
      <c r="AX176" s="4"/>
      <c r="AY176" s="4"/>
      <c r="CB176" s="4"/>
    </row>
    <row r="177" spans="3:94" x14ac:dyDescent="0.2">
      <c r="D177" s="5"/>
      <c r="F177" s="6"/>
      <c r="G177" s="4"/>
      <c r="AS177" s="4"/>
      <c r="AT177" s="4"/>
      <c r="AU177" s="4"/>
      <c r="AV177" s="4"/>
      <c r="AW177" s="4"/>
      <c r="AX177" s="4"/>
      <c r="AY177" s="4"/>
      <c r="CB177" s="4"/>
    </row>
    <row r="178" spans="3:94" x14ac:dyDescent="0.2">
      <c r="F178" s="4"/>
      <c r="G178" s="4"/>
    </row>
    <row r="179" spans="3:94" x14ac:dyDescent="0.2">
      <c r="C179" s="5" t="s">
        <v>37</v>
      </c>
      <c r="D179" s="5" t="s">
        <v>222</v>
      </c>
      <c r="E179" s="3" t="s">
        <v>348</v>
      </c>
      <c r="F179" s="4"/>
      <c r="G179" s="4"/>
      <c r="I179">
        <f>GEOMEAN(I5,I9,I13,I17,I21,I25,I29,I33)</f>
        <v>1</v>
      </c>
      <c r="O179">
        <f>GEOMEAN(O5,O9,O13,O17,O21,O25,O29,O33)</f>
        <v>1.00435245645908</v>
      </c>
      <c r="P179">
        <f>GEOMEAN(P5,P9,P13,P17,P21,P25,P29,P33)</f>
        <v>1.0757251194092345</v>
      </c>
      <c r="R179">
        <f t="shared" si="236"/>
        <v>1</v>
      </c>
      <c r="S179">
        <f t="shared" si="237"/>
        <v>7.5725119409234543E-2</v>
      </c>
      <c r="AP179" t="e">
        <f>AVERAGE(AP5:AP33)</f>
        <v>#DIV/0!</v>
      </c>
      <c r="AQ179" t="e">
        <f t="shared" ref="AQ179:AR179" si="238">AVERAGE(AQ5:AQ33)</f>
        <v>#DIV/0!</v>
      </c>
      <c r="AR179" t="e">
        <f t="shared" si="238"/>
        <v>#DIV/0!</v>
      </c>
    </row>
    <row r="180" spans="3:94" x14ac:dyDescent="0.2">
      <c r="E180" s="3" t="s">
        <v>350</v>
      </c>
      <c r="F180" s="4"/>
      <c r="G180" s="4"/>
      <c r="I180">
        <f t="shared" ref="I180" si="239">GEOMEAN(I6,I10,I14,I18,I22,I26,I30,I34)</f>
        <v>1.0022780804590934</v>
      </c>
      <c r="O180">
        <f t="shared" ref="O180:P180" si="240">GEOMEAN(O6,O10,O14,O18,O22,O26,O30,O34)</f>
        <v>1.0073707601103548</v>
      </c>
      <c r="P180">
        <f t="shared" si="240"/>
        <v>1.0789579138677932</v>
      </c>
      <c r="Q180">
        <v>1.0934549906755078</v>
      </c>
      <c r="R180">
        <f t="shared" si="236"/>
        <v>1.0022780804590934</v>
      </c>
      <c r="S180">
        <f t="shared" si="237"/>
        <v>7.6679833408699771E-2</v>
      </c>
      <c r="AP180" t="e">
        <f>AVERAGE(AP38:AP174)</f>
        <v>#DIV/0!</v>
      </c>
      <c r="AQ180" t="e">
        <f t="shared" ref="AQ180:AR180" si="241">AVERAGE(AQ38:AQ174)</f>
        <v>#DIV/0!</v>
      </c>
      <c r="AR180" t="e">
        <f t="shared" si="241"/>
        <v>#DIV/0!</v>
      </c>
    </row>
    <row r="181" spans="3:94" x14ac:dyDescent="0.2">
      <c r="E181" s="3" t="s">
        <v>349</v>
      </c>
      <c r="F181" s="4"/>
      <c r="G181" s="4"/>
      <c r="I181">
        <f t="shared" ref="I181" si="242">GEOMEAN(I7,I11,I15,I19,I23,I27,I31,I35)</f>
        <v>1.0048907730820889</v>
      </c>
      <c r="O181">
        <f t="shared" ref="O181:P181" si="243">GEOMEAN(O7,O11,O15,O19,O23,O27,O31,O35)</f>
        <v>1.0085773534638089</v>
      </c>
      <c r="P181">
        <f t="shared" si="243"/>
        <v>1.0802502518024253</v>
      </c>
      <c r="R181">
        <f t="shared" si="236"/>
        <v>1.0048907730820889</v>
      </c>
      <c r="S181">
        <f t="shared" si="237"/>
        <v>7.5359478720336437E-2</v>
      </c>
    </row>
    <row r="182" spans="3:94" x14ac:dyDescent="0.2">
      <c r="F182" s="4"/>
      <c r="G182" s="4"/>
    </row>
    <row r="183" spans="3:94" x14ac:dyDescent="0.2">
      <c r="D183" s="5" t="s">
        <v>223</v>
      </c>
      <c r="E183" s="3" t="s">
        <v>348</v>
      </c>
      <c r="F183" s="4"/>
      <c r="G183" s="4"/>
      <c r="I183" t="e">
        <f>GEOMEAN(I38,I42,I46,I50,I54,I58,I62,I66,I70,I74,I78,I82,I86,I90,I94,I98,I102,I106,I110,I114,I118,I122,I126,I130,I134,I138,I142,I146,I150,I154,I158,I162,I166,I170,I174)</f>
        <v>#REF!</v>
      </c>
      <c r="O183">
        <f>GEOMEAN(O38,O42,O46,O50,O54,O58,O62,O66,O70,O74,O78,O82,O86,O90,O94,O98,O102,O106,O110,O114,O118,O122,O126,O130,O134,O138,O142,O146,O150,O154,O158,O162,O166,O170,O174)</f>
        <v>0.88246045588570321</v>
      </c>
      <c r="P183" t="e">
        <f>GEOMEAN(P38,P42,P46,P50,P54,P58,P62,P66,P70,P74,P78,P82,P86,P90,P94,P98,P102,P106,P110,P114,P118,P122,P126,P130,P134,P138,P142,P146,P150,P154,P158,P162,P166,P170,P174)</f>
        <v>#REF!</v>
      </c>
      <c r="R183" t="e">
        <f t="shared" si="236"/>
        <v>#REF!</v>
      </c>
      <c r="S183" t="e">
        <f t="shared" si="237"/>
        <v>#REF!</v>
      </c>
    </row>
    <row r="184" spans="3:94" x14ac:dyDescent="0.2">
      <c r="E184" s="3" t="s">
        <v>350</v>
      </c>
      <c r="F184" s="4"/>
      <c r="G184" s="4"/>
      <c r="I184" t="e">
        <f t="shared" ref="I184" si="244">GEOMEAN(I39,I43,I47,I51,I55,I59,I63,I67,I71,I75,I79,I83,I87,I91,I95,I99,I103,I107,I111,I115,I119,I123,I127,I131,I135,I139,I143,I147,I151,I155,I159,I163,I167,I171,I175)</f>
        <v>#REF!</v>
      </c>
      <c r="O184" t="e">
        <f t="shared" ref="O184:P184" si="245">GEOMEAN(O39,O43,O47,O51,O55,O59,O63,O67,O71,O75,O79,O83,O87,O91,O95,O99,O103,O107,O111,O115,O119,O123,O127,O131,O135,O139,O143,O147,O151,O155,O159,O163,O167,O171,O175)</f>
        <v>#REF!</v>
      </c>
      <c r="P184" t="e">
        <f t="shared" si="245"/>
        <v>#REF!</v>
      </c>
      <c r="Q184">
        <v>1.329877204979981</v>
      </c>
      <c r="R184" t="e">
        <f t="shared" si="236"/>
        <v>#REF!</v>
      </c>
      <c r="S184" t="e">
        <f t="shared" si="237"/>
        <v>#REF!</v>
      </c>
    </row>
    <row r="185" spans="3:94" x14ac:dyDescent="0.2">
      <c r="E185" s="3" t="s">
        <v>349</v>
      </c>
      <c r="F185" s="7"/>
      <c r="I185" t="e">
        <f t="shared" ref="I185" si="246">GEOMEAN(I40,I44,I48,I52,I56,I60,I64,I68,I72,I76,I80,I84,I88,I92,I96,I100,I104,I108,I112,I116,I120,I124,I128,I132,I136,I140,I144,I148,I152,I156,I160,I164,I168,I172,I176)</f>
        <v>#REF!</v>
      </c>
      <c r="O185" t="e">
        <f t="shared" ref="O185:P185" si="247">GEOMEAN(O40,O44,O48,O52,O56,O60,O64,O68,O72,O76,O80,O84,O88,O92,O96,O100,O104,O108,O112,O116,O120,O124,O128,O132,O136,O140,O144,O148,O152,O156,O160,O164,O168,O172,O176)</f>
        <v>#REF!</v>
      </c>
      <c r="P185" t="e">
        <f t="shared" si="247"/>
        <v>#REF!</v>
      </c>
      <c r="R185" t="e">
        <f t="shared" si="236"/>
        <v>#REF!</v>
      </c>
      <c r="S185" t="e">
        <f t="shared" si="237"/>
        <v>#REF!</v>
      </c>
    </row>
    <row r="186" spans="3:94" x14ac:dyDescent="0.2">
      <c r="F186" s="7"/>
      <c r="CL186" t="e">
        <f t="shared" ref="CL186:CP186" si="248">AVERAGE(CL38:CL174)</f>
        <v>#DIV/0!</v>
      </c>
      <c r="CM186" t="e">
        <f t="shared" si="248"/>
        <v>#DIV/0!</v>
      </c>
      <c r="CN186" t="e">
        <f t="shared" si="248"/>
        <v>#DIV/0!</v>
      </c>
      <c r="CO186" t="e">
        <f t="shared" si="248"/>
        <v>#DIV/0!</v>
      </c>
      <c r="CP186" t="e">
        <f t="shared" si="248"/>
        <v>#DIV/0!</v>
      </c>
    </row>
    <row r="187" spans="3:94" x14ac:dyDescent="0.2">
      <c r="F187" s="7"/>
    </row>
    <row r="188" spans="3:94" x14ac:dyDescent="0.2">
      <c r="D188" s="5"/>
    </row>
    <row r="189" spans="3:94" x14ac:dyDescent="0.2">
      <c r="D189" s="5"/>
    </row>
    <row r="190" spans="3:94" x14ac:dyDescent="0.2">
      <c r="D190" s="5"/>
    </row>
    <row r="191" spans="3:94" x14ac:dyDescent="0.2">
      <c r="D191" s="5"/>
    </row>
    <row r="192" spans="3:94" x14ac:dyDescent="0.2">
      <c r="D192" s="5"/>
    </row>
    <row r="193" spans="3:25" x14ac:dyDescent="0.2">
      <c r="C193" t="s">
        <v>336</v>
      </c>
      <c r="E193" s="3" t="s">
        <v>335</v>
      </c>
      <c r="F193" s="6"/>
    </row>
    <row r="194" spans="3:25" x14ac:dyDescent="0.2">
      <c r="D194" s="5" t="s">
        <v>64</v>
      </c>
      <c r="E194" s="3" t="s">
        <v>316</v>
      </c>
      <c r="F194" s="6"/>
    </row>
    <row r="195" spans="3:25" x14ac:dyDescent="0.2">
      <c r="D195" s="5"/>
      <c r="E195" s="3" t="s">
        <v>334</v>
      </c>
    </row>
    <row r="196" spans="3:25" x14ac:dyDescent="0.2">
      <c r="D196" s="5"/>
      <c r="F196" s="4"/>
    </row>
    <row r="197" spans="3:25" x14ac:dyDescent="0.2">
      <c r="D197" s="5"/>
      <c r="E197" s="3" t="s">
        <v>335</v>
      </c>
      <c r="F197" s="6"/>
      <c r="S197" s="6"/>
      <c r="T197" s="6"/>
      <c r="U197" s="6"/>
      <c r="V197" s="6"/>
      <c r="W197" s="6"/>
      <c r="X197" s="6"/>
      <c r="Y197" s="6"/>
    </row>
    <row r="198" spans="3:25" x14ac:dyDescent="0.2">
      <c r="D198" s="5" t="s">
        <v>69</v>
      </c>
      <c r="E198" s="3" t="s">
        <v>316</v>
      </c>
      <c r="F198" s="6"/>
      <c r="S198" s="6"/>
      <c r="T198" s="6"/>
      <c r="U198" s="6"/>
      <c r="V198" s="6"/>
      <c r="W198" s="6"/>
      <c r="X198" s="6"/>
      <c r="Y198" s="6"/>
    </row>
    <row r="199" spans="3:25" x14ac:dyDescent="0.2">
      <c r="D199" s="5"/>
      <c r="E199" s="3" t="s">
        <v>334</v>
      </c>
      <c r="F199" s="6"/>
      <c r="S199" s="6"/>
      <c r="T199" s="6"/>
      <c r="U199" s="6"/>
      <c r="V199" s="6"/>
      <c r="W199" s="6"/>
      <c r="X199" s="6"/>
      <c r="Y199" s="6"/>
    </row>
    <row r="200" spans="3:25" x14ac:dyDescent="0.2">
      <c r="D200" s="5"/>
      <c r="F200" s="6"/>
      <c r="S200" s="6"/>
      <c r="T200" s="6"/>
      <c r="U200" s="6"/>
      <c r="V200" s="6"/>
      <c r="W200" s="6"/>
      <c r="X200" s="6"/>
      <c r="Y200" s="6"/>
    </row>
    <row r="201" spans="3:25" x14ac:dyDescent="0.2">
      <c r="D201" s="5"/>
      <c r="E201" s="3" t="s">
        <v>335</v>
      </c>
      <c r="F201" s="6"/>
      <c r="S201" s="6"/>
      <c r="T201" s="6"/>
      <c r="U201" s="6"/>
      <c r="V201" s="6"/>
      <c r="W201" s="6"/>
      <c r="X201" s="6"/>
      <c r="Y201" s="6"/>
    </row>
    <row r="202" spans="3:25" x14ac:dyDescent="0.2">
      <c r="D202" s="5" t="s">
        <v>70</v>
      </c>
      <c r="E202" s="3" t="s">
        <v>316</v>
      </c>
      <c r="F202" s="6"/>
      <c r="S202" s="6"/>
      <c r="T202" s="6"/>
      <c r="U202" s="6"/>
      <c r="V202" s="6"/>
      <c r="W202" s="6"/>
      <c r="X202" s="6"/>
      <c r="Y202" s="6"/>
    </row>
    <row r="203" spans="3:25" x14ac:dyDescent="0.2">
      <c r="D203" s="5"/>
      <c r="E203" s="3" t="s">
        <v>334</v>
      </c>
      <c r="F203" s="6"/>
      <c r="S203" s="6"/>
      <c r="T203" s="6"/>
      <c r="U203" s="6"/>
      <c r="V203" s="6"/>
      <c r="W203" s="6"/>
      <c r="X203" s="6"/>
      <c r="Y203" s="6"/>
    </row>
    <row r="204" spans="3:25" x14ac:dyDescent="0.2">
      <c r="D204" s="5"/>
      <c r="F204" s="6"/>
    </row>
    <row r="205" spans="3:25" x14ac:dyDescent="0.2">
      <c r="D205" s="5"/>
      <c r="E205" s="3" t="s">
        <v>335</v>
      </c>
      <c r="F205" s="6"/>
    </row>
    <row r="206" spans="3:25" x14ac:dyDescent="0.2">
      <c r="D206" s="5" t="s">
        <v>71</v>
      </c>
      <c r="E206" s="3" t="s">
        <v>316</v>
      </c>
      <c r="F206" s="6"/>
    </row>
    <row r="207" spans="3:25" x14ac:dyDescent="0.2">
      <c r="D207" s="5"/>
      <c r="E207" s="3" t="s">
        <v>334</v>
      </c>
      <c r="F207" s="6"/>
    </row>
    <row r="208" spans="3:25" x14ac:dyDescent="0.2">
      <c r="D208" s="5"/>
      <c r="F208" s="6"/>
    </row>
    <row r="209" spans="4:20" x14ac:dyDescent="0.2">
      <c r="D209" s="5"/>
      <c r="E209" s="3" t="s">
        <v>335</v>
      </c>
      <c r="F209" s="6"/>
    </row>
    <row r="210" spans="4:20" x14ac:dyDescent="0.2">
      <c r="D210" s="5" t="s">
        <v>72</v>
      </c>
      <c r="E210" s="3" t="s">
        <v>316</v>
      </c>
      <c r="F210" s="6"/>
    </row>
    <row r="211" spans="4:20" x14ac:dyDescent="0.2">
      <c r="D211" s="5"/>
      <c r="E211" s="3" t="s">
        <v>334</v>
      </c>
      <c r="F211" s="6"/>
      <c r="G211" s="4"/>
    </row>
    <row r="212" spans="4:20" x14ac:dyDescent="0.2">
      <c r="D212" s="5"/>
      <c r="F212" s="6"/>
    </row>
    <row r="213" spans="4:20" x14ac:dyDescent="0.2">
      <c r="D213" s="5"/>
      <c r="E213" s="3" t="s">
        <v>335</v>
      </c>
      <c r="L213" s="6"/>
      <c r="T213" s="6"/>
    </row>
    <row r="214" spans="4:20" x14ac:dyDescent="0.2">
      <c r="D214" s="5" t="s">
        <v>73</v>
      </c>
      <c r="E214" s="3" t="s">
        <v>316</v>
      </c>
      <c r="F214" s="4"/>
      <c r="L214" s="6"/>
      <c r="T214" s="6"/>
    </row>
    <row r="215" spans="4:20" x14ac:dyDescent="0.2">
      <c r="D215" s="5"/>
      <c r="E215" s="3" t="s">
        <v>334</v>
      </c>
      <c r="F215" s="4"/>
      <c r="L215" s="6"/>
      <c r="T215" s="6"/>
    </row>
    <row r="216" spans="4:20" x14ac:dyDescent="0.2">
      <c r="D216" s="5"/>
      <c r="F216" s="4"/>
    </row>
    <row r="217" spans="4:20" x14ac:dyDescent="0.2">
      <c r="D217" s="5"/>
      <c r="E217" s="3" t="s">
        <v>335</v>
      </c>
      <c r="L217" s="6"/>
      <c r="T217" s="6"/>
    </row>
    <row r="218" spans="4:20" x14ac:dyDescent="0.2">
      <c r="D218" s="5" t="s">
        <v>74</v>
      </c>
      <c r="E218" s="3" t="s">
        <v>316</v>
      </c>
      <c r="L218" s="6"/>
      <c r="T218" s="6"/>
    </row>
    <row r="219" spans="4:20" x14ac:dyDescent="0.2">
      <c r="D219" s="5"/>
      <c r="E219" s="3" t="s">
        <v>334</v>
      </c>
      <c r="L219" s="6"/>
      <c r="T219" s="6"/>
    </row>
    <row r="220" spans="4:20" x14ac:dyDescent="0.2">
      <c r="D220" s="5"/>
    </row>
    <row r="221" spans="4:20" x14ac:dyDescent="0.2">
      <c r="D221" s="5"/>
      <c r="E221" s="3" t="s">
        <v>335</v>
      </c>
      <c r="L221" s="6"/>
      <c r="T221" s="6"/>
    </row>
    <row r="222" spans="4:20" x14ac:dyDescent="0.2">
      <c r="D222" s="5" t="s">
        <v>75</v>
      </c>
      <c r="E222" s="3" t="s">
        <v>316</v>
      </c>
      <c r="L222" s="6"/>
      <c r="T222" s="6"/>
    </row>
    <row r="223" spans="4:20" x14ac:dyDescent="0.2">
      <c r="D223" s="5"/>
      <c r="E223" s="3" t="s">
        <v>334</v>
      </c>
      <c r="L223" s="6"/>
      <c r="T223" s="6"/>
    </row>
    <row r="224" spans="4:20" x14ac:dyDescent="0.2">
      <c r="D224" s="5"/>
    </row>
    <row r="225" spans="3:20" x14ac:dyDescent="0.2">
      <c r="D225" s="5"/>
      <c r="L225" s="6"/>
      <c r="T225" s="6"/>
    </row>
    <row r="226" spans="3:20" x14ac:dyDescent="0.2">
      <c r="C226" t="s">
        <v>337</v>
      </c>
      <c r="D226" s="5"/>
      <c r="E226" s="3" t="s">
        <v>335</v>
      </c>
      <c r="L226" s="6"/>
      <c r="T226" s="6"/>
    </row>
    <row r="227" spans="3:20" x14ac:dyDescent="0.2">
      <c r="D227" s="5" t="s">
        <v>76</v>
      </c>
      <c r="E227" s="3" t="s">
        <v>316</v>
      </c>
      <c r="L227" s="6"/>
      <c r="T227" s="6"/>
    </row>
    <row r="228" spans="3:20" x14ac:dyDescent="0.2">
      <c r="D228" s="5"/>
      <c r="E228" s="3" t="s">
        <v>334</v>
      </c>
    </row>
    <row r="229" spans="3:20" x14ac:dyDescent="0.2">
      <c r="D229" s="5"/>
      <c r="L229" s="6"/>
      <c r="T229" s="6"/>
    </row>
    <row r="230" spans="3:20" x14ac:dyDescent="0.2">
      <c r="D230" s="5"/>
      <c r="E230" s="3" t="s">
        <v>335</v>
      </c>
      <c r="L230" s="6"/>
      <c r="T230" s="6"/>
    </row>
    <row r="231" spans="3:20" x14ac:dyDescent="0.2">
      <c r="D231" s="5" t="s">
        <v>77</v>
      </c>
      <c r="E231" s="3" t="s">
        <v>316</v>
      </c>
      <c r="L231" s="6"/>
      <c r="T231" s="6"/>
    </row>
    <row r="232" spans="3:20" x14ac:dyDescent="0.2">
      <c r="D232" s="5"/>
      <c r="E232" s="3" t="s">
        <v>334</v>
      </c>
    </row>
    <row r="233" spans="3:20" x14ac:dyDescent="0.2">
      <c r="D233" s="5"/>
      <c r="L233" s="6"/>
      <c r="T233" s="6"/>
    </row>
    <row r="234" spans="3:20" x14ac:dyDescent="0.2">
      <c r="D234" s="5"/>
      <c r="E234" s="3" t="s">
        <v>335</v>
      </c>
      <c r="L234" s="6"/>
      <c r="T234" s="6"/>
    </row>
    <row r="235" spans="3:20" x14ac:dyDescent="0.2">
      <c r="D235" s="5" t="s">
        <v>78</v>
      </c>
      <c r="E235" s="3" t="s">
        <v>316</v>
      </c>
      <c r="L235" s="6"/>
      <c r="T235" s="6"/>
    </row>
    <row r="236" spans="3:20" x14ac:dyDescent="0.2">
      <c r="D236" s="5"/>
      <c r="E236" s="3" t="s">
        <v>334</v>
      </c>
    </row>
    <row r="237" spans="3:20" x14ac:dyDescent="0.2">
      <c r="D237" s="5"/>
      <c r="L237" s="6"/>
      <c r="T237" s="6"/>
    </row>
    <row r="238" spans="3:20" x14ac:dyDescent="0.2">
      <c r="D238" s="5"/>
      <c r="E238" s="3" t="s">
        <v>335</v>
      </c>
      <c r="L238" s="6"/>
      <c r="T238" s="6"/>
    </row>
    <row r="239" spans="3:20" x14ac:dyDescent="0.2">
      <c r="D239" s="5" t="s">
        <v>79</v>
      </c>
      <c r="E239" s="3" t="s">
        <v>316</v>
      </c>
      <c r="L239" s="6"/>
      <c r="T239" s="6"/>
    </row>
    <row r="240" spans="3:20" x14ac:dyDescent="0.2">
      <c r="D240" s="5"/>
      <c r="E240" s="3" t="s">
        <v>334</v>
      </c>
    </row>
    <row r="241" spans="4:5" x14ac:dyDescent="0.2">
      <c r="D241" s="5"/>
    </row>
    <row r="242" spans="4:5" x14ac:dyDescent="0.2">
      <c r="D242" s="5"/>
      <c r="E242" s="3" t="s">
        <v>335</v>
      </c>
    </row>
    <row r="243" spans="4:5" x14ac:dyDescent="0.2">
      <c r="D243" s="5" t="s">
        <v>80</v>
      </c>
      <c r="E243" s="3" t="s">
        <v>316</v>
      </c>
    </row>
    <row r="244" spans="4:5" x14ac:dyDescent="0.2">
      <c r="D244" s="5"/>
      <c r="E244" s="3" t="s">
        <v>334</v>
      </c>
    </row>
    <row r="245" spans="4:5" x14ac:dyDescent="0.2">
      <c r="D245" s="5"/>
    </row>
    <row r="246" spans="4:5" x14ac:dyDescent="0.2">
      <c r="D246" s="5"/>
      <c r="E246" s="3" t="s">
        <v>335</v>
      </c>
    </row>
    <row r="247" spans="4:5" x14ac:dyDescent="0.2">
      <c r="D247" s="5" t="s">
        <v>81</v>
      </c>
      <c r="E247" s="3" t="s">
        <v>316</v>
      </c>
    </row>
    <row r="248" spans="4:5" x14ac:dyDescent="0.2">
      <c r="D248" s="5"/>
      <c r="E248" s="3" t="s">
        <v>334</v>
      </c>
    </row>
    <row r="249" spans="4:5" x14ac:dyDescent="0.2">
      <c r="D249" s="5"/>
    </row>
    <row r="250" spans="4:5" x14ac:dyDescent="0.2">
      <c r="D250" s="5"/>
      <c r="E250" s="3" t="s">
        <v>335</v>
      </c>
    </row>
    <row r="251" spans="4:5" x14ac:dyDescent="0.2">
      <c r="D251" s="5" t="s">
        <v>82</v>
      </c>
      <c r="E251" s="3" t="s">
        <v>316</v>
      </c>
    </row>
    <row r="252" spans="4:5" x14ac:dyDescent="0.2">
      <c r="D252" s="5"/>
      <c r="E252" s="3" t="s">
        <v>334</v>
      </c>
    </row>
    <row r="253" spans="4:5" x14ac:dyDescent="0.2">
      <c r="D253" s="5"/>
    </row>
    <row r="254" spans="4:5" x14ac:dyDescent="0.2">
      <c r="D254" s="5"/>
      <c r="E254" s="3" t="s">
        <v>335</v>
      </c>
    </row>
    <row r="255" spans="4:5" x14ac:dyDescent="0.2">
      <c r="D255" s="5" t="s">
        <v>83</v>
      </c>
      <c r="E255" s="3" t="s">
        <v>316</v>
      </c>
    </row>
    <row r="256" spans="4:5" x14ac:dyDescent="0.2">
      <c r="D256" s="5"/>
      <c r="E256" s="3" t="s">
        <v>334</v>
      </c>
    </row>
    <row r="257" spans="4:5" x14ac:dyDescent="0.2">
      <c r="D257" s="5"/>
    </row>
    <row r="258" spans="4:5" x14ac:dyDescent="0.2">
      <c r="D258" s="5"/>
      <c r="E258" s="3" t="s">
        <v>335</v>
      </c>
    </row>
    <row r="259" spans="4:5" x14ac:dyDescent="0.2">
      <c r="D259" s="5" t="s">
        <v>84</v>
      </c>
      <c r="E259" s="3" t="s">
        <v>316</v>
      </c>
    </row>
    <row r="260" spans="4:5" x14ac:dyDescent="0.2">
      <c r="D260" s="5"/>
      <c r="E260" s="3" t="s">
        <v>334</v>
      </c>
    </row>
    <row r="261" spans="4:5" x14ac:dyDescent="0.2">
      <c r="D261" s="5"/>
    </row>
    <row r="262" spans="4:5" x14ac:dyDescent="0.2">
      <c r="D262" s="5"/>
      <c r="E262" s="3" t="s">
        <v>335</v>
      </c>
    </row>
    <row r="263" spans="4:5" x14ac:dyDescent="0.2">
      <c r="D263" s="5" t="s">
        <v>85</v>
      </c>
      <c r="E263" s="3" t="s">
        <v>316</v>
      </c>
    </row>
    <row r="264" spans="4:5" x14ac:dyDescent="0.2">
      <c r="D264" s="5"/>
      <c r="E264" s="3" t="s">
        <v>334</v>
      </c>
    </row>
    <row r="265" spans="4:5" x14ac:dyDescent="0.2">
      <c r="D265" s="5"/>
    </row>
    <row r="266" spans="4:5" x14ac:dyDescent="0.2">
      <c r="D266" s="5"/>
      <c r="E266" s="3" t="s">
        <v>335</v>
      </c>
    </row>
    <row r="267" spans="4:5" x14ac:dyDescent="0.2">
      <c r="D267" s="5" t="s">
        <v>86</v>
      </c>
      <c r="E267" s="3" t="s">
        <v>316</v>
      </c>
    </row>
    <row r="268" spans="4:5" x14ac:dyDescent="0.2">
      <c r="D268" s="5"/>
      <c r="E268" s="3" t="s">
        <v>334</v>
      </c>
    </row>
    <row r="269" spans="4:5" x14ac:dyDescent="0.2">
      <c r="D269" s="5"/>
    </row>
    <row r="270" spans="4:5" x14ac:dyDescent="0.2">
      <c r="D270" s="5"/>
      <c r="E270" s="3" t="s">
        <v>335</v>
      </c>
    </row>
    <row r="271" spans="4:5" x14ac:dyDescent="0.2">
      <c r="D271" s="5" t="s">
        <v>87</v>
      </c>
      <c r="E271" s="3" t="s">
        <v>316</v>
      </c>
    </row>
    <row r="272" spans="4:5" x14ac:dyDescent="0.2">
      <c r="D272" s="5"/>
      <c r="E272" s="3" t="s">
        <v>334</v>
      </c>
    </row>
    <row r="273" spans="4:5" x14ac:dyDescent="0.2">
      <c r="D273" s="5"/>
    </row>
    <row r="274" spans="4:5" x14ac:dyDescent="0.2">
      <c r="D274" s="5"/>
      <c r="E274" s="3" t="s">
        <v>335</v>
      </c>
    </row>
    <row r="275" spans="4:5" x14ac:dyDescent="0.2">
      <c r="D275" s="5" t="s">
        <v>88</v>
      </c>
      <c r="E275" s="3" t="s">
        <v>316</v>
      </c>
    </row>
    <row r="276" spans="4:5" x14ac:dyDescent="0.2">
      <c r="D276" s="5"/>
      <c r="E276" s="3" t="s">
        <v>334</v>
      </c>
    </row>
    <row r="277" spans="4:5" x14ac:dyDescent="0.2">
      <c r="D277" s="5"/>
    </row>
    <row r="278" spans="4:5" x14ac:dyDescent="0.2">
      <c r="D278" s="5"/>
      <c r="E278" s="3" t="s">
        <v>335</v>
      </c>
    </row>
    <row r="279" spans="4:5" x14ac:dyDescent="0.2">
      <c r="D279" s="5" t="s">
        <v>89</v>
      </c>
      <c r="E279" s="3" t="s">
        <v>316</v>
      </c>
    </row>
    <row r="280" spans="4:5" x14ac:dyDescent="0.2">
      <c r="D280" s="5"/>
      <c r="E280" s="3" t="s">
        <v>334</v>
      </c>
    </row>
    <row r="281" spans="4:5" x14ac:dyDescent="0.2">
      <c r="D281" s="5"/>
    </row>
    <row r="282" spans="4:5" x14ac:dyDescent="0.2">
      <c r="D282" s="5"/>
      <c r="E282" s="3" t="s">
        <v>335</v>
      </c>
    </row>
    <row r="283" spans="4:5" x14ac:dyDescent="0.2">
      <c r="D283" s="5" t="s">
        <v>90</v>
      </c>
      <c r="E283" s="3" t="s">
        <v>316</v>
      </c>
    </row>
    <row r="284" spans="4:5" x14ac:dyDescent="0.2">
      <c r="D284" s="5"/>
      <c r="E284" s="3" t="s">
        <v>334</v>
      </c>
    </row>
    <row r="285" spans="4:5" x14ac:dyDescent="0.2">
      <c r="D285" s="5"/>
    </row>
    <row r="286" spans="4:5" x14ac:dyDescent="0.2">
      <c r="D286" s="5"/>
      <c r="E286" s="3" t="s">
        <v>335</v>
      </c>
    </row>
    <row r="287" spans="4:5" x14ac:dyDescent="0.2">
      <c r="D287" s="5" t="s">
        <v>91</v>
      </c>
      <c r="E287" s="3" t="s">
        <v>316</v>
      </c>
    </row>
    <row r="288" spans="4:5" x14ac:dyDescent="0.2">
      <c r="D288" s="5"/>
      <c r="E288" s="3" t="s">
        <v>334</v>
      </c>
    </row>
    <row r="289" spans="4:5" x14ac:dyDescent="0.2">
      <c r="D289" s="5"/>
    </row>
    <row r="290" spans="4:5" x14ac:dyDescent="0.2">
      <c r="D290" s="5"/>
      <c r="E290" s="3" t="s">
        <v>335</v>
      </c>
    </row>
    <row r="291" spans="4:5" x14ac:dyDescent="0.2">
      <c r="D291" s="5" t="s">
        <v>92</v>
      </c>
      <c r="E291" s="3" t="s">
        <v>316</v>
      </c>
    </row>
    <row r="292" spans="4:5" x14ac:dyDescent="0.2">
      <c r="D292" s="5"/>
      <c r="E292" s="3" t="s">
        <v>334</v>
      </c>
    </row>
    <row r="293" spans="4:5" x14ac:dyDescent="0.2">
      <c r="D293" s="5"/>
    </row>
    <row r="294" spans="4:5" x14ac:dyDescent="0.2">
      <c r="D294" s="5"/>
      <c r="E294" s="3" t="s">
        <v>335</v>
      </c>
    </row>
    <row r="295" spans="4:5" x14ac:dyDescent="0.2">
      <c r="D295" s="5" t="s">
        <v>93</v>
      </c>
      <c r="E295" s="3" t="s">
        <v>316</v>
      </c>
    </row>
    <row r="296" spans="4:5" x14ac:dyDescent="0.2">
      <c r="D296" s="5"/>
      <c r="E296" s="3" t="s">
        <v>334</v>
      </c>
    </row>
    <row r="297" spans="4:5" x14ac:dyDescent="0.2">
      <c r="D297" s="5"/>
    </row>
    <row r="298" spans="4:5" x14ac:dyDescent="0.2">
      <c r="D298" s="5"/>
      <c r="E298" s="3" t="s">
        <v>335</v>
      </c>
    </row>
    <row r="299" spans="4:5" x14ac:dyDescent="0.2">
      <c r="D299" s="5" t="s">
        <v>94</v>
      </c>
      <c r="E299" s="3" t="s">
        <v>316</v>
      </c>
    </row>
    <row r="300" spans="4:5" x14ac:dyDescent="0.2">
      <c r="D300" s="5"/>
      <c r="E300" s="3" t="s">
        <v>334</v>
      </c>
    </row>
    <row r="301" spans="4:5" x14ac:dyDescent="0.2">
      <c r="D301" s="5"/>
    </row>
    <row r="302" spans="4:5" x14ac:dyDescent="0.2">
      <c r="D302" s="5"/>
      <c r="E302" s="3" t="s">
        <v>335</v>
      </c>
    </row>
    <row r="303" spans="4:5" x14ac:dyDescent="0.2">
      <c r="D303" s="5" t="s">
        <v>95</v>
      </c>
      <c r="E303" s="3" t="s">
        <v>316</v>
      </c>
    </row>
    <row r="304" spans="4:5" x14ac:dyDescent="0.2">
      <c r="D304" s="5"/>
      <c r="E304" s="3" t="s">
        <v>334</v>
      </c>
    </row>
    <row r="305" spans="4:5" x14ac:dyDescent="0.2">
      <c r="D305" s="5"/>
    </row>
    <row r="306" spans="4:5" x14ac:dyDescent="0.2">
      <c r="D306" s="5"/>
      <c r="E306" s="3" t="s">
        <v>335</v>
      </c>
    </row>
    <row r="307" spans="4:5" x14ac:dyDescent="0.2">
      <c r="D307" s="5" t="s">
        <v>96</v>
      </c>
      <c r="E307" s="3" t="s">
        <v>316</v>
      </c>
    </row>
    <row r="308" spans="4:5" x14ac:dyDescent="0.2">
      <c r="D308" s="5"/>
      <c r="E308" s="3" t="s">
        <v>334</v>
      </c>
    </row>
    <row r="309" spans="4:5" x14ac:dyDescent="0.2">
      <c r="D309" s="5"/>
    </row>
    <row r="310" spans="4:5" x14ac:dyDescent="0.2">
      <c r="D310" s="5"/>
      <c r="E310" s="3" t="s">
        <v>335</v>
      </c>
    </row>
    <row r="311" spans="4:5" x14ac:dyDescent="0.2">
      <c r="D311" s="5" t="s">
        <v>97</v>
      </c>
      <c r="E311" s="3" t="s">
        <v>316</v>
      </c>
    </row>
    <row r="312" spans="4:5" x14ac:dyDescent="0.2">
      <c r="D312" s="5"/>
      <c r="E312" s="3" t="s">
        <v>334</v>
      </c>
    </row>
    <row r="313" spans="4:5" x14ac:dyDescent="0.2">
      <c r="D313" s="5"/>
    </row>
    <row r="314" spans="4:5" x14ac:dyDescent="0.2">
      <c r="D314" s="5"/>
      <c r="E314" s="3" t="s">
        <v>335</v>
      </c>
    </row>
    <row r="315" spans="4:5" x14ac:dyDescent="0.2">
      <c r="D315" s="5" t="s">
        <v>98</v>
      </c>
      <c r="E315" s="3" t="s">
        <v>316</v>
      </c>
    </row>
    <row r="316" spans="4:5" x14ac:dyDescent="0.2">
      <c r="D316" s="5"/>
      <c r="E316" s="3" t="s">
        <v>334</v>
      </c>
    </row>
    <row r="317" spans="4:5" x14ac:dyDescent="0.2">
      <c r="D317" s="5"/>
    </row>
    <row r="318" spans="4:5" x14ac:dyDescent="0.2">
      <c r="D318" s="5"/>
      <c r="E318" s="3" t="s">
        <v>335</v>
      </c>
    </row>
    <row r="319" spans="4:5" x14ac:dyDescent="0.2">
      <c r="D319" s="5" t="s">
        <v>99</v>
      </c>
      <c r="E319" s="3" t="s">
        <v>316</v>
      </c>
    </row>
    <row r="320" spans="4:5" x14ac:dyDescent="0.2">
      <c r="D320" s="5"/>
      <c r="E320" s="3" t="s">
        <v>334</v>
      </c>
    </row>
    <row r="321" spans="4:5" x14ac:dyDescent="0.2">
      <c r="D321" s="5"/>
    </row>
    <row r="322" spans="4:5" x14ac:dyDescent="0.2">
      <c r="D322" s="5"/>
      <c r="E322" s="3" t="s">
        <v>335</v>
      </c>
    </row>
    <row r="323" spans="4:5" x14ac:dyDescent="0.2">
      <c r="D323" s="5" t="s">
        <v>100</v>
      </c>
      <c r="E323" s="3" t="s">
        <v>316</v>
      </c>
    </row>
    <row r="324" spans="4:5" x14ac:dyDescent="0.2">
      <c r="D324" s="5"/>
      <c r="E324" s="3" t="s">
        <v>334</v>
      </c>
    </row>
    <row r="325" spans="4:5" x14ac:dyDescent="0.2">
      <c r="D325" s="5"/>
    </row>
    <row r="326" spans="4:5" x14ac:dyDescent="0.2">
      <c r="D326" s="5"/>
      <c r="E326" s="3" t="s">
        <v>335</v>
      </c>
    </row>
    <row r="327" spans="4:5" x14ac:dyDescent="0.2">
      <c r="D327" s="5" t="s">
        <v>101</v>
      </c>
      <c r="E327" s="3" t="s">
        <v>316</v>
      </c>
    </row>
    <row r="328" spans="4:5" x14ac:dyDescent="0.2">
      <c r="D328" s="5"/>
      <c r="E328" s="3" t="s">
        <v>334</v>
      </c>
    </row>
    <row r="329" spans="4:5" x14ac:dyDescent="0.2">
      <c r="D329" s="5"/>
    </row>
    <row r="330" spans="4:5" x14ac:dyDescent="0.2">
      <c r="D330" s="5"/>
      <c r="E330" s="3" t="s">
        <v>335</v>
      </c>
    </row>
    <row r="331" spans="4:5" x14ac:dyDescent="0.2">
      <c r="D331" s="5" t="s">
        <v>102</v>
      </c>
      <c r="E331" s="3" t="s">
        <v>316</v>
      </c>
    </row>
    <row r="332" spans="4:5" x14ac:dyDescent="0.2">
      <c r="D332" s="5"/>
      <c r="E332" s="3" t="s">
        <v>334</v>
      </c>
    </row>
    <row r="333" spans="4:5" x14ac:dyDescent="0.2">
      <c r="D333" s="5"/>
    </row>
    <row r="334" spans="4:5" x14ac:dyDescent="0.2">
      <c r="D334" s="5"/>
      <c r="E334" s="3" t="s">
        <v>335</v>
      </c>
    </row>
    <row r="335" spans="4:5" x14ac:dyDescent="0.2">
      <c r="D335" s="5" t="s">
        <v>103</v>
      </c>
      <c r="E335" s="3" t="s">
        <v>316</v>
      </c>
    </row>
    <row r="336" spans="4:5" x14ac:dyDescent="0.2">
      <c r="D336" s="5"/>
      <c r="E336" s="3" t="s">
        <v>334</v>
      </c>
    </row>
    <row r="337" spans="4:5" x14ac:dyDescent="0.2">
      <c r="D337" s="5"/>
    </row>
    <row r="338" spans="4:5" x14ac:dyDescent="0.2">
      <c r="D338" s="5"/>
      <c r="E338" s="3" t="s">
        <v>335</v>
      </c>
    </row>
    <row r="339" spans="4:5" x14ac:dyDescent="0.2">
      <c r="D339" s="5" t="s">
        <v>104</v>
      </c>
      <c r="E339" s="3" t="s">
        <v>316</v>
      </c>
    </row>
    <row r="340" spans="4:5" x14ac:dyDescent="0.2">
      <c r="D340" s="5"/>
      <c r="E340" s="3" t="s">
        <v>334</v>
      </c>
    </row>
    <row r="341" spans="4:5" x14ac:dyDescent="0.2">
      <c r="D341" s="5"/>
    </row>
    <row r="342" spans="4:5" x14ac:dyDescent="0.2">
      <c r="D342" s="5"/>
      <c r="E342" s="3" t="s">
        <v>335</v>
      </c>
    </row>
    <row r="343" spans="4:5" x14ac:dyDescent="0.2">
      <c r="D343" s="5" t="s">
        <v>105</v>
      </c>
      <c r="E343" s="3" t="s">
        <v>316</v>
      </c>
    </row>
    <row r="344" spans="4:5" x14ac:dyDescent="0.2">
      <c r="D344" s="5"/>
      <c r="E344" s="3" t="s">
        <v>334</v>
      </c>
    </row>
    <row r="345" spans="4:5" x14ac:dyDescent="0.2">
      <c r="D345" s="5"/>
    </row>
    <row r="346" spans="4:5" x14ac:dyDescent="0.2">
      <c r="D346" s="5"/>
      <c r="E346" s="3" t="s">
        <v>335</v>
      </c>
    </row>
    <row r="347" spans="4:5" x14ac:dyDescent="0.2">
      <c r="D347" s="5" t="s">
        <v>106</v>
      </c>
      <c r="E347" s="3" t="s">
        <v>316</v>
      </c>
    </row>
    <row r="348" spans="4:5" x14ac:dyDescent="0.2">
      <c r="D348" s="5"/>
      <c r="E348" s="3" t="s">
        <v>334</v>
      </c>
    </row>
    <row r="349" spans="4:5" x14ac:dyDescent="0.2">
      <c r="D349" s="5"/>
    </row>
    <row r="350" spans="4:5" x14ac:dyDescent="0.2">
      <c r="D350" s="5"/>
      <c r="E350" s="3" t="s">
        <v>335</v>
      </c>
    </row>
    <row r="351" spans="4:5" x14ac:dyDescent="0.2">
      <c r="D351" s="5" t="s">
        <v>107</v>
      </c>
      <c r="E351" s="3" t="s">
        <v>316</v>
      </c>
    </row>
    <row r="352" spans="4:5" x14ac:dyDescent="0.2">
      <c r="D352" s="5"/>
      <c r="E352" s="3" t="s">
        <v>334</v>
      </c>
    </row>
    <row r="353" spans="3:5" x14ac:dyDescent="0.2">
      <c r="D353" s="5"/>
    </row>
    <row r="354" spans="3:5" x14ac:dyDescent="0.2">
      <c r="D354" s="5"/>
      <c r="E354" s="3" t="s">
        <v>335</v>
      </c>
    </row>
    <row r="355" spans="3:5" x14ac:dyDescent="0.2">
      <c r="D355" s="5" t="s">
        <v>108</v>
      </c>
      <c r="E355" s="3" t="s">
        <v>316</v>
      </c>
    </row>
    <row r="356" spans="3:5" x14ac:dyDescent="0.2">
      <c r="D356" s="5"/>
      <c r="E356" s="3" t="s">
        <v>334</v>
      </c>
    </row>
    <row r="357" spans="3:5" x14ac:dyDescent="0.2">
      <c r="D357" s="5"/>
    </row>
    <row r="358" spans="3:5" x14ac:dyDescent="0.2">
      <c r="D358" s="5"/>
      <c r="E358" s="3" t="s">
        <v>335</v>
      </c>
    </row>
    <row r="359" spans="3:5" x14ac:dyDescent="0.2">
      <c r="D359" s="5" t="s">
        <v>109</v>
      </c>
      <c r="E359" s="3" t="s">
        <v>316</v>
      </c>
    </row>
    <row r="360" spans="3:5" x14ac:dyDescent="0.2">
      <c r="D360" s="5"/>
      <c r="E360" s="3" t="s">
        <v>334</v>
      </c>
    </row>
    <row r="361" spans="3:5" x14ac:dyDescent="0.2">
      <c r="D361" s="5"/>
    </row>
    <row r="362" spans="3:5" x14ac:dyDescent="0.2">
      <c r="D362" s="5"/>
      <c r="E362" s="3" t="s">
        <v>335</v>
      </c>
    </row>
    <row r="363" spans="3:5" x14ac:dyDescent="0.2">
      <c r="D363" s="5" t="s">
        <v>110</v>
      </c>
      <c r="E363" s="3" t="s">
        <v>316</v>
      </c>
    </row>
    <row r="364" spans="3:5" x14ac:dyDescent="0.2">
      <c r="D364" s="5"/>
      <c r="E364" s="3" t="s">
        <v>334</v>
      </c>
    </row>
    <row r="365" spans="3:5" x14ac:dyDescent="0.2">
      <c r="D365" s="5"/>
    </row>
    <row r="366" spans="3:5" x14ac:dyDescent="0.2">
      <c r="D366" s="5"/>
    </row>
    <row r="367" spans="3:5" x14ac:dyDescent="0.2">
      <c r="C367" t="s">
        <v>37</v>
      </c>
      <c r="E367" s="3" t="s">
        <v>335</v>
      </c>
    </row>
    <row r="368" spans="3:5" x14ac:dyDescent="0.2">
      <c r="D368" s="5" t="s">
        <v>222</v>
      </c>
      <c r="E368" s="3" t="s">
        <v>316</v>
      </c>
    </row>
    <row r="369" spans="4:5" x14ac:dyDescent="0.2">
      <c r="E369" s="3" t="s">
        <v>334</v>
      </c>
    </row>
    <row r="371" spans="4:5" x14ac:dyDescent="0.2">
      <c r="E371" s="3" t="s">
        <v>335</v>
      </c>
    </row>
    <row r="372" spans="4:5" x14ac:dyDescent="0.2">
      <c r="D372" s="5" t="s">
        <v>223</v>
      </c>
      <c r="E372" s="3" t="s">
        <v>316</v>
      </c>
    </row>
    <row r="373" spans="4:5" x14ac:dyDescent="0.2">
      <c r="E373" s="3" t="s">
        <v>334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FA59-CB60-4DF5-9093-A3B80F4BF11F}">
  <dimension ref="A3:GY78"/>
  <sheetViews>
    <sheetView tabSelected="1" topLeftCell="A3" zoomScale="58" zoomScaleNormal="58" workbookViewId="0">
      <pane xSplit="4" ySplit="2" topLeftCell="FF32" activePane="bottomRight" state="frozen"/>
      <selection activeCell="A3" sqref="A3"/>
      <selection pane="topRight" activeCell="E3" sqref="E3"/>
      <selection pane="bottomLeft" activeCell="A5" sqref="A5"/>
      <selection pane="bottomRight" activeCell="GG67" sqref="GG67"/>
    </sheetView>
  </sheetViews>
  <sheetFormatPr baseColWidth="10" defaultColWidth="8.83203125" defaultRowHeight="15" x14ac:dyDescent="0.2"/>
  <cols>
    <col min="4" max="4" width="12" bestFit="1" customWidth="1"/>
    <col min="5" max="5" width="11" bestFit="1" customWidth="1"/>
  </cols>
  <sheetData>
    <row r="3" spans="1:207" x14ac:dyDescent="0.2">
      <c r="E3" s="3" t="s">
        <v>352</v>
      </c>
      <c r="BU3">
        <v>0</v>
      </c>
      <c r="BV3">
        <v>1</v>
      </c>
      <c r="BW3">
        <v>2</v>
      </c>
      <c r="BX3">
        <v>3</v>
      </c>
      <c r="BY3">
        <v>4</v>
      </c>
      <c r="BZ3">
        <v>5</v>
      </c>
      <c r="CA3">
        <v>6</v>
      </c>
      <c r="CB3">
        <v>7</v>
      </c>
      <c r="CC3">
        <v>8</v>
      </c>
      <c r="CD3">
        <v>9</v>
      </c>
      <c r="CE3">
        <v>10</v>
      </c>
      <c r="CF3">
        <v>11</v>
      </c>
      <c r="CG3">
        <v>12</v>
      </c>
      <c r="CH3">
        <v>13</v>
      </c>
      <c r="CI3">
        <v>14</v>
      </c>
      <c r="CJ3">
        <v>15</v>
      </c>
      <c r="CK3">
        <v>16</v>
      </c>
      <c r="CL3">
        <v>17</v>
      </c>
      <c r="CM3">
        <v>18</v>
      </c>
      <c r="CN3">
        <v>19</v>
      </c>
      <c r="CO3">
        <v>20</v>
      </c>
      <c r="CP3">
        <v>21</v>
      </c>
      <c r="CQ3">
        <v>22</v>
      </c>
      <c r="CR3">
        <v>23</v>
      </c>
      <c r="CS3">
        <v>24</v>
      </c>
      <c r="CT3">
        <v>25</v>
      </c>
      <c r="CU3">
        <v>26</v>
      </c>
      <c r="CV3">
        <v>27</v>
      </c>
      <c r="CW3">
        <v>28</v>
      </c>
      <c r="CX3">
        <v>29</v>
      </c>
      <c r="CY3">
        <v>30</v>
      </c>
      <c r="CZ3">
        <v>31</v>
      </c>
      <c r="DA3">
        <v>32</v>
      </c>
      <c r="DB3">
        <v>33</v>
      </c>
      <c r="DC3">
        <v>34</v>
      </c>
      <c r="DD3">
        <v>35</v>
      </c>
      <c r="DE3">
        <v>36</v>
      </c>
      <c r="DF3">
        <v>37</v>
      </c>
      <c r="DG3">
        <v>38</v>
      </c>
      <c r="DH3">
        <v>39</v>
      </c>
      <c r="DI3">
        <v>40</v>
      </c>
      <c r="DJ3">
        <v>41</v>
      </c>
      <c r="DK3">
        <v>42</v>
      </c>
      <c r="DL3">
        <v>43</v>
      </c>
      <c r="DM3">
        <v>44</v>
      </c>
      <c r="DN3">
        <v>45</v>
      </c>
      <c r="DO3">
        <v>46</v>
      </c>
      <c r="EK3">
        <v>0</v>
      </c>
      <c r="EL3">
        <v>1</v>
      </c>
      <c r="EM3">
        <v>2</v>
      </c>
      <c r="EN3">
        <v>3</v>
      </c>
      <c r="EO3">
        <v>4</v>
      </c>
      <c r="EP3">
        <v>5</v>
      </c>
      <c r="EQ3">
        <v>6</v>
      </c>
      <c r="ER3">
        <v>7</v>
      </c>
      <c r="ES3">
        <v>8</v>
      </c>
      <c r="ET3">
        <v>9</v>
      </c>
      <c r="EU3">
        <v>10</v>
      </c>
      <c r="EV3">
        <v>11</v>
      </c>
      <c r="EW3">
        <v>12</v>
      </c>
      <c r="EX3">
        <v>13</v>
      </c>
      <c r="EY3">
        <v>14</v>
      </c>
      <c r="EZ3">
        <v>15</v>
      </c>
      <c r="FA3">
        <v>16</v>
      </c>
      <c r="FB3">
        <v>17</v>
      </c>
      <c r="FC3">
        <v>18</v>
      </c>
      <c r="FD3">
        <v>19</v>
      </c>
      <c r="FE3">
        <v>20</v>
      </c>
      <c r="FF3">
        <v>21</v>
      </c>
      <c r="FG3">
        <v>22</v>
      </c>
      <c r="FH3">
        <v>23</v>
      </c>
      <c r="FI3">
        <v>24</v>
      </c>
      <c r="FJ3">
        <v>25</v>
      </c>
      <c r="FK3">
        <v>26</v>
      </c>
      <c r="FL3">
        <v>27</v>
      </c>
      <c r="FM3">
        <v>28</v>
      </c>
      <c r="FN3">
        <v>29</v>
      </c>
      <c r="FO3">
        <v>30</v>
      </c>
      <c r="FP3">
        <v>31</v>
      </c>
      <c r="FQ3">
        <v>32</v>
      </c>
      <c r="FR3">
        <v>33</v>
      </c>
      <c r="FS3">
        <v>34</v>
      </c>
      <c r="FT3">
        <v>35</v>
      </c>
      <c r="FU3">
        <v>36</v>
      </c>
      <c r="FV3">
        <v>37</v>
      </c>
      <c r="FW3">
        <v>38</v>
      </c>
      <c r="FX3">
        <v>39</v>
      </c>
      <c r="FY3">
        <v>40</v>
      </c>
      <c r="FZ3">
        <v>41</v>
      </c>
      <c r="GA3">
        <v>42</v>
      </c>
      <c r="GB3">
        <v>43</v>
      </c>
      <c r="GC3">
        <v>44</v>
      </c>
      <c r="GD3">
        <v>45</v>
      </c>
      <c r="GE3">
        <v>46</v>
      </c>
    </row>
    <row r="4" spans="1:207" x14ac:dyDescent="0.2">
      <c r="E4" t="s">
        <v>233</v>
      </c>
      <c r="F4" t="s">
        <v>234</v>
      </c>
      <c r="G4" t="s">
        <v>235</v>
      </c>
      <c r="H4" t="s">
        <v>236</v>
      </c>
      <c r="I4" t="s">
        <v>237</v>
      </c>
      <c r="J4" t="s">
        <v>238</v>
      </c>
      <c r="K4" t="s">
        <v>239</v>
      </c>
      <c r="L4" t="s">
        <v>240</v>
      </c>
      <c r="M4" t="s">
        <v>241</v>
      </c>
      <c r="N4" t="s">
        <v>242</v>
      </c>
      <c r="O4" t="s">
        <v>243</v>
      </c>
      <c r="P4" t="s">
        <v>244</v>
      </c>
      <c r="Q4" t="s">
        <v>245</v>
      </c>
      <c r="R4" t="s">
        <v>246</v>
      </c>
      <c r="S4" t="s">
        <v>247</v>
      </c>
      <c r="T4" t="s">
        <v>248</v>
      </c>
      <c r="U4" t="s">
        <v>249</v>
      </c>
      <c r="V4" t="s">
        <v>250</v>
      </c>
      <c r="W4" t="s">
        <v>251</v>
      </c>
      <c r="X4" t="s">
        <v>252</v>
      </c>
      <c r="Y4" t="s">
        <v>253</v>
      </c>
      <c r="Z4" t="s">
        <v>254</v>
      </c>
      <c r="AA4" t="s">
        <v>255</v>
      </c>
      <c r="AB4" t="s">
        <v>256</v>
      </c>
      <c r="AC4" t="s">
        <v>257</v>
      </c>
      <c r="AD4" t="s">
        <v>258</v>
      </c>
      <c r="AE4" t="s">
        <v>259</v>
      </c>
      <c r="AF4" t="s">
        <v>260</v>
      </c>
      <c r="AG4" t="s">
        <v>261</v>
      </c>
      <c r="AH4" t="s">
        <v>262</v>
      </c>
      <c r="AI4" t="s">
        <v>263</v>
      </c>
      <c r="AJ4" t="s">
        <v>264</v>
      </c>
      <c r="AK4" t="s">
        <v>265</v>
      </c>
      <c r="AL4" t="s">
        <v>266</v>
      </c>
      <c r="AM4" t="s">
        <v>267</v>
      </c>
      <c r="AN4" t="s">
        <v>268</v>
      </c>
      <c r="AO4" t="s">
        <v>269</v>
      </c>
      <c r="AP4" t="s">
        <v>270</v>
      </c>
      <c r="AQ4" t="s">
        <v>271</v>
      </c>
      <c r="AR4" t="s">
        <v>272</v>
      </c>
      <c r="AS4" t="s">
        <v>273</v>
      </c>
      <c r="AT4" t="s">
        <v>274</v>
      </c>
      <c r="AU4" t="s">
        <v>275</v>
      </c>
      <c r="AV4" t="s">
        <v>276</v>
      </c>
      <c r="AW4" t="s">
        <v>277</v>
      </c>
      <c r="AX4" t="s">
        <v>278</v>
      </c>
      <c r="AY4" t="s">
        <v>279</v>
      </c>
      <c r="AZ4" t="s">
        <v>280</v>
      </c>
      <c r="BA4" t="s">
        <v>281</v>
      </c>
      <c r="BB4" t="s">
        <v>282</v>
      </c>
      <c r="BC4" t="s">
        <v>283</v>
      </c>
      <c r="BD4" t="s">
        <v>284</v>
      </c>
      <c r="BE4" t="s">
        <v>285</v>
      </c>
      <c r="BF4" t="s">
        <v>286</v>
      </c>
      <c r="BG4" t="s">
        <v>287</v>
      </c>
      <c r="BH4" t="s">
        <v>288</v>
      </c>
      <c r="BI4" t="s">
        <v>289</v>
      </c>
      <c r="BJ4" t="s">
        <v>290</v>
      </c>
      <c r="BK4" t="s">
        <v>291</v>
      </c>
      <c r="BL4" t="s">
        <v>292</v>
      </c>
      <c r="BM4" t="s">
        <v>293</v>
      </c>
      <c r="BN4" t="s">
        <v>294</v>
      </c>
      <c r="BO4" t="s">
        <v>295</v>
      </c>
      <c r="BP4" t="s">
        <v>296</v>
      </c>
      <c r="BQ4" t="s">
        <v>297</v>
      </c>
      <c r="BR4" t="s">
        <v>298</v>
      </c>
      <c r="BS4" t="s">
        <v>299</v>
      </c>
      <c r="BU4" t="s">
        <v>154</v>
      </c>
      <c r="BV4" t="s">
        <v>155</v>
      </c>
      <c r="BW4" t="s">
        <v>156</v>
      </c>
      <c r="BX4" t="s">
        <v>157</v>
      </c>
      <c r="BY4" t="s">
        <v>158</v>
      </c>
      <c r="BZ4" t="s">
        <v>159</v>
      </c>
      <c r="CA4" t="s">
        <v>160</v>
      </c>
      <c r="CB4" t="s">
        <v>161</v>
      </c>
      <c r="CC4" t="s">
        <v>162</v>
      </c>
      <c r="CD4" t="s">
        <v>163</v>
      </c>
      <c r="CE4" t="s">
        <v>164</v>
      </c>
      <c r="CF4" t="s">
        <v>165</v>
      </c>
      <c r="CG4" t="s">
        <v>166</v>
      </c>
      <c r="CH4" t="s">
        <v>167</v>
      </c>
      <c r="CI4" t="s">
        <v>168</v>
      </c>
      <c r="CJ4" t="s">
        <v>169</v>
      </c>
      <c r="CK4" t="s">
        <v>170</v>
      </c>
      <c r="CL4" t="s">
        <v>171</v>
      </c>
      <c r="CM4" t="s">
        <v>172</v>
      </c>
      <c r="CN4" t="s">
        <v>173</v>
      </c>
      <c r="CO4" t="s">
        <v>174</v>
      </c>
      <c r="CP4" t="s">
        <v>175</v>
      </c>
      <c r="CQ4" t="s">
        <v>176</v>
      </c>
      <c r="CR4" t="s">
        <v>177</v>
      </c>
      <c r="CS4" t="s">
        <v>178</v>
      </c>
      <c r="CT4" t="s">
        <v>179</v>
      </c>
      <c r="CU4" t="s">
        <v>180</v>
      </c>
      <c r="CV4" t="s">
        <v>181</v>
      </c>
      <c r="CW4" t="s">
        <v>182</v>
      </c>
      <c r="CX4" t="s">
        <v>183</v>
      </c>
      <c r="CY4" t="s">
        <v>184</v>
      </c>
      <c r="CZ4" t="s">
        <v>185</v>
      </c>
      <c r="DA4" t="s">
        <v>186</v>
      </c>
      <c r="DB4" t="s">
        <v>187</v>
      </c>
      <c r="DC4" t="s">
        <v>188</v>
      </c>
      <c r="DD4" t="s">
        <v>189</v>
      </c>
      <c r="DE4" t="s">
        <v>190</v>
      </c>
      <c r="DF4" t="s">
        <v>191</v>
      </c>
      <c r="DG4" t="s">
        <v>192</v>
      </c>
      <c r="DH4" t="s">
        <v>193</v>
      </c>
      <c r="DI4" t="s">
        <v>194</v>
      </c>
      <c r="DJ4" t="s">
        <v>195</v>
      </c>
      <c r="DK4" t="s">
        <v>196</v>
      </c>
      <c r="DL4" t="s">
        <v>197</v>
      </c>
      <c r="DM4" t="s">
        <v>198</v>
      </c>
      <c r="DN4" t="s">
        <v>199</v>
      </c>
      <c r="DO4" t="s">
        <v>200</v>
      </c>
      <c r="DP4" t="s">
        <v>201</v>
      </c>
      <c r="DQ4" t="s">
        <v>202</v>
      </c>
      <c r="DR4" t="s">
        <v>203</v>
      </c>
      <c r="DS4" t="s">
        <v>204</v>
      </c>
      <c r="DT4" t="s">
        <v>205</v>
      </c>
      <c r="DU4" t="s">
        <v>206</v>
      </c>
      <c r="DV4" t="s">
        <v>207</v>
      </c>
      <c r="DW4" t="s">
        <v>208</v>
      </c>
      <c r="DX4" t="s">
        <v>209</v>
      </c>
      <c r="DY4" t="s">
        <v>210</v>
      </c>
      <c r="DZ4" t="s">
        <v>211</v>
      </c>
      <c r="EA4" t="s">
        <v>212</v>
      </c>
      <c r="EB4" t="s">
        <v>213</v>
      </c>
      <c r="EC4" t="s">
        <v>214</v>
      </c>
      <c r="ED4" t="s">
        <v>215</v>
      </c>
      <c r="EE4" t="s">
        <v>216</v>
      </c>
      <c r="EF4" t="s">
        <v>217</v>
      </c>
      <c r="EG4" t="s">
        <v>218</v>
      </c>
      <c r="EH4" t="s">
        <v>219</v>
      </c>
      <c r="EI4" t="s">
        <v>220</v>
      </c>
      <c r="EK4" t="s">
        <v>154</v>
      </c>
      <c r="EL4" t="s">
        <v>155</v>
      </c>
      <c r="EM4" t="s">
        <v>156</v>
      </c>
      <c r="EN4" t="s">
        <v>157</v>
      </c>
      <c r="EO4" t="s">
        <v>158</v>
      </c>
      <c r="EP4" t="s">
        <v>159</v>
      </c>
      <c r="EQ4" t="s">
        <v>160</v>
      </c>
      <c r="ER4" t="s">
        <v>161</v>
      </c>
      <c r="ES4" t="s">
        <v>162</v>
      </c>
      <c r="ET4" t="s">
        <v>163</v>
      </c>
      <c r="EU4" t="s">
        <v>164</v>
      </c>
      <c r="EV4" t="s">
        <v>165</v>
      </c>
      <c r="EW4" t="s">
        <v>166</v>
      </c>
      <c r="EX4" t="s">
        <v>167</v>
      </c>
      <c r="EY4" t="s">
        <v>168</v>
      </c>
      <c r="EZ4" t="s">
        <v>169</v>
      </c>
      <c r="FA4" t="s">
        <v>170</v>
      </c>
      <c r="FB4" t="s">
        <v>171</v>
      </c>
      <c r="FC4" t="s">
        <v>172</v>
      </c>
      <c r="FD4" t="s">
        <v>173</v>
      </c>
      <c r="FE4" t="s">
        <v>174</v>
      </c>
      <c r="FF4" t="s">
        <v>175</v>
      </c>
      <c r="FG4" t="s">
        <v>176</v>
      </c>
      <c r="FH4" t="s">
        <v>177</v>
      </c>
      <c r="FI4" t="s">
        <v>178</v>
      </c>
      <c r="FJ4" t="s">
        <v>179</v>
      </c>
      <c r="FK4" t="s">
        <v>180</v>
      </c>
      <c r="FL4" t="s">
        <v>181</v>
      </c>
      <c r="FM4" t="s">
        <v>182</v>
      </c>
      <c r="FN4" t="s">
        <v>183</v>
      </c>
      <c r="FO4" t="s">
        <v>184</v>
      </c>
      <c r="FP4" t="s">
        <v>185</v>
      </c>
      <c r="FQ4" t="s">
        <v>186</v>
      </c>
      <c r="FR4" t="s">
        <v>187</v>
      </c>
      <c r="FS4" t="s">
        <v>188</v>
      </c>
      <c r="FT4" t="s">
        <v>189</v>
      </c>
      <c r="FU4" t="s">
        <v>190</v>
      </c>
      <c r="FV4" t="s">
        <v>191</v>
      </c>
      <c r="FW4" t="s">
        <v>192</v>
      </c>
      <c r="FX4" t="s">
        <v>193</v>
      </c>
      <c r="FY4" t="s">
        <v>194</v>
      </c>
      <c r="FZ4" t="s">
        <v>195</v>
      </c>
      <c r="GA4" t="s">
        <v>196</v>
      </c>
      <c r="GB4" t="s">
        <v>197</v>
      </c>
      <c r="GC4" t="s">
        <v>198</v>
      </c>
      <c r="GD4" t="s">
        <v>199</v>
      </c>
      <c r="GE4" t="s">
        <v>200</v>
      </c>
      <c r="GF4" t="s">
        <v>201</v>
      </c>
      <c r="GG4" t="s">
        <v>202</v>
      </c>
      <c r="GH4" t="s">
        <v>203</v>
      </c>
      <c r="GI4" t="s">
        <v>204</v>
      </c>
      <c r="GJ4" t="s">
        <v>205</v>
      </c>
      <c r="GK4" t="s">
        <v>206</v>
      </c>
      <c r="GL4" t="s">
        <v>207</v>
      </c>
      <c r="GM4" t="s">
        <v>208</v>
      </c>
      <c r="GN4" t="s">
        <v>209</v>
      </c>
      <c r="GO4" t="s">
        <v>210</v>
      </c>
      <c r="GP4" t="s">
        <v>211</v>
      </c>
      <c r="GQ4" t="s">
        <v>212</v>
      </c>
      <c r="GR4" t="s">
        <v>213</v>
      </c>
      <c r="GS4" t="s">
        <v>214</v>
      </c>
      <c r="GT4" t="s">
        <v>215</v>
      </c>
      <c r="GU4" t="s">
        <v>216</v>
      </c>
      <c r="GV4" t="s">
        <v>217</v>
      </c>
      <c r="GW4" t="s">
        <v>218</v>
      </c>
      <c r="GX4" t="s">
        <v>219</v>
      </c>
      <c r="GY4" t="s">
        <v>220</v>
      </c>
    </row>
    <row r="5" spans="1:207" x14ac:dyDescent="0.2">
      <c r="A5" t="s">
        <v>60</v>
      </c>
      <c r="B5" t="s">
        <v>38</v>
      </c>
      <c r="D5" s="5" t="s">
        <v>64</v>
      </c>
      <c r="E5">
        <f>GETPIVOTDATA("value",pivot!$A$3,"bench",$D5,"config",$E$3,"stat",E$4)</f>
        <v>1439710</v>
      </c>
      <c r="F5">
        <f>GETPIVOTDATA("value",pivot!$A$3,"bench",$D5,"config",$E$3,"stat",F$4)</f>
        <v>506</v>
      </c>
      <c r="G5">
        <f>GETPIVOTDATA("value",pivot!$A$3,"bench",$D5,"config",$E$3,"stat",G$4)</f>
        <v>362293</v>
      </c>
      <c r="H5">
        <f>GETPIVOTDATA("value",pivot!$A$3,"bench",$D5,"config",$E$3,"stat",H$4)</f>
        <v>350362</v>
      </c>
      <c r="I5">
        <f>GETPIVOTDATA("value",pivot!$A$3,"bench",$D5,"config",$E$3,"stat",I$4)</f>
        <v>724575</v>
      </c>
      <c r="J5">
        <f>GETPIVOTDATA("value",pivot!$A$3,"bench",$D5,"config",$E$3,"stat",J$4)</f>
        <v>1041876</v>
      </c>
      <c r="K5">
        <f>GETPIVOTDATA("value",pivot!$A$3,"bench",$D5,"config",$E$3,"stat",K$4)</f>
        <v>1132643</v>
      </c>
      <c r="L5">
        <f>GETPIVOTDATA("value",pivot!$A$3,"bench",$D5,"config",$E$3,"stat",L$4)</f>
        <v>509269</v>
      </c>
      <c r="M5">
        <f>GETPIVOTDATA("value",pivot!$A$3,"bench",$D5,"config",$E$3,"stat",M$4)</f>
        <v>383316</v>
      </c>
      <c r="N5">
        <f>GETPIVOTDATA("value",pivot!$A$3,"bench",$D5,"config",$E$3,"stat",N$4)</f>
        <v>387504</v>
      </c>
      <c r="O5">
        <f>GETPIVOTDATA("value",pivot!$A$3,"bench",$D5,"config",$E$3,"stat",O$4)</f>
        <v>487589</v>
      </c>
      <c r="P5">
        <f>GETPIVOTDATA("value",pivot!$A$3,"bench",$D5,"config",$E$3,"stat",P$4)</f>
        <v>241393</v>
      </c>
      <c r="Q5">
        <f>GETPIVOTDATA("value",pivot!$A$3,"bench",$D5,"config",$E$3,"stat",Q$4)</f>
        <v>96023</v>
      </c>
      <c r="R5">
        <f>GETPIVOTDATA("value",pivot!$A$3,"bench",$D5,"config",$E$3,"stat",R$4)</f>
        <v>23123</v>
      </c>
      <c r="S5">
        <f>GETPIVOTDATA("value",pivot!$A$3,"bench",$D5,"config",$E$3,"stat",S$4)</f>
        <v>42129</v>
      </c>
      <c r="T5">
        <f>GETPIVOTDATA("value",pivot!$A$3,"bench",$D5,"config",$E$3,"stat",T$4)</f>
        <v>68812</v>
      </c>
      <c r="U5">
        <f>GETPIVOTDATA("value",pivot!$A$3,"bench",$D5,"config",$E$3,"stat",U$4)</f>
        <v>84677</v>
      </c>
      <c r="V5">
        <f>GETPIVOTDATA("value",pivot!$A$3,"bench",$D5,"config",$E$3,"stat",V$4)</f>
        <v>68050</v>
      </c>
      <c r="W5">
        <f>GETPIVOTDATA("value",pivot!$A$3,"bench",$D5,"config",$E$3,"stat",W$4)</f>
        <v>118834</v>
      </c>
      <c r="X5">
        <f>GETPIVOTDATA("value",pivot!$A$3,"bench",$D5,"config",$E$3,"stat",X$4)</f>
        <v>68240</v>
      </c>
      <c r="Y5">
        <f>GETPIVOTDATA("value",pivot!$A$3,"bench",$D5,"config",$E$3,"stat",Y$4)</f>
        <v>255228</v>
      </c>
      <c r="Z5">
        <f>GETPIVOTDATA("value",pivot!$A$3,"bench",$D5,"config",$E$3,"stat",Z$4)</f>
        <v>203619</v>
      </c>
      <c r="AA5">
        <f>GETPIVOTDATA("value",pivot!$A$3,"bench",$D5,"config",$E$3,"stat",AA$4)</f>
        <v>505808</v>
      </c>
      <c r="AB5">
        <f>GETPIVOTDATA("value",pivot!$A$3,"bench",$D5,"config",$E$3,"stat",AB$4)</f>
        <v>6753</v>
      </c>
      <c r="AC5">
        <f>GETPIVOTDATA("value",pivot!$A$3,"bench",$D5,"config",$E$3,"stat",AC$4)</f>
        <v>0</v>
      </c>
      <c r="AD5">
        <f>GETPIVOTDATA("value",pivot!$A$3,"bench",$D5,"config",$E$3,"stat",AD$4)</f>
        <v>0</v>
      </c>
      <c r="AE5">
        <f>GETPIVOTDATA("value",pivot!$A$3,"bench",$D5,"config",$E$3,"stat",AE$4)</f>
        <v>0</v>
      </c>
      <c r="AF5">
        <f>GETPIVOTDATA("value",pivot!$A$3,"bench",$D5,"config",$E$3,"stat",AF$4)</f>
        <v>9359</v>
      </c>
      <c r="AG5">
        <f>GETPIVOTDATA("value",pivot!$A$3,"bench",$D5,"config",$E$3,"stat",AG$4)</f>
        <v>0</v>
      </c>
      <c r="AH5">
        <f>GETPIVOTDATA("value",pivot!$A$3,"bench",$D5,"config",$E$3,"stat",AH$4)</f>
        <v>0</v>
      </c>
      <c r="AI5">
        <f>GETPIVOTDATA("value",pivot!$A$3,"bench",$D5,"config",$E$3,"stat",AI$4)</f>
        <v>0</v>
      </c>
      <c r="AJ5">
        <f>GETPIVOTDATA("value",pivot!$A$3,"bench",$D5,"config",$E$3,"stat",AJ$4)</f>
        <v>0</v>
      </c>
      <c r="AK5">
        <f>GETPIVOTDATA("value",pivot!$A$3,"bench",$D5,"config",$E$3,"stat",AK$4)</f>
        <v>0</v>
      </c>
      <c r="AL5">
        <f>GETPIVOTDATA("value",pivot!$A$3,"bench",$D5,"config",$E$3,"stat",AL$4)</f>
        <v>0</v>
      </c>
      <c r="AM5">
        <f>GETPIVOTDATA("value",pivot!$A$3,"bench",$D5,"config",$E$3,"stat",AM$4)</f>
        <v>0</v>
      </c>
      <c r="AN5">
        <f>GETPIVOTDATA("value",pivot!$A$3,"bench",$D5,"config",$E$3,"stat",AN$4)</f>
        <v>0</v>
      </c>
      <c r="AO5">
        <f>GETPIVOTDATA("value",pivot!$A$3,"bench",$D5,"config",$E$3,"stat",AO$4)</f>
        <v>0</v>
      </c>
      <c r="AP5">
        <f>GETPIVOTDATA("value",pivot!$A$3,"bench",$D5,"config",$E$3,"stat",AP$4)</f>
        <v>0</v>
      </c>
      <c r="AQ5">
        <f>GETPIVOTDATA("value",pivot!$A$3,"bench",$D5,"config",$E$3,"stat",AQ$4)</f>
        <v>0</v>
      </c>
      <c r="AR5">
        <f>GETPIVOTDATA("value",pivot!$A$3,"bench",$D5,"config",$E$3,"stat",AR$4)</f>
        <v>0</v>
      </c>
      <c r="AS5">
        <f>GETPIVOTDATA("value",pivot!$A$3,"bench",$D5,"config",$E$3,"stat",AS$4)</f>
        <v>0</v>
      </c>
      <c r="AT5">
        <f>GETPIVOTDATA("value",pivot!$A$3,"bench",$D5,"config",$E$3,"stat",AT$4)</f>
        <v>0</v>
      </c>
      <c r="AU5">
        <f>GETPIVOTDATA("value",pivot!$A$3,"bench",$D5,"config",$E$3,"stat",AU$4)</f>
        <v>0</v>
      </c>
      <c r="AV5">
        <f>GETPIVOTDATA("value",pivot!$A$3,"bench",$D5,"config",$E$3,"stat",AV$4)</f>
        <v>0</v>
      </c>
      <c r="AW5">
        <f>GETPIVOTDATA("value",pivot!$A$3,"bench",$D5,"config",$E$3,"stat",AW$4)</f>
        <v>0</v>
      </c>
      <c r="AX5">
        <f>GETPIVOTDATA("value",pivot!$A$3,"bench",$D5,"config",$E$3,"stat",AX$4)</f>
        <v>0</v>
      </c>
      <c r="AY5">
        <f>GETPIVOTDATA("value",pivot!$A$3,"bench",$D5,"config",$E$3,"stat",AY$4)</f>
        <v>0</v>
      </c>
      <c r="AZ5">
        <f>GETPIVOTDATA("value",pivot!$A$3,"bench",$D5,"config",$E$3,"stat",AZ$4)</f>
        <v>0</v>
      </c>
      <c r="BA5">
        <f>GETPIVOTDATA("value",pivot!$A$3,"bench",$D5,"config",$E$3,"stat",BA$4)</f>
        <v>0</v>
      </c>
      <c r="BB5">
        <f>GETPIVOTDATA("value",pivot!$A$3,"bench",$D5,"config",$E$3,"stat",BB$4)</f>
        <v>0</v>
      </c>
      <c r="BC5">
        <f>GETPIVOTDATA("value",pivot!$A$3,"bench",$D5,"config",$E$3,"stat",BC$4)</f>
        <v>0</v>
      </c>
      <c r="BD5">
        <f>GETPIVOTDATA("value",pivot!$A$3,"bench",$D5,"config",$E$3,"stat",BD$4)</f>
        <v>0</v>
      </c>
      <c r="BE5">
        <f>GETPIVOTDATA("value",pivot!$A$3,"bench",$D5,"config",$E$3,"stat",BE$4)</f>
        <v>0</v>
      </c>
      <c r="BF5">
        <f>GETPIVOTDATA("value",pivot!$A$3,"bench",$D5,"config",$E$3,"stat",BF$4)</f>
        <v>0</v>
      </c>
      <c r="BG5">
        <f>GETPIVOTDATA("value",pivot!$A$3,"bench",$D5,"config",$E$3,"stat",BG$4)</f>
        <v>0</v>
      </c>
      <c r="BH5">
        <f>GETPIVOTDATA("value",pivot!$A$3,"bench",$D5,"config",$E$3,"stat",BH$4)</f>
        <v>0</v>
      </c>
      <c r="BI5">
        <f>GETPIVOTDATA("value",pivot!$A$3,"bench",$D5,"config",$E$3,"stat",BI$4)</f>
        <v>0</v>
      </c>
      <c r="BJ5">
        <f>GETPIVOTDATA("value",pivot!$A$3,"bench",$D5,"config",$E$3,"stat",BJ$4)</f>
        <v>0</v>
      </c>
      <c r="BK5">
        <f>GETPIVOTDATA("value",pivot!$A$3,"bench",$D5,"config",$E$3,"stat",BK$4)</f>
        <v>0</v>
      </c>
      <c r="BL5">
        <f>GETPIVOTDATA("value",pivot!$A$3,"bench",$D5,"config",$E$3,"stat",BL$4)</f>
        <v>0</v>
      </c>
      <c r="BM5">
        <f>GETPIVOTDATA("value",pivot!$A$3,"bench",$D5,"config",$E$3,"stat",BM$4)</f>
        <v>0</v>
      </c>
      <c r="BN5">
        <f>GETPIVOTDATA("value",pivot!$A$3,"bench",$D5,"config",$E$3,"stat",BN$4)</f>
        <v>0</v>
      </c>
      <c r="BO5">
        <f>GETPIVOTDATA("value",pivot!$A$3,"bench",$D5,"config",$E$3,"stat",BO$4)</f>
        <v>0</v>
      </c>
      <c r="BP5">
        <f>GETPIVOTDATA("value",pivot!$A$3,"bench",$D5,"config",$E$3,"stat",BP$4)</f>
        <v>0</v>
      </c>
      <c r="BQ5">
        <f>GETPIVOTDATA("value",pivot!$A$3,"bench",$D5,"config",$E$3,"stat",BQ$4)</f>
        <v>0</v>
      </c>
      <c r="BR5">
        <f>GETPIVOTDATA("value",pivot!$A$3,"bench",$D5,"config",$E$3,"stat",BR$4)</f>
        <v>0</v>
      </c>
      <c r="BU5">
        <f t="shared" ref="BU5:BU47" si="0">E5</f>
        <v>1439710</v>
      </c>
      <c r="BV5">
        <f t="shared" ref="BV5:BV47" si="1">BU5+F5</f>
        <v>1440216</v>
      </c>
      <c r="BW5">
        <f t="shared" ref="BW5:BW47" si="2">BV5+G5</f>
        <v>1802509</v>
      </c>
      <c r="BX5">
        <f t="shared" ref="BX5:BX47" si="3">BW5+H5</f>
        <v>2152871</v>
      </c>
      <c r="BY5">
        <f t="shared" ref="BY5:BY47" si="4">BX5+I5</f>
        <v>2877446</v>
      </c>
      <c r="BZ5">
        <f t="shared" ref="BZ5:BZ47" si="5">BY5+J5</f>
        <v>3919322</v>
      </c>
      <c r="CA5">
        <f t="shared" ref="CA5:CA47" si="6">BZ5+K5</f>
        <v>5051965</v>
      </c>
      <c r="CB5">
        <f t="shared" ref="CB5:CB47" si="7">CA5+L5</f>
        <v>5561234</v>
      </c>
      <c r="CC5">
        <f t="shared" ref="CC5:CC47" si="8">CB5+M5</f>
        <v>5944550</v>
      </c>
      <c r="CD5">
        <f t="shared" ref="CD5:CD47" si="9">CC5+N5</f>
        <v>6332054</v>
      </c>
      <c r="CE5">
        <f t="shared" ref="CE5:CE47" si="10">CD5+O5</f>
        <v>6819643</v>
      </c>
      <c r="CF5">
        <f t="shared" ref="CF5:CF47" si="11">CE5+P5</f>
        <v>7061036</v>
      </c>
      <c r="CG5">
        <f t="shared" ref="CG5:CG47" si="12">CF5+Q5</f>
        <v>7157059</v>
      </c>
      <c r="CH5">
        <f t="shared" ref="CH5:CH47" si="13">CG5+R5</f>
        <v>7180182</v>
      </c>
      <c r="CI5">
        <f t="shared" ref="CI5:CI47" si="14">CH5+S5</f>
        <v>7222311</v>
      </c>
      <c r="CJ5">
        <f t="shared" ref="CJ5:CJ47" si="15">CI5+T5</f>
        <v>7291123</v>
      </c>
      <c r="CK5">
        <f t="shared" ref="CK5:CK47" si="16">CJ5+U5</f>
        <v>7375800</v>
      </c>
      <c r="CL5">
        <f t="shared" ref="CL5:CL47" si="17">CK5+V5</f>
        <v>7443850</v>
      </c>
      <c r="CM5">
        <f t="shared" ref="CM5:CM47" si="18">CL5+W5</f>
        <v>7562684</v>
      </c>
      <c r="CN5">
        <f t="shared" ref="CN5:CN47" si="19">CM5+X5</f>
        <v>7630924</v>
      </c>
      <c r="CO5">
        <f t="shared" ref="CO5:CO47" si="20">CN5+Y5</f>
        <v>7886152</v>
      </c>
      <c r="CP5">
        <f t="shared" ref="CP5:CP47" si="21">CO5+Z5</f>
        <v>8089771</v>
      </c>
      <c r="CQ5">
        <f t="shared" ref="CQ5:CQ47" si="22">CP5+AA5</f>
        <v>8595579</v>
      </c>
      <c r="CR5">
        <f t="shared" ref="CR5:CR47" si="23">CQ5+AB5</f>
        <v>8602332</v>
      </c>
      <c r="CS5">
        <f t="shared" ref="CS5:CS47" si="24">CR5+AC5</f>
        <v>8602332</v>
      </c>
      <c r="CT5">
        <f t="shared" ref="CT5:CT47" si="25">CS5+AD5</f>
        <v>8602332</v>
      </c>
      <c r="CU5">
        <f t="shared" ref="CU5:CU47" si="26">CT5+AE5</f>
        <v>8602332</v>
      </c>
      <c r="CV5">
        <f t="shared" ref="CV5:CV47" si="27">CU5+AF5</f>
        <v>8611691</v>
      </c>
      <c r="CW5">
        <f t="shared" ref="CW5:CW47" si="28">CV5+AG5</f>
        <v>8611691</v>
      </c>
      <c r="CX5">
        <f t="shared" ref="CX5:CX47" si="29">CW5+AH5</f>
        <v>8611691</v>
      </c>
      <c r="CY5">
        <f t="shared" ref="CY5:CY47" si="30">CX5+AI5</f>
        <v>8611691</v>
      </c>
      <c r="CZ5">
        <f t="shared" ref="CZ5:CZ47" si="31">CY5+AJ5</f>
        <v>8611691</v>
      </c>
      <c r="DA5">
        <f t="shared" ref="DA5:DA47" si="32">CZ5+AK5</f>
        <v>8611691</v>
      </c>
      <c r="DB5">
        <f t="shared" ref="DB5:DB47" si="33">DA5+AL5</f>
        <v>8611691</v>
      </c>
      <c r="DC5">
        <f t="shared" ref="DC5:DC47" si="34">DB5+AM5</f>
        <v>8611691</v>
      </c>
      <c r="DD5">
        <f t="shared" ref="DD5:DD47" si="35">DC5+AN5</f>
        <v>8611691</v>
      </c>
      <c r="DE5">
        <f t="shared" ref="DE5:DE47" si="36">DD5+AO5</f>
        <v>8611691</v>
      </c>
      <c r="DF5">
        <f t="shared" ref="DF5:DF47" si="37">DE5+AP5</f>
        <v>8611691</v>
      </c>
      <c r="DG5">
        <f t="shared" ref="DG5:DG47" si="38">DF5+AQ5</f>
        <v>8611691</v>
      </c>
      <c r="DH5">
        <f t="shared" ref="DH5:DH47" si="39">DG5+AR5</f>
        <v>8611691</v>
      </c>
      <c r="DI5">
        <f t="shared" ref="DI5:DI47" si="40">DH5+AS5</f>
        <v>8611691</v>
      </c>
      <c r="DJ5">
        <f t="shared" ref="DJ5:DJ47" si="41">DI5+AT5</f>
        <v>8611691</v>
      </c>
      <c r="DK5">
        <f t="shared" ref="DK5:DK47" si="42">DJ5+AU5</f>
        <v>8611691</v>
      </c>
      <c r="DL5">
        <f t="shared" ref="DL5:DL47" si="43">DK5+AV5</f>
        <v>8611691</v>
      </c>
      <c r="DM5">
        <f t="shared" ref="DM5:DM47" si="44">DL5+AW5</f>
        <v>8611691</v>
      </c>
      <c r="DN5">
        <f t="shared" ref="DN5:DN47" si="45">DM5+AX5</f>
        <v>8611691</v>
      </c>
      <c r="DO5">
        <f t="shared" ref="DO5:DO47" si="46">DN5+AY5</f>
        <v>8611691</v>
      </c>
      <c r="DP5">
        <f t="shared" ref="DP5:DP47" si="47">DO5+AZ5</f>
        <v>8611691</v>
      </c>
      <c r="DQ5">
        <f t="shared" ref="DQ5:DQ47" si="48">DP5+BA5</f>
        <v>8611691</v>
      </c>
      <c r="DR5">
        <f t="shared" ref="DR5:DR47" si="49">DQ5+BB5</f>
        <v>8611691</v>
      </c>
      <c r="DS5">
        <f t="shared" ref="DS5:DS47" si="50">DR5+BC5</f>
        <v>8611691</v>
      </c>
      <c r="DT5">
        <f t="shared" ref="DT5:DT47" si="51">DS5+BD5</f>
        <v>8611691</v>
      </c>
      <c r="DU5">
        <f t="shared" ref="DU5:DU47" si="52">DT5+BE5</f>
        <v>8611691</v>
      </c>
      <c r="DV5">
        <f t="shared" ref="DV5:DV47" si="53">DU5+BF5</f>
        <v>8611691</v>
      </c>
      <c r="DW5">
        <f t="shared" ref="DW5:DW47" si="54">DV5+BG5</f>
        <v>8611691</v>
      </c>
      <c r="DX5">
        <f t="shared" ref="DX5:DX47" si="55">DW5+BH5</f>
        <v>8611691</v>
      </c>
      <c r="DY5">
        <f t="shared" ref="DY5:DY47" si="56">DX5+BI5</f>
        <v>8611691</v>
      </c>
      <c r="DZ5">
        <f t="shared" ref="DZ5:DZ47" si="57">DY5+BJ5</f>
        <v>8611691</v>
      </c>
      <c r="EA5">
        <f t="shared" ref="EA5:EA47" si="58">DZ5+BK5</f>
        <v>8611691</v>
      </c>
      <c r="EB5">
        <f t="shared" ref="EB5:EB47" si="59">EA5+BL5</f>
        <v>8611691</v>
      </c>
      <c r="EC5">
        <f t="shared" ref="EC5:EC47" si="60">EB5+BM5</f>
        <v>8611691</v>
      </c>
      <c r="ED5">
        <f t="shared" ref="ED5:ED47" si="61">EC5+BN5</f>
        <v>8611691</v>
      </c>
      <c r="EE5">
        <f t="shared" ref="EE5:EE47" si="62">ED5+BO5</f>
        <v>8611691</v>
      </c>
      <c r="EF5">
        <f t="shared" ref="EF5:EF47" si="63">EE5+BP5</f>
        <v>8611691</v>
      </c>
      <c r="EG5">
        <f t="shared" ref="EG5:EG47" si="64">EF5+BQ5</f>
        <v>8611691</v>
      </c>
      <c r="EH5">
        <f t="shared" ref="EH5:EH47" si="65">EG5+BR5</f>
        <v>8611691</v>
      </c>
      <c r="EI5">
        <f>EH5-BS5</f>
        <v>8611691</v>
      </c>
      <c r="EK5">
        <f>BU5/$EH5</f>
        <v>0.16718087074884597</v>
      </c>
      <c r="EL5">
        <f t="shared" ref="EL5:GW5" si="66">BV5/$EH5</f>
        <v>0.16723962808233597</v>
      </c>
      <c r="EM5">
        <f t="shared" si="66"/>
        <v>0.20930953049755269</v>
      </c>
      <c r="EN5">
        <f t="shared" si="66"/>
        <v>0.2499939907272567</v>
      </c>
      <c r="EO5">
        <f t="shared" si="66"/>
        <v>0.33413251822435336</v>
      </c>
      <c r="EP5">
        <f t="shared" si="66"/>
        <v>0.45511642254697715</v>
      </c>
      <c r="EQ5">
        <f t="shared" si="66"/>
        <v>0.58664030095831354</v>
      </c>
      <c r="ER5">
        <f t="shared" si="66"/>
        <v>0.64577723469176962</v>
      </c>
      <c r="ES5">
        <f t="shared" si="66"/>
        <v>0.69028835335592043</v>
      </c>
      <c r="ET5">
        <f t="shared" si="66"/>
        <v>0.73528578765773178</v>
      </c>
      <c r="EU5">
        <f t="shared" si="66"/>
        <v>0.79190521350568666</v>
      </c>
      <c r="EV5">
        <f t="shared" si="66"/>
        <v>0.81993606133801133</v>
      </c>
      <c r="EW5">
        <f t="shared" si="66"/>
        <v>0.83108636851926065</v>
      </c>
      <c r="EX5">
        <f t="shared" si="66"/>
        <v>0.83377143931429964</v>
      </c>
      <c r="EY5">
        <f t="shared" si="66"/>
        <v>0.8386635098727997</v>
      </c>
      <c r="EZ5">
        <f t="shared" si="66"/>
        <v>0.84665404274259259</v>
      </c>
      <c r="FA5">
        <f t="shared" si="66"/>
        <v>0.85648683864760122</v>
      </c>
      <c r="FB5">
        <f t="shared" si="66"/>
        <v>0.86438888715352191</v>
      </c>
      <c r="FC5">
        <f t="shared" si="66"/>
        <v>0.87818803531153178</v>
      </c>
      <c r="FD5">
        <f t="shared" si="66"/>
        <v>0.88611214684781425</v>
      </c>
      <c r="FE5">
        <f t="shared" si="66"/>
        <v>0.91574953165411999</v>
      </c>
      <c r="FF5">
        <f t="shared" si="66"/>
        <v>0.93939401680808099</v>
      </c>
      <c r="FG5">
        <f t="shared" si="66"/>
        <v>0.99812905502531379</v>
      </c>
      <c r="FH5">
        <f t="shared" si="66"/>
        <v>0.99891322157285956</v>
      </c>
      <c r="FI5">
        <f t="shared" si="66"/>
        <v>0.99891322157285956</v>
      </c>
      <c r="FJ5">
        <f t="shared" si="66"/>
        <v>0.99891322157285956</v>
      </c>
      <c r="FK5">
        <f t="shared" si="66"/>
        <v>0.99891322157285956</v>
      </c>
      <c r="FL5">
        <f t="shared" si="66"/>
        <v>1</v>
      </c>
      <c r="FM5">
        <f t="shared" si="66"/>
        <v>1</v>
      </c>
      <c r="FN5">
        <f t="shared" si="66"/>
        <v>1</v>
      </c>
      <c r="FO5">
        <f t="shared" si="66"/>
        <v>1</v>
      </c>
      <c r="FP5">
        <f t="shared" si="66"/>
        <v>1</v>
      </c>
      <c r="FQ5">
        <f t="shared" si="66"/>
        <v>1</v>
      </c>
      <c r="FR5">
        <f t="shared" si="66"/>
        <v>1</v>
      </c>
      <c r="FS5">
        <f t="shared" si="66"/>
        <v>1</v>
      </c>
      <c r="FT5">
        <f t="shared" si="66"/>
        <v>1</v>
      </c>
      <c r="FU5">
        <f t="shared" si="66"/>
        <v>1</v>
      </c>
      <c r="FV5">
        <f t="shared" si="66"/>
        <v>1</v>
      </c>
      <c r="FW5">
        <f t="shared" si="66"/>
        <v>1</v>
      </c>
      <c r="FX5">
        <f t="shared" si="66"/>
        <v>1</v>
      </c>
      <c r="FY5">
        <f t="shared" si="66"/>
        <v>1</v>
      </c>
      <c r="FZ5">
        <f t="shared" si="66"/>
        <v>1</v>
      </c>
      <c r="GA5">
        <f t="shared" si="66"/>
        <v>1</v>
      </c>
      <c r="GB5">
        <f t="shared" si="66"/>
        <v>1</v>
      </c>
      <c r="GC5">
        <f t="shared" si="66"/>
        <v>1</v>
      </c>
      <c r="GD5">
        <f t="shared" si="66"/>
        <v>1</v>
      </c>
      <c r="GE5">
        <f t="shared" si="66"/>
        <v>1</v>
      </c>
      <c r="GF5">
        <f t="shared" si="66"/>
        <v>1</v>
      </c>
      <c r="GG5">
        <f t="shared" si="66"/>
        <v>1</v>
      </c>
      <c r="GH5">
        <f t="shared" si="66"/>
        <v>1</v>
      </c>
      <c r="GI5">
        <f t="shared" si="66"/>
        <v>1</v>
      </c>
      <c r="GJ5">
        <f t="shared" si="66"/>
        <v>1</v>
      </c>
      <c r="GK5">
        <f t="shared" si="66"/>
        <v>1</v>
      </c>
      <c r="GL5">
        <f t="shared" si="66"/>
        <v>1</v>
      </c>
      <c r="GM5">
        <f t="shared" si="66"/>
        <v>1</v>
      </c>
      <c r="GN5">
        <f t="shared" si="66"/>
        <v>1</v>
      </c>
      <c r="GO5">
        <f t="shared" si="66"/>
        <v>1</v>
      </c>
      <c r="GP5">
        <f t="shared" si="66"/>
        <v>1</v>
      </c>
      <c r="GQ5">
        <f t="shared" si="66"/>
        <v>1</v>
      </c>
      <c r="GR5">
        <f t="shared" si="66"/>
        <v>1</v>
      </c>
      <c r="GS5">
        <f t="shared" si="66"/>
        <v>1</v>
      </c>
      <c r="GT5">
        <f t="shared" si="66"/>
        <v>1</v>
      </c>
      <c r="GU5">
        <f t="shared" si="66"/>
        <v>1</v>
      </c>
      <c r="GV5">
        <f t="shared" si="66"/>
        <v>1</v>
      </c>
      <c r="GW5">
        <f t="shared" si="66"/>
        <v>1</v>
      </c>
      <c r="GX5">
        <f t="shared" ref="GX5" si="67">EH5/$EH5</f>
        <v>1</v>
      </c>
    </row>
    <row r="6" spans="1:207" x14ac:dyDescent="0.2">
      <c r="A6" t="s">
        <v>60</v>
      </c>
      <c r="B6" t="s">
        <v>39</v>
      </c>
      <c r="D6" s="5" t="s">
        <v>69</v>
      </c>
      <c r="E6">
        <f>GETPIVOTDATA("value",pivot!$A$3,"bench",$D6,"config",$E$3,"stat",E$4)</f>
        <v>2175330</v>
      </c>
      <c r="F6">
        <f>GETPIVOTDATA("value",pivot!$A$3,"bench",$D6,"config",$E$3,"stat",F$4)</f>
        <v>23286</v>
      </c>
      <c r="G6">
        <f>GETPIVOTDATA("value",pivot!$A$3,"bench",$D6,"config",$E$3,"stat",G$4)</f>
        <v>218024</v>
      </c>
      <c r="H6">
        <f>GETPIVOTDATA("value",pivot!$A$3,"bench",$D6,"config",$E$3,"stat",H$4)</f>
        <v>406398</v>
      </c>
      <c r="I6">
        <f>GETPIVOTDATA("value",pivot!$A$3,"bench",$D6,"config",$E$3,"stat",I$4)</f>
        <v>779867</v>
      </c>
      <c r="J6">
        <f>GETPIVOTDATA("value",pivot!$A$3,"bench",$D6,"config",$E$3,"stat",J$4)</f>
        <v>693746</v>
      </c>
      <c r="K6">
        <f>GETPIVOTDATA("value",pivot!$A$3,"bench",$D6,"config",$E$3,"stat",K$4)</f>
        <v>744149</v>
      </c>
      <c r="L6">
        <f>GETPIVOTDATA("value",pivot!$A$3,"bench",$D6,"config",$E$3,"stat",L$4)</f>
        <v>1629952</v>
      </c>
      <c r="M6">
        <f>GETPIVOTDATA("value",pivot!$A$3,"bench",$D6,"config",$E$3,"stat",M$4)</f>
        <v>847196</v>
      </c>
      <c r="N6">
        <f>GETPIVOTDATA("value",pivot!$A$3,"bench",$D6,"config",$E$3,"stat",N$4)</f>
        <v>548878</v>
      </c>
      <c r="O6">
        <f>GETPIVOTDATA("value",pivot!$A$3,"bench",$D6,"config",$E$3,"stat",O$4)</f>
        <v>451140</v>
      </c>
      <c r="P6">
        <f>GETPIVOTDATA("value",pivot!$A$3,"bench",$D6,"config",$E$3,"stat",P$4)</f>
        <v>443072</v>
      </c>
      <c r="Q6">
        <f>GETPIVOTDATA("value",pivot!$A$3,"bench",$D6,"config",$E$3,"stat",Q$4)</f>
        <v>193491</v>
      </c>
      <c r="R6">
        <f>GETPIVOTDATA("value",pivot!$A$3,"bench",$D6,"config",$E$3,"stat",R$4)</f>
        <v>157057</v>
      </c>
      <c r="S6">
        <f>GETPIVOTDATA("value",pivot!$A$3,"bench",$D6,"config",$E$3,"stat",S$4)</f>
        <v>62320</v>
      </c>
      <c r="T6">
        <f>GETPIVOTDATA("value",pivot!$A$3,"bench",$D6,"config",$E$3,"stat",T$4)</f>
        <v>98281</v>
      </c>
      <c r="U6">
        <f>GETPIVOTDATA("value",pivot!$A$3,"bench",$D6,"config",$E$3,"stat",U$4)</f>
        <v>204485</v>
      </c>
      <c r="V6">
        <f>GETPIVOTDATA("value",pivot!$A$3,"bench",$D6,"config",$E$3,"stat",V$4)</f>
        <v>97711</v>
      </c>
      <c r="W6">
        <f>GETPIVOTDATA("value",pivot!$A$3,"bench",$D6,"config",$E$3,"stat",W$4)</f>
        <v>282214</v>
      </c>
      <c r="X6">
        <f>GETPIVOTDATA("value",pivot!$A$3,"bench",$D6,"config",$E$3,"stat",X$4)</f>
        <v>560954</v>
      </c>
      <c r="Y6">
        <f>GETPIVOTDATA("value",pivot!$A$3,"bench",$D6,"config",$E$3,"stat",Y$4)</f>
        <v>405618</v>
      </c>
      <c r="Z6">
        <f>GETPIVOTDATA("value",pivot!$A$3,"bench",$D6,"config",$E$3,"stat",Z$4)</f>
        <v>6160</v>
      </c>
      <c r="AA6">
        <f>GETPIVOTDATA("value",pivot!$A$3,"bench",$D6,"config",$E$3,"stat",AA$4)</f>
        <v>0</v>
      </c>
      <c r="AB6">
        <f>GETPIVOTDATA("value",pivot!$A$3,"bench",$D6,"config",$E$3,"stat",AB$4)</f>
        <v>0</v>
      </c>
      <c r="AC6">
        <f>GETPIVOTDATA("value",pivot!$A$3,"bench",$D6,"config",$E$3,"stat",AC$4)</f>
        <v>0</v>
      </c>
      <c r="AD6">
        <f>GETPIVOTDATA("value",pivot!$A$3,"bench",$D6,"config",$E$3,"stat",AD$4)</f>
        <v>7594</v>
      </c>
      <c r="AE6">
        <f>GETPIVOTDATA("value",pivot!$A$3,"bench",$D6,"config",$E$3,"stat",AE$4)</f>
        <v>0</v>
      </c>
      <c r="AF6">
        <f>GETPIVOTDATA("value",pivot!$A$3,"bench",$D6,"config",$E$3,"stat",AF$4)</f>
        <v>0</v>
      </c>
      <c r="AG6">
        <f>GETPIVOTDATA("value",pivot!$A$3,"bench",$D6,"config",$E$3,"stat",AG$4)</f>
        <v>7683</v>
      </c>
      <c r="AH6">
        <f>GETPIVOTDATA("value",pivot!$A$3,"bench",$D6,"config",$E$3,"stat",AH$4)</f>
        <v>0</v>
      </c>
      <c r="AI6">
        <f>GETPIVOTDATA("value",pivot!$A$3,"bench",$D6,"config",$E$3,"stat",AI$4)</f>
        <v>0</v>
      </c>
      <c r="AJ6">
        <f>GETPIVOTDATA("value",pivot!$A$3,"bench",$D6,"config",$E$3,"stat",AJ$4)</f>
        <v>0</v>
      </c>
      <c r="AK6">
        <f>GETPIVOTDATA("value",pivot!$A$3,"bench",$D6,"config",$E$3,"stat",AK$4)</f>
        <v>0</v>
      </c>
      <c r="AL6">
        <f>GETPIVOTDATA("value",pivot!$A$3,"bench",$D6,"config",$E$3,"stat",AL$4)</f>
        <v>0</v>
      </c>
      <c r="AM6">
        <f>GETPIVOTDATA("value",pivot!$A$3,"bench",$D6,"config",$E$3,"stat",AM$4)</f>
        <v>0</v>
      </c>
      <c r="AN6">
        <f>GETPIVOTDATA("value",pivot!$A$3,"bench",$D6,"config",$E$3,"stat",AN$4)</f>
        <v>0</v>
      </c>
      <c r="AO6">
        <f>GETPIVOTDATA("value",pivot!$A$3,"bench",$D6,"config",$E$3,"stat",AO$4)</f>
        <v>0</v>
      </c>
      <c r="AP6">
        <f>GETPIVOTDATA("value",pivot!$A$3,"bench",$D6,"config",$E$3,"stat",AP$4)</f>
        <v>33301</v>
      </c>
      <c r="AQ6">
        <f>GETPIVOTDATA("value",pivot!$A$3,"bench",$D6,"config",$E$3,"stat",AQ$4)</f>
        <v>0</v>
      </c>
      <c r="AR6">
        <f>GETPIVOTDATA("value",pivot!$A$3,"bench",$D6,"config",$E$3,"stat",AR$4)</f>
        <v>0</v>
      </c>
      <c r="AS6">
        <f>GETPIVOTDATA("value",pivot!$A$3,"bench",$D6,"config",$E$3,"stat",AS$4)</f>
        <v>0</v>
      </c>
      <c r="AT6">
        <f>GETPIVOTDATA("value",pivot!$A$3,"bench",$D6,"config",$E$3,"stat",AT$4)</f>
        <v>0</v>
      </c>
      <c r="AU6">
        <f>GETPIVOTDATA("value",pivot!$A$3,"bench",$D6,"config",$E$3,"stat",AU$4)</f>
        <v>0</v>
      </c>
      <c r="AV6">
        <f>GETPIVOTDATA("value",pivot!$A$3,"bench",$D6,"config",$E$3,"stat",AV$4)</f>
        <v>0</v>
      </c>
      <c r="AW6">
        <f>GETPIVOTDATA("value",pivot!$A$3,"bench",$D6,"config",$E$3,"stat",AW$4)</f>
        <v>0</v>
      </c>
      <c r="AX6">
        <f>GETPIVOTDATA("value",pivot!$A$3,"bench",$D6,"config",$E$3,"stat",AX$4)</f>
        <v>0</v>
      </c>
      <c r="AY6">
        <f>GETPIVOTDATA("value",pivot!$A$3,"bench",$D6,"config",$E$3,"stat",AY$4)</f>
        <v>0</v>
      </c>
      <c r="AZ6">
        <f>GETPIVOTDATA("value",pivot!$A$3,"bench",$D6,"config",$E$3,"stat",AZ$4)</f>
        <v>0</v>
      </c>
      <c r="BA6">
        <f>GETPIVOTDATA("value",pivot!$A$3,"bench",$D6,"config",$E$3,"stat",BA$4)</f>
        <v>0</v>
      </c>
      <c r="BB6">
        <f>GETPIVOTDATA("value",pivot!$A$3,"bench",$D6,"config",$E$3,"stat",BB$4)</f>
        <v>0</v>
      </c>
      <c r="BC6">
        <f>GETPIVOTDATA("value",pivot!$A$3,"bench",$D6,"config",$E$3,"stat",BC$4)</f>
        <v>0</v>
      </c>
      <c r="BD6">
        <f>GETPIVOTDATA("value",pivot!$A$3,"bench",$D6,"config",$E$3,"stat",BD$4)</f>
        <v>0</v>
      </c>
      <c r="BE6">
        <f>GETPIVOTDATA("value",pivot!$A$3,"bench",$D6,"config",$E$3,"stat",BE$4)</f>
        <v>0</v>
      </c>
      <c r="BF6">
        <f>GETPIVOTDATA("value",pivot!$A$3,"bench",$D6,"config",$E$3,"stat",BF$4)</f>
        <v>0</v>
      </c>
      <c r="BG6">
        <f>GETPIVOTDATA("value",pivot!$A$3,"bench",$D6,"config",$E$3,"stat",BG$4)</f>
        <v>0</v>
      </c>
      <c r="BH6">
        <f>GETPIVOTDATA("value",pivot!$A$3,"bench",$D6,"config",$E$3,"stat",BH$4)</f>
        <v>0</v>
      </c>
      <c r="BI6">
        <f>GETPIVOTDATA("value",pivot!$A$3,"bench",$D6,"config",$E$3,"stat",BI$4)</f>
        <v>0</v>
      </c>
      <c r="BJ6">
        <f>GETPIVOTDATA("value",pivot!$A$3,"bench",$D6,"config",$E$3,"stat",BJ$4)</f>
        <v>0</v>
      </c>
      <c r="BK6">
        <f>GETPIVOTDATA("value",pivot!$A$3,"bench",$D6,"config",$E$3,"stat",BK$4)</f>
        <v>0</v>
      </c>
      <c r="BL6">
        <f>GETPIVOTDATA("value",pivot!$A$3,"bench",$D6,"config",$E$3,"stat",BL$4)</f>
        <v>0</v>
      </c>
      <c r="BM6">
        <f>GETPIVOTDATA("value",pivot!$A$3,"bench",$D6,"config",$E$3,"stat",BM$4)</f>
        <v>0</v>
      </c>
      <c r="BN6">
        <f>GETPIVOTDATA("value",pivot!$A$3,"bench",$D6,"config",$E$3,"stat",BN$4)</f>
        <v>0</v>
      </c>
      <c r="BO6">
        <f>GETPIVOTDATA("value",pivot!$A$3,"bench",$D6,"config",$E$3,"stat",BO$4)</f>
        <v>0</v>
      </c>
      <c r="BP6">
        <f>GETPIVOTDATA("value",pivot!$A$3,"bench",$D6,"config",$E$3,"stat",BP$4)</f>
        <v>0</v>
      </c>
      <c r="BQ6">
        <f>GETPIVOTDATA("value",pivot!$A$3,"bench",$D6,"config",$E$3,"stat",BQ$4)</f>
        <v>0</v>
      </c>
      <c r="BR6">
        <f>GETPIVOTDATA("value",pivot!$A$3,"bench",$D6,"config",$E$3,"stat",BR$4)</f>
        <v>0</v>
      </c>
      <c r="BU6">
        <f t="shared" si="0"/>
        <v>2175330</v>
      </c>
      <c r="BV6">
        <f t="shared" si="1"/>
        <v>2198616</v>
      </c>
      <c r="BW6">
        <f t="shared" si="2"/>
        <v>2416640</v>
      </c>
      <c r="BX6">
        <f t="shared" si="3"/>
        <v>2823038</v>
      </c>
      <c r="BY6">
        <f t="shared" si="4"/>
        <v>3602905</v>
      </c>
      <c r="BZ6">
        <f t="shared" si="5"/>
        <v>4296651</v>
      </c>
      <c r="CA6">
        <f t="shared" si="6"/>
        <v>5040800</v>
      </c>
      <c r="CB6">
        <f t="shared" si="7"/>
        <v>6670752</v>
      </c>
      <c r="CC6">
        <f t="shared" si="8"/>
        <v>7517948</v>
      </c>
      <c r="CD6">
        <f t="shared" si="9"/>
        <v>8066826</v>
      </c>
      <c r="CE6">
        <f t="shared" si="10"/>
        <v>8517966</v>
      </c>
      <c r="CF6">
        <f t="shared" si="11"/>
        <v>8961038</v>
      </c>
      <c r="CG6">
        <f t="shared" si="12"/>
        <v>9154529</v>
      </c>
      <c r="CH6">
        <f t="shared" si="13"/>
        <v>9311586</v>
      </c>
      <c r="CI6">
        <f t="shared" si="14"/>
        <v>9373906</v>
      </c>
      <c r="CJ6">
        <f t="shared" si="15"/>
        <v>9472187</v>
      </c>
      <c r="CK6">
        <f t="shared" si="16"/>
        <v>9676672</v>
      </c>
      <c r="CL6">
        <f t="shared" si="17"/>
        <v>9774383</v>
      </c>
      <c r="CM6">
        <f t="shared" si="18"/>
        <v>10056597</v>
      </c>
      <c r="CN6">
        <f t="shared" si="19"/>
        <v>10617551</v>
      </c>
      <c r="CO6">
        <f t="shared" si="20"/>
        <v>11023169</v>
      </c>
      <c r="CP6">
        <f t="shared" si="21"/>
        <v>11029329</v>
      </c>
      <c r="CQ6">
        <f t="shared" si="22"/>
        <v>11029329</v>
      </c>
      <c r="CR6">
        <f t="shared" si="23"/>
        <v>11029329</v>
      </c>
      <c r="CS6">
        <f t="shared" si="24"/>
        <v>11029329</v>
      </c>
      <c r="CT6">
        <f t="shared" si="25"/>
        <v>11036923</v>
      </c>
      <c r="CU6">
        <f t="shared" si="26"/>
        <v>11036923</v>
      </c>
      <c r="CV6">
        <f t="shared" si="27"/>
        <v>11036923</v>
      </c>
      <c r="CW6">
        <f t="shared" si="28"/>
        <v>11044606</v>
      </c>
      <c r="CX6">
        <f t="shared" si="29"/>
        <v>11044606</v>
      </c>
      <c r="CY6">
        <f t="shared" si="30"/>
        <v>11044606</v>
      </c>
      <c r="CZ6">
        <f t="shared" si="31"/>
        <v>11044606</v>
      </c>
      <c r="DA6">
        <f t="shared" si="32"/>
        <v>11044606</v>
      </c>
      <c r="DB6">
        <f t="shared" si="33"/>
        <v>11044606</v>
      </c>
      <c r="DC6">
        <f t="shared" si="34"/>
        <v>11044606</v>
      </c>
      <c r="DD6">
        <f t="shared" si="35"/>
        <v>11044606</v>
      </c>
      <c r="DE6">
        <f t="shared" si="36"/>
        <v>11044606</v>
      </c>
      <c r="DF6">
        <f t="shared" si="37"/>
        <v>11077907</v>
      </c>
      <c r="DG6">
        <f t="shared" si="38"/>
        <v>11077907</v>
      </c>
      <c r="DH6">
        <f t="shared" si="39"/>
        <v>11077907</v>
      </c>
      <c r="DI6">
        <f t="shared" si="40"/>
        <v>11077907</v>
      </c>
      <c r="DJ6">
        <f t="shared" si="41"/>
        <v>11077907</v>
      </c>
      <c r="DK6">
        <f t="shared" si="42"/>
        <v>11077907</v>
      </c>
      <c r="DL6">
        <f t="shared" si="43"/>
        <v>11077907</v>
      </c>
      <c r="DM6">
        <f t="shared" si="44"/>
        <v>11077907</v>
      </c>
      <c r="DN6">
        <f t="shared" si="45"/>
        <v>11077907</v>
      </c>
      <c r="DO6">
        <f t="shared" si="46"/>
        <v>11077907</v>
      </c>
      <c r="DP6">
        <f t="shared" si="47"/>
        <v>11077907</v>
      </c>
      <c r="DQ6">
        <f t="shared" si="48"/>
        <v>11077907</v>
      </c>
      <c r="DR6">
        <f t="shared" si="49"/>
        <v>11077907</v>
      </c>
      <c r="DS6">
        <f t="shared" si="50"/>
        <v>11077907</v>
      </c>
      <c r="DT6">
        <f t="shared" si="51"/>
        <v>11077907</v>
      </c>
      <c r="DU6">
        <f t="shared" si="52"/>
        <v>11077907</v>
      </c>
      <c r="DV6">
        <f t="shared" si="53"/>
        <v>11077907</v>
      </c>
      <c r="DW6">
        <f t="shared" si="54"/>
        <v>11077907</v>
      </c>
      <c r="DX6">
        <f t="shared" si="55"/>
        <v>11077907</v>
      </c>
      <c r="DY6">
        <f t="shared" si="56"/>
        <v>11077907</v>
      </c>
      <c r="DZ6">
        <f t="shared" si="57"/>
        <v>11077907</v>
      </c>
      <c r="EA6">
        <f t="shared" si="58"/>
        <v>11077907</v>
      </c>
      <c r="EB6">
        <f t="shared" si="59"/>
        <v>11077907</v>
      </c>
      <c r="EC6">
        <f t="shared" si="60"/>
        <v>11077907</v>
      </c>
      <c r="ED6">
        <f t="shared" si="61"/>
        <v>11077907</v>
      </c>
      <c r="EE6">
        <f t="shared" si="62"/>
        <v>11077907</v>
      </c>
      <c r="EF6">
        <f t="shared" si="63"/>
        <v>11077907</v>
      </c>
      <c r="EG6">
        <f t="shared" si="64"/>
        <v>11077907</v>
      </c>
      <c r="EH6">
        <f t="shared" si="65"/>
        <v>11077907</v>
      </c>
      <c r="EI6">
        <f t="shared" ref="EI6:EI47" si="68">EH6-BS6</f>
        <v>11077907</v>
      </c>
      <c r="EK6">
        <f t="shared" ref="EK6:EK47" si="69">BU6/$EH6</f>
        <v>0.19636651580483569</v>
      </c>
      <c r="EL6">
        <f t="shared" ref="EL6:EL47" si="70">BV6/$EH6</f>
        <v>0.1984685374231793</v>
      </c>
      <c r="EM6">
        <f t="shared" ref="EM6:EM47" si="71">BW6/$EH6</f>
        <v>0.21814951145554842</v>
      </c>
      <c r="EN6">
        <f t="shared" ref="EN6:EN47" si="72">BX6/$EH6</f>
        <v>0.25483496115286036</v>
      </c>
      <c r="EO6">
        <f t="shared" ref="EO6:EO47" si="73">BY6/$EH6</f>
        <v>0.32523336763885091</v>
      </c>
      <c r="EP6">
        <f t="shared" ref="EP6:EP47" si="74">BZ6/$EH6</f>
        <v>0.38785765217202128</v>
      </c>
      <c r="EQ6">
        <f t="shared" ref="EQ6:EQ47" si="75">CA6/$EH6</f>
        <v>0.45503180339029747</v>
      </c>
      <c r="ER6">
        <f t="shared" ref="ER6:ER47" si="76">CB6/$EH6</f>
        <v>0.6021671783307081</v>
      </c>
      <c r="ES6">
        <f t="shared" ref="ES6:ES47" si="77">CC6/$EH6</f>
        <v>0.67864335745010318</v>
      </c>
      <c r="ET6">
        <f t="shared" ref="ET6:ET47" si="78">CD6/$EH6</f>
        <v>0.72819044247257181</v>
      </c>
      <c r="EU6">
        <f t="shared" ref="EU6:EU47" si="79">CE6/$EH6</f>
        <v>0.76891474174679386</v>
      </c>
      <c r="EV6">
        <f t="shared" ref="EV6:EV47" si="80">CF6/$EH6</f>
        <v>0.80891074460184587</v>
      </c>
      <c r="EW6">
        <f t="shared" ref="EW6:EW47" si="81">CG6/$EH6</f>
        <v>0.82637713062584839</v>
      </c>
      <c r="EX6">
        <f t="shared" ref="EX6:EX47" si="82">CH6/$EH6</f>
        <v>0.84055462823437677</v>
      </c>
      <c r="EY6">
        <f t="shared" ref="EY6:EY47" si="83">CI6/$EH6</f>
        <v>0.84618023964274114</v>
      </c>
      <c r="EZ6">
        <f t="shared" ref="EZ6:EZ47" si="84">CJ6/$EH6</f>
        <v>0.8550520418703641</v>
      </c>
      <c r="FA6">
        <f t="shared" ref="FA6:FA47" si="85">CK6/$EH6</f>
        <v>0.8735108536296613</v>
      </c>
      <c r="FB6">
        <f t="shared" ref="FB6:FB47" si="86">CL6/$EH6</f>
        <v>0.88233120209440286</v>
      </c>
      <c r="FC6">
        <f t="shared" ref="FC6:FC47" si="87">CM6/$EH6</f>
        <v>0.90780659198529112</v>
      </c>
      <c r="FD6">
        <f t="shared" ref="FD6:FD47" si="88">CN6/$EH6</f>
        <v>0.95844377462276942</v>
      </c>
      <c r="FE6">
        <f t="shared" ref="FE6:FE47" si="89">CO6/$EH6</f>
        <v>0.99505881390771744</v>
      </c>
      <c r="FF6">
        <f t="shared" ref="FF6:FF47" si="90">CP6/$EH6</f>
        <v>0.99561487562587414</v>
      </c>
      <c r="FG6">
        <f t="shared" ref="FG6:FG47" si="91">CQ6/$EH6</f>
        <v>0.99561487562587414</v>
      </c>
      <c r="FH6">
        <f t="shared" ref="FH6:FH47" si="92">CR6/$EH6</f>
        <v>0.99561487562587414</v>
      </c>
      <c r="FI6">
        <f t="shared" ref="FI6:FI47" si="93">CS6/$EH6</f>
        <v>0.99561487562587414</v>
      </c>
      <c r="FJ6">
        <f t="shared" ref="FJ6:FJ47" si="94">CT6/$EH6</f>
        <v>0.99630038417906919</v>
      </c>
      <c r="FK6">
        <f t="shared" ref="FK6:FK47" si="95">CU6/$EH6</f>
        <v>0.99630038417906919</v>
      </c>
      <c r="FL6">
        <f t="shared" ref="FL6:FL47" si="96">CV6/$EH6</f>
        <v>0.99630038417906919</v>
      </c>
      <c r="FM6">
        <f t="shared" ref="FM6:FM47" si="97">CW6/$EH6</f>
        <v>0.99699392674085452</v>
      </c>
      <c r="FN6">
        <f t="shared" ref="FN6:FN47" si="98">CX6/$EH6</f>
        <v>0.99699392674085452</v>
      </c>
      <c r="FO6">
        <f t="shared" ref="FO6:FO47" si="99">CY6/$EH6</f>
        <v>0.99699392674085452</v>
      </c>
      <c r="FP6">
        <f t="shared" ref="FP6:FP47" si="100">CZ6/$EH6</f>
        <v>0.99699392674085452</v>
      </c>
      <c r="FQ6">
        <f t="shared" ref="FQ6:FQ47" si="101">DA6/$EH6</f>
        <v>0.99699392674085452</v>
      </c>
      <c r="FR6">
        <f t="shared" ref="FR6:FR47" si="102">DB6/$EH6</f>
        <v>0.99699392674085452</v>
      </c>
      <c r="FS6">
        <f t="shared" ref="FS6:FS47" si="103">DC6/$EH6</f>
        <v>0.99699392674085452</v>
      </c>
      <c r="FT6">
        <f t="shared" ref="FT6:FT47" si="104">DD6/$EH6</f>
        <v>0.99699392674085452</v>
      </c>
      <c r="FU6">
        <f t="shared" ref="FU6:FU47" si="105">DE6/$EH6</f>
        <v>0.99699392674085452</v>
      </c>
      <c r="FV6">
        <f t="shared" ref="FV6:FV47" si="106">DF6/$EH6</f>
        <v>1</v>
      </c>
      <c r="FW6">
        <f t="shared" ref="FW6:FW47" si="107">DG6/$EH6</f>
        <v>1</v>
      </c>
      <c r="FX6">
        <f t="shared" ref="FX6:FX47" si="108">DH6/$EH6</f>
        <v>1</v>
      </c>
      <c r="FY6">
        <f t="shared" ref="FY6:FY47" si="109">DI6/$EH6</f>
        <v>1</v>
      </c>
      <c r="FZ6">
        <f t="shared" ref="FZ6:FZ47" si="110">DJ6/$EH6</f>
        <v>1</v>
      </c>
      <c r="GA6">
        <f t="shared" ref="GA6:GA47" si="111">DK6/$EH6</f>
        <v>1</v>
      </c>
      <c r="GB6">
        <f t="shared" ref="GB6:GB47" si="112">DL6/$EH6</f>
        <v>1</v>
      </c>
      <c r="GC6">
        <f t="shared" ref="GC6:GC47" si="113">DM6/$EH6</f>
        <v>1</v>
      </c>
      <c r="GD6">
        <f t="shared" ref="GD6:GD47" si="114">DN6/$EH6</f>
        <v>1</v>
      </c>
      <c r="GE6">
        <f t="shared" ref="GE6:GE47" si="115">DO6/$EH6</f>
        <v>1</v>
      </c>
      <c r="GF6">
        <f t="shared" ref="GF6:GF47" si="116">DP6/$EH6</f>
        <v>1</v>
      </c>
      <c r="GG6">
        <f t="shared" ref="GG6:GG47" si="117">DQ6/$EH6</f>
        <v>1</v>
      </c>
      <c r="GH6">
        <f t="shared" ref="GH6:GH47" si="118">DR6/$EH6</f>
        <v>1</v>
      </c>
      <c r="GI6">
        <f t="shared" ref="GI6:GI47" si="119">DS6/$EH6</f>
        <v>1</v>
      </c>
      <c r="GJ6">
        <f t="shared" ref="GJ6:GJ47" si="120">DT6/$EH6</f>
        <v>1</v>
      </c>
      <c r="GK6">
        <f t="shared" ref="GK6:GK47" si="121">DU6/$EH6</f>
        <v>1</v>
      </c>
      <c r="GL6">
        <f t="shared" ref="GL6:GL47" si="122">DV6/$EH6</f>
        <v>1</v>
      </c>
      <c r="GM6">
        <f t="shared" ref="GM6:GM47" si="123">DW6/$EH6</f>
        <v>1</v>
      </c>
      <c r="GN6">
        <f t="shared" ref="GN6:GN47" si="124">DX6/$EH6</f>
        <v>1</v>
      </c>
      <c r="GO6">
        <f t="shared" ref="GO6:GO47" si="125">DY6/$EH6</f>
        <v>1</v>
      </c>
      <c r="GP6">
        <f t="shared" ref="GP6:GP47" si="126">DZ6/$EH6</f>
        <v>1</v>
      </c>
      <c r="GQ6">
        <f t="shared" ref="GQ6:GQ47" si="127">EA6/$EH6</f>
        <v>1</v>
      </c>
      <c r="GR6">
        <f t="shared" ref="GR6:GR47" si="128">EB6/$EH6</f>
        <v>1</v>
      </c>
      <c r="GS6">
        <f t="shared" ref="GS6:GS47" si="129">EC6/$EH6</f>
        <v>1</v>
      </c>
      <c r="GT6">
        <f t="shared" ref="GT6:GT47" si="130">ED6/$EH6</f>
        <v>1</v>
      </c>
      <c r="GU6">
        <f t="shared" ref="GU6:GU47" si="131">EE6/$EH6</f>
        <v>1</v>
      </c>
      <c r="GV6">
        <f t="shared" ref="GV6:GV47" si="132">EF6/$EH6</f>
        <v>1</v>
      </c>
      <c r="GW6">
        <f t="shared" ref="GW6:GW47" si="133">EG6/$EH6</f>
        <v>1</v>
      </c>
      <c r="GX6">
        <f t="shared" ref="GX6:GX47" si="134">EH6/$EH6</f>
        <v>1</v>
      </c>
    </row>
    <row r="7" spans="1:207" x14ac:dyDescent="0.2">
      <c r="A7" t="s">
        <v>61</v>
      </c>
      <c r="B7" t="s">
        <v>1</v>
      </c>
      <c r="D7" s="5" t="s">
        <v>70</v>
      </c>
      <c r="E7">
        <f>GETPIVOTDATA("value",pivot!$A$3,"bench",$D7,"config",$E$3,"stat",E$4)</f>
        <v>1983451</v>
      </c>
      <c r="F7">
        <f>GETPIVOTDATA("value",pivot!$A$3,"bench",$D7,"config",$E$3,"stat",F$4)</f>
        <v>15376</v>
      </c>
      <c r="G7">
        <f>GETPIVOTDATA("value",pivot!$A$3,"bench",$D7,"config",$E$3,"stat",G$4)</f>
        <v>290330</v>
      </c>
      <c r="H7">
        <f>GETPIVOTDATA("value",pivot!$A$3,"bench",$D7,"config",$E$3,"stat",H$4)</f>
        <v>440239</v>
      </c>
      <c r="I7">
        <f>GETPIVOTDATA("value",pivot!$A$3,"bench",$D7,"config",$E$3,"stat",I$4)</f>
        <v>1671126</v>
      </c>
      <c r="J7">
        <f>GETPIVOTDATA("value",pivot!$A$3,"bench",$D7,"config",$E$3,"stat",J$4)</f>
        <v>523206</v>
      </c>
      <c r="K7">
        <f>GETPIVOTDATA("value",pivot!$A$3,"bench",$D7,"config",$E$3,"stat",K$4)</f>
        <v>615310</v>
      </c>
      <c r="L7">
        <f>GETPIVOTDATA("value",pivot!$A$3,"bench",$D7,"config",$E$3,"stat",L$4)</f>
        <v>1079048</v>
      </c>
      <c r="M7">
        <f>GETPIVOTDATA("value",pivot!$A$3,"bench",$D7,"config",$E$3,"stat",M$4)</f>
        <v>1708111</v>
      </c>
      <c r="N7">
        <f>GETPIVOTDATA("value",pivot!$A$3,"bench",$D7,"config",$E$3,"stat",N$4)</f>
        <v>513556</v>
      </c>
      <c r="O7">
        <f>GETPIVOTDATA("value",pivot!$A$3,"bench",$D7,"config",$E$3,"stat",O$4)</f>
        <v>590378</v>
      </c>
      <c r="P7">
        <f>GETPIVOTDATA("value",pivot!$A$3,"bench",$D7,"config",$E$3,"stat",P$4)</f>
        <v>384404</v>
      </c>
      <c r="Q7">
        <f>GETPIVOTDATA("value",pivot!$A$3,"bench",$D7,"config",$E$3,"stat",Q$4)</f>
        <v>144235</v>
      </c>
      <c r="R7">
        <f>GETPIVOTDATA("value",pivot!$A$3,"bench",$D7,"config",$E$3,"stat",R$4)</f>
        <v>162616</v>
      </c>
      <c r="S7">
        <f>GETPIVOTDATA("value",pivot!$A$3,"bench",$D7,"config",$E$3,"stat",S$4)</f>
        <v>100562</v>
      </c>
      <c r="T7">
        <f>GETPIVOTDATA("value",pivot!$A$3,"bench",$D7,"config",$E$3,"stat",T$4)</f>
        <v>67262</v>
      </c>
      <c r="U7">
        <f>GETPIVOTDATA("value",pivot!$A$3,"bench",$D7,"config",$E$3,"stat",U$4)</f>
        <v>341296</v>
      </c>
      <c r="V7">
        <f>GETPIVOTDATA("value",pivot!$A$3,"bench",$D7,"config",$E$3,"stat",V$4)</f>
        <v>103028</v>
      </c>
      <c r="W7">
        <f>GETPIVOTDATA("value",pivot!$A$3,"bench",$D7,"config",$E$3,"stat",W$4)</f>
        <v>186774</v>
      </c>
      <c r="X7">
        <f>GETPIVOTDATA("value",pivot!$A$3,"bench",$D7,"config",$E$3,"stat",X$4)</f>
        <v>505277</v>
      </c>
      <c r="Y7">
        <f>GETPIVOTDATA("value",pivot!$A$3,"bench",$D7,"config",$E$3,"stat",Y$4)</f>
        <v>283199</v>
      </c>
      <c r="Z7">
        <f>GETPIVOTDATA("value",pivot!$A$3,"bench",$D7,"config",$E$3,"stat",Z$4)</f>
        <v>29870</v>
      </c>
      <c r="AA7">
        <f>GETPIVOTDATA("value",pivot!$A$3,"bench",$D7,"config",$E$3,"stat",AA$4)</f>
        <v>0</v>
      </c>
      <c r="AB7">
        <f>GETPIVOTDATA("value",pivot!$A$3,"bench",$D7,"config",$E$3,"stat",AB$4)</f>
        <v>0</v>
      </c>
      <c r="AC7">
        <f>GETPIVOTDATA("value",pivot!$A$3,"bench",$D7,"config",$E$3,"stat",AC$4)</f>
        <v>0</v>
      </c>
      <c r="AD7">
        <f>GETPIVOTDATA("value",pivot!$A$3,"bench",$D7,"config",$E$3,"stat",AD$4)</f>
        <v>0</v>
      </c>
      <c r="AE7">
        <f>GETPIVOTDATA("value",pivot!$A$3,"bench",$D7,"config",$E$3,"stat",AE$4)</f>
        <v>0</v>
      </c>
      <c r="AF7">
        <f>GETPIVOTDATA("value",pivot!$A$3,"bench",$D7,"config",$E$3,"stat",AF$4)</f>
        <v>0</v>
      </c>
      <c r="AG7">
        <f>GETPIVOTDATA("value",pivot!$A$3,"bench",$D7,"config",$E$3,"stat",AG$4)</f>
        <v>0</v>
      </c>
      <c r="AH7">
        <f>GETPIVOTDATA("value",pivot!$A$3,"bench",$D7,"config",$E$3,"stat",AH$4)</f>
        <v>7797</v>
      </c>
      <c r="AI7">
        <f>GETPIVOTDATA("value",pivot!$A$3,"bench",$D7,"config",$E$3,"stat",AI$4)</f>
        <v>0</v>
      </c>
      <c r="AJ7">
        <f>GETPIVOTDATA("value",pivot!$A$3,"bench",$D7,"config",$E$3,"stat",AJ$4)</f>
        <v>0</v>
      </c>
      <c r="AK7">
        <f>GETPIVOTDATA("value",pivot!$A$3,"bench",$D7,"config",$E$3,"stat",AK$4)</f>
        <v>0</v>
      </c>
      <c r="AL7">
        <f>GETPIVOTDATA("value",pivot!$A$3,"bench",$D7,"config",$E$3,"stat",AL$4)</f>
        <v>0</v>
      </c>
      <c r="AM7">
        <f>GETPIVOTDATA("value",pivot!$A$3,"bench",$D7,"config",$E$3,"stat",AM$4)</f>
        <v>0</v>
      </c>
      <c r="AN7">
        <f>GETPIVOTDATA("value",pivot!$A$3,"bench",$D7,"config",$E$3,"stat",AN$4)</f>
        <v>0</v>
      </c>
      <c r="AO7">
        <f>GETPIVOTDATA("value",pivot!$A$3,"bench",$D7,"config",$E$3,"stat",AO$4)</f>
        <v>0</v>
      </c>
      <c r="AP7">
        <f>GETPIVOTDATA("value",pivot!$A$3,"bench",$D7,"config",$E$3,"stat",AP$4)</f>
        <v>18615</v>
      </c>
      <c r="AQ7">
        <f>GETPIVOTDATA("value",pivot!$A$3,"bench",$D7,"config",$E$3,"stat",AQ$4)</f>
        <v>0</v>
      </c>
      <c r="AR7">
        <f>GETPIVOTDATA("value",pivot!$A$3,"bench",$D7,"config",$E$3,"stat",AR$4)</f>
        <v>0</v>
      </c>
      <c r="AS7">
        <f>GETPIVOTDATA("value",pivot!$A$3,"bench",$D7,"config",$E$3,"stat",AS$4)</f>
        <v>0</v>
      </c>
      <c r="AT7">
        <f>GETPIVOTDATA("value",pivot!$A$3,"bench",$D7,"config",$E$3,"stat",AT$4)</f>
        <v>0</v>
      </c>
      <c r="AU7">
        <f>GETPIVOTDATA("value",pivot!$A$3,"bench",$D7,"config",$E$3,"stat",AU$4)</f>
        <v>0</v>
      </c>
      <c r="AV7">
        <f>GETPIVOTDATA("value",pivot!$A$3,"bench",$D7,"config",$E$3,"stat",AV$4)</f>
        <v>0</v>
      </c>
      <c r="AW7">
        <f>GETPIVOTDATA("value",pivot!$A$3,"bench",$D7,"config",$E$3,"stat",AW$4)</f>
        <v>0</v>
      </c>
      <c r="AX7">
        <f>GETPIVOTDATA("value",pivot!$A$3,"bench",$D7,"config",$E$3,"stat",AX$4)</f>
        <v>0</v>
      </c>
      <c r="AY7">
        <f>GETPIVOTDATA("value",pivot!$A$3,"bench",$D7,"config",$E$3,"stat",AY$4)</f>
        <v>0</v>
      </c>
      <c r="AZ7">
        <f>GETPIVOTDATA("value",pivot!$A$3,"bench",$D7,"config",$E$3,"stat",AZ$4)</f>
        <v>0</v>
      </c>
      <c r="BA7">
        <f>GETPIVOTDATA("value",pivot!$A$3,"bench",$D7,"config",$E$3,"stat",BA$4)</f>
        <v>0</v>
      </c>
      <c r="BB7">
        <f>GETPIVOTDATA("value",pivot!$A$3,"bench",$D7,"config",$E$3,"stat",BB$4)</f>
        <v>0</v>
      </c>
      <c r="BC7">
        <f>GETPIVOTDATA("value",pivot!$A$3,"bench",$D7,"config",$E$3,"stat",BC$4)</f>
        <v>0</v>
      </c>
      <c r="BD7">
        <f>GETPIVOTDATA("value",pivot!$A$3,"bench",$D7,"config",$E$3,"stat",BD$4)</f>
        <v>0</v>
      </c>
      <c r="BE7">
        <f>GETPIVOTDATA("value",pivot!$A$3,"bench",$D7,"config",$E$3,"stat",BE$4)</f>
        <v>0</v>
      </c>
      <c r="BF7">
        <f>GETPIVOTDATA("value",pivot!$A$3,"bench",$D7,"config",$E$3,"stat",BF$4)</f>
        <v>0</v>
      </c>
      <c r="BG7">
        <f>GETPIVOTDATA("value",pivot!$A$3,"bench",$D7,"config",$E$3,"stat",BG$4)</f>
        <v>0</v>
      </c>
      <c r="BH7">
        <f>GETPIVOTDATA("value",pivot!$A$3,"bench",$D7,"config",$E$3,"stat",BH$4)</f>
        <v>0</v>
      </c>
      <c r="BI7">
        <f>GETPIVOTDATA("value",pivot!$A$3,"bench",$D7,"config",$E$3,"stat",BI$4)</f>
        <v>0</v>
      </c>
      <c r="BJ7">
        <f>GETPIVOTDATA("value",pivot!$A$3,"bench",$D7,"config",$E$3,"stat",BJ$4)</f>
        <v>0</v>
      </c>
      <c r="BK7">
        <f>GETPIVOTDATA("value",pivot!$A$3,"bench",$D7,"config",$E$3,"stat",BK$4)</f>
        <v>0</v>
      </c>
      <c r="BL7">
        <f>GETPIVOTDATA("value",pivot!$A$3,"bench",$D7,"config",$E$3,"stat",BL$4)</f>
        <v>0</v>
      </c>
      <c r="BM7">
        <f>GETPIVOTDATA("value",pivot!$A$3,"bench",$D7,"config",$E$3,"stat",BM$4)</f>
        <v>0</v>
      </c>
      <c r="BN7">
        <f>GETPIVOTDATA("value",pivot!$A$3,"bench",$D7,"config",$E$3,"stat",BN$4)</f>
        <v>0</v>
      </c>
      <c r="BO7">
        <f>GETPIVOTDATA("value",pivot!$A$3,"bench",$D7,"config",$E$3,"stat",BO$4)</f>
        <v>0</v>
      </c>
      <c r="BP7">
        <f>GETPIVOTDATA("value",pivot!$A$3,"bench",$D7,"config",$E$3,"stat",BP$4)</f>
        <v>0</v>
      </c>
      <c r="BQ7">
        <f>GETPIVOTDATA("value",pivot!$A$3,"bench",$D7,"config",$E$3,"stat",BQ$4)</f>
        <v>0</v>
      </c>
      <c r="BR7">
        <f>GETPIVOTDATA("value",pivot!$A$3,"bench",$D7,"config",$E$3,"stat",BR$4)</f>
        <v>0</v>
      </c>
      <c r="BU7">
        <f t="shared" si="0"/>
        <v>1983451</v>
      </c>
      <c r="BV7">
        <f t="shared" si="1"/>
        <v>1998827</v>
      </c>
      <c r="BW7">
        <f t="shared" si="2"/>
        <v>2289157</v>
      </c>
      <c r="BX7">
        <f t="shared" si="3"/>
        <v>2729396</v>
      </c>
      <c r="BY7">
        <f t="shared" si="4"/>
        <v>4400522</v>
      </c>
      <c r="BZ7">
        <f t="shared" si="5"/>
        <v>4923728</v>
      </c>
      <c r="CA7">
        <f t="shared" si="6"/>
        <v>5539038</v>
      </c>
      <c r="CB7">
        <f t="shared" si="7"/>
        <v>6618086</v>
      </c>
      <c r="CC7">
        <f t="shared" si="8"/>
        <v>8326197</v>
      </c>
      <c r="CD7">
        <f t="shared" si="9"/>
        <v>8839753</v>
      </c>
      <c r="CE7">
        <f t="shared" si="10"/>
        <v>9430131</v>
      </c>
      <c r="CF7">
        <f t="shared" si="11"/>
        <v>9814535</v>
      </c>
      <c r="CG7">
        <f t="shared" si="12"/>
        <v>9958770</v>
      </c>
      <c r="CH7">
        <f t="shared" si="13"/>
        <v>10121386</v>
      </c>
      <c r="CI7">
        <f t="shared" si="14"/>
        <v>10221948</v>
      </c>
      <c r="CJ7">
        <f t="shared" si="15"/>
        <v>10289210</v>
      </c>
      <c r="CK7">
        <f t="shared" si="16"/>
        <v>10630506</v>
      </c>
      <c r="CL7">
        <f t="shared" si="17"/>
        <v>10733534</v>
      </c>
      <c r="CM7">
        <f t="shared" si="18"/>
        <v>10920308</v>
      </c>
      <c r="CN7">
        <f t="shared" si="19"/>
        <v>11425585</v>
      </c>
      <c r="CO7">
        <f t="shared" si="20"/>
        <v>11708784</v>
      </c>
      <c r="CP7">
        <f t="shared" si="21"/>
        <v>11738654</v>
      </c>
      <c r="CQ7">
        <f t="shared" si="22"/>
        <v>11738654</v>
      </c>
      <c r="CR7">
        <f t="shared" si="23"/>
        <v>11738654</v>
      </c>
      <c r="CS7">
        <f t="shared" si="24"/>
        <v>11738654</v>
      </c>
      <c r="CT7">
        <f t="shared" si="25"/>
        <v>11738654</v>
      </c>
      <c r="CU7">
        <f t="shared" si="26"/>
        <v>11738654</v>
      </c>
      <c r="CV7">
        <f t="shared" si="27"/>
        <v>11738654</v>
      </c>
      <c r="CW7">
        <f t="shared" si="28"/>
        <v>11738654</v>
      </c>
      <c r="CX7">
        <f t="shared" si="29"/>
        <v>11746451</v>
      </c>
      <c r="CY7">
        <f t="shared" si="30"/>
        <v>11746451</v>
      </c>
      <c r="CZ7">
        <f t="shared" si="31"/>
        <v>11746451</v>
      </c>
      <c r="DA7">
        <f t="shared" si="32"/>
        <v>11746451</v>
      </c>
      <c r="DB7">
        <f t="shared" si="33"/>
        <v>11746451</v>
      </c>
      <c r="DC7">
        <f t="shared" si="34"/>
        <v>11746451</v>
      </c>
      <c r="DD7">
        <f t="shared" si="35"/>
        <v>11746451</v>
      </c>
      <c r="DE7">
        <f t="shared" si="36"/>
        <v>11746451</v>
      </c>
      <c r="DF7">
        <f t="shared" si="37"/>
        <v>11765066</v>
      </c>
      <c r="DG7">
        <f t="shared" si="38"/>
        <v>11765066</v>
      </c>
      <c r="DH7">
        <f t="shared" si="39"/>
        <v>11765066</v>
      </c>
      <c r="DI7">
        <f t="shared" si="40"/>
        <v>11765066</v>
      </c>
      <c r="DJ7">
        <f t="shared" si="41"/>
        <v>11765066</v>
      </c>
      <c r="DK7">
        <f t="shared" si="42"/>
        <v>11765066</v>
      </c>
      <c r="DL7">
        <f t="shared" si="43"/>
        <v>11765066</v>
      </c>
      <c r="DM7">
        <f t="shared" si="44"/>
        <v>11765066</v>
      </c>
      <c r="DN7">
        <f t="shared" si="45"/>
        <v>11765066</v>
      </c>
      <c r="DO7">
        <f t="shared" si="46"/>
        <v>11765066</v>
      </c>
      <c r="DP7">
        <f t="shared" si="47"/>
        <v>11765066</v>
      </c>
      <c r="DQ7">
        <f t="shared" si="48"/>
        <v>11765066</v>
      </c>
      <c r="DR7">
        <f t="shared" si="49"/>
        <v>11765066</v>
      </c>
      <c r="DS7">
        <f t="shared" si="50"/>
        <v>11765066</v>
      </c>
      <c r="DT7">
        <f t="shared" si="51"/>
        <v>11765066</v>
      </c>
      <c r="DU7">
        <f t="shared" si="52"/>
        <v>11765066</v>
      </c>
      <c r="DV7">
        <f t="shared" si="53"/>
        <v>11765066</v>
      </c>
      <c r="DW7">
        <f t="shared" si="54"/>
        <v>11765066</v>
      </c>
      <c r="DX7">
        <f t="shared" si="55"/>
        <v>11765066</v>
      </c>
      <c r="DY7">
        <f t="shared" si="56"/>
        <v>11765066</v>
      </c>
      <c r="DZ7">
        <f t="shared" si="57"/>
        <v>11765066</v>
      </c>
      <c r="EA7">
        <f t="shared" si="58"/>
        <v>11765066</v>
      </c>
      <c r="EB7">
        <f t="shared" si="59"/>
        <v>11765066</v>
      </c>
      <c r="EC7">
        <f t="shared" si="60"/>
        <v>11765066</v>
      </c>
      <c r="ED7">
        <f t="shared" si="61"/>
        <v>11765066</v>
      </c>
      <c r="EE7">
        <f t="shared" si="62"/>
        <v>11765066</v>
      </c>
      <c r="EF7">
        <f t="shared" si="63"/>
        <v>11765066</v>
      </c>
      <c r="EG7">
        <f t="shared" si="64"/>
        <v>11765066</v>
      </c>
      <c r="EH7">
        <f t="shared" si="65"/>
        <v>11765066</v>
      </c>
      <c r="EI7">
        <f t="shared" si="68"/>
        <v>11765066</v>
      </c>
      <c r="EK7">
        <f t="shared" si="69"/>
        <v>0.16858817451597807</v>
      </c>
      <c r="EL7">
        <f t="shared" si="70"/>
        <v>0.169895094511157</v>
      </c>
      <c r="EM7">
        <f t="shared" si="71"/>
        <v>0.19457238913916844</v>
      </c>
      <c r="EN7">
        <f t="shared" si="72"/>
        <v>0.231991558738387</v>
      </c>
      <c r="EO7">
        <f t="shared" si="73"/>
        <v>0.37403292085229273</v>
      </c>
      <c r="EP7">
        <f t="shared" si="74"/>
        <v>0.41850406959042985</v>
      </c>
      <c r="EQ7">
        <f t="shared" si="75"/>
        <v>0.47080381869510973</v>
      </c>
      <c r="ER7">
        <f t="shared" si="76"/>
        <v>0.56252009126000657</v>
      </c>
      <c r="ES7">
        <f t="shared" si="77"/>
        <v>0.70770508214743544</v>
      </c>
      <c r="ET7">
        <f t="shared" si="78"/>
        <v>0.75135600599265662</v>
      </c>
      <c r="EU7">
        <f t="shared" si="79"/>
        <v>0.80153659996467508</v>
      </c>
      <c r="EV7">
        <f t="shared" si="80"/>
        <v>0.8342099398337417</v>
      </c>
      <c r="EW7">
        <f t="shared" si="81"/>
        <v>0.84646953956739379</v>
      </c>
      <c r="EX7">
        <f t="shared" si="82"/>
        <v>0.86029147647790505</v>
      </c>
      <c r="EY7">
        <f t="shared" si="83"/>
        <v>0.86883898483867406</v>
      </c>
      <c r="EZ7">
        <f t="shared" si="84"/>
        <v>0.87455607983839612</v>
      </c>
      <c r="FA7">
        <f t="shared" si="85"/>
        <v>0.90356535186457942</v>
      </c>
      <c r="FB7">
        <f t="shared" si="86"/>
        <v>0.91232246380938276</v>
      </c>
      <c r="FC7">
        <f t="shared" si="87"/>
        <v>0.92819776786632557</v>
      </c>
      <c r="FD7">
        <f t="shared" si="88"/>
        <v>0.9711449982516035</v>
      </c>
      <c r="FE7">
        <f t="shared" si="89"/>
        <v>0.99521617643283944</v>
      </c>
      <c r="FF7">
        <f t="shared" si="90"/>
        <v>0.99775504871795873</v>
      </c>
      <c r="FG7">
        <f t="shared" si="91"/>
        <v>0.99775504871795873</v>
      </c>
      <c r="FH7">
        <f t="shared" si="92"/>
        <v>0.99775504871795873</v>
      </c>
      <c r="FI7">
        <f t="shared" si="93"/>
        <v>0.99775504871795873</v>
      </c>
      <c r="FJ7">
        <f t="shared" si="94"/>
        <v>0.99775504871795873</v>
      </c>
      <c r="FK7">
        <f t="shared" si="95"/>
        <v>0.99775504871795873</v>
      </c>
      <c r="FL7">
        <f t="shared" si="96"/>
        <v>0.99775504871795873</v>
      </c>
      <c r="FM7">
        <f t="shared" si="97"/>
        <v>0.99775504871795873</v>
      </c>
      <c r="FN7">
        <f t="shared" si="98"/>
        <v>0.99841777343195526</v>
      </c>
      <c r="FO7">
        <f t="shared" si="99"/>
        <v>0.99841777343195526</v>
      </c>
      <c r="FP7">
        <f t="shared" si="100"/>
        <v>0.99841777343195526</v>
      </c>
      <c r="FQ7">
        <f t="shared" si="101"/>
        <v>0.99841777343195526</v>
      </c>
      <c r="FR7">
        <f t="shared" si="102"/>
        <v>0.99841777343195526</v>
      </c>
      <c r="FS7">
        <f t="shared" si="103"/>
        <v>0.99841777343195526</v>
      </c>
      <c r="FT7">
        <f t="shared" si="104"/>
        <v>0.99841777343195526</v>
      </c>
      <c r="FU7">
        <f t="shared" si="105"/>
        <v>0.99841777343195526</v>
      </c>
      <c r="FV7">
        <f t="shared" si="106"/>
        <v>1</v>
      </c>
      <c r="FW7">
        <f t="shared" si="107"/>
        <v>1</v>
      </c>
      <c r="FX7">
        <f t="shared" si="108"/>
        <v>1</v>
      </c>
      <c r="FY7">
        <f t="shared" si="109"/>
        <v>1</v>
      </c>
      <c r="FZ7">
        <f t="shared" si="110"/>
        <v>1</v>
      </c>
      <c r="GA7">
        <f t="shared" si="111"/>
        <v>1</v>
      </c>
      <c r="GB7">
        <f t="shared" si="112"/>
        <v>1</v>
      </c>
      <c r="GC7">
        <f t="shared" si="113"/>
        <v>1</v>
      </c>
      <c r="GD7">
        <f t="shared" si="114"/>
        <v>1</v>
      </c>
      <c r="GE7">
        <f t="shared" si="115"/>
        <v>1</v>
      </c>
      <c r="GF7">
        <f t="shared" si="116"/>
        <v>1</v>
      </c>
      <c r="GG7">
        <f t="shared" si="117"/>
        <v>1</v>
      </c>
      <c r="GH7">
        <f t="shared" si="118"/>
        <v>1</v>
      </c>
      <c r="GI7">
        <f t="shared" si="119"/>
        <v>1</v>
      </c>
      <c r="GJ7">
        <f t="shared" si="120"/>
        <v>1</v>
      </c>
      <c r="GK7">
        <f t="shared" si="121"/>
        <v>1</v>
      </c>
      <c r="GL7">
        <f t="shared" si="122"/>
        <v>1</v>
      </c>
      <c r="GM7">
        <f t="shared" si="123"/>
        <v>1</v>
      </c>
      <c r="GN7">
        <f t="shared" si="124"/>
        <v>1</v>
      </c>
      <c r="GO7">
        <f t="shared" si="125"/>
        <v>1</v>
      </c>
      <c r="GP7">
        <f t="shared" si="126"/>
        <v>1</v>
      </c>
      <c r="GQ7">
        <f t="shared" si="127"/>
        <v>1</v>
      </c>
      <c r="GR7">
        <f t="shared" si="128"/>
        <v>1</v>
      </c>
      <c r="GS7">
        <f t="shared" si="129"/>
        <v>1</v>
      </c>
      <c r="GT7">
        <f t="shared" si="130"/>
        <v>1</v>
      </c>
      <c r="GU7">
        <f t="shared" si="131"/>
        <v>1</v>
      </c>
      <c r="GV7">
        <f t="shared" si="132"/>
        <v>1</v>
      </c>
      <c r="GW7">
        <f t="shared" si="133"/>
        <v>1</v>
      </c>
      <c r="GX7">
        <f t="shared" si="134"/>
        <v>1</v>
      </c>
    </row>
    <row r="8" spans="1:207" x14ac:dyDescent="0.2">
      <c r="A8" t="s">
        <v>60</v>
      </c>
      <c r="B8" t="s">
        <v>40</v>
      </c>
      <c r="D8" s="5" t="s">
        <v>71</v>
      </c>
      <c r="E8">
        <f>GETPIVOTDATA("value",pivot!$A$3,"bench",$D8,"config",$E$3,"stat",E$4)</f>
        <v>1782349</v>
      </c>
      <c r="F8">
        <f>GETPIVOTDATA("value",pivot!$A$3,"bench",$D8,"config",$E$3,"stat",F$4)</f>
        <v>14934</v>
      </c>
      <c r="G8">
        <f>GETPIVOTDATA("value",pivot!$A$3,"bench",$D8,"config",$E$3,"stat",G$4)</f>
        <v>246842</v>
      </c>
      <c r="H8">
        <f>GETPIVOTDATA("value",pivot!$A$3,"bench",$D8,"config",$E$3,"stat",H$4)</f>
        <v>495000</v>
      </c>
      <c r="I8">
        <f>GETPIVOTDATA("value",pivot!$A$3,"bench",$D8,"config",$E$3,"stat",I$4)</f>
        <v>1073619</v>
      </c>
      <c r="J8">
        <f>GETPIVOTDATA("value",pivot!$A$3,"bench",$D8,"config",$E$3,"stat",J$4)</f>
        <v>1018796</v>
      </c>
      <c r="K8">
        <f>GETPIVOTDATA("value",pivot!$A$3,"bench",$D8,"config",$E$3,"stat",K$4)</f>
        <v>1065116</v>
      </c>
      <c r="L8">
        <f>GETPIVOTDATA("value",pivot!$A$3,"bench",$D8,"config",$E$3,"stat",L$4)</f>
        <v>1009883</v>
      </c>
      <c r="M8">
        <f>GETPIVOTDATA("value",pivot!$A$3,"bench",$D8,"config",$E$3,"stat",M$4)</f>
        <v>754101</v>
      </c>
      <c r="N8">
        <f>GETPIVOTDATA("value",pivot!$A$3,"bench",$D8,"config",$E$3,"stat",N$4)</f>
        <v>732197</v>
      </c>
      <c r="O8">
        <f>GETPIVOTDATA("value",pivot!$A$3,"bench",$D8,"config",$E$3,"stat",O$4)</f>
        <v>352846</v>
      </c>
      <c r="P8">
        <f>GETPIVOTDATA("value",pivot!$A$3,"bench",$D8,"config",$E$3,"stat",P$4)</f>
        <v>297061</v>
      </c>
      <c r="Q8">
        <f>GETPIVOTDATA("value",pivot!$A$3,"bench",$D8,"config",$E$3,"stat",Q$4)</f>
        <v>200537</v>
      </c>
      <c r="R8">
        <f>GETPIVOTDATA("value",pivot!$A$3,"bench",$D8,"config",$E$3,"stat",R$4)</f>
        <v>204780</v>
      </c>
      <c r="S8">
        <f>GETPIVOTDATA("value",pivot!$A$3,"bench",$D8,"config",$E$3,"stat",S$4)</f>
        <v>382148</v>
      </c>
      <c r="T8">
        <f>GETPIVOTDATA("value",pivot!$A$3,"bench",$D8,"config",$E$3,"stat",T$4)</f>
        <v>232313</v>
      </c>
      <c r="U8">
        <f>GETPIVOTDATA("value",pivot!$A$3,"bench",$D8,"config",$E$3,"stat",U$4)</f>
        <v>102729</v>
      </c>
      <c r="V8">
        <f>GETPIVOTDATA("value",pivot!$A$3,"bench",$D8,"config",$E$3,"stat",V$4)</f>
        <v>108513</v>
      </c>
      <c r="W8">
        <f>GETPIVOTDATA("value",pivot!$A$3,"bench",$D8,"config",$E$3,"stat",W$4)</f>
        <v>81831</v>
      </c>
      <c r="X8">
        <f>GETPIVOTDATA("value",pivot!$A$3,"bench",$D8,"config",$E$3,"stat",X$4)</f>
        <v>174167</v>
      </c>
      <c r="Y8">
        <f>GETPIVOTDATA("value",pivot!$A$3,"bench",$D8,"config",$E$3,"stat",Y$4)</f>
        <v>220162</v>
      </c>
      <c r="Z8">
        <f>GETPIVOTDATA("value",pivot!$A$3,"bench",$D8,"config",$E$3,"stat",Z$4)</f>
        <v>71829</v>
      </c>
      <c r="AA8">
        <f>GETPIVOTDATA("value",pivot!$A$3,"bench",$D8,"config",$E$3,"stat",AA$4)</f>
        <v>674821</v>
      </c>
      <c r="AB8">
        <f>GETPIVOTDATA("value",pivot!$A$3,"bench",$D8,"config",$E$3,"stat",AB$4)</f>
        <v>6345</v>
      </c>
      <c r="AC8">
        <f>GETPIVOTDATA("value",pivot!$A$3,"bench",$D8,"config",$E$3,"stat",AC$4)</f>
        <v>0</v>
      </c>
      <c r="AD8">
        <f>GETPIVOTDATA("value",pivot!$A$3,"bench",$D8,"config",$E$3,"stat",AD$4)</f>
        <v>0</v>
      </c>
      <c r="AE8">
        <f>GETPIVOTDATA("value",pivot!$A$3,"bench",$D8,"config",$E$3,"stat",AE$4)</f>
        <v>0</v>
      </c>
      <c r="AF8">
        <f>GETPIVOTDATA("value",pivot!$A$3,"bench",$D8,"config",$E$3,"stat",AF$4)</f>
        <v>11685</v>
      </c>
      <c r="AG8">
        <f>GETPIVOTDATA("value",pivot!$A$3,"bench",$D8,"config",$E$3,"stat",AG$4)</f>
        <v>0</v>
      </c>
      <c r="AH8">
        <f>GETPIVOTDATA("value",pivot!$A$3,"bench",$D8,"config",$E$3,"stat",AH$4)</f>
        <v>0</v>
      </c>
      <c r="AI8">
        <f>GETPIVOTDATA("value",pivot!$A$3,"bench",$D8,"config",$E$3,"stat",AI$4)</f>
        <v>0</v>
      </c>
      <c r="AJ8">
        <f>GETPIVOTDATA("value",pivot!$A$3,"bench",$D8,"config",$E$3,"stat",AJ$4)</f>
        <v>0</v>
      </c>
      <c r="AK8">
        <f>GETPIVOTDATA("value",pivot!$A$3,"bench",$D8,"config",$E$3,"stat",AK$4)</f>
        <v>0</v>
      </c>
      <c r="AL8">
        <f>GETPIVOTDATA("value",pivot!$A$3,"bench",$D8,"config",$E$3,"stat",AL$4)</f>
        <v>0</v>
      </c>
      <c r="AM8">
        <f>GETPIVOTDATA("value",pivot!$A$3,"bench",$D8,"config",$E$3,"stat",AM$4)</f>
        <v>0</v>
      </c>
      <c r="AN8">
        <f>GETPIVOTDATA("value",pivot!$A$3,"bench",$D8,"config",$E$3,"stat",AN$4)</f>
        <v>0</v>
      </c>
      <c r="AO8">
        <f>GETPIVOTDATA("value",pivot!$A$3,"bench",$D8,"config",$E$3,"stat",AO$4)</f>
        <v>0</v>
      </c>
      <c r="AP8">
        <f>GETPIVOTDATA("value",pivot!$A$3,"bench",$D8,"config",$E$3,"stat",AP$4)</f>
        <v>0</v>
      </c>
      <c r="AQ8">
        <f>GETPIVOTDATA("value",pivot!$A$3,"bench",$D8,"config",$E$3,"stat",AQ$4)</f>
        <v>0</v>
      </c>
      <c r="AR8">
        <f>GETPIVOTDATA("value",pivot!$A$3,"bench",$D8,"config",$E$3,"stat",AR$4)</f>
        <v>0</v>
      </c>
      <c r="AS8">
        <f>GETPIVOTDATA("value",pivot!$A$3,"bench",$D8,"config",$E$3,"stat",AS$4)</f>
        <v>0</v>
      </c>
      <c r="AT8">
        <f>GETPIVOTDATA("value",pivot!$A$3,"bench",$D8,"config",$E$3,"stat",AT$4)</f>
        <v>0</v>
      </c>
      <c r="AU8">
        <f>GETPIVOTDATA("value",pivot!$A$3,"bench",$D8,"config",$E$3,"stat",AU$4)</f>
        <v>0</v>
      </c>
      <c r="AV8">
        <f>GETPIVOTDATA("value",pivot!$A$3,"bench",$D8,"config",$E$3,"stat",AV$4)</f>
        <v>0</v>
      </c>
      <c r="AW8">
        <f>GETPIVOTDATA("value",pivot!$A$3,"bench",$D8,"config",$E$3,"stat",AW$4)</f>
        <v>0</v>
      </c>
      <c r="AX8">
        <f>GETPIVOTDATA("value",pivot!$A$3,"bench",$D8,"config",$E$3,"stat",AX$4)</f>
        <v>0</v>
      </c>
      <c r="AY8">
        <f>GETPIVOTDATA("value",pivot!$A$3,"bench",$D8,"config",$E$3,"stat",AY$4)</f>
        <v>0</v>
      </c>
      <c r="AZ8">
        <f>GETPIVOTDATA("value",pivot!$A$3,"bench",$D8,"config",$E$3,"stat",AZ$4)</f>
        <v>0</v>
      </c>
      <c r="BA8">
        <f>GETPIVOTDATA("value",pivot!$A$3,"bench",$D8,"config",$E$3,"stat",BA$4)</f>
        <v>0</v>
      </c>
      <c r="BB8">
        <f>GETPIVOTDATA("value",pivot!$A$3,"bench",$D8,"config",$E$3,"stat",BB$4)</f>
        <v>0</v>
      </c>
      <c r="BC8">
        <f>GETPIVOTDATA("value",pivot!$A$3,"bench",$D8,"config",$E$3,"stat",BC$4)</f>
        <v>0</v>
      </c>
      <c r="BD8">
        <f>GETPIVOTDATA("value",pivot!$A$3,"bench",$D8,"config",$E$3,"stat",BD$4)</f>
        <v>0</v>
      </c>
      <c r="BE8">
        <f>GETPIVOTDATA("value",pivot!$A$3,"bench",$D8,"config",$E$3,"stat",BE$4)</f>
        <v>0</v>
      </c>
      <c r="BF8">
        <f>GETPIVOTDATA("value",pivot!$A$3,"bench",$D8,"config",$E$3,"stat",BF$4)</f>
        <v>0</v>
      </c>
      <c r="BG8">
        <f>GETPIVOTDATA("value",pivot!$A$3,"bench",$D8,"config",$E$3,"stat",BG$4)</f>
        <v>0</v>
      </c>
      <c r="BH8">
        <f>GETPIVOTDATA("value",pivot!$A$3,"bench",$D8,"config",$E$3,"stat",BH$4)</f>
        <v>0</v>
      </c>
      <c r="BI8">
        <f>GETPIVOTDATA("value",pivot!$A$3,"bench",$D8,"config",$E$3,"stat",BI$4)</f>
        <v>0</v>
      </c>
      <c r="BJ8">
        <f>GETPIVOTDATA("value",pivot!$A$3,"bench",$D8,"config",$E$3,"stat",BJ$4)</f>
        <v>0</v>
      </c>
      <c r="BK8">
        <f>GETPIVOTDATA("value",pivot!$A$3,"bench",$D8,"config",$E$3,"stat",BK$4)</f>
        <v>0</v>
      </c>
      <c r="BL8">
        <f>GETPIVOTDATA("value",pivot!$A$3,"bench",$D8,"config",$E$3,"stat",BL$4)</f>
        <v>0</v>
      </c>
      <c r="BM8">
        <f>GETPIVOTDATA("value",pivot!$A$3,"bench",$D8,"config",$E$3,"stat",BM$4)</f>
        <v>0</v>
      </c>
      <c r="BN8">
        <f>GETPIVOTDATA("value",pivot!$A$3,"bench",$D8,"config",$E$3,"stat",BN$4)</f>
        <v>0</v>
      </c>
      <c r="BO8">
        <f>GETPIVOTDATA("value",pivot!$A$3,"bench",$D8,"config",$E$3,"stat",BO$4)</f>
        <v>2</v>
      </c>
      <c r="BP8">
        <f>GETPIVOTDATA("value",pivot!$A$3,"bench",$D8,"config",$E$3,"stat",BP$4)</f>
        <v>0</v>
      </c>
      <c r="BQ8">
        <f>GETPIVOTDATA("value",pivot!$A$3,"bench",$D8,"config",$E$3,"stat",BQ$4)</f>
        <v>0</v>
      </c>
      <c r="BR8">
        <f>GETPIVOTDATA("value",pivot!$A$3,"bench",$D8,"config",$E$3,"stat",BR$4)</f>
        <v>0</v>
      </c>
      <c r="BU8">
        <f t="shared" si="0"/>
        <v>1782349</v>
      </c>
      <c r="BV8">
        <f t="shared" si="1"/>
        <v>1797283</v>
      </c>
      <c r="BW8">
        <f t="shared" si="2"/>
        <v>2044125</v>
      </c>
      <c r="BX8">
        <f t="shared" si="3"/>
        <v>2539125</v>
      </c>
      <c r="BY8">
        <f t="shared" si="4"/>
        <v>3612744</v>
      </c>
      <c r="BZ8">
        <f t="shared" si="5"/>
        <v>4631540</v>
      </c>
      <c r="CA8">
        <f t="shared" si="6"/>
        <v>5696656</v>
      </c>
      <c r="CB8">
        <f t="shared" si="7"/>
        <v>6706539</v>
      </c>
      <c r="CC8">
        <f t="shared" si="8"/>
        <v>7460640</v>
      </c>
      <c r="CD8">
        <f t="shared" si="9"/>
        <v>8192837</v>
      </c>
      <c r="CE8">
        <f t="shared" si="10"/>
        <v>8545683</v>
      </c>
      <c r="CF8">
        <f t="shared" si="11"/>
        <v>8842744</v>
      </c>
      <c r="CG8">
        <f t="shared" si="12"/>
        <v>9043281</v>
      </c>
      <c r="CH8">
        <f t="shared" si="13"/>
        <v>9248061</v>
      </c>
      <c r="CI8">
        <f t="shared" si="14"/>
        <v>9630209</v>
      </c>
      <c r="CJ8">
        <f t="shared" si="15"/>
        <v>9862522</v>
      </c>
      <c r="CK8">
        <f t="shared" si="16"/>
        <v>9965251</v>
      </c>
      <c r="CL8">
        <f t="shared" si="17"/>
        <v>10073764</v>
      </c>
      <c r="CM8">
        <f t="shared" si="18"/>
        <v>10155595</v>
      </c>
      <c r="CN8">
        <f t="shared" si="19"/>
        <v>10329762</v>
      </c>
      <c r="CO8">
        <f t="shared" si="20"/>
        <v>10549924</v>
      </c>
      <c r="CP8">
        <f t="shared" si="21"/>
        <v>10621753</v>
      </c>
      <c r="CQ8">
        <f t="shared" si="22"/>
        <v>11296574</v>
      </c>
      <c r="CR8">
        <f t="shared" si="23"/>
        <v>11302919</v>
      </c>
      <c r="CS8">
        <f t="shared" si="24"/>
        <v>11302919</v>
      </c>
      <c r="CT8">
        <f t="shared" si="25"/>
        <v>11302919</v>
      </c>
      <c r="CU8">
        <f t="shared" si="26"/>
        <v>11302919</v>
      </c>
      <c r="CV8">
        <f t="shared" si="27"/>
        <v>11314604</v>
      </c>
      <c r="CW8">
        <f t="shared" si="28"/>
        <v>11314604</v>
      </c>
      <c r="CX8">
        <f t="shared" si="29"/>
        <v>11314604</v>
      </c>
      <c r="CY8">
        <f t="shared" si="30"/>
        <v>11314604</v>
      </c>
      <c r="CZ8">
        <f t="shared" si="31"/>
        <v>11314604</v>
      </c>
      <c r="DA8">
        <f t="shared" si="32"/>
        <v>11314604</v>
      </c>
      <c r="DB8">
        <f t="shared" si="33"/>
        <v>11314604</v>
      </c>
      <c r="DC8">
        <f t="shared" si="34"/>
        <v>11314604</v>
      </c>
      <c r="DD8">
        <f t="shared" si="35"/>
        <v>11314604</v>
      </c>
      <c r="DE8">
        <f t="shared" si="36"/>
        <v>11314604</v>
      </c>
      <c r="DF8">
        <f t="shared" si="37"/>
        <v>11314604</v>
      </c>
      <c r="DG8">
        <f t="shared" si="38"/>
        <v>11314604</v>
      </c>
      <c r="DH8">
        <f t="shared" si="39"/>
        <v>11314604</v>
      </c>
      <c r="DI8">
        <f t="shared" si="40"/>
        <v>11314604</v>
      </c>
      <c r="DJ8">
        <f t="shared" si="41"/>
        <v>11314604</v>
      </c>
      <c r="DK8">
        <f t="shared" si="42"/>
        <v>11314604</v>
      </c>
      <c r="DL8">
        <f t="shared" si="43"/>
        <v>11314604</v>
      </c>
      <c r="DM8">
        <f t="shared" si="44"/>
        <v>11314604</v>
      </c>
      <c r="DN8">
        <f t="shared" si="45"/>
        <v>11314604</v>
      </c>
      <c r="DO8">
        <f t="shared" si="46"/>
        <v>11314604</v>
      </c>
      <c r="DP8">
        <f t="shared" si="47"/>
        <v>11314604</v>
      </c>
      <c r="DQ8">
        <f t="shared" si="48"/>
        <v>11314604</v>
      </c>
      <c r="DR8">
        <f t="shared" si="49"/>
        <v>11314604</v>
      </c>
      <c r="DS8">
        <f t="shared" si="50"/>
        <v>11314604</v>
      </c>
      <c r="DT8">
        <f t="shared" si="51"/>
        <v>11314604</v>
      </c>
      <c r="DU8">
        <f t="shared" si="52"/>
        <v>11314604</v>
      </c>
      <c r="DV8">
        <f t="shared" si="53"/>
        <v>11314604</v>
      </c>
      <c r="DW8">
        <f t="shared" si="54"/>
        <v>11314604</v>
      </c>
      <c r="DX8">
        <f t="shared" si="55"/>
        <v>11314604</v>
      </c>
      <c r="DY8">
        <f t="shared" si="56"/>
        <v>11314604</v>
      </c>
      <c r="DZ8">
        <f t="shared" si="57"/>
        <v>11314604</v>
      </c>
      <c r="EA8">
        <f t="shared" si="58"/>
        <v>11314604</v>
      </c>
      <c r="EB8">
        <f t="shared" si="59"/>
        <v>11314604</v>
      </c>
      <c r="EC8">
        <f t="shared" si="60"/>
        <v>11314604</v>
      </c>
      <c r="ED8">
        <f t="shared" si="61"/>
        <v>11314604</v>
      </c>
      <c r="EE8">
        <f t="shared" si="62"/>
        <v>11314606</v>
      </c>
      <c r="EF8">
        <f t="shared" si="63"/>
        <v>11314606</v>
      </c>
      <c r="EG8">
        <f t="shared" si="64"/>
        <v>11314606</v>
      </c>
      <c r="EH8">
        <f t="shared" si="65"/>
        <v>11314606</v>
      </c>
      <c r="EI8">
        <f t="shared" si="68"/>
        <v>11314606</v>
      </c>
      <c r="EK8">
        <f t="shared" si="69"/>
        <v>0.15752638668991215</v>
      </c>
      <c r="EL8">
        <f t="shared" si="70"/>
        <v>0.15884627356887196</v>
      </c>
      <c r="EM8">
        <f t="shared" si="71"/>
        <v>0.18066249942773085</v>
      </c>
      <c r="EN8">
        <f t="shared" si="72"/>
        <v>0.22441126098425346</v>
      </c>
      <c r="EO8">
        <f t="shared" si="73"/>
        <v>0.31929914307223778</v>
      </c>
      <c r="EP8">
        <f t="shared" si="74"/>
        <v>0.4093416951504984</v>
      </c>
      <c r="EQ8">
        <f t="shared" si="75"/>
        <v>0.50347807073441175</v>
      </c>
      <c r="ER8">
        <f t="shared" si="76"/>
        <v>0.59273287996064561</v>
      </c>
      <c r="ES8">
        <f t="shared" si="77"/>
        <v>0.65938133417990874</v>
      </c>
      <c r="ET8">
        <f t="shared" si="78"/>
        <v>0.72409388360496163</v>
      </c>
      <c r="EU8">
        <f t="shared" si="79"/>
        <v>0.75527888465581572</v>
      </c>
      <c r="EV8">
        <f t="shared" si="80"/>
        <v>0.78153353285125438</v>
      </c>
      <c r="EW8">
        <f t="shared" si="81"/>
        <v>0.79925726092450766</v>
      </c>
      <c r="EX8">
        <f t="shared" si="82"/>
        <v>0.81735599100843637</v>
      </c>
      <c r="EY8">
        <f t="shared" si="83"/>
        <v>0.85113074198076366</v>
      </c>
      <c r="EZ8">
        <f t="shared" si="84"/>
        <v>0.87166287540193621</v>
      </c>
      <c r="FA8">
        <f t="shared" si="85"/>
        <v>0.8807422017169666</v>
      </c>
      <c r="FB8">
        <f t="shared" si="86"/>
        <v>0.89033272568218458</v>
      </c>
      <c r="FC8">
        <f t="shared" si="87"/>
        <v>0.89756505882750137</v>
      </c>
      <c r="FD8">
        <f t="shared" si="88"/>
        <v>0.9129581710578345</v>
      </c>
      <c r="FE8">
        <f t="shared" si="89"/>
        <v>0.93241638285946504</v>
      </c>
      <c r="FF8">
        <f t="shared" si="90"/>
        <v>0.93876472587733062</v>
      </c>
      <c r="FG8">
        <f t="shared" si="91"/>
        <v>0.99840630774063188</v>
      </c>
      <c r="FH8">
        <f t="shared" si="92"/>
        <v>0.9989670873205837</v>
      </c>
      <c r="FI8">
        <f t="shared" si="93"/>
        <v>0.9989670873205837</v>
      </c>
      <c r="FJ8">
        <f t="shared" si="94"/>
        <v>0.9989670873205837</v>
      </c>
      <c r="FK8">
        <f t="shared" si="95"/>
        <v>0.9989670873205837</v>
      </c>
      <c r="FL8">
        <f t="shared" si="96"/>
        <v>0.99999982323732706</v>
      </c>
      <c r="FM8">
        <f t="shared" si="97"/>
        <v>0.99999982323732706</v>
      </c>
      <c r="FN8">
        <f t="shared" si="98"/>
        <v>0.99999982323732706</v>
      </c>
      <c r="FO8">
        <f t="shared" si="99"/>
        <v>0.99999982323732706</v>
      </c>
      <c r="FP8">
        <f t="shared" si="100"/>
        <v>0.99999982323732706</v>
      </c>
      <c r="FQ8">
        <f t="shared" si="101"/>
        <v>0.99999982323732706</v>
      </c>
      <c r="FR8">
        <f t="shared" si="102"/>
        <v>0.99999982323732706</v>
      </c>
      <c r="FS8">
        <f t="shared" si="103"/>
        <v>0.99999982323732706</v>
      </c>
      <c r="FT8">
        <f t="shared" si="104"/>
        <v>0.99999982323732706</v>
      </c>
      <c r="FU8">
        <f t="shared" si="105"/>
        <v>0.99999982323732706</v>
      </c>
      <c r="FV8">
        <f t="shared" si="106"/>
        <v>0.99999982323732706</v>
      </c>
      <c r="FW8">
        <f t="shared" si="107"/>
        <v>0.99999982323732706</v>
      </c>
      <c r="FX8">
        <f t="shared" si="108"/>
        <v>0.99999982323732706</v>
      </c>
      <c r="FY8">
        <f t="shared" si="109"/>
        <v>0.99999982323732706</v>
      </c>
      <c r="FZ8">
        <f t="shared" si="110"/>
        <v>0.99999982323732706</v>
      </c>
      <c r="GA8">
        <f t="shared" si="111"/>
        <v>0.99999982323732706</v>
      </c>
      <c r="GB8">
        <f t="shared" si="112"/>
        <v>0.99999982323732706</v>
      </c>
      <c r="GC8">
        <f t="shared" si="113"/>
        <v>0.99999982323732706</v>
      </c>
      <c r="GD8">
        <f t="shared" si="114"/>
        <v>0.99999982323732706</v>
      </c>
      <c r="GE8">
        <f t="shared" si="115"/>
        <v>0.99999982323732706</v>
      </c>
      <c r="GF8">
        <f t="shared" si="116"/>
        <v>0.99999982323732706</v>
      </c>
      <c r="GG8">
        <f t="shared" si="117"/>
        <v>0.99999982323732706</v>
      </c>
      <c r="GH8">
        <f t="shared" si="118"/>
        <v>0.99999982323732706</v>
      </c>
      <c r="GI8">
        <f t="shared" si="119"/>
        <v>0.99999982323732706</v>
      </c>
      <c r="GJ8">
        <f t="shared" si="120"/>
        <v>0.99999982323732706</v>
      </c>
      <c r="GK8">
        <f t="shared" si="121"/>
        <v>0.99999982323732706</v>
      </c>
      <c r="GL8">
        <f t="shared" si="122"/>
        <v>0.99999982323732706</v>
      </c>
      <c r="GM8">
        <f t="shared" si="123"/>
        <v>0.99999982323732706</v>
      </c>
      <c r="GN8">
        <f t="shared" si="124"/>
        <v>0.99999982323732706</v>
      </c>
      <c r="GO8">
        <f t="shared" si="125"/>
        <v>0.99999982323732706</v>
      </c>
      <c r="GP8">
        <f t="shared" si="126"/>
        <v>0.99999982323732706</v>
      </c>
      <c r="GQ8">
        <f t="shared" si="127"/>
        <v>0.99999982323732706</v>
      </c>
      <c r="GR8">
        <f t="shared" si="128"/>
        <v>0.99999982323732706</v>
      </c>
      <c r="GS8">
        <f t="shared" si="129"/>
        <v>0.99999982323732706</v>
      </c>
      <c r="GT8">
        <f t="shared" si="130"/>
        <v>0.99999982323732706</v>
      </c>
      <c r="GU8">
        <f t="shared" si="131"/>
        <v>1</v>
      </c>
      <c r="GV8">
        <f t="shared" si="132"/>
        <v>1</v>
      </c>
      <c r="GW8">
        <f t="shared" si="133"/>
        <v>1</v>
      </c>
      <c r="GX8">
        <f t="shared" si="134"/>
        <v>1</v>
      </c>
    </row>
    <row r="9" spans="1:207" x14ac:dyDescent="0.2">
      <c r="A9" t="s">
        <v>60</v>
      </c>
      <c r="B9" t="s">
        <v>41</v>
      </c>
      <c r="D9" s="5" t="s">
        <v>72</v>
      </c>
      <c r="E9">
        <f>GETPIVOTDATA("value",pivot!$A$3,"bench",$D9,"config",$E$3,"stat",E$4)</f>
        <v>2346228</v>
      </c>
      <c r="F9">
        <f>GETPIVOTDATA("value",pivot!$A$3,"bench",$D9,"config",$E$3,"stat",F$4)</f>
        <v>17936</v>
      </c>
      <c r="G9">
        <f>GETPIVOTDATA("value",pivot!$A$3,"bench",$D9,"config",$E$3,"stat",G$4)</f>
        <v>321853</v>
      </c>
      <c r="H9">
        <f>GETPIVOTDATA("value",pivot!$A$3,"bench",$D9,"config",$E$3,"stat",H$4)</f>
        <v>415022</v>
      </c>
      <c r="I9">
        <f>GETPIVOTDATA("value",pivot!$A$3,"bench",$D9,"config",$E$3,"stat",I$4)</f>
        <v>984967</v>
      </c>
      <c r="J9">
        <f>GETPIVOTDATA("value",pivot!$A$3,"bench",$D9,"config",$E$3,"stat",J$4)</f>
        <v>618881</v>
      </c>
      <c r="K9">
        <f>GETPIVOTDATA("value",pivot!$A$3,"bench",$D9,"config",$E$3,"stat",K$4)</f>
        <v>733370</v>
      </c>
      <c r="L9">
        <f>GETPIVOTDATA("value",pivot!$A$3,"bench",$D9,"config",$E$3,"stat",L$4)</f>
        <v>1120592</v>
      </c>
      <c r="M9">
        <f>GETPIVOTDATA("value",pivot!$A$3,"bench",$D9,"config",$E$3,"stat",M$4)</f>
        <v>748513</v>
      </c>
      <c r="N9">
        <f>GETPIVOTDATA("value",pivot!$A$3,"bench",$D9,"config",$E$3,"stat",N$4)</f>
        <v>498083</v>
      </c>
      <c r="O9">
        <f>GETPIVOTDATA("value",pivot!$A$3,"bench",$D9,"config",$E$3,"stat",O$4)</f>
        <v>585137</v>
      </c>
      <c r="P9">
        <f>GETPIVOTDATA("value",pivot!$A$3,"bench",$D9,"config",$E$3,"stat",P$4)</f>
        <v>412864</v>
      </c>
      <c r="Q9">
        <f>GETPIVOTDATA("value",pivot!$A$3,"bench",$D9,"config",$E$3,"stat",Q$4)</f>
        <v>164059</v>
      </c>
      <c r="R9">
        <f>GETPIVOTDATA("value",pivot!$A$3,"bench",$D9,"config",$E$3,"stat",R$4)</f>
        <v>189717</v>
      </c>
      <c r="S9">
        <f>GETPIVOTDATA("value",pivot!$A$3,"bench",$D9,"config",$E$3,"stat",S$4)</f>
        <v>115969</v>
      </c>
      <c r="T9">
        <f>GETPIVOTDATA("value",pivot!$A$3,"bench",$D9,"config",$E$3,"stat",T$4)</f>
        <v>74863</v>
      </c>
      <c r="U9">
        <f>GETPIVOTDATA("value",pivot!$A$3,"bench",$D9,"config",$E$3,"stat",U$4)</f>
        <v>370972</v>
      </c>
      <c r="V9">
        <f>GETPIVOTDATA("value",pivot!$A$3,"bench",$D9,"config",$E$3,"stat",V$4)</f>
        <v>108772</v>
      </c>
      <c r="W9">
        <f>GETPIVOTDATA("value",pivot!$A$3,"bench",$D9,"config",$E$3,"stat",W$4)</f>
        <v>214170</v>
      </c>
      <c r="X9">
        <f>GETPIVOTDATA("value",pivot!$A$3,"bench",$D9,"config",$E$3,"stat",X$4)</f>
        <v>659767</v>
      </c>
      <c r="Y9">
        <f>GETPIVOTDATA("value",pivot!$A$3,"bench",$D9,"config",$E$3,"stat",Y$4)</f>
        <v>337087</v>
      </c>
      <c r="Z9">
        <f>GETPIVOTDATA("value",pivot!$A$3,"bench",$D9,"config",$E$3,"stat",Z$4)</f>
        <v>30778</v>
      </c>
      <c r="AA9">
        <f>GETPIVOTDATA("value",pivot!$A$3,"bench",$D9,"config",$E$3,"stat",AA$4)</f>
        <v>5</v>
      </c>
      <c r="AB9">
        <f>GETPIVOTDATA("value",pivot!$A$3,"bench",$D9,"config",$E$3,"stat",AB$4)</f>
        <v>0</v>
      </c>
      <c r="AC9">
        <f>GETPIVOTDATA("value",pivot!$A$3,"bench",$D9,"config",$E$3,"stat",AC$4)</f>
        <v>0</v>
      </c>
      <c r="AD9">
        <f>GETPIVOTDATA("value",pivot!$A$3,"bench",$D9,"config",$E$3,"stat",AD$4)</f>
        <v>17041</v>
      </c>
      <c r="AE9">
        <f>GETPIVOTDATA("value",pivot!$A$3,"bench",$D9,"config",$E$3,"stat",AE$4)</f>
        <v>0</v>
      </c>
      <c r="AF9">
        <f>GETPIVOTDATA("value",pivot!$A$3,"bench",$D9,"config",$E$3,"stat",AF$4)</f>
        <v>0</v>
      </c>
      <c r="AG9">
        <f>GETPIVOTDATA("value",pivot!$A$3,"bench",$D9,"config",$E$3,"stat",AG$4)</f>
        <v>7628</v>
      </c>
      <c r="AH9">
        <f>GETPIVOTDATA("value",pivot!$A$3,"bench",$D9,"config",$E$3,"stat",AH$4)</f>
        <v>0</v>
      </c>
      <c r="AI9">
        <f>GETPIVOTDATA("value",pivot!$A$3,"bench",$D9,"config",$E$3,"stat",AI$4)</f>
        <v>0</v>
      </c>
      <c r="AJ9">
        <f>GETPIVOTDATA("value",pivot!$A$3,"bench",$D9,"config",$E$3,"stat",AJ$4)</f>
        <v>0</v>
      </c>
      <c r="AK9">
        <f>GETPIVOTDATA("value",pivot!$A$3,"bench",$D9,"config",$E$3,"stat",AK$4)</f>
        <v>0</v>
      </c>
      <c r="AL9">
        <f>GETPIVOTDATA("value",pivot!$A$3,"bench",$D9,"config",$E$3,"stat",AL$4)</f>
        <v>0</v>
      </c>
      <c r="AM9">
        <f>GETPIVOTDATA("value",pivot!$A$3,"bench",$D9,"config",$E$3,"stat",AM$4)</f>
        <v>0</v>
      </c>
      <c r="AN9">
        <f>GETPIVOTDATA("value",pivot!$A$3,"bench",$D9,"config",$E$3,"stat",AN$4)</f>
        <v>0</v>
      </c>
      <c r="AO9">
        <f>GETPIVOTDATA("value",pivot!$A$3,"bench",$D9,"config",$E$3,"stat",AO$4)</f>
        <v>0</v>
      </c>
      <c r="AP9">
        <f>GETPIVOTDATA("value",pivot!$A$3,"bench",$D9,"config",$E$3,"stat",AP$4)</f>
        <v>17213</v>
      </c>
      <c r="AQ9">
        <f>GETPIVOTDATA("value",pivot!$A$3,"bench",$D9,"config",$E$3,"stat",AQ$4)</f>
        <v>0</v>
      </c>
      <c r="AR9">
        <f>GETPIVOTDATA("value",pivot!$A$3,"bench",$D9,"config",$E$3,"stat",AR$4)</f>
        <v>0</v>
      </c>
      <c r="AS9">
        <f>GETPIVOTDATA("value",pivot!$A$3,"bench",$D9,"config",$E$3,"stat",AS$4)</f>
        <v>0</v>
      </c>
      <c r="AT9">
        <f>GETPIVOTDATA("value",pivot!$A$3,"bench",$D9,"config",$E$3,"stat",AT$4)</f>
        <v>0</v>
      </c>
      <c r="AU9">
        <f>GETPIVOTDATA("value",pivot!$A$3,"bench",$D9,"config",$E$3,"stat",AU$4)</f>
        <v>0</v>
      </c>
      <c r="AV9">
        <f>GETPIVOTDATA("value",pivot!$A$3,"bench",$D9,"config",$E$3,"stat",AV$4)</f>
        <v>0</v>
      </c>
      <c r="AW9">
        <f>GETPIVOTDATA("value",pivot!$A$3,"bench",$D9,"config",$E$3,"stat",AW$4)</f>
        <v>0</v>
      </c>
      <c r="AX9">
        <f>GETPIVOTDATA("value",pivot!$A$3,"bench",$D9,"config",$E$3,"stat",AX$4)</f>
        <v>0</v>
      </c>
      <c r="AY9">
        <f>GETPIVOTDATA("value",pivot!$A$3,"bench",$D9,"config",$E$3,"stat",AY$4)</f>
        <v>0</v>
      </c>
      <c r="AZ9">
        <f>GETPIVOTDATA("value",pivot!$A$3,"bench",$D9,"config",$E$3,"stat",AZ$4)</f>
        <v>0</v>
      </c>
      <c r="BA9">
        <f>GETPIVOTDATA("value",pivot!$A$3,"bench",$D9,"config",$E$3,"stat",BA$4)</f>
        <v>0</v>
      </c>
      <c r="BB9">
        <f>GETPIVOTDATA("value",pivot!$A$3,"bench",$D9,"config",$E$3,"stat",BB$4)</f>
        <v>0</v>
      </c>
      <c r="BC9">
        <f>GETPIVOTDATA("value",pivot!$A$3,"bench",$D9,"config",$E$3,"stat",BC$4)</f>
        <v>0</v>
      </c>
      <c r="BD9">
        <f>GETPIVOTDATA("value",pivot!$A$3,"bench",$D9,"config",$E$3,"stat",BD$4)</f>
        <v>0</v>
      </c>
      <c r="BE9">
        <f>GETPIVOTDATA("value",pivot!$A$3,"bench",$D9,"config",$E$3,"stat",BE$4)</f>
        <v>0</v>
      </c>
      <c r="BF9">
        <f>GETPIVOTDATA("value",pivot!$A$3,"bench",$D9,"config",$E$3,"stat",BF$4)</f>
        <v>0</v>
      </c>
      <c r="BG9">
        <f>GETPIVOTDATA("value",pivot!$A$3,"bench",$D9,"config",$E$3,"stat",BG$4)</f>
        <v>0</v>
      </c>
      <c r="BH9">
        <f>GETPIVOTDATA("value",pivot!$A$3,"bench",$D9,"config",$E$3,"stat",BH$4)</f>
        <v>0</v>
      </c>
      <c r="BI9">
        <f>GETPIVOTDATA("value",pivot!$A$3,"bench",$D9,"config",$E$3,"stat",BI$4)</f>
        <v>0</v>
      </c>
      <c r="BJ9">
        <f>GETPIVOTDATA("value",pivot!$A$3,"bench",$D9,"config",$E$3,"stat",BJ$4)</f>
        <v>0</v>
      </c>
      <c r="BK9">
        <f>GETPIVOTDATA("value",pivot!$A$3,"bench",$D9,"config",$E$3,"stat",BK$4)</f>
        <v>0</v>
      </c>
      <c r="BL9">
        <f>GETPIVOTDATA("value",pivot!$A$3,"bench",$D9,"config",$E$3,"stat",BL$4)</f>
        <v>0</v>
      </c>
      <c r="BM9">
        <f>GETPIVOTDATA("value",pivot!$A$3,"bench",$D9,"config",$E$3,"stat",BM$4)</f>
        <v>0</v>
      </c>
      <c r="BN9">
        <f>GETPIVOTDATA("value",pivot!$A$3,"bench",$D9,"config",$E$3,"stat",BN$4)</f>
        <v>0</v>
      </c>
      <c r="BO9">
        <f>GETPIVOTDATA("value",pivot!$A$3,"bench",$D9,"config",$E$3,"stat",BO$4)</f>
        <v>0</v>
      </c>
      <c r="BP9">
        <f>GETPIVOTDATA("value",pivot!$A$3,"bench",$D9,"config",$E$3,"stat",BP$4)</f>
        <v>0</v>
      </c>
      <c r="BQ9">
        <f>GETPIVOTDATA("value",pivot!$A$3,"bench",$D9,"config",$E$3,"stat",BQ$4)</f>
        <v>0</v>
      </c>
      <c r="BR9">
        <f>GETPIVOTDATA("value",pivot!$A$3,"bench",$D9,"config",$E$3,"stat",BR$4)</f>
        <v>0</v>
      </c>
      <c r="BU9">
        <f t="shared" si="0"/>
        <v>2346228</v>
      </c>
      <c r="BV9">
        <f t="shared" si="1"/>
        <v>2364164</v>
      </c>
      <c r="BW9">
        <f t="shared" si="2"/>
        <v>2686017</v>
      </c>
      <c r="BX9">
        <f t="shared" si="3"/>
        <v>3101039</v>
      </c>
      <c r="BY9">
        <f t="shared" si="4"/>
        <v>4086006</v>
      </c>
      <c r="BZ9">
        <f t="shared" si="5"/>
        <v>4704887</v>
      </c>
      <c r="CA9">
        <f t="shared" si="6"/>
        <v>5438257</v>
      </c>
      <c r="CB9">
        <f t="shared" si="7"/>
        <v>6558849</v>
      </c>
      <c r="CC9">
        <f t="shared" si="8"/>
        <v>7307362</v>
      </c>
      <c r="CD9">
        <f t="shared" si="9"/>
        <v>7805445</v>
      </c>
      <c r="CE9">
        <f t="shared" si="10"/>
        <v>8390582</v>
      </c>
      <c r="CF9">
        <f t="shared" si="11"/>
        <v>8803446</v>
      </c>
      <c r="CG9">
        <f t="shared" si="12"/>
        <v>8967505</v>
      </c>
      <c r="CH9">
        <f t="shared" si="13"/>
        <v>9157222</v>
      </c>
      <c r="CI9">
        <f t="shared" si="14"/>
        <v>9273191</v>
      </c>
      <c r="CJ9">
        <f t="shared" si="15"/>
        <v>9348054</v>
      </c>
      <c r="CK9">
        <f t="shared" si="16"/>
        <v>9719026</v>
      </c>
      <c r="CL9">
        <f t="shared" si="17"/>
        <v>9827798</v>
      </c>
      <c r="CM9">
        <f t="shared" si="18"/>
        <v>10041968</v>
      </c>
      <c r="CN9">
        <f t="shared" si="19"/>
        <v>10701735</v>
      </c>
      <c r="CO9">
        <f t="shared" si="20"/>
        <v>11038822</v>
      </c>
      <c r="CP9">
        <f t="shared" si="21"/>
        <v>11069600</v>
      </c>
      <c r="CQ9">
        <f t="shared" si="22"/>
        <v>11069605</v>
      </c>
      <c r="CR9">
        <f t="shared" si="23"/>
        <v>11069605</v>
      </c>
      <c r="CS9">
        <f t="shared" si="24"/>
        <v>11069605</v>
      </c>
      <c r="CT9">
        <f t="shared" si="25"/>
        <v>11086646</v>
      </c>
      <c r="CU9">
        <f t="shared" si="26"/>
        <v>11086646</v>
      </c>
      <c r="CV9">
        <f t="shared" si="27"/>
        <v>11086646</v>
      </c>
      <c r="CW9">
        <f t="shared" si="28"/>
        <v>11094274</v>
      </c>
      <c r="CX9">
        <f t="shared" si="29"/>
        <v>11094274</v>
      </c>
      <c r="CY9">
        <f t="shared" si="30"/>
        <v>11094274</v>
      </c>
      <c r="CZ9">
        <f t="shared" si="31"/>
        <v>11094274</v>
      </c>
      <c r="DA9">
        <f t="shared" si="32"/>
        <v>11094274</v>
      </c>
      <c r="DB9">
        <f t="shared" si="33"/>
        <v>11094274</v>
      </c>
      <c r="DC9">
        <f t="shared" si="34"/>
        <v>11094274</v>
      </c>
      <c r="DD9">
        <f t="shared" si="35"/>
        <v>11094274</v>
      </c>
      <c r="DE9">
        <f t="shared" si="36"/>
        <v>11094274</v>
      </c>
      <c r="DF9">
        <f t="shared" si="37"/>
        <v>11111487</v>
      </c>
      <c r="DG9">
        <f t="shared" si="38"/>
        <v>11111487</v>
      </c>
      <c r="DH9">
        <f t="shared" si="39"/>
        <v>11111487</v>
      </c>
      <c r="DI9">
        <f t="shared" si="40"/>
        <v>11111487</v>
      </c>
      <c r="DJ9">
        <f t="shared" si="41"/>
        <v>11111487</v>
      </c>
      <c r="DK9">
        <f t="shared" si="42"/>
        <v>11111487</v>
      </c>
      <c r="DL9">
        <f t="shared" si="43"/>
        <v>11111487</v>
      </c>
      <c r="DM9">
        <f t="shared" si="44"/>
        <v>11111487</v>
      </c>
      <c r="DN9">
        <f t="shared" si="45"/>
        <v>11111487</v>
      </c>
      <c r="DO9">
        <f t="shared" si="46"/>
        <v>11111487</v>
      </c>
      <c r="DP9">
        <f t="shared" si="47"/>
        <v>11111487</v>
      </c>
      <c r="DQ9">
        <f t="shared" si="48"/>
        <v>11111487</v>
      </c>
      <c r="DR9">
        <f t="shared" si="49"/>
        <v>11111487</v>
      </c>
      <c r="DS9">
        <f t="shared" si="50"/>
        <v>11111487</v>
      </c>
      <c r="DT9">
        <f t="shared" si="51"/>
        <v>11111487</v>
      </c>
      <c r="DU9">
        <f t="shared" si="52"/>
        <v>11111487</v>
      </c>
      <c r="DV9">
        <f t="shared" si="53"/>
        <v>11111487</v>
      </c>
      <c r="DW9">
        <f t="shared" si="54"/>
        <v>11111487</v>
      </c>
      <c r="DX9">
        <f t="shared" si="55"/>
        <v>11111487</v>
      </c>
      <c r="DY9">
        <f t="shared" si="56"/>
        <v>11111487</v>
      </c>
      <c r="DZ9">
        <f t="shared" si="57"/>
        <v>11111487</v>
      </c>
      <c r="EA9">
        <f t="shared" si="58"/>
        <v>11111487</v>
      </c>
      <c r="EB9">
        <f t="shared" si="59"/>
        <v>11111487</v>
      </c>
      <c r="EC9">
        <f t="shared" si="60"/>
        <v>11111487</v>
      </c>
      <c r="ED9">
        <f t="shared" si="61"/>
        <v>11111487</v>
      </c>
      <c r="EE9">
        <f t="shared" si="62"/>
        <v>11111487</v>
      </c>
      <c r="EF9">
        <f t="shared" si="63"/>
        <v>11111487</v>
      </c>
      <c r="EG9">
        <f t="shared" si="64"/>
        <v>11111487</v>
      </c>
      <c r="EH9">
        <f t="shared" si="65"/>
        <v>11111487</v>
      </c>
      <c r="EI9">
        <f t="shared" si="68"/>
        <v>11111487</v>
      </c>
      <c r="EK9">
        <f t="shared" si="69"/>
        <v>0.21115337668126688</v>
      </c>
      <c r="EL9">
        <f t="shared" si="70"/>
        <v>0.21276756207337505</v>
      </c>
      <c r="EM9">
        <f t="shared" si="71"/>
        <v>0.24173335216069641</v>
      </c>
      <c r="EN9">
        <f t="shared" si="72"/>
        <v>0.27908406858595974</v>
      </c>
      <c r="EO9">
        <f t="shared" si="73"/>
        <v>0.36772809975838516</v>
      </c>
      <c r="EP9">
        <f t="shared" si="74"/>
        <v>0.4234255055151484</v>
      </c>
      <c r="EQ9">
        <f t="shared" si="75"/>
        <v>0.4894265726990456</v>
      </c>
      <c r="ER9">
        <f t="shared" si="76"/>
        <v>0.59027644094800269</v>
      </c>
      <c r="ES9">
        <f t="shared" si="77"/>
        <v>0.65764033202756755</v>
      </c>
      <c r="ET9">
        <f t="shared" si="78"/>
        <v>0.70246628556555935</v>
      </c>
      <c r="EU9">
        <f t="shared" si="79"/>
        <v>0.75512683405920378</v>
      </c>
      <c r="EV9">
        <f t="shared" si="80"/>
        <v>0.79228333705470744</v>
      </c>
      <c r="EW9">
        <f t="shared" si="81"/>
        <v>0.80704814756116805</v>
      </c>
      <c r="EX9">
        <f t="shared" si="82"/>
        <v>0.8241220999493587</v>
      </c>
      <c r="EY9">
        <f t="shared" si="83"/>
        <v>0.83455895687048909</v>
      </c>
      <c r="EZ9">
        <f t="shared" si="84"/>
        <v>0.84129639894282371</v>
      </c>
      <c r="FA9">
        <f t="shared" si="85"/>
        <v>0.87468274948258495</v>
      </c>
      <c r="FB9">
        <f t="shared" si="86"/>
        <v>0.88447189831567996</v>
      </c>
      <c r="FC9">
        <f t="shared" si="87"/>
        <v>0.90374654625434026</v>
      </c>
      <c r="FD9">
        <f t="shared" si="88"/>
        <v>0.96312356752971051</v>
      </c>
      <c r="FE9">
        <f t="shared" si="89"/>
        <v>0.99346037123564113</v>
      </c>
      <c r="FF9">
        <f t="shared" si="90"/>
        <v>0.99623029752903458</v>
      </c>
      <c r="FG9">
        <f t="shared" si="91"/>
        <v>0.99623074751381158</v>
      </c>
      <c r="FH9">
        <f t="shared" si="92"/>
        <v>0.99623074751381158</v>
      </c>
      <c r="FI9">
        <f t="shared" si="93"/>
        <v>0.99623074751381158</v>
      </c>
      <c r="FJ9">
        <f t="shared" si="94"/>
        <v>0.99776438563083414</v>
      </c>
      <c r="FK9">
        <f t="shared" si="95"/>
        <v>0.99776438563083414</v>
      </c>
      <c r="FL9">
        <f t="shared" si="96"/>
        <v>0.99776438563083414</v>
      </c>
      <c r="FM9">
        <f t="shared" si="97"/>
        <v>0.99845088240664814</v>
      </c>
      <c r="FN9">
        <f t="shared" si="98"/>
        <v>0.99845088240664814</v>
      </c>
      <c r="FO9">
        <f t="shared" si="99"/>
        <v>0.99845088240664814</v>
      </c>
      <c r="FP9">
        <f t="shared" si="100"/>
        <v>0.99845088240664814</v>
      </c>
      <c r="FQ9">
        <f t="shared" si="101"/>
        <v>0.99845088240664814</v>
      </c>
      <c r="FR9">
        <f t="shared" si="102"/>
        <v>0.99845088240664814</v>
      </c>
      <c r="FS9">
        <f t="shared" si="103"/>
        <v>0.99845088240664814</v>
      </c>
      <c r="FT9">
        <f t="shared" si="104"/>
        <v>0.99845088240664814</v>
      </c>
      <c r="FU9">
        <f t="shared" si="105"/>
        <v>0.99845088240664814</v>
      </c>
      <c r="FV9">
        <f t="shared" si="106"/>
        <v>1</v>
      </c>
      <c r="FW9">
        <f t="shared" si="107"/>
        <v>1</v>
      </c>
      <c r="FX9">
        <f t="shared" si="108"/>
        <v>1</v>
      </c>
      <c r="FY9">
        <f t="shared" si="109"/>
        <v>1</v>
      </c>
      <c r="FZ9">
        <f t="shared" si="110"/>
        <v>1</v>
      </c>
      <c r="GA9">
        <f t="shared" si="111"/>
        <v>1</v>
      </c>
      <c r="GB9">
        <f t="shared" si="112"/>
        <v>1</v>
      </c>
      <c r="GC9">
        <f t="shared" si="113"/>
        <v>1</v>
      </c>
      <c r="GD9">
        <f t="shared" si="114"/>
        <v>1</v>
      </c>
      <c r="GE9">
        <f t="shared" si="115"/>
        <v>1</v>
      </c>
      <c r="GF9">
        <f t="shared" si="116"/>
        <v>1</v>
      </c>
      <c r="GG9">
        <f t="shared" si="117"/>
        <v>1</v>
      </c>
      <c r="GH9">
        <f t="shared" si="118"/>
        <v>1</v>
      </c>
      <c r="GI9">
        <f t="shared" si="119"/>
        <v>1</v>
      </c>
      <c r="GJ9">
        <f t="shared" si="120"/>
        <v>1</v>
      </c>
      <c r="GK9">
        <f t="shared" si="121"/>
        <v>1</v>
      </c>
      <c r="GL9">
        <f t="shared" si="122"/>
        <v>1</v>
      </c>
      <c r="GM9">
        <f t="shared" si="123"/>
        <v>1</v>
      </c>
      <c r="GN9">
        <f t="shared" si="124"/>
        <v>1</v>
      </c>
      <c r="GO9">
        <f t="shared" si="125"/>
        <v>1</v>
      </c>
      <c r="GP9">
        <f t="shared" si="126"/>
        <v>1</v>
      </c>
      <c r="GQ9">
        <f t="shared" si="127"/>
        <v>1</v>
      </c>
      <c r="GR9">
        <f t="shared" si="128"/>
        <v>1</v>
      </c>
      <c r="GS9">
        <f t="shared" si="129"/>
        <v>1</v>
      </c>
      <c r="GT9">
        <f t="shared" si="130"/>
        <v>1</v>
      </c>
      <c r="GU9">
        <f t="shared" si="131"/>
        <v>1</v>
      </c>
      <c r="GV9">
        <f t="shared" si="132"/>
        <v>1</v>
      </c>
      <c r="GW9">
        <f t="shared" si="133"/>
        <v>1</v>
      </c>
      <c r="GX9">
        <f t="shared" si="134"/>
        <v>1</v>
      </c>
    </row>
    <row r="10" spans="1:207" x14ac:dyDescent="0.2">
      <c r="A10" t="s">
        <v>60</v>
      </c>
      <c r="B10" t="s">
        <v>42</v>
      </c>
      <c r="D10" s="5" t="s">
        <v>73</v>
      </c>
      <c r="E10">
        <f>GETPIVOTDATA("value",pivot!$A$3,"bench",$D10,"config",$E$3,"stat",E$4)</f>
        <v>1426488</v>
      </c>
      <c r="F10">
        <f>GETPIVOTDATA("value",pivot!$A$3,"bench",$D10,"config",$E$3,"stat",F$4)</f>
        <v>19858</v>
      </c>
      <c r="G10">
        <f>GETPIVOTDATA("value",pivot!$A$3,"bench",$D10,"config",$E$3,"stat",G$4)</f>
        <v>327898</v>
      </c>
      <c r="H10">
        <f>GETPIVOTDATA("value",pivot!$A$3,"bench",$D10,"config",$E$3,"stat",H$4)</f>
        <v>606999</v>
      </c>
      <c r="I10">
        <f>GETPIVOTDATA("value",pivot!$A$3,"bench",$D10,"config",$E$3,"stat",I$4)</f>
        <v>732155</v>
      </c>
      <c r="J10">
        <f>GETPIVOTDATA("value",pivot!$A$3,"bench",$D10,"config",$E$3,"stat",J$4)</f>
        <v>676476</v>
      </c>
      <c r="K10">
        <f>GETPIVOTDATA("value",pivot!$A$3,"bench",$D10,"config",$E$3,"stat",K$4)</f>
        <v>1036174</v>
      </c>
      <c r="L10">
        <f>GETPIVOTDATA("value",pivot!$A$3,"bench",$D10,"config",$E$3,"stat",L$4)</f>
        <v>490166</v>
      </c>
      <c r="M10">
        <f>GETPIVOTDATA("value",pivot!$A$3,"bench",$D10,"config",$E$3,"stat",M$4)</f>
        <v>225676</v>
      </c>
      <c r="N10">
        <f>GETPIVOTDATA("value",pivot!$A$3,"bench",$D10,"config",$E$3,"stat",N$4)</f>
        <v>227598</v>
      </c>
      <c r="O10">
        <f>GETPIVOTDATA("value",pivot!$A$3,"bench",$D10,"config",$E$3,"stat",O$4)</f>
        <v>754694</v>
      </c>
      <c r="P10">
        <f>GETPIVOTDATA("value",pivot!$A$3,"bench",$D10,"config",$E$3,"stat",P$4)</f>
        <v>210648</v>
      </c>
      <c r="Q10">
        <f>GETPIVOTDATA("value",pivot!$A$3,"bench",$D10,"config",$E$3,"stat",Q$4)</f>
        <v>34163</v>
      </c>
      <c r="R10">
        <f>GETPIVOTDATA("value",pivot!$A$3,"bench",$D10,"config",$E$3,"stat",R$4)</f>
        <v>27841</v>
      </c>
      <c r="S10">
        <f>GETPIVOTDATA("value",pivot!$A$3,"bench",$D10,"config",$E$3,"stat",S$4)</f>
        <v>19529</v>
      </c>
      <c r="T10">
        <f>GETPIVOTDATA("value",pivot!$A$3,"bench",$D10,"config",$E$3,"stat",T$4)</f>
        <v>22785</v>
      </c>
      <c r="U10">
        <f>GETPIVOTDATA("value",pivot!$A$3,"bench",$D10,"config",$E$3,"stat",U$4)</f>
        <v>67939</v>
      </c>
      <c r="V10">
        <f>GETPIVOTDATA("value",pivot!$A$3,"bench",$D10,"config",$E$3,"stat",V$4)</f>
        <v>53107</v>
      </c>
      <c r="W10">
        <f>GETPIVOTDATA("value",pivot!$A$3,"bench",$D10,"config",$E$3,"stat",W$4)</f>
        <v>96612</v>
      </c>
      <c r="X10">
        <f>GETPIVOTDATA("value",pivot!$A$3,"bench",$D10,"config",$E$3,"stat",X$4)</f>
        <v>34488</v>
      </c>
      <c r="Y10">
        <f>GETPIVOTDATA("value",pivot!$A$3,"bench",$D10,"config",$E$3,"stat",Y$4)</f>
        <v>159167</v>
      </c>
      <c r="Z10">
        <f>GETPIVOTDATA("value",pivot!$A$3,"bench",$D10,"config",$E$3,"stat",Z$4)</f>
        <v>177121</v>
      </c>
      <c r="AA10">
        <f>GETPIVOTDATA("value",pivot!$A$3,"bench",$D10,"config",$E$3,"stat",AA$4)</f>
        <v>856524</v>
      </c>
      <c r="AB10">
        <f>GETPIVOTDATA("value",pivot!$A$3,"bench",$D10,"config",$E$3,"stat",AB$4)</f>
        <v>20</v>
      </c>
      <c r="AC10">
        <f>GETPIVOTDATA("value",pivot!$A$3,"bench",$D10,"config",$E$3,"stat",AC$4)</f>
        <v>26</v>
      </c>
      <c r="AD10">
        <f>GETPIVOTDATA("value",pivot!$A$3,"bench",$D10,"config",$E$3,"stat",AD$4)</f>
        <v>0</v>
      </c>
      <c r="AE10">
        <f>GETPIVOTDATA("value",pivot!$A$3,"bench",$D10,"config",$E$3,"stat",AE$4)</f>
        <v>0</v>
      </c>
      <c r="AF10">
        <f>GETPIVOTDATA("value",pivot!$A$3,"bench",$D10,"config",$E$3,"stat",AF$4)</f>
        <v>6340</v>
      </c>
      <c r="AG10">
        <f>GETPIVOTDATA("value",pivot!$A$3,"bench",$D10,"config",$E$3,"stat",AG$4)</f>
        <v>0</v>
      </c>
      <c r="AH10">
        <f>GETPIVOTDATA("value",pivot!$A$3,"bench",$D10,"config",$E$3,"stat",AH$4)</f>
        <v>0</v>
      </c>
      <c r="AI10">
        <f>GETPIVOTDATA("value",pivot!$A$3,"bench",$D10,"config",$E$3,"stat",AI$4)</f>
        <v>0</v>
      </c>
      <c r="AJ10">
        <f>GETPIVOTDATA("value",pivot!$A$3,"bench",$D10,"config",$E$3,"stat",AJ$4)</f>
        <v>0</v>
      </c>
      <c r="AK10">
        <f>GETPIVOTDATA("value",pivot!$A$3,"bench",$D10,"config",$E$3,"stat",AK$4)</f>
        <v>0</v>
      </c>
      <c r="AL10">
        <f>GETPIVOTDATA("value",pivot!$A$3,"bench",$D10,"config",$E$3,"stat",AL$4)</f>
        <v>0</v>
      </c>
      <c r="AM10">
        <f>GETPIVOTDATA("value",pivot!$A$3,"bench",$D10,"config",$E$3,"stat",AM$4)</f>
        <v>0</v>
      </c>
      <c r="AN10">
        <f>GETPIVOTDATA("value",pivot!$A$3,"bench",$D10,"config",$E$3,"stat",AN$4)</f>
        <v>0</v>
      </c>
      <c r="AO10">
        <f>GETPIVOTDATA("value",pivot!$A$3,"bench",$D10,"config",$E$3,"stat",AO$4)</f>
        <v>0</v>
      </c>
      <c r="AP10">
        <f>GETPIVOTDATA("value",pivot!$A$3,"bench",$D10,"config",$E$3,"stat",AP$4)</f>
        <v>0</v>
      </c>
      <c r="AQ10">
        <f>GETPIVOTDATA("value",pivot!$A$3,"bench",$D10,"config",$E$3,"stat",AQ$4)</f>
        <v>0</v>
      </c>
      <c r="AR10">
        <f>GETPIVOTDATA("value",pivot!$A$3,"bench",$D10,"config",$E$3,"stat",AR$4)</f>
        <v>0</v>
      </c>
      <c r="AS10">
        <f>GETPIVOTDATA("value",pivot!$A$3,"bench",$D10,"config",$E$3,"stat",AS$4)</f>
        <v>0</v>
      </c>
      <c r="AT10">
        <f>GETPIVOTDATA("value",pivot!$A$3,"bench",$D10,"config",$E$3,"stat",AT$4)</f>
        <v>0</v>
      </c>
      <c r="AU10">
        <f>GETPIVOTDATA("value",pivot!$A$3,"bench",$D10,"config",$E$3,"stat",AU$4)</f>
        <v>0</v>
      </c>
      <c r="AV10">
        <f>GETPIVOTDATA("value",pivot!$A$3,"bench",$D10,"config",$E$3,"stat",AV$4)</f>
        <v>0</v>
      </c>
      <c r="AW10">
        <f>GETPIVOTDATA("value",pivot!$A$3,"bench",$D10,"config",$E$3,"stat",AW$4)</f>
        <v>0</v>
      </c>
      <c r="AX10">
        <f>GETPIVOTDATA("value",pivot!$A$3,"bench",$D10,"config",$E$3,"stat",AX$4)</f>
        <v>0</v>
      </c>
      <c r="AY10">
        <f>GETPIVOTDATA("value",pivot!$A$3,"bench",$D10,"config",$E$3,"stat",AY$4)</f>
        <v>0</v>
      </c>
      <c r="AZ10">
        <f>GETPIVOTDATA("value",pivot!$A$3,"bench",$D10,"config",$E$3,"stat",AZ$4)</f>
        <v>0</v>
      </c>
      <c r="BA10">
        <f>GETPIVOTDATA("value",pivot!$A$3,"bench",$D10,"config",$E$3,"stat",BA$4)</f>
        <v>0</v>
      </c>
      <c r="BB10">
        <f>GETPIVOTDATA("value",pivot!$A$3,"bench",$D10,"config",$E$3,"stat",BB$4)</f>
        <v>0</v>
      </c>
      <c r="BC10">
        <f>GETPIVOTDATA("value",pivot!$A$3,"bench",$D10,"config",$E$3,"stat",BC$4)</f>
        <v>0</v>
      </c>
      <c r="BD10">
        <f>GETPIVOTDATA("value",pivot!$A$3,"bench",$D10,"config",$E$3,"stat",BD$4)</f>
        <v>0</v>
      </c>
      <c r="BE10">
        <f>GETPIVOTDATA("value",pivot!$A$3,"bench",$D10,"config",$E$3,"stat",BE$4)</f>
        <v>0</v>
      </c>
      <c r="BF10">
        <f>GETPIVOTDATA("value",pivot!$A$3,"bench",$D10,"config",$E$3,"stat",BF$4)</f>
        <v>0</v>
      </c>
      <c r="BG10">
        <f>GETPIVOTDATA("value",pivot!$A$3,"bench",$D10,"config",$E$3,"stat",BG$4)</f>
        <v>0</v>
      </c>
      <c r="BH10">
        <f>GETPIVOTDATA("value",pivot!$A$3,"bench",$D10,"config",$E$3,"stat",BH$4)</f>
        <v>0</v>
      </c>
      <c r="BI10">
        <f>GETPIVOTDATA("value",pivot!$A$3,"bench",$D10,"config",$E$3,"stat",BI$4)</f>
        <v>0</v>
      </c>
      <c r="BJ10">
        <f>GETPIVOTDATA("value",pivot!$A$3,"bench",$D10,"config",$E$3,"stat",BJ$4)</f>
        <v>0</v>
      </c>
      <c r="BK10">
        <f>GETPIVOTDATA("value",pivot!$A$3,"bench",$D10,"config",$E$3,"stat",BK$4)</f>
        <v>0</v>
      </c>
      <c r="BL10">
        <f>GETPIVOTDATA("value",pivot!$A$3,"bench",$D10,"config",$E$3,"stat",BL$4)</f>
        <v>0</v>
      </c>
      <c r="BM10">
        <f>GETPIVOTDATA("value",pivot!$A$3,"bench",$D10,"config",$E$3,"stat",BM$4)</f>
        <v>0</v>
      </c>
      <c r="BN10">
        <f>GETPIVOTDATA("value",pivot!$A$3,"bench",$D10,"config",$E$3,"stat",BN$4)</f>
        <v>0</v>
      </c>
      <c r="BO10">
        <f>GETPIVOTDATA("value",pivot!$A$3,"bench",$D10,"config",$E$3,"stat",BO$4)</f>
        <v>1</v>
      </c>
      <c r="BP10">
        <f>GETPIVOTDATA("value",pivot!$A$3,"bench",$D10,"config",$E$3,"stat",BP$4)</f>
        <v>0</v>
      </c>
      <c r="BQ10">
        <f>GETPIVOTDATA("value",pivot!$A$3,"bench",$D10,"config",$E$3,"stat",BQ$4)</f>
        <v>0</v>
      </c>
      <c r="BR10">
        <f>GETPIVOTDATA("value",pivot!$A$3,"bench",$D10,"config",$E$3,"stat",BR$4)</f>
        <v>0</v>
      </c>
      <c r="BU10">
        <f t="shared" si="0"/>
        <v>1426488</v>
      </c>
      <c r="BV10">
        <f t="shared" si="1"/>
        <v>1446346</v>
      </c>
      <c r="BW10">
        <f t="shared" si="2"/>
        <v>1774244</v>
      </c>
      <c r="BX10">
        <f t="shared" si="3"/>
        <v>2381243</v>
      </c>
      <c r="BY10">
        <f t="shared" si="4"/>
        <v>3113398</v>
      </c>
      <c r="BZ10">
        <f t="shared" si="5"/>
        <v>3789874</v>
      </c>
      <c r="CA10">
        <f t="shared" si="6"/>
        <v>4826048</v>
      </c>
      <c r="CB10">
        <f t="shared" si="7"/>
        <v>5316214</v>
      </c>
      <c r="CC10">
        <f t="shared" si="8"/>
        <v>5541890</v>
      </c>
      <c r="CD10">
        <f t="shared" si="9"/>
        <v>5769488</v>
      </c>
      <c r="CE10">
        <f t="shared" si="10"/>
        <v>6524182</v>
      </c>
      <c r="CF10">
        <f t="shared" si="11"/>
        <v>6734830</v>
      </c>
      <c r="CG10">
        <f t="shared" si="12"/>
        <v>6768993</v>
      </c>
      <c r="CH10">
        <f t="shared" si="13"/>
        <v>6796834</v>
      </c>
      <c r="CI10">
        <f t="shared" si="14"/>
        <v>6816363</v>
      </c>
      <c r="CJ10">
        <f t="shared" si="15"/>
        <v>6839148</v>
      </c>
      <c r="CK10">
        <f t="shared" si="16"/>
        <v>6907087</v>
      </c>
      <c r="CL10">
        <f t="shared" si="17"/>
        <v>6960194</v>
      </c>
      <c r="CM10">
        <f t="shared" si="18"/>
        <v>7056806</v>
      </c>
      <c r="CN10">
        <f t="shared" si="19"/>
        <v>7091294</v>
      </c>
      <c r="CO10">
        <f t="shared" si="20"/>
        <v>7250461</v>
      </c>
      <c r="CP10">
        <f t="shared" si="21"/>
        <v>7427582</v>
      </c>
      <c r="CQ10">
        <f t="shared" si="22"/>
        <v>8284106</v>
      </c>
      <c r="CR10">
        <f t="shared" si="23"/>
        <v>8284126</v>
      </c>
      <c r="CS10">
        <f t="shared" si="24"/>
        <v>8284152</v>
      </c>
      <c r="CT10">
        <f t="shared" si="25"/>
        <v>8284152</v>
      </c>
      <c r="CU10">
        <f t="shared" si="26"/>
        <v>8284152</v>
      </c>
      <c r="CV10">
        <f t="shared" si="27"/>
        <v>8290492</v>
      </c>
      <c r="CW10">
        <f t="shared" si="28"/>
        <v>8290492</v>
      </c>
      <c r="CX10">
        <f t="shared" si="29"/>
        <v>8290492</v>
      </c>
      <c r="CY10">
        <f t="shared" si="30"/>
        <v>8290492</v>
      </c>
      <c r="CZ10">
        <f t="shared" si="31"/>
        <v>8290492</v>
      </c>
      <c r="DA10">
        <f t="shared" si="32"/>
        <v>8290492</v>
      </c>
      <c r="DB10">
        <f t="shared" si="33"/>
        <v>8290492</v>
      </c>
      <c r="DC10">
        <f t="shared" si="34"/>
        <v>8290492</v>
      </c>
      <c r="DD10">
        <f t="shared" si="35"/>
        <v>8290492</v>
      </c>
      <c r="DE10">
        <f t="shared" si="36"/>
        <v>8290492</v>
      </c>
      <c r="DF10">
        <f t="shared" si="37"/>
        <v>8290492</v>
      </c>
      <c r="DG10">
        <f t="shared" si="38"/>
        <v>8290492</v>
      </c>
      <c r="DH10">
        <f t="shared" si="39"/>
        <v>8290492</v>
      </c>
      <c r="DI10">
        <f t="shared" si="40"/>
        <v>8290492</v>
      </c>
      <c r="DJ10">
        <f t="shared" si="41"/>
        <v>8290492</v>
      </c>
      <c r="DK10">
        <f t="shared" si="42"/>
        <v>8290492</v>
      </c>
      <c r="DL10">
        <f t="shared" si="43"/>
        <v>8290492</v>
      </c>
      <c r="DM10">
        <f t="shared" si="44"/>
        <v>8290492</v>
      </c>
      <c r="DN10">
        <f t="shared" si="45"/>
        <v>8290492</v>
      </c>
      <c r="DO10">
        <f t="shared" si="46"/>
        <v>8290492</v>
      </c>
      <c r="DP10">
        <f t="shared" si="47"/>
        <v>8290492</v>
      </c>
      <c r="DQ10">
        <f t="shared" si="48"/>
        <v>8290492</v>
      </c>
      <c r="DR10">
        <f t="shared" si="49"/>
        <v>8290492</v>
      </c>
      <c r="DS10">
        <f t="shared" si="50"/>
        <v>8290492</v>
      </c>
      <c r="DT10">
        <f t="shared" si="51"/>
        <v>8290492</v>
      </c>
      <c r="DU10">
        <f t="shared" si="52"/>
        <v>8290492</v>
      </c>
      <c r="DV10">
        <f t="shared" si="53"/>
        <v>8290492</v>
      </c>
      <c r="DW10">
        <f t="shared" si="54"/>
        <v>8290492</v>
      </c>
      <c r="DX10">
        <f t="shared" si="55"/>
        <v>8290492</v>
      </c>
      <c r="DY10">
        <f t="shared" si="56"/>
        <v>8290492</v>
      </c>
      <c r="DZ10">
        <f t="shared" si="57"/>
        <v>8290492</v>
      </c>
      <c r="EA10">
        <f t="shared" si="58"/>
        <v>8290492</v>
      </c>
      <c r="EB10">
        <f t="shared" si="59"/>
        <v>8290492</v>
      </c>
      <c r="EC10">
        <f t="shared" si="60"/>
        <v>8290492</v>
      </c>
      <c r="ED10">
        <f t="shared" si="61"/>
        <v>8290492</v>
      </c>
      <c r="EE10">
        <f t="shared" si="62"/>
        <v>8290493</v>
      </c>
      <c r="EF10">
        <f t="shared" si="63"/>
        <v>8290493</v>
      </c>
      <c r="EG10">
        <f t="shared" si="64"/>
        <v>8290493</v>
      </c>
      <c r="EH10">
        <f t="shared" si="65"/>
        <v>8290493</v>
      </c>
      <c r="EI10">
        <f t="shared" si="68"/>
        <v>8290493</v>
      </c>
      <c r="EK10">
        <f t="shared" si="69"/>
        <v>0.17206310891282339</v>
      </c>
      <c r="EL10">
        <f t="shared" si="70"/>
        <v>0.17445838263176869</v>
      </c>
      <c r="EM10">
        <f t="shared" si="71"/>
        <v>0.21400946843571306</v>
      </c>
      <c r="EN10">
        <f t="shared" si="72"/>
        <v>0.28722574158135106</v>
      </c>
      <c r="EO10">
        <f t="shared" si="73"/>
        <v>0.37553834253282647</v>
      </c>
      <c r="EP10">
        <f t="shared" si="74"/>
        <v>0.45713493757247003</v>
      </c>
      <c r="EQ10">
        <f t="shared" si="75"/>
        <v>0.58211833723277973</v>
      </c>
      <c r="ER10">
        <f t="shared" si="76"/>
        <v>0.64124220356979977</v>
      </c>
      <c r="ES10">
        <f t="shared" si="77"/>
        <v>0.66846326267931233</v>
      </c>
      <c r="ET10">
        <f t="shared" si="78"/>
        <v>0.69591615359906822</v>
      </c>
      <c r="EU10">
        <f t="shared" si="79"/>
        <v>0.78694741072696162</v>
      </c>
      <c r="EV10">
        <f t="shared" si="80"/>
        <v>0.81235579114535172</v>
      </c>
      <c r="EW10">
        <f t="shared" si="81"/>
        <v>0.81647653523137886</v>
      </c>
      <c r="EX10">
        <f t="shared" si="82"/>
        <v>0.81983471911742767</v>
      </c>
      <c r="EY10">
        <f t="shared" si="83"/>
        <v>0.82219030882723143</v>
      </c>
      <c r="EZ10">
        <f t="shared" si="84"/>
        <v>0.82493863754543906</v>
      </c>
      <c r="FA10">
        <f t="shared" si="85"/>
        <v>0.83313344574321457</v>
      </c>
      <c r="FB10">
        <f t="shared" si="86"/>
        <v>0.83953921678722843</v>
      </c>
      <c r="FC10">
        <f t="shared" si="87"/>
        <v>0.85119256478474803</v>
      </c>
      <c r="FD10">
        <f t="shared" si="88"/>
        <v>0.8553525103995625</v>
      </c>
      <c r="FE10">
        <f t="shared" si="89"/>
        <v>0.87455124803796347</v>
      </c>
      <c r="FF10">
        <f t="shared" si="90"/>
        <v>0.89591559874666082</v>
      </c>
      <c r="FG10">
        <f t="shared" si="91"/>
        <v>0.99922959949426404</v>
      </c>
      <c r="FH10">
        <f t="shared" si="92"/>
        <v>0.99923201189603561</v>
      </c>
      <c r="FI10">
        <f t="shared" si="93"/>
        <v>0.99923514801833857</v>
      </c>
      <c r="FJ10">
        <f t="shared" si="94"/>
        <v>0.99923514801833857</v>
      </c>
      <c r="FK10">
        <f t="shared" si="95"/>
        <v>0.99923514801833857</v>
      </c>
      <c r="FL10">
        <f t="shared" si="96"/>
        <v>0.99999987937991142</v>
      </c>
      <c r="FM10">
        <f t="shared" si="97"/>
        <v>0.99999987937991142</v>
      </c>
      <c r="FN10">
        <f t="shared" si="98"/>
        <v>0.99999987937991142</v>
      </c>
      <c r="FO10">
        <f t="shared" si="99"/>
        <v>0.99999987937991142</v>
      </c>
      <c r="FP10">
        <f t="shared" si="100"/>
        <v>0.99999987937991142</v>
      </c>
      <c r="FQ10">
        <f t="shared" si="101"/>
        <v>0.99999987937991142</v>
      </c>
      <c r="FR10">
        <f t="shared" si="102"/>
        <v>0.99999987937991142</v>
      </c>
      <c r="FS10">
        <f t="shared" si="103"/>
        <v>0.99999987937991142</v>
      </c>
      <c r="FT10">
        <f t="shared" si="104"/>
        <v>0.99999987937991142</v>
      </c>
      <c r="FU10">
        <f t="shared" si="105"/>
        <v>0.99999987937991142</v>
      </c>
      <c r="FV10">
        <f t="shared" si="106"/>
        <v>0.99999987937991142</v>
      </c>
      <c r="FW10">
        <f t="shared" si="107"/>
        <v>0.99999987937991142</v>
      </c>
      <c r="FX10">
        <f t="shared" si="108"/>
        <v>0.99999987937991142</v>
      </c>
      <c r="FY10">
        <f t="shared" si="109"/>
        <v>0.99999987937991142</v>
      </c>
      <c r="FZ10">
        <f t="shared" si="110"/>
        <v>0.99999987937991142</v>
      </c>
      <c r="GA10">
        <f t="shared" si="111"/>
        <v>0.99999987937991142</v>
      </c>
      <c r="GB10">
        <f t="shared" si="112"/>
        <v>0.99999987937991142</v>
      </c>
      <c r="GC10">
        <f t="shared" si="113"/>
        <v>0.99999987937991142</v>
      </c>
      <c r="GD10">
        <f t="shared" si="114"/>
        <v>0.99999987937991142</v>
      </c>
      <c r="GE10">
        <f t="shared" si="115"/>
        <v>0.99999987937991142</v>
      </c>
      <c r="GF10">
        <f t="shared" si="116"/>
        <v>0.99999987937991142</v>
      </c>
      <c r="GG10">
        <f t="shared" si="117"/>
        <v>0.99999987937991142</v>
      </c>
      <c r="GH10">
        <f t="shared" si="118"/>
        <v>0.99999987937991142</v>
      </c>
      <c r="GI10">
        <f t="shared" si="119"/>
        <v>0.99999987937991142</v>
      </c>
      <c r="GJ10">
        <f t="shared" si="120"/>
        <v>0.99999987937991142</v>
      </c>
      <c r="GK10">
        <f t="shared" si="121"/>
        <v>0.99999987937991142</v>
      </c>
      <c r="GL10">
        <f t="shared" si="122"/>
        <v>0.99999987937991142</v>
      </c>
      <c r="GM10">
        <f t="shared" si="123"/>
        <v>0.99999987937991142</v>
      </c>
      <c r="GN10">
        <f t="shared" si="124"/>
        <v>0.99999987937991142</v>
      </c>
      <c r="GO10">
        <f t="shared" si="125"/>
        <v>0.99999987937991142</v>
      </c>
      <c r="GP10">
        <f t="shared" si="126"/>
        <v>0.99999987937991142</v>
      </c>
      <c r="GQ10">
        <f t="shared" si="127"/>
        <v>0.99999987937991142</v>
      </c>
      <c r="GR10">
        <f t="shared" si="128"/>
        <v>0.99999987937991142</v>
      </c>
      <c r="GS10">
        <f t="shared" si="129"/>
        <v>0.99999987937991142</v>
      </c>
      <c r="GT10">
        <f t="shared" si="130"/>
        <v>0.99999987937991142</v>
      </c>
      <c r="GU10">
        <f t="shared" si="131"/>
        <v>1</v>
      </c>
      <c r="GV10">
        <f t="shared" si="132"/>
        <v>1</v>
      </c>
      <c r="GW10">
        <f t="shared" si="133"/>
        <v>1</v>
      </c>
      <c r="GX10">
        <f t="shared" si="134"/>
        <v>1</v>
      </c>
    </row>
    <row r="11" spans="1:207" x14ac:dyDescent="0.2">
      <c r="A11" t="s">
        <v>60</v>
      </c>
      <c r="B11" t="s">
        <v>43</v>
      </c>
      <c r="D11" s="5" t="s">
        <v>74</v>
      </c>
      <c r="E11">
        <f>GETPIVOTDATA("value",pivot!$A$3,"bench",$D11,"config",$E$3,"stat",E$4)</f>
        <v>1422234</v>
      </c>
      <c r="F11">
        <f>GETPIVOTDATA("value",pivot!$A$3,"bench",$D11,"config",$E$3,"stat",F$4)</f>
        <v>16012</v>
      </c>
      <c r="G11">
        <f>GETPIVOTDATA("value",pivot!$A$3,"bench",$D11,"config",$E$3,"stat",G$4)</f>
        <v>433635</v>
      </c>
      <c r="H11">
        <f>GETPIVOTDATA("value",pivot!$A$3,"bench",$D11,"config",$E$3,"stat",H$4)</f>
        <v>474942</v>
      </c>
      <c r="I11">
        <f>GETPIVOTDATA("value",pivot!$A$3,"bench",$D11,"config",$E$3,"stat",I$4)</f>
        <v>821565</v>
      </c>
      <c r="J11">
        <f>GETPIVOTDATA("value",pivot!$A$3,"bench",$D11,"config",$E$3,"stat",J$4)</f>
        <v>967969</v>
      </c>
      <c r="K11">
        <f>GETPIVOTDATA("value",pivot!$A$3,"bench",$D11,"config",$E$3,"stat",K$4)</f>
        <v>1101811</v>
      </c>
      <c r="L11">
        <f>GETPIVOTDATA("value",pivot!$A$3,"bench",$D11,"config",$E$3,"stat",L$4)</f>
        <v>1038852</v>
      </c>
      <c r="M11">
        <f>GETPIVOTDATA("value",pivot!$A$3,"bench",$D11,"config",$E$3,"stat",M$4)</f>
        <v>488871</v>
      </c>
      <c r="N11">
        <f>GETPIVOTDATA("value",pivot!$A$3,"bench",$D11,"config",$E$3,"stat",N$4)</f>
        <v>557889</v>
      </c>
      <c r="O11">
        <f>GETPIVOTDATA("value",pivot!$A$3,"bench",$D11,"config",$E$3,"stat",O$4)</f>
        <v>670200</v>
      </c>
      <c r="P11">
        <f>GETPIVOTDATA("value",pivot!$A$3,"bench",$D11,"config",$E$3,"stat",P$4)</f>
        <v>154495</v>
      </c>
      <c r="Q11">
        <f>GETPIVOTDATA("value",pivot!$A$3,"bench",$D11,"config",$E$3,"stat",Q$4)</f>
        <v>162252</v>
      </c>
      <c r="R11">
        <f>GETPIVOTDATA("value",pivot!$A$3,"bench",$D11,"config",$E$3,"stat",R$4)</f>
        <v>105869</v>
      </c>
      <c r="S11">
        <f>GETPIVOTDATA("value",pivot!$A$3,"bench",$D11,"config",$E$3,"stat",S$4)</f>
        <v>279714</v>
      </c>
      <c r="T11">
        <f>GETPIVOTDATA("value",pivot!$A$3,"bench",$D11,"config",$E$3,"stat",T$4)</f>
        <v>174704</v>
      </c>
      <c r="U11">
        <f>GETPIVOTDATA("value",pivot!$A$3,"bench",$D11,"config",$E$3,"stat",U$4)</f>
        <v>70783</v>
      </c>
      <c r="V11">
        <f>GETPIVOTDATA("value",pivot!$A$3,"bench",$D11,"config",$E$3,"stat",V$4)</f>
        <v>92065</v>
      </c>
      <c r="W11">
        <f>GETPIVOTDATA("value",pivot!$A$3,"bench",$D11,"config",$E$3,"stat",W$4)</f>
        <v>157066</v>
      </c>
      <c r="X11">
        <f>GETPIVOTDATA("value",pivot!$A$3,"bench",$D11,"config",$E$3,"stat",X$4)</f>
        <v>164462</v>
      </c>
      <c r="Y11">
        <f>GETPIVOTDATA("value",pivot!$A$3,"bench",$D11,"config",$E$3,"stat",Y$4)</f>
        <v>221564</v>
      </c>
      <c r="Z11">
        <f>GETPIVOTDATA("value",pivot!$A$3,"bench",$D11,"config",$E$3,"stat",Z$4)</f>
        <v>57738</v>
      </c>
      <c r="AA11">
        <f>GETPIVOTDATA("value",pivot!$A$3,"bench",$D11,"config",$E$3,"stat",AA$4)</f>
        <v>537062</v>
      </c>
      <c r="AB11">
        <f>GETPIVOTDATA("value",pivot!$A$3,"bench",$D11,"config",$E$3,"stat",AB$4)</f>
        <v>123</v>
      </c>
      <c r="AC11">
        <f>GETPIVOTDATA("value",pivot!$A$3,"bench",$D11,"config",$E$3,"stat",AC$4)</f>
        <v>0</v>
      </c>
      <c r="AD11">
        <f>GETPIVOTDATA("value",pivot!$A$3,"bench",$D11,"config",$E$3,"stat",AD$4)</f>
        <v>0</v>
      </c>
      <c r="AE11">
        <f>GETPIVOTDATA("value",pivot!$A$3,"bench",$D11,"config",$E$3,"stat",AE$4)</f>
        <v>0</v>
      </c>
      <c r="AF11">
        <f>GETPIVOTDATA("value",pivot!$A$3,"bench",$D11,"config",$E$3,"stat",AF$4)</f>
        <v>603</v>
      </c>
      <c r="AG11">
        <f>GETPIVOTDATA("value",pivot!$A$3,"bench",$D11,"config",$E$3,"stat",AG$4)</f>
        <v>0</v>
      </c>
      <c r="AH11">
        <f>GETPIVOTDATA("value",pivot!$A$3,"bench",$D11,"config",$E$3,"stat",AH$4)</f>
        <v>0</v>
      </c>
      <c r="AI11">
        <f>GETPIVOTDATA("value",pivot!$A$3,"bench",$D11,"config",$E$3,"stat",AI$4)</f>
        <v>0</v>
      </c>
      <c r="AJ11">
        <f>GETPIVOTDATA("value",pivot!$A$3,"bench",$D11,"config",$E$3,"stat",AJ$4)</f>
        <v>0</v>
      </c>
      <c r="AK11">
        <f>GETPIVOTDATA("value",pivot!$A$3,"bench",$D11,"config",$E$3,"stat",AK$4)</f>
        <v>0</v>
      </c>
      <c r="AL11">
        <f>GETPIVOTDATA("value",pivot!$A$3,"bench",$D11,"config",$E$3,"stat",AL$4)</f>
        <v>0</v>
      </c>
      <c r="AM11">
        <f>GETPIVOTDATA("value",pivot!$A$3,"bench",$D11,"config",$E$3,"stat",AM$4)</f>
        <v>0</v>
      </c>
      <c r="AN11">
        <f>GETPIVOTDATA("value",pivot!$A$3,"bench",$D11,"config",$E$3,"stat",AN$4)</f>
        <v>0</v>
      </c>
      <c r="AO11">
        <f>GETPIVOTDATA("value",pivot!$A$3,"bench",$D11,"config",$E$3,"stat",AO$4)</f>
        <v>0</v>
      </c>
      <c r="AP11">
        <f>GETPIVOTDATA("value",pivot!$A$3,"bench",$D11,"config",$E$3,"stat",AP$4)</f>
        <v>0</v>
      </c>
      <c r="AQ11">
        <f>GETPIVOTDATA("value",pivot!$A$3,"bench",$D11,"config",$E$3,"stat",AQ$4)</f>
        <v>0</v>
      </c>
      <c r="AR11">
        <f>GETPIVOTDATA("value",pivot!$A$3,"bench",$D11,"config",$E$3,"stat",AR$4)</f>
        <v>0</v>
      </c>
      <c r="AS11">
        <f>GETPIVOTDATA("value",pivot!$A$3,"bench",$D11,"config",$E$3,"stat",AS$4)</f>
        <v>0</v>
      </c>
      <c r="AT11">
        <f>GETPIVOTDATA("value",pivot!$A$3,"bench",$D11,"config",$E$3,"stat",AT$4)</f>
        <v>0</v>
      </c>
      <c r="AU11">
        <f>GETPIVOTDATA("value",pivot!$A$3,"bench",$D11,"config",$E$3,"stat",AU$4)</f>
        <v>0</v>
      </c>
      <c r="AV11">
        <f>GETPIVOTDATA("value",pivot!$A$3,"bench",$D11,"config",$E$3,"stat",AV$4)</f>
        <v>0</v>
      </c>
      <c r="AW11">
        <f>GETPIVOTDATA("value",pivot!$A$3,"bench",$D11,"config",$E$3,"stat",AW$4)</f>
        <v>0</v>
      </c>
      <c r="AX11">
        <f>GETPIVOTDATA("value",pivot!$A$3,"bench",$D11,"config",$E$3,"stat",AX$4)</f>
        <v>0</v>
      </c>
      <c r="AY11">
        <f>GETPIVOTDATA("value",pivot!$A$3,"bench",$D11,"config",$E$3,"stat",AY$4)</f>
        <v>0</v>
      </c>
      <c r="AZ11">
        <f>GETPIVOTDATA("value",pivot!$A$3,"bench",$D11,"config",$E$3,"stat",AZ$4)</f>
        <v>0</v>
      </c>
      <c r="BA11">
        <f>GETPIVOTDATA("value",pivot!$A$3,"bench",$D11,"config",$E$3,"stat",BA$4)</f>
        <v>0</v>
      </c>
      <c r="BB11">
        <f>GETPIVOTDATA("value",pivot!$A$3,"bench",$D11,"config",$E$3,"stat",BB$4)</f>
        <v>0</v>
      </c>
      <c r="BC11">
        <f>GETPIVOTDATA("value",pivot!$A$3,"bench",$D11,"config",$E$3,"stat",BC$4)</f>
        <v>0</v>
      </c>
      <c r="BD11">
        <f>GETPIVOTDATA("value",pivot!$A$3,"bench",$D11,"config",$E$3,"stat",BD$4)</f>
        <v>0</v>
      </c>
      <c r="BE11">
        <f>GETPIVOTDATA("value",pivot!$A$3,"bench",$D11,"config",$E$3,"stat",BE$4)</f>
        <v>0</v>
      </c>
      <c r="BF11">
        <f>GETPIVOTDATA("value",pivot!$A$3,"bench",$D11,"config",$E$3,"stat",BF$4)</f>
        <v>0</v>
      </c>
      <c r="BG11">
        <f>GETPIVOTDATA("value",pivot!$A$3,"bench",$D11,"config",$E$3,"stat",BG$4)</f>
        <v>0</v>
      </c>
      <c r="BH11">
        <f>GETPIVOTDATA("value",pivot!$A$3,"bench",$D11,"config",$E$3,"stat",BH$4)</f>
        <v>0</v>
      </c>
      <c r="BI11">
        <f>GETPIVOTDATA("value",pivot!$A$3,"bench",$D11,"config",$E$3,"stat",BI$4)</f>
        <v>0</v>
      </c>
      <c r="BJ11">
        <f>GETPIVOTDATA("value",pivot!$A$3,"bench",$D11,"config",$E$3,"stat",BJ$4)</f>
        <v>0</v>
      </c>
      <c r="BK11">
        <f>GETPIVOTDATA("value",pivot!$A$3,"bench",$D11,"config",$E$3,"stat",BK$4)</f>
        <v>0</v>
      </c>
      <c r="BL11">
        <f>GETPIVOTDATA("value",pivot!$A$3,"bench",$D11,"config",$E$3,"stat",BL$4)</f>
        <v>0</v>
      </c>
      <c r="BM11">
        <f>GETPIVOTDATA("value",pivot!$A$3,"bench",$D11,"config",$E$3,"stat",BM$4)</f>
        <v>0</v>
      </c>
      <c r="BN11">
        <f>GETPIVOTDATA("value",pivot!$A$3,"bench",$D11,"config",$E$3,"stat",BN$4)</f>
        <v>0</v>
      </c>
      <c r="BO11">
        <f>GETPIVOTDATA("value",pivot!$A$3,"bench",$D11,"config",$E$3,"stat",BO$4)</f>
        <v>1</v>
      </c>
      <c r="BP11">
        <f>GETPIVOTDATA("value",pivot!$A$3,"bench",$D11,"config",$E$3,"stat",BP$4)</f>
        <v>0</v>
      </c>
      <c r="BQ11">
        <f>GETPIVOTDATA("value",pivot!$A$3,"bench",$D11,"config",$E$3,"stat",BQ$4)</f>
        <v>0</v>
      </c>
      <c r="BR11">
        <f>GETPIVOTDATA("value",pivot!$A$3,"bench",$D11,"config",$E$3,"stat",BR$4)</f>
        <v>0</v>
      </c>
      <c r="BU11">
        <f t="shared" si="0"/>
        <v>1422234</v>
      </c>
      <c r="BV11">
        <f t="shared" si="1"/>
        <v>1438246</v>
      </c>
      <c r="BW11">
        <f t="shared" si="2"/>
        <v>1871881</v>
      </c>
      <c r="BX11">
        <f t="shared" si="3"/>
        <v>2346823</v>
      </c>
      <c r="BY11">
        <f t="shared" si="4"/>
        <v>3168388</v>
      </c>
      <c r="BZ11">
        <f t="shared" si="5"/>
        <v>4136357</v>
      </c>
      <c r="CA11">
        <f t="shared" si="6"/>
        <v>5238168</v>
      </c>
      <c r="CB11">
        <f t="shared" si="7"/>
        <v>6277020</v>
      </c>
      <c r="CC11">
        <f t="shared" si="8"/>
        <v>6765891</v>
      </c>
      <c r="CD11">
        <f t="shared" si="9"/>
        <v>7323780</v>
      </c>
      <c r="CE11">
        <f t="shared" si="10"/>
        <v>7993980</v>
      </c>
      <c r="CF11">
        <f t="shared" si="11"/>
        <v>8148475</v>
      </c>
      <c r="CG11">
        <f t="shared" si="12"/>
        <v>8310727</v>
      </c>
      <c r="CH11">
        <f t="shared" si="13"/>
        <v>8416596</v>
      </c>
      <c r="CI11">
        <f t="shared" si="14"/>
        <v>8696310</v>
      </c>
      <c r="CJ11">
        <f t="shared" si="15"/>
        <v>8871014</v>
      </c>
      <c r="CK11">
        <f t="shared" si="16"/>
        <v>8941797</v>
      </c>
      <c r="CL11">
        <f t="shared" si="17"/>
        <v>9033862</v>
      </c>
      <c r="CM11">
        <f t="shared" si="18"/>
        <v>9190928</v>
      </c>
      <c r="CN11">
        <f t="shared" si="19"/>
        <v>9355390</v>
      </c>
      <c r="CO11">
        <f t="shared" si="20"/>
        <v>9576954</v>
      </c>
      <c r="CP11">
        <f t="shared" si="21"/>
        <v>9634692</v>
      </c>
      <c r="CQ11">
        <f t="shared" si="22"/>
        <v>10171754</v>
      </c>
      <c r="CR11">
        <f t="shared" si="23"/>
        <v>10171877</v>
      </c>
      <c r="CS11">
        <f t="shared" si="24"/>
        <v>10171877</v>
      </c>
      <c r="CT11">
        <f t="shared" si="25"/>
        <v>10171877</v>
      </c>
      <c r="CU11">
        <f t="shared" si="26"/>
        <v>10171877</v>
      </c>
      <c r="CV11">
        <f t="shared" si="27"/>
        <v>10172480</v>
      </c>
      <c r="CW11">
        <f t="shared" si="28"/>
        <v>10172480</v>
      </c>
      <c r="CX11">
        <f t="shared" si="29"/>
        <v>10172480</v>
      </c>
      <c r="CY11">
        <f t="shared" si="30"/>
        <v>10172480</v>
      </c>
      <c r="CZ11">
        <f t="shared" si="31"/>
        <v>10172480</v>
      </c>
      <c r="DA11">
        <f t="shared" si="32"/>
        <v>10172480</v>
      </c>
      <c r="DB11">
        <f t="shared" si="33"/>
        <v>10172480</v>
      </c>
      <c r="DC11">
        <f t="shared" si="34"/>
        <v>10172480</v>
      </c>
      <c r="DD11">
        <f t="shared" si="35"/>
        <v>10172480</v>
      </c>
      <c r="DE11">
        <f t="shared" si="36"/>
        <v>10172480</v>
      </c>
      <c r="DF11">
        <f t="shared" si="37"/>
        <v>10172480</v>
      </c>
      <c r="DG11">
        <f t="shared" si="38"/>
        <v>10172480</v>
      </c>
      <c r="DH11">
        <f t="shared" si="39"/>
        <v>10172480</v>
      </c>
      <c r="DI11">
        <f t="shared" si="40"/>
        <v>10172480</v>
      </c>
      <c r="DJ11">
        <f t="shared" si="41"/>
        <v>10172480</v>
      </c>
      <c r="DK11">
        <f t="shared" si="42"/>
        <v>10172480</v>
      </c>
      <c r="DL11">
        <f t="shared" si="43"/>
        <v>10172480</v>
      </c>
      <c r="DM11">
        <f t="shared" si="44"/>
        <v>10172480</v>
      </c>
      <c r="DN11">
        <f t="shared" si="45"/>
        <v>10172480</v>
      </c>
      <c r="DO11">
        <f t="shared" si="46"/>
        <v>10172480</v>
      </c>
      <c r="DP11">
        <f t="shared" si="47"/>
        <v>10172480</v>
      </c>
      <c r="DQ11">
        <f t="shared" si="48"/>
        <v>10172480</v>
      </c>
      <c r="DR11">
        <f t="shared" si="49"/>
        <v>10172480</v>
      </c>
      <c r="DS11">
        <f t="shared" si="50"/>
        <v>10172480</v>
      </c>
      <c r="DT11">
        <f t="shared" si="51"/>
        <v>10172480</v>
      </c>
      <c r="DU11">
        <f t="shared" si="52"/>
        <v>10172480</v>
      </c>
      <c r="DV11">
        <f t="shared" si="53"/>
        <v>10172480</v>
      </c>
      <c r="DW11">
        <f t="shared" si="54"/>
        <v>10172480</v>
      </c>
      <c r="DX11">
        <f t="shared" si="55"/>
        <v>10172480</v>
      </c>
      <c r="DY11">
        <f t="shared" si="56"/>
        <v>10172480</v>
      </c>
      <c r="DZ11">
        <f t="shared" si="57"/>
        <v>10172480</v>
      </c>
      <c r="EA11">
        <f t="shared" si="58"/>
        <v>10172480</v>
      </c>
      <c r="EB11">
        <f t="shared" si="59"/>
        <v>10172480</v>
      </c>
      <c r="EC11">
        <f t="shared" si="60"/>
        <v>10172480</v>
      </c>
      <c r="ED11">
        <f t="shared" si="61"/>
        <v>10172480</v>
      </c>
      <c r="EE11">
        <f t="shared" si="62"/>
        <v>10172481</v>
      </c>
      <c r="EF11">
        <f t="shared" si="63"/>
        <v>10172481</v>
      </c>
      <c r="EG11">
        <f t="shared" si="64"/>
        <v>10172481</v>
      </c>
      <c r="EH11">
        <f t="shared" si="65"/>
        <v>10172481</v>
      </c>
      <c r="EI11">
        <f t="shared" si="68"/>
        <v>10172481</v>
      </c>
      <c r="EK11">
        <f t="shared" si="69"/>
        <v>0.13981191019182046</v>
      </c>
      <c r="EL11">
        <f t="shared" si="70"/>
        <v>0.141385960809364</v>
      </c>
      <c r="EM11">
        <f t="shared" si="71"/>
        <v>0.18401420459767878</v>
      </c>
      <c r="EN11">
        <f t="shared" si="72"/>
        <v>0.23070310969369223</v>
      </c>
      <c r="EO11">
        <f t="shared" si="73"/>
        <v>0.31146659305630553</v>
      </c>
      <c r="EP11">
        <f t="shared" si="74"/>
        <v>0.40662223896019073</v>
      </c>
      <c r="EQ11">
        <f t="shared" si="75"/>
        <v>0.51493514708948585</v>
      </c>
      <c r="ER11">
        <f t="shared" si="76"/>
        <v>0.61705890627861582</v>
      </c>
      <c r="ES11">
        <f t="shared" si="77"/>
        <v>0.66511709385350537</v>
      </c>
      <c r="ET11">
        <f t="shared" si="78"/>
        <v>0.71996005694186105</v>
      </c>
      <c r="EU11">
        <f t="shared" si="79"/>
        <v>0.78584368945982797</v>
      </c>
      <c r="EV11">
        <f t="shared" si="80"/>
        <v>0.80103123318686953</v>
      </c>
      <c r="EW11">
        <f t="shared" si="81"/>
        <v>0.81698132441830074</v>
      </c>
      <c r="EX11">
        <f t="shared" si="82"/>
        <v>0.82738871667590241</v>
      </c>
      <c r="EY11">
        <f t="shared" si="83"/>
        <v>0.85488584348302055</v>
      </c>
      <c r="EZ11">
        <f t="shared" si="84"/>
        <v>0.87206002154243389</v>
      </c>
      <c r="FA11">
        <f t="shared" si="85"/>
        <v>0.87901830438415174</v>
      </c>
      <c r="FB11">
        <f t="shared" si="86"/>
        <v>0.88806870221728607</v>
      </c>
      <c r="FC11">
        <f t="shared" si="87"/>
        <v>0.90350898664740686</v>
      </c>
      <c r="FD11">
        <f t="shared" si="88"/>
        <v>0.9196763306807848</v>
      </c>
      <c r="FE11">
        <f t="shared" si="89"/>
        <v>0.94145705457695128</v>
      </c>
      <c r="FF11">
        <f t="shared" si="90"/>
        <v>0.94713295606057168</v>
      </c>
      <c r="FG11">
        <f t="shared" si="91"/>
        <v>0.9999285326755587</v>
      </c>
      <c r="FH11">
        <f t="shared" si="92"/>
        <v>0.99994062412109685</v>
      </c>
      <c r="FI11">
        <f t="shared" si="93"/>
        <v>0.99994062412109685</v>
      </c>
      <c r="FJ11">
        <f t="shared" si="94"/>
        <v>0.99994062412109685</v>
      </c>
      <c r="FK11">
        <f t="shared" si="95"/>
        <v>0.99994062412109685</v>
      </c>
      <c r="FL11">
        <f t="shared" si="96"/>
        <v>0.99999990169556474</v>
      </c>
      <c r="FM11">
        <f t="shared" si="97"/>
        <v>0.99999990169556474</v>
      </c>
      <c r="FN11">
        <f t="shared" si="98"/>
        <v>0.99999990169556474</v>
      </c>
      <c r="FO11">
        <f t="shared" si="99"/>
        <v>0.99999990169556474</v>
      </c>
      <c r="FP11">
        <f t="shared" si="100"/>
        <v>0.99999990169556474</v>
      </c>
      <c r="FQ11">
        <f t="shared" si="101"/>
        <v>0.99999990169556474</v>
      </c>
      <c r="FR11">
        <f t="shared" si="102"/>
        <v>0.99999990169556474</v>
      </c>
      <c r="FS11">
        <f t="shared" si="103"/>
        <v>0.99999990169556474</v>
      </c>
      <c r="FT11">
        <f t="shared" si="104"/>
        <v>0.99999990169556474</v>
      </c>
      <c r="FU11">
        <f t="shared" si="105"/>
        <v>0.99999990169556474</v>
      </c>
      <c r="FV11">
        <f t="shared" si="106"/>
        <v>0.99999990169556474</v>
      </c>
      <c r="FW11">
        <f t="shared" si="107"/>
        <v>0.99999990169556474</v>
      </c>
      <c r="FX11">
        <f t="shared" si="108"/>
        <v>0.99999990169556474</v>
      </c>
      <c r="FY11">
        <f t="shared" si="109"/>
        <v>0.99999990169556474</v>
      </c>
      <c r="FZ11">
        <f t="shared" si="110"/>
        <v>0.99999990169556474</v>
      </c>
      <c r="GA11">
        <f t="shared" si="111"/>
        <v>0.99999990169556474</v>
      </c>
      <c r="GB11">
        <f t="shared" si="112"/>
        <v>0.99999990169556474</v>
      </c>
      <c r="GC11">
        <f t="shared" si="113"/>
        <v>0.99999990169556474</v>
      </c>
      <c r="GD11">
        <f t="shared" si="114"/>
        <v>0.99999990169556474</v>
      </c>
      <c r="GE11">
        <f t="shared" si="115"/>
        <v>0.99999990169556474</v>
      </c>
      <c r="GF11">
        <f t="shared" si="116"/>
        <v>0.99999990169556474</v>
      </c>
      <c r="GG11">
        <f t="shared" si="117"/>
        <v>0.99999990169556474</v>
      </c>
      <c r="GH11">
        <f t="shared" si="118"/>
        <v>0.99999990169556474</v>
      </c>
      <c r="GI11">
        <f t="shared" si="119"/>
        <v>0.99999990169556474</v>
      </c>
      <c r="GJ11">
        <f t="shared" si="120"/>
        <v>0.99999990169556474</v>
      </c>
      <c r="GK11">
        <f t="shared" si="121"/>
        <v>0.99999990169556474</v>
      </c>
      <c r="GL11">
        <f t="shared" si="122"/>
        <v>0.99999990169556474</v>
      </c>
      <c r="GM11">
        <f t="shared" si="123"/>
        <v>0.99999990169556474</v>
      </c>
      <c r="GN11">
        <f t="shared" si="124"/>
        <v>0.99999990169556474</v>
      </c>
      <c r="GO11">
        <f t="shared" si="125"/>
        <v>0.99999990169556474</v>
      </c>
      <c r="GP11">
        <f t="shared" si="126"/>
        <v>0.99999990169556474</v>
      </c>
      <c r="GQ11">
        <f t="shared" si="127"/>
        <v>0.99999990169556474</v>
      </c>
      <c r="GR11">
        <f t="shared" si="128"/>
        <v>0.99999990169556474</v>
      </c>
      <c r="GS11">
        <f t="shared" si="129"/>
        <v>0.99999990169556474</v>
      </c>
      <c r="GT11">
        <f t="shared" si="130"/>
        <v>0.99999990169556474</v>
      </c>
      <c r="GU11">
        <f t="shared" si="131"/>
        <v>1</v>
      </c>
      <c r="GV11">
        <f t="shared" si="132"/>
        <v>1</v>
      </c>
      <c r="GW11">
        <f t="shared" si="133"/>
        <v>1</v>
      </c>
      <c r="GX11">
        <f t="shared" si="134"/>
        <v>1</v>
      </c>
    </row>
    <row r="12" spans="1:207" x14ac:dyDescent="0.2">
      <c r="A12" t="s">
        <v>60</v>
      </c>
      <c r="B12" t="s">
        <v>44</v>
      </c>
      <c r="D12" s="5" t="s">
        <v>75</v>
      </c>
      <c r="E12">
        <f>GETPIVOTDATA("value",pivot!$A$3,"bench",$D12,"config",$E$3,"stat",E$4)</f>
        <v>2263044</v>
      </c>
      <c r="F12">
        <f>GETPIVOTDATA("value",pivot!$A$3,"bench",$D12,"config",$E$3,"stat",F$4)</f>
        <v>1740</v>
      </c>
      <c r="G12">
        <f>GETPIVOTDATA("value",pivot!$A$3,"bench",$D12,"config",$E$3,"stat",G$4)</f>
        <v>764518</v>
      </c>
      <c r="H12">
        <f>GETPIVOTDATA("value",pivot!$A$3,"bench",$D12,"config",$E$3,"stat",H$4)</f>
        <v>972530</v>
      </c>
      <c r="I12">
        <f>GETPIVOTDATA("value",pivot!$A$3,"bench",$D12,"config",$E$3,"stat",I$4)</f>
        <v>935620</v>
      </c>
      <c r="J12">
        <f>GETPIVOTDATA("value",pivot!$A$3,"bench",$D12,"config",$E$3,"stat",J$4)</f>
        <v>759712</v>
      </c>
      <c r="K12">
        <f>GETPIVOTDATA("value",pivot!$A$3,"bench",$D12,"config",$E$3,"stat",K$4)</f>
        <v>806892</v>
      </c>
      <c r="L12">
        <f>GETPIVOTDATA("value",pivot!$A$3,"bench",$D12,"config",$E$3,"stat",L$4)</f>
        <v>668928</v>
      </c>
      <c r="M12">
        <f>GETPIVOTDATA("value",pivot!$A$3,"bench",$D12,"config",$E$3,"stat",M$4)</f>
        <v>667094</v>
      </c>
      <c r="N12">
        <f>GETPIVOTDATA("value",pivot!$A$3,"bench",$D12,"config",$E$3,"stat",N$4)</f>
        <v>883908</v>
      </c>
      <c r="O12">
        <f>GETPIVOTDATA("value",pivot!$A$3,"bench",$D12,"config",$E$3,"stat",O$4)</f>
        <v>368655</v>
      </c>
      <c r="P12">
        <f>GETPIVOTDATA("value",pivot!$A$3,"bench",$D12,"config",$E$3,"stat",P$4)</f>
        <v>297351</v>
      </c>
      <c r="Q12">
        <f>GETPIVOTDATA("value",pivot!$A$3,"bench",$D12,"config",$E$3,"stat",Q$4)</f>
        <v>95308</v>
      </c>
      <c r="R12">
        <f>GETPIVOTDATA("value",pivot!$A$3,"bench",$D12,"config",$E$3,"stat",R$4)</f>
        <v>77815</v>
      </c>
      <c r="S12">
        <f>GETPIVOTDATA("value",pivot!$A$3,"bench",$D12,"config",$E$3,"stat",S$4)</f>
        <v>212235</v>
      </c>
      <c r="T12">
        <f>GETPIVOTDATA("value",pivot!$A$3,"bench",$D12,"config",$E$3,"stat",T$4)</f>
        <v>79949</v>
      </c>
      <c r="U12">
        <f>GETPIVOTDATA("value",pivot!$A$3,"bench",$D12,"config",$E$3,"stat",U$4)</f>
        <v>181477</v>
      </c>
      <c r="V12">
        <f>GETPIVOTDATA("value",pivot!$A$3,"bench",$D12,"config",$E$3,"stat",V$4)</f>
        <v>134332</v>
      </c>
      <c r="W12">
        <f>GETPIVOTDATA("value",pivot!$A$3,"bench",$D12,"config",$E$3,"stat",W$4)</f>
        <v>203032</v>
      </c>
      <c r="X12">
        <f>GETPIVOTDATA("value",pivot!$A$3,"bench",$D12,"config",$E$3,"stat",X$4)</f>
        <v>620429</v>
      </c>
      <c r="Y12">
        <f>GETPIVOTDATA("value",pivot!$A$3,"bench",$D12,"config",$E$3,"stat",Y$4)</f>
        <v>642654</v>
      </c>
      <c r="Z12">
        <f>GETPIVOTDATA("value",pivot!$A$3,"bench",$D12,"config",$E$3,"stat",Z$4)</f>
        <v>514169</v>
      </c>
      <c r="AA12">
        <f>GETPIVOTDATA("value",pivot!$A$3,"bench",$D12,"config",$E$3,"stat",AA$4)</f>
        <v>0</v>
      </c>
      <c r="AB12">
        <f>GETPIVOTDATA("value",pivot!$A$3,"bench",$D12,"config",$E$3,"stat",AB$4)</f>
        <v>0</v>
      </c>
      <c r="AC12">
        <f>GETPIVOTDATA("value",pivot!$A$3,"bench",$D12,"config",$E$3,"stat",AC$4)</f>
        <v>0</v>
      </c>
      <c r="AD12">
        <f>GETPIVOTDATA("value",pivot!$A$3,"bench",$D12,"config",$E$3,"stat",AD$4)</f>
        <v>0</v>
      </c>
      <c r="AE12">
        <f>GETPIVOTDATA("value",pivot!$A$3,"bench",$D12,"config",$E$3,"stat",AE$4)</f>
        <v>6</v>
      </c>
      <c r="AF12">
        <f>GETPIVOTDATA("value",pivot!$A$3,"bench",$D12,"config",$E$3,"stat",AF$4)</f>
        <v>0</v>
      </c>
      <c r="AG12">
        <f>GETPIVOTDATA("value",pivot!$A$3,"bench",$D12,"config",$E$3,"stat",AG$4)</f>
        <v>0</v>
      </c>
      <c r="AH12">
        <f>GETPIVOTDATA("value",pivot!$A$3,"bench",$D12,"config",$E$3,"stat",AH$4)</f>
        <v>0</v>
      </c>
      <c r="AI12">
        <f>GETPIVOTDATA("value",pivot!$A$3,"bench",$D12,"config",$E$3,"stat",AI$4)</f>
        <v>0</v>
      </c>
      <c r="AJ12">
        <f>GETPIVOTDATA("value",pivot!$A$3,"bench",$D12,"config",$E$3,"stat",AJ$4)</f>
        <v>0</v>
      </c>
      <c r="AK12">
        <f>GETPIVOTDATA("value",pivot!$A$3,"bench",$D12,"config",$E$3,"stat",AK$4)</f>
        <v>0</v>
      </c>
      <c r="AL12">
        <f>GETPIVOTDATA("value",pivot!$A$3,"bench",$D12,"config",$E$3,"stat",AL$4)</f>
        <v>0</v>
      </c>
      <c r="AM12">
        <f>GETPIVOTDATA("value",pivot!$A$3,"bench",$D12,"config",$E$3,"stat",AM$4)</f>
        <v>0</v>
      </c>
      <c r="AN12">
        <f>GETPIVOTDATA("value",pivot!$A$3,"bench",$D12,"config",$E$3,"stat",AN$4)</f>
        <v>0</v>
      </c>
      <c r="AO12">
        <f>GETPIVOTDATA("value",pivot!$A$3,"bench",$D12,"config",$E$3,"stat",AO$4)</f>
        <v>0</v>
      </c>
      <c r="AP12">
        <f>GETPIVOTDATA("value",pivot!$A$3,"bench",$D12,"config",$E$3,"stat",AP$4)</f>
        <v>24689</v>
      </c>
      <c r="AQ12">
        <f>GETPIVOTDATA("value",pivot!$A$3,"bench",$D12,"config",$E$3,"stat",AQ$4)</f>
        <v>0</v>
      </c>
      <c r="AR12">
        <f>GETPIVOTDATA("value",pivot!$A$3,"bench",$D12,"config",$E$3,"stat",AR$4)</f>
        <v>0</v>
      </c>
      <c r="AS12">
        <f>GETPIVOTDATA("value",pivot!$A$3,"bench",$D12,"config",$E$3,"stat",AS$4)</f>
        <v>0</v>
      </c>
      <c r="AT12">
        <f>GETPIVOTDATA("value",pivot!$A$3,"bench",$D12,"config",$E$3,"stat",AT$4)</f>
        <v>0</v>
      </c>
      <c r="AU12">
        <f>GETPIVOTDATA("value",pivot!$A$3,"bench",$D12,"config",$E$3,"stat",AU$4)</f>
        <v>0</v>
      </c>
      <c r="AV12">
        <f>GETPIVOTDATA("value",pivot!$A$3,"bench",$D12,"config",$E$3,"stat",AV$4)</f>
        <v>0</v>
      </c>
      <c r="AW12">
        <f>GETPIVOTDATA("value",pivot!$A$3,"bench",$D12,"config",$E$3,"stat",AW$4)</f>
        <v>0</v>
      </c>
      <c r="AX12">
        <f>GETPIVOTDATA("value",pivot!$A$3,"bench",$D12,"config",$E$3,"stat",AX$4)</f>
        <v>0</v>
      </c>
      <c r="AY12">
        <f>GETPIVOTDATA("value",pivot!$A$3,"bench",$D12,"config",$E$3,"stat",AY$4)</f>
        <v>0</v>
      </c>
      <c r="AZ12">
        <f>GETPIVOTDATA("value",pivot!$A$3,"bench",$D12,"config",$E$3,"stat",AZ$4)</f>
        <v>0</v>
      </c>
      <c r="BA12">
        <f>GETPIVOTDATA("value",pivot!$A$3,"bench",$D12,"config",$E$3,"stat",BA$4)</f>
        <v>0</v>
      </c>
      <c r="BB12">
        <f>GETPIVOTDATA("value",pivot!$A$3,"bench",$D12,"config",$E$3,"stat",BB$4)</f>
        <v>0</v>
      </c>
      <c r="BC12">
        <f>GETPIVOTDATA("value",pivot!$A$3,"bench",$D12,"config",$E$3,"stat",BC$4)</f>
        <v>0</v>
      </c>
      <c r="BD12">
        <f>GETPIVOTDATA("value",pivot!$A$3,"bench",$D12,"config",$E$3,"stat",BD$4)</f>
        <v>0</v>
      </c>
      <c r="BE12">
        <f>GETPIVOTDATA("value",pivot!$A$3,"bench",$D12,"config",$E$3,"stat",BE$4)</f>
        <v>0</v>
      </c>
      <c r="BF12">
        <f>GETPIVOTDATA("value",pivot!$A$3,"bench",$D12,"config",$E$3,"stat",BF$4)</f>
        <v>0</v>
      </c>
      <c r="BG12">
        <f>GETPIVOTDATA("value",pivot!$A$3,"bench",$D12,"config",$E$3,"stat",BG$4)</f>
        <v>0</v>
      </c>
      <c r="BH12">
        <f>GETPIVOTDATA("value",pivot!$A$3,"bench",$D12,"config",$E$3,"stat",BH$4)</f>
        <v>0</v>
      </c>
      <c r="BI12">
        <f>GETPIVOTDATA("value",pivot!$A$3,"bench",$D12,"config",$E$3,"stat",BI$4)</f>
        <v>0</v>
      </c>
      <c r="BJ12">
        <f>GETPIVOTDATA("value",pivot!$A$3,"bench",$D12,"config",$E$3,"stat",BJ$4)</f>
        <v>0</v>
      </c>
      <c r="BK12">
        <f>GETPIVOTDATA("value",pivot!$A$3,"bench",$D12,"config",$E$3,"stat",BK$4)</f>
        <v>0</v>
      </c>
      <c r="BL12">
        <f>GETPIVOTDATA("value",pivot!$A$3,"bench",$D12,"config",$E$3,"stat",BL$4)</f>
        <v>0</v>
      </c>
      <c r="BM12">
        <f>GETPIVOTDATA("value",pivot!$A$3,"bench",$D12,"config",$E$3,"stat",BM$4)</f>
        <v>0</v>
      </c>
      <c r="BN12">
        <f>GETPIVOTDATA("value",pivot!$A$3,"bench",$D12,"config",$E$3,"stat",BN$4)</f>
        <v>0</v>
      </c>
      <c r="BO12">
        <f>GETPIVOTDATA("value",pivot!$A$3,"bench",$D12,"config",$E$3,"stat",BO$4)</f>
        <v>0</v>
      </c>
      <c r="BP12">
        <f>GETPIVOTDATA("value",pivot!$A$3,"bench",$D12,"config",$E$3,"stat",BP$4)</f>
        <v>0</v>
      </c>
      <c r="BQ12">
        <f>GETPIVOTDATA("value",pivot!$A$3,"bench",$D12,"config",$E$3,"stat",BQ$4)</f>
        <v>0</v>
      </c>
      <c r="BR12">
        <f>GETPIVOTDATA("value",pivot!$A$3,"bench",$D12,"config",$E$3,"stat",BR$4)</f>
        <v>0</v>
      </c>
      <c r="BU12">
        <f t="shared" si="0"/>
        <v>2263044</v>
      </c>
      <c r="BV12">
        <f t="shared" si="1"/>
        <v>2264784</v>
      </c>
      <c r="BW12">
        <f t="shared" si="2"/>
        <v>3029302</v>
      </c>
      <c r="BX12">
        <f t="shared" si="3"/>
        <v>4001832</v>
      </c>
      <c r="BY12">
        <f t="shared" si="4"/>
        <v>4937452</v>
      </c>
      <c r="BZ12">
        <f t="shared" si="5"/>
        <v>5697164</v>
      </c>
      <c r="CA12">
        <f t="shared" si="6"/>
        <v>6504056</v>
      </c>
      <c r="CB12">
        <f t="shared" si="7"/>
        <v>7172984</v>
      </c>
      <c r="CC12">
        <f t="shared" si="8"/>
        <v>7840078</v>
      </c>
      <c r="CD12">
        <f t="shared" si="9"/>
        <v>8723986</v>
      </c>
      <c r="CE12">
        <f t="shared" si="10"/>
        <v>9092641</v>
      </c>
      <c r="CF12">
        <f t="shared" si="11"/>
        <v>9389992</v>
      </c>
      <c r="CG12">
        <f t="shared" si="12"/>
        <v>9485300</v>
      </c>
      <c r="CH12">
        <f t="shared" si="13"/>
        <v>9563115</v>
      </c>
      <c r="CI12">
        <f t="shared" si="14"/>
        <v>9775350</v>
      </c>
      <c r="CJ12">
        <f t="shared" si="15"/>
        <v>9855299</v>
      </c>
      <c r="CK12">
        <f t="shared" si="16"/>
        <v>10036776</v>
      </c>
      <c r="CL12">
        <f t="shared" si="17"/>
        <v>10171108</v>
      </c>
      <c r="CM12">
        <f t="shared" si="18"/>
        <v>10374140</v>
      </c>
      <c r="CN12">
        <f t="shared" si="19"/>
        <v>10994569</v>
      </c>
      <c r="CO12">
        <f t="shared" si="20"/>
        <v>11637223</v>
      </c>
      <c r="CP12">
        <f t="shared" si="21"/>
        <v>12151392</v>
      </c>
      <c r="CQ12">
        <f t="shared" si="22"/>
        <v>12151392</v>
      </c>
      <c r="CR12">
        <f t="shared" si="23"/>
        <v>12151392</v>
      </c>
      <c r="CS12">
        <f t="shared" si="24"/>
        <v>12151392</v>
      </c>
      <c r="CT12">
        <f t="shared" si="25"/>
        <v>12151392</v>
      </c>
      <c r="CU12">
        <f t="shared" si="26"/>
        <v>12151398</v>
      </c>
      <c r="CV12">
        <f t="shared" si="27"/>
        <v>12151398</v>
      </c>
      <c r="CW12">
        <f t="shared" si="28"/>
        <v>12151398</v>
      </c>
      <c r="CX12">
        <f t="shared" si="29"/>
        <v>12151398</v>
      </c>
      <c r="CY12">
        <f t="shared" si="30"/>
        <v>12151398</v>
      </c>
      <c r="CZ12">
        <f t="shared" si="31"/>
        <v>12151398</v>
      </c>
      <c r="DA12">
        <f t="shared" si="32"/>
        <v>12151398</v>
      </c>
      <c r="DB12">
        <f t="shared" si="33"/>
        <v>12151398</v>
      </c>
      <c r="DC12">
        <f t="shared" si="34"/>
        <v>12151398</v>
      </c>
      <c r="DD12">
        <f t="shared" si="35"/>
        <v>12151398</v>
      </c>
      <c r="DE12">
        <f t="shared" si="36"/>
        <v>12151398</v>
      </c>
      <c r="DF12">
        <f t="shared" si="37"/>
        <v>12176087</v>
      </c>
      <c r="DG12">
        <f t="shared" si="38"/>
        <v>12176087</v>
      </c>
      <c r="DH12">
        <f t="shared" si="39"/>
        <v>12176087</v>
      </c>
      <c r="DI12">
        <f t="shared" si="40"/>
        <v>12176087</v>
      </c>
      <c r="DJ12">
        <f t="shared" si="41"/>
        <v>12176087</v>
      </c>
      <c r="DK12">
        <f t="shared" si="42"/>
        <v>12176087</v>
      </c>
      <c r="DL12">
        <f t="shared" si="43"/>
        <v>12176087</v>
      </c>
      <c r="DM12">
        <f t="shared" si="44"/>
        <v>12176087</v>
      </c>
      <c r="DN12">
        <f t="shared" si="45"/>
        <v>12176087</v>
      </c>
      <c r="DO12">
        <f t="shared" si="46"/>
        <v>12176087</v>
      </c>
      <c r="DP12">
        <f t="shared" si="47"/>
        <v>12176087</v>
      </c>
      <c r="DQ12">
        <f t="shared" si="48"/>
        <v>12176087</v>
      </c>
      <c r="DR12">
        <f t="shared" si="49"/>
        <v>12176087</v>
      </c>
      <c r="DS12">
        <f t="shared" si="50"/>
        <v>12176087</v>
      </c>
      <c r="DT12">
        <f t="shared" si="51"/>
        <v>12176087</v>
      </c>
      <c r="DU12">
        <f t="shared" si="52"/>
        <v>12176087</v>
      </c>
      <c r="DV12">
        <f t="shared" si="53"/>
        <v>12176087</v>
      </c>
      <c r="DW12">
        <f t="shared" si="54"/>
        <v>12176087</v>
      </c>
      <c r="DX12">
        <f t="shared" si="55"/>
        <v>12176087</v>
      </c>
      <c r="DY12">
        <f t="shared" si="56"/>
        <v>12176087</v>
      </c>
      <c r="DZ12">
        <f t="shared" si="57"/>
        <v>12176087</v>
      </c>
      <c r="EA12">
        <f t="shared" si="58"/>
        <v>12176087</v>
      </c>
      <c r="EB12">
        <f t="shared" si="59"/>
        <v>12176087</v>
      </c>
      <c r="EC12">
        <f t="shared" si="60"/>
        <v>12176087</v>
      </c>
      <c r="ED12">
        <f t="shared" si="61"/>
        <v>12176087</v>
      </c>
      <c r="EE12">
        <f t="shared" si="62"/>
        <v>12176087</v>
      </c>
      <c r="EF12">
        <f t="shared" si="63"/>
        <v>12176087</v>
      </c>
      <c r="EG12">
        <f t="shared" si="64"/>
        <v>12176087</v>
      </c>
      <c r="EH12">
        <f t="shared" si="65"/>
        <v>12176087</v>
      </c>
      <c r="EI12">
        <f t="shared" si="68"/>
        <v>12176087</v>
      </c>
      <c r="EK12">
        <f t="shared" si="69"/>
        <v>0.18585971010226848</v>
      </c>
      <c r="EL12">
        <f t="shared" si="70"/>
        <v>0.18600261315478445</v>
      </c>
      <c r="EM12">
        <f t="shared" si="71"/>
        <v>0.24879109355903911</v>
      </c>
      <c r="EN12">
        <f t="shared" si="72"/>
        <v>0.32866322325062231</v>
      </c>
      <c r="EO12">
        <f t="shared" si="73"/>
        <v>0.40550400140866272</v>
      </c>
      <c r="EP12">
        <f t="shared" si="74"/>
        <v>0.46789777372648539</v>
      </c>
      <c r="EQ12">
        <f t="shared" si="75"/>
        <v>0.53416635410045932</v>
      </c>
      <c r="ER12">
        <f t="shared" si="76"/>
        <v>0.58910420071735692</v>
      </c>
      <c r="ES12">
        <f t="shared" si="77"/>
        <v>0.64389142423177492</v>
      </c>
      <c r="ET12">
        <f t="shared" si="78"/>
        <v>0.71648518937159367</v>
      </c>
      <c r="EU12">
        <f t="shared" si="79"/>
        <v>0.74676215766198117</v>
      </c>
      <c r="EV12">
        <f t="shared" si="80"/>
        <v>0.77118305741409365</v>
      </c>
      <c r="EW12">
        <f t="shared" si="81"/>
        <v>0.77901053105156037</v>
      </c>
      <c r="EX12">
        <f t="shared" si="82"/>
        <v>0.78540133624209485</v>
      </c>
      <c r="EY12">
        <f t="shared" si="83"/>
        <v>0.80283181288044347</v>
      </c>
      <c r="EZ12">
        <f t="shared" si="84"/>
        <v>0.8093978796307878</v>
      </c>
      <c r="FA12">
        <f t="shared" si="85"/>
        <v>0.82430225736724783</v>
      </c>
      <c r="FB12">
        <f t="shared" si="86"/>
        <v>0.83533470153424494</v>
      </c>
      <c r="FC12">
        <f t="shared" si="87"/>
        <v>0.85200935242988984</v>
      </c>
      <c r="FD12">
        <f t="shared" si="88"/>
        <v>0.90296406390657358</v>
      </c>
      <c r="FE12">
        <f t="shared" si="89"/>
        <v>0.95574407443048004</v>
      </c>
      <c r="FF12">
        <f t="shared" si="90"/>
        <v>0.99797184432075758</v>
      </c>
      <c r="FG12">
        <f t="shared" si="91"/>
        <v>0.99797184432075758</v>
      </c>
      <c r="FH12">
        <f t="shared" si="92"/>
        <v>0.99797184432075758</v>
      </c>
      <c r="FI12">
        <f t="shared" si="93"/>
        <v>0.99797184432075758</v>
      </c>
      <c r="FJ12">
        <f t="shared" si="94"/>
        <v>0.99797184432075758</v>
      </c>
      <c r="FK12">
        <f t="shared" si="95"/>
        <v>0.99797233708990418</v>
      </c>
      <c r="FL12">
        <f t="shared" si="96"/>
        <v>0.99797233708990418</v>
      </c>
      <c r="FM12">
        <f t="shared" si="97"/>
        <v>0.99797233708990418</v>
      </c>
      <c r="FN12">
        <f t="shared" si="98"/>
        <v>0.99797233708990418</v>
      </c>
      <c r="FO12">
        <f t="shared" si="99"/>
        <v>0.99797233708990418</v>
      </c>
      <c r="FP12">
        <f t="shared" si="100"/>
        <v>0.99797233708990418</v>
      </c>
      <c r="FQ12">
        <f t="shared" si="101"/>
        <v>0.99797233708990418</v>
      </c>
      <c r="FR12">
        <f t="shared" si="102"/>
        <v>0.99797233708990418</v>
      </c>
      <c r="FS12">
        <f t="shared" si="103"/>
        <v>0.99797233708990418</v>
      </c>
      <c r="FT12">
        <f t="shared" si="104"/>
        <v>0.99797233708990418</v>
      </c>
      <c r="FU12">
        <f t="shared" si="105"/>
        <v>0.99797233708990418</v>
      </c>
      <c r="FV12">
        <f t="shared" si="106"/>
        <v>1</v>
      </c>
      <c r="FW12">
        <f t="shared" si="107"/>
        <v>1</v>
      </c>
      <c r="FX12">
        <f t="shared" si="108"/>
        <v>1</v>
      </c>
      <c r="FY12">
        <f t="shared" si="109"/>
        <v>1</v>
      </c>
      <c r="FZ12">
        <f t="shared" si="110"/>
        <v>1</v>
      </c>
      <c r="GA12">
        <f t="shared" si="111"/>
        <v>1</v>
      </c>
      <c r="GB12">
        <f t="shared" si="112"/>
        <v>1</v>
      </c>
      <c r="GC12">
        <f t="shared" si="113"/>
        <v>1</v>
      </c>
      <c r="GD12">
        <f t="shared" si="114"/>
        <v>1</v>
      </c>
      <c r="GE12">
        <f t="shared" si="115"/>
        <v>1</v>
      </c>
      <c r="GF12">
        <f t="shared" si="116"/>
        <v>1</v>
      </c>
      <c r="GG12">
        <f t="shared" si="117"/>
        <v>1</v>
      </c>
      <c r="GH12">
        <f t="shared" si="118"/>
        <v>1</v>
      </c>
      <c r="GI12">
        <f t="shared" si="119"/>
        <v>1</v>
      </c>
      <c r="GJ12">
        <f t="shared" si="120"/>
        <v>1</v>
      </c>
      <c r="GK12">
        <f t="shared" si="121"/>
        <v>1</v>
      </c>
      <c r="GL12">
        <f t="shared" si="122"/>
        <v>1</v>
      </c>
      <c r="GM12">
        <f t="shared" si="123"/>
        <v>1</v>
      </c>
      <c r="GN12">
        <f t="shared" si="124"/>
        <v>1</v>
      </c>
      <c r="GO12">
        <f t="shared" si="125"/>
        <v>1</v>
      </c>
      <c r="GP12">
        <f t="shared" si="126"/>
        <v>1</v>
      </c>
      <c r="GQ12">
        <f t="shared" si="127"/>
        <v>1</v>
      </c>
      <c r="GR12">
        <f t="shared" si="128"/>
        <v>1</v>
      </c>
      <c r="GS12">
        <f t="shared" si="129"/>
        <v>1</v>
      </c>
      <c r="GT12">
        <f t="shared" si="130"/>
        <v>1</v>
      </c>
      <c r="GU12">
        <f t="shared" si="131"/>
        <v>1</v>
      </c>
      <c r="GV12">
        <f t="shared" si="132"/>
        <v>1</v>
      </c>
      <c r="GW12">
        <f t="shared" si="133"/>
        <v>1</v>
      </c>
      <c r="GX12">
        <f t="shared" si="134"/>
        <v>1</v>
      </c>
    </row>
    <row r="13" spans="1:207" x14ac:dyDescent="0.2">
      <c r="A13" t="s">
        <v>60</v>
      </c>
      <c r="B13" t="s">
        <v>45</v>
      </c>
      <c r="D13" s="5" t="s">
        <v>76</v>
      </c>
      <c r="E13">
        <f>GETPIVOTDATA("value",pivot!$A$3,"bench",$D13,"config",$E$3,"stat",E$4)</f>
        <v>1246583</v>
      </c>
      <c r="F13">
        <f>GETPIVOTDATA("value",pivot!$A$3,"bench",$D13,"config",$E$3,"stat",F$4)</f>
        <v>27</v>
      </c>
      <c r="G13">
        <f>GETPIVOTDATA("value",pivot!$A$3,"bench",$D13,"config",$E$3,"stat",G$4)</f>
        <v>438813</v>
      </c>
      <c r="H13">
        <f>GETPIVOTDATA("value",pivot!$A$3,"bench",$D13,"config",$E$3,"stat",H$4)</f>
        <v>645006</v>
      </c>
      <c r="I13">
        <f>GETPIVOTDATA("value",pivot!$A$3,"bench",$D13,"config",$E$3,"stat",I$4)</f>
        <v>932453</v>
      </c>
      <c r="J13">
        <f>GETPIVOTDATA("value",pivot!$A$3,"bench",$D13,"config",$E$3,"stat",J$4)</f>
        <v>350199</v>
      </c>
      <c r="K13">
        <f>GETPIVOTDATA("value",pivot!$A$3,"bench",$D13,"config",$E$3,"stat",K$4)</f>
        <v>379320</v>
      </c>
      <c r="L13">
        <f>GETPIVOTDATA("value",pivot!$A$3,"bench",$D13,"config",$E$3,"stat",L$4)</f>
        <v>551712</v>
      </c>
      <c r="M13">
        <f>GETPIVOTDATA("value",pivot!$A$3,"bench",$D13,"config",$E$3,"stat",M$4)</f>
        <v>307773</v>
      </c>
      <c r="N13">
        <f>GETPIVOTDATA("value",pivot!$A$3,"bench",$D13,"config",$E$3,"stat",N$4)</f>
        <v>262564</v>
      </c>
      <c r="O13">
        <f>GETPIVOTDATA("value",pivot!$A$3,"bench",$D13,"config",$E$3,"stat",O$4)</f>
        <v>166551</v>
      </c>
      <c r="P13">
        <f>GETPIVOTDATA("value",pivot!$A$3,"bench",$D13,"config",$E$3,"stat",P$4)</f>
        <v>77429</v>
      </c>
      <c r="Q13">
        <f>GETPIVOTDATA("value",pivot!$A$3,"bench",$D13,"config",$E$3,"stat",Q$4)</f>
        <v>31307</v>
      </c>
      <c r="R13">
        <f>GETPIVOTDATA("value",pivot!$A$3,"bench",$D13,"config",$E$3,"stat",R$4)</f>
        <v>66180</v>
      </c>
      <c r="S13">
        <f>GETPIVOTDATA("value",pivot!$A$3,"bench",$D13,"config",$E$3,"stat",S$4)</f>
        <v>15501</v>
      </c>
      <c r="T13">
        <f>GETPIVOTDATA("value",pivot!$A$3,"bench",$D13,"config",$E$3,"stat",T$4)</f>
        <v>76667</v>
      </c>
      <c r="U13">
        <f>GETPIVOTDATA("value",pivot!$A$3,"bench",$D13,"config",$E$3,"stat",U$4)</f>
        <v>29590</v>
      </c>
      <c r="V13">
        <f>GETPIVOTDATA("value",pivot!$A$3,"bench",$D13,"config",$E$3,"stat",V$4)</f>
        <v>33113</v>
      </c>
      <c r="W13">
        <f>GETPIVOTDATA("value",pivot!$A$3,"bench",$D13,"config",$E$3,"stat",W$4)</f>
        <v>143530</v>
      </c>
      <c r="X13">
        <f>GETPIVOTDATA("value",pivot!$A$3,"bench",$D13,"config",$E$3,"stat",X$4)</f>
        <v>268947</v>
      </c>
      <c r="Y13">
        <f>GETPIVOTDATA("value",pivot!$A$3,"bench",$D13,"config",$E$3,"stat",Y$4)</f>
        <v>449227</v>
      </c>
      <c r="Z13">
        <f>GETPIVOTDATA("value",pivot!$A$3,"bench",$D13,"config",$E$3,"stat",Z$4)</f>
        <v>323005</v>
      </c>
      <c r="AA13">
        <f>GETPIVOTDATA("value",pivot!$A$3,"bench",$D13,"config",$E$3,"stat",AA$4)</f>
        <v>39793</v>
      </c>
      <c r="AB13">
        <f>GETPIVOTDATA("value",pivot!$A$3,"bench",$D13,"config",$E$3,"stat",AB$4)</f>
        <v>71513</v>
      </c>
      <c r="AC13">
        <f>GETPIVOTDATA("value",pivot!$A$3,"bench",$D13,"config",$E$3,"stat",AC$4)</f>
        <v>0</v>
      </c>
      <c r="AD13">
        <f>GETPIVOTDATA("value",pivot!$A$3,"bench",$D13,"config",$E$3,"stat",AD$4)</f>
        <v>17658</v>
      </c>
      <c r="AE13">
        <f>GETPIVOTDATA("value",pivot!$A$3,"bench",$D13,"config",$E$3,"stat",AE$4)</f>
        <v>0</v>
      </c>
      <c r="AF13">
        <f>GETPIVOTDATA("value",pivot!$A$3,"bench",$D13,"config",$E$3,"stat",AF$4)</f>
        <v>4241</v>
      </c>
      <c r="AG13">
        <f>GETPIVOTDATA("value",pivot!$A$3,"bench",$D13,"config",$E$3,"stat",AG$4)</f>
        <v>0</v>
      </c>
      <c r="AH13">
        <f>GETPIVOTDATA("value",pivot!$A$3,"bench",$D13,"config",$E$3,"stat",AH$4)</f>
        <v>0</v>
      </c>
      <c r="AI13">
        <f>GETPIVOTDATA("value",pivot!$A$3,"bench",$D13,"config",$E$3,"stat",AI$4)</f>
        <v>0</v>
      </c>
      <c r="AJ13">
        <f>GETPIVOTDATA("value",pivot!$A$3,"bench",$D13,"config",$E$3,"stat",AJ$4)</f>
        <v>0</v>
      </c>
      <c r="AK13">
        <f>GETPIVOTDATA("value",pivot!$A$3,"bench",$D13,"config",$E$3,"stat",AK$4)</f>
        <v>0</v>
      </c>
      <c r="AL13">
        <f>GETPIVOTDATA("value",pivot!$A$3,"bench",$D13,"config",$E$3,"stat",AL$4)</f>
        <v>0</v>
      </c>
      <c r="AM13">
        <f>GETPIVOTDATA("value",pivot!$A$3,"bench",$D13,"config",$E$3,"stat",AM$4)</f>
        <v>0</v>
      </c>
      <c r="AN13">
        <f>GETPIVOTDATA("value",pivot!$A$3,"bench",$D13,"config",$E$3,"stat",AN$4)</f>
        <v>0</v>
      </c>
      <c r="AO13">
        <f>GETPIVOTDATA("value",pivot!$A$3,"bench",$D13,"config",$E$3,"stat",AO$4)</f>
        <v>0</v>
      </c>
      <c r="AP13">
        <f>GETPIVOTDATA("value",pivot!$A$3,"bench",$D13,"config",$E$3,"stat",AP$4)</f>
        <v>0</v>
      </c>
      <c r="AQ13">
        <f>GETPIVOTDATA("value",pivot!$A$3,"bench",$D13,"config",$E$3,"stat",AQ$4)</f>
        <v>0</v>
      </c>
      <c r="AR13">
        <f>GETPIVOTDATA("value",pivot!$A$3,"bench",$D13,"config",$E$3,"stat",AR$4)</f>
        <v>0</v>
      </c>
      <c r="AS13">
        <f>GETPIVOTDATA("value",pivot!$A$3,"bench",$D13,"config",$E$3,"stat",AS$4)</f>
        <v>0</v>
      </c>
      <c r="AT13">
        <f>GETPIVOTDATA("value",pivot!$A$3,"bench",$D13,"config",$E$3,"stat",AT$4)</f>
        <v>0</v>
      </c>
      <c r="AU13">
        <f>GETPIVOTDATA("value",pivot!$A$3,"bench",$D13,"config",$E$3,"stat",AU$4)</f>
        <v>0</v>
      </c>
      <c r="AV13">
        <f>GETPIVOTDATA("value",pivot!$A$3,"bench",$D13,"config",$E$3,"stat",AV$4)</f>
        <v>0</v>
      </c>
      <c r="AW13">
        <f>GETPIVOTDATA("value",pivot!$A$3,"bench",$D13,"config",$E$3,"stat",AW$4)</f>
        <v>0</v>
      </c>
      <c r="AX13">
        <f>GETPIVOTDATA("value",pivot!$A$3,"bench",$D13,"config",$E$3,"stat",AX$4)</f>
        <v>0</v>
      </c>
      <c r="AY13">
        <f>GETPIVOTDATA("value",pivot!$A$3,"bench",$D13,"config",$E$3,"stat",AY$4)</f>
        <v>0</v>
      </c>
      <c r="AZ13">
        <f>GETPIVOTDATA("value",pivot!$A$3,"bench",$D13,"config",$E$3,"stat",AZ$4)</f>
        <v>0</v>
      </c>
      <c r="BA13">
        <f>GETPIVOTDATA("value",pivot!$A$3,"bench",$D13,"config",$E$3,"stat",BA$4)</f>
        <v>0</v>
      </c>
      <c r="BB13">
        <f>GETPIVOTDATA("value",pivot!$A$3,"bench",$D13,"config",$E$3,"stat",BB$4)</f>
        <v>0</v>
      </c>
      <c r="BC13">
        <f>GETPIVOTDATA("value",pivot!$A$3,"bench",$D13,"config",$E$3,"stat",BC$4)</f>
        <v>0</v>
      </c>
      <c r="BD13">
        <f>GETPIVOTDATA("value",pivot!$A$3,"bench",$D13,"config",$E$3,"stat",BD$4)</f>
        <v>0</v>
      </c>
      <c r="BE13">
        <f>GETPIVOTDATA("value",pivot!$A$3,"bench",$D13,"config",$E$3,"stat",BE$4)</f>
        <v>0</v>
      </c>
      <c r="BF13">
        <f>GETPIVOTDATA("value",pivot!$A$3,"bench",$D13,"config",$E$3,"stat",BF$4)</f>
        <v>0</v>
      </c>
      <c r="BG13">
        <f>GETPIVOTDATA("value",pivot!$A$3,"bench",$D13,"config",$E$3,"stat",BG$4)</f>
        <v>0</v>
      </c>
      <c r="BH13">
        <f>GETPIVOTDATA("value",pivot!$A$3,"bench",$D13,"config",$E$3,"stat",BH$4)</f>
        <v>0</v>
      </c>
      <c r="BI13">
        <f>GETPIVOTDATA("value",pivot!$A$3,"bench",$D13,"config",$E$3,"stat",BI$4)</f>
        <v>0</v>
      </c>
      <c r="BJ13">
        <f>GETPIVOTDATA("value",pivot!$A$3,"bench",$D13,"config",$E$3,"stat",BJ$4)</f>
        <v>0</v>
      </c>
      <c r="BK13">
        <f>GETPIVOTDATA("value",pivot!$A$3,"bench",$D13,"config",$E$3,"stat",BK$4)</f>
        <v>0</v>
      </c>
      <c r="BL13">
        <f>GETPIVOTDATA("value",pivot!$A$3,"bench",$D13,"config",$E$3,"stat",BL$4)</f>
        <v>0</v>
      </c>
      <c r="BM13">
        <f>GETPIVOTDATA("value",pivot!$A$3,"bench",$D13,"config",$E$3,"stat",BM$4)</f>
        <v>0</v>
      </c>
      <c r="BN13">
        <f>GETPIVOTDATA("value",pivot!$A$3,"bench",$D13,"config",$E$3,"stat",BN$4)</f>
        <v>0</v>
      </c>
      <c r="BO13">
        <f>GETPIVOTDATA("value",pivot!$A$3,"bench",$D13,"config",$E$3,"stat",BO$4)</f>
        <v>5</v>
      </c>
      <c r="BP13">
        <f>GETPIVOTDATA("value",pivot!$A$3,"bench",$D13,"config",$E$3,"stat",BP$4)</f>
        <v>0</v>
      </c>
      <c r="BQ13">
        <f>GETPIVOTDATA("value",pivot!$A$3,"bench",$D13,"config",$E$3,"stat",BQ$4)</f>
        <v>0</v>
      </c>
      <c r="BR13">
        <f>GETPIVOTDATA("value",pivot!$A$3,"bench",$D13,"config",$E$3,"stat",BR$4)</f>
        <v>0</v>
      </c>
      <c r="BU13">
        <f t="shared" si="0"/>
        <v>1246583</v>
      </c>
      <c r="BV13">
        <f t="shared" si="1"/>
        <v>1246610</v>
      </c>
      <c r="BW13">
        <f t="shared" si="2"/>
        <v>1685423</v>
      </c>
      <c r="BX13">
        <f t="shared" si="3"/>
        <v>2330429</v>
      </c>
      <c r="BY13">
        <f t="shared" si="4"/>
        <v>3262882</v>
      </c>
      <c r="BZ13">
        <f t="shared" si="5"/>
        <v>3613081</v>
      </c>
      <c r="CA13">
        <f t="shared" si="6"/>
        <v>3992401</v>
      </c>
      <c r="CB13">
        <f t="shared" si="7"/>
        <v>4544113</v>
      </c>
      <c r="CC13">
        <f t="shared" si="8"/>
        <v>4851886</v>
      </c>
      <c r="CD13">
        <f t="shared" si="9"/>
        <v>5114450</v>
      </c>
      <c r="CE13">
        <f t="shared" si="10"/>
        <v>5281001</v>
      </c>
      <c r="CF13">
        <f t="shared" si="11"/>
        <v>5358430</v>
      </c>
      <c r="CG13">
        <f t="shared" si="12"/>
        <v>5389737</v>
      </c>
      <c r="CH13">
        <f t="shared" si="13"/>
        <v>5455917</v>
      </c>
      <c r="CI13">
        <f t="shared" si="14"/>
        <v>5471418</v>
      </c>
      <c r="CJ13">
        <f t="shared" si="15"/>
        <v>5548085</v>
      </c>
      <c r="CK13">
        <f t="shared" si="16"/>
        <v>5577675</v>
      </c>
      <c r="CL13">
        <f t="shared" si="17"/>
        <v>5610788</v>
      </c>
      <c r="CM13">
        <f t="shared" si="18"/>
        <v>5754318</v>
      </c>
      <c r="CN13">
        <f t="shared" si="19"/>
        <v>6023265</v>
      </c>
      <c r="CO13">
        <f t="shared" si="20"/>
        <v>6472492</v>
      </c>
      <c r="CP13">
        <f t="shared" si="21"/>
        <v>6795497</v>
      </c>
      <c r="CQ13">
        <f t="shared" si="22"/>
        <v>6835290</v>
      </c>
      <c r="CR13">
        <f t="shared" si="23"/>
        <v>6906803</v>
      </c>
      <c r="CS13">
        <f t="shared" si="24"/>
        <v>6906803</v>
      </c>
      <c r="CT13">
        <f t="shared" si="25"/>
        <v>6924461</v>
      </c>
      <c r="CU13">
        <f t="shared" si="26"/>
        <v>6924461</v>
      </c>
      <c r="CV13">
        <f t="shared" si="27"/>
        <v>6928702</v>
      </c>
      <c r="CW13">
        <f t="shared" si="28"/>
        <v>6928702</v>
      </c>
      <c r="CX13">
        <f t="shared" si="29"/>
        <v>6928702</v>
      </c>
      <c r="CY13">
        <f t="shared" si="30"/>
        <v>6928702</v>
      </c>
      <c r="CZ13">
        <f t="shared" si="31"/>
        <v>6928702</v>
      </c>
      <c r="DA13">
        <f t="shared" si="32"/>
        <v>6928702</v>
      </c>
      <c r="DB13">
        <f t="shared" si="33"/>
        <v>6928702</v>
      </c>
      <c r="DC13">
        <f t="shared" si="34"/>
        <v>6928702</v>
      </c>
      <c r="DD13">
        <f t="shared" si="35"/>
        <v>6928702</v>
      </c>
      <c r="DE13">
        <f t="shared" si="36"/>
        <v>6928702</v>
      </c>
      <c r="DF13">
        <f t="shared" si="37"/>
        <v>6928702</v>
      </c>
      <c r="DG13">
        <f t="shared" si="38"/>
        <v>6928702</v>
      </c>
      <c r="DH13">
        <f t="shared" si="39"/>
        <v>6928702</v>
      </c>
      <c r="DI13">
        <f t="shared" si="40"/>
        <v>6928702</v>
      </c>
      <c r="DJ13">
        <f t="shared" si="41"/>
        <v>6928702</v>
      </c>
      <c r="DK13">
        <f t="shared" si="42"/>
        <v>6928702</v>
      </c>
      <c r="DL13">
        <f t="shared" si="43"/>
        <v>6928702</v>
      </c>
      <c r="DM13">
        <f t="shared" si="44"/>
        <v>6928702</v>
      </c>
      <c r="DN13">
        <f t="shared" si="45"/>
        <v>6928702</v>
      </c>
      <c r="DO13">
        <f t="shared" si="46"/>
        <v>6928702</v>
      </c>
      <c r="DP13">
        <f t="shared" si="47"/>
        <v>6928702</v>
      </c>
      <c r="DQ13">
        <f t="shared" si="48"/>
        <v>6928702</v>
      </c>
      <c r="DR13">
        <f t="shared" si="49"/>
        <v>6928702</v>
      </c>
      <c r="DS13">
        <f t="shared" si="50"/>
        <v>6928702</v>
      </c>
      <c r="DT13">
        <f t="shared" si="51"/>
        <v>6928702</v>
      </c>
      <c r="DU13">
        <f t="shared" si="52"/>
        <v>6928702</v>
      </c>
      <c r="DV13">
        <f t="shared" si="53"/>
        <v>6928702</v>
      </c>
      <c r="DW13">
        <f t="shared" si="54"/>
        <v>6928702</v>
      </c>
      <c r="DX13">
        <f t="shared" si="55"/>
        <v>6928702</v>
      </c>
      <c r="DY13">
        <f t="shared" si="56"/>
        <v>6928702</v>
      </c>
      <c r="DZ13">
        <f t="shared" si="57"/>
        <v>6928702</v>
      </c>
      <c r="EA13">
        <f t="shared" si="58"/>
        <v>6928702</v>
      </c>
      <c r="EB13">
        <f t="shared" si="59"/>
        <v>6928702</v>
      </c>
      <c r="EC13">
        <f t="shared" si="60"/>
        <v>6928702</v>
      </c>
      <c r="ED13">
        <f t="shared" si="61"/>
        <v>6928702</v>
      </c>
      <c r="EE13">
        <f t="shared" si="62"/>
        <v>6928707</v>
      </c>
      <c r="EF13">
        <f t="shared" si="63"/>
        <v>6928707</v>
      </c>
      <c r="EG13">
        <f t="shared" si="64"/>
        <v>6928707</v>
      </c>
      <c r="EH13">
        <f t="shared" si="65"/>
        <v>6928707</v>
      </c>
      <c r="EI13">
        <f t="shared" si="68"/>
        <v>6928707</v>
      </c>
      <c r="EK13">
        <f t="shared" si="69"/>
        <v>0.17991567546441203</v>
      </c>
      <c r="EL13">
        <f t="shared" si="70"/>
        <v>0.17991957229537922</v>
      </c>
      <c r="EM13">
        <f t="shared" si="71"/>
        <v>0.24325216811737024</v>
      </c>
      <c r="EN13">
        <f t="shared" si="72"/>
        <v>0.33634399607314902</v>
      </c>
      <c r="EO13">
        <f t="shared" si="73"/>
        <v>0.47092220814071084</v>
      </c>
      <c r="EP13">
        <f t="shared" si="74"/>
        <v>0.52146540472847247</v>
      </c>
      <c r="EQ13">
        <f t="shared" si="75"/>
        <v>0.57621155000492874</v>
      </c>
      <c r="ER13">
        <f t="shared" si="76"/>
        <v>0.65583852802550313</v>
      </c>
      <c r="ES13">
        <f t="shared" si="77"/>
        <v>0.70025850422019575</v>
      </c>
      <c r="ET13">
        <f t="shared" si="78"/>
        <v>0.73815359777805589</v>
      </c>
      <c r="EU13">
        <f t="shared" si="79"/>
        <v>0.76219141608961094</v>
      </c>
      <c r="EV13">
        <f t="shared" si="80"/>
        <v>0.77336651701392478</v>
      </c>
      <c r="EW13">
        <f t="shared" si="81"/>
        <v>0.7778849646838869</v>
      </c>
      <c r="EX13">
        <f t="shared" si="82"/>
        <v>0.78743653036562233</v>
      </c>
      <c r="EY13">
        <f t="shared" si="83"/>
        <v>0.78967374432199255</v>
      </c>
      <c r="EZ13">
        <f t="shared" si="84"/>
        <v>0.80073886801678873</v>
      </c>
      <c r="FA13">
        <f t="shared" si="85"/>
        <v>0.80500950610265376</v>
      </c>
      <c r="FB13">
        <f t="shared" si="86"/>
        <v>0.80978860846619727</v>
      </c>
      <c r="FC13">
        <f t="shared" si="87"/>
        <v>0.83050387323349073</v>
      </c>
      <c r="FD13">
        <f t="shared" si="88"/>
        <v>0.86932020649740271</v>
      </c>
      <c r="FE13">
        <f t="shared" si="89"/>
        <v>0.93415582445613587</v>
      </c>
      <c r="FF13">
        <f t="shared" si="90"/>
        <v>0.98077419062459992</v>
      </c>
      <c r="FG13">
        <f t="shared" si="91"/>
        <v>0.98651739783483416</v>
      </c>
      <c r="FH13">
        <f t="shared" si="92"/>
        <v>0.99683865979612074</v>
      </c>
      <c r="FI13">
        <f t="shared" si="93"/>
        <v>0.99683865979612074</v>
      </c>
      <c r="FJ13">
        <f t="shared" si="94"/>
        <v>0.99938718724864539</v>
      </c>
      <c r="FK13">
        <f t="shared" si="95"/>
        <v>0.99938718724864539</v>
      </c>
      <c r="FL13">
        <f t="shared" si="96"/>
        <v>0.99999927836463576</v>
      </c>
      <c r="FM13">
        <f t="shared" si="97"/>
        <v>0.99999927836463576</v>
      </c>
      <c r="FN13">
        <f t="shared" si="98"/>
        <v>0.99999927836463576</v>
      </c>
      <c r="FO13">
        <f t="shared" si="99"/>
        <v>0.99999927836463576</v>
      </c>
      <c r="FP13">
        <f t="shared" si="100"/>
        <v>0.99999927836463576</v>
      </c>
      <c r="FQ13">
        <f t="shared" si="101"/>
        <v>0.99999927836463576</v>
      </c>
      <c r="FR13">
        <f t="shared" si="102"/>
        <v>0.99999927836463576</v>
      </c>
      <c r="FS13">
        <f t="shared" si="103"/>
        <v>0.99999927836463576</v>
      </c>
      <c r="FT13">
        <f t="shared" si="104"/>
        <v>0.99999927836463576</v>
      </c>
      <c r="FU13">
        <f t="shared" si="105"/>
        <v>0.99999927836463576</v>
      </c>
      <c r="FV13">
        <f t="shared" si="106"/>
        <v>0.99999927836463576</v>
      </c>
      <c r="FW13">
        <f t="shared" si="107"/>
        <v>0.99999927836463576</v>
      </c>
      <c r="FX13">
        <f t="shared" si="108"/>
        <v>0.99999927836463576</v>
      </c>
      <c r="FY13">
        <f t="shared" si="109"/>
        <v>0.99999927836463576</v>
      </c>
      <c r="FZ13">
        <f t="shared" si="110"/>
        <v>0.99999927836463576</v>
      </c>
      <c r="GA13">
        <f t="shared" si="111"/>
        <v>0.99999927836463576</v>
      </c>
      <c r="GB13">
        <f t="shared" si="112"/>
        <v>0.99999927836463576</v>
      </c>
      <c r="GC13">
        <f t="shared" si="113"/>
        <v>0.99999927836463576</v>
      </c>
      <c r="GD13">
        <f t="shared" si="114"/>
        <v>0.99999927836463576</v>
      </c>
      <c r="GE13">
        <f t="shared" si="115"/>
        <v>0.99999927836463576</v>
      </c>
      <c r="GF13">
        <f t="shared" si="116"/>
        <v>0.99999927836463576</v>
      </c>
      <c r="GG13">
        <f t="shared" si="117"/>
        <v>0.99999927836463576</v>
      </c>
      <c r="GH13">
        <f t="shared" si="118"/>
        <v>0.99999927836463576</v>
      </c>
      <c r="GI13">
        <f t="shared" si="119"/>
        <v>0.99999927836463576</v>
      </c>
      <c r="GJ13">
        <f t="shared" si="120"/>
        <v>0.99999927836463576</v>
      </c>
      <c r="GK13">
        <f t="shared" si="121"/>
        <v>0.99999927836463576</v>
      </c>
      <c r="GL13">
        <f t="shared" si="122"/>
        <v>0.99999927836463576</v>
      </c>
      <c r="GM13">
        <f t="shared" si="123"/>
        <v>0.99999927836463576</v>
      </c>
      <c r="GN13">
        <f t="shared" si="124"/>
        <v>0.99999927836463576</v>
      </c>
      <c r="GO13">
        <f t="shared" si="125"/>
        <v>0.99999927836463576</v>
      </c>
      <c r="GP13">
        <f t="shared" si="126"/>
        <v>0.99999927836463576</v>
      </c>
      <c r="GQ13">
        <f t="shared" si="127"/>
        <v>0.99999927836463576</v>
      </c>
      <c r="GR13">
        <f t="shared" si="128"/>
        <v>0.99999927836463576</v>
      </c>
      <c r="GS13">
        <f t="shared" si="129"/>
        <v>0.99999927836463576</v>
      </c>
      <c r="GT13">
        <f t="shared" si="130"/>
        <v>0.99999927836463576</v>
      </c>
      <c r="GU13">
        <f t="shared" si="131"/>
        <v>1</v>
      </c>
      <c r="GV13">
        <f t="shared" si="132"/>
        <v>1</v>
      </c>
      <c r="GW13">
        <f t="shared" si="133"/>
        <v>1</v>
      </c>
      <c r="GX13">
        <f t="shared" si="134"/>
        <v>1</v>
      </c>
    </row>
    <row r="14" spans="1:207" x14ac:dyDescent="0.2">
      <c r="A14" t="s">
        <v>61</v>
      </c>
      <c r="B14" t="s">
        <v>3</v>
      </c>
      <c r="D14" s="5" t="s">
        <v>77</v>
      </c>
      <c r="E14">
        <f>GETPIVOTDATA("value",pivot!$A$3,"bench",$D14,"config",$E$3,"stat",E$4)</f>
        <v>2564871</v>
      </c>
      <c r="F14">
        <f>GETPIVOTDATA("value",pivot!$A$3,"bench",$D14,"config",$E$3,"stat",F$4)</f>
        <v>0</v>
      </c>
      <c r="G14">
        <f>GETPIVOTDATA("value",pivot!$A$3,"bench",$D14,"config",$E$3,"stat",G$4)</f>
        <v>107326</v>
      </c>
      <c r="H14">
        <f>GETPIVOTDATA("value",pivot!$A$3,"bench",$D14,"config",$E$3,"stat",H$4)</f>
        <v>280611</v>
      </c>
      <c r="I14">
        <f>GETPIVOTDATA("value",pivot!$A$3,"bench",$D14,"config",$E$3,"stat",I$4)</f>
        <v>532878</v>
      </c>
      <c r="J14">
        <f>GETPIVOTDATA("value",pivot!$A$3,"bench",$D14,"config",$E$3,"stat",J$4)</f>
        <v>1422748</v>
      </c>
      <c r="K14">
        <f>GETPIVOTDATA("value",pivot!$A$3,"bench",$D14,"config",$E$3,"stat",K$4)</f>
        <v>940143</v>
      </c>
      <c r="L14">
        <f>GETPIVOTDATA("value",pivot!$A$3,"bench",$D14,"config",$E$3,"stat",L$4)</f>
        <v>623435</v>
      </c>
      <c r="M14">
        <f>GETPIVOTDATA("value",pivot!$A$3,"bench",$D14,"config",$E$3,"stat",M$4)</f>
        <v>584070</v>
      </c>
      <c r="N14">
        <f>GETPIVOTDATA("value",pivot!$A$3,"bench",$D14,"config",$E$3,"stat",N$4)</f>
        <v>463197</v>
      </c>
      <c r="O14">
        <f>GETPIVOTDATA("value",pivot!$A$3,"bench",$D14,"config",$E$3,"stat",O$4)</f>
        <v>581815</v>
      </c>
      <c r="P14">
        <f>GETPIVOTDATA("value",pivot!$A$3,"bench",$D14,"config",$E$3,"stat",P$4)</f>
        <v>449206</v>
      </c>
      <c r="Q14">
        <f>GETPIVOTDATA("value",pivot!$A$3,"bench",$D14,"config",$E$3,"stat",Q$4)</f>
        <v>175821</v>
      </c>
      <c r="R14">
        <f>GETPIVOTDATA("value",pivot!$A$3,"bench",$D14,"config",$E$3,"stat",R$4)</f>
        <v>73117</v>
      </c>
      <c r="S14">
        <f>GETPIVOTDATA("value",pivot!$A$3,"bench",$D14,"config",$E$3,"stat",S$4)</f>
        <v>175071</v>
      </c>
      <c r="T14">
        <f>GETPIVOTDATA("value",pivot!$A$3,"bench",$D14,"config",$E$3,"stat",T$4)</f>
        <v>89574</v>
      </c>
      <c r="U14">
        <f>GETPIVOTDATA("value",pivot!$A$3,"bench",$D14,"config",$E$3,"stat",U$4)</f>
        <v>161391</v>
      </c>
      <c r="V14">
        <f>GETPIVOTDATA("value",pivot!$A$3,"bench",$D14,"config",$E$3,"stat",V$4)</f>
        <v>2294</v>
      </c>
      <c r="W14">
        <f>GETPIVOTDATA("value",pivot!$A$3,"bench",$D14,"config",$E$3,"stat",W$4)</f>
        <v>72063</v>
      </c>
      <c r="X14">
        <f>GETPIVOTDATA("value",pivot!$A$3,"bench",$D14,"config",$E$3,"stat",X$4)</f>
        <v>471040</v>
      </c>
      <c r="Y14">
        <f>GETPIVOTDATA("value",pivot!$A$3,"bench",$D14,"config",$E$3,"stat",Y$4)</f>
        <v>180917</v>
      </c>
      <c r="Z14">
        <f>GETPIVOTDATA("value",pivot!$A$3,"bench",$D14,"config",$E$3,"stat",Z$4)</f>
        <v>178318</v>
      </c>
      <c r="AA14">
        <f>GETPIVOTDATA("value",pivot!$A$3,"bench",$D14,"config",$E$3,"stat",AA$4)</f>
        <v>434475</v>
      </c>
      <c r="AB14">
        <f>GETPIVOTDATA("value",pivot!$A$3,"bench",$D14,"config",$E$3,"stat",AB$4)</f>
        <v>0</v>
      </c>
      <c r="AC14">
        <f>GETPIVOTDATA("value",pivot!$A$3,"bench",$D14,"config",$E$3,"stat",AC$4)</f>
        <v>0</v>
      </c>
      <c r="AD14">
        <f>GETPIVOTDATA("value",pivot!$A$3,"bench",$D14,"config",$E$3,"stat",AD$4)</f>
        <v>0</v>
      </c>
      <c r="AE14">
        <f>GETPIVOTDATA("value",pivot!$A$3,"bench",$D14,"config",$E$3,"stat",AE$4)</f>
        <v>0</v>
      </c>
      <c r="AF14">
        <f>GETPIVOTDATA("value",pivot!$A$3,"bench",$D14,"config",$E$3,"stat",AF$4)</f>
        <v>0</v>
      </c>
      <c r="AG14">
        <f>GETPIVOTDATA("value",pivot!$A$3,"bench",$D14,"config",$E$3,"stat",AG$4)</f>
        <v>0</v>
      </c>
      <c r="AH14">
        <f>GETPIVOTDATA("value",pivot!$A$3,"bench",$D14,"config",$E$3,"stat",AH$4)</f>
        <v>0</v>
      </c>
      <c r="AI14">
        <f>GETPIVOTDATA("value",pivot!$A$3,"bench",$D14,"config",$E$3,"stat",AI$4)</f>
        <v>0</v>
      </c>
      <c r="AJ14">
        <f>GETPIVOTDATA("value",pivot!$A$3,"bench",$D14,"config",$E$3,"stat",AJ$4)</f>
        <v>0</v>
      </c>
      <c r="AK14">
        <f>GETPIVOTDATA("value",pivot!$A$3,"bench",$D14,"config",$E$3,"stat",AK$4)</f>
        <v>0</v>
      </c>
      <c r="AL14">
        <f>GETPIVOTDATA("value",pivot!$A$3,"bench",$D14,"config",$E$3,"stat",AL$4)</f>
        <v>0</v>
      </c>
      <c r="AM14">
        <f>GETPIVOTDATA("value",pivot!$A$3,"bench",$D14,"config",$E$3,"stat",AM$4)</f>
        <v>0</v>
      </c>
      <c r="AN14">
        <f>GETPIVOTDATA("value",pivot!$A$3,"bench",$D14,"config",$E$3,"stat",AN$4)</f>
        <v>0</v>
      </c>
      <c r="AO14">
        <f>GETPIVOTDATA("value",pivot!$A$3,"bench",$D14,"config",$E$3,"stat",AO$4)</f>
        <v>0</v>
      </c>
      <c r="AP14">
        <f>GETPIVOTDATA("value",pivot!$A$3,"bench",$D14,"config",$E$3,"stat",AP$4)</f>
        <v>0</v>
      </c>
      <c r="AQ14">
        <f>GETPIVOTDATA("value",pivot!$A$3,"bench",$D14,"config",$E$3,"stat",AQ$4)</f>
        <v>0</v>
      </c>
      <c r="AR14">
        <f>GETPIVOTDATA("value",pivot!$A$3,"bench",$D14,"config",$E$3,"stat",AR$4)</f>
        <v>0</v>
      </c>
      <c r="AS14">
        <f>GETPIVOTDATA("value",pivot!$A$3,"bench",$D14,"config",$E$3,"stat",AS$4)</f>
        <v>0</v>
      </c>
      <c r="AT14">
        <f>GETPIVOTDATA("value",pivot!$A$3,"bench",$D14,"config",$E$3,"stat",AT$4)</f>
        <v>0</v>
      </c>
      <c r="AU14">
        <f>GETPIVOTDATA("value",pivot!$A$3,"bench",$D14,"config",$E$3,"stat",AU$4)</f>
        <v>0</v>
      </c>
      <c r="AV14">
        <f>GETPIVOTDATA("value",pivot!$A$3,"bench",$D14,"config",$E$3,"stat",AV$4)</f>
        <v>0</v>
      </c>
      <c r="AW14">
        <f>GETPIVOTDATA("value",pivot!$A$3,"bench",$D14,"config",$E$3,"stat",AW$4)</f>
        <v>0</v>
      </c>
      <c r="AX14">
        <f>GETPIVOTDATA("value",pivot!$A$3,"bench",$D14,"config",$E$3,"stat",AX$4)</f>
        <v>0</v>
      </c>
      <c r="AY14">
        <f>GETPIVOTDATA("value",pivot!$A$3,"bench",$D14,"config",$E$3,"stat",AY$4)</f>
        <v>2149</v>
      </c>
      <c r="AZ14">
        <f>GETPIVOTDATA("value",pivot!$A$3,"bench",$D14,"config",$E$3,"stat",AZ$4)</f>
        <v>0</v>
      </c>
      <c r="BA14">
        <f>GETPIVOTDATA("value",pivot!$A$3,"bench",$D14,"config",$E$3,"stat",BA$4)</f>
        <v>0</v>
      </c>
      <c r="BB14">
        <f>GETPIVOTDATA("value",pivot!$A$3,"bench",$D14,"config",$E$3,"stat",BB$4)</f>
        <v>0</v>
      </c>
      <c r="BC14">
        <f>GETPIVOTDATA("value",pivot!$A$3,"bench",$D14,"config",$E$3,"stat",BC$4)</f>
        <v>0</v>
      </c>
      <c r="BD14">
        <f>GETPIVOTDATA("value",pivot!$A$3,"bench",$D14,"config",$E$3,"stat",BD$4)</f>
        <v>0</v>
      </c>
      <c r="BE14">
        <f>GETPIVOTDATA("value",pivot!$A$3,"bench",$D14,"config",$E$3,"stat",BE$4)</f>
        <v>0</v>
      </c>
      <c r="BF14">
        <f>GETPIVOTDATA("value",pivot!$A$3,"bench",$D14,"config",$E$3,"stat",BF$4)</f>
        <v>0</v>
      </c>
      <c r="BG14">
        <f>GETPIVOTDATA("value",pivot!$A$3,"bench",$D14,"config",$E$3,"stat",BG$4)</f>
        <v>0</v>
      </c>
      <c r="BH14">
        <f>GETPIVOTDATA("value",pivot!$A$3,"bench",$D14,"config",$E$3,"stat",BH$4)</f>
        <v>0</v>
      </c>
      <c r="BI14">
        <f>GETPIVOTDATA("value",pivot!$A$3,"bench",$D14,"config",$E$3,"stat",BI$4)</f>
        <v>0</v>
      </c>
      <c r="BJ14">
        <f>GETPIVOTDATA("value",pivot!$A$3,"bench",$D14,"config",$E$3,"stat",BJ$4)</f>
        <v>0</v>
      </c>
      <c r="BK14">
        <f>GETPIVOTDATA("value",pivot!$A$3,"bench",$D14,"config",$E$3,"stat",BK$4)</f>
        <v>0</v>
      </c>
      <c r="BL14">
        <f>GETPIVOTDATA("value",pivot!$A$3,"bench",$D14,"config",$E$3,"stat",BL$4)</f>
        <v>0</v>
      </c>
      <c r="BM14">
        <f>GETPIVOTDATA("value",pivot!$A$3,"bench",$D14,"config",$E$3,"stat",BM$4)</f>
        <v>0</v>
      </c>
      <c r="BN14">
        <f>GETPIVOTDATA("value",pivot!$A$3,"bench",$D14,"config",$E$3,"stat",BN$4)</f>
        <v>0</v>
      </c>
      <c r="BO14">
        <f>GETPIVOTDATA("value",pivot!$A$3,"bench",$D14,"config",$E$3,"stat",BO$4)</f>
        <v>0</v>
      </c>
      <c r="BP14">
        <f>GETPIVOTDATA("value",pivot!$A$3,"bench",$D14,"config",$E$3,"stat",BP$4)</f>
        <v>0</v>
      </c>
      <c r="BQ14">
        <f>GETPIVOTDATA("value",pivot!$A$3,"bench",$D14,"config",$E$3,"stat",BQ$4)</f>
        <v>0</v>
      </c>
      <c r="BR14">
        <f>GETPIVOTDATA("value",pivot!$A$3,"bench",$D14,"config",$E$3,"stat",BR$4)</f>
        <v>0</v>
      </c>
      <c r="BU14">
        <f t="shared" si="0"/>
        <v>2564871</v>
      </c>
      <c r="BV14">
        <f t="shared" si="1"/>
        <v>2564871</v>
      </c>
      <c r="BW14">
        <f t="shared" si="2"/>
        <v>2672197</v>
      </c>
      <c r="BX14">
        <f t="shared" si="3"/>
        <v>2952808</v>
      </c>
      <c r="BY14">
        <f t="shared" si="4"/>
        <v>3485686</v>
      </c>
      <c r="BZ14">
        <f t="shared" si="5"/>
        <v>4908434</v>
      </c>
      <c r="CA14">
        <f t="shared" si="6"/>
        <v>5848577</v>
      </c>
      <c r="CB14">
        <f t="shared" si="7"/>
        <v>6472012</v>
      </c>
      <c r="CC14">
        <f t="shared" si="8"/>
        <v>7056082</v>
      </c>
      <c r="CD14">
        <f t="shared" si="9"/>
        <v>7519279</v>
      </c>
      <c r="CE14">
        <f t="shared" si="10"/>
        <v>8101094</v>
      </c>
      <c r="CF14">
        <f t="shared" si="11"/>
        <v>8550300</v>
      </c>
      <c r="CG14">
        <f t="shared" si="12"/>
        <v>8726121</v>
      </c>
      <c r="CH14">
        <f t="shared" si="13"/>
        <v>8799238</v>
      </c>
      <c r="CI14">
        <f t="shared" si="14"/>
        <v>8974309</v>
      </c>
      <c r="CJ14">
        <f t="shared" si="15"/>
        <v>9063883</v>
      </c>
      <c r="CK14">
        <f t="shared" si="16"/>
        <v>9225274</v>
      </c>
      <c r="CL14">
        <f t="shared" si="17"/>
        <v>9227568</v>
      </c>
      <c r="CM14">
        <f t="shared" si="18"/>
        <v>9299631</v>
      </c>
      <c r="CN14">
        <f t="shared" si="19"/>
        <v>9770671</v>
      </c>
      <c r="CO14">
        <f t="shared" si="20"/>
        <v>9951588</v>
      </c>
      <c r="CP14">
        <f t="shared" si="21"/>
        <v>10129906</v>
      </c>
      <c r="CQ14">
        <f t="shared" si="22"/>
        <v>10564381</v>
      </c>
      <c r="CR14">
        <f t="shared" si="23"/>
        <v>10564381</v>
      </c>
      <c r="CS14">
        <f t="shared" si="24"/>
        <v>10564381</v>
      </c>
      <c r="CT14">
        <f t="shared" si="25"/>
        <v>10564381</v>
      </c>
      <c r="CU14">
        <f t="shared" si="26"/>
        <v>10564381</v>
      </c>
      <c r="CV14">
        <f t="shared" si="27"/>
        <v>10564381</v>
      </c>
      <c r="CW14">
        <f t="shared" si="28"/>
        <v>10564381</v>
      </c>
      <c r="CX14">
        <f t="shared" si="29"/>
        <v>10564381</v>
      </c>
      <c r="CY14">
        <f t="shared" si="30"/>
        <v>10564381</v>
      </c>
      <c r="CZ14">
        <f t="shared" si="31"/>
        <v>10564381</v>
      </c>
      <c r="DA14">
        <f t="shared" si="32"/>
        <v>10564381</v>
      </c>
      <c r="DB14">
        <f t="shared" si="33"/>
        <v>10564381</v>
      </c>
      <c r="DC14">
        <f t="shared" si="34"/>
        <v>10564381</v>
      </c>
      <c r="DD14">
        <f t="shared" si="35"/>
        <v>10564381</v>
      </c>
      <c r="DE14">
        <f t="shared" si="36"/>
        <v>10564381</v>
      </c>
      <c r="DF14">
        <f t="shared" si="37"/>
        <v>10564381</v>
      </c>
      <c r="DG14">
        <f t="shared" si="38"/>
        <v>10564381</v>
      </c>
      <c r="DH14">
        <f t="shared" si="39"/>
        <v>10564381</v>
      </c>
      <c r="DI14">
        <f t="shared" si="40"/>
        <v>10564381</v>
      </c>
      <c r="DJ14">
        <f t="shared" si="41"/>
        <v>10564381</v>
      </c>
      <c r="DK14">
        <f t="shared" si="42"/>
        <v>10564381</v>
      </c>
      <c r="DL14">
        <f t="shared" si="43"/>
        <v>10564381</v>
      </c>
      <c r="DM14">
        <f t="shared" si="44"/>
        <v>10564381</v>
      </c>
      <c r="DN14">
        <f t="shared" si="45"/>
        <v>10564381</v>
      </c>
      <c r="DO14">
        <f t="shared" si="46"/>
        <v>10566530</v>
      </c>
      <c r="DP14">
        <f t="shared" si="47"/>
        <v>10566530</v>
      </c>
      <c r="DQ14">
        <f t="shared" si="48"/>
        <v>10566530</v>
      </c>
      <c r="DR14">
        <f t="shared" si="49"/>
        <v>10566530</v>
      </c>
      <c r="DS14">
        <f t="shared" si="50"/>
        <v>10566530</v>
      </c>
      <c r="DT14">
        <f t="shared" si="51"/>
        <v>10566530</v>
      </c>
      <c r="DU14">
        <f t="shared" si="52"/>
        <v>10566530</v>
      </c>
      <c r="DV14">
        <f t="shared" si="53"/>
        <v>10566530</v>
      </c>
      <c r="DW14">
        <f t="shared" si="54"/>
        <v>10566530</v>
      </c>
      <c r="DX14">
        <f t="shared" si="55"/>
        <v>10566530</v>
      </c>
      <c r="DY14">
        <f t="shared" si="56"/>
        <v>10566530</v>
      </c>
      <c r="DZ14">
        <f t="shared" si="57"/>
        <v>10566530</v>
      </c>
      <c r="EA14">
        <f t="shared" si="58"/>
        <v>10566530</v>
      </c>
      <c r="EB14">
        <f t="shared" si="59"/>
        <v>10566530</v>
      </c>
      <c r="EC14">
        <f t="shared" si="60"/>
        <v>10566530</v>
      </c>
      <c r="ED14">
        <f t="shared" si="61"/>
        <v>10566530</v>
      </c>
      <c r="EE14">
        <f t="shared" si="62"/>
        <v>10566530</v>
      </c>
      <c r="EF14">
        <f t="shared" si="63"/>
        <v>10566530</v>
      </c>
      <c r="EG14">
        <f t="shared" si="64"/>
        <v>10566530</v>
      </c>
      <c r="EH14">
        <f t="shared" si="65"/>
        <v>10566530</v>
      </c>
      <c r="EI14">
        <f t="shared" si="68"/>
        <v>10566530</v>
      </c>
      <c r="EK14">
        <f t="shared" si="69"/>
        <v>0.24273541077345165</v>
      </c>
      <c r="EL14">
        <f t="shared" si="70"/>
        <v>0.24273541077345165</v>
      </c>
      <c r="EM14">
        <f t="shared" si="71"/>
        <v>0.25289257684405381</v>
      </c>
      <c r="EN14">
        <f t="shared" si="72"/>
        <v>0.27944916637723077</v>
      </c>
      <c r="EO14">
        <f t="shared" si="73"/>
        <v>0.32987991327332628</v>
      </c>
      <c r="EP14">
        <f t="shared" si="74"/>
        <v>0.46452657589577656</v>
      </c>
      <c r="EQ14">
        <f t="shared" si="75"/>
        <v>0.55350025031869499</v>
      </c>
      <c r="ER14">
        <f t="shared" si="76"/>
        <v>0.61250117115079405</v>
      </c>
      <c r="ES14">
        <f t="shared" si="77"/>
        <v>0.66777664947716986</v>
      </c>
      <c r="ET14">
        <f t="shared" si="78"/>
        <v>0.71161289467781763</v>
      </c>
      <c r="EU14">
        <f t="shared" si="79"/>
        <v>0.7666749633039418</v>
      </c>
      <c r="EV14">
        <f t="shared" si="80"/>
        <v>0.80918712197854925</v>
      </c>
      <c r="EW14">
        <f t="shared" si="81"/>
        <v>0.82582654854526505</v>
      </c>
      <c r="EX14">
        <f t="shared" si="82"/>
        <v>0.83274622794805864</v>
      </c>
      <c r="EY14">
        <f t="shared" si="83"/>
        <v>0.84931467567877061</v>
      </c>
      <c r="EZ14">
        <f t="shared" si="84"/>
        <v>0.85779182002038512</v>
      </c>
      <c r="FA14">
        <f t="shared" si="85"/>
        <v>0.87306561378238645</v>
      </c>
      <c r="FB14">
        <f t="shared" si="86"/>
        <v>0.87328271438211036</v>
      </c>
      <c r="FC14">
        <f t="shared" si="87"/>
        <v>0.88010264486070644</v>
      </c>
      <c r="FD14">
        <f t="shared" si="88"/>
        <v>0.92468113940905861</v>
      </c>
      <c r="FE14">
        <f t="shared" si="89"/>
        <v>0.94180284350680876</v>
      </c>
      <c r="FF14">
        <f t="shared" si="90"/>
        <v>0.95867858227819347</v>
      </c>
      <c r="FG14">
        <f t="shared" si="91"/>
        <v>0.99979662197523689</v>
      </c>
      <c r="FH14">
        <f t="shared" si="92"/>
        <v>0.99979662197523689</v>
      </c>
      <c r="FI14">
        <f t="shared" si="93"/>
        <v>0.99979662197523689</v>
      </c>
      <c r="FJ14">
        <f t="shared" si="94"/>
        <v>0.99979662197523689</v>
      </c>
      <c r="FK14">
        <f t="shared" si="95"/>
        <v>0.99979662197523689</v>
      </c>
      <c r="FL14">
        <f t="shared" si="96"/>
        <v>0.99979662197523689</v>
      </c>
      <c r="FM14">
        <f t="shared" si="97"/>
        <v>0.99979662197523689</v>
      </c>
      <c r="FN14">
        <f t="shared" si="98"/>
        <v>0.99979662197523689</v>
      </c>
      <c r="FO14">
        <f t="shared" si="99"/>
        <v>0.99979662197523689</v>
      </c>
      <c r="FP14">
        <f t="shared" si="100"/>
        <v>0.99979662197523689</v>
      </c>
      <c r="FQ14">
        <f t="shared" si="101"/>
        <v>0.99979662197523689</v>
      </c>
      <c r="FR14">
        <f t="shared" si="102"/>
        <v>0.99979662197523689</v>
      </c>
      <c r="FS14">
        <f t="shared" si="103"/>
        <v>0.99979662197523689</v>
      </c>
      <c r="FT14">
        <f t="shared" si="104"/>
        <v>0.99979662197523689</v>
      </c>
      <c r="FU14">
        <f t="shared" si="105"/>
        <v>0.99979662197523689</v>
      </c>
      <c r="FV14">
        <f t="shared" si="106"/>
        <v>0.99979662197523689</v>
      </c>
      <c r="FW14">
        <f t="shared" si="107"/>
        <v>0.99979662197523689</v>
      </c>
      <c r="FX14">
        <f t="shared" si="108"/>
        <v>0.99979662197523689</v>
      </c>
      <c r="FY14">
        <f t="shared" si="109"/>
        <v>0.99979662197523689</v>
      </c>
      <c r="FZ14">
        <f t="shared" si="110"/>
        <v>0.99979662197523689</v>
      </c>
      <c r="GA14">
        <f t="shared" si="111"/>
        <v>0.99979662197523689</v>
      </c>
      <c r="GB14">
        <f t="shared" si="112"/>
        <v>0.99979662197523689</v>
      </c>
      <c r="GC14">
        <f t="shared" si="113"/>
        <v>0.99979662197523689</v>
      </c>
      <c r="GD14">
        <f t="shared" si="114"/>
        <v>0.99979662197523689</v>
      </c>
      <c r="GE14">
        <f t="shared" si="115"/>
        <v>1</v>
      </c>
      <c r="GF14">
        <f t="shared" si="116"/>
        <v>1</v>
      </c>
      <c r="GG14">
        <f t="shared" si="117"/>
        <v>1</v>
      </c>
      <c r="GH14">
        <f t="shared" si="118"/>
        <v>1</v>
      </c>
      <c r="GI14">
        <f t="shared" si="119"/>
        <v>1</v>
      </c>
      <c r="GJ14">
        <f t="shared" si="120"/>
        <v>1</v>
      </c>
      <c r="GK14">
        <f t="shared" si="121"/>
        <v>1</v>
      </c>
      <c r="GL14">
        <f t="shared" si="122"/>
        <v>1</v>
      </c>
      <c r="GM14">
        <f t="shared" si="123"/>
        <v>1</v>
      </c>
      <c r="GN14">
        <f t="shared" si="124"/>
        <v>1</v>
      </c>
      <c r="GO14">
        <f t="shared" si="125"/>
        <v>1</v>
      </c>
      <c r="GP14">
        <f t="shared" si="126"/>
        <v>1</v>
      </c>
      <c r="GQ14">
        <f t="shared" si="127"/>
        <v>1</v>
      </c>
      <c r="GR14">
        <f t="shared" si="128"/>
        <v>1</v>
      </c>
      <c r="GS14">
        <f t="shared" si="129"/>
        <v>1</v>
      </c>
      <c r="GT14">
        <f t="shared" si="130"/>
        <v>1</v>
      </c>
      <c r="GU14">
        <f t="shared" si="131"/>
        <v>1</v>
      </c>
      <c r="GV14">
        <f t="shared" si="132"/>
        <v>1</v>
      </c>
      <c r="GW14">
        <f t="shared" si="133"/>
        <v>1</v>
      </c>
      <c r="GX14">
        <f t="shared" si="134"/>
        <v>1</v>
      </c>
    </row>
    <row r="15" spans="1:207" x14ac:dyDescent="0.2">
      <c r="A15" t="s">
        <v>61</v>
      </c>
      <c r="B15" t="s">
        <v>4</v>
      </c>
      <c r="D15" s="5" t="s">
        <v>78</v>
      </c>
      <c r="E15">
        <f>GETPIVOTDATA("value",pivot!$A$3,"bench",$D15,"config",$E$3,"stat",E$4)</f>
        <v>2059667</v>
      </c>
      <c r="F15">
        <f>GETPIVOTDATA("value",pivot!$A$3,"bench",$D15,"config",$E$3,"stat",F$4)</f>
        <v>1759</v>
      </c>
      <c r="G15">
        <f>GETPIVOTDATA("value",pivot!$A$3,"bench",$D15,"config",$E$3,"stat",G$4)</f>
        <v>278787</v>
      </c>
      <c r="H15">
        <f>GETPIVOTDATA("value",pivot!$A$3,"bench",$D15,"config",$E$3,"stat",H$4)</f>
        <v>544538</v>
      </c>
      <c r="I15">
        <f>GETPIVOTDATA("value",pivot!$A$3,"bench",$D15,"config",$E$3,"stat",I$4)</f>
        <v>786382</v>
      </c>
      <c r="J15">
        <f>GETPIVOTDATA("value",pivot!$A$3,"bench",$D15,"config",$E$3,"stat",J$4)</f>
        <v>824451</v>
      </c>
      <c r="K15">
        <f>GETPIVOTDATA("value",pivot!$A$3,"bench",$D15,"config",$E$3,"stat",K$4)</f>
        <v>832623</v>
      </c>
      <c r="L15">
        <f>GETPIVOTDATA("value",pivot!$A$3,"bench",$D15,"config",$E$3,"stat",L$4)</f>
        <v>795993</v>
      </c>
      <c r="M15">
        <f>GETPIVOTDATA("value",pivot!$A$3,"bench",$D15,"config",$E$3,"stat",M$4)</f>
        <v>596669</v>
      </c>
      <c r="N15">
        <f>GETPIVOTDATA("value",pivot!$A$3,"bench",$D15,"config",$E$3,"stat",N$4)</f>
        <v>589771</v>
      </c>
      <c r="O15">
        <f>GETPIVOTDATA("value",pivot!$A$3,"bench",$D15,"config",$E$3,"stat",O$4)</f>
        <v>208391</v>
      </c>
      <c r="P15">
        <f>GETPIVOTDATA("value",pivot!$A$3,"bench",$D15,"config",$E$3,"stat",P$4)</f>
        <v>126403</v>
      </c>
      <c r="Q15">
        <f>GETPIVOTDATA("value",pivot!$A$3,"bench",$D15,"config",$E$3,"stat",Q$4)</f>
        <v>200706</v>
      </c>
      <c r="R15">
        <f>GETPIVOTDATA("value",pivot!$A$3,"bench",$D15,"config",$E$3,"stat",R$4)</f>
        <v>135709</v>
      </c>
      <c r="S15">
        <f>GETPIVOTDATA("value",pivot!$A$3,"bench",$D15,"config",$E$3,"stat",S$4)</f>
        <v>89526</v>
      </c>
      <c r="T15">
        <f>GETPIVOTDATA("value",pivot!$A$3,"bench",$D15,"config",$E$3,"stat",T$4)</f>
        <v>72713</v>
      </c>
      <c r="U15">
        <f>GETPIVOTDATA("value",pivot!$A$3,"bench",$D15,"config",$E$3,"stat",U$4)</f>
        <v>187938</v>
      </c>
      <c r="V15">
        <f>GETPIVOTDATA("value",pivot!$A$3,"bench",$D15,"config",$E$3,"stat",V$4)</f>
        <v>51629</v>
      </c>
      <c r="W15">
        <f>GETPIVOTDATA("value",pivot!$A$3,"bench",$D15,"config",$E$3,"stat",W$4)</f>
        <v>99919</v>
      </c>
      <c r="X15">
        <f>GETPIVOTDATA("value",pivot!$A$3,"bench",$D15,"config",$E$3,"stat",X$4)</f>
        <v>214569</v>
      </c>
      <c r="Y15">
        <f>GETPIVOTDATA("value",pivot!$A$3,"bench",$D15,"config",$E$3,"stat",Y$4)</f>
        <v>205648</v>
      </c>
      <c r="Z15">
        <f>GETPIVOTDATA("value",pivot!$A$3,"bench",$D15,"config",$E$3,"stat",Z$4)</f>
        <v>138231</v>
      </c>
      <c r="AA15">
        <f>GETPIVOTDATA("value",pivot!$A$3,"bench",$D15,"config",$E$3,"stat",AA$4)</f>
        <v>129166</v>
      </c>
      <c r="AB15">
        <f>GETPIVOTDATA("value",pivot!$A$3,"bench",$D15,"config",$E$3,"stat",AB$4)</f>
        <v>682940</v>
      </c>
      <c r="AC15">
        <f>GETPIVOTDATA("value",pivot!$A$3,"bench",$D15,"config",$E$3,"stat",AC$4)</f>
        <v>0</v>
      </c>
      <c r="AD15">
        <f>GETPIVOTDATA("value",pivot!$A$3,"bench",$D15,"config",$E$3,"stat",AD$4)</f>
        <v>63579</v>
      </c>
      <c r="AE15">
        <f>GETPIVOTDATA("value",pivot!$A$3,"bench",$D15,"config",$E$3,"stat",AE$4)</f>
        <v>0</v>
      </c>
      <c r="AF15">
        <f>GETPIVOTDATA("value",pivot!$A$3,"bench",$D15,"config",$E$3,"stat",AF$4)</f>
        <v>14641</v>
      </c>
      <c r="AG15">
        <f>GETPIVOTDATA("value",pivot!$A$3,"bench",$D15,"config",$E$3,"stat",AG$4)</f>
        <v>0</v>
      </c>
      <c r="AH15">
        <f>GETPIVOTDATA("value",pivot!$A$3,"bench",$D15,"config",$E$3,"stat",AH$4)</f>
        <v>0</v>
      </c>
      <c r="AI15">
        <f>GETPIVOTDATA("value",pivot!$A$3,"bench",$D15,"config",$E$3,"stat",AI$4)</f>
        <v>0</v>
      </c>
      <c r="AJ15">
        <f>GETPIVOTDATA("value",pivot!$A$3,"bench",$D15,"config",$E$3,"stat",AJ$4)</f>
        <v>0</v>
      </c>
      <c r="AK15">
        <f>GETPIVOTDATA("value",pivot!$A$3,"bench",$D15,"config",$E$3,"stat",AK$4)</f>
        <v>0</v>
      </c>
      <c r="AL15">
        <f>GETPIVOTDATA("value",pivot!$A$3,"bench",$D15,"config",$E$3,"stat",AL$4)</f>
        <v>0</v>
      </c>
      <c r="AM15">
        <f>GETPIVOTDATA("value",pivot!$A$3,"bench",$D15,"config",$E$3,"stat",AM$4)</f>
        <v>0</v>
      </c>
      <c r="AN15">
        <f>GETPIVOTDATA("value",pivot!$A$3,"bench",$D15,"config",$E$3,"stat",AN$4)</f>
        <v>0</v>
      </c>
      <c r="AO15">
        <f>GETPIVOTDATA("value",pivot!$A$3,"bench",$D15,"config",$E$3,"stat",AO$4)</f>
        <v>0</v>
      </c>
      <c r="AP15">
        <f>GETPIVOTDATA("value",pivot!$A$3,"bench",$D15,"config",$E$3,"stat",AP$4)</f>
        <v>0</v>
      </c>
      <c r="AQ15">
        <f>GETPIVOTDATA("value",pivot!$A$3,"bench",$D15,"config",$E$3,"stat",AQ$4)</f>
        <v>0</v>
      </c>
      <c r="AR15">
        <f>GETPIVOTDATA("value",pivot!$A$3,"bench",$D15,"config",$E$3,"stat",AR$4)</f>
        <v>0</v>
      </c>
      <c r="AS15">
        <f>GETPIVOTDATA("value",pivot!$A$3,"bench",$D15,"config",$E$3,"stat",AS$4)</f>
        <v>0</v>
      </c>
      <c r="AT15">
        <f>GETPIVOTDATA("value",pivot!$A$3,"bench",$D15,"config",$E$3,"stat",AT$4)</f>
        <v>0</v>
      </c>
      <c r="AU15">
        <f>GETPIVOTDATA("value",pivot!$A$3,"bench",$D15,"config",$E$3,"stat",AU$4)</f>
        <v>0</v>
      </c>
      <c r="AV15">
        <f>GETPIVOTDATA("value",pivot!$A$3,"bench",$D15,"config",$E$3,"stat",AV$4)</f>
        <v>0</v>
      </c>
      <c r="AW15">
        <f>GETPIVOTDATA("value",pivot!$A$3,"bench",$D15,"config",$E$3,"stat",AW$4)</f>
        <v>0</v>
      </c>
      <c r="AX15">
        <f>GETPIVOTDATA("value",pivot!$A$3,"bench",$D15,"config",$E$3,"stat",AX$4)</f>
        <v>0</v>
      </c>
      <c r="AY15">
        <f>GETPIVOTDATA("value",pivot!$A$3,"bench",$D15,"config",$E$3,"stat",AY$4)</f>
        <v>0</v>
      </c>
      <c r="AZ15">
        <f>GETPIVOTDATA("value",pivot!$A$3,"bench",$D15,"config",$E$3,"stat",AZ$4)</f>
        <v>0</v>
      </c>
      <c r="BA15">
        <f>GETPIVOTDATA("value",pivot!$A$3,"bench",$D15,"config",$E$3,"stat",BA$4)</f>
        <v>0</v>
      </c>
      <c r="BB15">
        <f>GETPIVOTDATA("value",pivot!$A$3,"bench",$D15,"config",$E$3,"stat",BB$4)</f>
        <v>0</v>
      </c>
      <c r="BC15">
        <f>GETPIVOTDATA("value",pivot!$A$3,"bench",$D15,"config",$E$3,"stat",BC$4)</f>
        <v>0</v>
      </c>
      <c r="BD15">
        <f>GETPIVOTDATA("value",pivot!$A$3,"bench",$D15,"config",$E$3,"stat",BD$4)</f>
        <v>0</v>
      </c>
      <c r="BE15">
        <f>GETPIVOTDATA("value",pivot!$A$3,"bench",$D15,"config",$E$3,"stat",BE$4)</f>
        <v>0</v>
      </c>
      <c r="BF15">
        <f>GETPIVOTDATA("value",pivot!$A$3,"bench",$D15,"config",$E$3,"stat",BF$4)</f>
        <v>0</v>
      </c>
      <c r="BG15">
        <f>GETPIVOTDATA("value",pivot!$A$3,"bench",$D15,"config",$E$3,"stat",BG$4)</f>
        <v>0</v>
      </c>
      <c r="BH15">
        <f>GETPIVOTDATA("value",pivot!$A$3,"bench",$D15,"config",$E$3,"stat",BH$4)</f>
        <v>0</v>
      </c>
      <c r="BI15">
        <f>GETPIVOTDATA("value",pivot!$A$3,"bench",$D15,"config",$E$3,"stat",BI$4)</f>
        <v>0</v>
      </c>
      <c r="BJ15">
        <f>GETPIVOTDATA("value",pivot!$A$3,"bench",$D15,"config",$E$3,"stat",BJ$4)</f>
        <v>0</v>
      </c>
      <c r="BK15">
        <f>GETPIVOTDATA("value",pivot!$A$3,"bench",$D15,"config",$E$3,"stat",BK$4)</f>
        <v>0</v>
      </c>
      <c r="BL15">
        <f>GETPIVOTDATA("value",pivot!$A$3,"bench",$D15,"config",$E$3,"stat",BL$4)</f>
        <v>0</v>
      </c>
      <c r="BM15">
        <f>GETPIVOTDATA("value",pivot!$A$3,"bench",$D15,"config",$E$3,"stat",BM$4)</f>
        <v>0</v>
      </c>
      <c r="BN15">
        <f>GETPIVOTDATA("value",pivot!$A$3,"bench",$D15,"config",$E$3,"stat",BN$4)</f>
        <v>0</v>
      </c>
      <c r="BO15">
        <f>GETPIVOTDATA("value",pivot!$A$3,"bench",$D15,"config",$E$3,"stat",BO$4)</f>
        <v>24</v>
      </c>
      <c r="BP15">
        <f>GETPIVOTDATA("value",pivot!$A$3,"bench",$D15,"config",$E$3,"stat",BP$4)</f>
        <v>0</v>
      </c>
      <c r="BQ15">
        <f>GETPIVOTDATA("value",pivot!$A$3,"bench",$D15,"config",$E$3,"stat",BQ$4)</f>
        <v>0</v>
      </c>
      <c r="BR15">
        <f>GETPIVOTDATA("value",pivot!$A$3,"bench",$D15,"config",$E$3,"stat",BR$4)</f>
        <v>0</v>
      </c>
      <c r="BU15">
        <f t="shared" si="0"/>
        <v>2059667</v>
      </c>
      <c r="BV15">
        <f t="shared" si="1"/>
        <v>2061426</v>
      </c>
      <c r="BW15">
        <f t="shared" si="2"/>
        <v>2340213</v>
      </c>
      <c r="BX15">
        <f t="shared" si="3"/>
        <v>2884751</v>
      </c>
      <c r="BY15">
        <f t="shared" si="4"/>
        <v>3671133</v>
      </c>
      <c r="BZ15">
        <f t="shared" si="5"/>
        <v>4495584</v>
      </c>
      <c r="CA15">
        <f t="shared" si="6"/>
        <v>5328207</v>
      </c>
      <c r="CB15">
        <f t="shared" si="7"/>
        <v>6124200</v>
      </c>
      <c r="CC15">
        <f t="shared" si="8"/>
        <v>6720869</v>
      </c>
      <c r="CD15">
        <f t="shared" si="9"/>
        <v>7310640</v>
      </c>
      <c r="CE15">
        <f t="shared" si="10"/>
        <v>7519031</v>
      </c>
      <c r="CF15">
        <f t="shared" si="11"/>
        <v>7645434</v>
      </c>
      <c r="CG15">
        <f t="shared" si="12"/>
        <v>7846140</v>
      </c>
      <c r="CH15">
        <f t="shared" si="13"/>
        <v>7981849</v>
      </c>
      <c r="CI15">
        <f t="shared" si="14"/>
        <v>8071375</v>
      </c>
      <c r="CJ15">
        <f t="shared" si="15"/>
        <v>8144088</v>
      </c>
      <c r="CK15">
        <f t="shared" si="16"/>
        <v>8332026</v>
      </c>
      <c r="CL15">
        <f t="shared" si="17"/>
        <v>8383655</v>
      </c>
      <c r="CM15">
        <f t="shared" si="18"/>
        <v>8483574</v>
      </c>
      <c r="CN15">
        <f t="shared" si="19"/>
        <v>8698143</v>
      </c>
      <c r="CO15">
        <f t="shared" si="20"/>
        <v>8903791</v>
      </c>
      <c r="CP15">
        <f t="shared" si="21"/>
        <v>9042022</v>
      </c>
      <c r="CQ15">
        <f t="shared" si="22"/>
        <v>9171188</v>
      </c>
      <c r="CR15">
        <f t="shared" si="23"/>
        <v>9854128</v>
      </c>
      <c r="CS15">
        <f t="shared" si="24"/>
        <v>9854128</v>
      </c>
      <c r="CT15">
        <f t="shared" si="25"/>
        <v>9917707</v>
      </c>
      <c r="CU15">
        <f t="shared" si="26"/>
        <v>9917707</v>
      </c>
      <c r="CV15">
        <f t="shared" si="27"/>
        <v>9932348</v>
      </c>
      <c r="CW15">
        <f t="shared" si="28"/>
        <v>9932348</v>
      </c>
      <c r="CX15">
        <f t="shared" si="29"/>
        <v>9932348</v>
      </c>
      <c r="CY15">
        <f t="shared" si="30"/>
        <v>9932348</v>
      </c>
      <c r="CZ15">
        <f t="shared" si="31"/>
        <v>9932348</v>
      </c>
      <c r="DA15">
        <f t="shared" si="32"/>
        <v>9932348</v>
      </c>
      <c r="DB15">
        <f t="shared" si="33"/>
        <v>9932348</v>
      </c>
      <c r="DC15">
        <f t="shared" si="34"/>
        <v>9932348</v>
      </c>
      <c r="DD15">
        <f t="shared" si="35"/>
        <v>9932348</v>
      </c>
      <c r="DE15">
        <f t="shared" si="36"/>
        <v>9932348</v>
      </c>
      <c r="DF15">
        <f t="shared" si="37"/>
        <v>9932348</v>
      </c>
      <c r="DG15">
        <f t="shared" si="38"/>
        <v>9932348</v>
      </c>
      <c r="DH15">
        <f t="shared" si="39"/>
        <v>9932348</v>
      </c>
      <c r="DI15">
        <f t="shared" si="40"/>
        <v>9932348</v>
      </c>
      <c r="DJ15">
        <f t="shared" si="41"/>
        <v>9932348</v>
      </c>
      <c r="DK15">
        <f t="shared" si="42"/>
        <v>9932348</v>
      </c>
      <c r="DL15">
        <f t="shared" si="43"/>
        <v>9932348</v>
      </c>
      <c r="DM15">
        <f t="shared" si="44"/>
        <v>9932348</v>
      </c>
      <c r="DN15">
        <f t="shared" si="45"/>
        <v>9932348</v>
      </c>
      <c r="DO15">
        <f t="shared" si="46"/>
        <v>9932348</v>
      </c>
      <c r="DP15">
        <f t="shared" si="47"/>
        <v>9932348</v>
      </c>
      <c r="DQ15">
        <f t="shared" si="48"/>
        <v>9932348</v>
      </c>
      <c r="DR15">
        <f t="shared" si="49"/>
        <v>9932348</v>
      </c>
      <c r="DS15">
        <f t="shared" si="50"/>
        <v>9932348</v>
      </c>
      <c r="DT15">
        <f t="shared" si="51"/>
        <v>9932348</v>
      </c>
      <c r="DU15">
        <f t="shared" si="52"/>
        <v>9932348</v>
      </c>
      <c r="DV15">
        <f t="shared" si="53"/>
        <v>9932348</v>
      </c>
      <c r="DW15">
        <f t="shared" si="54"/>
        <v>9932348</v>
      </c>
      <c r="DX15">
        <f t="shared" si="55"/>
        <v>9932348</v>
      </c>
      <c r="DY15">
        <f t="shared" si="56"/>
        <v>9932348</v>
      </c>
      <c r="DZ15">
        <f t="shared" si="57"/>
        <v>9932348</v>
      </c>
      <c r="EA15">
        <f t="shared" si="58"/>
        <v>9932348</v>
      </c>
      <c r="EB15">
        <f t="shared" si="59"/>
        <v>9932348</v>
      </c>
      <c r="EC15">
        <f t="shared" si="60"/>
        <v>9932348</v>
      </c>
      <c r="ED15">
        <f t="shared" si="61"/>
        <v>9932348</v>
      </c>
      <c r="EE15">
        <f t="shared" si="62"/>
        <v>9932372</v>
      </c>
      <c r="EF15">
        <f t="shared" si="63"/>
        <v>9932372</v>
      </c>
      <c r="EG15">
        <f t="shared" si="64"/>
        <v>9932372</v>
      </c>
      <c r="EH15">
        <f t="shared" si="65"/>
        <v>9932372</v>
      </c>
      <c r="EI15">
        <f t="shared" si="68"/>
        <v>9932372</v>
      </c>
      <c r="EK15">
        <f t="shared" si="69"/>
        <v>0.20736909572053885</v>
      </c>
      <c r="EL15">
        <f t="shared" si="70"/>
        <v>0.20754619339670322</v>
      </c>
      <c r="EM15">
        <f t="shared" si="71"/>
        <v>0.23561471519592703</v>
      </c>
      <c r="EN15">
        <f t="shared" si="72"/>
        <v>0.29043928278159536</v>
      </c>
      <c r="EO15">
        <f t="shared" si="73"/>
        <v>0.36961291824349712</v>
      </c>
      <c r="EP15">
        <f t="shared" si="74"/>
        <v>0.4526193743045468</v>
      </c>
      <c r="EQ15">
        <f t="shared" si="75"/>
        <v>0.53644859455525828</v>
      </c>
      <c r="ER15">
        <f t="shared" si="76"/>
        <v>0.61658987399988641</v>
      </c>
      <c r="ES15">
        <f t="shared" si="77"/>
        <v>0.6766630367851707</v>
      </c>
      <c r="ET15">
        <f t="shared" si="78"/>
        <v>0.73604170282788439</v>
      </c>
      <c r="EU15">
        <f t="shared" si="79"/>
        <v>0.75702269306868486</v>
      </c>
      <c r="EV15">
        <f t="shared" si="80"/>
        <v>0.76974905893577084</v>
      </c>
      <c r="EW15">
        <f t="shared" si="81"/>
        <v>0.789956316577752</v>
      </c>
      <c r="EX15">
        <f t="shared" si="82"/>
        <v>0.8036196187577348</v>
      </c>
      <c r="EY15">
        <f t="shared" si="83"/>
        <v>0.81263317564021964</v>
      </c>
      <c r="EZ15">
        <f t="shared" si="84"/>
        <v>0.81995398480846271</v>
      </c>
      <c r="FA15">
        <f t="shared" si="85"/>
        <v>0.8388757489147608</v>
      </c>
      <c r="FB15">
        <f t="shared" si="86"/>
        <v>0.84407380231026385</v>
      </c>
      <c r="FC15">
        <f t="shared" si="87"/>
        <v>0.85413373562730033</v>
      </c>
      <c r="FD15">
        <f t="shared" si="88"/>
        <v>0.87573673237369687</v>
      </c>
      <c r="FE15">
        <f t="shared" si="89"/>
        <v>0.89644155494780098</v>
      </c>
      <c r="FF15">
        <f t="shared" si="90"/>
        <v>0.91035877431896428</v>
      </c>
      <c r="FG15">
        <f t="shared" si="91"/>
        <v>0.92336332147044031</v>
      </c>
      <c r="FH15">
        <f t="shared" si="92"/>
        <v>0.99212232485855345</v>
      </c>
      <c r="FI15">
        <f t="shared" si="93"/>
        <v>0.99212232485855345</v>
      </c>
      <c r="FJ15">
        <f t="shared" si="94"/>
        <v>0.99852351482606572</v>
      </c>
      <c r="FK15">
        <f t="shared" si="95"/>
        <v>0.99852351482606572</v>
      </c>
      <c r="FL15">
        <f t="shared" si="96"/>
        <v>0.99999758365876756</v>
      </c>
      <c r="FM15">
        <f t="shared" si="97"/>
        <v>0.99999758365876756</v>
      </c>
      <c r="FN15">
        <f t="shared" si="98"/>
        <v>0.99999758365876756</v>
      </c>
      <c r="FO15">
        <f t="shared" si="99"/>
        <v>0.99999758365876756</v>
      </c>
      <c r="FP15">
        <f t="shared" si="100"/>
        <v>0.99999758365876756</v>
      </c>
      <c r="FQ15">
        <f t="shared" si="101"/>
        <v>0.99999758365876756</v>
      </c>
      <c r="FR15">
        <f t="shared" si="102"/>
        <v>0.99999758365876756</v>
      </c>
      <c r="FS15">
        <f t="shared" si="103"/>
        <v>0.99999758365876756</v>
      </c>
      <c r="FT15">
        <f t="shared" si="104"/>
        <v>0.99999758365876756</v>
      </c>
      <c r="FU15">
        <f t="shared" si="105"/>
        <v>0.99999758365876756</v>
      </c>
      <c r="FV15">
        <f t="shared" si="106"/>
        <v>0.99999758365876756</v>
      </c>
      <c r="FW15">
        <f t="shared" si="107"/>
        <v>0.99999758365876756</v>
      </c>
      <c r="FX15">
        <f t="shared" si="108"/>
        <v>0.99999758365876756</v>
      </c>
      <c r="FY15">
        <f t="shared" si="109"/>
        <v>0.99999758365876756</v>
      </c>
      <c r="FZ15">
        <f t="shared" si="110"/>
        <v>0.99999758365876756</v>
      </c>
      <c r="GA15">
        <f t="shared" si="111"/>
        <v>0.99999758365876756</v>
      </c>
      <c r="GB15">
        <f t="shared" si="112"/>
        <v>0.99999758365876756</v>
      </c>
      <c r="GC15">
        <f t="shared" si="113"/>
        <v>0.99999758365876756</v>
      </c>
      <c r="GD15">
        <f t="shared" si="114"/>
        <v>0.99999758365876756</v>
      </c>
      <c r="GE15">
        <f t="shared" si="115"/>
        <v>0.99999758365876756</v>
      </c>
      <c r="GF15">
        <f t="shared" si="116"/>
        <v>0.99999758365876756</v>
      </c>
      <c r="GG15">
        <f t="shared" si="117"/>
        <v>0.99999758365876756</v>
      </c>
      <c r="GH15">
        <f t="shared" si="118"/>
        <v>0.99999758365876756</v>
      </c>
      <c r="GI15">
        <f t="shared" si="119"/>
        <v>0.99999758365876756</v>
      </c>
      <c r="GJ15">
        <f t="shared" si="120"/>
        <v>0.99999758365876756</v>
      </c>
      <c r="GK15">
        <f t="shared" si="121"/>
        <v>0.99999758365876756</v>
      </c>
      <c r="GL15">
        <f t="shared" si="122"/>
        <v>0.99999758365876756</v>
      </c>
      <c r="GM15">
        <f t="shared" si="123"/>
        <v>0.99999758365876756</v>
      </c>
      <c r="GN15">
        <f t="shared" si="124"/>
        <v>0.99999758365876756</v>
      </c>
      <c r="GO15">
        <f t="shared" si="125"/>
        <v>0.99999758365876756</v>
      </c>
      <c r="GP15">
        <f t="shared" si="126"/>
        <v>0.99999758365876756</v>
      </c>
      <c r="GQ15">
        <f t="shared" si="127"/>
        <v>0.99999758365876756</v>
      </c>
      <c r="GR15">
        <f t="shared" si="128"/>
        <v>0.99999758365876756</v>
      </c>
      <c r="GS15">
        <f t="shared" si="129"/>
        <v>0.99999758365876756</v>
      </c>
      <c r="GT15">
        <f t="shared" si="130"/>
        <v>0.99999758365876756</v>
      </c>
      <c r="GU15">
        <f t="shared" si="131"/>
        <v>1</v>
      </c>
      <c r="GV15">
        <f t="shared" si="132"/>
        <v>1</v>
      </c>
      <c r="GW15">
        <f t="shared" si="133"/>
        <v>1</v>
      </c>
      <c r="GX15">
        <f t="shared" si="134"/>
        <v>1</v>
      </c>
    </row>
    <row r="16" spans="1:207" x14ac:dyDescent="0.2">
      <c r="A16" t="s">
        <v>61</v>
      </c>
      <c r="B16" t="s">
        <v>5</v>
      </c>
      <c r="D16" s="5" t="s">
        <v>79</v>
      </c>
      <c r="E16">
        <f>GETPIVOTDATA("value",pivot!$A$3,"bench",$D16,"config",$E$3,"stat",E$4)</f>
        <v>1975820</v>
      </c>
      <c r="F16">
        <f>GETPIVOTDATA("value",pivot!$A$3,"bench",$D16,"config",$E$3,"stat",F$4)</f>
        <v>879</v>
      </c>
      <c r="G16">
        <f>GETPIVOTDATA("value",pivot!$A$3,"bench",$D16,"config",$E$3,"stat",G$4)</f>
        <v>200038</v>
      </c>
      <c r="H16">
        <f>GETPIVOTDATA("value",pivot!$A$3,"bench",$D16,"config",$E$3,"stat",H$4)</f>
        <v>592129</v>
      </c>
      <c r="I16">
        <f>GETPIVOTDATA("value",pivot!$A$3,"bench",$D16,"config",$E$3,"stat",I$4)</f>
        <v>759572</v>
      </c>
      <c r="J16">
        <f>GETPIVOTDATA("value",pivot!$A$3,"bench",$D16,"config",$E$3,"stat",J$4)</f>
        <v>2036765</v>
      </c>
      <c r="K16">
        <f>GETPIVOTDATA("value",pivot!$A$3,"bench",$D16,"config",$E$3,"stat",K$4)</f>
        <v>883595</v>
      </c>
      <c r="L16">
        <f>GETPIVOTDATA("value",pivot!$A$3,"bench",$D16,"config",$E$3,"stat",L$4)</f>
        <v>637182</v>
      </c>
      <c r="M16">
        <f>GETPIVOTDATA("value",pivot!$A$3,"bench",$D16,"config",$E$3,"stat",M$4)</f>
        <v>595031</v>
      </c>
      <c r="N16">
        <f>GETPIVOTDATA("value",pivot!$A$3,"bench",$D16,"config",$E$3,"stat",N$4)</f>
        <v>408342</v>
      </c>
      <c r="O16">
        <f>GETPIVOTDATA("value",pivot!$A$3,"bench",$D16,"config",$E$3,"stat",O$4)</f>
        <v>200471</v>
      </c>
      <c r="P16">
        <f>GETPIVOTDATA("value",pivot!$A$3,"bench",$D16,"config",$E$3,"stat",P$4)</f>
        <v>98930</v>
      </c>
      <c r="Q16">
        <f>GETPIVOTDATA("value",pivot!$A$3,"bench",$D16,"config",$E$3,"stat",Q$4)</f>
        <v>193430</v>
      </c>
      <c r="R16">
        <f>GETPIVOTDATA("value",pivot!$A$3,"bench",$D16,"config",$E$3,"stat",R$4)</f>
        <v>125728</v>
      </c>
      <c r="S16">
        <f>GETPIVOTDATA("value",pivot!$A$3,"bench",$D16,"config",$E$3,"stat",S$4)</f>
        <v>98705</v>
      </c>
      <c r="T16">
        <f>GETPIVOTDATA("value",pivot!$A$3,"bench",$D16,"config",$E$3,"stat",T$4)</f>
        <v>117259</v>
      </c>
      <c r="U16">
        <f>GETPIVOTDATA("value",pivot!$A$3,"bench",$D16,"config",$E$3,"stat",U$4)</f>
        <v>86827</v>
      </c>
      <c r="V16">
        <f>GETPIVOTDATA("value",pivot!$A$3,"bench",$D16,"config",$E$3,"stat",V$4)</f>
        <v>87958</v>
      </c>
      <c r="W16">
        <f>GETPIVOTDATA("value",pivot!$A$3,"bench",$D16,"config",$E$3,"stat",W$4)</f>
        <v>83435</v>
      </c>
      <c r="X16">
        <f>GETPIVOTDATA("value",pivot!$A$3,"bench",$D16,"config",$E$3,"stat",X$4)</f>
        <v>216522</v>
      </c>
      <c r="Y16">
        <f>GETPIVOTDATA("value",pivot!$A$3,"bench",$D16,"config",$E$3,"stat",Y$4)</f>
        <v>202221</v>
      </c>
      <c r="Z16">
        <f>GETPIVOTDATA("value",pivot!$A$3,"bench",$D16,"config",$E$3,"stat",Z$4)</f>
        <v>95258</v>
      </c>
      <c r="AA16">
        <f>GETPIVOTDATA("value",pivot!$A$3,"bench",$D16,"config",$E$3,"stat",AA$4)</f>
        <v>227826</v>
      </c>
      <c r="AB16">
        <f>GETPIVOTDATA("value",pivot!$A$3,"bench",$D16,"config",$E$3,"stat",AB$4)</f>
        <v>473478</v>
      </c>
      <c r="AC16">
        <f>GETPIVOTDATA("value",pivot!$A$3,"bench",$D16,"config",$E$3,"stat",AC$4)</f>
        <v>0</v>
      </c>
      <c r="AD16">
        <f>GETPIVOTDATA("value",pivot!$A$3,"bench",$D16,"config",$E$3,"stat",AD$4)</f>
        <v>68024</v>
      </c>
      <c r="AE16">
        <f>GETPIVOTDATA("value",pivot!$A$3,"bench",$D16,"config",$E$3,"stat",AE$4)</f>
        <v>0</v>
      </c>
      <c r="AF16">
        <f>GETPIVOTDATA("value",pivot!$A$3,"bench",$D16,"config",$E$3,"stat",AF$4)</f>
        <v>15654</v>
      </c>
      <c r="AG16">
        <f>GETPIVOTDATA("value",pivot!$A$3,"bench",$D16,"config",$E$3,"stat",AG$4)</f>
        <v>0</v>
      </c>
      <c r="AH16">
        <f>GETPIVOTDATA("value",pivot!$A$3,"bench",$D16,"config",$E$3,"stat",AH$4)</f>
        <v>0</v>
      </c>
      <c r="AI16">
        <f>GETPIVOTDATA("value",pivot!$A$3,"bench",$D16,"config",$E$3,"stat",AI$4)</f>
        <v>0</v>
      </c>
      <c r="AJ16">
        <f>GETPIVOTDATA("value",pivot!$A$3,"bench",$D16,"config",$E$3,"stat",AJ$4)</f>
        <v>0</v>
      </c>
      <c r="AK16">
        <f>GETPIVOTDATA("value",pivot!$A$3,"bench",$D16,"config",$E$3,"stat",AK$4)</f>
        <v>0</v>
      </c>
      <c r="AL16">
        <f>GETPIVOTDATA("value",pivot!$A$3,"bench",$D16,"config",$E$3,"stat",AL$4)</f>
        <v>0</v>
      </c>
      <c r="AM16">
        <f>GETPIVOTDATA("value",pivot!$A$3,"bench",$D16,"config",$E$3,"stat",AM$4)</f>
        <v>0</v>
      </c>
      <c r="AN16">
        <f>GETPIVOTDATA("value",pivot!$A$3,"bench",$D16,"config",$E$3,"stat",AN$4)</f>
        <v>0</v>
      </c>
      <c r="AO16">
        <f>GETPIVOTDATA("value",pivot!$A$3,"bench",$D16,"config",$E$3,"stat",AO$4)</f>
        <v>0</v>
      </c>
      <c r="AP16">
        <f>GETPIVOTDATA("value",pivot!$A$3,"bench",$D16,"config",$E$3,"stat",AP$4)</f>
        <v>0</v>
      </c>
      <c r="AQ16">
        <f>GETPIVOTDATA("value",pivot!$A$3,"bench",$D16,"config",$E$3,"stat",AQ$4)</f>
        <v>0</v>
      </c>
      <c r="AR16">
        <f>GETPIVOTDATA("value",pivot!$A$3,"bench",$D16,"config",$E$3,"stat",AR$4)</f>
        <v>0</v>
      </c>
      <c r="AS16">
        <f>GETPIVOTDATA("value",pivot!$A$3,"bench",$D16,"config",$E$3,"stat",AS$4)</f>
        <v>0</v>
      </c>
      <c r="AT16">
        <f>GETPIVOTDATA("value",pivot!$A$3,"bench",$D16,"config",$E$3,"stat",AT$4)</f>
        <v>0</v>
      </c>
      <c r="AU16">
        <f>GETPIVOTDATA("value",pivot!$A$3,"bench",$D16,"config",$E$3,"stat",AU$4)</f>
        <v>0</v>
      </c>
      <c r="AV16">
        <f>GETPIVOTDATA("value",pivot!$A$3,"bench",$D16,"config",$E$3,"stat",AV$4)</f>
        <v>0</v>
      </c>
      <c r="AW16">
        <f>GETPIVOTDATA("value",pivot!$A$3,"bench",$D16,"config",$E$3,"stat",AW$4)</f>
        <v>0</v>
      </c>
      <c r="AX16">
        <f>GETPIVOTDATA("value",pivot!$A$3,"bench",$D16,"config",$E$3,"stat",AX$4)</f>
        <v>0</v>
      </c>
      <c r="AY16">
        <f>GETPIVOTDATA("value",pivot!$A$3,"bench",$D16,"config",$E$3,"stat",AY$4)</f>
        <v>0</v>
      </c>
      <c r="AZ16">
        <f>GETPIVOTDATA("value",pivot!$A$3,"bench",$D16,"config",$E$3,"stat",AZ$4)</f>
        <v>0</v>
      </c>
      <c r="BA16">
        <f>GETPIVOTDATA("value",pivot!$A$3,"bench",$D16,"config",$E$3,"stat",BA$4)</f>
        <v>0</v>
      </c>
      <c r="BB16">
        <f>GETPIVOTDATA("value",pivot!$A$3,"bench",$D16,"config",$E$3,"stat",BB$4)</f>
        <v>0</v>
      </c>
      <c r="BC16">
        <f>GETPIVOTDATA("value",pivot!$A$3,"bench",$D16,"config",$E$3,"stat",BC$4)</f>
        <v>0</v>
      </c>
      <c r="BD16">
        <f>GETPIVOTDATA("value",pivot!$A$3,"bench",$D16,"config",$E$3,"stat",BD$4)</f>
        <v>0</v>
      </c>
      <c r="BE16">
        <f>GETPIVOTDATA("value",pivot!$A$3,"bench",$D16,"config",$E$3,"stat",BE$4)</f>
        <v>0</v>
      </c>
      <c r="BF16">
        <f>GETPIVOTDATA("value",pivot!$A$3,"bench",$D16,"config",$E$3,"stat",BF$4)</f>
        <v>0</v>
      </c>
      <c r="BG16">
        <f>GETPIVOTDATA("value",pivot!$A$3,"bench",$D16,"config",$E$3,"stat",BG$4)</f>
        <v>0</v>
      </c>
      <c r="BH16">
        <f>GETPIVOTDATA("value",pivot!$A$3,"bench",$D16,"config",$E$3,"stat",BH$4)</f>
        <v>0</v>
      </c>
      <c r="BI16">
        <f>GETPIVOTDATA("value",pivot!$A$3,"bench",$D16,"config",$E$3,"stat",BI$4)</f>
        <v>0</v>
      </c>
      <c r="BJ16">
        <f>GETPIVOTDATA("value",pivot!$A$3,"bench",$D16,"config",$E$3,"stat",BJ$4)</f>
        <v>0</v>
      </c>
      <c r="BK16">
        <f>GETPIVOTDATA("value",pivot!$A$3,"bench",$D16,"config",$E$3,"stat",BK$4)</f>
        <v>0</v>
      </c>
      <c r="BL16">
        <f>GETPIVOTDATA("value",pivot!$A$3,"bench",$D16,"config",$E$3,"stat",BL$4)</f>
        <v>0</v>
      </c>
      <c r="BM16">
        <f>GETPIVOTDATA("value",pivot!$A$3,"bench",$D16,"config",$E$3,"stat",BM$4)</f>
        <v>0</v>
      </c>
      <c r="BN16">
        <f>GETPIVOTDATA("value",pivot!$A$3,"bench",$D16,"config",$E$3,"stat",BN$4)</f>
        <v>0</v>
      </c>
      <c r="BO16">
        <f>GETPIVOTDATA("value",pivot!$A$3,"bench",$D16,"config",$E$3,"stat",BO$4)</f>
        <v>11</v>
      </c>
      <c r="BP16">
        <f>GETPIVOTDATA("value",pivot!$A$3,"bench",$D16,"config",$E$3,"stat",BP$4)</f>
        <v>0</v>
      </c>
      <c r="BQ16">
        <f>GETPIVOTDATA("value",pivot!$A$3,"bench",$D16,"config",$E$3,"stat",BQ$4)</f>
        <v>0</v>
      </c>
      <c r="BR16">
        <f>GETPIVOTDATA("value",pivot!$A$3,"bench",$D16,"config",$E$3,"stat",BR$4)</f>
        <v>0</v>
      </c>
      <c r="BU16">
        <f t="shared" si="0"/>
        <v>1975820</v>
      </c>
      <c r="BV16">
        <f t="shared" si="1"/>
        <v>1976699</v>
      </c>
      <c r="BW16">
        <f t="shared" si="2"/>
        <v>2176737</v>
      </c>
      <c r="BX16">
        <f t="shared" si="3"/>
        <v>2768866</v>
      </c>
      <c r="BY16">
        <f t="shared" si="4"/>
        <v>3528438</v>
      </c>
      <c r="BZ16">
        <f t="shared" si="5"/>
        <v>5565203</v>
      </c>
      <c r="CA16">
        <f t="shared" si="6"/>
        <v>6448798</v>
      </c>
      <c r="CB16">
        <f t="shared" si="7"/>
        <v>7085980</v>
      </c>
      <c r="CC16">
        <f t="shared" si="8"/>
        <v>7681011</v>
      </c>
      <c r="CD16">
        <f t="shared" si="9"/>
        <v>8089353</v>
      </c>
      <c r="CE16">
        <f t="shared" si="10"/>
        <v>8289824</v>
      </c>
      <c r="CF16">
        <f t="shared" si="11"/>
        <v>8388754</v>
      </c>
      <c r="CG16">
        <f t="shared" si="12"/>
        <v>8582184</v>
      </c>
      <c r="CH16">
        <f t="shared" si="13"/>
        <v>8707912</v>
      </c>
      <c r="CI16">
        <f t="shared" si="14"/>
        <v>8806617</v>
      </c>
      <c r="CJ16">
        <f t="shared" si="15"/>
        <v>8923876</v>
      </c>
      <c r="CK16">
        <f t="shared" si="16"/>
        <v>9010703</v>
      </c>
      <c r="CL16">
        <f t="shared" si="17"/>
        <v>9098661</v>
      </c>
      <c r="CM16">
        <f t="shared" si="18"/>
        <v>9182096</v>
      </c>
      <c r="CN16">
        <f t="shared" si="19"/>
        <v>9398618</v>
      </c>
      <c r="CO16">
        <f t="shared" si="20"/>
        <v>9600839</v>
      </c>
      <c r="CP16">
        <f t="shared" si="21"/>
        <v>9696097</v>
      </c>
      <c r="CQ16">
        <f t="shared" si="22"/>
        <v>9923923</v>
      </c>
      <c r="CR16">
        <f t="shared" si="23"/>
        <v>10397401</v>
      </c>
      <c r="CS16">
        <f t="shared" si="24"/>
        <v>10397401</v>
      </c>
      <c r="CT16">
        <f t="shared" si="25"/>
        <v>10465425</v>
      </c>
      <c r="CU16">
        <f t="shared" si="26"/>
        <v>10465425</v>
      </c>
      <c r="CV16">
        <f t="shared" si="27"/>
        <v>10481079</v>
      </c>
      <c r="CW16">
        <f t="shared" si="28"/>
        <v>10481079</v>
      </c>
      <c r="CX16">
        <f t="shared" si="29"/>
        <v>10481079</v>
      </c>
      <c r="CY16">
        <f t="shared" si="30"/>
        <v>10481079</v>
      </c>
      <c r="CZ16">
        <f t="shared" si="31"/>
        <v>10481079</v>
      </c>
      <c r="DA16">
        <f t="shared" si="32"/>
        <v>10481079</v>
      </c>
      <c r="DB16">
        <f t="shared" si="33"/>
        <v>10481079</v>
      </c>
      <c r="DC16">
        <f t="shared" si="34"/>
        <v>10481079</v>
      </c>
      <c r="DD16">
        <f t="shared" si="35"/>
        <v>10481079</v>
      </c>
      <c r="DE16">
        <f t="shared" si="36"/>
        <v>10481079</v>
      </c>
      <c r="DF16">
        <f t="shared" si="37"/>
        <v>10481079</v>
      </c>
      <c r="DG16">
        <f t="shared" si="38"/>
        <v>10481079</v>
      </c>
      <c r="DH16">
        <f t="shared" si="39"/>
        <v>10481079</v>
      </c>
      <c r="DI16">
        <f t="shared" si="40"/>
        <v>10481079</v>
      </c>
      <c r="DJ16">
        <f t="shared" si="41"/>
        <v>10481079</v>
      </c>
      <c r="DK16">
        <f t="shared" si="42"/>
        <v>10481079</v>
      </c>
      <c r="DL16">
        <f t="shared" si="43"/>
        <v>10481079</v>
      </c>
      <c r="DM16">
        <f t="shared" si="44"/>
        <v>10481079</v>
      </c>
      <c r="DN16">
        <f t="shared" si="45"/>
        <v>10481079</v>
      </c>
      <c r="DO16">
        <f t="shared" si="46"/>
        <v>10481079</v>
      </c>
      <c r="DP16">
        <f t="shared" si="47"/>
        <v>10481079</v>
      </c>
      <c r="DQ16">
        <f t="shared" si="48"/>
        <v>10481079</v>
      </c>
      <c r="DR16">
        <f t="shared" si="49"/>
        <v>10481079</v>
      </c>
      <c r="DS16">
        <f t="shared" si="50"/>
        <v>10481079</v>
      </c>
      <c r="DT16">
        <f t="shared" si="51"/>
        <v>10481079</v>
      </c>
      <c r="DU16">
        <f t="shared" si="52"/>
        <v>10481079</v>
      </c>
      <c r="DV16">
        <f t="shared" si="53"/>
        <v>10481079</v>
      </c>
      <c r="DW16">
        <f t="shared" si="54"/>
        <v>10481079</v>
      </c>
      <c r="DX16">
        <f t="shared" si="55"/>
        <v>10481079</v>
      </c>
      <c r="DY16">
        <f t="shared" si="56"/>
        <v>10481079</v>
      </c>
      <c r="DZ16">
        <f t="shared" si="57"/>
        <v>10481079</v>
      </c>
      <c r="EA16">
        <f t="shared" si="58"/>
        <v>10481079</v>
      </c>
      <c r="EB16">
        <f t="shared" si="59"/>
        <v>10481079</v>
      </c>
      <c r="EC16">
        <f t="shared" si="60"/>
        <v>10481079</v>
      </c>
      <c r="ED16">
        <f t="shared" si="61"/>
        <v>10481079</v>
      </c>
      <c r="EE16">
        <f t="shared" si="62"/>
        <v>10481090</v>
      </c>
      <c r="EF16">
        <f t="shared" si="63"/>
        <v>10481090</v>
      </c>
      <c r="EG16">
        <f t="shared" si="64"/>
        <v>10481090</v>
      </c>
      <c r="EH16">
        <f t="shared" si="65"/>
        <v>10481090</v>
      </c>
      <c r="EI16">
        <f t="shared" si="68"/>
        <v>10481090</v>
      </c>
      <c r="EK16">
        <f t="shared" si="69"/>
        <v>0.18851283597412102</v>
      </c>
      <c r="EL16">
        <f t="shared" si="70"/>
        <v>0.18859670129728873</v>
      </c>
      <c r="EM16">
        <f t="shared" si="71"/>
        <v>0.20768231166796583</v>
      </c>
      <c r="EN16">
        <f t="shared" si="72"/>
        <v>0.26417729453711397</v>
      </c>
      <c r="EO16">
        <f t="shared" si="73"/>
        <v>0.33664800130520778</v>
      </c>
      <c r="EP16">
        <f t="shared" si="74"/>
        <v>0.53097559509554826</v>
      </c>
      <c r="EQ16">
        <f t="shared" si="75"/>
        <v>0.61527932686390441</v>
      </c>
      <c r="ER16">
        <f t="shared" si="76"/>
        <v>0.67607281303757527</v>
      </c>
      <c r="ES16">
        <f t="shared" si="77"/>
        <v>0.73284467550607812</v>
      </c>
      <c r="ET16">
        <f t="shared" si="78"/>
        <v>0.77180455467895037</v>
      </c>
      <c r="EU16">
        <f t="shared" si="79"/>
        <v>0.79093147754670556</v>
      </c>
      <c r="EV16">
        <f t="shared" si="80"/>
        <v>0.80037038132484317</v>
      </c>
      <c r="EW16">
        <f t="shared" si="81"/>
        <v>0.81882552291794075</v>
      </c>
      <c r="EX16">
        <f t="shared" si="82"/>
        <v>0.83082122183856832</v>
      </c>
      <c r="EY16">
        <f t="shared" si="83"/>
        <v>0.84023865838381318</v>
      </c>
      <c r="EZ16">
        <f t="shared" si="84"/>
        <v>0.85142633065835704</v>
      </c>
      <c r="FA16">
        <f t="shared" si="85"/>
        <v>0.85971048812671202</v>
      </c>
      <c r="FB16">
        <f t="shared" si="86"/>
        <v>0.86810255421907456</v>
      </c>
      <c r="FC16">
        <f t="shared" si="87"/>
        <v>0.87606308122533061</v>
      </c>
      <c r="FD16">
        <f t="shared" si="88"/>
        <v>0.89672142878269345</v>
      </c>
      <c r="FE16">
        <f t="shared" si="89"/>
        <v>0.9160153190173923</v>
      </c>
      <c r="FF16">
        <f t="shared" si="90"/>
        <v>0.92510387755472001</v>
      </c>
      <c r="FG16">
        <f t="shared" si="91"/>
        <v>0.94684073889261522</v>
      </c>
      <c r="FH16">
        <f t="shared" si="92"/>
        <v>0.99201523887305609</v>
      </c>
      <c r="FI16">
        <f t="shared" si="93"/>
        <v>0.99201523887305609</v>
      </c>
      <c r="FJ16">
        <f t="shared" si="94"/>
        <v>0.99850540354104389</v>
      </c>
      <c r="FK16">
        <f t="shared" si="95"/>
        <v>0.99850540354104389</v>
      </c>
      <c r="FL16">
        <f t="shared" si="96"/>
        <v>0.99999895049083631</v>
      </c>
      <c r="FM16">
        <f t="shared" si="97"/>
        <v>0.99999895049083631</v>
      </c>
      <c r="FN16">
        <f t="shared" si="98"/>
        <v>0.99999895049083631</v>
      </c>
      <c r="FO16">
        <f t="shared" si="99"/>
        <v>0.99999895049083631</v>
      </c>
      <c r="FP16">
        <f t="shared" si="100"/>
        <v>0.99999895049083631</v>
      </c>
      <c r="FQ16">
        <f t="shared" si="101"/>
        <v>0.99999895049083631</v>
      </c>
      <c r="FR16">
        <f t="shared" si="102"/>
        <v>0.99999895049083631</v>
      </c>
      <c r="FS16">
        <f t="shared" si="103"/>
        <v>0.99999895049083631</v>
      </c>
      <c r="FT16">
        <f t="shared" si="104"/>
        <v>0.99999895049083631</v>
      </c>
      <c r="FU16">
        <f t="shared" si="105"/>
        <v>0.99999895049083631</v>
      </c>
      <c r="FV16">
        <f t="shared" si="106"/>
        <v>0.99999895049083631</v>
      </c>
      <c r="FW16">
        <f t="shared" si="107"/>
        <v>0.99999895049083631</v>
      </c>
      <c r="FX16">
        <f t="shared" si="108"/>
        <v>0.99999895049083631</v>
      </c>
      <c r="FY16">
        <f t="shared" si="109"/>
        <v>0.99999895049083631</v>
      </c>
      <c r="FZ16">
        <f t="shared" si="110"/>
        <v>0.99999895049083631</v>
      </c>
      <c r="GA16">
        <f t="shared" si="111"/>
        <v>0.99999895049083631</v>
      </c>
      <c r="GB16">
        <f t="shared" si="112"/>
        <v>0.99999895049083631</v>
      </c>
      <c r="GC16">
        <f t="shared" si="113"/>
        <v>0.99999895049083631</v>
      </c>
      <c r="GD16">
        <f t="shared" si="114"/>
        <v>0.99999895049083631</v>
      </c>
      <c r="GE16">
        <f t="shared" si="115"/>
        <v>0.99999895049083631</v>
      </c>
      <c r="GF16">
        <f t="shared" si="116"/>
        <v>0.99999895049083631</v>
      </c>
      <c r="GG16">
        <f t="shared" si="117"/>
        <v>0.99999895049083631</v>
      </c>
      <c r="GH16">
        <f t="shared" si="118"/>
        <v>0.99999895049083631</v>
      </c>
      <c r="GI16">
        <f t="shared" si="119"/>
        <v>0.99999895049083631</v>
      </c>
      <c r="GJ16">
        <f t="shared" si="120"/>
        <v>0.99999895049083631</v>
      </c>
      <c r="GK16">
        <f t="shared" si="121"/>
        <v>0.99999895049083631</v>
      </c>
      <c r="GL16">
        <f t="shared" si="122"/>
        <v>0.99999895049083631</v>
      </c>
      <c r="GM16">
        <f t="shared" si="123"/>
        <v>0.99999895049083631</v>
      </c>
      <c r="GN16">
        <f t="shared" si="124"/>
        <v>0.99999895049083631</v>
      </c>
      <c r="GO16">
        <f t="shared" si="125"/>
        <v>0.99999895049083631</v>
      </c>
      <c r="GP16">
        <f t="shared" si="126"/>
        <v>0.99999895049083631</v>
      </c>
      <c r="GQ16">
        <f t="shared" si="127"/>
        <v>0.99999895049083631</v>
      </c>
      <c r="GR16">
        <f t="shared" si="128"/>
        <v>0.99999895049083631</v>
      </c>
      <c r="GS16">
        <f t="shared" si="129"/>
        <v>0.99999895049083631</v>
      </c>
      <c r="GT16">
        <f t="shared" si="130"/>
        <v>0.99999895049083631</v>
      </c>
      <c r="GU16">
        <f t="shared" si="131"/>
        <v>1</v>
      </c>
      <c r="GV16">
        <f t="shared" si="132"/>
        <v>1</v>
      </c>
      <c r="GW16">
        <f t="shared" si="133"/>
        <v>1</v>
      </c>
      <c r="GX16">
        <f t="shared" si="134"/>
        <v>1</v>
      </c>
    </row>
    <row r="17" spans="1:206" x14ac:dyDescent="0.2">
      <c r="A17" t="s">
        <v>61</v>
      </c>
      <c r="B17" t="s">
        <v>46</v>
      </c>
      <c r="D17" s="5" t="s">
        <v>80</v>
      </c>
      <c r="E17">
        <f>GETPIVOTDATA("value",pivot!$A$3,"bench",$D17,"config",$E$3,"stat",E$4)</f>
        <v>1802620</v>
      </c>
      <c r="F17">
        <f>GETPIVOTDATA("value",pivot!$A$3,"bench",$D17,"config",$E$3,"stat",F$4)</f>
        <v>110</v>
      </c>
      <c r="G17">
        <f>GETPIVOTDATA("value",pivot!$A$3,"bench",$D17,"config",$E$3,"stat",G$4)</f>
        <v>252407</v>
      </c>
      <c r="H17">
        <f>GETPIVOTDATA("value",pivot!$A$3,"bench",$D17,"config",$E$3,"stat",H$4)</f>
        <v>593972</v>
      </c>
      <c r="I17">
        <f>GETPIVOTDATA("value",pivot!$A$3,"bench",$D17,"config",$E$3,"stat",I$4)</f>
        <v>750898</v>
      </c>
      <c r="J17">
        <f>GETPIVOTDATA("value",pivot!$A$3,"bench",$D17,"config",$E$3,"stat",J$4)</f>
        <v>1481671</v>
      </c>
      <c r="K17">
        <f>GETPIVOTDATA("value",pivot!$A$3,"bench",$D17,"config",$E$3,"stat",K$4)</f>
        <v>584950</v>
      </c>
      <c r="L17">
        <f>GETPIVOTDATA("value",pivot!$A$3,"bench",$D17,"config",$E$3,"stat",L$4)</f>
        <v>566431</v>
      </c>
      <c r="M17">
        <f>GETPIVOTDATA("value",pivot!$A$3,"bench",$D17,"config",$E$3,"stat",M$4)</f>
        <v>373527</v>
      </c>
      <c r="N17">
        <f>GETPIVOTDATA("value",pivot!$A$3,"bench",$D17,"config",$E$3,"stat",N$4)</f>
        <v>429414</v>
      </c>
      <c r="O17">
        <f>GETPIVOTDATA("value",pivot!$A$3,"bench",$D17,"config",$E$3,"stat",O$4)</f>
        <v>172175</v>
      </c>
      <c r="P17">
        <f>GETPIVOTDATA("value",pivot!$A$3,"bench",$D17,"config",$E$3,"stat",P$4)</f>
        <v>103489</v>
      </c>
      <c r="Q17">
        <f>GETPIVOTDATA("value",pivot!$A$3,"bench",$D17,"config",$E$3,"stat",Q$4)</f>
        <v>181669</v>
      </c>
      <c r="R17">
        <f>GETPIVOTDATA("value",pivot!$A$3,"bench",$D17,"config",$E$3,"stat",R$4)</f>
        <v>123739</v>
      </c>
      <c r="S17">
        <f>GETPIVOTDATA("value",pivot!$A$3,"bench",$D17,"config",$E$3,"stat",S$4)</f>
        <v>74861</v>
      </c>
      <c r="T17">
        <f>GETPIVOTDATA("value",pivot!$A$3,"bench",$D17,"config",$E$3,"stat",T$4)</f>
        <v>100966</v>
      </c>
      <c r="U17">
        <f>GETPIVOTDATA("value",pivot!$A$3,"bench",$D17,"config",$E$3,"stat",U$4)</f>
        <v>101476</v>
      </c>
      <c r="V17">
        <f>GETPIVOTDATA("value",pivot!$A$3,"bench",$D17,"config",$E$3,"stat",V$4)</f>
        <v>89856</v>
      </c>
      <c r="W17">
        <f>GETPIVOTDATA("value",pivot!$A$3,"bench",$D17,"config",$E$3,"stat",W$4)</f>
        <v>89953</v>
      </c>
      <c r="X17">
        <f>GETPIVOTDATA("value",pivot!$A$3,"bench",$D17,"config",$E$3,"stat",X$4)</f>
        <v>219714</v>
      </c>
      <c r="Y17">
        <f>GETPIVOTDATA("value",pivot!$A$3,"bench",$D17,"config",$E$3,"stat",Y$4)</f>
        <v>223884</v>
      </c>
      <c r="Z17">
        <f>GETPIVOTDATA("value",pivot!$A$3,"bench",$D17,"config",$E$3,"stat",Z$4)</f>
        <v>127883</v>
      </c>
      <c r="AA17">
        <f>GETPIVOTDATA("value",pivot!$A$3,"bench",$D17,"config",$E$3,"stat",AA$4)</f>
        <v>254705</v>
      </c>
      <c r="AB17">
        <f>GETPIVOTDATA("value",pivot!$A$3,"bench",$D17,"config",$E$3,"stat",AB$4)</f>
        <v>195903</v>
      </c>
      <c r="AC17">
        <f>GETPIVOTDATA("value",pivot!$A$3,"bench",$D17,"config",$E$3,"stat",AC$4)</f>
        <v>0</v>
      </c>
      <c r="AD17">
        <f>GETPIVOTDATA("value",pivot!$A$3,"bench",$D17,"config",$E$3,"stat",AD$4)</f>
        <v>102631</v>
      </c>
      <c r="AE17">
        <f>GETPIVOTDATA("value",pivot!$A$3,"bench",$D17,"config",$E$3,"stat",AE$4)</f>
        <v>0</v>
      </c>
      <c r="AF17">
        <f>GETPIVOTDATA("value",pivot!$A$3,"bench",$D17,"config",$E$3,"stat",AF$4)</f>
        <v>23726</v>
      </c>
      <c r="AG17">
        <f>GETPIVOTDATA("value",pivot!$A$3,"bench",$D17,"config",$E$3,"stat",AG$4)</f>
        <v>0</v>
      </c>
      <c r="AH17">
        <f>GETPIVOTDATA("value",pivot!$A$3,"bench",$D17,"config",$E$3,"stat",AH$4)</f>
        <v>0</v>
      </c>
      <c r="AI17">
        <f>GETPIVOTDATA("value",pivot!$A$3,"bench",$D17,"config",$E$3,"stat",AI$4)</f>
        <v>0</v>
      </c>
      <c r="AJ17">
        <f>GETPIVOTDATA("value",pivot!$A$3,"bench",$D17,"config",$E$3,"stat",AJ$4)</f>
        <v>0</v>
      </c>
      <c r="AK17">
        <f>GETPIVOTDATA("value",pivot!$A$3,"bench",$D17,"config",$E$3,"stat",AK$4)</f>
        <v>0</v>
      </c>
      <c r="AL17">
        <f>GETPIVOTDATA("value",pivot!$A$3,"bench",$D17,"config",$E$3,"stat",AL$4)</f>
        <v>0</v>
      </c>
      <c r="AM17">
        <f>GETPIVOTDATA("value",pivot!$A$3,"bench",$D17,"config",$E$3,"stat",AM$4)</f>
        <v>0</v>
      </c>
      <c r="AN17">
        <f>GETPIVOTDATA("value",pivot!$A$3,"bench",$D17,"config",$E$3,"stat",AN$4)</f>
        <v>0</v>
      </c>
      <c r="AO17">
        <f>GETPIVOTDATA("value",pivot!$A$3,"bench",$D17,"config",$E$3,"stat",AO$4)</f>
        <v>0</v>
      </c>
      <c r="AP17">
        <f>GETPIVOTDATA("value",pivot!$A$3,"bench",$D17,"config",$E$3,"stat",AP$4)</f>
        <v>0</v>
      </c>
      <c r="AQ17">
        <f>GETPIVOTDATA("value",pivot!$A$3,"bench",$D17,"config",$E$3,"stat",AQ$4)</f>
        <v>0</v>
      </c>
      <c r="AR17">
        <f>GETPIVOTDATA("value",pivot!$A$3,"bench",$D17,"config",$E$3,"stat",AR$4)</f>
        <v>0</v>
      </c>
      <c r="AS17">
        <f>GETPIVOTDATA("value",pivot!$A$3,"bench",$D17,"config",$E$3,"stat",AS$4)</f>
        <v>0</v>
      </c>
      <c r="AT17">
        <f>GETPIVOTDATA("value",pivot!$A$3,"bench",$D17,"config",$E$3,"stat",AT$4)</f>
        <v>0</v>
      </c>
      <c r="AU17">
        <f>GETPIVOTDATA("value",pivot!$A$3,"bench",$D17,"config",$E$3,"stat",AU$4)</f>
        <v>0</v>
      </c>
      <c r="AV17">
        <f>GETPIVOTDATA("value",pivot!$A$3,"bench",$D17,"config",$E$3,"stat",AV$4)</f>
        <v>0</v>
      </c>
      <c r="AW17">
        <f>GETPIVOTDATA("value",pivot!$A$3,"bench",$D17,"config",$E$3,"stat",AW$4)</f>
        <v>0</v>
      </c>
      <c r="AX17">
        <f>GETPIVOTDATA("value",pivot!$A$3,"bench",$D17,"config",$E$3,"stat",AX$4)</f>
        <v>0</v>
      </c>
      <c r="AY17">
        <f>GETPIVOTDATA("value",pivot!$A$3,"bench",$D17,"config",$E$3,"stat",AY$4)</f>
        <v>0</v>
      </c>
      <c r="AZ17">
        <f>GETPIVOTDATA("value",pivot!$A$3,"bench",$D17,"config",$E$3,"stat",AZ$4)</f>
        <v>0</v>
      </c>
      <c r="BA17">
        <f>GETPIVOTDATA("value",pivot!$A$3,"bench",$D17,"config",$E$3,"stat",BA$4)</f>
        <v>0</v>
      </c>
      <c r="BB17">
        <f>GETPIVOTDATA("value",pivot!$A$3,"bench",$D17,"config",$E$3,"stat",BB$4)</f>
        <v>0</v>
      </c>
      <c r="BC17">
        <f>GETPIVOTDATA("value",pivot!$A$3,"bench",$D17,"config",$E$3,"stat",BC$4)</f>
        <v>0</v>
      </c>
      <c r="BD17">
        <f>GETPIVOTDATA("value",pivot!$A$3,"bench",$D17,"config",$E$3,"stat",BD$4)</f>
        <v>0</v>
      </c>
      <c r="BE17">
        <f>GETPIVOTDATA("value",pivot!$A$3,"bench",$D17,"config",$E$3,"stat",BE$4)</f>
        <v>0</v>
      </c>
      <c r="BF17">
        <f>GETPIVOTDATA("value",pivot!$A$3,"bench",$D17,"config",$E$3,"stat",BF$4)</f>
        <v>0</v>
      </c>
      <c r="BG17">
        <f>GETPIVOTDATA("value",pivot!$A$3,"bench",$D17,"config",$E$3,"stat",BG$4)</f>
        <v>0</v>
      </c>
      <c r="BH17">
        <f>GETPIVOTDATA("value",pivot!$A$3,"bench",$D17,"config",$E$3,"stat",BH$4)</f>
        <v>0</v>
      </c>
      <c r="BI17">
        <f>GETPIVOTDATA("value",pivot!$A$3,"bench",$D17,"config",$E$3,"stat",BI$4)</f>
        <v>0</v>
      </c>
      <c r="BJ17">
        <f>GETPIVOTDATA("value",pivot!$A$3,"bench",$D17,"config",$E$3,"stat",BJ$4)</f>
        <v>0</v>
      </c>
      <c r="BK17">
        <f>GETPIVOTDATA("value",pivot!$A$3,"bench",$D17,"config",$E$3,"stat",BK$4)</f>
        <v>0</v>
      </c>
      <c r="BL17">
        <f>GETPIVOTDATA("value",pivot!$A$3,"bench",$D17,"config",$E$3,"stat",BL$4)</f>
        <v>0</v>
      </c>
      <c r="BM17">
        <f>GETPIVOTDATA("value",pivot!$A$3,"bench",$D17,"config",$E$3,"stat",BM$4)</f>
        <v>0</v>
      </c>
      <c r="BN17">
        <f>GETPIVOTDATA("value",pivot!$A$3,"bench",$D17,"config",$E$3,"stat",BN$4)</f>
        <v>0</v>
      </c>
      <c r="BO17">
        <f>GETPIVOTDATA("value",pivot!$A$3,"bench",$D17,"config",$E$3,"stat",BO$4)</f>
        <v>10</v>
      </c>
      <c r="BP17">
        <f>GETPIVOTDATA("value",pivot!$A$3,"bench",$D17,"config",$E$3,"stat",BP$4)</f>
        <v>0</v>
      </c>
      <c r="BQ17">
        <f>GETPIVOTDATA("value",pivot!$A$3,"bench",$D17,"config",$E$3,"stat",BQ$4)</f>
        <v>0</v>
      </c>
      <c r="BR17">
        <f>GETPIVOTDATA("value",pivot!$A$3,"bench",$D17,"config",$E$3,"stat",BR$4)</f>
        <v>0</v>
      </c>
      <c r="BU17">
        <f t="shared" si="0"/>
        <v>1802620</v>
      </c>
      <c r="BV17">
        <f t="shared" si="1"/>
        <v>1802730</v>
      </c>
      <c r="BW17">
        <f t="shared" si="2"/>
        <v>2055137</v>
      </c>
      <c r="BX17">
        <f t="shared" si="3"/>
        <v>2649109</v>
      </c>
      <c r="BY17">
        <f t="shared" si="4"/>
        <v>3400007</v>
      </c>
      <c r="BZ17">
        <f t="shared" si="5"/>
        <v>4881678</v>
      </c>
      <c r="CA17">
        <f t="shared" si="6"/>
        <v>5466628</v>
      </c>
      <c r="CB17">
        <f t="shared" si="7"/>
        <v>6033059</v>
      </c>
      <c r="CC17">
        <f t="shared" si="8"/>
        <v>6406586</v>
      </c>
      <c r="CD17">
        <f t="shared" si="9"/>
        <v>6836000</v>
      </c>
      <c r="CE17">
        <f t="shared" si="10"/>
        <v>7008175</v>
      </c>
      <c r="CF17">
        <f t="shared" si="11"/>
        <v>7111664</v>
      </c>
      <c r="CG17">
        <f t="shared" si="12"/>
        <v>7293333</v>
      </c>
      <c r="CH17">
        <f t="shared" si="13"/>
        <v>7417072</v>
      </c>
      <c r="CI17">
        <f t="shared" si="14"/>
        <v>7491933</v>
      </c>
      <c r="CJ17">
        <f t="shared" si="15"/>
        <v>7592899</v>
      </c>
      <c r="CK17">
        <f t="shared" si="16"/>
        <v>7694375</v>
      </c>
      <c r="CL17">
        <f t="shared" si="17"/>
        <v>7784231</v>
      </c>
      <c r="CM17">
        <f t="shared" si="18"/>
        <v>7874184</v>
      </c>
      <c r="CN17">
        <f t="shared" si="19"/>
        <v>8093898</v>
      </c>
      <c r="CO17">
        <f t="shared" si="20"/>
        <v>8317782</v>
      </c>
      <c r="CP17">
        <f t="shared" si="21"/>
        <v>8445665</v>
      </c>
      <c r="CQ17">
        <f t="shared" si="22"/>
        <v>8700370</v>
      </c>
      <c r="CR17">
        <f t="shared" si="23"/>
        <v>8896273</v>
      </c>
      <c r="CS17">
        <f t="shared" si="24"/>
        <v>8896273</v>
      </c>
      <c r="CT17">
        <f t="shared" si="25"/>
        <v>8998904</v>
      </c>
      <c r="CU17">
        <f t="shared" si="26"/>
        <v>8998904</v>
      </c>
      <c r="CV17">
        <f t="shared" si="27"/>
        <v>9022630</v>
      </c>
      <c r="CW17">
        <f t="shared" si="28"/>
        <v>9022630</v>
      </c>
      <c r="CX17">
        <f t="shared" si="29"/>
        <v>9022630</v>
      </c>
      <c r="CY17">
        <f t="shared" si="30"/>
        <v>9022630</v>
      </c>
      <c r="CZ17">
        <f t="shared" si="31"/>
        <v>9022630</v>
      </c>
      <c r="DA17">
        <f t="shared" si="32"/>
        <v>9022630</v>
      </c>
      <c r="DB17">
        <f t="shared" si="33"/>
        <v>9022630</v>
      </c>
      <c r="DC17">
        <f t="shared" si="34"/>
        <v>9022630</v>
      </c>
      <c r="DD17">
        <f t="shared" si="35"/>
        <v>9022630</v>
      </c>
      <c r="DE17">
        <f t="shared" si="36"/>
        <v>9022630</v>
      </c>
      <c r="DF17">
        <f t="shared" si="37"/>
        <v>9022630</v>
      </c>
      <c r="DG17">
        <f t="shared" si="38"/>
        <v>9022630</v>
      </c>
      <c r="DH17">
        <f t="shared" si="39"/>
        <v>9022630</v>
      </c>
      <c r="DI17">
        <f t="shared" si="40"/>
        <v>9022630</v>
      </c>
      <c r="DJ17">
        <f t="shared" si="41"/>
        <v>9022630</v>
      </c>
      <c r="DK17">
        <f t="shared" si="42"/>
        <v>9022630</v>
      </c>
      <c r="DL17">
        <f t="shared" si="43"/>
        <v>9022630</v>
      </c>
      <c r="DM17">
        <f t="shared" si="44"/>
        <v>9022630</v>
      </c>
      <c r="DN17">
        <f t="shared" si="45"/>
        <v>9022630</v>
      </c>
      <c r="DO17">
        <f t="shared" si="46"/>
        <v>9022630</v>
      </c>
      <c r="DP17">
        <f t="shared" si="47"/>
        <v>9022630</v>
      </c>
      <c r="DQ17">
        <f t="shared" si="48"/>
        <v>9022630</v>
      </c>
      <c r="DR17">
        <f t="shared" si="49"/>
        <v>9022630</v>
      </c>
      <c r="DS17">
        <f t="shared" si="50"/>
        <v>9022630</v>
      </c>
      <c r="DT17">
        <f t="shared" si="51"/>
        <v>9022630</v>
      </c>
      <c r="DU17">
        <f t="shared" si="52"/>
        <v>9022630</v>
      </c>
      <c r="DV17">
        <f t="shared" si="53"/>
        <v>9022630</v>
      </c>
      <c r="DW17">
        <f t="shared" si="54"/>
        <v>9022630</v>
      </c>
      <c r="DX17">
        <f t="shared" si="55"/>
        <v>9022630</v>
      </c>
      <c r="DY17">
        <f t="shared" si="56"/>
        <v>9022630</v>
      </c>
      <c r="DZ17">
        <f t="shared" si="57"/>
        <v>9022630</v>
      </c>
      <c r="EA17">
        <f t="shared" si="58"/>
        <v>9022630</v>
      </c>
      <c r="EB17">
        <f t="shared" si="59"/>
        <v>9022630</v>
      </c>
      <c r="EC17">
        <f t="shared" si="60"/>
        <v>9022630</v>
      </c>
      <c r="ED17">
        <f t="shared" si="61"/>
        <v>9022630</v>
      </c>
      <c r="EE17">
        <f t="shared" si="62"/>
        <v>9022640</v>
      </c>
      <c r="EF17">
        <f t="shared" si="63"/>
        <v>9022640</v>
      </c>
      <c r="EG17">
        <f t="shared" si="64"/>
        <v>9022640</v>
      </c>
      <c r="EH17">
        <f t="shared" si="65"/>
        <v>9022640</v>
      </c>
      <c r="EI17">
        <f t="shared" si="68"/>
        <v>9022640</v>
      </c>
      <c r="EK17">
        <f t="shared" si="69"/>
        <v>0.19978853195960383</v>
      </c>
      <c r="EL17">
        <f t="shared" si="70"/>
        <v>0.19980072351329545</v>
      </c>
      <c r="EM17">
        <f t="shared" si="71"/>
        <v>0.22777557344635274</v>
      </c>
      <c r="EN17">
        <f t="shared" si="72"/>
        <v>0.29360686007642994</v>
      </c>
      <c r="EO17">
        <f t="shared" si="73"/>
        <v>0.37683061720294725</v>
      </c>
      <c r="EP17">
        <f t="shared" si="74"/>
        <v>0.54104763129194999</v>
      </c>
      <c r="EQ17">
        <f t="shared" si="75"/>
        <v>0.60587898885470326</v>
      </c>
      <c r="ER17">
        <f t="shared" si="76"/>
        <v>0.66865784293732211</v>
      </c>
      <c r="ES17">
        <f t="shared" si="77"/>
        <v>0.7100567018078966</v>
      </c>
      <c r="ET17">
        <f t="shared" si="78"/>
        <v>0.75764964577994909</v>
      </c>
      <c r="EU17">
        <f t="shared" si="79"/>
        <v>0.77673219811496419</v>
      </c>
      <c r="EV17">
        <f t="shared" si="80"/>
        <v>0.78820212266032996</v>
      </c>
      <c r="EW17">
        <f t="shared" si="81"/>
        <v>0.80833691691123666</v>
      </c>
      <c r="EX17">
        <f t="shared" si="82"/>
        <v>0.82205119565892026</v>
      </c>
      <c r="EY17">
        <f t="shared" si="83"/>
        <v>0.83034821293989347</v>
      </c>
      <c r="EZ17">
        <f t="shared" si="84"/>
        <v>0.84153850757649651</v>
      </c>
      <c r="FA17">
        <f t="shared" si="85"/>
        <v>0.85278532668930607</v>
      </c>
      <c r="FB17">
        <f t="shared" si="86"/>
        <v>0.86274427440305723</v>
      </c>
      <c r="FC17">
        <f t="shared" si="87"/>
        <v>0.87271397285051822</v>
      </c>
      <c r="FD17">
        <f t="shared" si="88"/>
        <v>0.89706538219412502</v>
      </c>
      <c r="FE17">
        <f t="shared" si="89"/>
        <v>0.92187896225494981</v>
      </c>
      <c r="FF17">
        <f t="shared" si="90"/>
        <v>0.93605253007988798</v>
      </c>
      <c r="FG17">
        <f t="shared" si="91"/>
        <v>0.96428207265279342</v>
      </c>
      <c r="FH17">
        <f t="shared" si="92"/>
        <v>0.9859944539513934</v>
      </c>
      <c r="FI17">
        <f t="shared" si="93"/>
        <v>0.9859944539513934</v>
      </c>
      <c r="FJ17">
        <f t="shared" si="94"/>
        <v>0.99736928437796479</v>
      </c>
      <c r="FK17">
        <f t="shared" si="95"/>
        <v>0.99736928437796479</v>
      </c>
      <c r="FL17">
        <f t="shared" si="96"/>
        <v>0.99999889167693712</v>
      </c>
      <c r="FM17">
        <f t="shared" si="97"/>
        <v>0.99999889167693712</v>
      </c>
      <c r="FN17">
        <f t="shared" si="98"/>
        <v>0.99999889167693712</v>
      </c>
      <c r="FO17">
        <f t="shared" si="99"/>
        <v>0.99999889167693712</v>
      </c>
      <c r="FP17">
        <f t="shared" si="100"/>
        <v>0.99999889167693712</v>
      </c>
      <c r="FQ17">
        <f t="shared" si="101"/>
        <v>0.99999889167693712</v>
      </c>
      <c r="FR17">
        <f t="shared" si="102"/>
        <v>0.99999889167693712</v>
      </c>
      <c r="FS17">
        <f t="shared" si="103"/>
        <v>0.99999889167693712</v>
      </c>
      <c r="FT17">
        <f t="shared" si="104"/>
        <v>0.99999889167693712</v>
      </c>
      <c r="FU17">
        <f t="shared" si="105"/>
        <v>0.99999889167693712</v>
      </c>
      <c r="FV17">
        <f t="shared" si="106"/>
        <v>0.99999889167693712</v>
      </c>
      <c r="FW17">
        <f t="shared" si="107"/>
        <v>0.99999889167693712</v>
      </c>
      <c r="FX17">
        <f t="shared" si="108"/>
        <v>0.99999889167693712</v>
      </c>
      <c r="FY17">
        <f t="shared" si="109"/>
        <v>0.99999889167693712</v>
      </c>
      <c r="FZ17">
        <f t="shared" si="110"/>
        <v>0.99999889167693712</v>
      </c>
      <c r="GA17">
        <f t="shared" si="111"/>
        <v>0.99999889167693712</v>
      </c>
      <c r="GB17">
        <f t="shared" si="112"/>
        <v>0.99999889167693712</v>
      </c>
      <c r="GC17">
        <f t="shared" si="113"/>
        <v>0.99999889167693712</v>
      </c>
      <c r="GD17">
        <f t="shared" si="114"/>
        <v>0.99999889167693712</v>
      </c>
      <c r="GE17">
        <f t="shared" si="115"/>
        <v>0.99999889167693712</v>
      </c>
      <c r="GF17">
        <f t="shared" si="116"/>
        <v>0.99999889167693712</v>
      </c>
      <c r="GG17">
        <f t="shared" si="117"/>
        <v>0.99999889167693712</v>
      </c>
      <c r="GH17">
        <f t="shared" si="118"/>
        <v>0.99999889167693712</v>
      </c>
      <c r="GI17">
        <f t="shared" si="119"/>
        <v>0.99999889167693712</v>
      </c>
      <c r="GJ17">
        <f t="shared" si="120"/>
        <v>0.99999889167693712</v>
      </c>
      <c r="GK17">
        <f t="shared" si="121"/>
        <v>0.99999889167693712</v>
      </c>
      <c r="GL17">
        <f t="shared" si="122"/>
        <v>0.99999889167693712</v>
      </c>
      <c r="GM17">
        <f t="shared" si="123"/>
        <v>0.99999889167693712</v>
      </c>
      <c r="GN17">
        <f t="shared" si="124"/>
        <v>0.99999889167693712</v>
      </c>
      <c r="GO17">
        <f t="shared" si="125"/>
        <v>0.99999889167693712</v>
      </c>
      <c r="GP17">
        <f t="shared" si="126"/>
        <v>0.99999889167693712</v>
      </c>
      <c r="GQ17">
        <f t="shared" si="127"/>
        <v>0.99999889167693712</v>
      </c>
      <c r="GR17">
        <f t="shared" si="128"/>
        <v>0.99999889167693712</v>
      </c>
      <c r="GS17">
        <f t="shared" si="129"/>
        <v>0.99999889167693712</v>
      </c>
      <c r="GT17">
        <f t="shared" si="130"/>
        <v>0.99999889167693712</v>
      </c>
      <c r="GU17">
        <f t="shared" si="131"/>
        <v>1</v>
      </c>
      <c r="GV17">
        <f t="shared" si="132"/>
        <v>1</v>
      </c>
      <c r="GW17">
        <f t="shared" si="133"/>
        <v>1</v>
      </c>
      <c r="GX17">
        <f t="shared" si="134"/>
        <v>1</v>
      </c>
    </row>
    <row r="18" spans="1:206" x14ac:dyDescent="0.2">
      <c r="A18" t="s">
        <v>61</v>
      </c>
      <c r="B18" t="s">
        <v>47</v>
      </c>
      <c r="D18" s="5" t="s">
        <v>81</v>
      </c>
      <c r="E18">
        <f>GETPIVOTDATA("value",pivot!$A$3,"bench",$D18,"config",$E$3,"stat",E$4)</f>
        <v>1767731</v>
      </c>
      <c r="F18">
        <f>GETPIVOTDATA("value",pivot!$A$3,"bench",$D18,"config",$E$3,"stat",F$4)</f>
        <v>58</v>
      </c>
      <c r="G18">
        <f>GETPIVOTDATA("value",pivot!$A$3,"bench",$D18,"config",$E$3,"stat",G$4)</f>
        <v>259352</v>
      </c>
      <c r="H18">
        <f>GETPIVOTDATA("value",pivot!$A$3,"bench",$D18,"config",$E$3,"stat",H$4)</f>
        <v>590505</v>
      </c>
      <c r="I18">
        <f>GETPIVOTDATA("value",pivot!$A$3,"bench",$D18,"config",$E$3,"stat",I$4)</f>
        <v>739439</v>
      </c>
      <c r="J18">
        <f>GETPIVOTDATA("value",pivot!$A$3,"bench",$D18,"config",$E$3,"stat",J$4)</f>
        <v>1190486</v>
      </c>
      <c r="K18">
        <f>GETPIVOTDATA("value",pivot!$A$3,"bench",$D18,"config",$E$3,"stat",K$4)</f>
        <v>529636</v>
      </c>
      <c r="L18">
        <f>GETPIVOTDATA("value",pivot!$A$3,"bench",$D18,"config",$E$3,"stat",L$4)</f>
        <v>567237</v>
      </c>
      <c r="M18">
        <f>GETPIVOTDATA("value",pivot!$A$3,"bench",$D18,"config",$E$3,"stat",M$4)</f>
        <v>354842</v>
      </c>
      <c r="N18">
        <f>GETPIVOTDATA("value",pivot!$A$3,"bench",$D18,"config",$E$3,"stat",N$4)</f>
        <v>442546</v>
      </c>
      <c r="O18">
        <f>GETPIVOTDATA("value",pivot!$A$3,"bench",$D18,"config",$E$3,"stat",O$4)</f>
        <v>165064</v>
      </c>
      <c r="P18">
        <f>GETPIVOTDATA("value",pivot!$A$3,"bench",$D18,"config",$E$3,"stat",P$4)</f>
        <v>108777</v>
      </c>
      <c r="Q18">
        <f>GETPIVOTDATA("value",pivot!$A$3,"bench",$D18,"config",$E$3,"stat",Q$4)</f>
        <v>166340</v>
      </c>
      <c r="R18">
        <f>GETPIVOTDATA("value",pivot!$A$3,"bench",$D18,"config",$E$3,"stat",R$4)</f>
        <v>114590</v>
      </c>
      <c r="S18">
        <f>GETPIVOTDATA("value",pivot!$A$3,"bench",$D18,"config",$E$3,"stat",S$4)</f>
        <v>49598</v>
      </c>
      <c r="T18">
        <f>GETPIVOTDATA("value",pivot!$A$3,"bench",$D18,"config",$E$3,"stat",T$4)</f>
        <v>79883</v>
      </c>
      <c r="U18">
        <f>GETPIVOTDATA("value",pivot!$A$3,"bench",$D18,"config",$E$3,"stat",U$4)</f>
        <v>107020</v>
      </c>
      <c r="V18">
        <f>GETPIVOTDATA("value",pivot!$A$3,"bench",$D18,"config",$E$3,"stat",V$4)</f>
        <v>90394</v>
      </c>
      <c r="W18">
        <f>GETPIVOTDATA("value",pivot!$A$3,"bench",$D18,"config",$E$3,"stat",W$4)</f>
        <v>92858</v>
      </c>
      <c r="X18">
        <f>GETPIVOTDATA("value",pivot!$A$3,"bench",$D18,"config",$E$3,"stat",X$4)</f>
        <v>223273</v>
      </c>
      <c r="Y18">
        <f>GETPIVOTDATA("value",pivot!$A$3,"bench",$D18,"config",$E$3,"stat",Y$4)</f>
        <v>236807</v>
      </c>
      <c r="Z18">
        <f>GETPIVOTDATA("value",pivot!$A$3,"bench",$D18,"config",$E$3,"stat",Z$4)</f>
        <v>137420</v>
      </c>
      <c r="AA18">
        <f>GETPIVOTDATA("value",pivot!$A$3,"bench",$D18,"config",$E$3,"stat",AA$4)</f>
        <v>243084</v>
      </c>
      <c r="AB18">
        <f>GETPIVOTDATA("value",pivot!$A$3,"bench",$D18,"config",$E$3,"stat",AB$4)</f>
        <v>177773</v>
      </c>
      <c r="AC18">
        <f>GETPIVOTDATA("value",pivot!$A$3,"bench",$D18,"config",$E$3,"stat",AC$4)</f>
        <v>0</v>
      </c>
      <c r="AD18">
        <f>GETPIVOTDATA("value",pivot!$A$3,"bench",$D18,"config",$E$3,"stat",AD$4)</f>
        <v>109894</v>
      </c>
      <c r="AE18">
        <f>GETPIVOTDATA("value",pivot!$A$3,"bench",$D18,"config",$E$3,"stat",AE$4)</f>
        <v>0</v>
      </c>
      <c r="AF18">
        <f>GETPIVOTDATA("value",pivot!$A$3,"bench",$D18,"config",$E$3,"stat",AF$4)</f>
        <v>25410</v>
      </c>
      <c r="AG18">
        <f>GETPIVOTDATA("value",pivot!$A$3,"bench",$D18,"config",$E$3,"stat",AG$4)</f>
        <v>0</v>
      </c>
      <c r="AH18">
        <f>GETPIVOTDATA("value",pivot!$A$3,"bench",$D18,"config",$E$3,"stat",AH$4)</f>
        <v>0</v>
      </c>
      <c r="AI18">
        <f>GETPIVOTDATA("value",pivot!$A$3,"bench",$D18,"config",$E$3,"stat",AI$4)</f>
        <v>0</v>
      </c>
      <c r="AJ18">
        <f>GETPIVOTDATA("value",pivot!$A$3,"bench",$D18,"config",$E$3,"stat",AJ$4)</f>
        <v>0</v>
      </c>
      <c r="AK18">
        <f>GETPIVOTDATA("value",pivot!$A$3,"bench",$D18,"config",$E$3,"stat",AK$4)</f>
        <v>0</v>
      </c>
      <c r="AL18">
        <f>GETPIVOTDATA("value",pivot!$A$3,"bench",$D18,"config",$E$3,"stat",AL$4)</f>
        <v>0</v>
      </c>
      <c r="AM18">
        <f>GETPIVOTDATA("value",pivot!$A$3,"bench",$D18,"config",$E$3,"stat",AM$4)</f>
        <v>0</v>
      </c>
      <c r="AN18">
        <f>GETPIVOTDATA("value",pivot!$A$3,"bench",$D18,"config",$E$3,"stat",AN$4)</f>
        <v>0</v>
      </c>
      <c r="AO18">
        <f>GETPIVOTDATA("value",pivot!$A$3,"bench",$D18,"config",$E$3,"stat",AO$4)</f>
        <v>0</v>
      </c>
      <c r="AP18">
        <f>GETPIVOTDATA("value",pivot!$A$3,"bench",$D18,"config",$E$3,"stat",AP$4)</f>
        <v>0</v>
      </c>
      <c r="AQ18">
        <f>GETPIVOTDATA("value",pivot!$A$3,"bench",$D18,"config",$E$3,"stat",AQ$4)</f>
        <v>0</v>
      </c>
      <c r="AR18">
        <f>GETPIVOTDATA("value",pivot!$A$3,"bench",$D18,"config",$E$3,"stat",AR$4)</f>
        <v>0</v>
      </c>
      <c r="AS18">
        <f>GETPIVOTDATA("value",pivot!$A$3,"bench",$D18,"config",$E$3,"stat",AS$4)</f>
        <v>0</v>
      </c>
      <c r="AT18">
        <f>GETPIVOTDATA("value",pivot!$A$3,"bench",$D18,"config",$E$3,"stat",AT$4)</f>
        <v>0</v>
      </c>
      <c r="AU18">
        <f>GETPIVOTDATA("value",pivot!$A$3,"bench",$D18,"config",$E$3,"stat",AU$4)</f>
        <v>0</v>
      </c>
      <c r="AV18">
        <f>GETPIVOTDATA("value",pivot!$A$3,"bench",$D18,"config",$E$3,"stat",AV$4)</f>
        <v>0</v>
      </c>
      <c r="AW18">
        <f>GETPIVOTDATA("value",pivot!$A$3,"bench",$D18,"config",$E$3,"stat",AW$4)</f>
        <v>0</v>
      </c>
      <c r="AX18">
        <f>GETPIVOTDATA("value",pivot!$A$3,"bench",$D18,"config",$E$3,"stat",AX$4)</f>
        <v>0</v>
      </c>
      <c r="AY18">
        <f>GETPIVOTDATA("value",pivot!$A$3,"bench",$D18,"config",$E$3,"stat",AY$4)</f>
        <v>0</v>
      </c>
      <c r="AZ18">
        <f>GETPIVOTDATA("value",pivot!$A$3,"bench",$D18,"config",$E$3,"stat",AZ$4)</f>
        <v>0</v>
      </c>
      <c r="BA18">
        <f>GETPIVOTDATA("value",pivot!$A$3,"bench",$D18,"config",$E$3,"stat",BA$4)</f>
        <v>0</v>
      </c>
      <c r="BB18">
        <f>GETPIVOTDATA("value",pivot!$A$3,"bench",$D18,"config",$E$3,"stat",BB$4)</f>
        <v>0</v>
      </c>
      <c r="BC18">
        <f>GETPIVOTDATA("value",pivot!$A$3,"bench",$D18,"config",$E$3,"stat",BC$4)</f>
        <v>0</v>
      </c>
      <c r="BD18">
        <f>GETPIVOTDATA("value",pivot!$A$3,"bench",$D18,"config",$E$3,"stat",BD$4)</f>
        <v>0</v>
      </c>
      <c r="BE18">
        <f>GETPIVOTDATA("value",pivot!$A$3,"bench",$D18,"config",$E$3,"stat",BE$4)</f>
        <v>0</v>
      </c>
      <c r="BF18">
        <f>GETPIVOTDATA("value",pivot!$A$3,"bench",$D18,"config",$E$3,"stat",BF$4)</f>
        <v>0</v>
      </c>
      <c r="BG18">
        <f>GETPIVOTDATA("value",pivot!$A$3,"bench",$D18,"config",$E$3,"stat",BG$4)</f>
        <v>0</v>
      </c>
      <c r="BH18">
        <f>GETPIVOTDATA("value",pivot!$A$3,"bench",$D18,"config",$E$3,"stat",BH$4)</f>
        <v>0</v>
      </c>
      <c r="BI18">
        <f>GETPIVOTDATA("value",pivot!$A$3,"bench",$D18,"config",$E$3,"stat",BI$4)</f>
        <v>0</v>
      </c>
      <c r="BJ18">
        <f>GETPIVOTDATA("value",pivot!$A$3,"bench",$D18,"config",$E$3,"stat",BJ$4)</f>
        <v>0</v>
      </c>
      <c r="BK18">
        <f>GETPIVOTDATA("value",pivot!$A$3,"bench",$D18,"config",$E$3,"stat",BK$4)</f>
        <v>0</v>
      </c>
      <c r="BL18">
        <f>GETPIVOTDATA("value",pivot!$A$3,"bench",$D18,"config",$E$3,"stat",BL$4)</f>
        <v>0</v>
      </c>
      <c r="BM18">
        <f>GETPIVOTDATA("value",pivot!$A$3,"bench",$D18,"config",$E$3,"stat",BM$4)</f>
        <v>0</v>
      </c>
      <c r="BN18">
        <f>GETPIVOTDATA("value",pivot!$A$3,"bench",$D18,"config",$E$3,"stat",BN$4)</f>
        <v>0</v>
      </c>
      <c r="BO18">
        <f>GETPIVOTDATA("value",pivot!$A$3,"bench",$D18,"config",$E$3,"stat",BO$4)</f>
        <v>13</v>
      </c>
      <c r="BP18">
        <f>GETPIVOTDATA("value",pivot!$A$3,"bench",$D18,"config",$E$3,"stat",BP$4)</f>
        <v>0</v>
      </c>
      <c r="BQ18">
        <f>GETPIVOTDATA("value",pivot!$A$3,"bench",$D18,"config",$E$3,"stat",BQ$4)</f>
        <v>0</v>
      </c>
      <c r="BR18">
        <f>GETPIVOTDATA("value",pivot!$A$3,"bench",$D18,"config",$E$3,"stat",BR$4)</f>
        <v>0</v>
      </c>
      <c r="BU18">
        <f t="shared" si="0"/>
        <v>1767731</v>
      </c>
      <c r="BV18">
        <f t="shared" si="1"/>
        <v>1767789</v>
      </c>
      <c r="BW18">
        <f t="shared" si="2"/>
        <v>2027141</v>
      </c>
      <c r="BX18">
        <f t="shared" si="3"/>
        <v>2617646</v>
      </c>
      <c r="BY18">
        <f t="shared" si="4"/>
        <v>3357085</v>
      </c>
      <c r="BZ18">
        <f t="shared" si="5"/>
        <v>4547571</v>
      </c>
      <c r="CA18">
        <f t="shared" si="6"/>
        <v>5077207</v>
      </c>
      <c r="CB18">
        <f t="shared" si="7"/>
        <v>5644444</v>
      </c>
      <c r="CC18">
        <f t="shared" si="8"/>
        <v>5999286</v>
      </c>
      <c r="CD18">
        <f t="shared" si="9"/>
        <v>6441832</v>
      </c>
      <c r="CE18">
        <f t="shared" si="10"/>
        <v>6606896</v>
      </c>
      <c r="CF18">
        <f t="shared" si="11"/>
        <v>6715673</v>
      </c>
      <c r="CG18">
        <f t="shared" si="12"/>
        <v>6882013</v>
      </c>
      <c r="CH18">
        <f t="shared" si="13"/>
        <v>6996603</v>
      </c>
      <c r="CI18">
        <f t="shared" si="14"/>
        <v>7046201</v>
      </c>
      <c r="CJ18">
        <f t="shared" si="15"/>
        <v>7126084</v>
      </c>
      <c r="CK18">
        <f t="shared" si="16"/>
        <v>7233104</v>
      </c>
      <c r="CL18">
        <f t="shared" si="17"/>
        <v>7323498</v>
      </c>
      <c r="CM18">
        <f t="shared" si="18"/>
        <v>7416356</v>
      </c>
      <c r="CN18">
        <f t="shared" si="19"/>
        <v>7639629</v>
      </c>
      <c r="CO18">
        <f t="shared" si="20"/>
        <v>7876436</v>
      </c>
      <c r="CP18">
        <f t="shared" si="21"/>
        <v>8013856</v>
      </c>
      <c r="CQ18">
        <f t="shared" si="22"/>
        <v>8256940</v>
      </c>
      <c r="CR18">
        <f t="shared" si="23"/>
        <v>8434713</v>
      </c>
      <c r="CS18">
        <f t="shared" si="24"/>
        <v>8434713</v>
      </c>
      <c r="CT18">
        <f t="shared" si="25"/>
        <v>8544607</v>
      </c>
      <c r="CU18">
        <f t="shared" si="26"/>
        <v>8544607</v>
      </c>
      <c r="CV18">
        <f t="shared" si="27"/>
        <v>8570017</v>
      </c>
      <c r="CW18">
        <f t="shared" si="28"/>
        <v>8570017</v>
      </c>
      <c r="CX18">
        <f t="shared" si="29"/>
        <v>8570017</v>
      </c>
      <c r="CY18">
        <f t="shared" si="30"/>
        <v>8570017</v>
      </c>
      <c r="CZ18">
        <f t="shared" si="31"/>
        <v>8570017</v>
      </c>
      <c r="DA18">
        <f t="shared" si="32"/>
        <v>8570017</v>
      </c>
      <c r="DB18">
        <f t="shared" si="33"/>
        <v>8570017</v>
      </c>
      <c r="DC18">
        <f t="shared" si="34"/>
        <v>8570017</v>
      </c>
      <c r="DD18">
        <f t="shared" si="35"/>
        <v>8570017</v>
      </c>
      <c r="DE18">
        <f t="shared" si="36"/>
        <v>8570017</v>
      </c>
      <c r="DF18">
        <f t="shared" si="37"/>
        <v>8570017</v>
      </c>
      <c r="DG18">
        <f t="shared" si="38"/>
        <v>8570017</v>
      </c>
      <c r="DH18">
        <f t="shared" si="39"/>
        <v>8570017</v>
      </c>
      <c r="DI18">
        <f t="shared" si="40"/>
        <v>8570017</v>
      </c>
      <c r="DJ18">
        <f t="shared" si="41"/>
        <v>8570017</v>
      </c>
      <c r="DK18">
        <f t="shared" si="42"/>
        <v>8570017</v>
      </c>
      <c r="DL18">
        <f t="shared" si="43"/>
        <v>8570017</v>
      </c>
      <c r="DM18">
        <f t="shared" si="44"/>
        <v>8570017</v>
      </c>
      <c r="DN18">
        <f t="shared" si="45"/>
        <v>8570017</v>
      </c>
      <c r="DO18">
        <f t="shared" si="46"/>
        <v>8570017</v>
      </c>
      <c r="DP18">
        <f t="shared" si="47"/>
        <v>8570017</v>
      </c>
      <c r="DQ18">
        <f t="shared" si="48"/>
        <v>8570017</v>
      </c>
      <c r="DR18">
        <f t="shared" si="49"/>
        <v>8570017</v>
      </c>
      <c r="DS18">
        <f t="shared" si="50"/>
        <v>8570017</v>
      </c>
      <c r="DT18">
        <f t="shared" si="51"/>
        <v>8570017</v>
      </c>
      <c r="DU18">
        <f t="shared" si="52"/>
        <v>8570017</v>
      </c>
      <c r="DV18">
        <f t="shared" si="53"/>
        <v>8570017</v>
      </c>
      <c r="DW18">
        <f t="shared" si="54"/>
        <v>8570017</v>
      </c>
      <c r="DX18">
        <f t="shared" si="55"/>
        <v>8570017</v>
      </c>
      <c r="DY18">
        <f t="shared" si="56"/>
        <v>8570017</v>
      </c>
      <c r="DZ18">
        <f t="shared" si="57"/>
        <v>8570017</v>
      </c>
      <c r="EA18">
        <f t="shared" si="58"/>
        <v>8570017</v>
      </c>
      <c r="EB18">
        <f t="shared" si="59"/>
        <v>8570017</v>
      </c>
      <c r="EC18">
        <f t="shared" si="60"/>
        <v>8570017</v>
      </c>
      <c r="ED18">
        <f t="shared" si="61"/>
        <v>8570017</v>
      </c>
      <c r="EE18">
        <f t="shared" si="62"/>
        <v>8570030</v>
      </c>
      <c r="EF18">
        <f t="shared" si="63"/>
        <v>8570030</v>
      </c>
      <c r="EG18">
        <f t="shared" si="64"/>
        <v>8570030</v>
      </c>
      <c r="EH18">
        <f t="shared" si="65"/>
        <v>8570030</v>
      </c>
      <c r="EI18">
        <f t="shared" si="68"/>
        <v>8570030</v>
      </c>
      <c r="EK18">
        <f t="shared" si="69"/>
        <v>0.20626893954863634</v>
      </c>
      <c r="EL18">
        <f t="shared" si="70"/>
        <v>0.20627570731957764</v>
      </c>
      <c r="EM18">
        <f t="shared" si="71"/>
        <v>0.23653837851209389</v>
      </c>
      <c r="EN18">
        <f t="shared" si="72"/>
        <v>0.30544187126532812</v>
      </c>
      <c r="EO18">
        <f t="shared" si="73"/>
        <v>0.39172383293874119</v>
      </c>
      <c r="EP18">
        <f t="shared" si="74"/>
        <v>0.53063653219416973</v>
      </c>
      <c r="EQ18">
        <f t="shared" si="75"/>
        <v>0.59243748271592978</v>
      </c>
      <c r="ER18">
        <f t="shared" si="76"/>
        <v>0.65862593246464718</v>
      </c>
      <c r="ES18">
        <f t="shared" si="77"/>
        <v>0.70003092171205938</v>
      </c>
      <c r="ET18">
        <f t="shared" si="78"/>
        <v>0.75166971410835204</v>
      </c>
      <c r="EU18">
        <f t="shared" si="79"/>
        <v>0.77093032346444523</v>
      </c>
      <c r="EV18">
        <f t="shared" si="80"/>
        <v>0.78362304449342646</v>
      </c>
      <c r="EW18">
        <f t="shared" si="81"/>
        <v>0.80303254481022823</v>
      </c>
      <c r="EX18">
        <f t="shared" si="82"/>
        <v>0.81640355984751511</v>
      </c>
      <c r="EY18">
        <f t="shared" si="83"/>
        <v>0.82219093748796679</v>
      </c>
      <c r="EZ18">
        <f t="shared" si="84"/>
        <v>0.83151214173112575</v>
      </c>
      <c r="FA18">
        <f t="shared" si="85"/>
        <v>0.84399984597486821</v>
      </c>
      <c r="FB18">
        <f t="shared" si="86"/>
        <v>0.85454753367257763</v>
      </c>
      <c r="FC18">
        <f t="shared" si="87"/>
        <v>0.86538273494958595</v>
      </c>
      <c r="FD18">
        <f t="shared" si="88"/>
        <v>0.89143550255950099</v>
      </c>
      <c r="FE18">
        <f t="shared" si="89"/>
        <v>0.91906749451285463</v>
      </c>
      <c r="FF18">
        <f t="shared" si="90"/>
        <v>0.93510244421548117</v>
      </c>
      <c r="FG18">
        <f t="shared" si="91"/>
        <v>0.96346687234467088</v>
      </c>
      <c r="FH18">
        <f t="shared" si="92"/>
        <v>0.98421044033684835</v>
      </c>
      <c r="FI18">
        <f t="shared" si="93"/>
        <v>0.98421044033684835</v>
      </c>
      <c r="FJ18">
        <f t="shared" si="94"/>
        <v>0.99703349929930229</v>
      </c>
      <c r="FK18">
        <f t="shared" si="95"/>
        <v>0.99703349929930229</v>
      </c>
      <c r="FL18">
        <f t="shared" si="96"/>
        <v>0.99999848308582351</v>
      </c>
      <c r="FM18">
        <f t="shared" si="97"/>
        <v>0.99999848308582351</v>
      </c>
      <c r="FN18">
        <f t="shared" si="98"/>
        <v>0.99999848308582351</v>
      </c>
      <c r="FO18">
        <f t="shared" si="99"/>
        <v>0.99999848308582351</v>
      </c>
      <c r="FP18">
        <f t="shared" si="100"/>
        <v>0.99999848308582351</v>
      </c>
      <c r="FQ18">
        <f t="shared" si="101"/>
        <v>0.99999848308582351</v>
      </c>
      <c r="FR18">
        <f t="shared" si="102"/>
        <v>0.99999848308582351</v>
      </c>
      <c r="FS18">
        <f t="shared" si="103"/>
        <v>0.99999848308582351</v>
      </c>
      <c r="FT18">
        <f t="shared" si="104"/>
        <v>0.99999848308582351</v>
      </c>
      <c r="FU18">
        <f t="shared" si="105"/>
        <v>0.99999848308582351</v>
      </c>
      <c r="FV18">
        <f t="shared" si="106"/>
        <v>0.99999848308582351</v>
      </c>
      <c r="FW18">
        <f t="shared" si="107"/>
        <v>0.99999848308582351</v>
      </c>
      <c r="FX18">
        <f t="shared" si="108"/>
        <v>0.99999848308582351</v>
      </c>
      <c r="FY18">
        <f t="shared" si="109"/>
        <v>0.99999848308582351</v>
      </c>
      <c r="FZ18">
        <f t="shared" si="110"/>
        <v>0.99999848308582351</v>
      </c>
      <c r="GA18">
        <f t="shared" si="111"/>
        <v>0.99999848308582351</v>
      </c>
      <c r="GB18">
        <f t="shared" si="112"/>
        <v>0.99999848308582351</v>
      </c>
      <c r="GC18">
        <f t="shared" si="113"/>
        <v>0.99999848308582351</v>
      </c>
      <c r="GD18">
        <f t="shared" si="114"/>
        <v>0.99999848308582351</v>
      </c>
      <c r="GE18">
        <f t="shared" si="115"/>
        <v>0.99999848308582351</v>
      </c>
      <c r="GF18">
        <f t="shared" si="116"/>
        <v>0.99999848308582351</v>
      </c>
      <c r="GG18">
        <f t="shared" si="117"/>
        <v>0.99999848308582351</v>
      </c>
      <c r="GH18">
        <f t="shared" si="118"/>
        <v>0.99999848308582351</v>
      </c>
      <c r="GI18">
        <f t="shared" si="119"/>
        <v>0.99999848308582351</v>
      </c>
      <c r="GJ18">
        <f t="shared" si="120"/>
        <v>0.99999848308582351</v>
      </c>
      <c r="GK18">
        <f t="shared" si="121"/>
        <v>0.99999848308582351</v>
      </c>
      <c r="GL18">
        <f t="shared" si="122"/>
        <v>0.99999848308582351</v>
      </c>
      <c r="GM18">
        <f t="shared" si="123"/>
        <v>0.99999848308582351</v>
      </c>
      <c r="GN18">
        <f t="shared" si="124"/>
        <v>0.99999848308582351</v>
      </c>
      <c r="GO18">
        <f t="shared" si="125"/>
        <v>0.99999848308582351</v>
      </c>
      <c r="GP18">
        <f t="shared" si="126"/>
        <v>0.99999848308582351</v>
      </c>
      <c r="GQ18">
        <f t="shared" si="127"/>
        <v>0.99999848308582351</v>
      </c>
      <c r="GR18">
        <f t="shared" si="128"/>
        <v>0.99999848308582351</v>
      </c>
      <c r="GS18">
        <f t="shared" si="129"/>
        <v>0.99999848308582351</v>
      </c>
      <c r="GT18">
        <f t="shared" si="130"/>
        <v>0.99999848308582351</v>
      </c>
      <c r="GU18">
        <f t="shared" si="131"/>
        <v>1</v>
      </c>
      <c r="GV18">
        <f t="shared" si="132"/>
        <v>1</v>
      </c>
      <c r="GW18">
        <f t="shared" si="133"/>
        <v>1</v>
      </c>
      <c r="GX18">
        <f t="shared" si="134"/>
        <v>1</v>
      </c>
    </row>
    <row r="19" spans="1:206" x14ac:dyDescent="0.2">
      <c r="A19" t="s">
        <v>61</v>
      </c>
      <c r="B19" t="s">
        <v>48</v>
      </c>
      <c r="D19" s="5" t="s">
        <v>82</v>
      </c>
      <c r="E19">
        <f>GETPIVOTDATA("value",pivot!$A$3,"bench",$D19,"config",$E$3,"stat",E$4)</f>
        <v>1749528</v>
      </c>
      <c r="F19">
        <f>GETPIVOTDATA("value",pivot!$A$3,"bench",$D19,"config",$E$3,"stat",F$4)</f>
        <v>271</v>
      </c>
      <c r="G19">
        <f>GETPIVOTDATA("value",pivot!$A$3,"bench",$D19,"config",$E$3,"stat",G$4)</f>
        <v>279832</v>
      </c>
      <c r="H19">
        <f>GETPIVOTDATA("value",pivot!$A$3,"bench",$D19,"config",$E$3,"stat",H$4)</f>
        <v>547098</v>
      </c>
      <c r="I19">
        <f>GETPIVOTDATA("value",pivot!$A$3,"bench",$D19,"config",$E$3,"stat",I$4)</f>
        <v>869347</v>
      </c>
      <c r="J19">
        <f>GETPIVOTDATA("value",pivot!$A$3,"bench",$D19,"config",$E$3,"stat",J$4)</f>
        <v>724898</v>
      </c>
      <c r="K19">
        <f>GETPIVOTDATA("value",pivot!$A$3,"bench",$D19,"config",$E$3,"stat",K$4)</f>
        <v>535274</v>
      </c>
      <c r="L19">
        <f>GETPIVOTDATA("value",pivot!$A$3,"bench",$D19,"config",$E$3,"stat",L$4)</f>
        <v>570646</v>
      </c>
      <c r="M19">
        <f>GETPIVOTDATA("value",pivot!$A$3,"bench",$D19,"config",$E$3,"stat",M$4)</f>
        <v>389177</v>
      </c>
      <c r="N19">
        <f>GETPIVOTDATA("value",pivot!$A$3,"bench",$D19,"config",$E$3,"stat",N$4)</f>
        <v>522619</v>
      </c>
      <c r="O19">
        <f>GETPIVOTDATA("value",pivot!$A$3,"bench",$D19,"config",$E$3,"stat",O$4)</f>
        <v>189350</v>
      </c>
      <c r="P19">
        <f>GETPIVOTDATA("value",pivot!$A$3,"bench",$D19,"config",$E$3,"stat",P$4)</f>
        <v>113232</v>
      </c>
      <c r="Q19">
        <f>GETPIVOTDATA("value",pivot!$A$3,"bench",$D19,"config",$E$3,"stat",Q$4)</f>
        <v>148287</v>
      </c>
      <c r="R19">
        <f>GETPIVOTDATA("value",pivot!$A$3,"bench",$D19,"config",$E$3,"stat",R$4)</f>
        <v>125629</v>
      </c>
      <c r="S19">
        <f>GETPIVOTDATA("value",pivot!$A$3,"bench",$D19,"config",$E$3,"stat",S$4)</f>
        <v>71841</v>
      </c>
      <c r="T19">
        <f>GETPIVOTDATA("value",pivot!$A$3,"bench",$D19,"config",$E$3,"stat",T$4)</f>
        <v>65935</v>
      </c>
      <c r="U19">
        <f>GETPIVOTDATA("value",pivot!$A$3,"bench",$D19,"config",$E$3,"stat",U$4)</f>
        <v>114437</v>
      </c>
      <c r="V19">
        <f>GETPIVOTDATA("value",pivot!$A$3,"bench",$D19,"config",$E$3,"stat",V$4)</f>
        <v>66182</v>
      </c>
      <c r="W19">
        <f>GETPIVOTDATA("value",pivot!$A$3,"bench",$D19,"config",$E$3,"stat",W$4)</f>
        <v>77718</v>
      </c>
      <c r="X19">
        <f>GETPIVOTDATA("value",pivot!$A$3,"bench",$D19,"config",$E$3,"stat",X$4)</f>
        <v>232649</v>
      </c>
      <c r="Y19">
        <f>GETPIVOTDATA("value",pivot!$A$3,"bench",$D19,"config",$E$3,"stat",Y$4)</f>
        <v>225304</v>
      </c>
      <c r="Z19">
        <f>GETPIVOTDATA("value",pivot!$A$3,"bench",$D19,"config",$E$3,"stat",Z$4)</f>
        <v>168426</v>
      </c>
      <c r="AA19">
        <f>GETPIVOTDATA("value",pivot!$A$3,"bench",$D19,"config",$E$3,"stat",AA$4)</f>
        <v>213535</v>
      </c>
      <c r="AB19">
        <f>GETPIVOTDATA("value",pivot!$A$3,"bench",$D19,"config",$E$3,"stat",AB$4)</f>
        <v>229512</v>
      </c>
      <c r="AC19">
        <f>GETPIVOTDATA("value",pivot!$A$3,"bench",$D19,"config",$E$3,"stat",AC$4)</f>
        <v>0</v>
      </c>
      <c r="AD19">
        <f>GETPIVOTDATA("value",pivot!$A$3,"bench",$D19,"config",$E$3,"stat",AD$4)</f>
        <v>109271</v>
      </c>
      <c r="AE19">
        <f>GETPIVOTDATA("value",pivot!$A$3,"bench",$D19,"config",$E$3,"stat",AE$4)</f>
        <v>0</v>
      </c>
      <c r="AF19">
        <f>GETPIVOTDATA("value",pivot!$A$3,"bench",$D19,"config",$E$3,"stat",AF$4)</f>
        <v>25364</v>
      </c>
      <c r="AG19">
        <f>GETPIVOTDATA("value",pivot!$A$3,"bench",$D19,"config",$E$3,"stat",AG$4)</f>
        <v>0</v>
      </c>
      <c r="AH19">
        <f>GETPIVOTDATA("value",pivot!$A$3,"bench",$D19,"config",$E$3,"stat",AH$4)</f>
        <v>0</v>
      </c>
      <c r="AI19">
        <f>GETPIVOTDATA("value",pivot!$A$3,"bench",$D19,"config",$E$3,"stat",AI$4)</f>
        <v>0</v>
      </c>
      <c r="AJ19">
        <f>GETPIVOTDATA("value",pivot!$A$3,"bench",$D19,"config",$E$3,"stat",AJ$4)</f>
        <v>0</v>
      </c>
      <c r="AK19">
        <f>GETPIVOTDATA("value",pivot!$A$3,"bench",$D19,"config",$E$3,"stat",AK$4)</f>
        <v>0</v>
      </c>
      <c r="AL19">
        <f>GETPIVOTDATA("value",pivot!$A$3,"bench",$D19,"config",$E$3,"stat",AL$4)</f>
        <v>0</v>
      </c>
      <c r="AM19">
        <f>GETPIVOTDATA("value",pivot!$A$3,"bench",$D19,"config",$E$3,"stat",AM$4)</f>
        <v>0</v>
      </c>
      <c r="AN19">
        <f>GETPIVOTDATA("value",pivot!$A$3,"bench",$D19,"config",$E$3,"stat",AN$4)</f>
        <v>0</v>
      </c>
      <c r="AO19">
        <f>GETPIVOTDATA("value",pivot!$A$3,"bench",$D19,"config",$E$3,"stat",AO$4)</f>
        <v>0</v>
      </c>
      <c r="AP19">
        <f>GETPIVOTDATA("value",pivot!$A$3,"bench",$D19,"config",$E$3,"stat",AP$4)</f>
        <v>0</v>
      </c>
      <c r="AQ19">
        <f>GETPIVOTDATA("value",pivot!$A$3,"bench",$D19,"config",$E$3,"stat",AQ$4)</f>
        <v>0</v>
      </c>
      <c r="AR19">
        <f>GETPIVOTDATA("value",pivot!$A$3,"bench",$D19,"config",$E$3,"stat",AR$4)</f>
        <v>0</v>
      </c>
      <c r="AS19">
        <f>GETPIVOTDATA("value",pivot!$A$3,"bench",$D19,"config",$E$3,"stat",AS$4)</f>
        <v>0</v>
      </c>
      <c r="AT19">
        <f>GETPIVOTDATA("value",pivot!$A$3,"bench",$D19,"config",$E$3,"stat",AT$4)</f>
        <v>0</v>
      </c>
      <c r="AU19">
        <f>GETPIVOTDATA("value",pivot!$A$3,"bench",$D19,"config",$E$3,"stat",AU$4)</f>
        <v>0</v>
      </c>
      <c r="AV19">
        <f>GETPIVOTDATA("value",pivot!$A$3,"bench",$D19,"config",$E$3,"stat",AV$4)</f>
        <v>0</v>
      </c>
      <c r="AW19">
        <f>GETPIVOTDATA("value",pivot!$A$3,"bench",$D19,"config",$E$3,"stat",AW$4)</f>
        <v>0</v>
      </c>
      <c r="AX19">
        <f>GETPIVOTDATA("value",pivot!$A$3,"bench",$D19,"config",$E$3,"stat",AX$4)</f>
        <v>0</v>
      </c>
      <c r="AY19">
        <f>GETPIVOTDATA("value",pivot!$A$3,"bench",$D19,"config",$E$3,"stat",AY$4)</f>
        <v>0</v>
      </c>
      <c r="AZ19">
        <f>GETPIVOTDATA("value",pivot!$A$3,"bench",$D19,"config",$E$3,"stat",AZ$4)</f>
        <v>0</v>
      </c>
      <c r="BA19">
        <f>GETPIVOTDATA("value",pivot!$A$3,"bench",$D19,"config",$E$3,"stat",BA$4)</f>
        <v>0</v>
      </c>
      <c r="BB19">
        <f>GETPIVOTDATA("value",pivot!$A$3,"bench",$D19,"config",$E$3,"stat",BB$4)</f>
        <v>0</v>
      </c>
      <c r="BC19">
        <f>GETPIVOTDATA("value",pivot!$A$3,"bench",$D19,"config",$E$3,"stat",BC$4)</f>
        <v>0</v>
      </c>
      <c r="BD19">
        <f>GETPIVOTDATA("value",pivot!$A$3,"bench",$D19,"config",$E$3,"stat",BD$4)</f>
        <v>0</v>
      </c>
      <c r="BE19">
        <f>GETPIVOTDATA("value",pivot!$A$3,"bench",$D19,"config",$E$3,"stat",BE$4)</f>
        <v>0</v>
      </c>
      <c r="BF19">
        <f>GETPIVOTDATA("value",pivot!$A$3,"bench",$D19,"config",$E$3,"stat",BF$4)</f>
        <v>0</v>
      </c>
      <c r="BG19">
        <f>GETPIVOTDATA("value",pivot!$A$3,"bench",$D19,"config",$E$3,"stat",BG$4)</f>
        <v>0</v>
      </c>
      <c r="BH19">
        <f>GETPIVOTDATA("value",pivot!$A$3,"bench",$D19,"config",$E$3,"stat",BH$4)</f>
        <v>0</v>
      </c>
      <c r="BI19">
        <f>GETPIVOTDATA("value",pivot!$A$3,"bench",$D19,"config",$E$3,"stat",BI$4)</f>
        <v>0</v>
      </c>
      <c r="BJ19">
        <f>GETPIVOTDATA("value",pivot!$A$3,"bench",$D19,"config",$E$3,"stat",BJ$4)</f>
        <v>0</v>
      </c>
      <c r="BK19">
        <f>GETPIVOTDATA("value",pivot!$A$3,"bench",$D19,"config",$E$3,"stat",BK$4)</f>
        <v>0</v>
      </c>
      <c r="BL19">
        <f>GETPIVOTDATA("value",pivot!$A$3,"bench",$D19,"config",$E$3,"stat",BL$4)</f>
        <v>0</v>
      </c>
      <c r="BM19">
        <f>GETPIVOTDATA("value",pivot!$A$3,"bench",$D19,"config",$E$3,"stat",BM$4)</f>
        <v>0</v>
      </c>
      <c r="BN19">
        <f>GETPIVOTDATA("value",pivot!$A$3,"bench",$D19,"config",$E$3,"stat",BN$4)</f>
        <v>0</v>
      </c>
      <c r="BO19">
        <f>GETPIVOTDATA("value",pivot!$A$3,"bench",$D19,"config",$E$3,"stat",BO$4)</f>
        <v>9</v>
      </c>
      <c r="BP19">
        <f>GETPIVOTDATA("value",pivot!$A$3,"bench",$D19,"config",$E$3,"stat",BP$4)</f>
        <v>0</v>
      </c>
      <c r="BQ19">
        <f>GETPIVOTDATA("value",pivot!$A$3,"bench",$D19,"config",$E$3,"stat",BQ$4)</f>
        <v>0</v>
      </c>
      <c r="BR19">
        <f>GETPIVOTDATA("value",pivot!$A$3,"bench",$D19,"config",$E$3,"stat",BR$4)</f>
        <v>0</v>
      </c>
      <c r="BU19">
        <f t="shared" si="0"/>
        <v>1749528</v>
      </c>
      <c r="BV19">
        <f t="shared" si="1"/>
        <v>1749799</v>
      </c>
      <c r="BW19">
        <f t="shared" si="2"/>
        <v>2029631</v>
      </c>
      <c r="BX19">
        <f t="shared" si="3"/>
        <v>2576729</v>
      </c>
      <c r="BY19">
        <f t="shared" si="4"/>
        <v>3446076</v>
      </c>
      <c r="BZ19">
        <f t="shared" si="5"/>
        <v>4170974</v>
      </c>
      <c r="CA19">
        <f t="shared" si="6"/>
        <v>4706248</v>
      </c>
      <c r="CB19">
        <f t="shared" si="7"/>
        <v>5276894</v>
      </c>
      <c r="CC19">
        <f t="shared" si="8"/>
        <v>5666071</v>
      </c>
      <c r="CD19">
        <f t="shared" si="9"/>
        <v>6188690</v>
      </c>
      <c r="CE19">
        <f t="shared" si="10"/>
        <v>6378040</v>
      </c>
      <c r="CF19">
        <f t="shared" si="11"/>
        <v>6491272</v>
      </c>
      <c r="CG19">
        <f t="shared" si="12"/>
        <v>6639559</v>
      </c>
      <c r="CH19">
        <f t="shared" si="13"/>
        <v>6765188</v>
      </c>
      <c r="CI19">
        <f t="shared" si="14"/>
        <v>6837029</v>
      </c>
      <c r="CJ19">
        <f t="shared" si="15"/>
        <v>6902964</v>
      </c>
      <c r="CK19">
        <f t="shared" si="16"/>
        <v>7017401</v>
      </c>
      <c r="CL19">
        <f t="shared" si="17"/>
        <v>7083583</v>
      </c>
      <c r="CM19">
        <f t="shared" si="18"/>
        <v>7161301</v>
      </c>
      <c r="CN19">
        <f t="shared" si="19"/>
        <v>7393950</v>
      </c>
      <c r="CO19">
        <f t="shared" si="20"/>
        <v>7619254</v>
      </c>
      <c r="CP19">
        <f t="shared" si="21"/>
        <v>7787680</v>
      </c>
      <c r="CQ19">
        <f t="shared" si="22"/>
        <v>8001215</v>
      </c>
      <c r="CR19">
        <f t="shared" si="23"/>
        <v>8230727</v>
      </c>
      <c r="CS19">
        <f t="shared" si="24"/>
        <v>8230727</v>
      </c>
      <c r="CT19">
        <f t="shared" si="25"/>
        <v>8339998</v>
      </c>
      <c r="CU19">
        <f t="shared" si="26"/>
        <v>8339998</v>
      </c>
      <c r="CV19">
        <f t="shared" si="27"/>
        <v>8365362</v>
      </c>
      <c r="CW19">
        <f t="shared" si="28"/>
        <v>8365362</v>
      </c>
      <c r="CX19">
        <f t="shared" si="29"/>
        <v>8365362</v>
      </c>
      <c r="CY19">
        <f t="shared" si="30"/>
        <v>8365362</v>
      </c>
      <c r="CZ19">
        <f t="shared" si="31"/>
        <v>8365362</v>
      </c>
      <c r="DA19">
        <f t="shared" si="32"/>
        <v>8365362</v>
      </c>
      <c r="DB19">
        <f t="shared" si="33"/>
        <v>8365362</v>
      </c>
      <c r="DC19">
        <f t="shared" si="34"/>
        <v>8365362</v>
      </c>
      <c r="DD19">
        <f t="shared" si="35"/>
        <v>8365362</v>
      </c>
      <c r="DE19">
        <f t="shared" si="36"/>
        <v>8365362</v>
      </c>
      <c r="DF19">
        <f t="shared" si="37"/>
        <v>8365362</v>
      </c>
      <c r="DG19">
        <f t="shared" si="38"/>
        <v>8365362</v>
      </c>
      <c r="DH19">
        <f t="shared" si="39"/>
        <v>8365362</v>
      </c>
      <c r="DI19">
        <f t="shared" si="40"/>
        <v>8365362</v>
      </c>
      <c r="DJ19">
        <f t="shared" si="41"/>
        <v>8365362</v>
      </c>
      <c r="DK19">
        <f t="shared" si="42"/>
        <v>8365362</v>
      </c>
      <c r="DL19">
        <f t="shared" si="43"/>
        <v>8365362</v>
      </c>
      <c r="DM19">
        <f t="shared" si="44"/>
        <v>8365362</v>
      </c>
      <c r="DN19">
        <f t="shared" si="45"/>
        <v>8365362</v>
      </c>
      <c r="DO19">
        <f t="shared" si="46"/>
        <v>8365362</v>
      </c>
      <c r="DP19">
        <f t="shared" si="47"/>
        <v>8365362</v>
      </c>
      <c r="DQ19">
        <f t="shared" si="48"/>
        <v>8365362</v>
      </c>
      <c r="DR19">
        <f t="shared" si="49"/>
        <v>8365362</v>
      </c>
      <c r="DS19">
        <f t="shared" si="50"/>
        <v>8365362</v>
      </c>
      <c r="DT19">
        <f t="shared" si="51"/>
        <v>8365362</v>
      </c>
      <c r="DU19">
        <f t="shared" si="52"/>
        <v>8365362</v>
      </c>
      <c r="DV19">
        <f t="shared" si="53"/>
        <v>8365362</v>
      </c>
      <c r="DW19">
        <f t="shared" si="54"/>
        <v>8365362</v>
      </c>
      <c r="DX19">
        <f t="shared" si="55"/>
        <v>8365362</v>
      </c>
      <c r="DY19">
        <f t="shared" si="56"/>
        <v>8365362</v>
      </c>
      <c r="DZ19">
        <f t="shared" si="57"/>
        <v>8365362</v>
      </c>
      <c r="EA19">
        <f t="shared" si="58"/>
        <v>8365362</v>
      </c>
      <c r="EB19">
        <f t="shared" si="59"/>
        <v>8365362</v>
      </c>
      <c r="EC19">
        <f t="shared" si="60"/>
        <v>8365362</v>
      </c>
      <c r="ED19">
        <f t="shared" si="61"/>
        <v>8365362</v>
      </c>
      <c r="EE19">
        <f t="shared" si="62"/>
        <v>8365371</v>
      </c>
      <c r="EF19">
        <f t="shared" si="63"/>
        <v>8365371</v>
      </c>
      <c r="EG19">
        <f t="shared" si="64"/>
        <v>8365371</v>
      </c>
      <c r="EH19">
        <f t="shared" si="65"/>
        <v>8365371</v>
      </c>
      <c r="EI19">
        <f t="shared" si="68"/>
        <v>8365371</v>
      </c>
      <c r="EK19">
        <f t="shared" si="69"/>
        <v>0.2091393197026169</v>
      </c>
      <c r="EL19">
        <f t="shared" si="70"/>
        <v>0.20917171515764213</v>
      </c>
      <c r="EM19">
        <f t="shared" si="71"/>
        <v>0.24262295121160796</v>
      </c>
      <c r="EN19">
        <f t="shared" si="72"/>
        <v>0.30802327834593352</v>
      </c>
      <c r="EO19">
        <f t="shared" si="73"/>
        <v>0.41194538771801037</v>
      </c>
      <c r="EP19">
        <f t="shared" si="74"/>
        <v>0.49860000231908425</v>
      </c>
      <c r="EQ19">
        <f t="shared" si="75"/>
        <v>0.56258688347474373</v>
      </c>
      <c r="ER19">
        <f t="shared" si="76"/>
        <v>0.63080214852395666</v>
      </c>
      <c r="ES19">
        <f t="shared" si="77"/>
        <v>0.67732453228912382</v>
      </c>
      <c r="ET19">
        <f t="shared" si="78"/>
        <v>0.73979862937340135</v>
      </c>
      <c r="EU19">
        <f t="shared" si="79"/>
        <v>0.7624336087425172</v>
      </c>
      <c r="EV19">
        <f t="shared" si="80"/>
        <v>0.77596941008354559</v>
      </c>
      <c r="EW19">
        <f t="shared" si="81"/>
        <v>0.79369570100357778</v>
      </c>
      <c r="EX19">
        <f t="shared" si="82"/>
        <v>0.80871344498648057</v>
      </c>
      <c r="EY19">
        <f t="shared" si="83"/>
        <v>0.81730134861920645</v>
      </c>
      <c r="EZ19">
        <f t="shared" si="84"/>
        <v>0.82518324650514607</v>
      </c>
      <c r="FA19">
        <f t="shared" si="85"/>
        <v>0.8388630940576336</v>
      </c>
      <c r="FB19">
        <f t="shared" si="86"/>
        <v>0.84677451842841156</v>
      </c>
      <c r="FC19">
        <f t="shared" si="87"/>
        <v>0.85606496113561492</v>
      </c>
      <c r="FD19">
        <f t="shared" si="88"/>
        <v>0.88387592134287885</v>
      </c>
      <c r="FE19">
        <f t="shared" si="89"/>
        <v>0.91080885713257664</v>
      </c>
      <c r="FF19">
        <f t="shared" si="90"/>
        <v>0.93094257266055502</v>
      </c>
      <c r="FG19">
        <f t="shared" si="91"/>
        <v>0.95646863719493136</v>
      </c>
      <c r="FH19">
        <f t="shared" si="92"/>
        <v>0.98390459909070382</v>
      </c>
      <c r="FI19">
        <f t="shared" si="93"/>
        <v>0.98390459909070382</v>
      </c>
      <c r="FJ19">
        <f t="shared" si="94"/>
        <v>0.99696690081049599</v>
      </c>
      <c r="FK19">
        <f t="shared" si="95"/>
        <v>0.99696690081049599</v>
      </c>
      <c r="FL19">
        <f t="shared" si="96"/>
        <v>0.99999892413617997</v>
      </c>
      <c r="FM19">
        <f t="shared" si="97"/>
        <v>0.99999892413617997</v>
      </c>
      <c r="FN19">
        <f t="shared" si="98"/>
        <v>0.99999892413617997</v>
      </c>
      <c r="FO19">
        <f t="shared" si="99"/>
        <v>0.99999892413617997</v>
      </c>
      <c r="FP19">
        <f t="shared" si="100"/>
        <v>0.99999892413617997</v>
      </c>
      <c r="FQ19">
        <f t="shared" si="101"/>
        <v>0.99999892413617997</v>
      </c>
      <c r="FR19">
        <f t="shared" si="102"/>
        <v>0.99999892413617997</v>
      </c>
      <c r="FS19">
        <f t="shared" si="103"/>
        <v>0.99999892413617997</v>
      </c>
      <c r="FT19">
        <f t="shared" si="104"/>
        <v>0.99999892413617997</v>
      </c>
      <c r="FU19">
        <f t="shared" si="105"/>
        <v>0.99999892413617997</v>
      </c>
      <c r="FV19">
        <f t="shared" si="106"/>
        <v>0.99999892413617997</v>
      </c>
      <c r="FW19">
        <f t="shared" si="107"/>
        <v>0.99999892413617997</v>
      </c>
      <c r="FX19">
        <f t="shared" si="108"/>
        <v>0.99999892413617997</v>
      </c>
      <c r="FY19">
        <f t="shared" si="109"/>
        <v>0.99999892413617997</v>
      </c>
      <c r="FZ19">
        <f t="shared" si="110"/>
        <v>0.99999892413617997</v>
      </c>
      <c r="GA19">
        <f t="shared" si="111"/>
        <v>0.99999892413617997</v>
      </c>
      <c r="GB19">
        <f t="shared" si="112"/>
        <v>0.99999892413617997</v>
      </c>
      <c r="GC19">
        <f t="shared" si="113"/>
        <v>0.99999892413617997</v>
      </c>
      <c r="GD19">
        <f t="shared" si="114"/>
        <v>0.99999892413617997</v>
      </c>
      <c r="GE19">
        <f t="shared" si="115"/>
        <v>0.99999892413617997</v>
      </c>
      <c r="GF19">
        <f t="shared" si="116"/>
        <v>0.99999892413617997</v>
      </c>
      <c r="GG19">
        <f t="shared" si="117"/>
        <v>0.99999892413617997</v>
      </c>
      <c r="GH19">
        <f t="shared" si="118"/>
        <v>0.99999892413617997</v>
      </c>
      <c r="GI19">
        <f t="shared" si="119"/>
        <v>0.99999892413617997</v>
      </c>
      <c r="GJ19">
        <f t="shared" si="120"/>
        <v>0.99999892413617997</v>
      </c>
      <c r="GK19">
        <f t="shared" si="121"/>
        <v>0.99999892413617997</v>
      </c>
      <c r="GL19">
        <f t="shared" si="122"/>
        <v>0.99999892413617997</v>
      </c>
      <c r="GM19">
        <f t="shared" si="123"/>
        <v>0.99999892413617997</v>
      </c>
      <c r="GN19">
        <f t="shared" si="124"/>
        <v>0.99999892413617997</v>
      </c>
      <c r="GO19">
        <f t="shared" si="125"/>
        <v>0.99999892413617997</v>
      </c>
      <c r="GP19">
        <f t="shared" si="126"/>
        <v>0.99999892413617997</v>
      </c>
      <c r="GQ19">
        <f t="shared" si="127"/>
        <v>0.99999892413617997</v>
      </c>
      <c r="GR19">
        <f t="shared" si="128"/>
        <v>0.99999892413617997</v>
      </c>
      <c r="GS19">
        <f t="shared" si="129"/>
        <v>0.99999892413617997</v>
      </c>
      <c r="GT19">
        <f t="shared" si="130"/>
        <v>0.99999892413617997</v>
      </c>
      <c r="GU19">
        <f t="shared" si="131"/>
        <v>1</v>
      </c>
      <c r="GV19">
        <f t="shared" si="132"/>
        <v>1</v>
      </c>
      <c r="GW19">
        <f t="shared" si="133"/>
        <v>1</v>
      </c>
      <c r="GX19">
        <f t="shared" si="134"/>
        <v>1</v>
      </c>
    </row>
    <row r="20" spans="1:206" x14ac:dyDescent="0.2">
      <c r="A20" t="s">
        <v>60</v>
      </c>
      <c r="B20" t="s">
        <v>49</v>
      </c>
      <c r="D20" s="5" t="s">
        <v>83</v>
      </c>
      <c r="E20">
        <f>GETPIVOTDATA("value",pivot!$A$3,"bench",$D20,"config",$E$3,"stat",E$4)</f>
        <v>1755152</v>
      </c>
      <c r="F20">
        <f>GETPIVOTDATA("value",pivot!$A$3,"bench",$D20,"config",$E$3,"stat",F$4)</f>
        <v>106</v>
      </c>
      <c r="G20">
        <f>GETPIVOTDATA("value",pivot!$A$3,"bench",$D20,"config",$E$3,"stat",G$4)</f>
        <v>268452</v>
      </c>
      <c r="H20">
        <f>GETPIVOTDATA("value",pivot!$A$3,"bench",$D20,"config",$E$3,"stat",H$4)</f>
        <v>594159</v>
      </c>
      <c r="I20">
        <f>GETPIVOTDATA("value",pivot!$A$3,"bench",$D20,"config",$E$3,"stat",I$4)</f>
        <v>726049</v>
      </c>
      <c r="J20">
        <f>GETPIVOTDATA("value",pivot!$A$3,"bench",$D20,"config",$E$3,"stat",J$4)</f>
        <v>703990</v>
      </c>
      <c r="K20">
        <f>GETPIVOTDATA("value",pivot!$A$3,"bench",$D20,"config",$E$3,"stat",K$4)</f>
        <v>531471</v>
      </c>
      <c r="L20">
        <f>GETPIVOTDATA("value",pivot!$A$3,"bench",$D20,"config",$E$3,"stat",L$4)</f>
        <v>580933</v>
      </c>
      <c r="M20">
        <f>GETPIVOTDATA("value",pivot!$A$3,"bench",$D20,"config",$E$3,"stat",M$4)</f>
        <v>350756</v>
      </c>
      <c r="N20">
        <f>GETPIVOTDATA("value",pivot!$A$3,"bench",$D20,"config",$E$3,"stat",N$4)</f>
        <v>456050</v>
      </c>
      <c r="O20">
        <f>GETPIVOTDATA("value",pivot!$A$3,"bench",$D20,"config",$E$3,"stat",O$4)</f>
        <v>161194</v>
      </c>
      <c r="P20">
        <f>GETPIVOTDATA("value",pivot!$A$3,"bench",$D20,"config",$E$3,"stat",P$4)</f>
        <v>115716</v>
      </c>
      <c r="Q20">
        <f>GETPIVOTDATA("value",pivot!$A$3,"bench",$D20,"config",$E$3,"stat",Q$4)</f>
        <v>151529</v>
      </c>
      <c r="R20">
        <f>GETPIVOTDATA("value",pivot!$A$3,"bench",$D20,"config",$E$3,"stat",R$4)</f>
        <v>112807</v>
      </c>
      <c r="S20">
        <f>GETPIVOTDATA("value",pivot!$A$3,"bench",$D20,"config",$E$3,"stat",S$4)</f>
        <v>38148</v>
      </c>
      <c r="T20">
        <f>GETPIVOTDATA("value",pivot!$A$3,"bench",$D20,"config",$E$3,"stat",T$4)</f>
        <v>65895</v>
      </c>
      <c r="U20">
        <f>GETPIVOTDATA("value",pivot!$A$3,"bench",$D20,"config",$E$3,"stat",U$4)</f>
        <v>113815</v>
      </c>
      <c r="V20">
        <f>GETPIVOTDATA("value",pivot!$A$3,"bench",$D20,"config",$E$3,"stat",V$4)</f>
        <v>90502</v>
      </c>
      <c r="W20">
        <f>GETPIVOTDATA("value",pivot!$A$3,"bench",$D20,"config",$E$3,"stat",W$4)</f>
        <v>97960</v>
      </c>
      <c r="X20">
        <f>GETPIVOTDATA("value",pivot!$A$3,"bench",$D20,"config",$E$3,"stat",X$4)</f>
        <v>225027</v>
      </c>
      <c r="Y20">
        <f>GETPIVOTDATA("value",pivot!$A$3,"bench",$D20,"config",$E$3,"stat",Y$4)</f>
        <v>252219</v>
      </c>
      <c r="Z20">
        <f>GETPIVOTDATA("value",pivot!$A$3,"bench",$D20,"config",$E$3,"stat",Z$4)</f>
        <v>144906</v>
      </c>
      <c r="AA20">
        <f>GETPIVOTDATA("value",pivot!$A$3,"bench",$D20,"config",$E$3,"stat",AA$4)</f>
        <v>226963</v>
      </c>
      <c r="AB20">
        <f>GETPIVOTDATA("value",pivot!$A$3,"bench",$D20,"config",$E$3,"stat",AB$4)</f>
        <v>189786</v>
      </c>
      <c r="AC20">
        <f>GETPIVOTDATA("value",pivot!$A$3,"bench",$D20,"config",$E$3,"stat",AC$4)</f>
        <v>0</v>
      </c>
      <c r="AD20">
        <f>GETPIVOTDATA("value",pivot!$A$3,"bench",$D20,"config",$E$3,"stat",AD$4)</f>
        <v>115847</v>
      </c>
      <c r="AE20">
        <f>GETPIVOTDATA("value",pivot!$A$3,"bench",$D20,"config",$E$3,"stat",AE$4)</f>
        <v>0</v>
      </c>
      <c r="AF20">
        <f>GETPIVOTDATA("value",pivot!$A$3,"bench",$D20,"config",$E$3,"stat",AF$4)</f>
        <v>26762</v>
      </c>
      <c r="AG20">
        <f>GETPIVOTDATA("value",pivot!$A$3,"bench",$D20,"config",$E$3,"stat",AG$4)</f>
        <v>0</v>
      </c>
      <c r="AH20">
        <f>GETPIVOTDATA("value",pivot!$A$3,"bench",$D20,"config",$E$3,"stat",AH$4)</f>
        <v>0</v>
      </c>
      <c r="AI20">
        <f>GETPIVOTDATA("value",pivot!$A$3,"bench",$D20,"config",$E$3,"stat",AI$4)</f>
        <v>0</v>
      </c>
      <c r="AJ20">
        <f>GETPIVOTDATA("value",pivot!$A$3,"bench",$D20,"config",$E$3,"stat",AJ$4)</f>
        <v>0</v>
      </c>
      <c r="AK20">
        <f>GETPIVOTDATA("value",pivot!$A$3,"bench",$D20,"config",$E$3,"stat",AK$4)</f>
        <v>0</v>
      </c>
      <c r="AL20">
        <f>GETPIVOTDATA("value",pivot!$A$3,"bench",$D20,"config",$E$3,"stat",AL$4)</f>
        <v>0</v>
      </c>
      <c r="AM20">
        <f>GETPIVOTDATA("value",pivot!$A$3,"bench",$D20,"config",$E$3,"stat",AM$4)</f>
        <v>0</v>
      </c>
      <c r="AN20">
        <f>GETPIVOTDATA("value",pivot!$A$3,"bench",$D20,"config",$E$3,"stat",AN$4)</f>
        <v>0</v>
      </c>
      <c r="AO20">
        <f>GETPIVOTDATA("value",pivot!$A$3,"bench",$D20,"config",$E$3,"stat",AO$4)</f>
        <v>0</v>
      </c>
      <c r="AP20">
        <f>GETPIVOTDATA("value",pivot!$A$3,"bench",$D20,"config",$E$3,"stat",AP$4)</f>
        <v>0</v>
      </c>
      <c r="AQ20">
        <f>GETPIVOTDATA("value",pivot!$A$3,"bench",$D20,"config",$E$3,"stat",AQ$4)</f>
        <v>0</v>
      </c>
      <c r="AR20">
        <f>GETPIVOTDATA("value",pivot!$A$3,"bench",$D20,"config",$E$3,"stat",AR$4)</f>
        <v>0</v>
      </c>
      <c r="AS20">
        <f>GETPIVOTDATA("value",pivot!$A$3,"bench",$D20,"config",$E$3,"stat",AS$4)</f>
        <v>0</v>
      </c>
      <c r="AT20">
        <f>GETPIVOTDATA("value",pivot!$A$3,"bench",$D20,"config",$E$3,"stat",AT$4)</f>
        <v>0</v>
      </c>
      <c r="AU20">
        <f>GETPIVOTDATA("value",pivot!$A$3,"bench",$D20,"config",$E$3,"stat",AU$4)</f>
        <v>0</v>
      </c>
      <c r="AV20">
        <f>GETPIVOTDATA("value",pivot!$A$3,"bench",$D20,"config",$E$3,"stat",AV$4)</f>
        <v>0</v>
      </c>
      <c r="AW20">
        <f>GETPIVOTDATA("value",pivot!$A$3,"bench",$D20,"config",$E$3,"stat",AW$4)</f>
        <v>0</v>
      </c>
      <c r="AX20">
        <f>GETPIVOTDATA("value",pivot!$A$3,"bench",$D20,"config",$E$3,"stat",AX$4)</f>
        <v>0</v>
      </c>
      <c r="AY20">
        <f>GETPIVOTDATA("value",pivot!$A$3,"bench",$D20,"config",$E$3,"stat",AY$4)</f>
        <v>0</v>
      </c>
      <c r="AZ20">
        <f>GETPIVOTDATA("value",pivot!$A$3,"bench",$D20,"config",$E$3,"stat",AZ$4)</f>
        <v>0</v>
      </c>
      <c r="BA20">
        <f>GETPIVOTDATA("value",pivot!$A$3,"bench",$D20,"config",$E$3,"stat",BA$4)</f>
        <v>0</v>
      </c>
      <c r="BB20">
        <f>GETPIVOTDATA("value",pivot!$A$3,"bench",$D20,"config",$E$3,"stat",BB$4)</f>
        <v>0</v>
      </c>
      <c r="BC20">
        <f>GETPIVOTDATA("value",pivot!$A$3,"bench",$D20,"config",$E$3,"stat",BC$4)</f>
        <v>0</v>
      </c>
      <c r="BD20">
        <f>GETPIVOTDATA("value",pivot!$A$3,"bench",$D20,"config",$E$3,"stat",BD$4)</f>
        <v>0</v>
      </c>
      <c r="BE20">
        <f>GETPIVOTDATA("value",pivot!$A$3,"bench",$D20,"config",$E$3,"stat",BE$4)</f>
        <v>0</v>
      </c>
      <c r="BF20">
        <f>GETPIVOTDATA("value",pivot!$A$3,"bench",$D20,"config",$E$3,"stat",BF$4)</f>
        <v>0</v>
      </c>
      <c r="BG20">
        <f>GETPIVOTDATA("value",pivot!$A$3,"bench",$D20,"config",$E$3,"stat",BG$4)</f>
        <v>0</v>
      </c>
      <c r="BH20">
        <f>GETPIVOTDATA("value",pivot!$A$3,"bench",$D20,"config",$E$3,"stat",BH$4)</f>
        <v>0</v>
      </c>
      <c r="BI20">
        <f>GETPIVOTDATA("value",pivot!$A$3,"bench",$D20,"config",$E$3,"stat",BI$4)</f>
        <v>0</v>
      </c>
      <c r="BJ20">
        <f>GETPIVOTDATA("value",pivot!$A$3,"bench",$D20,"config",$E$3,"stat",BJ$4)</f>
        <v>0</v>
      </c>
      <c r="BK20">
        <f>GETPIVOTDATA("value",pivot!$A$3,"bench",$D20,"config",$E$3,"stat",BK$4)</f>
        <v>0</v>
      </c>
      <c r="BL20">
        <f>GETPIVOTDATA("value",pivot!$A$3,"bench",$D20,"config",$E$3,"stat",BL$4)</f>
        <v>0</v>
      </c>
      <c r="BM20">
        <f>GETPIVOTDATA("value",pivot!$A$3,"bench",$D20,"config",$E$3,"stat",BM$4)</f>
        <v>0</v>
      </c>
      <c r="BN20">
        <f>GETPIVOTDATA("value",pivot!$A$3,"bench",$D20,"config",$E$3,"stat",BN$4)</f>
        <v>0</v>
      </c>
      <c r="BO20">
        <f>GETPIVOTDATA("value",pivot!$A$3,"bench",$D20,"config",$E$3,"stat",BO$4)</f>
        <v>21</v>
      </c>
      <c r="BP20">
        <f>GETPIVOTDATA("value",pivot!$A$3,"bench",$D20,"config",$E$3,"stat",BP$4)</f>
        <v>0</v>
      </c>
      <c r="BQ20">
        <f>GETPIVOTDATA("value",pivot!$A$3,"bench",$D20,"config",$E$3,"stat",BQ$4)</f>
        <v>0</v>
      </c>
      <c r="BR20">
        <f>GETPIVOTDATA("value",pivot!$A$3,"bench",$D20,"config",$E$3,"stat",BR$4)</f>
        <v>0</v>
      </c>
      <c r="BU20">
        <f t="shared" si="0"/>
        <v>1755152</v>
      </c>
      <c r="BV20">
        <f t="shared" si="1"/>
        <v>1755258</v>
      </c>
      <c r="BW20">
        <f t="shared" si="2"/>
        <v>2023710</v>
      </c>
      <c r="BX20">
        <f t="shared" si="3"/>
        <v>2617869</v>
      </c>
      <c r="BY20">
        <f t="shared" si="4"/>
        <v>3343918</v>
      </c>
      <c r="BZ20">
        <f t="shared" si="5"/>
        <v>4047908</v>
      </c>
      <c r="CA20">
        <f t="shared" si="6"/>
        <v>4579379</v>
      </c>
      <c r="CB20">
        <f t="shared" si="7"/>
        <v>5160312</v>
      </c>
      <c r="CC20">
        <f t="shared" si="8"/>
        <v>5511068</v>
      </c>
      <c r="CD20">
        <f t="shared" si="9"/>
        <v>5967118</v>
      </c>
      <c r="CE20">
        <f t="shared" si="10"/>
        <v>6128312</v>
      </c>
      <c r="CF20">
        <f t="shared" si="11"/>
        <v>6244028</v>
      </c>
      <c r="CG20">
        <f t="shared" si="12"/>
        <v>6395557</v>
      </c>
      <c r="CH20">
        <f t="shared" si="13"/>
        <v>6508364</v>
      </c>
      <c r="CI20">
        <f t="shared" si="14"/>
        <v>6546512</v>
      </c>
      <c r="CJ20">
        <f t="shared" si="15"/>
        <v>6612407</v>
      </c>
      <c r="CK20">
        <f t="shared" si="16"/>
        <v>6726222</v>
      </c>
      <c r="CL20">
        <f t="shared" si="17"/>
        <v>6816724</v>
      </c>
      <c r="CM20">
        <f t="shared" si="18"/>
        <v>6914684</v>
      </c>
      <c r="CN20">
        <f t="shared" si="19"/>
        <v>7139711</v>
      </c>
      <c r="CO20">
        <f t="shared" si="20"/>
        <v>7391930</v>
      </c>
      <c r="CP20">
        <f t="shared" si="21"/>
        <v>7536836</v>
      </c>
      <c r="CQ20">
        <f t="shared" si="22"/>
        <v>7763799</v>
      </c>
      <c r="CR20">
        <f t="shared" si="23"/>
        <v>7953585</v>
      </c>
      <c r="CS20">
        <f t="shared" si="24"/>
        <v>7953585</v>
      </c>
      <c r="CT20">
        <f t="shared" si="25"/>
        <v>8069432</v>
      </c>
      <c r="CU20">
        <f t="shared" si="26"/>
        <v>8069432</v>
      </c>
      <c r="CV20">
        <f t="shared" si="27"/>
        <v>8096194</v>
      </c>
      <c r="CW20">
        <f t="shared" si="28"/>
        <v>8096194</v>
      </c>
      <c r="CX20">
        <f t="shared" si="29"/>
        <v>8096194</v>
      </c>
      <c r="CY20">
        <f t="shared" si="30"/>
        <v>8096194</v>
      </c>
      <c r="CZ20">
        <f t="shared" si="31"/>
        <v>8096194</v>
      </c>
      <c r="DA20">
        <f t="shared" si="32"/>
        <v>8096194</v>
      </c>
      <c r="DB20">
        <f t="shared" si="33"/>
        <v>8096194</v>
      </c>
      <c r="DC20">
        <f t="shared" si="34"/>
        <v>8096194</v>
      </c>
      <c r="DD20">
        <f t="shared" si="35"/>
        <v>8096194</v>
      </c>
      <c r="DE20">
        <f t="shared" si="36"/>
        <v>8096194</v>
      </c>
      <c r="DF20">
        <f t="shared" si="37"/>
        <v>8096194</v>
      </c>
      <c r="DG20">
        <f t="shared" si="38"/>
        <v>8096194</v>
      </c>
      <c r="DH20">
        <f t="shared" si="39"/>
        <v>8096194</v>
      </c>
      <c r="DI20">
        <f t="shared" si="40"/>
        <v>8096194</v>
      </c>
      <c r="DJ20">
        <f t="shared" si="41"/>
        <v>8096194</v>
      </c>
      <c r="DK20">
        <f t="shared" si="42"/>
        <v>8096194</v>
      </c>
      <c r="DL20">
        <f t="shared" si="43"/>
        <v>8096194</v>
      </c>
      <c r="DM20">
        <f t="shared" si="44"/>
        <v>8096194</v>
      </c>
      <c r="DN20">
        <f t="shared" si="45"/>
        <v>8096194</v>
      </c>
      <c r="DO20">
        <f t="shared" si="46"/>
        <v>8096194</v>
      </c>
      <c r="DP20">
        <f t="shared" si="47"/>
        <v>8096194</v>
      </c>
      <c r="DQ20">
        <f t="shared" si="48"/>
        <v>8096194</v>
      </c>
      <c r="DR20">
        <f t="shared" si="49"/>
        <v>8096194</v>
      </c>
      <c r="DS20">
        <f t="shared" si="50"/>
        <v>8096194</v>
      </c>
      <c r="DT20">
        <f t="shared" si="51"/>
        <v>8096194</v>
      </c>
      <c r="DU20">
        <f t="shared" si="52"/>
        <v>8096194</v>
      </c>
      <c r="DV20">
        <f t="shared" si="53"/>
        <v>8096194</v>
      </c>
      <c r="DW20">
        <f t="shared" si="54"/>
        <v>8096194</v>
      </c>
      <c r="DX20">
        <f t="shared" si="55"/>
        <v>8096194</v>
      </c>
      <c r="DY20">
        <f t="shared" si="56"/>
        <v>8096194</v>
      </c>
      <c r="DZ20">
        <f t="shared" si="57"/>
        <v>8096194</v>
      </c>
      <c r="EA20">
        <f t="shared" si="58"/>
        <v>8096194</v>
      </c>
      <c r="EB20">
        <f t="shared" si="59"/>
        <v>8096194</v>
      </c>
      <c r="EC20">
        <f t="shared" si="60"/>
        <v>8096194</v>
      </c>
      <c r="ED20">
        <f t="shared" si="61"/>
        <v>8096194</v>
      </c>
      <c r="EE20">
        <f t="shared" si="62"/>
        <v>8096215</v>
      </c>
      <c r="EF20">
        <f t="shared" si="63"/>
        <v>8096215</v>
      </c>
      <c r="EG20">
        <f t="shared" si="64"/>
        <v>8096215</v>
      </c>
      <c r="EH20">
        <f t="shared" si="65"/>
        <v>8096215</v>
      </c>
      <c r="EI20">
        <f t="shared" si="68"/>
        <v>8096215</v>
      </c>
      <c r="EK20">
        <f t="shared" si="69"/>
        <v>0.21678673305983104</v>
      </c>
      <c r="EL20">
        <f t="shared" si="70"/>
        <v>0.21679982559751687</v>
      </c>
      <c r="EM20">
        <f t="shared" si="71"/>
        <v>0.24995754188840094</v>
      </c>
      <c r="EN20">
        <f t="shared" si="72"/>
        <v>0.32334479753810885</v>
      </c>
      <c r="EO20">
        <f t="shared" si="73"/>
        <v>0.41302238144614489</v>
      </c>
      <c r="EP20">
        <f t="shared" si="74"/>
        <v>0.49997535885595923</v>
      </c>
      <c r="EQ20">
        <f t="shared" si="75"/>
        <v>0.56561973712407587</v>
      </c>
      <c r="ER20">
        <f t="shared" si="76"/>
        <v>0.63737338991121162</v>
      </c>
      <c r="ES20">
        <f t="shared" si="77"/>
        <v>0.68069684414260245</v>
      </c>
      <c r="ET20">
        <f t="shared" si="78"/>
        <v>0.73702563481824535</v>
      </c>
      <c r="EU20">
        <f t="shared" si="79"/>
        <v>0.75693543217417025</v>
      </c>
      <c r="EV20">
        <f t="shared" si="80"/>
        <v>0.77122803680485263</v>
      </c>
      <c r="EW20">
        <f t="shared" si="81"/>
        <v>0.78994406645574511</v>
      </c>
      <c r="EX20">
        <f t="shared" si="82"/>
        <v>0.80387736738710625</v>
      </c>
      <c r="EY20">
        <f t="shared" si="83"/>
        <v>0.80858919877992375</v>
      </c>
      <c r="EZ20">
        <f t="shared" si="84"/>
        <v>0.81672818718376428</v>
      </c>
      <c r="FA20">
        <f t="shared" si="85"/>
        <v>0.83078599073764714</v>
      </c>
      <c r="FB20">
        <f t="shared" si="86"/>
        <v>0.84196430060219496</v>
      </c>
      <c r="FC20">
        <f t="shared" si="87"/>
        <v>0.85406378165599606</v>
      </c>
      <c r="FD20">
        <f t="shared" si="88"/>
        <v>0.8818578805034204</v>
      </c>
      <c r="FE20">
        <f t="shared" si="89"/>
        <v>0.91301058581077699</v>
      </c>
      <c r="FF20">
        <f t="shared" si="90"/>
        <v>0.93090857888531864</v>
      </c>
      <c r="FG20">
        <f t="shared" si="91"/>
        <v>0.95894180181726896</v>
      </c>
      <c r="FH20">
        <f t="shared" si="92"/>
        <v>0.98238312594218413</v>
      </c>
      <c r="FI20">
        <f t="shared" si="93"/>
        <v>0.98238312594218413</v>
      </c>
      <c r="FJ20">
        <f t="shared" si="94"/>
        <v>0.99669191097321408</v>
      </c>
      <c r="FK20">
        <f t="shared" si="95"/>
        <v>0.99669191097321408</v>
      </c>
      <c r="FL20">
        <f t="shared" si="96"/>
        <v>0.99999740619536415</v>
      </c>
      <c r="FM20">
        <f t="shared" si="97"/>
        <v>0.99999740619536415</v>
      </c>
      <c r="FN20">
        <f t="shared" si="98"/>
        <v>0.99999740619536415</v>
      </c>
      <c r="FO20">
        <f t="shared" si="99"/>
        <v>0.99999740619536415</v>
      </c>
      <c r="FP20">
        <f t="shared" si="100"/>
        <v>0.99999740619536415</v>
      </c>
      <c r="FQ20">
        <f t="shared" si="101"/>
        <v>0.99999740619536415</v>
      </c>
      <c r="FR20">
        <f t="shared" si="102"/>
        <v>0.99999740619536415</v>
      </c>
      <c r="FS20">
        <f t="shared" si="103"/>
        <v>0.99999740619536415</v>
      </c>
      <c r="FT20">
        <f t="shared" si="104"/>
        <v>0.99999740619536415</v>
      </c>
      <c r="FU20">
        <f t="shared" si="105"/>
        <v>0.99999740619536415</v>
      </c>
      <c r="FV20">
        <f t="shared" si="106"/>
        <v>0.99999740619536415</v>
      </c>
      <c r="FW20">
        <f t="shared" si="107"/>
        <v>0.99999740619536415</v>
      </c>
      <c r="FX20">
        <f t="shared" si="108"/>
        <v>0.99999740619536415</v>
      </c>
      <c r="FY20">
        <f t="shared" si="109"/>
        <v>0.99999740619536415</v>
      </c>
      <c r="FZ20">
        <f t="shared" si="110"/>
        <v>0.99999740619536415</v>
      </c>
      <c r="GA20">
        <f t="shared" si="111"/>
        <v>0.99999740619536415</v>
      </c>
      <c r="GB20">
        <f t="shared" si="112"/>
        <v>0.99999740619536415</v>
      </c>
      <c r="GC20">
        <f t="shared" si="113"/>
        <v>0.99999740619536415</v>
      </c>
      <c r="GD20">
        <f t="shared" si="114"/>
        <v>0.99999740619536415</v>
      </c>
      <c r="GE20">
        <f t="shared" si="115"/>
        <v>0.99999740619536415</v>
      </c>
      <c r="GF20">
        <f t="shared" si="116"/>
        <v>0.99999740619536415</v>
      </c>
      <c r="GG20">
        <f t="shared" si="117"/>
        <v>0.99999740619536415</v>
      </c>
      <c r="GH20">
        <f t="shared" si="118"/>
        <v>0.99999740619536415</v>
      </c>
      <c r="GI20">
        <f t="shared" si="119"/>
        <v>0.99999740619536415</v>
      </c>
      <c r="GJ20">
        <f t="shared" si="120"/>
        <v>0.99999740619536415</v>
      </c>
      <c r="GK20">
        <f t="shared" si="121"/>
        <v>0.99999740619536415</v>
      </c>
      <c r="GL20">
        <f t="shared" si="122"/>
        <v>0.99999740619536415</v>
      </c>
      <c r="GM20">
        <f t="shared" si="123"/>
        <v>0.99999740619536415</v>
      </c>
      <c r="GN20">
        <f t="shared" si="124"/>
        <v>0.99999740619536415</v>
      </c>
      <c r="GO20">
        <f t="shared" si="125"/>
        <v>0.99999740619536415</v>
      </c>
      <c r="GP20">
        <f t="shared" si="126"/>
        <v>0.99999740619536415</v>
      </c>
      <c r="GQ20">
        <f t="shared" si="127"/>
        <v>0.99999740619536415</v>
      </c>
      <c r="GR20">
        <f t="shared" si="128"/>
        <v>0.99999740619536415</v>
      </c>
      <c r="GS20">
        <f t="shared" si="129"/>
        <v>0.99999740619536415</v>
      </c>
      <c r="GT20">
        <f t="shared" si="130"/>
        <v>0.99999740619536415</v>
      </c>
      <c r="GU20">
        <f t="shared" si="131"/>
        <v>1</v>
      </c>
      <c r="GV20">
        <f t="shared" si="132"/>
        <v>1</v>
      </c>
      <c r="GW20">
        <f t="shared" si="133"/>
        <v>1</v>
      </c>
      <c r="GX20">
        <f t="shared" si="134"/>
        <v>1</v>
      </c>
    </row>
    <row r="21" spans="1:206" x14ac:dyDescent="0.2">
      <c r="A21" t="s">
        <v>60</v>
      </c>
      <c r="B21" t="s">
        <v>50</v>
      </c>
      <c r="D21" s="5" t="s">
        <v>84</v>
      </c>
      <c r="E21">
        <f>GETPIVOTDATA("value",pivot!$A$3,"bench",$D21,"config",$E$3,"stat",E$4)</f>
        <v>1730865</v>
      </c>
      <c r="F21">
        <f>GETPIVOTDATA("value",pivot!$A$3,"bench",$D21,"config",$E$3,"stat",F$4)</f>
        <v>128</v>
      </c>
      <c r="G21">
        <f>GETPIVOTDATA("value",pivot!$A$3,"bench",$D21,"config",$E$3,"stat",G$4)</f>
        <v>295620</v>
      </c>
      <c r="H21">
        <f>GETPIVOTDATA("value",pivot!$A$3,"bench",$D21,"config",$E$3,"stat",H$4)</f>
        <v>538975</v>
      </c>
      <c r="I21">
        <f>GETPIVOTDATA("value",pivot!$A$3,"bench",$D21,"config",$E$3,"stat",I$4)</f>
        <v>728807</v>
      </c>
      <c r="J21">
        <f>GETPIVOTDATA("value",pivot!$A$3,"bench",$D21,"config",$E$3,"stat",J$4)</f>
        <v>699699</v>
      </c>
      <c r="K21">
        <f>GETPIVOTDATA("value",pivot!$A$3,"bench",$D21,"config",$E$3,"stat",K$4)</f>
        <v>525539</v>
      </c>
      <c r="L21">
        <f>GETPIVOTDATA("value",pivot!$A$3,"bench",$D21,"config",$E$3,"stat",L$4)</f>
        <v>523171</v>
      </c>
      <c r="M21">
        <f>GETPIVOTDATA("value",pivot!$A$3,"bench",$D21,"config",$E$3,"stat",M$4)</f>
        <v>340540</v>
      </c>
      <c r="N21">
        <f>GETPIVOTDATA("value",pivot!$A$3,"bench",$D21,"config",$E$3,"stat",N$4)</f>
        <v>494649</v>
      </c>
      <c r="O21">
        <f>GETPIVOTDATA("value",pivot!$A$3,"bench",$D21,"config",$E$3,"stat",O$4)</f>
        <v>173836</v>
      </c>
      <c r="P21">
        <f>GETPIVOTDATA("value",pivot!$A$3,"bench",$D21,"config",$E$3,"stat",P$4)</f>
        <v>104042</v>
      </c>
      <c r="Q21">
        <f>GETPIVOTDATA("value",pivot!$A$3,"bench",$D21,"config",$E$3,"stat",Q$4)</f>
        <v>145561</v>
      </c>
      <c r="R21">
        <f>GETPIVOTDATA("value",pivot!$A$3,"bench",$D21,"config",$E$3,"stat",R$4)</f>
        <v>110446</v>
      </c>
      <c r="S21">
        <f>GETPIVOTDATA("value",pivot!$A$3,"bench",$D21,"config",$E$3,"stat",S$4)</f>
        <v>41509</v>
      </c>
      <c r="T21">
        <f>GETPIVOTDATA("value",pivot!$A$3,"bench",$D21,"config",$E$3,"stat",T$4)</f>
        <v>66095</v>
      </c>
      <c r="U21">
        <f>GETPIVOTDATA("value",pivot!$A$3,"bench",$D21,"config",$E$3,"stat",U$4)</f>
        <v>112255</v>
      </c>
      <c r="V21">
        <f>GETPIVOTDATA("value",pivot!$A$3,"bench",$D21,"config",$E$3,"stat",V$4)</f>
        <v>65374</v>
      </c>
      <c r="W21">
        <f>GETPIVOTDATA("value",pivot!$A$3,"bench",$D21,"config",$E$3,"stat",W$4)</f>
        <v>80433</v>
      </c>
      <c r="X21">
        <f>GETPIVOTDATA("value",pivot!$A$3,"bench",$D21,"config",$E$3,"stat",X$4)</f>
        <v>241688</v>
      </c>
      <c r="Y21">
        <f>GETPIVOTDATA("value",pivot!$A$3,"bench",$D21,"config",$E$3,"stat",Y$4)</f>
        <v>226894</v>
      </c>
      <c r="Z21">
        <f>GETPIVOTDATA("value",pivot!$A$3,"bench",$D21,"config",$E$3,"stat",Z$4)</f>
        <v>181870</v>
      </c>
      <c r="AA21">
        <f>GETPIVOTDATA("value",pivot!$A$3,"bench",$D21,"config",$E$3,"stat",AA$4)</f>
        <v>225872</v>
      </c>
      <c r="AB21">
        <f>GETPIVOTDATA("value",pivot!$A$3,"bench",$D21,"config",$E$3,"stat",AB$4)</f>
        <v>173614</v>
      </c>
      <c r="AC21">
        <f>GETPIVOTDATA("value",pivot!$A$3,"bench",$D21,"config",$E$3,"stat",AC$4)</f>
        <v>0</v>
      </c>
      <c r="AD21">
        <f>GETPIVOTDATA("value",pivot!$A$3,"bench",$D21,"config",$E$3,"stat",AD$4)</f>
        <v>116051</v>
      </c>
      <c r="AE21">
        <f>GETPIVOTDATA("value",pivot!$A$3,"bench",$D21,"config",$E$3,"stat",AE$4)</f>
        <v>0</v>
      </c>
      <c r="AF21">
        <f>GETPIVOTDATA("value",pivot!$A$3,"bench",$D21,"config",$E$3,"stat",AF$4)</f>
        <v>26812</v>
      </c>
      <c r="AG21">
        <f>GETPIVOTDATA("value",pivot!$A$3,"bench",$D21,"config",$E$3,"stat",AG$4)</f>
        <v>0</v>
      </c>
      <c r="AH21">
        <f>GETPIVOTDATA("value",pivot!$A$3,"bench",$D21,"config",$E$3,"stat",AH$4)</f>
        <v>0</v>
      </c>
      <c r="AI21">
        <f>GETPIVOTDATA("value",pivot!$A$3,"bench",$D21,"config",$E$3,"stat",AI$4)</f>
        <v>0</v>
      </c>
      <c r="AJ21">
        <f>GETPIVOTDATA("value",pivot!$A$3,"bench",$D21,"config",$E$3,"stat",AJ$4)</f>
        <v>0</v>
      </c>
      <c r="AK21">
        <f>GETPIVOTDATA("value",pivot!$A$3,"bench",$D21,"config",$E$3,"stat",AK$4)</f>
        <v>0</v>
      </c>
      <c r="AL21">
        <f>GETPIVOTDATA("value",pivot!$A$3,"bench",$D21,"config",$E$3,"stat",AL$4)</f>
        <v>0</v>
      </c>
      <c r="AM21">
        <f>GETPIVOTDATA("value",pivot!$A$3,"bench",$D21,"config",$E$3,"stat",AM$4)</f>
        <v>0</v>
      </c>
      <c r="AN21">
        <f>GETPIVOTDATA("value",pivot!$A$3,"bench",$D21,"config",$E$3,"stat",AN$4)</f>
        <v>0</v>
      </c>
      <c r="AO21">
        <f>GETPIVOTDATA("value",pivot!$A$3,"bench",$D21,"config",$E$3,"stat",AO$4)</f>
        <v>0</v>
      </c>
      <c r="AP21">
        <f>GETPIVOTDATA("value",pivot!$A$3,"bench",$D21,"config",$E$3,"stat",AP$4)</f>
        <v>0</v>
      </c>
      <c r="AQ21">
        <f>GETPIVOTDATA("value",pivot!$A$3,"bench",$D21,"config",$E$3,"stat",AQ$4)</f>
        <v>0</v>
      </c>
      <c r="AR21">
        <f>GETPIVOTDATA("value",pivot!$A$3,"bench",$D21,"config",$E$3,"stat",AR$4)</f>
        <v>0</v>
      </c>
      <c r="AS21">
        <f>GETPIVOTDATA("value",pivot!$A$3,"bench",$D21,"config",$E$3,"stat",AS$4)</f>
        <v>0</v>
      </c>
      <c r="AT21">
        <f>GETPIVOTDATA("value",pivot!$A$3,"bench",$D21,"config",$E$3,"stat",AT$4)</f>
        <v>0</v>
      </c>
      <c r="AU21">
        <f>GETPIVOTDATA("value",pivot!$A$3,"bench",$D21,"config",$E$3,"stat",AU$4)</f>
        <v>0</v>
      </c>
      <c r="AV21">
        <f>GETPIVOTDATA("value",pivot!$A$3,"bench",$D21,"config",$E$3,"stat",AV$4)</f>
        <v>0</v>
      </c>
      <c r="AW21">
        <f>GETPIVOTDATA("value",pivot!$A$3,"bench",$D21,"config",$E$3,"stat",AW$4)</f>
        <v>0</v>
      </c>
      <c r="AX21">
        <f>GETPIVOTDATA("value",pivot!$A$3,"bench",$D21,"config",$E$3,"stat",AX$4)</f>
        <v>0</v>
      </c>
      <c r="AY21">
        <f>GETPIVOTDATA("value",pivot!$A$3,"bench",$D21,"config",$E$3,"stat",AY$4)</f>
        <v>0</v>
      </c>
      <c r="AZ21">
        <f>GETPIVOTDATA("value",pivot!$A$3,"bench",$D21,"config",$E$3,"stat",AZ$4)</f>
        <v>0</v>
      </c>
      <c r="BA21">
        <f>GETPIVOTDATA("value",pivot!$A$3,"bench",$D21,"config",$E$3,"stat",BA$4)</f>
        <v>0</v>
      </c>
      <c r="BB21">
        <f>GETPIVOTDATA("value",pivot!$A$3,"bench",$D21,"config",$E$3,"stat",BB$4)</f>
        <v>0</v>
      </c>
      <c r="BC21">
        <f>GETPIVOTDATA("value",pivot!$A$3,"bench",$D21,"config",$E$3,"stat",BC$4)</f>
        <v>0</v>
      </c>
      <c r="BD21">
        <f>GETPIVOTDATA("value",pivot!$A$3,"bench",$D21,"config",$E$3,"stat",BD$4)</f>
        <v>0</v>
      </c>
      <c r="BE21">
        <f>GETPIVOTDATA("value",pivot!$A$3,"bench",$D21,"config",$E$3,"stat",BE$4)</f>
        <v>0</v>
      </c>
      <c r="BF21">
        <f>GETPIVOTDATA("value",pivot!$A$3,"bench",$D21,"config",$E$3,"stat",BF$4)</f>
        <v>0</v>
      </c>
      <c r="BG21">
        <f>GETPIVOTDATA("value",pivot!$A$3,"bench",$D21,"config",$E$3,"stat",BG$4)</f>
        <v>0</v>
      </c>
      <c r="BH21">
        <f>GETPIVOTDATA("value",pivot!$A$3,"bench",$D21,"config",$E$3,"stat",BH$4)</f>
        <v>0</v>
      </c>
      <c r="BI21">
        <f>GETPIVOTDATA("value",pivot!$A$3,"bench",$D21,"config",$E$3,"stat",BI$4)</f>
        <v>0</v>
      </c>
      <c r="BJ21">
        <f>GETPIVOTDATA("value",pivot!$A$3,"bench",$D21,"config",$E$3,"stat",BJ$4)</f>
        <v>0</v>
      </c>
      <c r="BK21">
        <f>GETPIVOTDATA("value",pivot!$A$3,"bench",$D21,"config",$E$3,"stat",BK$4)</f>
        <v>0</v>
      </c>
      <c r="BL21">
        <f>GETPIVOTDATA("value",pivot!$A$3,"bench",$D21,"config",$E$3,"stat",BL$4)</f>
        <v>0</v>
      </c>
      <c r="BM21">
        <f>GETPIVOTDATA("value",pivot!$A$3,"bench",$D21,"config",$E$3,"stat",BM$4)</f>
        <v>0</v>
      </c>
      <c r="BN21">
        <f>GETPIVOTDATA("value",pivot!$A$3,"bench",$D21,"config",$E$3,"stat",BN$4)</f>
        <v>0</v>
      </c>
      <c r="BO21">
        <f>GETPIVOTDATA("value",pivot!$A$3,"bench",$D21,"config",$E$3,"stat",BO$4)</f>
        <v>11</v>
      </c>
      <c r="BP21">
        <f>GETPIVOTDATA("value",pivot!$A$3,"bench",$D21,"config",$E$3,"stat",BP$4)</f>
        <v>0</v>
      </c>
      <c r="BQ21">
        <f>GETPIVOTDATA("value",pivot!$A$3,"bench",$D21,"config",$E$3,"stat",BQ$4)</f>
        <v>0</v>
      </c>
      <c r="BR21">
        <f>GETPIVOTDATA("value",pivot!$A$3,"bench",$D21,"config",$E$3,"stat",BR$4)</f>
        <v>0</v>
      </c>
      <c r="BU21">
        <f t="shared" si="0"/>
        <v>1730865</v>
      </c>
      <c r="BV21">
        <f t="shared" si="1"/>
        <v>1730993</v>
      </c>
      <c r="BW21">
        <f t="shared" si="2"/>
        <v>2026613</v>
      </c>
      <c r="BX21">
        <f t="shared" si="3"/>
        <v>2565588</v>
      </c>
      <c r="BY21">
        <f t="shared" si="4"/>
        <v>3294395</v>
      </c>
      <c r="BZ21">
        <f t="shared" si="5"/>
        <v>3994094</v>
      </c>
      <c r="CA21">
        <f t="shared" si="6"/>
        <v>4519633</v>
      </c>
      <c r="CB21">
        <f t="shared" si="7"/>
        <v>5042804</v>
      </c>
      <c r="CC21">
        <f t="shared" si="8"/>
        <v>5383344</v>
      </c>
      <c r="CD21">
        <f t="shared" si="9"/>
        <v>5877993</v>
      </c>
      <c r="CE21">
        <f t="shared" si="10"/>
        <v>6051829</v>
      </c>
      <c r="CF21">
        <f t="shared" si="11"/>
        <v>6155871</v>
      </c>
      <c r="CG21">
        <f t="shared" si="12"/>
        <v>6301432</v>
      </c>
      <c r="CH21">
        <f t="shared" si="13"/>
        <v>6411878</v>
      </c>
      <c r="CI21">
        <f t="shared" si="14"/>
        <v>6453387</v>
      </c>
      <c r="CJ21">
        <f t="shared" si="15"/>
        <v>6519482</v>
      </c>
      <c r="CK21">
        <f t="shared" si="16"/>
        <v>6631737</v>
      </c>
      <c r="CL21">
        <f t="shared" si="17"/>
        <v>6697111</v>
      </c>
      <c r="CM21">
        <f t="shared" si="18"/>
        <v>6777544</v>
      </c>
      <c r="CN21">
        <f t="shared" si="19"/>
        <v>7019232</v>
      </c>
      <c r="CO21">
        <f t="shared" si="20"/>
        <v>7246126</v>
      </c>
      <c r="CP21">
        <f t="shared" si="21"/>
        <v>7427996</v>
      </c>
      <c r="CQ21">
        <f t="shared" si="22"/>
        <v>7653868</v>
      </c>
      <c r="CR21">
        <f t="shared" si="23"/>
        <v>7827482</v>
      </c>
      <c r="CS21">
        <f t="shared" si="24"/>
        <v>7827482</v>
      </c>
      <c r="CT21">
        <f t="shared" si="25"/>
        <v>7943533</v>
      </c>
      <c r="CU21">
        <f t="shared" si="26"/>
        <v>7943533</v>
      </c>
      <c r="CV21">
        <f t="shared" si="27"/>
        <v>7970345</v>
      </c>
      <c r="CW21">
        <f t="shared" si="28"/>
        <v>7970345</v>
      </c>
      <c r="CX21">
        <f t="shared" si="29"/>
        <v>7970345</v>
      </c>
      <c r="CY21">
        <f t="shared" si="30"/>
        <v>7970345</v>
      </c>
      <c r="CZ21">
        <f t="shared" si="31"/>
        <v>7970345</v>
      </c>
      <c r="DA21">
        <f t="shared" si="32"/>
        <v>7970345</v>
      </c>
      <c r="DB21">
        <f t="shared" si="33"/>
        <v>7970345</v>
      </c>
      <c r="DC21">
        <f t="shared" si="34"/>
        <v>7970345</v>
      </c>
      <c r="DD21">
        <f t="shared" si="35"/>
        <v>7970345</v>
      </c>
      <c r="DE21">
        <f t="shared" si="36"/>
        <v>7970345</v>
      </c>
      <c r="DF21">
        <f t="shared" si="37"/>
        <v>7970345</v>
      </c>
      <c r="DG21">
        <f t="shared" si="38"/>
        <v>7970345</v>
      </c>
      <c r="DH21">
        <f t="shared" si="39"/>
        <v>7970345</v>
      </c>
      <c r="DI21">
        <f t="shared" si="40"/>
        <v>7970345</v>
      </c>
      <c r="DJ21">
        <f t="shared" si="41"/>
        <v>7970345</v>
      </c>
      <c r="DK21">
        <f t="shared" si="42"/>
        <v>7970345</v>
      </c>
      <c r="DL21">
        <f t="shared" si="43"/>
        <v>7970345</v>
      </c>
      <c r="DM21">
        <f t="shared" si="44"/>
        <v>7970345</v>
      </c>
      <c r="DN21">
        <f t="shared" si="45"/>
        <v>7970345</v>
      </c>
      <c r="DO21">
        <f t="shared" si="46"/>
        <v>7970345</v>
      </c>
      <c r="DP21">
        <f t="shared" si="47"/>
        <v>7970345</v>
      </c>
      <c r="DQ21">
        <f t="shared" si="48"/>
        <v>7970345</v>
      </c>
      <c r="DR21">
        <f t="shared" si="49"/>
        <v>7970345</v>
      </c>
      <c r="DS21">
        <f t="shared" si="50"/>
        <v>7970345</v>
      </c>
      <c r="DT21">
        <f t="shared" si="51"/>
        <v>7970345</v>
      </c>
      <c r="DU21">
        <f t="shared" si="52"/>
        <v>7970345</v>
      </c>
      <c r="DV21">
        <f t="shared" si="53"/>
        <v>7970345</v>
      </c>
      <c r="DW21">
        <f t="shared" si="54"/>
        <v>7970345</v>
      </c>
      <c r="DX21">
        <f t="shared" si="55"/>
        <v>7970345</v>
      </c>
      <c r="DY21">
        <f t="shared" si="56"/>
        <v>7970345</v>
      </c>
      <c r="DZ21">
        <f t="shared" si="57"/>
        <v>7970345</v>
      </c>
      <c r="EA21">
        <f t="shared" si="58"/>
        <v>7970345</v>
      </c>
      <c r="EB21">
        <f t="shared" si="59"/>
        <v>7970345</v>
      </c>
      <c r="EC21">
        <f t="shared" si="60"/>
        <v>7970345</v>
      </c>
      <c r="ED21">
        <f t="shared" si="61"/>
        <v>7970345</v>
      </c>
      <c r="EE21">
        <f t="shared" si="62"/>
        <v>7970356</v>
      </c>
      <c r="EF21">
        <f t="shared" si="63"/>
        <v>7970356</v>
      </c>
      <c r="EG21">
        <f t="shared" si="64"/>
        <v>7970356</v>
      </c>
      <c r="EH21">
        <f t="shared" si="65"/>
        <v>7970356</v>
      </c>
      <c r="EI21">
        <f t="shared" si="68"/>
        <v>7970356</v>
      </c>
      <c r="EK21">
        <f t="shared" si="69"/>
        <v>0.21716282183631447</v>
      </c>
      <c r="EL21">
        <f t="shared" si="70"/>
        <v>0.21717888134482324</v>
      </c>
      <c r="EM21">
        <f t="shared" si="71"/>
        <v>0.2542688181054899</v>
      </c>
      <c r="EN21">
        <f t="shared" si="72"/>
        <v>0.32189126809392204</v>
      </c>
      <c r="EO21">
        <f t="shared" si="73"/>
        <v>0.41333097292015564</v>
      </c>
      <c r="EP21">
        <f t="shared" si="74"/>
        <v>0.50111864513956461</v>
      </c>
      <c r="EQ21">
        <f t="shared" si="75"/>
        <v>0.56705534859421591</v>
      </c>
      <c r="ER21">
        <f t="shared" si="76"/>
        <v>0.63269495114145469</v>
      </c>
      <c r="ES21">
        <f t="shared" si="77"/>
        <v>0.67542077166942105</v>
      </c>
      <c r="ET21">
        <f t="shared" si="78"/>
        <v>0.73748186404722704</v>
      </c>
      <c r="EU21">
        <f t="shared" si="79"/>
        <v>0.75929218218107197</v>
      </c>
      <c r="EV21">
        <f t="shared" si="80"/>
        <v>0.77234580237068462</v>
      </c>
      <c r="EW21">
        <f t="shared" si="81"/>
        <v>0.79060860016792223</v>
      </c>
      <c r="EX21">
        <f t="shared" si="82"/>
        <v>0.80446569764261466</v>
      </c>
      <c r="EY21">
        <f t="shared" si="83"/>
        <v>0.80967362060113757</v>
      </c>
      <c r="EZ21">
        <f t="shared" si="84"/>
        <v>0.81796622384244821</v>
      </c>
      <c r="FA21">
        <f t="shared" si="85"/>
        <v>0.8320502873397374</v>
      </c>
      <c r="FB21">
        <f t="shared" si="86"/>
        <v>0.84025243038077602</v>
      </c>
      <c r="FC21">
        <f t="shared" si="87"/>
        <v>0.85034394950489034</v>
      </c>
      <c r="FD21">
        <f t="shared" si="88"/>
        <v>0.88066731272731102</v>
      </c>
      <c r="FE21">
        <f t="shared" si="89"/>
        <v>0.90913454806786542</v>
      </c>
      <c r="FF21">
        <f t="shared" si="90"/>
        <v>0.9319528512904568</v>
      </c>
      <c r="FG21">
        <f t="shared" si="91"/>
        <v>0.96029186149276147</v>
      </c>
      <c r="FH21">
        <f t="shared" si="92"/>
        <v>0.98207432641653647</v>
      </c>
      <c r="FI21">
        <f t="shared" si="93"/>
        <v>0.98207432641653647</v>
      </c>
      <c r="FJ21">
        <f t="shared" si="94"/>
        <v>0.99663465471303914</v>
      </c>
      <c r="FK21">
        <f t="shared" si="95"/>
        <v>0.99663465471303914</v>
      </c>
      <c r="FL21">
        <f t="shared" si="96"/>
        <v>0.99999861988598748</v>
      </c>
      <c r="FM21">
        <f t="shared" si="97"/>
        <v>0.99999861988598748</v>
      </c>
      <c r="FN21">
        <f t="shared" si="98"/>
        <v>0.99999861988598748</v>
      </c>
      <c r="FO21">
        <f t="shared" si="99"/>
        <v>0.99999861988598748</v>
      </c>
      <c r="FP21">
        <f t="shared" si="100"/>
        <v>0.99999861988598748</v>
      </c>
      <c r="FQ21">
        <f t="shared" si="101"/>
        <v>0.99999861988598748</v>
      </c>
      <c r="FR21">
        <f t="shared" si="102"/>
        <v>0.99999861988598748</v>
      </c>
      <c r="FS21">
        <f t="shared" si="103"/>
        <v>0.99999861988598748</v>
      </c>
      <c r="FT21">
        <f t="shared" si="104"/>
        <v>0.99999861988598748</v>
      </c>
      <c r="FU21">
        <f t="shared" si="105"/>
        <v>0.99999861988598748</v>
      </c>
      <c r="FV21">
        <f t="shared" si="106"/>
        <v>0.99999861988598748</v>
      </c>
      <c r="FW21">
        <f t="shared" si="107"/>
        <v>0.99999861988598748</v>
      </c>
      <c r="FX21">
        <f t="shared" si="108"/>
        <v>0.99999861988598748</v>
      </c>
      <c r="FY21">
        <f t="shared" si="109"/>
        <v>0.99999861988598748</v>
      </c>
      <c r="FZ21">
        <f t="shared" si="110"/>
        <v>0.99999861988598748</v>
      </c>
      <c r="GA21">
        <f t="shared" si="111"/>
        <v>0.99999861988598748</v>
      </c>
      <c r="GB21">
        <f t="shared" si="112"/>
        <v>0.99999861988598748</v>
      </c>
      <c r="GC21">
        <f t="shared" si="113"/>
        <v>0.99999861988598748</v>
      </c>
      <c r="GD21">
        <f t="shared" si="114"/>
        <v>0.99999861988598748</v>
      </c>
      <c r="GE21">
        <f t="shared" si="115"/>
        <v>0.99999861988598748</v>
      </c>
      <c r="GF21">
        <f t="shared" si="116"/>
        <v>0.99999861988598748</v>
      </c>
      <c r="GG21">
        <f t="shared" si="117"/>
        <v>0.99999861988598748</v>
      </c>
      <c r="GH21">
        <f t="shared" si="118"/>
        <v>0.99999861988598748</v>
      </c>
      <c r="GI21">
        <f t="shared" si="119"/>
        <v>0.99999861988598748</v>
      </c>
      <c r="GJ21">
        <f t="shared" si="120"/>
        <v>0.99999861988598748</v>
      </c>
      <c r="GK21">
        <f t="shared" si="121"/>
        <v>0.99999861988598748</v>
      </c>
      <c r="GL21">
        <f t="shared" si="122"/>
        <v>0.99999861988598748</v>
      </c>
      <c r="GM21">
        <f t="shared" si="123"/>
        <v>0.99999861988598748</v>
      </c>
      <c r="GN21">
        <f t="shared" si="124"/>
        <v>0.99999861988598748</v>
      </c>
      <c r="GO21">
        <f t="shared" si="125"/>
        <v>0.99999861988598748</v>
      </c>
      <c r="GP21">
        <f t="shared" si="126"/>
        <v>0.99999861988598748</v>
      </c>
      <c r="GQ21">
        <f t="shared" si="127"/>
        <v>0.99999861988598748</v>
      </c>
      <c r="GR21">
        <f t="shared" si="128"/>
        <v>0.99999861988598748</v>
      </c>
      <c r="GS21">
        <f t="shared" si="129"/>
        <v>0.99999861988598748</v>
      </c>
      <c r="GT21">
        <f t="shared" si="130"/>
        <v>0.99999861988598748</v>
      </c>
      <c r="GU21">
        <f t="shared" si="131"/>
        <v>1</v>
      </c>
      <c r="GV21">
        <f t="shared" si="132"/>
        <v>1</v>
      </c>
      <c r="GW21">
        <f t="shared" si="133"/>
        <v>1</v>
      </c>
      <c r="GX21">
        <f t="shared" si="134"/>
        <v>1</v>
      </c>
    </row>
    <row r="22" spans="1:206" ht="14.25" customHeight="1" x14ac:dyDescent="0.2">
      <c r="A22" t="s">
        <v>60</v>
      </c>
      <c r="B22" t="s">
        <v>51</v>
      </c>
      <c r="D22" s="5" t="s">
        <v>85</v>
      </c>
      <c r="E22">
        <f>GETPIVOTDATA("value",pivot!$A$3,"bench",$D22,"config",$E$3,"stat",E$4)</f>
        <v>2588894</v>
      </c>
      <c r="F22">
        <f>GETPIVOTDATA("value",pivot!$A$3,"bench",$D22,"config",$E$3,"stat",F$4)</f>
        <v>0</v>
      </c>
      <c r="G22">
        <f>GETPIVOTDATA("value",pivot!$A$3,"bench",$D22,"config",$E$3,"stat",G$4)</f>
        <v>130217</v>
      </c>
      <c r="H22">
        <f>GETPIVOTDATA("value",pivot!$A$3,"bench",$D22,"config",$E$3,"stat",H$4)</f>
        <v>360646</v>
      </c>
      <c r="I22">
        <f>GETPIVOTDATA("value",pivot!$A$3,"bench",$D22,"config",$E$3,"stat",I$4)</f>
        <v>580552</v>
      </c>
      <c r="J22">
        <f>GETPIVOTDATA("value",pivot!$A$3,"bench",$D22,"config",$E$3,"stat",J$4)</f>
        <v>1180333</v>
      </c>
      <c r="K22">
        <f>GETPIVOTDATA("value",pivot!$A$3,"bench",$D22,"config",$E$3,"stat",K$4)</f>
        <v>807349</v>
      </c>
      <c r="L22">
        <f>GETPIVOTDATA("value",pivot!$A$3,"bench",$D22,"config",$E$3,"stat",L$4)</f>
        <v>578983</v>
      </c>
      <c r="M22">
        <f>GETPIVOTDATA("value",pivot!$A$3,"bench",$D22,"config",$E$3,"stat",M$4)</f>
        <v>646091</v>
      </c>
      <c r="N22">
        <f>GETPIVOTDATA("value",pivot!$A$3,"bench",$D22,"config",$E$3,"stat",N$4)</f>
        <v>547682</v>
      </c>
      <c r="O22">
        <f>GETPIVOTDATA("value",pivot!$A$3,"bench",$D22,"config",$E$3,"stat",O$4)</f>
        <v>543028</v>
      </c>
      <c r="P22">
        <f>GETPIVOTDATA("value",pivot!$A$3,"bench",$D22,"config",$E$3,"stat",P$4)</f>
        <v>477167</v>
      </c>
      <c r="Q22">
        <f>GETPIVOTDATA("value",pivot!$A$3,"bench",$D22,"config",$E$3,"stat",Q$4)</f>
        <v>73354</v>
      </c>
      <c r="R22">
        <f>GETPIVOTDATA("value",pivot!$A$3,"bench",$D22,"config",$E$3,"stat",R$4)</f>
        <v>63679</v>
      </c>
      <c r="S22">
        <f>GETPIVOTDATA("value",pivot!$A$3,"bench",$D22,"config",$E$3,"stat",S$4)</f>
        <v>120434</v>
      </c>
      <c r="T22">
        <f>GETPIVOTDATA("value",pivot!$A$3,"bench",$D22,"config",$E$3,"stat",T$4)</f>
        <v>73877</v>
      </c>
      <c r="U22">
        <f>GETPIVOTDATA("value",pivot!$A$3,"bench",$D22,"config",$E$3,"stat",U$4)</f>
        <v>90138</v>
      </c>
      <c r="V22">
        <f>GETPIVOTDATA("value",pivot!$A$3,"bench",$D22,"config",$E$3,"stat",V$4)</f>
        <v>4561</v>
      </c>
      <c r="W22">
        <f>GETPIVOTDATA("value",pivot!$A$3,"bench",$D22,"config",$E$3,"stat",W$4)</f>
        <v>57936</v>
      </c>
      <c r="X22">
        <f>GETPIVOTDATA("value",pivot!$A$3,"bench",$D22,"config",$E$3,"stat",X$4)</f>
        <v>596882</v>
      </c>
      <c r="Y22">
        <f>GETPIVOTDATA("value",pivot!$A$3,"bench",$D22,"config",$E$3,"stat",Y$4)</f>
        <v>241751</v>
      </c>
      <c r="Z22">
        <f>GETPIVOTDATA("value",pivot!$A$3,"bench",$D22,"config",$E$3,"stat",Z$4)</f>
        <v>125882</v>
      </c>
      <c r="AA22">
        <f>GETPIVOTDATA("value",pivot!$A$3,"bench",$D22,"config",$E$3,"stat",AA$4)</f>
        <v>511978</v>
      </c>
      <c r="AB22">
        <f>GETPIVOTDATA("value",pivot!$A$3,"bench",$D22,"config",$E$3,"stat",AB$4)</f>
        <v>0</v>
      </c>
      <c r="AC22">
        <f>GETPIVOTDATA("value",pivot!$A$3,"bench",$D22,"config",$E$3,"stat",AC$4)</f>
        <v>0</v>
      </c>
      <c r="AD22">
        <f>GETPIVOTDATA("value",pivot!$A$3,"bench",$D22,"config",$E$3,"stat",AD$4)</f>
        <v>0</v>
      </c>
      <c r="AE22">
        <f>GETPIVOTDATA("value",pivot!$A$3,"bench",$D22,"config",$E$3,"stat",AE$4)</f>
        <v>0</v>
      </c>
      <c r="AF22">
        <f>GETPIVOTDATA("value",pivot!$A$3,"bench",$D22,"config",$E$3,"stat",AF$4)</f>
        <v>0</v>
      </c>
      <c r="AG22">
        <f>GETPIVOTDATA("value",pivot!$A$3,"bench",$D22,"config",$E$3,"stat",AG$4)</f>
        <v>0</v>
      </c>
      <c r="AH22">
        <f>GETPIVOTDATA("value",pivot!$A$3,"bench",$D22,"config",$E$3,"stat",AH$4)</f>
        <v>0</v>
      </c>
      <c r="AI22">
        <f>GETPIVOTDATA("value",pivot!$A$3,"bench",$D22,"config",$E$3,"stat",AI$4)</f>
        <v>0</v>
      </c>
      <c r="AJ22">
        <f>GETPIVOTDATA("value",pivot!$A$3,"bench",$D22,"config",$E$3,"stat",AJ$4)</f>
        <v>0</v>
      </c>
      <c r="AK22">
        <f>GETPIVOTDATA("value",pivot!$A$3,"bench",$D22,"config",$E$3,"stat",AK$4)</f>
        <v>0</v>
      </c>
      <c r="AL22">
        <f>GETPIVOTDATA("value",pivot!$A$3,"bench",$D22,"config",$E$3,"stat",AL$4)</f>
        <v>0</v>
      </c>
      <c r="AM22">
        <f>GETPIVOTDATA("value",pivot!$A$3,"bench",$D22,"config",$E$3,"stat",AM$4)</f>
        <v>0</v>
      </c>
      <c r="AN22">
        <f>GETPIVOTDATA("value",pivot!$A$3,"bench",$D22,"config",$E$3,"stat",AN$4)</f>
        <v>0</v>
      </c>
      <c r="AO22">
        <f>GETPIVOTDATA("value",pivot!$A$3,"bench",$D22,"config",$E$3,"stat",AO$4)</f>
        <v>0</v>
      </c>
      <c r="AP22">
        <f>GETPIVOTDATA("value",pivot!$A$3,"bench",$D22,"config",$E$3,"stat",AP$4)</f>
        <v>0</v>
      </c>
      <c r="AQ22">
        <f>GETPIVOTDATA("value",pivot!$A$3,"bench",$D22,"config",$E$3,"stat",AQ$4)</f>
        <v>0</v>
      </c>
      <c r="AR22">
        <f>GETPIVOTDATA("value",pivot!$A$3,"bench",$D22,"config",$E$3,"stat",AR$4)</f>
        <v>0</v>
      </c>
      <c r="AS22">
        <f>GETPIVOTDATA("value",pivot!$A$3,"bench",$D22,"config",$E$3,"stat",AS$4)</f>
        <v>0</v>
      </c>
      <c r="AT22">
        <f>GETPIVOTDATA("value",pivot!$A$3,"bench",$D22,"config",$E$3,"stat",AT$4)</f>
        <v>0</v>
      </c>
      <c r="AU22">
        <f>GETPIVOTDATA("value",pivot!$A$3,"bench",$D22,"config",$E$3,"stat",AU$4)</f>
        <v>0</v>
      </c>
      <c r="AV22">
        <f>GETPIVOTDATA("value",pivot!$A$3,"bench",$D22,"config",$E$3,"stat",AV$4)</f>
        <v>0</v>
      </c>
      <c r="AW22">
        <f>GETPIVOTDATA("value",pivot!$A$3,"bench",$D22,"config",$E$3,"stat",AW$4)</f>
        <v>0</v>
      </c>
      <c r="AX22">
        <f>GETPIVOTDATA("value",pivot!$A$3,"bench",$D22,"config",$E$3,"stat",AX$4)</f>
        <v>0</v>
      </c>
      <c r="AY22">
        <f>GETPIVOTDATA("value",pivot!$A$3,"bench",$D22,"config",$E$3,"stat",AY$4)</f>
        <v>4300</v>
      </c>
      <c r="AZ22">
        <f>GETPIVOTDATA("value",pivot!$A$3,"bench",$D22,"config",$E$3,"stat",AZ$4)</f>
        <v>0</v>
      </c>
      <c r="BA22">
        <f>GETPIVOTDATA("value",pivot!$A$3,"bench",$D22,"config",$E$3,"stat",BA$4)</f>
        <v>0</v>
      </c>
      <c r="BB22">
        <f>GETPIVOTDATA("value",pivot!$A$3,"bench",$D22,"config",$E$3,"stat",BB$4)</f>
        <v>0</v>
      </c>
      <c r="BC22">
        <f>GETPIVOTDATA("value",pivot!$A$3,"bench",$D22,"config",$E$3,"stat",BC$4)</f>
        <v>0</v>
      </c>
      <c r="BD22">
        <f>GETPIVOTDATA("value",pivot!$A$3,"bench",$D22,"config",$E$3,"stat",BD$4)</f>
        <v>0</v>
      </c>
      <c r="BE22">
        <f>GETPIVOTDATA("value",pivot!$A$3,"bench",$D22,"config",$E$3,"stat",BE$4)</f>
        <v>0</v>
      </c>
      <c r="BF22">
        <f>GETPIVOTDATA("value",pivot!$A$3,"bench",$D22,"config",$E$3,"stat",BF$4)</f>
        <v>0</v>
      </c>
      <c r="BG22">
        <f>GETPIVOTDATA("value",pivot!$A$3,"bench",$D22,"config",$E$3,"stat",BG$4)</f>
        <v>0</v>
      </c>
      <c r="BH22">
        <f>GETPIVOTDATA("value",pivot!$A$3,"bench",$D22,"config",$E$3,"stat",BH$4)</f>
        <v>0</v>
      </c>
      <c r="BI22">
        <f>GETPIVOTDATA("value",pivot!$A$3,"bench",$D22,"config",$E$3,"stat",BI$4)</f>
        <v>0</v>
      </c>
      <c r="BJ22">
        <f>GETPIVOTDATA("value",pivot!$A$3,"bench",$D22,"config",$E$3,"stat",BJ$4)</f>
        <v>0</v>
      </c>
      <c r="BK22">
        <f>GETPIVOTDATA("value",pivot!$A$3,"bench",$D22,"config",$E$3,"stat",BK$4)</f>
        <v>0</v>
      </c>
      <c r="BL22">
        <f>GETPIVOTDATA("value",pivot!$A$3,"bench",$D22,"config",$E$3,"stat",BL$4)</f>
        <v>0</v>
      </c>
      <c r="BM22">
        <f>GETPIVOTDATA("value",pivot!$A$3,"bench",$D22,"config",$E$3,"stat",BM$4)</f>
        <v>0</v>
      </c>
      <c r="BN22">
        <f>GETPIVOTDATA("value",pivot!$A$3,"bench",$D22,"config",$E$3,"stat",BN$4)</f>
        <v>0</v>
      </c>
      <c r="BO22">
        <f>GETPIVOTDATA("value",pivot!$A$3,"bench",$D22,"config",$E$3,"stat",BO$4)</f>
        <v>0</v>
      </c>
      <c r="BP22">
        <f>GETPIVOTDATA("value",pivot!$A$3,"bench",$D22,"config",$E$3,"stat",BP$4)</f>
        <v>0</v>
      </c>
      <c r="BQ22">
        <f>GETPIVOTDATA("value",pivot!$A$3,"bench",$D22,"config",$E$3,"stat",BQ$4)</f>
        <v>0</v>
      </c>
      <c r="BR22">
        <f>GETPIVOTDATA("value",pivot!$A$3,"bench",$D22,"config",$E$3,"stat",BR$4)</f>
        <v>0</v>
      </c>
      <c r="BU22">
        <f t="shared" si="0"/>
        <v>2588894</v>
      </c>
      <c r="BV22">
        <f t="shared" si="1"/>
        <v>2588894</v>
      </c>
      <c r="BW22">
        <f t="shared" si="2"/>
        <v>2719111</v>
      </c>
      <c r="BX22">
        <f t="shared" si="3"/>
        <v>3079757</v>
      </c>
      <c r="BY22">
        <f t="shared" si="4"/>
        <v>3660309</v>
      </c>
      <c r="BZ22">
        <f t="shared" si="5"/>
        <v>4840642</v>
      </c>
      <c r="CA22">
        <f t="shared" si="6"/>
        <v>5647991</v>
      </c>
      <c r="CB22">
        <f t="shared" si="7"/>
        <v>6226974</v>
      </c>
      <c r="CC22">
        <f t="shared" si="8"/>
        <v>6873065</v>
      </c>
      <c r="CD22">
        <f t="shared" si="9"/>
        <v>7420747</v>
      </c>
      <c r="CE22">
        <f t="shared" si="10"/>
        <v>7963775</v>
      </c>
      <c r="CF22">
        <f t="shared" si="11"/>
        <v>8440942</v>
      </c>
      <c r="CG22">
        <f t="shared" si="12"/>
        <v>8514296</v>
      </c>
      <c r="CH22">
        <f t="shared" si="13"/>
        <v>8577975</v>
      </c>
      <c r="CI22">
        <f t="shared" si="14"/>
        <v>8698409</v>
      </c>
      <c r="CJ22">
        <f t="shared" si="15"/>
        <v>8772286</v>
      </c>
      <c r="CK22">
        <f t="shared" si="16"/>
        <v>8862424</v>
      </c>
      <c r="CL22">
        <f t="shared" si="17"/>
        <v>8866985</v>
      </c>
      <c r="CM22">
        <f t="shared" si="18"/>
        <v>8924921</v>
      </c>
      <c r="CN22">
        <f t="shared" si="19"/>
        <v>9521803</v>
      </c>
      <c r="CO22">
        <f t="shared" si="20"/>
        <v>9763554</v>
      </c>
      <c r="CP22">
        <f t="shared" si="21"/>
        <v>9889436</v>
      </c>
      <c r="CQ22">
        <f t="shared" si="22"/>
        <v>10401414</v>
      </c>
      <c r="CR22">
        <f t="shared" si="23"/>
        <v>10401414</v>
      </c>
      <c r="CS22">
        <f t="shared" si="24"/>
        <v>10401414</v>
      </c>
      <c r="CT22">
        <f t="shared" si="25"/>
        <v>10401414</v>
      </c>
      <c r="CU22">
        <f t="shared" si="26"/>
        <v>10401414</v>
      </c>
      <c r="CV22">
        <f t="shared" si="27"/>
        <v>10401414</v>
      </c>
      <c r="CW22">
        <f t="shared" si="28"/>
        <v>10401414</v>
      </c>
      <c r="CX22">
        <f t="shared" si="29"/>
        <v>10401414</v>
      </c>
      <c r="CY22">
        <f t="shared" si="30"/>
        <v>10401414</v>
      </c>
      <c r="CZ22">
        <f t="shared" si="31"/>
        <v>10401414</v>
      </c>
      <c r="DA22">
        <f t="shared" si="32"/>
        <v>10401414</v>
      </c>
      <c r="DB22">
        <f t="shared" si="33"/>
        <v>10401414</v>
      </c>
      <c r="DC22">
        <f t="shared" si="34"/>
        <v>10401414</v>
      </c>
      <c r="DD22">
        <f t="shared" si="35"/>
        <v>10401414</v>
      </c>
      <c r="DE22">
        <f t="shared" si="36"/>
        <v>10401414</v>
      </c>
      <c r="DF22">
        <f t="shared" si="37"/>
        <v>10401414</v>
      </c>
      <c r="DG22">
        <f t="shared" si="38"/>
        <v>10401414</v>
      </c>
      <c r="DH22">
        <f t="shared" si="39"/>
        <v>10401414</v>
      </c>
      <c r="DI22">
        <f t="shared" si="40"/>
        <v>10401414</v>
      </c>
      <c r="DJ22">
        <f t="shared" si="41"/>
        <v>10401414</v>
      </c>
      <c r="DK22">
        <f t="shared" si="42"/>
        <v>10401414</v>
      </c>
      <c r="DL22">
        <f t="shared" si="43"/>
        <v>10401414</v>
      </c>
      <c r="DM22">
        <f t="shared" si="44"/>
        <v>10401414</v>
      </c>
      <c r="DN22">
        <f t="shared" si="45"/>
        <v>10401414</v>
      </c>
      <c r="DO22">
        <f t="shared" si="46"/>
        <v>10405714</v>
      </c>
      <c r="DP22">
        <f t="shared" si="47"/>
        <v>10405714</v>
      </c>
      <c r="DQ22">
        <f t="shared" si="48"/>
        <v>10405714</v>
      </c>
      <c r="DR22">
        <f t="shared" si="49"/>
        <v>10405714</v>
      </c>
      <c r="DS22">
        <f t="shared" si="50"/>
        <v>10405714</v>
      </c>
      <c r="DT22">
        <f t="shared" si="51"/>
        <v>10405714</v>
      </c>
      <c r="DU22">
        <f t="shared" si="52"/>
        <v>10405714</v>
      </c>
      <c r="DV22">
        <f t="shared" si="53"/>
        <v>10405714</v>
      </c>
      <c r="DW22">
        <f t="shared" si="54"/>
        <v>10405714</v>
      </c>
      <c r="DX22">
        <f t="shared" si="55"/>
        <v>10405714</v>
      </c>
      <c r="DY22">
        <f t="shared" si="56"/>
        <v>10405714</v>
      </c>
      <c r="DZ22">
        <f t="shared" si="57"/>
        <v>10405714</v>
      </c>
      <c r="EA22">
        <f t="shared" si="58"/>
        <v>10405714</v>
      </c>
      <c r="EB22">
        <f t="shared" si="59"/>
        <v>10405714</v>
      </c>
      <c r="EC22">
        <f t="shared" si="60"/>
        <v>10405714</v>
      </c>
      <c r="ED22">
        <f t="shared" si="61"/>
        <v>10405714</v>
      </c>
      <c r="EE22">
        <f t="shared" si="62"/>
        <v>10405714</v>
      </c>
      <c r="EF22">
        <f t="shared" si="63"/>
        <v>10405714</v>
      </c>
      <c r="EG22">
        <f t="shared" si="64"/>
        <v>10405714</v>
      </c>
      <c r="EH22">
        <f t="shared" si="65"/>
        <v>10405714</v>
      </c>
      <c r="EI22">
        <f t="shared" si="68"/>
        <v>10405714</v>
      </c>
      <c r="EK22">
        <f t="shared" si="69"/>
        <v>0.24879542143864419</v>
      </c>
      <c r="EL22">
        <f t="shared" si="70"/>
        <v>0.24879542143864419</v>
      </c>
      <c r="EM22">
        <f t="shared" si="71"/>
        <v>0.26130941134841879</v>
      </c>
      <c r="EN22">
        <f t="shared" si="72"/>
        <v>0.29596786919186902</v>
      </c>
      <c r="EO22">
        <f t="shared" si="73"/>
        <v>0.35175952366171126</v>
      </c>
      <c r="EP22">
        <f t="shared" si="74"/>
        <v>0.46519075961534212</v>
      </c>
      <c r="EQ22">
        <f t="shared" si="75"/>
        <v>0.5427778430197101</v>
      </c>
      <c r="ER22">
        <f t="shared" si="76"/>
        <v>0.59841871494834475</v>
      </c>
      <c r="ES22">
        <f t="shared" si="77"/>
        <v>0.66050873587338643</v>
      </c>
      <c r="ET22">
        <f t="shared" si="78"/>
        <v>0.71314154896050386</v>
      </c>
      <c r="EU22">
        <f t="shared" si="79"/>
        <v>0.76532710777943735</v>
      </c>
      <c r="EV22">
        <f t="shared" si="80"/>
        <v>0.81118335560635246</v>
      </c>
      <c r="EW22">
        <f t="shared" si="81"/>
        <v>0.81823275173620957</v>
      </c>
      <c r="EX22">
        <f t="shared" si="82"/>
        <v>0.82435237024580921</v>
      </c>
      <c r="EY22">
        <f t="shared" si="83"/>
        <v>0.83592620362235592</v>
      </c>
      <c r="EZ22">
        <f t="shared" si="84"/>
        <v>0.84302586059928231</v>
      </c>
      <c r="FA22">
        <f t="shared" si="85"/>
        <v>0.85168821668556338</v>
      </c>
      <c r="FB22">
        <f t="shared" si="86"/>
        <v>0.85212653355646717</v>
      </c>
      <c r="FC22">
        <f t="shared" si="87"/>
        <v>0.85769424375876557</v>
      </c>
      <c r="FD22">
        <f t="shared" si="88"/>
        <v>0.91505522831013808</v>
      </c>
      <c r="FE22">
        <f t="shared" si="89"/>
        <v>0.93828775228686856</v>
      </c>
      <c r="FF22">
        <f t="shared" si="90"/>
        <v>0.95038514416214015</v>
      </c>
      <c r="FG22">
        <f t="shared" si="91"/>
        <v>0.99958676550210779</v>
      </c>
      <c r="FH22">
        <f t="shared" si="92"/>
        <v>0.99958676550210779</v>
      </c>
      <c r="FI22">
        <f t="shared" si="93"/>
        <v>0.99958676550210779</v>
      </c>
      <c r="FJ22">
        <f t="shared" si="94"/>
        <v>0.99958676550210779</v>
      </c>
      <c r="FK22">
        <f t="shared" si="95"/>
        <v>0.99958676550210779</v>
      </c>
      <c r="FL22">
        <f t="shared" si="96"/>
        <v>0.99958676550210779</v>
      </c>
      <c r="FM22">
        <f t="shared" si="97"/>
        <v>0.99958676550210779</v>
      </c>
      <c r="FN22">
        <f t="shared" si="98"/>
        <v>0.99958676550210779</v>
      </c>
      <c r="FO22">
        <f t="shared" si="99"/>
        <v>0.99958676550210779</v>
      </c>
      <c r="FP22">
        <f t="shared" si="100"/>
        <v>0.99958676550210779</v>
      </c>
      <c r="FQ22">
        <f t="shared" si="101"/>
        <v>0.99958676550210779</v>
      </c>
      <c r="FR22">
        <f t="shared" si="102"/>
        <v>0.99958676550210779</v>
      </c>
      <c r="FS22">
        <f t="shared" si="103"/>
        <v>0.99958676550210779</v>
      </c>
      <c r="FT22">
        <f t="shared" si="104"/>
        <v>0.99958676550210779</v>
      </c>
      <c r="FU22">
        <f t="shared" si="105"/>
        <v>0.99958676550210779</v>
      </c>
      <c r="FV22">
        <f t="shared" si="106"/>
        <v>0.99958676550210779</v>
      </c>
      <c r="FW22">
        <f t="shared" si="107"/>
        <v>0.99958676550210779</v>
      </c>
      <c r="FX22">
        <f t="shared" si="108"/>
        <v>0.99958676550210779</v>
      </c>
      <c r="FY22">
        <f t="shared" si="109"/>
        <v>0.99958676550210779</v>
      </c>
      <c r="FZ22">
        <f t="shared" si="110"/>
        <v>0.99958676550210779</v>
      </c>
      <c r="GA22">
        <f t="shared" si="111"/>
        <v>0.99958676550210779</v>
      </c>
      <c r="GB22">
        <f t="shared" si="112"/>
        <v>0.99958676550210779</v>
      </c>
      <c r="GC22">
        <f t="shared" si="113"/>
        <v>0.99958676550210779</v>
      </c>
      <c r="GD22">
        <f t="shared" si="114"/>
        <v>0.99958676550210779</v>
      </c>
      <c r="GE22">
        <f t="shared" si="115"/>
        <v>1</v>
      </c>
      <c r="GF22">
        <f t="shared" si="116"/>
        <v>1</v>
      </c>
      <c r="GG22">
        <f t="shared" si="117"/>
        <v>1</v>
      </c>
      <c r="GH22">
        <f t="shared" si="118"/>
        <v>1</v>
      </c>
      <c r="GI22">
        <f t="shared" si="119"/>
        <v>1</v>
      </c>
      <c r="GJ22">
        <f t="shared" si="120"/>
        <v>1</v>
      </c>
      <c r="GK22">
        <f t="shared" si="121"/>
        <v>1</v>
      </c>
      <c r="GL22">
        <f t="shared" si="122"/>
        <v>1</v>
      </c>
      <c r="GM22">
        <f t="shared" si="123"/>
        <v>1</v>
      </c>
      <c r="GN22">
        <f t="shared" si="124"/>
        <v>1</v>
      </c>
      <c r="GO22">
        <f t="shared" si="125"/>
        <v>1</v>
      </c>
      <c r="GP22">
        <f t="shared" si="126"/>
        <v>1</v>
      </c>
      <c r="GQ22">
        <f t="shared" si="127"/>
        <v>1</v>
      </c>
      <c r="GR22">
        <f t="shared" si="128"/>
        <v>1</v>
      </c>
      <c r="GS22">
        <f t="shared" si="129"/>
        <v>1</v>
      </c>
      <c r="GT22">
        <f t="shared" si="130"/>
        <v>1</v>
      </c>
      <c r="GU22">
        <f t="shared" si="131"/>
        <v>1</v>
      </c>
      <c r="GV22">
        <f t="shared" si="132"/>
        <v>1</v>
      </c>
      <c r="GW22">
        <f t="shared" si="133"/>
        <v>1</v>
      </c>
      <c r="GX22">
        <f t="shared" si="134"/>
        <v>1</v>
      </c>
    </row>
    <row r="23" spans="1:206" x14ac:dyDescent="0.2">
      <c r="A23" t="s">
        <v>60</v>
      </c>
      <c r="B23" t="s">
        <v>52</v>
      </c>
      <c r="D23" s="5" t="s">
        <v>86</v>
      </c>
      <c r="E23">
        <f>GETPIVOTDATA("value",pivot!$A$3,"bench",$D23,"config",$E$3,"stat",E$4)</f>
        <v>2592391</v>
      </c>
      <c r="F23">
        <f>GETPIVOTDATA("value",pivot!$A$3,"bench",$D23,"config",$E$3,"stat",F$4)</f>
        <v>0</v>
      </c>
      <c r="G23">
        <f>GETPIVOTDATA("value",pivot!$A$3,"bench",$D23,"config",$E$3,"stat",G$4)</f>
        <v>109028</v>
      </c>
      <c r="H23">
        <f>GETPIVOTDATA("value",pivot!$A$3,"bench",$D23,"config",$E$3,"stat",H$4)</f>
        <v>352906</v>
      </c>
      <c r="I23">
        <f>GETPIVOTDATA("value",pivot!$A$3,"bench",$D23,"config",$E$3,"stat",I$4)</f>
        <v>578409</v>
      </c>
      <c r="J23">
        <f>GETPIVOTDATA("value",pivot!$A$3,"bench",$D23,"config",$E$3,"stat",J$4)</f>
        <v>1184740</v>
      </c>
      <c r="K23">
        <f>GETPIVOTDATA("value",pivot!$A$3,"bench",$D23,"config",$E$3,"stat",K$4)</f>
        <v>800179</v>
      </c>
      <c r="L23">
        <f>GETPIVOTDATA("value",pivot!$A$3,"bench",$D23,"config",$E$3,"stat",L$4)</f>
        <v>569593</v>
      </c>
      <c r="M23">
        <f>GETPIVOTDATA("value",pivot!$A$3,"bench",$D23,"config",$E$3,"stat",M$4)</f>
        <v>639420</v>
      </c>
      <c r="N23">
        <f>GETPIVOTDATA("value",pivot!$A$3,"bench",$D23,"config",$E$3,"stat",N$4)</f>
        <v>551671</v>
      </c>
      <c r="O23">
        <f>GETPIVOTDATA("value",pivot!$A$3,"bench",$D23,"config",$E$3,"stat",O$4)</f>
        <v>539797</v>
      </c>
      <c r="P23">
        <f>GETPIVOTDATA("value",pivot!$A$3,"bench",$D23,"config",$E$3,"stat",P$4)</f>
        <v>479262</v>
      </c>
      <c r="Q23">
        <f>GETPIVOTDATA("value",pivot!$A$3,"bench",$D23,"config",$E$3,"stat",Q$4)</f>
        <v>73032</v>
      </c>
      <c r="R23">
        <f>GETPIVOTDATA("value",pivot!$A$3,"bench",$D23,"config",$E$3,"stat",R$4)</f>
        <v>61052</v>
      </c>
      <c r="S23">
        <f>GETPIVOTDATA("value",pivot!$A$3,"bench",$D23,"config",$E$3,"stat",S$4)</f>
        <v>118706</v>
      </c>
      <c r="T23">
        <f>GETPIVOTDATA("value",pivot!$A$3,"bench",$D23,"config",$E$3,"stat",T$4)</f>
        <v>73371</v>
      </c>
      <c r="U23">
        <f>GETPIVOTDATA("value",pivot!$A$3,"bench",$D23,"config",$E$3,"stat",U$4)</f>
        <v>88767</v>
      </c>
      <c r="V23">
        <f>GETPIVOTDATA("value",pivot!$A$3,"bench",$D23,"config",$E$3,"stat",V$4)</f>
        <v>2289</v>
      </c>
      <c r="W23">
        <f>GETPIVOTDATA("value",pivot!$A$3,"bench",$D23,"config",$E$3,"stat",W$4)</f>
        <v>58027</v>
      </c>
      <c r="X23">
        <f>GETPIVOTDATA("value",pivot!$A$3,"bench",$D23,"config",$E$3,"stat",X$4)</f>
        <v>602318</v>
      </c>
      <c r="Y23">
        <f>GETPIVOTDATA("value",pivot!$A$3,"bench",$D23,"config",$E$3,"stat",Y$4)</f>
        <v>244341</v>
      </c>
      <c r="Z23">
        <f>GETPIVOTDATA("value",pivot!$A$3,"bench",$D23,"config",$E$3,"stat",Z$4)</f>
        <v>121629</v>
      </c>
      <c r="AA23">
        <f>GETPIVOTDATA("value",pivot!$A$3,"bench",$D23,"config",$E$3,"stat",AA$4)</f>
        <v>518346</v>
      </c>
      <c r="AB23">
        <f>GETPIVOTDATA("value",pivot!$A$3,"bench",$D23,"config",$E$3,"stat",AB$4)</f>
        <v>0</v>
      </c>
      <c r="AC23">
        <f>GETPIVOTDATA("value",pivot!$A$3,"bench",$D23,"config",$E$3,"stat",AC$4)</f>
        <v>0</v>
      </c>
      <c r="AD23">
        <f>GETPIVOTDATA("value",pivot!$A$3,"bench",$D23,"config",$E$3,"stat",AD$4)</f>
        <v>0</v>
      </c>
      <c r="AE23">
        <f>GETPIVOTDATA("value",pivot!$A$3,"bench",$D23,"config",$E$3,"stat",AE$4)</f>
        <v>0</v>
      </c>
      <c r="AF23">
        <f>GETPIVOTDATA("value",pivot!$A$3,"bench",$D23,"config",$E$3,"stat",AF$4)</f>
        <v>0</v>
      </c>
      <c r="AG23">
        <f>GETPIVOTDATA("value",pivot!$A$3,"bench",$D23,"config",$E$3,"stat",AG$4)</f>
        <v>0</v>
      </c>
      <c r="AH23">
        <f>GETPIVOTDATA("value",pivot!$A$3,"bench",$D23,"config",$E$3,"stat",AH$4)</f>
        <v>0</v>
      </c>
      <c r="AI23">
        <f>GETPIVOTDATA("value",pivot!$A$3,"bench",$D23,"config",$E$3,"stat",AI$4)</f>
        <v>0</v>
      </c>
      <c r="AJ23">
        <f>GETPIVOTDATA("value",pivot!$A$3,"bench",$D23,"config",$E$3,"stat",AJ$4)</f>
        <v>0</v>
      </c>
      <c r="AK23">
        <f>GETPIVOTDATA("value",pivot!$A$3,"bench",$D23,"config",$E$3,"stat",AK$4)</f>
        <v>0</v>
      </c>
      <c r="AL23">
        <f>GETPIVOTDATA("value",pivot!$A$3,"bench",$D23,"config",$E$3,"stat",AL$4)</f>
        <v>0</v>
      </c>
      <c r="AM23">
        <f>GETPIVOTDATA("value",pivot!$A$3,"bench",$D23,"config",$E$3,"stat",AM$4)</f>
        <v>0</v>
      </c>
      <c r="AN23">
        <f>GETPIVOTDATA("value",pivot!$A$3,"bench",$D23,"config",$E$3,"stat",AN$4)</f>
        <v>0</v>
      </c>
      <c r="AO23">
        <f>GETPIVOTDATA("value",pivot!$A$3,"bench",$D23,"config",$E$3,"stat",AO$4)</f>
        <v>0</v>
      </c>
      <c r="AP23">
        <f>GETPIVOTDATA("value",pivot!$A$3,"bench",$D23,"config",$E$3,"stat",AP$4)</f>
        <v>0</v>
      </c>
      <c r="AQ23">
        <f>GETPIVOTDATA("value",pivot!$A$3,"bench",$D23,"config",$E$3,"stat",AQ$4)</f>
        <v>0</v>
      </c>
      <c r="AR23">
        <f>GETPIVOTDATA("value",pivot!$A$3,"bench",$D23,"config",$E$3,"stat",AR$4)</f>
        <v>0</v>
      </c>
      <c r="AS23">
        <f>GETPIVOTDATA("value",pivot!$A$3,"bench",$D23,"config",$E$3,"stat",AS$4)</f>
        <v>0</v>
      </c>
      <c r="AT23">
        <f>GETPIVOTDATA("value",pivot!$A$3,"bench",$D23,"config",$E$3,"stat",AT$4)</f>
        <v>0</v>
      </c>
      <c r="AU23">
        <f>GETPIVOTDATA("value",pivot!$A$3,"bench",$D23,"config",$E$3,"stat",AU$4)</f>
        <v>0</v>
      </c>
      <c r="AV23">
        <f>GETPIVOTDATA("value",pivot!$A$3,"bench",$D23,"config",$E$3,"stat",AV$4)</f>
        <v>0</v>
      </c>
      <c r="AW23">
        <f>GETPIVOTDATA("value",pivot!$A$3,"bench",$D23,"config",$E$3,"stat",AW$4)</f>
        <v>0</v>
      </c>
      <c r="AX23">
        <f>GETPIVOTDATA("value",pivot!$A$3,"bench",$D23,"config",$E$3,"stat",AX$4)</f>
        <v>0</v>
      </c>
      <c r="AY23">
        <f>GETPIVOTDATA("value",pivot!$A$3,"bench",$D23,"config",$E$3,"stat",AY$4)</f>
        <v>2149</v>
      </c>
      <c r="AZ23">
        <f>GETPIVOTDATA("value",pivot!$A$3,"bench",$D23,"config",$E$3,"stat",AZ$4)</f>
        <v>0</v>
      </c>
      <c r="BA23">
        <f>GETPIVOTDATA("value",pivot!$A$3,"bench",$D23,"config",$E$3,"stat",BA$4)</f>
        <v>0</v>
      </c>
      <c r="BB23">
        <f>GETPIVOTDATA("value",pivot!$A$3,"bench",$D23,"config",$E$3,"stat",BB$4)</f>
        <v>0</v>
      </c>
      <c r="BC23">
        <f>GETPIVOTDATA("value",pivot!$A$3,"bench",$D23,"config",$E$3,"stat",BC$4)</f>
        <v>0</v>
      </c>
      <c r="BD23">
        <f>GETPIVOTDATA("value",pivot!$A$3,"bench",$D23,"config",$E$3,"stat",BD$4)</f>
        <v>0</v>
      </c>
      <c r="BE23">
        <f>GETPIVOTDATA("value",pivot!$A$3,"bench",$D23,"config",$E$3,"stat",BE$4)</f>
        <v>0</v>
      </c>
      <c r="BF23">
        <f>GETPIVOTDATA("value",pivot!$A$3,"bench",$D23,"config",$E$3,"stat",BF$4)</f>
        <v>0</v>
      </c>
      <c r="BG23">
        <f>GETPIVOTDATA("value",pivot!$A$3,"bench",$D23,"config",$E$3,"stat",BG$4)</f>
        <v>0</v>
      </c>
      <c r="BH23">
        <f>GETPIVOTDATA("value",pivot!$A$3,"bench",$D23,"config",$E$3,"stat",BH$4)</f>
        <v>0</v>
      </c>
      <c r="BI23">
        <f>GETPIVOTDATA("value",pivot!$A$3,"bench",$D23,"config",$E$3,"stat",BI$4)</f>
        <v>0</v>
      </c>
      <c r="BJ23">
        <f>GETPIVOTDATA("value",pivot!$A$3,"bench",$D23,"config",$E$3,"stat",BJ$4)</f>
        <v>0</v>
      </c>
      <c r="BK23">
        <f>GETPIVOTDATA("value",pivot!$A$3,"bench",$D23,"config",$E$3,"stat",BK$4)</f>
        <v>0</v>
      </c>
      <c r="BL23">
        <f>GETPIVOTDATA("value",pivot!$A$3,"bench",$D23,"config",$E$3,"stat",BL$4)</f>
        <v>0</v>
      </c>
      <c r="BM23">
        <f>GETPIVOTDATA("value",pivot!$A$3,"bench",$D23,"config",$E$3,"stat",BM$4)</f>
        <v>0</v>
      </c>
      <c r="BN23">
        <f>GETPIVOTDATA("value",pivot!$A$3,"bench",$D23,"config",$E$3,"stat",BN$4)</f>
        <v>0</v>
      </c>
      <c r="BO23">
        <f>GETPIVOTDATA("value",pivot!$A$3,"bench",$D23,"config",$E$3,"stat",BO$4)</f>
        <v>0</v>
      </c>
      <c r="BP23">
        <f>GETPIVOTDATA("value",pivot!$A$3,"bench",$D23,"config",$E$3,"stat",BP$4)</f>
        <v>0</v>
      </c>
      <c r="BQ23">
        <f>GETPIVOTDATA("value",pivot!$A$3,"bench",$D23,"config",$E$3,"stat",BQ$4)</f>
        <v>0</v>
      </c>
      <c r="BR23">
        <f>GETPIVOTDATA("value",pivot!$A$3,"bench",$D23,"config",$E$3,"stat",BR$4)</f>
        <v>0</v>
      </c>
      <c r="BU23">
        <f t="shared" si="0"/>
        <v>2592391</v>
      </c>
      <c r="BV23">
        <f t="shared" si="1"/>
        <v>2592391</v>
      </c>
      <c r="BW23">
        <f t="shared" si="2"/>
        <v>2701419</v>
      </c>
      <c r="BX23">
        <f t="shared" si="3"/>
        <v>3054325</v>
      </c>
      <c r="BY23">
        <f t="shared" si="4"/>
        <v>3632734</v>
      </c>
      <c r="BZ23">
        <f t="shared" si="5"/>
        <v>4817474</v>
      </c>
      <c r="CA23">
        <f t="shared" si="6"/>
        <v>5617653</v>
      </c>
      <c r="CB23">
        <f t="shared" si="7"/>
        <v>6187246</v>
      </c>
      <c r="CC23">
        <f t="shared" si="8"/>
        <v>6826666</v>
      </c>
      <c r="CD23">
        <f t="shared" si="9"/>
        <v>7378337</v>
      </c>
      <c r="CE23">
        <f t="shared" si="10"/>
        <v>7918134</v>
      </c>
      <c r="CF23">
        <f t="shared" si="11"/>
        <v>8397396</v>
      </c>
      <c r="CG23">
        <f t="shared" si="12"/>
        <v>8470428</v>
      </c>
      <c r="CH23">
        <f t="shared" si="13"/>
        <v>8531480</v>
      </c>
      <c r="CI23">
        <f t="shared" si="14"/>
        <v>8650186</v>
      </c>
      <c r="CJ23">
        <f t="shared" si="15"/>
        <v>8723557</v>
      </c>
      <c r="CK23">
        <f t="shared" si="16"/>
        <v>8812324</v>
      </c>
      <c r="CL23">
        <f t="shared" si="17"/>
        <v>8814613</v>
      </c>
      <c r="CM23">
        <f t="shared" si="18"/>
        <v>8872640</v>
      </c>
      <c r="CN23">
        <f t="shared" si="19"/>
        <v>9474958</v>
      </c>
      <c r="CO23">
        <f t="shared" si="20"/>
        <v>9719299</v>
      </c>
      <c r="CP23">
        <f t="shared" si="21"/>
        <v>9840928</v>
      </c>
      <c r="CQ23">
        <f t="shared" si="22"/>
        <v>10359274</v>
      </c>
      <c r="CR23">
        <f t="shared" si="23"/>
        <v>10359274</v>
      </c>
      <c r="CS23">
        <f t="shared" si="24"/>
        <v>10359274</v>
      </c>
      <c r="CT23">
        <f t="shared" si="25"/>
        <v>10359274</v>
      </c>
      <c r="CU23">
        <f t="shared" si="26"/>
        <v>10359274</v>
      </c>
      <c r="CV23">
        <f t="shared" si="27"/>
        <v>10359274</v>
      </c>
      <c r="CW23">
        <f t="shared" si="28"/>
        <v>10359274</v>
      </c>
      <c r="CX23">
        <f t="shared" si="29"/>
        <v>10359274</v>
      </c>
      <c r="CY23">
        <f t="shared" si="30"/>
        <v>10359274</v>
      </c>
      <c r="CZ23">
        <f t="shared" si="31"/>
        <v>10359274</v>
      </c>
      <c r="DA23">
        <f t="shared" si="32"/>
        <v>10359274</v>
      </c>
      <c r="DB23">
        <f t="shared" si="33"/>
        <v>10359274</v>
      </c>
      <c r="DC23">
        <f t="shared" si="34"/>
        <v>10359274</v>
      </c>
      <c r="DD23">
        <f t="shared" si="35"/>
        <v>10359274</v>
      </c>
      <c r="DE23">
        <f t="shared" si="36"/>
        <v>10359274</v>
      </c>
      <c r="DF23">
        <f t="shared" si="37"/>
        <v>10359274</v>
      </c>
      <c r="DG23">
        <f t="shared" si="38"/>
        <v>10359274</v>
      </c>
      <c r="DH23">
        <f t="shared" si="39"/>
        <v>10359274</v>
      </c>
      <c r="DI23">
        <f t="shared" si="40"/>
        <v>10359274</v>
      </c>
      <c r="DJ23">
        <f t="shared" si="41"/>
        <v>10359274</v>
      </c>
      <c r="DK23">
        <f t="shared" si="42"/>
        <v>10359274</v>
      </c>
      <c r="DL23">
        <f t="shared" si="43"/>
        <v>10359274</v>
      </c>
      <c r="DM23">
        <f t="shared" si="44"/>
        <v>10359274</v>
      </c>
      <c r="DN23">
        <f t="shared" si="45"/>
        <v>10359274</v>
      </c>
      <c r="DO23">
        <f t="shared" si="46"/>
        <v>10361423</v>
      </c>
      <c r="DP23">
        <f t="shared" si="47"/>
        <v>10361423</v>
      </c>
      <c r="DQ23">
        <f t="shared" si="48"/>
        <v>10361423</v>
      </c>
      <c r="DR23">
        <f t="shared" si="49"/>
        <v>10361423</v>
      </c>
      <c r="DS23">
        <f t="shared" si="50"/>
        <v>10361423</v>
      </c>
      <c r="DT23">
        <f t="shared" si="51"/>
        <v>10361423</v>
      </c>
      <c r="DU23">
        <f t="shared" si="52"/>
        <v>10361423</v>
      </c>
      <c r="DV23">
        <f t="shared" si="53"/>
        <v>10361423</v>
      </c>
      <c r="DW23">
        <f t="shared" si="54"/>
        <v>10361423</v>
      </c>
      <c r="DX23">
        <f t="shared" si="55"/>
        <v>10361423</v>
      </c>
      <c r="DY23">
        <f t="shared" si="56"/>
        <v>10361423</v>
      </c>
      <c r="DZ23">
        <f t="shared" si="57"/>
        <v>10361423</v>
      </c>
      <c r="EA23">
        <f t="shared" si="58"/>
        <v>10361423</v>
      </c>
      <c r="EB23">
        <f t="shared" si="59"/>
        <v>10361423</v>
      </c>
      <c r="EC23">
        <f t="shared" si="60"/>
        <v>10361423</v>
      </c>
      <c r="ED23">
        <f t="shared" si="61"/>
        <v>10361423</v>
      </c>
      <c r="EE23">
        <f t="shared" si="62"/>
        <v>10361423</v>
      </c>
      <c r="EF23">
        <f t="shared" si="63"/>
        <v>10361423</v>
      </c>
      <c r="EG23">
        <f t="shared" si="64"/>
        <v>10361423</v>
      </c>
      <c r="EH23">
        <f t="shared" si="65"/>
        <v>10361423</v>
      </c>
      <c r="EI23">
        <f t="shared" si="68"/>
        <v>10361423</v>
      </c>
      <c r="EK23">
        <f t="shared" si="69"/>
        <v>0.25019642572260586</v>
      </c>
      <c r="EL23">
        <f t="shared" si="70"/>
        <v>0.25019642572260586</v>
      </c>
      <c r="EM23">
        <f t="shared" si="71"/>
        <v>0.26071891862729668</v>
      </c>
      <c r="EN23">
        <f t="shared" si="72"/>
        <v>0.29477852607696836</v>
      </c>
      <c r="EO23">
        <f t="shared" si="73"/>
        <v>0.35060184300940134</v>
      </c>
      <c r="EP23">
        <f t="shared" si="74"/>
        <v>0.4649432804741202</v>
      </c>
      <c r="EQ23">
        <f t="shared" si="75"/>
        <v>0.54217002819014337</v>
      </c>
      <c r="ER23">
        <f t="shared" si="76"/>
        <v>0.59714249674007136</v>
      </c>
      <c r="ES23">
        <f t="shared" si="77"/>
        <v>0.65885409755011448</v>
      </c>
      <c r="ET23">
        <f t="shared" si="78"/>
        <v>0.71209688090139744</v>
      </c>
      <c r="EU23">
        <f t="shared" si="79"/>
        <v>0.76419368266308596</v>
      </c>
      <c r="EV23">
        <f t="shared" si="80"/>
        <v>0.81044814018306177</v>
      </c>
      <c r="EW23">
        <f t="shared" si="81"/>
        <v>0.81749659289076415</v>
      </c>
      <c r="EX23">
        <f t="shared" si="82"/>
        <v>0.82338883375381933</v>
      </c>
      <c r="EY23">
        <f t="shared" si="83"/>
        <v>0.83484536824719924</v>
      </c>
      <c r="EZ23">
        <f t="shared" si="84"/>
        <v>0.84192653846870258</v>
      </c>
      <c r="FA23">
        <f t="shared" si="85"/>
        <v>0.85049360498070581</v>
      </c>
      <c r="FB23">
        <f t="shared" si="86"/>
        <v>0.85071452058274233</v>
      </c>
      <c r="FC23">
        <f t="shared" si="87"/>
        <v>0.85631481312943214</v>
      </c>
      <c r="FD23">
        <f t="shared" si="88"/>
        <v>0.9144456316473133</v>
      </c>
      <c r="FE23">
        <f t="shared" si="89"/>
        <v>0.93802743117427012</v>
      </c>
      <c r="FF23">
        <f t="shared" si="90"/>
        <v>0.94976606977632316</v>
      </c>
      <c r="FG23">
        <f t="shared" si="91"/>
        <v>0.99979259605558035</v>
      </c>
      <c r="FH23">
        <f t="shared" si="92"/>
        <v>0.99979259605558035</v>
      </c>
      <c r="FI23">
        <f t="shared" si="93"/>
        <v>0.99979259605558035</v>
      </c>
      <c r="FJ23">
        <f t="shared" si="94"/>
        <v>0.99979259605558035</v>
      </c>
      <c r="FK23">
        <f t="shared" si="95"/>
        <v>0.99979259605558035</v>
      </c>
      <c r="FL23">
        <f t="shared" si="96"/>
        <v>0.99979259605558035</v>
      </c>
      <c r="FM23">
        <f t="shared" si="97"/>
        <v>0.99979259605558035</v>
      </c>
      <c r="FN23">
        <f t="shared" si="98"/>
        <v>0.99979259605558035</v>
      </c>
      <c r="FO23">
        <f t="shared" si="99"/>
        <v>0.99979259605558035</v>
      </c>
      <c r="FP23">
        <f t="shared" si="100"/>
        <v>0.99979259605558035</v>
      </c>
      <c r="FQ23">
        <f t="shared" si="101"/>
        <v>0.99979259605558035</v>
      </c>
      <c r="FR23">
        <f t="shared" si="102"/>
        <v>0.99979259605558035</v>
      </c>
      <c r="FS23">
        <f t="shared" si="103"/>
        <v>0.99979259605558035</v>
      </c>
      <c r="FT23">
        <f t="shared" si="104"/>
        <v>0.99979259605558035</v>
      </c>
      <c r="FU23">
        <f t="shared" si="105"/>
        <v>0.99979259605558035</v>
      </c>
      <c r="FV23">
        <f t="shared" si="106"/>
        <v>0.99979259605558035</v>
      </c>
      <c r="FW23">
        <f t="shared" si="107"/>
        <v>0.99979259605558035</v>
      </c>
      <c r="FX23">
        <f t="shared" si="108"/>
        <v>0.99979259605558035</v>
      </c>
      <c r="FY23">
        <f t="shared" si="109"/>
        <v>0.99979259605558035</v>
      </c>
      <c r="FZ23">
        <f t="shared" si="110"/>
        <v>0.99979259605558035</v>
      </c>
      <c r="GA23">
        <f t="shared" si="111"/>
        <v>0.99979259605558035</v>
      </c>
      <c r="GB23">
        <f t="shared" si="112"/>
        <v>0.99979259605558035</v>
      </c>
      <c r="GC23">
        <f t="shared" si="113"/>
        <v>0.99979259605558035</v>
      </c>
      <c r="GD23">
        <f t="shared" si="114"/>
        <v>0.99979259605558035</v>
      </c>
      <c r="GE23">
        <f t="shared" si="115"/>
        <v>1</v>
      </c>
      <c r="GF23">
        <f t="shared" si="116"/>
        <v>1</v>
      </c>
      <c r="GG23">
        <f t="shared" si="117"/>
        <v>1</v>
      </c>
      <c r="GH23">
        <f t="shared" si="118"/>
        <v>1</v>
      </c>
      <c r="GI23">
        <f t="shared" si="119"/>
        <v>1</v>
      </c>
      <c r="GJ23">
        <f t="shared" si="120"/>
        <v>1</v>
      </c>
      <c r="GK23">
        <f t="shared" si="121"/>
        <v>1</v>
      </c>
      <c r="GL23">
        <f t="shared" si="122"/>
        <v>1</v>
      </c>
      <c r="GM23">
        <f t="shared" si="123"/>
        <v>1</v>
      </c>
      <c r="GN23">
        <f t="shared" si="124"/>
        <v>1</v>
      </c>
      <c r="GO23">
        <f t="shared" si="125"/>
        <v>1</v>
      </c>
      <c r="GP23">
        <f t="shared" si="126"/>
        <v>1</v>
      </c>
      <c r="GQ23">
        <f t="shared" si="127"/>
        <v>1</v>
      </c>
      <c r="GR23">
        <f t="shared" si="128"/>
        <v>1</v>
      </c>
      <c r="GS23">
        <f t="shared" si="129"/>
        <v>1</v>
      </c>
      <c r="GT23">
        <f t="shared" si="130"/>
        <v>1</v>
      </c>
      <c r="GU23">
        <f t="shared" si="131"/>
        <v>1</v>
      </c>
      <c r="GV23">
        <f t="shared" si="132"/>
        <v>1</v>
      </c>
      <c r="GW23">
        <f t="shared" si="133"/>
        <v>1</v>
      </c>
      <c r="GX23">
        <f t="shared" si="134"/>
        <v>1</v>
      </c>
    </row>
    <row r="24" spans="1:206" x14ac:dyDescent="0.2">
      <c r="A24" t="s">
        <v>60</v>
      </c>
      <c r="D24" s="5" t="s">
        <v>87</v>
      </c>
      <c r="E24">
        <f>GETPIVOTDATA("value",pivot!$A$3,"bench",$D24,"config",$E$3,"stat",E$4)</f>
        <v>1610603</v>
      </c>
      <c r="F24">
        <f>GETPIVOTDATA("value",pivot!$A$3,"bench",$D24,"config",$E$3,"stat",F$4)</f>
        <v>996</v>
      </c>
      <c r="G24">
        <f>GETPIVOTDATA("value",pivot!$A$3,"bench",$D24,"config",$E$3,"stat",G$4)</f>
        <v>151151</v>
      </c>
      <c r="H24">
        <f>GETPIVOTDATA("value",pivot!$A$3,"bench",$D24,"config",$E$3,"stat",H$4)</f>
        <v>513720</v>
      </c>
      <c r="I24">
        <f>GETPIVOTDATA("value",pivot!$A$3,"bench",$D24,"config",$E$3,"stat",I$4)</f>
        <v>568903</v>
      </c>
      <c r="J24">
        <f>GETPIVOTDATA("value",pivot!$A$3,"bench",$D24,"config",$E$3,"stat",J$4)</f>
        <v>2727398</v>
      </c>
      <c r="K24">
        <f>GETPIVOTDATA("value",pivot!$A$3,"bench",$D24,"config",$E$3,"stat",K$4)</f>
        <v>586690</v>
      </c>
      <c r="L24">
        <f>GETPIVOTDATA("value",pivot!$A$3,"bench",$D24,"config",$E$3,"stat",L$4)</f>
        <v>859730</v>
      </c>
      <c r="M24">
        <f>GETPIVOTDATA("value",pivot!$A$3,"bench",$D24,"config",$E$3,"stat",M$4)</f>
        <v>382365</v>
      </c>
      <c r="N24">
        <f>GETPIVOTDATA("value",pivot!$A$3,"bench",$D24,"config",$E$3,"stat",N$4)</f>
        <v>441396</v>
      </c>
      <c r="O24">
        <f>GETPIVOTDATA("value",pivot!$A$3,"bench",$D24,"config",$E$3,"stat",O$4)</f>
        <v>397524</v>
      </c>
      <c r="P24">
        <f>GETPIVOTDATA("value",pivot!$A$3,"bench",$D24,"config",$E$3,"stat",P$4)</f>
        <v>231267</v>
      </c>
      <c r="Q24">
        <f>GETPIVOTDATA("value",pivot!$A$3,"bench",$D24,"config",$E$3,"stat",Q$4)</f>
        <v>134509</v>
      </c>
      <c r="R24">
        <f>GETPIVOTDATA("value",pivot!$A$3,"bench",$D24,"config",$E$3,"stat",R$4)</f>
        <v>121763</v>
      </c>
      <c r="S24">
        <f>GETPIVOTDATA("value",pivot!$A$3,"bench",$D24,"config",$E$3,"stat",S$4)</f>
        <v>39511</v>
      </c>
      <c r="T24">
        <f>GETPIVOTDATA("value",pivot!$A$3,"bench",$D24,"config",$E$3,"stat",T$4)</f>
        <v>70141</v>
      </c>
      <c r="U24">
        <f>GETPIVOTDATA("value",pivot!$A$3,"bench",$D24,"config",$E$3,"stat",U$4)</f>
        <v>97596</v>
      </c>
      <c r="V24">
        <f>GETPIVOTDATA("value",pivot!$A$3,"bench",$D24,"config",$E$3,"stat",V$4)</f>
        <v>92131</v>
      </c>
      <c r="W24">
        <f>GETPIVOTDATA("value",pivot!$A$3,"bench",$D24,"config",$E$3,"stat",W$4)</f>
        <v>57297</v>
      </c>
      <c r="X24">
        <f>GETPIVOTDATA("value",pivot!$A$3,"bench",$D24,"config",$E$3,"stat",X$4)</f>
        <v>79828</v>
      </c>
      <c r="Y24">
        <f>GETPIVOTDATA("value",pivot!$A$3,"bench",$D24,"config",$E$3,"stat",Y$4)</f>
        <v>214411</v>
      </c>
      <c r="Z24">
        <f>GETPIVOTDATA("value",pivot!$A$3,"bench",$D24,"config",$E$3,"stat",Z$4)</f>
        <v>184458</v>
      </c>
      <c r="AA24">
        <f>GETPIVOTDATA("value",pivot!$A$3,"bench",$D24,"config",$E$3,"stat",AA$4)</f>
        <v>274901</v>
      </c>
      <c r="AB24">
        <f>GETPIVOTDATA("value",pivot!$A$3,"bench",$D24,"config",$E$3,"stat",AB$4)</f>
        <v>0</v>
      </c>
      <c r="AC24">
        <f>GETPIVOTDATA("value",pivot!$A$3,"bench",$D24,"config",$E$3,"stat",AC$4)</f>
        <v>0</v>
      </c>
      <c r="AD24">
        <f>GETPIVOTDATA("value",pivot!$A$3,"bench",$D24,"config",$E$3,"stat",AD$4)</f>
        <v>187707</v>
      </c>
      <c r="AE24">
        <f>GETPIVOTDATA("value",pivot!$A$3,"bench",$D24,"config",$E$3,"stat",AE$4)</f>
        <v>0</v>
      </c>
      <c r="AF24">
        <f>GETPIVOTDATA("value",pivot!$A$3,"bench",$D24,"config",$E$3,"stat",AF$4)</f>
        <v>0</v>
      </c>
      <c r="AG24">
        <f>GETPIVOTDATA("value",pivot!$A$3,"bench",$D24,"config",$E$3,"stat",AG$4)</f>
        <v>0</v>
      </c>
      <c r="AH24">
        <f>GETPIVOTDATA("value",pivot!$A$3,"bench",$D24,"config",$E$3,"stat",AH$4)</f>
        <v>0</v>
      </c>
      <c r="AI24">
        <f>GETPIVOTDATA("value",pivot!$A$3,"bench",$D24,"config",$E$3,"stat",AI$4)</f>
        <v>0</v>
      </c>
      <c r="AJ24">
        <f>GETPIVOTDATA("value",pivot!$A$3,"bench",$D24,"config",$E$3,"stat",AJ$4)</f>
        <v>0</v>
      </c>
      <c r="AK24">
        <f>GETPIVOTDATA("value",pivot!$A$3,"bench",$D24,"config",$E$3,"stat",AK$4)</f>
        <v>0</v>
      </c>
      <c r="AL24">
        <f>GETPIVOTDATA("value",pivot!$A$3,"bench",$D24,"config",$E$3,"stat",AL$4)</f>
        <v>0</v>
      </c>
      <c r="AM24">
        <f>GETPIVOTDATA("value",pivot!$A$3,"bench",$D24,"config",$E$3,"stat",AM$4)</f>
        <v>0</v>
      </c>
      <c r="AN24">
        <f>GETPIVOTDATA("value",pivot!$A$3,"bench",$D24,"config",$E$3,"stat",AN$4)</f>
        <v>0</v>
      </c>
      <c r="AO24">
        <f>GETPIVOTDATA("value",pivot!$A$3,"bench",$D24,"config",$E$3,"stat",AO$4)</f>
        <v>0</v>
      </c>
      <c r="AP24">
        <f>GETPIVOTDATA("value",pivot!$A$3,"bench",$D24,"config",$E$3,"stat",AP$4)</f>
        <v>0</v>
      </c>
      <c r="AQ24">
        <f>GETPIVOTDATA("value",pivot!$A$3,"bench",$D24,"config",$E$3,"stat",AQ$4)</f>
        <v>0</v>
      </c>
      <c r="AR24">
        <f>GETPIVOTDATA("value",pivot!$A$3,"bench",$D24,"config",$E$3,"stat",AR$4)</f>
        <v>0</v>
      </c>
      <c r="AS24">
        <f>GETPIVOTDATA("value",pivot!$A$3,"bench",$D24,"config",$E$3,"stat",AS$4)</f>
        <v>0</v>
      </c>
      <c r="AT24">
        <f>GETPIVOTDATA("value",pivot!$A$3,"bench",$D24,"config",$E$3,"stat",AT$4)</f>
        <v>0</v>
      </c>
      <c r="AU24">
        <f>GETPIVOTDATA("value",pivot!$A$3,"bench",$D24,"config",$E$3,"stat",AU$4)</f>
        <v>0</v>
      </c>
      <c r="AV24">
        <f>GETPIVOTDATA("value",pivot!$A$3,"bench",$D24,"config",$E$3,"stat",AV$4)</f>
        <v>0</v>
      </c>
      <c r="AW24">
        <f>GETPIVOTDATA("value",pivot!$A$3,"bench",$D24,"config",$E$3,"stat",AW$4)</f>
        <v>0</v>
      </c>
      <c r="AX24">
        <f>GETPIVOTDATA("value",pivot!$A$3,"bench",$D24,"config",$E$3,"stat",AX$4)</f>
        <v>239874</v>
      </c>
      <c r="AY24">
        <f>GETPIVOTDATA("value",pivot!$A$3,"bench",$D24,"config",$E$3,"stat",AY$4)</f>
        <v>0</v>
      </c>
      <c r="AZ24">
        <f>GETPIVOTDATA("value",pivot!$A$3,"bench",$D24,"config",$E$3,"stat",AZ$4)</f>
        <v>0</v>
      </c>
      <c r="BA24">
        <f>GETPIVOTDATA("value",pivot!$A$3,"bench",$D24,"config",$E$3,"stat",BA$4)</f>
        <v>0</v>
      </c>
      <c r="BB24">
        <f>GETPIVOTDATA("value",pivot!$A$3,"bench",$D24,"config",$E$3,"stat",BB$4)</f>
        <v>0</v>
      </c>
      <c r="BC24">
        <f>GETPIVOTDATA("value",pivot!$A$3,"bench",$D24,"config",$E$3,"stat",BC$4)</f>
        <v>0</v>
      </c>
      <c r="BD24">
        <f>GETPIVOTDATA("value",pivot!$A$3,"bench",$D24,"config",$E$3,"stat",BD$4)</f>
        <v>0</v>
      </c>
      <c r="BE24">
        <f>GETPIVOTDATA("value",pivot!$A$3,"bench",$D24,"config",$E$3,"stat",BE$4)</f>
        <v>0</v>
      </c>
      <c r="BF24">
        <f>GETPIVOTDATA("value",pivot!$A$3,"bench",$D24,"config",$E$3,"stat",BF$4)</f>
        <v>0</v>
      </c>
      <c r="BG24">
        <f>GETPIVOTDATA("value",pivot!$A$3,"bench",$D24,"config",$E$3,"stat",BG$4)</f>
        <v>0</v>
      </c>
      <c r="BH24">
        <f>GETPIVOTDATA("value",pivot!$A$3,"bench",$D24,"config",$E$3,"stat",BH$4)</f>
        <v>0</v>
      </c>
      <c r="BI24">
        <f>GETPIVOTDATA("value",pivot!$A$3,"bench",$D24,"config",$E$3,"stat",BI$4)</f>
        <v>0</v>
      </c>
      <c r="BJ24">
        <f>GETPIVOTDATA("value",pivot!$A$3,"bench",$D24,"config",$E$3,"stat",BJ$4)</f>
        <v>0</v>
      </c>
      <c r="BK24">
        <f>GETPIVOTDATA("value",pivot!$A$3,"bench",$D24,"config",$E$3,"stat",BK$4)</f>
        <v>0</v>
      </c>
      <c r="BL24">
        <f>GETPIVOTDATA("value",pivot!$A$3,"bench",$D24,"config",$E$3,"stat",BL$4)</f>
        <v>0</v>
      </c>
      <c r="BM24">
        <f>GETPIVOTDATA("value",pivot!$A$3,"bench",$D24,"config",$E$3,"stat",BM$4)</f>
        <v>0</v>
      </c>
      <c r="BN24">
        <f>GETPIVOTDATA("value",pivot!$A$3,"bench",$D24,"config",$E$3,"stat",BN$4)</f>
        <v>0</v>
      </c>
      <c r="BO24">
        <f>GETPIVOTDATA("value",pivot!$A$3,"bench",$D24,"config",$E$3,"stat",BO$4)</f>
        <v>1</v>
      </c>
      <c r="BP24">
        <f>GETPIVOTDATA("value",pivot!$A$3,"bench",$D24,"config",$E$3,"stat",BP$4)</f>
        <v>0</v>
      </c>
      <c r="BQ24">
        <f>GETPIVOTDATA("value",pivot!$A$3,"bench",$D24,"config",$E$3,"stat",BQ$4)</f>
        <v>0</v>
      </c>
      <c r="BR24">
        <f>GETPIVOTDATA("value",pivot!$A$3,"bench",$D24,"config",$E$3,"stat",BR$4)</f>
        <v>0</v>
      </c>
      <c r="BU24">
        <f t="shared" si="0"/>
        <v>1610603</v>
      </c>
      <c r="BV24">
        <f t="shared" si="1"/>
        <v>1611599</v>
      </c>
      <c r="BW24">
        <f t="shared" si="2"/>
        <v>1762750</v>
      </c>
      <c r="BX24">
        <f t="shared" si="3"/>
        <v>2276470</v>
      </c>
      <c r="BY24">
        <f t="shared" si="4"/>
        <v>2845373</v>
      </c>
      <c r="BZ24">
        <f t="shared" si="5"/>
        <v>5572771</v>
      </c>
      <c r="CA24">
        <f t="shared" si="6"/>
        <v>6159461</v>
      </c>
      <c r="CB24">
        <f t="shared" si="7"/>
        <v>7019191</v>
      </c>
      <c r="CC24">
        <f t="shared" si="8"/>
        <v>7401556</v>
      </c>
      <c r="CD24">
        <f t="shared" si="9"/>
        <v>7842952</v>
      </c>
      <c r="CE24">
        <f t="shared" si="10"/>
        <v>8240476</v>
      </c>
      <c r="CF24">
        <f t="shared" si="11"/>
        <v>8471743</v>
      </c>
      <c r="CG24">
        <f t="shared" si="12"/>
        <v>8606252</v>
      </c>
      <c r="CH24">
        <f t="shared" si="13"/>
        <v>8728015</v>
      </c>
      <c r="CI24">
        <f t="shared" si="14"/>
        <v>8767526</v>
      </c>
      <c r="CJ24">
        <f t="shared" si="15"/>
        <v>8837667</v>
      </c>
      <c r="CK24">
        <f t="shared" si="16"/>
        <v>8935263</v>
      </c>
      <c r="CL24">
        <f t="shared" si="17"/>
        <v>9027394</v>
      </c>
      <c r="CM24">
        <f t="shared" si="18"/>
        <v>9084691</v>
      </c>
      <c r="CN24">
        <f t="shared" si="19"/>
        <v>9164519</v>
      </c>
      <c r="CO24">
        <f t="shared" si="20"/>
        <v>9378930</v>
      </c>
      <c r="CP24">
        <f t="shared" si="21"/>
        <v>9563388</v>
      </c>
      <c r="CQ24">
        <f t="shared" si="22"/>
        <v>9838289</v>
      </c>
      <c r="CR24">
        <f t="shared" si="23"/>
        <v>9838289</v>
      </c>
      <c r="CS24">
        <f t="shared" si="24"/>
        <v>9838289</v>
      </c>
      <c r="CT24">
        <f t="shared" si="25"/>
        <v>10025996</v>
      </c>
      <c r="CU24">
        <f t="shared" si="26"/>
        <v>10025996</v>
      </c>
      <c r="CV24">
        <f t="shared" si="27"/>
        <v>10025996</v>
      </c>
      <c r="CW24">
        <f t="shared" si="28"/>
        <v>10025996</v>
      </c>
      <c r="CX24">
        <f t="shared" si="29"/>
        <v>10025996</v>
      </c>
      <c r="CY24">
        <f t="shared" si="30"/>
        <v>10025996</v>
      </c>
      <c r="CZ24">
        <f t="shared" si="31"/>
        <v>10025996</v>
      </c>
      <c r="DA24">
        <f t="shared" si="32"/>
        <v>10025996</v>
      </c>
      <c r="DB24">
        <f t="shared" si="33"/>
        <v>10025996</v>
      </c>
      <c r="DC24">
        <f t="shared" si="34"/>
        <v>10025996</v>
      </c>
      <c r="DD24">
        <f t="shared" si="35"/>
        <v>10025996</v>
      </c>
      <c r="DE24">
        <f t="shared" si="36"/>
        <v>10025996</v>
      </c>
      <c r="DF24">
        <f t="shared" si="37"/>
        <v>10025996</v>
      </c>
      <c r="DG24">
        <f t="shared" si="38"/>
        <v>10025996</v>
      </c>
      <c r="DH24">
        <f t="shared" si="39"/>
        <v>10025996</v>
      </c>
      <c r="DI24">
        <f t="shared" si="40"/>
        <v>10025996</v>
      </c>
      <c r="DJ24">
        <f t="shared" si="41"/>
        <v>10025996</v>
      </c>
      <c r="DK24">
        <f t="shared" si="42"/>
        <v>10025996</v>
      </c>
      <c r="DL24">
        <f t="shared" si="43"/>
        <v>10025996</v>
      </c>
      <c r="DM24">
        <f t="shared" si="44"/>
        <v>10025996</v>
      </c>
      <c r="DN24">
        <f t="shared" si="45"/>
        <v>10265870</v>
      </c>
      <c r="DO24">
        <f t="shared" si="46"/>
        <v>10265870</v>
      </c>
      <c r="DP24">
        <f t="shared" si="47"/>
        <v>10265870</v>
      </c>
      <c r="DQ24">
        <f t="shared" si="48"/>
        <v>10265870</v>
      </c>
      <c r="DR24">
        <f t="shared" si="49"/>
        <v>10265870</v>
      </c>
      <c r="DS24">
        <f t="shared" si="50"/>
        <v>10265870</v>
      </c>
      <c r="DT24">
        <f t="shared" si="51"/>
        <v>10265870</v>
      </c>
      <c r="DU24">
        <f t="shared" si="52"/>
        <v>10265870</v>
      </c>
      <c r="DV24">
        <f t="shared" si="53"/>
        <v>10265870</v>
      </c>
      <c r="DW24">
        <f t="shared" si="54"/>
        <v>10265870</v>
      </c>
      <c r="DX24">
        <f t="shared" si="55"/>
        <v>10265870</v>
      </c>
      <c r="DY24">
        <f t="shared" si="56"/>
        <v>10265870</v>
      </c>
      <c r="DZ24">
        <f t="shared" si="57"/>
        <v>10265870</v>
      </c>
      <c r="EA24">
        <f t="shared" si="58"/>
        <v>10265870</v>
      </c>
      <c r="EB24">
        <f t="shared" si="59"/>
        <v>10265870</v>
      </c>
      <c r="EC24">
        <f t="shared" si="60"/>
        <v>10265870</v>
      </c>
      <c r="ED24">
        <f t="shared" si="61"/>
        <v>10265870</v>
      </c>
      <c r="EE24">
        <f t="shared" si="62"/>
        <v>10265871</v>
      </c>
      <c r="EF24">
        <f t="shared" si="63"/>
        <v>10265871</v>
      </c>
      <c r="EG24">
        <f t="shared" si="64"/>
        <v>10265871</v>
      </c>
      <c r="EH24">
        <f t="shared" si="65"/>
        <v>10265871</v>
      </c>
      <c r="EI24">
        <f t="shared" si="68"/>
        <v>10265871</v>
      </c>
      <c r="EK24">
        <f t="shared" si="69"/>
        <v>0.15688907448768838</v>
      </c>
      <c r="EL24">
        <f t="shared" si="70"/>
        <v>0.1569860949937906</v>
      </c>
      <c r="EM24">
        <f t="shared" si="71"/>
        <v>0.17170973607597445</v>
      </c>
      <c r="EN24">
        <f t="shared" si="72"/>
        <v>0.22175127663302996</v>
      </c>
      <c r="EO24">
        <f t="shared" si="73"/>
        <v>0.27716820131482267</v>
      </c>
      <c r="EP24">
        <f t="shared" si="74"/>
        <v>0.5428444405740146</v>
      </c>
      <c r="EQ24">
        <f t="shared" si="75"/>
        <v>0.59999399953496391</v>
      </c>
      <c r="ER24">
        <f t="shared" si="76"/>
        <v>0.68374042494786857</v>
      </c>
      <c r="ES24">
        <f t="shared" si="77"/>
        <v>0.72098665568659492</v>
      </c>
      <c r="ET24">
        <f t="shared" si="78"/>
        <v>0.7639831047945177</v>
      </c>
      <c r="EU24">
        <f t="shared" si="79"/>
        <v>0.80270597594690207</v>
      </c>
      <c r="EV24">
        <f t="shared" si="80"/>
        <v>0.82523372834121922</v>
      </c>
      <c r="EW24">
        <f t="shared" si="81"/>
        <v>0.83833626976220532</v>
      </c>
      <c r="EX24">
        <f t="shared" si="82"/>
        <v>0.85019722145349386</v>
      </c>
      <c r="EY24">
        <f t="shared" si="83"/>
        <v>0.85404599375932155</v>
      </c>
      <c r="EZ24">
        <f t="shared" si="84"/>
        <v>0.86087843885823234</v>
      </c>
      <c r="FA24">
        <f t="shared" si="85"/>
        <v>0.87038527953448863</v>
      </c>
      <c r="FB24">
        <f t="shared" si="86"/>
        <v>0.87935977375908969</v>
      </c>
      <c r="FC24">
        <f t="shared" si="87"/>
        <v>0.88494108293392737</v>
      </c>
      <c r="FD24">
        <f t="shared" si="88"/>
        <v>0.89271714012381409</v>
      </c>
      <c r="FE24">
        <f t="shared" si="89"/>
        <v>0.91360294708554202</v>
      </c>
      <c r="FF24">
        <f t="shared" si="90"/>
        <v>0.93157102792349522</v>
      </c>
      <c r="FG24">
        <f t="shared" si="91"/>
        <v>0.95834917465843861</v>
      </c>
      <c r="FH24">
        <f t="shared" si="92"/>
        <v>0.95834917465843861</v>
      </c>
      <c r="FI24">
        <f t="shared" si="93"/>
        <v>0.95834917465843861</v>
      </c>
      <c r="FJ24">
        <f t="shared" si="94"/>
        <v>0.97663374106298428</v>
      </c>
      <c r="FK24">
        <f t="shared" si="95"/>
        <v>0.97663374106298428</v>
      </c>
      <c r="FL24">
        <f t="shared" si="96"/>
        <v>0.97663374106298428</v>
      </c>
      <c r="FM24">
        <f t="shared" si="97"/>
        <v>0.97663374106298428</v>
      </c>
      <c r="FN24">
        <f t="shared" si="98"/>
        <v>0.97663374106298428</v>
      </c>
      <c r="FO24">
        <f t="shared" si="99"/>
        <v>0.97663374106298428</v>
      </c>
      <c r="FP24">
        <f t="shared" si="100"/>
        <v>0.97663374106298428</v>
      </c>
      <c r="FQ24">
        <f t="shared" si="101"/>
        <v>0.97663374106298428</v>
      </c>
      <c r="FR24">
        <f t="shared" si="102"/>
        <v>0.97663374106298428</v>
      </c>
      <c r="FS24">
        <f t="shared" si="103"/>
        <v>0.97663374106298428</v>
      </c>
      <c r="FT24">
        <f t="shared" si="104"/>
        <v>0.97663374106298428</v>
      </c>
      <c r="FU24">
        <f t="shared" si="105"/>
        <v>0.97663374106298428</v>
      </c>
      <c r="FV24">
        <f t="shared" si="106"/>
        <v>0.97663374106298428</v>
      </c>
      <c r="FW24">
        <f t="shared" si="107"/>
        <v>0.97663374106298428</v>
      </c>
      <c r="FX24">
        <f t="shared" si="108"/>
        <v>0.97663374106298428</v>
      </c>
      <c r="FY24">
        <f t="shared" si="109"/>
        <v>0.97663374106298428</v>
      </c>
      <c r="FZ24">
        <f t="shared" si="110"/>
        <v>0.97663374106298428</v>
      </c>
      <c r="GA24">
        <f t="shared" si="111"/>
        <v>0.97663374106298428</v>
      </c>
      <c r="GB24">
        <f t="shared" si="112"/>
        <v>0.97663374106298428</v>
      </c>
      <c r="GC24">
        <f t="shared" si="113"/>
        <v>0.97663374106298428</v>
      </c>
      <c r="GD24">
        <f t="shared" si="114"/>
        <v>0.99999990258985327</v>
      </c>
      <c r="GE24">
        <f t="shared" si="115"/>
        <v>0.99999990258985327</v>
      </c>
      <c r="GF24">
        <f t="shared" si="116"/>
        <v>0.99999990258985327</v>
      </c>
      <c r="GG24">
        <f t="shared" si="117"/>
        <v>0.99999990258985327</v>
      </c>
      <c r="GH24">
        <f t="shared" si="118"/>
        <v>0.99999990258985327</v>
      </c>
      <c r="GI24">
        <f t="shared" si="119"/>
        <v>0.99999990258985327</v>
      </c>
      <c r="GJ24">
        <f t="shared" si="120"/>
        <v>0.99999990258985327</v>
      </c>
      <c r="GK24">
        <f t="shared" si="121"/>
        <v>0.99999990258985327</v>
      </c>
      <c r="GL24">
        <f t="shared" si="122"/>
        <v>0.99999990258985327</v>
      </c>
      <c r="GM24">
        <f t="shared" si="123"/>
        <v>0.99999990258985327</v>
      </c>
      <c r="GN24">
        <f t="shared" si="124"/>
        <v>0.99999990258985327</v>
      </c>
      <c r="GO24">
        <f t="shared" si="125"/>
        <v>0.99999990258985327</v>
      </c>
      <c r="GP24">
        <f t="shared" si="126"/>
        <v>0.99999990258985327</v>
      </c>
      <c r="GQ24">
        <f t="shared" si="127"/>
        <v>0.99999990258985327</v>
      </c>
      <c r="GR24">
        <f t="shared" si="128"/>
        <v>0.99999990258985327</v>
      </c>
      <c r="GS24">
        <f t="shared" si="129"/>
        <v>0.99999990258985327</v>
      </c>
      <c r="GT24">
        <f t="shared" si="130"/>
        <v>0.99999990258985327</v>
      </c>
      <c r="GU24">
        <f t="shared" si="131"/>
        <v>1</v>
      </c>
      <c r="GV24">
        <f t="shared" si="132"/>
        <v>1</v>
      </c>
      <c r="GW24">
        <f t="shared" si="133"/>
        <v>1</v>
      </c>
      <c r="GX24">
        <f t="shared" si="134"/>
        <v>1</v>
      </c>
    </row>
    <row r="25" spans="1:206" x14ac:dyDescent="0.2">
      <c r="A25" t="s">
        <v>60</v>
      </c>
      <c r="B25" t="s">
        <v>53</v>
      </c>
      <c r="D25" s="5" t="s">
        <v>88</v>
      </c>
      <c r="E25">
        <f>GETPIVOTDATA("value",pivot!$A$3,"bench",$D25,"config",$E$3,"stat",E$4)</f>
        <v>1786638</v>
      </c>
      <c r="F25">
        <f>GETPIVOTDATA("value",pivot!$A$3,"bench",$D25,"config",$E$3,"stat",F$4)</f>
        <v>0</v>
      </c>
      <c r="G25">
        <f>GETPIVOTDATA("value",pivot!$A$3,"bench",$D25,"config",$E$3,"stat",G$4)</f>
        <v>647067</v>
      </c>
      <c r="H25">
        <f>GETPIVOTDATA("value",pivot!$A$3,"bench",$D25,"config",$E$3,"stat",H$4)</f>
        <v>731260</v>
      </c>
      <c r="I25">
        <f>GETPIVOTDATA("value",pivot!$A$3,"bench",$D25,"config",$E$3,"stat",I$4)</f>
        <v>449646</v>
      </c>
      <c r="J25">
        <f>GETPIVOTDATA("value",pivot!$A$3,"bench",$D25,"config",$E$3,"stat",J$4)</f>
        <v>1014705</v>
      </c>
      <c r="K25">
        <f>GETPIVOTDATA("value",pivot!$A$3,"bench",$D25,"config",$E$3,"stat",K$4)</f>
        <v>769860</v>
      </c>
      <c r="L25">
        <f>GETPIVOTDATA("value",pivot!$A$3,"bench",$D25,"config",$E$3,"stat",L$4)</f>
        <v>549164</v>
      </c>
      <c r="M25">
        <f>GETPIVOTDATA("value",pivot!$A$3,"bench",$D25,"config",$E$3,"stat",M$4)</f>
        <v>530246</v>
      </c>
      <c r="N25">
        <f>GETPIVOTDATA("value",pivot!$A$3,"bench",$D25,"config",$E$3,"stat",N$4)</f>
        <v>989103</v>
      </c>
      <c r="O25">
        <f>GETPIVOTDATA("value",pivot!$A$3,"bench",$D25,"config",$E$3,"stat",O$4)</f>
        <v>283849</v>
      </c>
      <c r="P25">
        <f>GETPIVOTDATA("value",pivot!$A$3,"bench",$D25,"config",$E$3,"stat",P$4)</f>
        <v>331719</v>
      </c>
      <c r="Q25">
        <f>GETPIVOTDATA("value",pivot!$A$3,"bench",$D25,"config",$E$3,"stat",Q$4)</f>
        <v>100716</v>
      </c>
      <c r="R25">
        <f>GETPIVOTDATA("value",pivot!$A$3,"bench",$D25,"config",$E$3,"stat",R$4)</f>
        <v>274836</v>
      </c>
      <c r="S25">
        <f>GETPIVOTDATA("value",pivot!$A$3,"bench",$D25,"config",$E$3,"stat",S$4)</f>
        <v>101226</v>
      </c>
      <c r="T25">
        <f>GETPIVOTDATA("value",pivot!$A$3,"bench",$D25,"config",$E$3,"stat",T$4)</f>
        <v>133506</v>
      </c>
      <c r="U25">
        <f>GETPIVOTDATA("value",pivot!$A$3,"bench",$D25,"config",$E$3,"stat",U$4)</f>
        <v>302292</v>
      </c>
      <c r="V25">
        <f>GETPIVOTDATA("value",pivot!$A$3,"bench",$D25,"config",$E$3,"stat",V$4)</f>
        <v>33068</v>
      </c>
      <c r="W25">
        <f>GETPIVOTDATA("value",pivot!$A$3,"bench",$D25,"config",$E$3,"stat",W$4)</f>
        <v>109300</v>
      </c>
      <c r="X25">
        <f>GETPIVOTDATA("value",pivot!$A$3,"bench",$D25,"config",$E$3,"stat",X$4)</f>
        <v>284244</v>
      </c>
      <c r="Y25">
        <f>GETPIVOTDATA("value",pivot!$A$3,"bench",$D25,"config",$E$3,"stat",Y$4)</f>
        <v>93933</v>
      </c>
      <c r="Z25">
        <f>GETPIVOTDATA("value",pivot!$A$3,"bench",$D25,"config",$E$3,"stat",Z$4)</f>
        <v>29324</v>
      </c>
      <c r="AA25">
        <f>GETPIVOTDATA("value",pivot!$A$3,"bench",$D25,"config",$E$3,"stat",AA$4)</f>
        <v>186521</v>
      </c>
      <c r="AB25">
        <f>GETPIVOTDATA("value",pivot!$A$3,"bench",$D25,"config",$E$3,"stat",AB$4)</f>
        <v>0</v>
      </c>
      <c r="AC25">
        <f>GETPIVOTDATA("value",pivot!$A$3,"bench",$D25,"config",$E$3,"stat",AC$4)</f>
        <v>0</v>
      </c>
      <c r="AD25">
        <f>GETPIVOTDATA("value",pivot!$A$3,"bench",$D25,"config",$E$3,"stat",AD$4)</f>
        <v>0</v>
      </c>
      <c r="AE25">
        <f>GETPIVOTDATA("value",pivot!$A$3,"bench",$D25,"config",$E$3,"stat",AE$4)</f>
        <v>0</v>
      </c>
      <c r="AF25">
        <f>GETPIVOTDATA("value",pivot!$A$3,"bench",$D25,"config",$E$3,"stat",AF$4)</f>
        <v>0</v>
      </c>
      <c r="AG25">
        <f>GETPIVOTDATA("value",pivot!$A$3,"bench",$D25,"config",$E$3,"stat",AG$4)</f>
        <v>0</v>
      </c>
      <c r="AH25">
        <f>GETPIVOTDATA("value",pivot!$A$3,"bench",$D25,"config",$E$3,"stat",AH$4)</f>
        <v>0</v>
      </c>
      <c r="AI25">
        <f>GETPIVOTDATA("value",pivot!$A$3,"bench",$D25,"config",$E$3,"stat",AI$4)</f>
        <v>0</v>
      </c>
      <c r="AJ25">
        <f>GETPIVOTDATA("value",pivot!$A$3,"bench",$D25,"config",$E$3,"stat",AJ$4)</f>
        <v>0</v>
      </c>
      <c r="AK25">
        <f>GETPIVOTDATA("value",pivot!$A$3,"bench",$D25,"config",$E$3,"stat",AK$4)</f>
        <v>0</v>
      </c>
      <c r="AL25">
        <f>GETPIVOTDATA("value",pivot!$A$3,"bench",$D25,"config",$E$3,"stat",AL$4)</f>
        <v>0</v>
      </c>
      <c r="AM25">
        <f>GETPIVOTDATA("value",pivot!$A$3,"bench",$D25,"config",$E$3,"stat",AM$4)</f>
        <v>0</v>
      </c>
      <c r="AN25">
        <f>GETPIVOTDATA("value",pivot!$A$3,"bench",$D25,"config",$E$3,"stat",AN$4)</f>
        <v>0</v>
      </c>
      <c r="AO25">
        <f>GETPIVOTDATA("value",pivot!$A$3,"bench",$D25,"config",$E$3,"stat",AO$4)</f>
        <v>0</v>
      </c>
      <c r="AP25">
        <f>GETPIVOTDATA("value",pivot!$A$3,"bench",$D25,"config",$E$3,"stat",AP$4)</f>
        <v>0</v>
      </c>
      <c r="AQ25">
        <f>GETPIVOTDATA("value",pivot!$A$3,"bench",$D25,"config",$E$3,"stat",AQ$4)</f>
        <v>0</v>
      </c>
      <c r="AR25">
        <f>GETPIVOTDATA("value",pivot!$A$3,"bench",$D25,"config",$E$3,"stat",AR$4)</f>
        <v>0</v>
      </c>
      <c r="AS25">
        <f>GETPIVOTDATA("value",pivot!$A$3,"bench",$D25,"config",$E$3,"stat",AS$4)</f>
        <v>0</v>
      </c>
      <c r="AT25">
        <f>GETPIVOTDATA("value",pivot!$A$3,"bench",$D25,"config",$E$3,"stat",AT$4)</f>
        <v>0</v>
      </c>
      <c r="AU25">
        <f>GETPIVOTDATA("value",pivot!$A$3,"bench",$D25,"config",$E$3,"stat",AU$4)</f>
        <v>0</v>
      </c>
      <c r="AV25">
        <f>GETPIVOTDATA("value",pivot!$A$3,"bench",$D25,"config",$E$3,"stat",AV$4)</f>
        <v>0</v>
      </c>
      <c r="AW25">
        <f>GETPIVOTDATA("value",pivot!$A$3,"bench",$D25,"config",$E$3,"stat",AW$4)</f>
        <v>0</v>
      </c>
      <c r="AX25">
        <f>GETPIVOTDATA("value",pivot!$A$3,"bench",$D25,"config",$E$3,"stat",AX$4)</f>
        <v>95812</v>
      </c>
      <c r="AY25">
        <f>GETPIVOTDATA("value",pivot!$A$3,"bench",$D25,"config",$E$3,"stat",AY$4)</f>
        <v>0</v>
      </c>
      <c r="AZ25">
        <f>GETPIVOTDATA("value",pivot!$A$3,"bench",$D25,"config",$E$3,"stat",AZ$4)</f>
        <v>0</v>
      </c>
      <c r="BA25">
        <f>GETPIVOTDATA("value",pivot!$A$3,"bench",$D25,"config",$E$3,"stat",BA$4)</f>
        <v>0</v>
      </c>
      <c r="BB25">
        <f>GETPIVOTDATA("value",pivot!$A$3,"bench",$D25,"config",$E$3,"stat",BB$4)</f>
        <v>0</v>
      </c>
      <c r="BC25">
        <f>GETPIVOTDATA("value",pivot!$A$3,"bench",$D25,"config",$E$3,"stat",BC$4)</f>
        <v>0</v>
      </c>
      <c r="BD25">
        <f>GETPIVOTDATA("value",pivot!$A$3,"bench",$D25,"config",$E$3,"stat",BD$4)</f>
        <v>0</v>
      </c>
      <c r="BE25">
        <f>GETPIVOTDATA("value",pivot!$A$3,"bench",$D25,"config",$E$3,"stat",BE$4)</f>
        <v>0</v>
      </c>
      <c r="BF25">
        <f>GETPIVOTDATA("value",pivot!$A$3,"bench",$D25,"config",$E$3,"stat",BF$4)</f>
        <v>0</v>
      </c>
      <c r="BG25">
        <f>GETPIVOTDATA("value",pivot!$A$3,"bench",$D25,"config",$E$3,"stat",BG$4)</f>
        <v>0</v>
      </c>
      <c r="BH25">
        <f>GETPIVOTDATA("value",pivot!$A$3,"bench",$D25,"config",$E$3,"stat",BH$4)</f>
        <v>0</v>
      </c>
      <c r="BI25">
        <f>GETPIVOTDATA("value",pivot!$A$3,"bench",$D25,"config",$E$3,"stat",BI$4)</f>
        <v>0</v>
      </c>
      <c r="BJ25">
        <f>GETPIVOTDATA("value",pivot!$A$3,"bench",$D25,"config",$E$3,"stat",BJ$4)</f>
        <v>0</v>
      </c>
      <c r="BK25">
        <f>GETPIVOTDATA("value",pivot!$A$3,"bench",$D25,"config",$E$3,"stat",BK$4)</f>
        <v>0</v>
      </c>
      <c r="BL25">
        <f>GETPIVOTDATA("value",pivot!$A$3,"bench",$D25,"config",$E$3,"stat",BL$4)</f>
        <v>0</v>
      </c>
      <c r="BM25">
        <f>GETPIVOTDATA("value",pivot!$A$3,"bench",$D25,"config",$E$3,"stat",BM$4)</f>
        <v>0</v>
      </c>
      <c r="BN25">
        <f>GETPIVOTDATA("value",pivot!$A$3,"bench",$D25,"config",$E$3,"stat",BN$4)</f>
        <v>0</v>
      </c>
      <c r="BO25">
        <f>GETPIVOTDATA("value",pivot!$A$3,"bench",$D25,"config",$E$3,"stat",BO$4)</f>
        <v>1</v>
      </c>
      <c r="BP25">
        <f>GETPIVOTDATA("value",pivot!$A$3,"bench",$D25,"config",$E$3,"stat",BP$4)</f>
        <v>0</v>
      </c>
      <c r="BQ25">
        <f>GETPIVOTDATA("value",pivot!$A$3,"bench",$D25,"config",$E$3,"stat",BQ$4)</f>
        <v>0</v>
      </c>
      <c r="BR25">
        <f>GETPIVOTDATA("value",pivot!$A$3,"bench",$D25,"config",$E$3,"stat",BR$4)</f>
        <v>0</v>
      </c>
      <c r="BU25">
        <f t="shared" si="0"/>
        <v>1786638</v>
      </c>
      <c r="BV25">
        <f t="shared" si="1"/>
        <v>1786638</v>
      </c>
      <c r="BW25">
        <f t="shared" si="2"/>
        <v>2433705</v>
      </c>
      <c r="BX25">
        <f t="shared" si="3"/>
        <v>3164965</v>
      </c>
      <c r="BY25">
        <f t="shared" si="4"/>
        <v>3614611</v>
      </c>
      <c r="BZ25">
        <f t="shared" si="5"/>
        <v>4629316</v>
      </c>
      <c r="CA25">
        <f t="shared" si="6"/>
        <v>5399176</v>
      </c>
      <c r="CB25">
        <f t="shared" si="7"/>
        <v>5948340</v>
      </c>
      <c r="CC25">
        <f t="shared" si="8"/>
        <v>6478586</v>
      </c>
      <c r="CD25">
        <f t="shared" si="9"/>
        <v>7467689</v>
      </c>
      <c r="CE25">
        <f t="shared" si="10"/>
        <v>7751538</v>
      </c>
      <c r="CF25">
        <f t="shared" si="11"/>
        <v>8083257</v>
      </c>
      <c r="CG25">
        <f t="shared" si="12"/>
        <v>8183973</v>
      </c>
      <c r="CH25">
        <f t="shared" si="13"/>
        <v>8458809</v>
      </c>
      <c r="CI25">
        <f t="shared" si="14"/>
        <v>8560035</v>
      </c>
      <c r="CJ25">
        <f t="shared" si="15"/>
        <v>8693541</v>
      </c>
      <c r="CK25">
        <f t="shared" si="16"/>
        <v>8995833</v>
      </c>
      <c r="CL25">
        <f t="shared" si="17"/>
        <v>9028901</v>
      </c>
      <c r="CM25">
        <f t="shared" si="18"/>
        <v>9138201</v>
      </c>
      <c r="CN25">
        <f t="shared" si="19"/>
        <v>9422445</v>
      </c>
      <c r="CO25">
        <f t="shared" si="20"/>
        <v>9516378</v>
      </c>
      <c r="CP25">
        <f t="shared" si="21"/>
        <v>9545702</v>
      </c>
      <c r="CQ25">
        <f t="shared" si="22"/>
        <v>9732223</v>
      </c>
      <c r="CR25">
        <f t="shared" si="23"/>
        <v>9732223</v>
      </c>
      <c r="CS25">
        <f t="shared" si="24"/>
        <v>9732223</v>
      </c>
      <c r="CT25">
        <f t="shared" si="25"/>
        <v>9732223</v>
      </c>
      <c r="CU25">
        <f t="shared" si="26"/>
        <v>9732223</v>
      </c>
      <c r="CV25">
        <f t="shared" si="27"/>
        <v>9732223</v>
      </c>
      <c r="CW25">
        <f t="shared" si="28"/>
        <v>9732223</v>
      </c>
      <c r="CX25">
        <f t="shared" si="29"/>
        <v>9732223</v>
      </c>
      <c r="CY25">
        <f t="shared" si="30"/>
        <v>9732223</v>
      </c>
      <c r="CZ25">
        <f t="shared" si="31"/>
        <v>9732223</v>
      </c>
      <c r="DA25">
        <f t="shared" si="32"/>
        <v>9732223</v>
      </c>
      <c r="DB25">
        <f t="shared" si="33"/>
        <v>9732223</v>
      </c>
      <c r="DC25">
        <f t="shared" si="34"/>
        <v>9732223</v>
      </c>
      <c r="DD25">
        <f t="shared" si="35"/>
        <v>9732223</v>
      </c>
      <c r="DE25">
        <f t="shared" si="36"/>
        <v>9732223</v>
      </c>
      <c r="DF25">
        <f t="shared" si="37"/>
        <v>9732223</v>
      </c>
      <c r="DG25">
        <f t="shared" si="38"/>
        <v>9732223</v>
      </c>
      <c r="DH25">
        <f t="shared" si="39"/>
        <v>9732223</v>
      </c>
      <c r="DI25">
        <f t="shared" si="40"/>
        <v>9732223</v>
      </c>
      <c r="DJ25">
        <f t="shared" si="41"/>
        <v>9732223</v>
      </c>
      <c r="DK25">
        <f t="shared" si="42"/>
        <v>9732223</v>
      </c>
      <c r="DL25">
        <f t="shared" si="43"/>
        <v>9732223</v>
      </c>
      <c r="DM25">
        <f t="shared" si="44"/>
        <v>9732223</v>
      </c>
      <c r="DN25">
        <f t="shared" si="45"/>
        <v>9828035</v>
      </c>
      <c r="DO25">
        <f t="shared" si="46"/>
        <v>9828035</v>
      </c>
      <c r="DP25">
        <f t="shared" si="47"/>
        <v>9828035</v>
      </c>
      <c r="DQ25">
        <f t="shared" si="48"/>
        <v>9828035</v>
      </c>
      <c r="DR25">
        <f t="shared" si="49"/>
        <v>9828035</v>
      </c>
      <c r="DS25">
        <f t="shared" si="50"/>
        <v>9828035</v>
      </c>
      <c r="DT25">
        <f t="shared" si="51"/>
        <v>9828035</v>
      </c>
      <c r="DU25">
        <f t="shared" si="52"/>
        <v>9828035</v>
      </c>
      <c r="DV25">
        <f t="shared" si="53"/>
        <v>9828035</v>
      </c>
      <c r="DW25">
        <f t="shared" si="54"/>
        <v>9828035</v>
      </c>
      <c r="DX25">
        <f t="shared" si="55"/>
        <v>9828035</v>
      </c>
      <c r="DY25">
        <f t="shared" si="56"/>
        <v>9828035</v>
      </c>
      <c r="DZ25">
        <f t="shared" si="57"/>
        <v>9828035</v>
      </c>
      <c r="EA25">
        <f t="shared" si="58"/>
        <v>9828035</v>
      </c>
      <c r="EB25">
        <f t="shared" si="59"/>
        <v>9828035</v>
      </c>
      <c r="EC25">
        <f t="shared" si="60"/>
        <v>9828035</v>
      </c>
      <c r="ED25">
        <f t="shared" si="61"/>
        <v>9828035</v>
      </c>
      <c r="EE25">
        <f t="shared" si="62"/>
        <v>9828036</v>
      </c>
      <c r="EF25">
        <f t="shared" si="63"/>
        <v>9828036</v>
      </c>
      <c r="EG25">
        <f t="shared" si="64"/>
        <v>9828036</v>
      </c>
      <c r="EH25">
        <f t="shared" si="65"/>
        <v>9828036</v>
      </c>
      <c r="EI25">
        <f t="shared" si="68"/>
        <v>9828036</v>
      </c>
      <c r="EK25">
        <f t="shared" si="69"/>
        <v>0.18178993239341004</v>
      </c>
      <c r="EL25">
        <f t="shared" si="70"/>
        <v>0.18178993239341004</v>
      </c>
      <c r="EM25">
        <f t="shared" si="71"/>
        <v>0.24762882431444086</v>
      </c>
      <c r="EN25">
        <f t="shared" si="72"/>
        <v>0.32203433117257607</v>
      </c>
      <c r="EO25">
        <f t="shared" si="73"/>
        <v>0.36778568983670795</v>
      </c>
      <c r="EP25">
        <f t="shared" si="74"/>
        <v>0.47103164864271968</v>
      </c>
      <c r="EQ25">
        <f t="shared" si="75"/>
        <v>0.54936469504181706</v>
      </c>
      <c r="ER25">
        <f t="shared" si="76"/>
        <v>0.60524198324059864</v>
      </c>
      <c r="ES25">
        <f t="shared" si="77"/>
        <v>0.6591943700653925</v>
      </c>
      <c r="ET25">
        <f t="shared" si="78"/>
        <v>0.75983533230851008</v>
      </c>
      <c r="EU25">
        <f t="shared" si="79"/>
        <v>0.7887168911469189</v>
      </c>
      <c r="EV25">
        <f t="shared" si="80"/>
        <v>0.82246920951449509</v>
      </c>
      <c r="EW25">
        <f t="shared" si="81"/>
        <v>0.83271703522453522</v>
      </c>
      <c r="EX25">
        <f t="shared" si="82"/>
        <v>0.86068152375510221</v>
      </c>
      <c r="EY25">
        <f t="shared" si="83"/>
        <v>0.87098124182695302</v>
      </c>
      <c r="EZ25">
        <f t="shared" si="84"/>
        <v>0.88456544115223024</v>
      </c>
      <c r="FA25">
        <f t="shared" si="85"/>
        <v>0.91532357024333244</v>
      </c>
      <c r="FB25">
        <f t="shared" si="86"/>
        <v>0.91868823028324276</v>
      </c>
      <c r="FC25">
        <f t="shared" si="87"/>
        <v>0.92980947566736627</v>
      </c>
      <c r="FD25">
        <f t="shared" si="88"/>
        <v>0.95873122564874613</v>
      </c>
      <c r="FE25">
        <f t="shared" si="89"/>
        <v>0.96828888294670468</v>
      </c>
      <c r="FF25">
        <f t="shared" si="90"/>
        <v>0.97127259200108751</v>
      </c>
      <c r="FG25">
        <f t="shared" si="91"/>
        <v>0.99025105321144535</v>
      </c>
      <c r="FH25">
        <f t="shared" si="92"/>
        <v>0.99025105321144535</v>
      </c>
      <c r="FI25">
        <f t="shared" si="93"/>
        <v>0.99025105321144535</v>
      </c>
      <c r="FJ25">
        <f t="shared" si="94"/>
        <v>0.99025105321144535</v>
      </c>
      <c r="FK25">
        <f t="shared" si="95"/>
        <v>0.99025105321144535</v>
      </c>
      <c r="FL25">
        <f t="shared" si="96"/>
        <v>0.99025105321144535</v>
      </c>
      <c r="FM25">
        <f t="shared" si="97"/>
        <v>0.99025105321144535</v>
      </c>
      <c r="FN25">
        <f t="shared" si="98"/>
        <v>0.99025105321144535</v>
      </c>
      <c r="FO25">
        <f t="shared" si="99"/>
        <v>0.99025105321144535</v>
      </c>
      <c r="FP25">
        <f t="shared" si="100"/>
        <v>0.99025105321144535</v>
      </c>
      <c r="FQ25">
        <f t="shared" si="101"/>
        <v>0.99025105321144535</v>
      </c>
      <c r="FR25">
        <f t="shared" si="102"/>
        <v>0.99025105321144535</v>
      </c>
      <c r="FS25">
        <f t="shared" si="103"/>
        <v>0.99025105321144535</v>
      </c>
      <c r="FT25">
        <f t="shared" si="104"/>
        <v>0.99025105321144535</v>
      </c>
      <c r="FU25">
        <f t="shared" si="105"/>
        <v>0.99025105321144535</v>
      </c>
      <c r="FV25">
        <f t="shared" si="106"/>
        <v>0.99025105321144535</v>
      </c>
      <c r="FW25">
        <f t="shared" si="107"/>
        <v>0.99025105321144535</v>
      </c>
      <c r="FX25">
        <f t="shared" si="108"/>
        <v>0.99025105321144535</v>
      </c>
      <c r="FY25">
        <f t="shared" si="109"/>
        <v>0.99025105321144535</v>
      </c>
      <c r="FZ25">
        <f t="shared" si="110"/>
        <v>0.99025105321144535</v>
      </c>
      <c r="GA25">
        <f t="shared" si="111"/>
        <v>0.99025105321144535</v>
      </c>
      <c r="GB25">
        <f t="shared" si="112"/>
        <v>0.99025105321144535</v>
      </c>
      <c r="GC25">
        <f t="shared" si="113"/>
        <v>0.99025105321144535</v>
      </c>
      <c r="GD25">
        <f t="shared" si="114"/>
        <v>0.99999989825027091</v>
      </c>
      <c r="GE25">
        <f t="shared" si="115"/>
        <v>0.99999989825027091</v>
      </c>
      <c r="GF25">
        <f t="shared" si="116"/>
        <v>0.99999989825027091</v>
      </c>
      <c r="GG25">
        <f t="shared" si="117"/>
        <v>0.99999989825027091</v>
      </c>
      <c r="GH25">
        <f t="shared" si="118"/>
        <v>0.99999989825027091</v>
      </c>
      <c r="GI25">
        <f t="shared" si="119"/>
        <v>0.99999989825027091</v>
      </c>
      <c r="GJ25">
        <f t="shared" si="120"/>
        <v>0.99999989825027091</v>
      </c>
      <c r="GK25">
        <f t="shared" si="121"/>
        <v>0.99999989825027091</v>
      </c>
      <c r="GL25">
        <f t="shared" si="122"/>
        <v>0.99999989825027091</v>
      </c>
      <c r="GM25">
        <f t="shared" si="123"/>
        <v>0.99999989825027091</v>
      </c>
      <c r="GN25">
        <f t="shared" si="124"/>
        <v>0.99999989825027091</v>
      </c>
      <c r="GO25">
        <f t="shared" si="125"/>
        <v>0.99999989825027091</v>
      </c>
      <c r="GP25">
        <f t="shared" si="126"/>
        <v>0.99999989825027091</v>
      </c>
      <c r="GQ25">
        <f t="shared" si="127"/>
        <v>0.99999989825027091</v>
      </c>
      <c r="GR25">
        <f t="shared" si="128"/>
        <v>0.99999989825027091</v>
      </c>
      <c r="GS25">
        <f t="shared" si="129"/>
        <v>0.99999989825027091</v>
      </c>
      <c r="GT25">
        <f t="shared" si="130"/>
        <v>0.99999989825027091</v>
      </c>
      <c r="GU25">
        <f t="shared" si="131"/>
        <v>1</v>
      </c>
      <c r="GV25">
        <f t="shared" si="132"/>
        <v>1</v>
      </c>
      <c r="GW25">
        <f t="shared" si="133"/>
        <v>1</v>
      </c>
      <c r="GX25">
        <f t="shared" si="134"/>
        <v>1</v>
      </c>
    </row>
    <row r="26" spans="1:206" x14ac:dyDescent="0.2">
      <c r="A26" t="s">
        <v>60</v>
      </c>
      <c r="B26" t="s">
        <v>54</v>
      </c>
      <c r="D26" s="5" t="s">
        <v>89</v>
      </c>
      <c r="E26">
        <f>GETPIVOTDATA("value",pivot!$A$3,"bench",$D26,"config",$E$3,"stat",E$4)</f>
        <v>1783880</v>
      </c>
      <c r="F26">
        <f>GETPIVOTDATA("value",pivot!$A$3,"bench",$D26,"config",$E$3,"stat",F$4)</f>
        <v>0</v>
      </c>
      <c r="G26">
        <f>GETPIVOTDATA("value",pivot!$A$3,"bench",$D26,"config",$E$3,"stat",G$4)</f>
        <v>645967</v>
      </c>
      <c r="H26">
        <f>GETPIVOTDATA("value",pivot!$A$3,"bench",$D26,"config",$E$3,"stat",H$4)</f>
        <v>728273</v>
      </c>
      <c r="I26">
        <f>GETPIVOTDATA("value",pivot!$A$3,"bench",$D26,"config",$E$3,"stat",I$4)</f>
        <v>446465</v>
      </c>
      <c r="J26">
        <f>GETPIVOTDATA("value",pivot!$A$3,"bench",$D26,"config",$E$3,"stat",J$4)</f>
        <v>1010045</v>
      </c>
      <c r="K26">
        <f>GETPIVOTDATA("value",pivot!$A$3,"bench",$D26,"config",$E$3,"stat",K$4)</f>
        <v>771425</v>
      </c>
      <c r="L26">
        <f>GETPIVOTDATA("value",pivot!$A$3,"bench",$D26,"config",$E$3,"stat",L$4)</f>
        <v>546091</v>
      </c>
      <c r="M26">
        <f>GETPIVOTDATA("value",pivot!$A$3,"bench",$D26,"config",$E$3,"stat",M$4)</f>
        <v>530794</v>
      </c>
      <c r="N26">
        <f>GETPIVOTDATA("value",pivot!$A$3,"bench",$D26,"config",$E$3,"stat",N$4)</f>
        <v>988557</v>
      </c>
      <c r="O26">
        <f>GETPIVOTDATA("value",pivot!$A$3,"bench",$D26,"config",$E$3,"stat",O$4)</f>
        <v>283677</v>
      </c>
      <c r="P26">
        <f>GETPIVOTDATA("value",pivot!$A$3,"bench",$D26,"config",$E$3,"stat",P$4)</f>
        <v>328786</v>
      </c>
      <c r="Q26">
        <f>GETPIVOTDATA("value",pivot!$A$3,"bench",$D26,"config",$E$3,"stat",Q$4)</f>
        <v>100345</v>
      </c>
      <c r="R26">
        <f>GETPIVOTDATA("value",pivot!$A$3,"bench",$D26,"config",$E$3,"stat",R$4)</f>
        <v>282863</v>
      </c>
      <c r="S26">
        <f>GETPIVOTDATA("value",pivot!$A$3,"bench",$D26,"config",$E$3,"stat",S$4)</f>
        <v>98571</v>
      </c>
      <c r="T26">
        <f>GETPIVOTDATA("value",pivot!$A$3,"bench",$D26,"config",$E$3,"stat",T$4)</f>
        <v>133384</v>
      </c>
      <c r="U26">
        <f>GETPIVOTDATA("value",pivot!$A$3,"bench",$D26,"config",$E$3,"stat",U$4)</f>
        <v>301763</v>
      </c>
      <c r="V26">
        <f>GETPIVOTDATA("value",pivot!$A$3,"bench",$D26,"config",$E$3,"stat",V$4)</f>
        <v>33058</v>
      </c>
      <c r="W26">
        <f>GETPIVOTDATA("value",pivot!$A$3,"bench",$D26,"config",$E$3,"stat",W$4)</f>
        <v>109258</v>
      </c>
      <c r="X26">
        <f>GETPIVOTDATA("value",pivot!$A$3,"bench",$D26,"config",$E$3,"stat",X$4)</f>
        <v>283886</v>
      </c>
      <c r="Y26">
        <f>GETPIVOTDATA("value",pivot!$A$3,"bench",$D26,"config",$E$3,"stat",Y$4)</f>
        <v>94016</v>
      </c>
      <c r="Z26">
        <f>GETPIVOTDATA("value",pivot!$A$3,"bench",$D26,"config",$E$3,"stat",Z$4)</f>
        <v>29333</v>
      </c>
      <c r="AA26">
        <f>GETPIVOTDATA("value",pivot!$A$3,"bench",$D26,"config",$E$3,"stat",AA$4)</f>
        <v>186552</v>
      </c>
      <c r="AB26">
        <f>GETPIVOTDATA("value",pivot!$A$3,"bench",$D26,"config",$E$3,"stat",AB$4)</f>
        <v>0</v>
      </c>
      <c r="AC26">
        <f>GETPIVOTDATA("value",pivot!$A$3,"bench",$D26,"config",$E$3,"stat",AC$4)</f>
        <v>0</v>
      </c>
      <c r="AD26">
        <f>GETPIVOTDATA("value",pivot!$A$3,"bench",$D26,"config",$E$3,"stat",AD$4)</f>
        <v>0</v>
      </c>
      <c r="AE26">
        <f>GETPIVOTDATA("value",pivot!$A$3,"bench",$D26,"config",$E$3,"stat",AE$4)</f>
        <v>0</v>
      </c>
      <c r="AF26">
        <f>GETPIVOTDATA("value",pivot!$A$3,"bench",$D26,"config",$E$3,"stat",AF$4)</f>
        <v>0</v>
      </c>
      <c r="AG26">
        <f>GETPIVOTDATA("value",pivot!$A$3,"bench",$D26,"config",$E$3,"stat",AG$4)</f>
        <v>0</v>
      </c>
      <c r="AH26">
        <f>GETPIVOTDATA("value",pivot!$A$3,"bench",$D26,"config",$E$3,"stat",AH$4)</f>
        <v>0</v>
      </c>
      <c r="AI26">
        <f>GETPIVOTDATA("value",pivot!$A$3,"bench",$D26,"config",$E$3,"stat",AI$4)</f>
        <v>0</v>
      </c>
      <c r="AJ26">
        <f>GETPIVOTDATA("value",pivot!$A$3,"bench",$D26,"config",$E$3,"stat",AJ$4)</f>
        <v>0</v>
      </c>
      <c r="AK26">
        <f>GETPIVOTDATA("value",pivot!$A$3,"bench",$D26,"config",$E$3,"stat",AK$4)</f>
        <v>0</v>
      </c>
      <c r="AL26">
        <f>GETPIVOTDATA("value",pivot!$A$3,"bench",$D26,"config",$E$3,"stat",AL$4)</f>
        <v>0</v>
      </c>
      <c r="AM26">
        <f>GETPIVOTDATA("value",pivot!$A$3,"bench",$D26,"config",$E$3,"stat",AM$4)</f>
        <v>0</v>
      </c>
      <c r="AN26">
        <f>GETPIVOTDATA("value",pivot!$A$3,"bench",$D26,"config",$E$3,"stat",AN$4)</f>
        <v>0</v>
      </c>
      <c r="AO26">
        <f>GETPIVOTDATA("value",pivot!$A$3,"bench",$D26,"config",$E$3,"stat",AO$4)</f>
        <v>0</v>
      </c>
      <c r="AP26">
        <f>GETPIVOTDATA("value",pivot!$A$3,"bench",$D26,"config",$E$3,"stat",AP$4)</f>
        <v>0</v>
      </c>
      <c r="AQ26">
        <f>GETPIVOTDATA("value",pivot!$A$3,"bench",$D26,"config",$E$3,"stat",AQ$4)</f>
        <v>0</v>
      </c>
      <c r="AR26">
        <f>GETPIVOTDATA("value",pivot!$A$3,"bench",$D26,"config",$E$3,"stat",AR$4)</f>
        <v>0</v>
      </c>
      <c r="AS26">
        <f>GETPIVOTDATA("value",pivot!$A$3,"bench",$D26,"config",$E$3,"stat",AS$4)</f>
        <v>0</v>
      </c>
      <c r="AT26">
        <f>GETPIVOTDATA("value",pivot!$A$3,"bench",$D26,"config",$E$3,"stat",AT$4)</f>
        <v>0</v>
      </c>
      <c r="AU26">
        <f>GETPIVOTDATA("value",pivot!$A$3,"bench",$D26,"config",$E$3,"stat",AU$4)</f>
        <v>0</v>
      </c>
      <c r="AV26">
        <f>GETPIVOTDATA("value",pivot!$A$3,"bench",$D26,"config",$E$3,"stat",AV$4)</f>
        <v>0</v>
      </c>
      <c r="AW26">
        <f>GETPIVOTDATA("value",pivot!$A$3,"bench",$D26,"config",$E$3,"stat",AW$4)</f>
        <v>0</v>
      </c>
      <c r="AX26">
        <f>GETPIVOTDATA("value",pivot!$A$3,"bench",$D26,"config",$E$3,"stat",AX$4)</f>
        <v>93041</v>
      </c>
      <c r="AY26">
        <f>GETPIVOTDATA("value",pivot!$A$3,"bench",$D26,"config",$E$3,"stat",AY$4)</f>
        <v>0</v>
      </c>
      <c r="AZ26">
        <f>GETPIVOTDATA("value",pivot!$A$3,"bench",$D26,"config",$E$3,"stat",AZ$4)</f>
        <v>0</v>
      </c>
      <c r="BA26">
        <f>GETPIVOTDATA("value",pivot!$A$3,"bench",$D26,"config",$E$3,"stat",BA$4)</f>
        <v>0</v>
      </c>
      <c r="BB26">
        <f>GETPIVOTDATA("value",pivot!$A$3,"bench",$D26,"config",$E$3,"stat",BB$4)</f>
        <v>0</v>
      </c>
      <c r="BC26">
        <f>GETPIVOTDATA("value",pivot!$A$3,"bench",$D26,"config",$E$3,"stat",BC$4)</f>
        <v>0</v>
      </c>
      <c r="BD26">
        <f>GETPIVOTDATA("value",pivot!$A$3,"bench",$D26,"config",$E$3,"stat",BD$4)</f>
        <v>0</v>
      </c>
      <c r="BE26">
        <f>GETPIVOTDATA("value",pivot!$A$3,"bench",$D26,"config",$E$3,"stat",BE$4)</f>
        <v>0</v>
      </c>
      <c r="BF26">
        <f>GETPIVOTDATA("value",pivot!$A$3,"bench",$D26,"config",$E$3,"stat",BF$4)</f>
        <v>0</v>
      </c>
      <c r="BG26">
        <f>GETPIVOTDATA("value",pivot!$A$3,"bench",$D26,"config",$E$3,"stat",BG$4)</f>
        <v>0</v>
      </c>
      <c r="BH26">
        <f>GETPIVOTDATA("value",pivot!$A$3,"bench",$D26,"config",$E$3,"stat",BH$4)</f>
        <v>0</v>
      </c>
      <c r="BI26">
        <f>GETPIVOTDATA("value",pivot!$A$3,"bench",$D26,"config",$E$3,"stat",BI$4)</f>
        <v>0</v>
      </c>
      <c r="BJ26">
        <f>GETPIVOTDATA("value",pivot!$A$3,"bench",$D26,"config",$E$3,"stat",BJ$4)</f>
        <v>0</v>
      </c>
      <c r="BK26">
        <f>GETPIVOTDATA("value",pivot!$A$3,"bench",$D26,"config",$E$3,"stat",BK$4)</f>
        <v>0</v>
      </c>
      <c r="BL26">
        <f>GETPIVOTDATA("value",pivot!$A$3,"bench",$D26,"config",$E$3,"stat",BL$4)</f>
        <v>0</v>
      </c>
      <c r="BM26">
        <f>GETPIVOTDATA("value",pivot!$A$3,"bench",$D26,"config",$E$3,"stat",BM$4)</f>
        <v>0</v>
      </c>
      <c r="BN26">
        <f>GETPIVOTDATA("value",pivot!$A$3,"bench",$D26,"config",$E$3,"stat",BN$4)</f>
        <v>0</v>
      </c>
      <c r="BO26">
        <f>GETPIVOTDATA("value",pivot!$A$3,"bench",$D26,"config",$E$3,"stat",BO$4)</f>
        <v>0</v>
      </c>
      <c r="BP26">
        <f>GETPIVOTDATA("value",pivot!$A$3,"bench",$D26,"config",$E$3,"stat",BP$4)</f>
        <v>0</v>
      </c>
      <c r="BQ26">
        <f>GETPIVOTDATA("value",pivot!$A$3,"bench",$D26,"config",$E$3,"stat",BQ$4)</f>
        <v>0</v>
      </c>
      <c r="BR26">
        <f>GETPIVOTDATA("value",pivot!$A$3,"bench",$D26,"config",$E$3,"stat",BR$4)</f>
        <v>0</v>
      </c>
      <c r="BU26">
        <f t="shared" si="0"/>
        <v>1783880</v>
      </c>
      <c r="BV26">
        <f t="shared" si="1"/>
        <v>1783880</v>
      </c>
      <c r="BW26">
        <f t="shared" si="2"/>
        <v>2429847</v>
      </c>
      <c r="BX26">
        <f t="shared" si="3"/>
        <v>3158120</v>
      </c>
      <c r="BY26">
        <f t="shared" si="4"/>
        <v>3604585</v>
      </c>
      <c r="BZ26">
        <f t="shared" si="5"/>
        <v>4614630</v>
      </c>
      <c r="CA26">
        <f t="shared" si="6"/>
        <v>5386055</v>
      </c>
      <c r="CB26">
        <f t="shared" si="7"/>
        <v>5932146</v>
      </c>
      <c r="CC26">
        <f t="shared" si="8"/>
        <v>6462940</v>
      </c>
      <c r="CD26">
        <f t="shared" si="9"/>
        <v>7451497</v>
      </c>
      <c r="CE26">
        <f t="shared" si="10"/>
        <v>7735174</v>
      </c>
      <c r="CF26">
        <f t="shared" si="11"/>
        <v>8063960</v>
      </c>
      <c r="CG26">
        <f t="shared" si="12"/>
        <v>8164305</v>
      </c>
      <c r="CH26">
        <f t="shared" si="13"/>
        <v>8447168</v>
      </c>
      <c r="CI26">
        <f t="shared" si="14"/>
        <v>8545739</v>
      </c>
      <c r="CJ26">
        <f t="shared" si="15"/>
        <v>8679123</v>
      </c>
      <c r="CK26">
        <f t="shared" si="16"/>
        <v>8980886</v>
      </c>
      <c r="CL26">
        <f t="shared" si="17"/>
        <v>9013944</v>
      </c>
      <c r="CM26">
        <f t="shared" si="18"/>
        <v>9123202</v>
      </c>
      <c r="CN26">
        <f t="shared" si="19"/>
        <v>9407088</v>
      </c>
      <c r="CO26">
        <f t="shared" si="20"/>
        <v>9501104</v>
      </c>
      <c r="CP26">
        <f t="shared" si="21"/>
        <v>9530437</v>
      </c>
      <c r="CQ26">
        <f t="shared" si="22"/>
        <v>9716989</v>
      </c>
      <c r="CR26">
        <f t="shared" si="23"/>
        <v>9716989</v>
      </c>
      <c r="CS26">
        <f t="shared" si="24"/>
        <v>9716989</v>
      </c>
      <c r="CT26">
        <f t="shared" si="25"/>
        <v>9716989</v>
      </c>
      <c r="CU26">
        <f t="shared" si="26"/>
        <v>9716989</v>
      </c>
      <c r="CV26">
        <f t="shared" si="27"/>
        <v>9716989</v>
      </c>
      <c r="CW26">
        <f t="shared" si="28"/>
        <v>9716989</v>
      </c>
      <c r="CX26">
        <f t="shared" si="29"/>
        <v>9716989</v>
      </c>
      <c r="CY26">
        <f t="shared" si="30"/>
        <v>9716989</v>
      </c>
      <c r="CZ26">
        <f t="shared" si="31"/>
        <v>9716989</v>
      </c>
      <c r="DA26">
        <f t="shared" si="32"/>
        <v>9716989</v>
      </c>
      <c r="DB26">
        <f t="shared" si="33"/>
        <v>9716989</v>
      </c>
      <c r="DC26">
        <f t="shared" si="34"/>
        <v>9716989</v>
      </c>
      <c r="DD26">
        <f t="shared" si="35"/>
        <v>9716989</v>
      </c>
      <c r="DE26">
        <f t="shared" si="36"/>
        <v>9716989</v>
      </c>
      <c r="DF26">
        <f t="shared" si="37"/>
        <v>9716989</v>
      </c>
      <c r="DG26">
        <f t="shared" si="38"/>
        <v>9716989</v>
      </c>
      <c r="DH26">
        <f t="shared" si="39"/>
        <v>9716989</v>
      </c>
      <c r="DI26">
        <f t="shared" si="40"/>
        <v>9716989</v>
      </c>
      <c r="DJ26">
        <f t="shared" si="41"/>
        <v>9716989</v>
      </c>
      <c r="DK26">
        <f t="shared" si="42"/>
        <v>9716989</v>
      </c>
      <c r="DL26">
        <f t="shared" si="43"/>
        <v>9716989</v>
      </c>
      <c r="DM26">
        <f t="shared" si="44"/>
        <v>9716989</v>
      </c>
      <c r="DN26">
        <f t="shared" si="45"/>
        <v>9810030</v>
      </c>
      <c r="DO26">
        <f t="shared" si="46"/>
        <v>9810030</v>
      </c>
      <c r="DP26">
        <f t="shared" si="47"/>
        <v>9810030</v>
      </c>
      <c r="DQ26">
        <f t="shared" si="48"/>
        <v>9810030</v>
      </c>
      <c r="DR26">
        <f t="shared" si="49"/>
        <v>9810030</v>
      </c>
      <c r="DS26">
        <f t="shared" si="50"/>
        <v>9810030</v>
      </c>
      <c r="DT26">
        <f t="shared" si="51"/>
        <v>9810030</v>
      </c>
      <c r="DU26">
        <f t="shared" si="52"/>
        <v>9810030</v>
      </c>
      <c r="DV26">
        <f t="shared" si="53"/>
        <v>9810030</v>
      </c>
      <c r="DW26">
        <f t="shared" si="54"/>
        <v>9810030</v>
      </c>
      <c r="DX26">
        <f t="shared" si="55"/>
        <v>9810030</v>
      </c>
      <c r="DY26">
        <f t="shared" si="56"/>
        <v>9810030</v>
      </c>
      <c r="DZ26">
        <f t="shared" si="57"/>
        <v>9810030</v>
      </c>
      <c r="EA26">
        <f t="shared" si="58"/>
        <v>9810030</v>
      </c>
      <c r="EB26">
        <f t="shared" si="59"/>
        <v>9810030</v>
      </c>
      <c r="EC26">
        <f t="shared" si="60"/>
        <v>9810030</v>
      </c>
      <c r="ED26">
        <f t="shared" si="61"/>
        <v>9810030</v>
      </c>
      <c r="EE26">
        <f t="shared" si="62"/>
        <v>9810030</v>
      </c>
      <c r="EF26">
        <f t="shared" si="63"/>
        <v>9810030</v>
      </c>
      <c r="EG26">
        <f t="shared" si="64"/>
        <v>9810030</v>
      </c>
      <c r="EH26">
        <f t="shared" si="65"/>
        <v>9810030</v>
      </c>
      <c r="EI26">
        <f t="shared" si="68"/>
        <v>9810030</v>
      </c>
      <c r="EK26">
        <f t="shared" si="69"/>
        <v>0.18184246123610223</v>
      </c>
      <c r="EL26">
        <f t="shared" si="70"/>
        <v>0.18184246123610223</v>
      </c>
      <c r="EM26">
        <f t="shared" si="71"/>
        <v>0.24769006822609105</v>
      </c>
      <c r="EN26">
        <f t="shared" si="72"/>
        <v>0.32192765975231474</v>
      </c>
      <c r="EO26">
        <f t="shared" si="73"/>
        <v>0.36743873362262908</v>
      </c>
      <c r="EP26">
        <f t="shared" si="74"/>
        <v>0.47039917309121376</v>
      </c>
      <c r="EQ26">
        <f t="shared" si="75"/>
        <v>0.5490355279239717</v>
      </c>
      <c r="ER26">
        <f t="shared" si="76"/>
        <v>0.60470212629319176</v>
      </c>
      <c r="ES26">
        <f t="shared" si="77"/>
        <v>0.65880940221385664</v>
      </c>
      <c r="ET26">
        <f t="shared" si="78"/>
        <v>0.75957943044007004</v>
      </c>
      <c r="EU26">
        <f t="shared" si="79"/>
        <v>0.7884964673910273</v>
      </c>
      <c r="EV26">
        <f t="shared" si="80"/>
        <v>0.82201175735446275</v>
      </c>
      <c r="EW26">
        <f t="shared" si="81"/>
        <v>0.83224057418784647</v>
      </c>
      <c r="EX26">
        <f t="shared" si="82"/>
        <v>0.86107463483801783</v>
      </c>
      <c r="EY26">
        <f t="shared" si="83"/>
        <v>0.87112261634266153</v>
      </c>
      <c r="EZ26">
        <f t="shared" si="84"/>
        <v>0.88471931278497618</v>
      </c>
      <c r="FA26">
        <f t="shared" si="85"/>
        <v>0.91547997304799267</v>
      </c>
      <c r="FB26">
        <f t="shared" si="86"/>
        <v>0.91884978945018514</v>
      </c>
      <c r="FC26">
        <f t="shared" si="87"/>
        <v>0.92998716619622979</v>
      </c>
      <c r="FD26">
        <f t="shared" si="88"/>
        <v>0.95892550787306463</v>
      </c>
      <c r="FE26">
        <f t="shared" si="89"/>
        <v>0.96850916867736392</v>
      </c>
      <c r="FF26">
        <f t="shared" si="90"/>
        <v>0.97149927166379713</v>
      </c>
      <c r="FG26">
        <f t="shared" si="91"/>
        <v>0.99051572727096659</v>
      </c>
      <c r="FH26">
        <f t="shared" si="92"/>
        <v>0.99051572727096659</v>
      </c>
      <c r="FI26">
        <f t="shared" si="93"/>
        <v>0.99051572727096659</v>
      </c>
      <c r="FJ26">
        <f t="shared" si="94"/>
        <v>0.99051572727096659</v>
      </c>
      <c r="FK26">
        <f t="shared" si="95"/>
        <v>0.99051572727096659</v>
      </c>
      <c r="FL26">
        <f t="shared" si="96"/>
        <v>0.99051572727096659</v>
      </c>
      <c r="FM26">
        <f t="shared" si="97"/>
        <v>0.99051572727096659</v>
      </c>
      <c r="FN26">
        <f t="shared" si="98"/>
        <v>0.99051572727096659</v>
      </c>
      <c r="FO26">
        <f t="shared" si="99"/>
        <v>0.99051572727096659</v>
      </c>
      <c r="FP26">
        <f t="shared" si="100"/>
        <v>0.99051572727096659</v>
      </c>
      <c r="FQ26">
        <f t="shared" si="101"/>
        <v>0.99051572727096659</v>
      </c>
      <c r="FR26">
        <f t="shared" si="102"/>
        <v>0.99051572727096659</v>
      </c>
      <c r="FS26">
        <f t="shared" si="103"/>
        <v>0.99051572727096659</v>
      </c>
      <c r="FT26">
        <f t="shared" si="104"/>
        <v>0.99051572727096659</v>
      </c>
      <c r="FU26">
        <f t="shared" si="105"/>
        <v>0.99051572727096659</v>
      </c>
      <c r="FV26">
        <f t="shared" si="106"/>
        <v>0.99051572727096659</v>
      </c>
      <c r="FW26">
        <f t="shared" si="107"/>
        <v>0.99051572727096659</v>
      </c>
      <c r="FX26">
        <f t="shared" si="108"/>
        <v>0.99051572727096659</v>
      </c>
      <c r="FY26">
        <f t="shared" si="109"/>
        <v>0.99051572727096659</v>
      </c>
      <c r="FZ26">
        <f t="shared" si="110"/>
        <v>0.99051572727096659</v>
      </c>
      <c r="GA26">
        <f t="shared" si="111"/>
        <v>0.99051572727096659</v>
      </c>
      <c r="GB26">
        <f t="shared" si="112"/>
        <v>0.99051572727096659</v>
      </c>
      <c r="GC26">
        <f t="shared" si="113"/>
        <v>0.99051572727096659</v>
      </c>
      <c r="GD26">
        <f t="shared" si="114"/>
        <v>1</v>
      </c>
      <c r="GE26">
        <f t="shared" si="115"/>
        <v>1</v>
      </c>
      <c r="GF26">
        <f t="shared" si="116"/>
        <v>1</v>
      </c>
      <c r="GG26">
        <f t="shared" si="117"/>
        <v>1</v>
      </c>
      <c r="GH26">
        <f t="shared" si="118"/>
        <v>1</v>
      </c>
      <c r="GI26">
        <f t="shared" si="119"/>
        <v>1</v>
      </c>
      <c r="GJ26">
        <f t="shared" si="120"/>
        <v>1</v>
      </c>
      <c r="GK26">
        <f t="shared" si="121"/>
        <v>1</v>
      </c>
      <c r="GL26">
        <f t="shared" si="122"/>
        <v>1</v>
      </c>
      <c r="GM26">
        <f t="shared" si="123"/>
        <v>1</v>
      </c>
      <c r="GN26">
        <f t="shared" si="124"/>
        <v>1</v>
      </c>
      <c r="GO26">
        <f t="shared" si="125"/>
        <v>1</v>
      </c>
      <c r="GP26">
        <f t="shared" si="126"/>
        <v>1</v>
      </c>
      <c r="GQ26">
        <f t="shared" si="127"/>
        <v>1</v>
      </c>
      <c r="GR26">
        <f t="shared" si="128"/>
        <v>1</v>
      </c>
      <c r="GS26">
        <f t="shared" si="129"/>
        <v>1</v>
      </c>
      <c r="GT26">
        <f t="shared" si="130"/>
        <v>1</v>
      </c>
      <c r="GU26">
        <f t="shared" si="131"/>
        <v>1</v>
      </c>
      <c r="GV26">
        <f t="shared" si="132"/>
        <v>1</v>
      </c>
      <c r="GW26">
        <f t="shared" si="133"/>
        <v>1</v>
      </c>
      <c r="GX26">
        <f t="shared" si="134"/>
        <v>1</v>
      </c>
    </row>
    <row r="27" spans="1:206" x14ac:dyDescent="0.2">
      <c r="A27" t="s">
        <v>60</v>
      </c>
      <c r="B27" t="s">
        <v>55</v>
      </c>
      <c r="D27" s="5" t="s">
        <v>90</v>
      </c>
      <c r="E27">
        <f>GETPIVOTDATA("value",pivot!$A$3,"bench",$D27,"config",$E$3,"stat",E$4)</f>
        <v>1787933</v>
      </c>
      <c r="F27">
        <f>GETPIVOTDATA("value",pivot!$A$3,"bench",$D27,"config",$E$3,"stat",F$4)</f>
        <v>0</v>
      </c>
      <c r="G27">
        <f>GETPIVOTDATA("value",pivot!$A$3,"bench",$D27,"config",$E$3,"stat",G$4)</f>
        <v>719884</v>
      </c>
      <c r="H27">
        <f>GETPIVOTDATA("value",pivot!$A$3,"bench",$D27,"config",$E$3,"stat",H$4)</f>
        <v>705410</v>
      </c>
      <c r="I27">
        <f>GETPIVOTDATA("value",pivot!$A$3,"bench",$D27,"config",$E$3,"stat",I$4)</f>
        <v>437011</v>
      </c>
      <c r="J27">
        <f>GETPIVOTDATA("value",pivot!$A$3,"bench",$D27,"config",$E$3,"stat",J$4)</f>
        <v>1019837</v>
      </c>
      <c r="K27">
        <f>GETPIVOTDATA("value",pivot!$A$3,"bench",$D27,"config",$E$3,"stat",K$4)</f>
        <v>778022</v>
      </c>
      <c r="L27">
        <f>GETPIVOTDATA("value",pivot!$A$3,"bench",$D27,"config",$E$3,"stat",L$4)</f>
        <v>549682</v>
      </c>
      <c r="M27">
        <f>GETPIVOTDATA("value",pivot!$A$3,"bench",$D27,"config",$E$3,"stat",M$4)</f>
        <v>535104</v>
      </c>
      <c r="N27">
        <f>GETPIVOTDATA("value",pivot!$A$3,"bench",$D27,"config",$E$3,"stat",N$4)</f>
        <v>968129</v>
      </c>
      <c r="O27">
        <f>GETPIVOTDATA("value",pivot!$A$3,"bench",$D27,"config",$E$3,"stat",O$4)</f>
        <v>286611</v>
      </c>
      <c r="P27">
        <f>GETPIVOTDATA("value",pivot!$A$3,"bench",$D27,"config",$E$3,"stat",P$4)</f>
        <v>334228</v>
      </c>
      <c r="Q27">
        <f>GETPIVOTDATA("value",pivot!$A$3,"bench",$D27,"config",$E$3,"stat",Q$4)</f>
        <v>101524</v>
      </c>
      <c r="R27">
        <f>GETPIVOTDATA("value",pivot!$A$3,"bench",$D27,"config",$E$3,"stat",R$4)</f>
        <v>258474</v>
      </c>
      <c r="S27">
        <f>GETPIVOTDATA("value",pivot!$A$3,"bench",$D27,"config",$E$3,"stat",S$4)</f>
        <v>102332</v>
      </c>
      <c r="T27">
        <f>GETPIVOTDATA("value",pivot!$A$3,"bench",$D27,"config",$E$3,"stat",T$4)</f>
        <v>134526</v>
      </c>
      <c r="U27">
        <f>GETPIVOTDATA("value",pivot!$A$3,"bench",$D27,"config",$E$3,"stat",U$4)</f>
        <v>304032</v>
      </c>
      <c r="V27">
        <f>GETPIVOTDATA("value",pivot!$A$3,"bench",$D27,"config",$E$3,"stat",V$4)</f>
        <v>33458</v>
      </c>
      <c r="W27">
        <f>GETPIVOTDATA("value",pivot!$A$3,"bench",$D27,"config",$E$3,"stat",W$4)</f>
        <v>110111</v>
      </c>
      <c r="X27">
        <f>GETPIVOTDATA("value",pivot!$A$3,"bench",$D27,"config",$E$3,"stat",X$4)</f>
        <v>286048</v>
      </c>
      <c r="Y27">
        <f>GETPIVOTDATA("value",pivot!$A$3,"bench",$D27,"config",$E$3,"stat",Y$4)</f>
        <v>95720</v>
      </c>
      <c r="Z27">
        <f>GETPIVOTDATA("value",pivot!$A$3,"bench",$D27,"config",$E$3,"stat",Z$4)</f>
        <v>29750</v>
      </c>
      <c r="AA27">
        <f>GETPIVOTDATA("value",pivot!$A$3,"bench",$D27,"config",$E$3,"stat",AA$4)</f>
        <v>188489</v>
      </c>
      <c r="AB27">
        <f>GETPIVOTDATA("value",pivot!$A$3,"bench",$D27,"config",$E$3,"stat",AB$4)</f>
        <v>0</v>
      </c>
      <c r="AC27">
        <f>GETPIVOTDATA("value",pivot!$A$3,"bench",$D27,"config",$E$3,"stat",AC$4)</f>
        <v>0</v>
      </c>
      <c r="AD27">
        <f>GETPIVOTDATA("value",pivot!$A$3,"bench",$D27,"config",$E$3,"stat",AD$4)</f>
        <v>0</v>
      </c>
      <c r="AE27">
        <f>GETPIVOTDATA("value",pivot!$A$3,"bench",$D27,"config",$E$3,"stat",AE$4)</f>
        <v>0</v>
      </c>
      <c r="AF27">
        <f>GETPIVOTDATA("value",pivot!$A$3,"bench",$D27,"config",$E$3,"stat",AF$4)</f>
        <v>0</v>
      </c>
      <c r="AG27">
        <f>GETPIVOTDATA("value",pivot!$A$3,"bench",$D27,"config",$E$3,"stat",AG$4)</f>
        <v>0</v>
      </c>
      <c r="AH27">
        <f>GETPIVOTDATA("value",pivot!$A$3,"bench",$D27,"config",$E$3,"stat",AH$4)</f>
        <v>0</v>
      </c>
      <c r="AI27">
        <f>GETPIVOTDATA("value",pivot!$A$3,"bench",$D27,"config",$E$3,"stat",AI$4)</f>
        <v>0</v>
      </c>
      <c r="AJ27">
        <f>GETPIVOTDATA("value",pivot!$A$3,"bench",$D27,"config",$E$3,"stat",AJ$4)</f>
        <v>0</v>
      </c>
      <c r="AK27">
        <f>GETPIVOTDATA("value",pivot!$A$3,"bench",$D27,"config",$E$3,"stat",AK$4)</f>
        <v>0</v>
      </c>
      <c r="AL27">
        <f>GETPIVOTDATA("value",pivot!$A$3,"bench",$D27,"config",$E$3,"stat",AL$4)</f>
        <v>0</v>
      </c>
      <c r="AM27">
        <f>GETPIVOTDATA("value",pivot!$A$3,"bench",$D27,"config",$E$3,"stat",AM$4)</f>
        <v>0</v>
      </c>
      <c r="AN27">
        <f>GETPIVOTDATA("value",pivot!$A$3,"bench",$D27,"config",$E$3,"stat",AN$4)</f>
        <v>0</v>
      </c>
      <c r="AO27">
        <f>GETPIVOTDATA("value",pivot!$A$3,"bench",$D27,"config",$E$3,"stat",AO$4)</f>
        <v>0</v>
      </c>
      <c r="AP27">
        <f>GETPIVOTDATA("value",pivot!$A$3,"bench",$D27,"config",$E$3,"stat",AP$4)</f>
        <v>0</v>
      </c>
      <c r="AQ27">
        <f>GETPIVOTDATA("value",pivot!$A$3,"bench",$D27,"config",$E$3,"stat",AQ$4)</f>
        <v>0</v>
      </c>
      <c r="AR27">
        <f>GETPIVOTDATA("value",pivot!$A$3,"bench",$D27,"config",$E$3,"stat",AR$4)</f>
        <v>0</v>
      </c>
      <c r="AS27">
        <f>GETPIVOTDATA("value",pivot!$A$3,"bench",$D27,"config",$E$3,"stat",AS$4)</f>
        <v>0</v>
      </c>
      <c r="AT27">
        <f>GETPIVOTDATA("value",pivot!$A$3,"bench",$D27,"config",$E$3,"stat",AT$4)</f>
        <v>0</v>
      </c>
      <c r="AU27">
        <f>GETPIVOTDATA("value",pivot!$A$3,"bench",$D27,"config",$E$3,"stat",AU$4)</f>
        <v>0</v>
      </c>
      <c r="AV27">
        <f>GETPIVOTDATA("value",pivot!$A$3,"bench",$D27,"config",$E$3,"stat",AV$4)</f>
        <v>0</v>
      </c>
      <c r="AW27">
        <f>GETPIVOTDATA("value",pivot!$A$3,"bench",$D27,"config",$E$3,"stat",AW$4)</f>
        <v>0</v>
      </c>
      <c r="AX27">
        <f>GETPIVOTDATA("value",pivot!$A$3,"bench",$D27,"config",$E$3,"stat",AX$4)</f>
        <v>96169</v>
      </c>
      <c r="AY27">
        <f>GETPIVOTDATA("value",pivot!$A$3,"bench",$D27,"config",$E$3,"stat",AY$4)</f>
        <v>0</v>
      </c>
      <c r="AZ27">
        <f>GETPIVOTDATA("value",pivot!$A$3,"bench",$D27,"config",$E$3,"stat",AZ$4)</f>
        <v>0</v>
      </c>
      <c r="BA27">
        <f>GETPIVOTDATA("value",pivot!$A$3,"bench",$D27,"config",$E$3,"stat",BA$4)</f>
        <v>0</v>
      </c>
      <c r="BB27">
        <f>GETPIVOTDATA("value",pivot!$A$3,"bench",$D27,"config",$E$3,"stat",BB$4)</f>
        <v>0</v>
      </c>
      <c r="BC27">
        <f>GETPIVOTDATA("value",pivot!$A$3,"bench",$D27,"config",$E$3,"stat",BC$4)</f>
        <v>0</v>
      </c>
      <c r="BD27">
        <f>GETPIVOTDATA("value",pivot!$A$3,"bench",$D27,"config",$E$3,"stat",BD$4)</f>
        <v>0</v>
      </c>
      <c r="BE27">
        <f>GETPIVOTDATA("value",pivot!$A$3,"bench",$D27,"config",$E$3,"stat",BE$4)</f>
        <v>0</v>
      </c>
      <c r="BF27">
        <f>GETPIVOTDATA("value",pivot!$A$3,"bench",$D27,"config",$E$3,"stat",BF$4)</f>
        <v>0</v>
      </c>
      <c r="BG27">
        <f>GETPIVOTDATA("value",pivot!$A$3,"bench",$D27,"config",$E$3,"stat",BG$4)</f>
        <v>0</v>
      </c>
      <c r="BH27">
        <f>GETPIVOTDATA("value",pivot!$A$3,"bench",$D27,"config",$E$3,"stat",BH$4)</f>
        <v>0</v>
      </c>
      <c r="BI27">
        <f>GETPIVOTDATA("value",pivot!$A$3,"bench",$D27,"config",$E$3,"stat",BI$4)</f>
        <v>0</v>
      </c>
      <c r="BJ27">
        <f>GETPIVOTDATA("value",pivot!$A$3,"bench",$D27,"config",$E$3,"stat",BJ$4)</f>
        <v>0</v>
      </c>
      <c r="BK27">
        <f>GETPIVOTDATA("value",pivot!$A$3,"bench",$D27,"config",$E$3,"stat",BK$4)</f>
        <v>0</v>
      </c>
      <c r="BL27">
        <f>GETPIVOTDATA("value",pivot!$A$3,"bench",$D27,"config",$E$3,"stat",BL$4)</f>
        <v>0</v>
      </c>
      <c r="BM27">
        <f>GETPIVOTDATA("value",pivot!$A$3,"bench",$D27,"config",$E$3,"stat",BM$4)</f>
        <v>0</v>
      </c>
      <c r="BN27">
        <f>GETPIVOTDATA("value",pivot!$A$3,"bench",$D27,"config",$E$3,"stat",BN$4)</f>
        <v>0</v>
      </c>
      <c r="BO27">
        <f>GETPIVOTDATA("value",pivot!$A$3,"bench",$D27,"config",$E$3,"stat",BO$4)</f>
        <v>0</v>
      </c>
      <c r="BP27">
        <f>GETPIVOTDATA("value",pivot!$A$3,"bench",$D27,"config",$E$3,"stat",BP$4)</f>
        <v>0</v>
      </c>
      <c r="BQ27">
        <f>GETPIVOTDATA("value",pivot!$A$3,"bench",$D27,"config",$E$3,"stat",BQ$4)</f>
        <v>0</v>
      </c>
      <c r="BR27">
        <f>GETPIVOTDATA("value",pivot!$A$3,"bench",$D27,"config",$E$3,"stat",BR$4)</f>
        <v>0</v>
      </c>
      <c r="BU27">
        <f t="shared" si="0"/>
        <v>1787933</v>
      </c>
      <c r="BV27">
        <f t="shared" si="1"/>
        <v>1787933</v>
      </c>
      <c r="BW27">
        <f t="shared" si="2"/>
        <v>2507817</v>
      </c>
      <c r="BX27">
        <f t="shared" si="3"/>
        <v>3213227</v>
      </c>
      <c r="BY27">
        <f t="shared" si="4"/>
        <v>3650238</v>
      </c>
      <c r="BZ27">
        <f t="shared" si="5"/>
        <v>4670075</v>
      </c>
      <c r="CA27">
        <f t="shared" si="6"/>
        <v>5448097</v>
      </c>
      <c r="CB27">
        <f t="shared" si="7"/>
        <v>5997779</v>
      </c>
      <c r="CC27">
        <f t="shared" si="8"/>
        <v>6532883</v>
      </c>
      <c r="CD27">
        <f t="shared" si="9"/>
        <v>7501012</v>
      </c>
      <c r="CE27">
        <f t="shared" si="10"/>
        <v>7787623</v>
      </c>
      <c r="CF27">
        <f t="shared" si="11"/>
        <v>8121851</v>
      </c>
      <c r="CG27">
        <f t="shared" si="12"/>
        <v>8223375</v>
      </c>
      <c r="CH27">
        <f t="shared" si="13"/>
        <v>8481849</v>
      </c>
      <c r="CI27">
        <f t="shared" si="14"/>
        <v>8584181</v>
      </c>
      <c r="CJ27">
        <f t="shared" si="15"/>
        <v>8718707</v>
      </c>
      <c r="CK27">
        <f t="shared" si="16"/>
        <v>9022739</v>
      </c>
      <c r="CL27">
        <f t="shared" si="17"/>
        <v>9056197</v>
      </c>
      <c r="CM27">
        <f t="shared" si="18"/>
        <v>9166308</v>
      </c>
      <c r="CN27">
        <f t="shared" si="19"/>
        <v>9452356</v>
      </c>
      <c r="CO27">
        <f t="shared" si="20"/>
        <v>9548076</v>
      </c>
      <c r="CP27">
        <f t="shared" si="21"/>
        <v>9577826</v>
      </c>
      <c r="CQ27">
        <f t="shared" si="22"/>
        <v>9766315</v>
      </c>
      <c r="CR27">
        <f t="shared" si="23"/>
        <v>9766315</v>
      </c>
      <c r="CS27">
        <f t="shared" si="24"/>
        <v>9766315</v>
      </c>
      <c r="CT27">
        <f t="shared" si="25"/>
        <v>9766315</v>
      </c>
      <c r="CU27">
        <f t="shared" si="26"/>
        <v>9766315</v>
      </c>
      <c r="CV27">
        <f t="shared" si="27"/>
        <v>9766315</v>
      </c>
      <c r="CW27">
        <f t="shared" si="28"/>
        <v>9766315</v>
      </c>
      <c r="CX27">
        <f t="shared" si="29"/>
        <v>9766315</v>
      </c>
      <c r="CY27">
        <f t="shared" si="30"/>
        <v>9766315</v>
      </c>
      <c r="CZ27">
        <f t="shared" si="31"/>
        <v>9766315</v>
      </c>
      <c r="DA27">
        <f t="shared" si="32"/>
        <v>9766315</v>
      </c>
      <c r="DB27">
        <f t="shared" si="33"/>
        <v>9766315</v>
      </c>
      <c r="DC27">
        <f t="shared" si="34"/>
        <v>9766315</v>
      </c>
      <c r="DD27">
        <f t="shared" si="35"/>
        <v>9766315</v>
      </c>
      <c r="DE27">
        <f t="shared" si="36"/>
        <v>9766315</v>
      </c>
      <c r="DF27">
        <f t="shared" si="37"/>
        <v>9766315</v>
      </c>
      <c r="DG27">
        <f t="shared" si="38"/>
        <v>9766315</v>
      </c>
      <c r="DH27">
        <f t="shared" si="39"/>
        <v>9766315</v>
      </c>
      <c r="DI27">
        <f t="shared" si="40"/>
        <v>9766315</v>
      </c>
      <c r="DJ27">
        <f t="shared" si="41"/>
        <v>9766315</v>
      </c>
      <c r="DK27">
        <f t="shared" si="42"/>
        <v>9766315</v>
      </c>
      <c r="DL27">
        <f t="shared" si="43"/>
        <v>9766315</v>
      </c>
      <c r="DM27">
        <f t="shared" si="44"/>
        <v>9766315</v>
      </c>
      <c r="DN27">
        <f t="shared" si="45"/>
        <v>9862484</v>
      </c>
      <c r="DO27">
        <f t="shared" si="46"/>
        <v>9862484</v>
      </c>
      <c r="DP27">
        <f t="shared" si="47"/>
        <v>9862484</v>
      </c>
      <c r="DQ27">
        <f t="shared" si="48"/>
        <v>9862484</v>
      </c>
      <c r="DR27">
        <f t="shared" si="49"/>
        <v>9862484</v>
      </c>
      <c r="DS27">
        <f t="shared" si="50"/>
        <v>9862484</v>
      </c>
      <c r="DT27">
        <f t="shared" si="51"/>
        <v>9862484</v>
      </c>
      <c r="DU27">
        <f t="shared" si="52"/>
        <v>9862484</v>
      </c>
      <c r="DV27">
        <f t="shared" si="53"/>
        <v>9862484</v>
      </c>
      <c r="DW27">
        <f t="shared" si="54"/>
        <v>9862484</v>
      </c>
      <c r="DX27">
        <f t="shared" si="55"/>
        <v>9862484</v>
      </c>
      <c r="DY27">
        <f t="shared" si="56"/>
        <v>9862484</v>
      </c>
      <c r="DZ27">
        <f t="shared" si="57"/>
        <v>9862484</v>
      </c>
      <c r="EA27">
        <f t="shared" si="58"/>
        <v>9862484</v>
      </c>
      <c r="EB27">
        <f t="shared" si="59"/>
        <v>9862484</v>
      </c>
      <c r="EC27">
        <f t="shared" si="60"/>
        <v>9862484</v>
      </c>
      <c r="ED27">
        <f t="shared" si="61"/>
        <v>9862484</v>
      </c>
      <c r="EE27">
        <f t="shared" si="62"/>
        <v>9862484</v>
      </c>
      <c r="EF27">
        <f t="shared" si="63"/>
        <v>9862484</v>
      </c>
      <c r="EG27">
        <f t="shared" si="64"/>
        <v>9862484</v>
      </c>
      <c r="EH27">
        <f t="shared" si="65"/>
        <v>9862484</v>
      </c>
      <c r="EI27">
        <f t="shared" si="68"/>
        <v>9862484</v>
      </c>
      <c r="EK27">
        <f t="shared" si="69"/>
        <v>0.18128627635796418</v>
      </c>
      <c r="EL27">
        <f t="shared" si="70"/>
        <v>0.18128627635796418</v>
      </c>
      <c r="EM27">
        <f t="shared" si="71"/>
        <v>0.25427843533130196</v>
      </c>
      <c r="EN27">
        <f t="shared" si="72"/>
        <v>0.32580301270957701</v>
      </c>
      <c r="EO27">
        <f t="shared" si="73"/>
        <v>0.37011345214856622</v>
      </c>
      <c r="EP27">
        <f t="shared" si="74"/>
        <v>0.47351914588657379</v>
      </c>
      <c r="EQ27">
        <f t="shared" si="75"/>
        <v>0.55240616866906955</v>
      </c>
      <c r="ER27">
        <f t="shared" si="76"/>
        <v>0.60814080915112256</v>
      </c>
      <c r="ES27">
        <f t="shared" si="77"/>
        <v>0.66239732302734278</v>
      </c>
      <c r="ET27">
        <f t="shared" si="78"/>
        <v>0.76056011852592109</v>
      </c>
      <c r="EU27">
        <f t="shared" si="79"/>
        <v>0.78962085008198746</v>
      </c>
      <c r="EV27">
        <f t="shared" si="80"/>
        <v>0.82350967565574762</v>
      </c>
      <c r="EW27">
        <f t="shared" si="81"/>
        <v>0.83380363405405777</v>
      </c>
      <c r="EX27">
        <f t="shared" si="82"/>
        <v>0.86001143322513884</v>
      </c>
      <c r="EY27">
        <f t="shared" si="83"/>
        <v>0.87038731824558602</v>
      </c>
      <c r="EZ27">
        <f t="shared" si="84"/>
        <v>0.88402749246538703</v>
      </c>
      <c r="FA27">
        <f t="shared" si="85"/>
        <v>0.91485461471978058</v>
      </c>
      <c r="FB27">
        <f t="shared" si="86"/>
        <v>0.91824706635772491</v>
      </c>
      <c r="FC27">
        <f t="shared" si="87"/>
        <v>0.92941169790490918</v>
      </c>
      <c r="FD27">
        <f t="shared" si="88"/>
        <v>0.95841534445074894</v>
      </c>
      <c r="FE27">
        <f t="shared" si="89"/>
        <v>0.96812081013261975</v>
      </c>
      <c r="FF27">
        <f t="shared" si="90"/>
        <v>0.97113729157887607</v>
      </c>
      <c r="FG27">
        <f t="shared" si="91"/>
        <v>0.9902490082620159</v>
      </c>
      <c r="FH27">
        <f t="shared" si="92"/>
        <v>0.9902490082620159</v>
      </c>
      <c r="FI27">
        <f t="shared" si="93"/>
        <v>0.9902490082620159</v>
      </c>
      <c r="FJ27">
        <f t="shared" si="94"/>
        <v>0.9902490082620159</v>
      </c>
      <c r="FK27">
        <f t="shared" si="95"/>
        <v>0.9902490082620159</v>
      </c>
      <c r="FL27">
        <f t="shared" si="96"/>
        <v>0.9902490082620159</v>
      </c>
      <c r="FM27">
        <f t="shared" si="97"/>
        <v>0.9902490082620159</v>
      </c>
      <c r="FN27">
        <f t="shared" si="98"/>
        <v>0.9902490082620159</v>
      </c>
      <c r="FO27">
        <f t="shared" si="99"/>
        <v>0.9902490082620159</v>
      </c>
      <c r="FP27">
        <f t="shared" si="100"/>
        <v>0.9902490082620159</v>
      </c>
      <c r="FQ27">
        <f t="shared" si="101"/>
        <v>0.9902490082620159</v>
      </c>
      <c r="FR27">
        <f t="shared" si="102"/>
        <v>0.9902490082620159</v>
      </c>
      <c r="FS27">
        <f t="shared" si="103"/>
        <v>0.9902490082620159</v>
      </c>
      <c r="FT27">
        <f t="shared" si="104"/>
        <v>0.9902490082620159</v>
      </c>
      <c r="FU27">
        <f t="shared" si="105"/>
        <v>0.9902490082620159</v>
      </c>
      <c r="FV27">
        <f t="shared" si="106"/>
        <v>0.9902490082620159</v>
      </c>
      <c r="FW27">
        <f t="shared" si="107"/>
        <v>0.9902490082620159</v>
      </c>
      <c r="FX27">
        <f t="shared" si="108"/>
        <v>0.9902490082620159</v>
      </c>
      <c r="FY27">
        <f t="shared" si="109"/>
        <v>0.9902490082620159</v>
      </c>
      <c r="FZ27">
        <f t="shared" si="110"/>
        <v>0.9902490082620159</v>
      </c>
      <c r="GA27">
        <f t="shared" si="111"/>
        <v>0.9902490082620159</v>
      </c>
      <c r="GB27">
        <f t="shared" si="112"/>
        <v>0.9902490082620159</v>
      </c>
      <c r="GC27">
        <f t="shared" si="113"/>
        <v>0.9902490082620159</v>
      </c>
      <c r="GD27">
        <f t="shared" si="114"/>
        <v>1</v>
      </c>
      <c r="GE27">
        <f t="shared" si="115"/>
        <v>1</v>
      </c>
      <c r="GF27">
        <f t="shared" si="116"/>
        <v>1</v>
      </c>
      <c r="GG27">
        <f t="shared" si="117"/>
        <v>1</v>
      </c>
      <c r="GH27">
        <f t="shared" si="118"/>
        <v>1</v>
      </c>
      <c r="GI27">
        <f t="shared" si="119"/>
        <v>1</v>
      </c>
      <c r="GJ27">
        <f t="shared" si="120"/>
        <v>1</v>
      </c>
      <c r="GK27">
        <f t="shared" si="121"/>
        <v>1</v>
      </c>
      <c r="GL27">
        <f t="shared" si="122"/>
        <v>1</v>
      </c>
      <c r="GM27">
        <f t="shared" si="123"/>
        <v>1</v>
      </c>
      <c r="GN27">
        <f t="shared" si="124"/>
        <v>1</v>
      </c>
      <c r="GO27">
        <f t="shared" si="125"/>
        <v>1</v>
      </c>
      <c r="GP27">
        <f t="shared" si="126"/>
        <v>1</v>
      </c>
      <c r="GQ27">
        <f t="shared" si="127"/>
        <v>1</v>
      </c>
      <c r="GR27">
        <f t="shared" si="128"/>
        <v>1</v>
      </c>
      <c r="GS27">
        <f t="shared" si="129"/>
        <v>1</v>
      </c>
      <c r="GT27">
        <f t="shared" si="130"/>
        <v>1</v>
      </c>
      <c r="GU27">
        <f t="shared" si="131"/>
        <v>1</v>
      </c>
      <c r="GV27">
        <f t="shared" si="132"/>
        <v>1</v>
      </c>
      <c r="GW27">
        <f t="shared" si="133"/>
        <v>1</v>
      </c>
      <c r="GX27">
        <f t="shared" si="134"/>
        <v>1</v>
      </c>
    </row>
    <row r="28" spans="1:206" x14ac:dyDescent="0.2">
      <c r="A28" t="s">
        <v>60</v>
      </c>
      <c r="B28" t="s">
        <v>56</v>
      </c>
      <c r="D28" s="5" t="s">
        <v>91</v>
      </c>
      <c r="E28">
        <f>GETPIVOTDATA("value",pivot!$A$3,"bench",$D28,"config",$E$3,"stat",E$4)</f>
        <v>1822415</v>
      </c>
      <c r="F28">
        <f>GETPIVOTDATA("value",pivot!$A$3,"bench",$D28,"config",$E$3,"stat",F$4)</f>
        <v>0</v>
      </c>
      <c r="G28">
        <f>GETPIVOTDATA("value",pivot!$A$3,"bench",$D28,"config",$E$3,"stat",G$4)</f>
        <v>679404</v>
      </c>
      <c r="H28">
        <f>GETPIVOTDATA("value",pivot!$A$3,"bench",$D28,"config",$E$3,"stat",H$4)</f>
        <v>555568</v>
      </c>
      <c r="I28">
        <f>GETPIVOTDATA("value",pivot!$A$3,"bench",$D28,"config",$E$3,"stat",I$4)</f>
        <v>450986</v>
      </c>
      <c r="J28">
        <f>GETPIVOTDATA("value",pivot!$A$3,"bench",$D28,"config",$E$3,"stat",J$4)</f>
        <v>1062911</v>
      </c>
      <c r="K28">
        <f>GETPIVOTDATA("value",pivot!$A$3,"bench",$D28,"config",$E$3,"stat",K$4)</f>
        <v>755782</v>
      </c>
      <c r="L28">
        <f>GETPIVOTDATA("value",pivot!$A$3,"bench",$D28,"config",$E$3,"stat",L$4)</f>
        <v>575907</v>
      </c>
      <c r="M28">
        <f>GETPIVOTDATA("value",pivot!$A$3,"bench",$D28,"config",$E$3,"stat",M$4)</f>
        <v>556936</v>
      </c>
      <c r="N28">
        <f>GETPIVOTDATA("value",pivot!$A$3,"bench",$D28,"config",$E$3,"stat",N$4)</f>
        <v>1036754</v>
      </c>
      <c r="O28">
        <f>GETPIVOTDATA("value",pivot!$A$3,"bench",$D28,"config",$E$3,"stat",O$4)</f>
        <v>298444</v>
      </c>
      <c r="P28">
        <f>GETPIVOTDATA("value",pivot!$A$3,"bench",$D28,"config",$E$3,"stat",P$4)</f>
        <v>347508</v>
      </c>
      <c r="Q28">
        <f>GETPIVOTDATA("value",pivot!$A$3,"bench",$D28,"config",$E$3,"stat",Q$4)</f>
        <v>105891</v>
      </c>
      <c r="R28">
        <f>GETPIVOTDATA("value",pivot!$A$3,"bench",$D28,"config",$E$3,"stat",R$4)</f>
        <v>185233</v>
      </c>
      <c r="S28">
        <f>GETPIVOTDATA("value",pivot!$A$3,"bench",$D28,"config",$E$3,"stat",S$4)</f>
        <v>105145</v>
      </c>
      <c r="T28">
        <f>GETPIVOTDATA("value",pivot!$A$3,"bench",$D28,"config",$E$3,"stat",T$4)</f>
        <v>140196</v>
      </c>
      <c r="U28">
        <f>GETPIVOTDATA("value",pivot!$A$3,"bench",$D28,"config",$E$3,"stat",U$4)</f>
        <v>316987</v>
      </c>
      <c r="V28">
        <f>GETPIVOTDATA("value",pivot!$A$3,"bench",$D28,"config",$E$3,"stat",V$4)</f>
        <v>34799</v>
      </c>
      <c r="W28">
        <f>GETPIVOTDATA("value",pivot!$A$3,"bench",$D28,"config",$E$3,"stat",W$4)</f>
        <v>114867</v>
      </c>
      <c r="X28">
        <f>GETPIVOTDATA("value",pivot!$A$3,"bench",$D28,"config",$E$3,"stat",X$4)</f>
        <v>298345</v>
      </c>
      <c r="Y28">
        <f>GETPIVOTDATA("value",pivot!$A$3,"bench",$D28,"config",$E$3,"stat",Y$4)</f>
        <v>98412</v>
      </c>
      <c r="Z28">
        <f>GETPIVOTDATA("value",pivot!$A$3,"bench",$D28,"config",$E$3,"stat",Z$4)</f>
        <v>30787</v>
      </c>
      <c r="AA28">
        <f>GETPIVOTDATA("value",pivot!$A$3,"bench",$D28,"config",$E$3,"stat",AA$4)</f>
        <v>196420</v>
      </c>
      <c r="AB28">
        <f>GETPIVOTDATA("value",pivot!$A$3,"bench",$D28,"config",$E$3,"stat",AB$4)</f>
        <v>0</v>
      </c>
      <c r="AC28">
        <f>GETPIVOTDATA("value",pivot!$A$3,"bench",$D28,"config",$E$3,"stat",AC$4)</f>
        <v>0</v>
      </c>
      <c r="AD28">
        <f>GETPIVOTDATA("value",pivot!$A$3,"bench",$D28,"config",$E$3,"stat",AD$4)</f>
        <v>0</v>
      </c>
      <c r="AE28">
        <f>GETPIVOTDATA("value",pivot!$A$3,"bench",$D28,"config",$E$3,"stat",AE$4)</f>
        <v>0</v>
      </c>
      <c r="AF28">
        <f>GETPIVOTDATA("value",pivot!$A$3,"bench",$D28,"config",$E$3,"stat",AF$4)</f>
        <v>0</v>
      </c>
      <c r="AG28">
        <f>GETPIVOTDATA("value",pivot!$A$3,"bench",$D28,"config",$E$3,"stat",AG$4)</f>
        <v>0</v>
      </c>
      <c r="AH28">
        <f>GETPIVOTDATA("value",pivot!$A$3,"bench",$D28,"config",$E$3,"stat",AH$4)</f>
        <v>0</v>
      </c>
      <c r="AI28">
        <f>GETPIVOTDATA("value",pivot!$A$3,"bench",$D28,"config",$E$3,"stat",AI$4)</f>
        <v>0</v>
      </c>
      <c r="AJ28">
        <f>GETPIVOTDATA("value",pivot!$A$3,"bench",$D28,"config",$E$3,"stat",AJ$4)</f>
        <v>0</v>
      </c>
      <c r="AK28">
        <f>GETPIVOTDATA("value",pivot!$A$3,"bench",$D28,"config",$E$3,"stat",AK$4)</f>
        <v>0</v>
      </c>
      <c r="AL28">
        <f>GETPIVOTDATA("value",pivot!$A$3,"bench",$D28,"config",$E$3,"stat",AL$4)</f>
        <v>0</v>
      </c>
      <c r="AM28">
        <f>GETPIVOTDATA("value",pivot!$A$3,"bench",$D28,"config",$E$3,"stat",AM$4)</f>
        <v>0</v>
      </c>
      <c r="AN28">
        <f>GETPIVOTDATA("value",pivot!$A$3,"bench",$D28,"config",$E$3,"stat",AN$4)</f>
        <v>0</v>
      </c>
      <c r="AO28">
        <f>GETPIVOTDATA("value",pivot!$A$3,"bench",$D28,"config",$E$3,"stat",AO$4)</f>
        <v>0</v>
      </c>
      <c r="AP28">
        <f>GETPIVOTDATA("value",pivot!$A$3,"bench",$D28,"config",$E$3,"stat",AP$4)</f>
        <v>0</v>
      </c>
      <c r="AQ28">
        <f>GETPIVOTDATA("value",pivot!$A$3,"bench",$D28,"config",$E$3,"stat",AQ$4)</f>
        <v>0</v>
      </c>
      <c r="AR28">
        <f>GETPIVOTDATA("value",pivot!$A$3,"bench",$D28,"config",$E$3,"stat",AR$4)</f>
        <v>0</v>
      </c>
      <c r="AS28">
        <f>GETPIVOTDATA("value",pivot!$A$3,"bench",$D28,"config",$E$3,"stat",AS$4)</f>
        <v>0</v>
      </c>
      <c r="AT28">
        <f>GETPIVOTDATA("value",pivot!$A$3,"bench",$D28,"config",$E$3,"stat",AT$4)</f>
        <v>0</v>
      </c>
      <c r="AU28">
        <f>GETPIVOTDATA("value",pivot!$A$3,"bench",$D28,"config",$E$3,"stat",AU$4)</f>
        <v>0</v>
      </c>
      <c r="AV28">
        <f>GETPIVOTDATA("value",pivot!$A$3,"bench",$D28,"config",$E$3,"stat",AV$4)</f>
        <v>0</v>
      </c>
      <c r="AW28">
        <f>GETPIVOTDATA("value",pivot!$A$3,"bench",$D28,"config",$E$3,"stat",AW$4)</f>
        <v>0</v>
      </c>
      <c r="AX28">
        <f>GETPIVOTDATA("value",pivot!$A$3,"bench",$D28,"config",$E$3,"stat",AX$4)</f>
        <v>99103</v>
      </c>
      <c r="AY28">
        <f>GETPIVOTDATA("value",pivot!$A$3,"bench",$D28,"config",$E$3,"stat",AY$4)</f>
        <v>0</v>
      </c>
      <c r="AZ28">
        <f>GETPIVOTDATA("value",pivot!$A$3,"bench",$D28,"config",$E$3,"stat",AZ$4)</f>
        <v>0</v>
      </c>
      <c r="BA28">
        <f>GETPIVOTDATA("value",pivot!$A$3,"bench",$D28,"config",$E$3,"stat",BA$4)</f>
        <v>0</v>
      </c>
      <c r="BB28">
        <f>GETPIVOTDATA("value",pivot!$A$3,"bench",$D28,"config",$E$3,"stat",BB$4)</f>
        <v>0</v>
      </c>
      <c r="BC28">
        <f>GETPIVOTDATA("value",pivot!$A$3,"bench",$D28,"config",$E$3,"stat",BC$4)</f>
        <v>0</v>
      </c>
      <c r="BD28">
        <f>GETPIVOTDATA("value",pivot!$A$3,"bench",$D28,"config",$E$3,"stat",BD$4)</f>
        <v>0</v>
      </c>
      <c r="BE28">
        <f>GETPIVOTDATA("value",pivot!$A$3,"bench",$D28,"config",$E$3,"stat",BE$4)</f>
        <v>0</v>
      </c>
      <c r="BF28">
        <f>GETPIVOTDATA("value",pivot!$A$3,"bench",$D28,"config",$E$3,"stat",BF$4)</f>
        <v>0</v>
      </c>
      <c r="BG28">
        <f>GETPIVOTDATA("value",pivot!$A$3,"bench",$D28,"config",$E$3,"stat",BG$4)</f>
        <v>0</v>
      </c>
      <c r="BH28">
        <f>GETPIVOTDATA("value",pivot!$A$3,"bench",$D28,"config",$E$3,"stat",BH$4)</f>
        <v>0</v>
      </c>
      <c r="BI28">
        <f>GETPIVOTDATA("value",pivot!$A$3,"bench",$D28,"config",$E$3,"stat",BI$4)</f>
        <v>0</v>
      </c>
      <c r="BJ28">
        <f>GETPIVOTDATA("value",pivot!$A$3,"bench",$D28,"config",$E$3,"stat",BJ$4)</f>
        <v>0</v>
      </c>
      <c r="BK28">
        <f>GETPIVOTDATA("value",pivot!$A$3,"bench",$D28,"config",$E$3,"stat",BK$4)</f>
        <v>0</v>
      </c>
      <c r="BL28">
        <f>GETPIVOTDATA("value",pivot!$A$3,"bench",$D28,"config",$E$3,"stat",BL$4)</f>
        <v>0</v>
      </c>
      <c r="BM28">
        <f>GETPIVOTDATA("value",pivot!$A$3,"bench",$D28,"config",$E$3,"stat",BM$4)</f>
        <v>0</v>
      </c>
      <c r="BN28">
        <f>GETPIVOTDATA("value",pivot!$A$3,"bench",$D28,"config",$E$3,"stat",BN$4)</f>
        <v>0</v>
      </c>
      <c r="BO28">
        <f>GETPIVOTDATA("value",pivot!$A$3,"bench",$D28,"config",$E$3,"stat",BO$4)</f>
        <v>0</v>
      </c>
      <c r="BP28">
        <f>GETPIVOTDATA("value",pivot!$A$3,"bench",$D28,"config",$E$3,"stat",BP$4)</f>
        <v>0</v>
      </c>
      <c r="BQ28">
        <f>GETPIVOTDATA("value",pivot!$A$3,"bench",$D28,"config",$E$3,"stat",BQ$4)</f>
        <v>0</v>
      </c>
      <c r="BR28">
        <f>GETPIVOTDATA("value",pivot!$A$3,"bench",$D28,"config",$E$3,"stat",BR$4)</f>
        <v>0</v>
      </c>
      <c r="BU28">
        <f t="shared" si="0"/>
        <v>1822415</v>
      </c>
      <c r="BV28">
        <f t="shared" si="1"/>
        <v>1822415</v>
      </c>
      <c r="BW28">
        <f t="shared" si="2"/>
        <v>2501819</v>
      </c>
      <c r="BX28">
        <f t="shared" si="3"/>
        <v>3057387</v>
      </c>
      <c r="BY28">
        <f t="shared" si="4"/>
        <v>3508373</v>
      </c>
      <c r="BZ28">
        <f t="shared" si="5"/>
        <v>4571284</v>
      </c>
      <c r="CA28">
        <f t="shared" si="6"/>
        <v>5327066</v>
      </c>
      <c r="CB28">
        <f t="shared" si="7"/>
        <v>5902973</v>
      </c>
      <c r="CC28">
        <f t="shared" si="8"/>
        <v>6459909</v>
      </c>
      <c r="CD28">
        <f t="shared" si="9"/>
        <v>7496663</v>
      </c>
      <c r="CE28">
        <f t="shared" si="10"/>
        <v>7795107</v>
      </c>
      <c r="CF28">
        <f t="shared" si="11"/>
        <v>8142615</v>
      </c>
      <c r="CG28">
        <f t="shared" si="12"/>
        <v>8248506</v>
      </c>
      <c r="CH28">
        <f t="shared" si="13"/>
        <v>8433739</v>
      </c>
      <c r="CI28">
        <f t="shared" si="14"/>
        <v>8538884</v>
      </c>
      <c r="CJ28">
        <f t="shared" si="15"/>
        <v>8679080</v>
      </c>
      <c r="CK28">
        <f t="shared" si="16"/>
        <v>8996067</v>
      </c>
      <c r="CL28">
        <f t="shared" si="17"/>
        <v>9030866</v>
      </c>
      <c r="CM28">
        <f t="shared" si="18"/>
        <v>9145733</v>
      </c>
      <c r="CN28">
        <f t="shared" si="19"/>
        <v>9444078</v>
      </c>
      <c r="CO28">
        <f t="shared" si="20"/>
        <v>9542490</v>
      </c>
      <c r="CP28">
        <f t="shared" si="21"/>
        <v>9573277</v>
      </c>
      <c r="CQ28">
        <f t="shared" si="22"/>
        <v>9769697</v>
      </c>
      <c r="CR28">
        <f t="shared" si="23"/>
        <v>9769697</v>
      </c>
      <c r="CS28">
        <f t="shared" si="24"/>
        <v>9769697</v>
      </c>
      <c r="CT28">
        <f t="shared" si="25"/>
        <v>9769697</v>
      </c>
      <c r="CU28">
        <f t="shared" si="26"/>
        <v>9769697</v>
      </c>
      <c r="CV28">
        <f t="shared" si="27"/>
        <v>9769697</v>
      </c>
      <c r="CW28">
        <f t="shared" si="28"/>
        <v>9769697</v>
      </c>
      <c r="CX28">
        <f t="shared" si="29"/>
        <v>9769697</v>
      </c>
      <c r="CY28">
        <f t="shared" si="30"/>
        <v>9769697</v>
      </c>
      <c r="CZ28">
        <f t="shared" si="31"/>
        <v>9769697</v>
      </c>
      <c r="DA28">
        <f t="shared" si="32"/>
        <v>9769697</v>
      </c>
      <c r="DB28">
        <f t="shared" si="33"/>
        <v>9769697</v>
      </c>
      <c r="DC28">
        <f t="shared" si="34"/>
        <v>9769697</v>
      </c>
      <c r="DD28">
        <f t="shared" si="35"/>
        <v>9769697</v>
      </c>
      <c r="DE28">
        <f t="shared" si="36"/>
        <v>9769697</v>
      </c>
      <c r="DF28">
        <f t="shared" si="37"/>
        <v>9769697</v>
      </c>
      <c r="DG28">
        <f t="shared" si="38"/>
        <v>9769697</v>
      </c>
      <c r="DH28">
        <f t="shared" si="39"/>
        <v>9769697</v>
      </c>
      <c r="DI28">
        <f t="shared" si="40"/>
        <v>9769697</v>
      </c>
      <c r="DJ28">
        <f t="shared" si="41"/>
        <v>9769697</v>
      </c>
      <c r="DK28">
        <f t="shared" si="42"/>
        <v>9769697</v>
      </c>
      <c r="DL28">
        <f t="shared" si="43"/>
        <v>9769697</v>
      </c>
      <c r="DM28">
        <f t="shared" si="44"/>
        <v>9769697</v>
      </c>
      <c r="DN28">
        <f t="shared" si="45"/>
        <v>9868800</v>
      </c>
      <c r="DO28">
        <f t="shared" si="46"/>
        <v>9868800</v>
      </c>
      <c r="DP28">
        <f t="shared" si="47"/>
        <v>9868800</v>
      </c>
      <c r="DQ28">
        <f t="shared" si="48"/>
        <v>9868800</v>
      </c>
      <c r="DR28">
        <f t="shared" si="49"/>
        <v>9868800</v>
      </c>
      <c r="DS28">
        <f t="shared" si="50"/>
        <v>9868800</v>
      </c>
      <c r="DT28">
        <f t="shared" si="51"/>
        <v>9868800</v>
      </c>
      <c r="DU28">
        <f t="shared" si="52"/>
        <v>9868800</v>
      </c>
      <c r="DV28">
        <f t="shared" si="53"/>
        <v>9868800</v>
      </c>
      <c r="DW28">
        <f t="shared" si="54"/>
        <v>9868800</v>
      </c>
      <c r="DX28">
        <f t="shared" si="55"/>
        <v>9868800</v>
      </c>
      <c r="DY28">
        <f t="shared" si="56"/>
        <v>9868800</v>
      </c>
      <c r="DZ28">
        <f t="shared" si="57"/>
        <v>9868800</v>
      </c>
      <c r="EA28">
        <f t="shared" si="58"/>
        <v>9868800</v>
      </c>
      <c r="EB28">
        <f t="shared" si="59"/>
        <v>9868800</v>
      </c>
      <c r="EC28">
        <f t="shared" si="60"/>
        <v>9868800</v>
      </c>
      <c r="ED28">
        <f t="shared" si="61"/>
        <v>9868800</v>
      </c>
      <c r="EE28">
        <f t="shared" si="62"/>
        <v>9868800</v>
      </c>
      <c r="EF28">
        <f t="shared" si="63"/>
        <v>9868800</v>
      </c>
      <c r="EG28">
        <f t="shared" si="64"/>
        <v>9868800</v>
      </c>
      <c r="EH28">
        <f t="shared" si="65"/>
        <v>9868800</v>
      </c>
      <c r="EI28">
        <f t="shared" si="68"/>
        <v>9868800</v>
      </c>
      <c r="EK28">
        <f t="shared" si="69"/>
        <v>0.18466429555771724</v>
      </c>
      <c r="EL28">
        <f t="shared" si="70"/>
        <v>0.18466429555771724</v>
      </c>
      <c r="EM28">
        <f t="shared" si="71"/>
        <v>0.25350792396238653</v>
      </c>
      <c r="EN28">
        <f t="shared" si="72"/>
        <v>0.30980331955252921</v>
      </c>
      <c r="EO28">
        <f t="shared" si="73"/>
        <v>0.35550147940985732</v>
      </c>
      <c r="EP28">
        <f t="shared" si="74"/>
        <v>0.46320565823605708</v>
      </c>
      <c r="EQ28">
        <f t="shared" si="75"/>
        <v>0.53978862678339823</v>
      </c>
      <c r="ER28">
        <f t="shared" si="76"/>
        <v>0.59814496190012967</v>
      </c>
      <c r="ES28">
        <f t="shared" si="77"/>
        <v>0.6545789761673152</v>
      </c>
      <c r="ET28">
        <f t="shared" si="78"/>
        <v>0.75963268077172508</v>
      </c>
      <c r="EU28">
        <f t="shared" si="79"/>
        <v>0.78987384484435796</v>
      </c>
      <c r="EV28">
        <f t="shared" si="80"/>
        <v>0.82508663667315174</v>
      </c>
      <c r="EW28">
        <f t="shared" si="81"/>
        <v>0.83581651264591439</v>
      </c>
      <c r="EX28">
        <f t="shared" si="82"/>
        <v>0.85458606922827496</v>
      </c>
      <c r="EY28">
        <f t="shared" si="83"/>
        <v>0.86524035343709471</v>
      </c>
      <c r="EZ28">
        <f t="shared" si="84"/>
        <v>0.8794463359273671</v>
      </c>
      <c r="FA28">
        <f t="shared" si="85"/>
        <v>0.91156645184824903</v>
      </c>
      <c r="FB28">
        <f t="shared" si="86"/>
        <v>0.91509261511024642</v>
      </c>
      <c r="FC28">
        <f t="shared" si="87"/>
        <v>0.926732024156939</v>
      </c>
      <c r="FD28">
        <f t="shared" si="88"/>
        <v>0.95696315661478604</v>
      </c>
      <c r="FE28">
        <f t="shared" si="89"/>
        <v>0.96693518968871595</v>
      </c>
      <c r="FF28">
        <f t="shared" si="90"/>
        <v>0.97005481922827497</v>
      </c>
      <c r="FG28">
        <f t="shared" si="91"/>
        <v>0.98995794828145267</v>
      </c>
      <c r="FH28">
        <f t="shared" si="92"/>
        <v>0.98995794828145267</v>
      </c>
      <c r="FI28">
        <f t="shared" si="93"/>
        <v>0.98995794828145267</v>
      </c>
      <c r="FJ28">
        <f t="shared" si="94"/>
        <v>0.98995794828145267</v>
      </c>
      <c r="FK28">
        <f t="shared" si="95"/>
        <v>0.98995794828145267</v>
      </c>
      <c r="FL28">
        <f t="shared" si="96"/>
        <v>0.98995794828145267</v>
      </c>
      <c r="FM28">
        <f t="shared" si="97"/>
        <v>0.98995794828145267</v>
      </c>
      <c r="FN28">
        <f t="shared" si="98"/>
        <v>0.98995794828145267</v>
      </c>
      <c r="FO28">
        <f t="shared" si="99"/>
        <v>0.98995794828145267</v>
      </c>
      <c r="FP28">
        <f t="shared" si="100"/>
        <v>0.98995794828145267</v>
      </c>
      <c r="FQ28">
        <f t="shared" si="101"/>
        <v>0.98995794828145267</v>
      </c>
      <c r="FR28">
        <f t="shared" si="102"/>
        <v>0.98995794828145267</v>
      </c>
      <c r="FS28">
        <f t="shared" si="103"/>
        <v>0.98995794828145267</v>
      </c>
      <c r="FT28">
        <f t="shared" si="104"/>
        <v>0.98995794828145267</v>
      </c>
      <c r="FU28">
        <f t="shared" si="105"/>
        <v>0.98995794828145267</v>
      </c>
      <c r="FV28">
        <f t="shared" si="106"/>
        <v>0.98995794828145267</v>
      </c>
      <c r="FW28">
        <f t="shared" si="107"/>
        <v>0.98995794828145267</v>
      </c>
      <c r="FX28">
        <f t="shared" si="108"/>
        <v>0.98995794828145267</v>
      </c>
      <c r="FY28">
        <f t="shared" si="109"/>
        <v>0.98995794828145267</v>
      </c>
      <c r="FZ28">
        <f t="shared" si="110"/>
        <v>0.98995794828145267</v>
      </c>
      <c r="GA28">
        <f t="shared" si="111"/>
        <v>0.98995794828145267</v>
      </c>
      <c r="GB28">
        <f t="shared" si="112"/>
        <v>0.98995794828145267</v>
      </c>
      <c r="GC28">
        <f t="shared" si="113"/>
        <v>0.98995794828145267</v>
      </c>
      <c r="GD28">
        <f t="shared" si="114"/>
        <v>1</v>
      </c>
      <c r="GE28">
        <f t="shared" si="115"/>
        <v>1</v>
      </c>
      <c r="GF28">
        <f t="shared" si="116"/>
        <v>1</v>
      </c>
      <c r="GG28">
        <f t="shared" si="117"/>
        <v>1</v>
      </c>
      <c r="GH28">
        <f t="shared" si="118"/>
        <v>1</v>
      </c>
      <c r="GI28">
        <f t="shared" si="119"/>
        <v>1</v>
      </c>
      <c r="GJ28">
        <f t="shared" si="120"/>
        <v>1</v>
      </c>
      <c r="GK28">
        <f t="shared" si="121"/>
        <v>1</v>
      </c>
      <c r="GL28">
        <f t="shared" si="122"/>
        <v>1</v>
      </c>
      <c r="GM28">
        <f t="shared" si="123"/>
        <v>1</v>
      </c>
      <c r="GN28">
        <f t="shared" si="124"/>
        <v>1</v>
      </c>
      <c r="GO28">
        <f t="shared" si="125"/>
        <v>1</v>
      </c>
      <c r="GP28">
        <f t="shared" si="126"/>
        <v>1</v>
      </c>
      <c r="GQ28">
        <f t="shared" si="127"/>
        <v>1</v>
      </c>
      <c r="GR28">
        <f t="shared" si="128"/>
        <v>1</v>
      </c>
      <c r="GS28">
        <f t="shared" si="129"/>
        <v>1</v>
      </c>
      <c r="GT28">
        <f t="shared" si="130"/>
        <v>1</v>
      </c>
      <c r="GU28">
        <f t="shared" si="131"/>
        <v>1</v>
      </c>
      <c r="GV28">
        <f t="shared" si="132"/>
        <v>1</v>
      </c>
      <c r="GW28">
        <f t="shared" si="133"/>
        <v>1</v>
      </c>
      <c r="GX28">
        <f t="shared" si="134"/>
        <v>1</v>
      </c>
    </row>
    <row r="29" spans="1:206" x14ac:dyDescent="0.2">
      <c r="A29" t="s">
        <v>61</v>
      </c>
      <c r="B29" t="s">
        <v>8</v>
      </c>
      <c r="D29" s="5" t="s">
        <v>92</v>
      </c>
      <c r="E29">
        <f>GETPIVOTDATA("value",pivot!$A$3,"bench",$D29,"config",$E$3,"stat",E$4)</f>
        <v>1834298</v>
      </c>
      <c r="F29">
        <f>GETPIVOTDATA("value",pivot!$A$3,"bench",$D29,"config",$E$3,"stat",F$4)</f>
        <v>0</v>
      </c>
      <c r="G29">
        <f>GETPIVOTDATA("value",pivot!$A$3,"bench",$D29,"config",$E$3,"stat",G$4)</f>
        <v>709086</v>
      </c>
      <c r="H29">
        <f>GETPIVOTDATA("value",pivot!$A$3,"bench",$D29,"config",$E$3,"stat",H$4)</f>
        <v>473565</v>
      </c>
      <c r="I29">
        <f>GETPIVOTDATA("value",pivot!$A$3,"bench",$D29,"config",$E$3,"stat",I$4)</f>
        <v>425897</v>
      </c>
      <c r="J29">
        <f>GETPIVOTDATA("value",pivot!$A$3,"bench",$D29,"config",$E$3,"stat",J$4)</f>
        <v>1092759</v>
      </c>
      <c r="K29">
        <f>GETPIVOTDATA("value",pivot!$A$3,"bench",$D29,"config",$E$3,"stat",K$4)</f>
        <v>770930</v>
      </c>
      <c r="L29">
        <f>GETPIVOTDATA("value",pivot!$A$3,"bench",$D29,"config",$E$3,"stat",L$4)</f>
        <v>585493</v>
      </c>
      <c r="M29">
        <f>GETPIVOTDATA("value",pivot!$A$3,"bench",$D29,"config",$E$3,"stat",M$4)</f>
        <v>572912</v>
      </c>
      <c r="N29">
        <f>GETPIVOTDATA("value",pivot!$A$3,"bench",$D29,"config",$E$3,"stat",N$4)</f>
        <v>1015198</v>
      </c>
      <c r="O29">
        <f>GETPIVOTDATA("value",pivot!$A$3,"bench",$D29,"config",$E$3,"stat",O$4)</f>
        <v>306862</v>
      </c>
      <c r="P29">
        <f>GETPIVOTDATA("value",pivot!$A$3,"bench",$D29,"config",$E$3,"stat",P$4)</f>
        <v>356422</v>
      </c>
      <c r="Q29">
        <f>GETPIVOTDATA("value",pivot!$A$3,"bench",$D29,"config",$E$3,"stat",Q$4)</f>
        <v>108615</v>
      </c>
      <c r="R29">
        <f>GETPIVOTDATA("value",pivot!$A$3,"bench",$D29,"config",$E$3,"stat",R$4)</f>
        <v>135033</v>
      </c>
      <c r="S29">
        <f>GETPIVOTDATA("value",pivot!$A$3,"bench",$D29,"config",$E$3,"stat",S$4)</f>
        <v>107077</v>
      </c>
      <c r="T29">
        <f>GETPIVOTDATA("value",pivot!$A$3,"bench",$D29,"config",$E$3,"stat",T$4)</f>
        <v>144138</v>
      </c>
      <c r="U29">
        <f>GETPIVOTDATA("value",pivot!$A$3,"bench",$D29,"config",$E$3,"stat",U$4)</f>
        <v>326200</v>
      </c>
      <c r="V29">
        <f>GETPIVOTDATA("value",pivot!$A$3,"bench",$D29,"config",$E$3,"stat",V$4)</f>
        <v>35763</v>
      </c>
      <c r="W29">
        <f>GETPIVOTDATA("value",pivot!$A$3,"bench",$D29,"config",$E$3,"stat",W$4)</f>
        <v>118085</v>
      </c>
      <c r="X29">
        <f>GETPIVOTDATA("value",pivot!$A$3,"bench",$D29,"config",$E$3,"stat",X$4)</f>
        <v>306913</v>
      </c>
      <c r="Y29">
        <f>GETPIVOTDATA("value",pivot!$A$3,"bench",$D29,"config",$E$3,"stat",Y$4)</f>
        <v>101182</v>
      </c>
      <c r="Z29">
        <f>GETPIVOTDATA("value",pivot!$A$3,"bench",$D29,"config",$E$3,"stat",Z$4)</f>
        <v>31613</v>
      </c>
      <c r="AA29">
        <f>GETPIVOTDATA("value",pivot!$A$3,"bench",$D29,"config",$E$3,"stat",AA$4)</f>
        <v>201756</v>
      </c>
      <c r="AB29">
        <f>GETPIVOTDATA("value",pivot!$A$3,"bench",$D29,"config",$E$3,"stat",AB$4)</f>
        <v>0</v>
      </c>
      <c r="AC29">
        <f>GETPIVOTDATA("value",pivot!$A$3,"bench",$D29,"config",$E$3,"stat",AC$4)</f>
        <v>0</v>
      </c>
      <c r="AD29">
        <f>GETPIVOTDATA("value",pivot!$A$3,"bench",$D29,"config",$E$3,"stat",AD$4)</f>
        <v>0</v>
      </c>
      <c r="AE29">
        <f>GETPIVOTDATA("value",pivot!$A$3,"bench",$D29,"config",$E$3,"stat",AE$4)</f>
        <v>0</v>
      </c>
      <c r="AF29">
        <f>GETPIVOTDATA("value",pivot!$A$3,"bench",$D29,"config",$E$3,"stat",AF$4)</f>
        <v>0</v>
      </c>
      <c r="AG29">
        <f>GETPIVOTDATA("value",pivot!$A$3,"bench",$D29,"config",$E$3,"stat",AG$4)</f>
        <v>0</v>
      </c>
      <c r="AH29">
        <f>GETPIVOTDATA("value",pivot!$A$3,"bench",$D29,"config",$E$3,"stat",AH$4)</f>
        <v>0</v>
      </c>
      <c r="AI29">
        <f>GETPIVOTDATA("value",pivot!$A$3,"bench",$D29,"config",$E$3,"stat",AI$4)</f>
        <v>0</v>
      </c>
      <c r="AJ29">
        <f>GETPIVOTDATA("value",pivot!$A$3,"bench",$D29,"config",$E$3,"stat",AJ$4)</f>
        <v>0</v>
      </c>
      <c r="AK29">
        <f>GETPIVOTDATA("value",pivot!$A$3,"bench",$D29,"config",$E$3,"stat",AK$4)</f>
        <v>0</v>
      </c>
      <c r="AL29">
        <f>GETPIVOTDATA("value",pivot!$A$3,"bench",$D29,"config",$E$3,"stat",AL$4)</f>
        <v>0</v>
      </c>
      <c r="AM29">
        <f>GETPIVOTDATA("value",pivot!$A$3,"bench",$D29,"config",$E$3,"stat",AM$4)</f>
        <v>0</v>
      </c>
      <c r="AN29">
        <f>GETPIVOTDATA("value",pivot!$A$3,"bench",$D29,"config",$E$3,"stat",AN$4)</f>
        <v>0</v>
      </c>
      <c r="AO29">
        <f>GETPIVOTDATA("value",pivot!$A$3,"bench",$D29,"config",$E$3,"stat",AO$4)</f>
        <v>0</v>
      </c>
      <c r="AP29">
        <f>GETPIVOTDATA("value",pivot!$A$3,"bench",$D29,"config",$E$3,"stat",AP$4)</f>
        <v>0</v>
      </c>
      <c r="AQ29">
        <f>GETPIVOTDATA("value",pivot!$A$3,"bench",$D29,"config",$E$3,"stat",AQ$4)</f>
        <v>0</v>
      </c>
      <c r="AR29">
        <f>GETPIVOTDATA("value",pivot!$A$3,"bench",$D29,"config",$E$3,"stat",AR$4)</f>
        <v>0</v>
      </c>
      <c r="AS29">
        <f>GETPIVOTDATA("value",pivot!$A$3,"bench",$D29,"config",$E$3,"stat",AS$4)</f>
        <v>0</v>
      </c>
      <c r="AT29">
        <f>GETPIVOTDATA("value",pivot!$A$3,"bench",$D29,"config",$E$3,"stat",AT$4)</f>
        <v>0</v>
      </c>
      <c r="AU29">
        <f>GETPIVOTDATA("value",pivot!$A$3,"bench",$D29,"config",$E$3,"stat",AU$4)</f>
        <v>0</v>
      </c>
      <c r="AV29">
        <f>GETPIVOTDATA("value",pivot!$A$3,"bench",$D29,"config",$E$3,"stat",AV$4)</f>
        <v>0</v>
      </c>
      <c r="AW29">
        <f>GETPIVOTDATA("value",pivot!$A$3,"bench",$D29,"config",$E$3,"stat",AW$4)</f>
        <v>0</v>
      </c>
      <c r="AX29">
        <f>GETPIVOTDATA("value",pivot!$A$3,"bench",$D29,"config",$E$3,"stat",AX$4)</f>
        <v>100981</v>
      </c>
      <c r="AY29">
        <f>GETPIVOTDATA("value",pivot!$A$3,"bench",$D29,"config",$E$3,"stat",AY$4)</f>
        <v>0</v>
      </c>
      <c r="AZ29">
        <f>GETPIVOTDATA("value",pivot!$A$3,"bench",$D29,"config",$E$3,"stat",AZ$4)</f>
        <v>0</v>
      </c>
      <c r="BA29">
        <f>GETPIVOTDATA("value",pivot!$A$3,"bench",$D29,"config",$E$3,"stat",BA$4)</f>
        <v>0</v>
      </c>
      <c r="BB29">
        <f>GETPIVOTDATA("value",pivot!$A$3,"bench",$D29,"config",$E$3,"stat",BB$4)</f>
        <v>0</v>
      </c>
      <c r="BC29">
        <f>GETPIVOTDATA("value",pivot!$A$3,"bench",$D29,"config",$E$3,"stat",BC$4)</f>
        <v>0</v>
      </c>
      <c r="BD29">
        <f>GETPIVOTDATA("value",pivot!$A$3,"bench",$D29,"config",$E$3,"stat",BD$4)</f>
        <v>0</v>
      </c>
      <c r="BE29">
        <f>GETPIVOTDATA("value",pivot!$A$3,"bench",$D29,"config",$E$3,"stat",BE$4)</f>
        <v>0</v>
      </c>
      <c r="BF29">
        <f>GETPIVOTDATA("value",pivot!$A$3,"bench",$D29,"config",$E$3,"stat",BF$4)</f>
        <v>0</v>
      </c>
      <c r="BG29">
        <f>GETPIVOTDATA("value",pivot!$A$3,"bench",$D29,"config",$E$3,"stat",BG$4)</f>
        <v>0</v>
      </c>
      <c r="BH29">
        <f>GETPIVOTDATA("value",pivot!$A$3,"bench",$D29,"config",$E$3,"stat",BH$4)</f>
        <v>0</v>
      </c>
      <c r="BI29">
        <f>GETPIVOTDATA("value",pivot!$A$3,"bench",$D29,"config",$E$3,"stat",BI$4)</f>
        <v>0</v>
      </c>
      <c r="BJ29">
        <f>GETPIVOTDATA("value",pivot!$A$3,"bench",$D29,"config",$E$3,"stat",BJ$4)</f>
        <v>0</v>
      </c>
      <c r="BK29">
        <f>GETPIVOTDATA("value",pivot!$A$3,"bench",$D29,"config",$E$3,"stat",BK$4)</f>
        <v>0</v>
      </c>
      <c r="BL29">
        <f>GETPIVOTDATA("value",pivot!$A$3,"bench",$D29,"config",$E$3,"stat",BL$4)</f>
        <v>0</v>
      </c>
      <c r="BM29">
        <f>GETPIVOTDATA("value",pivot!$A$3,"bench",$D29,"config",$E$3,"stat",BM$4)</f>
        <v>0</v>
      </c>
      <c r="BN29">
        <f>GETPIVOTDATA("value",pivot!$A$3,"bench",$D29,"config",$E$3,"stat",BN$4)</f>
        <v>0</v>
      </c>
      <c r="BO29">
        <f>GETPIVOTDATA("value",pivot!$A$3,"bench",$D29,"config",$E$3,"stat",BO$4)</f>
        <v>0</v>
      </c>
      <c r="BP29">
        <f>GETPIVOTDATA("value",pivot!$A$3,"bench",$D29,"config",$E$3,"stat",BP$4)</f>
        <v>0</v>
      </c>
      <c r="BQ29">
        <f>GETPIVOTDATA("value",pivot!$A$3,"bench",$D29,"config",$E$3,"stat",BQ$4)</f>
        <v>0</v>
      </c>
      <c r="BR29">
        <f>GETPIVOTDATA("value",pivot!$A$3,"bench",$D29,"config",$E$3,"stat",BR$4)</f>
        <v>0</v>
      </c>
      <c r="BU29">
        <f t="shared" si="0"/>
        <v>1834298</v>
      </c>
      <c r="BV29">
        <f t="shared" si="1"/>
        <v>1834298</v>
      </c>
      <c r="BW29">
        <f t="shared" si="2"/>
        <v>2543384</v>
      </c>
      <c r="BX29">
        <f t="shared" si="3"/>
        <v>3016949</v>
      </c>
      <c r="BY29">
        <f t="shared" si="4"/>
        <v>3442846</v>
      </c>
      <c r="BZ29">
        <f t="shared" si="5"/>
        <v>4535605</v>
      </c>
      <c r="CA29">
        <f t="shared" si="6"/>
        <v>5306535</v>
      </c>
      <c r="CB29">
        <f t="shared" si="7"/>
        <v>5892028</v>
      </c>
      <c r="CC29">
        <f t="shared" si="8"/>
        <v>6464940</v>
      </c>
      <c r="CD29">
        <f t="shared" si="9"/>
        <v>7480138</v>
      </c>
      <c r="CE29">
        <f t="shared" si="10"/>
        <v>7787000</v>
      </c>
      <c r="CF29">
        <f t="shared" si="11"/>
        <v>8143422</v>
      </c>
      <c r="CG29">
        <f t="shared" si="12"/>
        <v>8252037</v>
      </c>
      <c r="CH29">
        <f t="shared" si="13"/>
        <v>8387070</v>
      </c>
      <c r="CI29">
        <f t="shared" si="14"/>
        <v>8494147</v>
      </c>
      <c r="CJ29">
        <f t="shared" si="15"/>
        <v>8638285</v>
      </c>
      <c r="CK29">
        <f t="shared" si="16"/>
        <v>8964485</v>
      </c>
      <c r="CL29">
        <f t="shared" si="17"/>
        <v>9000248</v>
      </c>
      <c r="CM29">
        <f t="shared" si="18"/>
        <v>9118333</v>
      </c>
      <c r="CN29">
        <f t="shared" si="19"/>
        <v>9425246</v>
      </c>
      <c r="CO29">
        <f t="shared" si="20"/>
        <v>9526428</v>
      </c>
      <c r="CP29">
        <f t="shared" si="21"/>
        <v>9558041</v>
      </c>
      <c r="CQ29">
        <f t="shared" si="22"/>
        <v>9759797</v>
      </c>
      <c r="CR29">
        <f t="shared" si="23"/>
        <v>9759797</v>
      </c>
      <c r="CS29">
        <f t="shared" si="24"/>
        <v>9759797</v>
      </c>
      <c r="CT29">
        <f t="shared" si="25"/>
        <v>9759797</v>
      </c>
      <c r="CU29">
        <f t="shared" si="26"/>
        <v>9759797</v>
      </c>
      <c r="CV29">
        <f t="shared" si="27"/>
        <v>9759797</v>
      </c>
      <c r="CW29">
        <f t="shared" si="28"/>
        <v>9759797</v>
      </c>
      <c r="CX29">
        <f t="shared" si="29"/>
        <v>9759797</v>
      </c>
      <c r="CY29">
        <f t="shared" si="30"/>
        <v>9759797</v>
      </c>
      <c r="CZ29">
        <f t="shared" si="31"/>
        <v>9759797</v>
      </c>
      <c r="DA29">
        <f t="shared" si="32"/>
        <v>9759797</v>
      </c>
      <c r="DB29">
        <f t="shared" si="33"/>
        <v>9759797</v>
      </c>
      <c r="DC29">
        <f t="shared" si="34"/>
        <v>9759797</v>
      </c>
      <c r="DD29">
        <f t="shared" si="35"/>
        <v>9759797</v>
      </c>
      <c r="DE29">
        <f t="shared" si="36"/>
        <v>9759797</v>
      </c>
      <c r="DF29">
        <f t="shared" si="37"/>
        <v>9759797</v>
      </c>
      <c r="DG29">
        <f t="shared" si="38"/>
        <v>9759797</v>
      </c>
      <c r="DH29">
        <f t="shared" si="39"/>
        <v>9759797</v>
      </c>
      <c r="DI29">
        <f t="shared" si="40"/>
        <v>9759797</v>
      </c>
      <c r="DJ29">
        <f t="shared" si="41"/>
        <v>9759797</v>
      </c>
      <c r="DK29">
        <f t="shared" si="42"/>
        <v>9759797</v>
      </c>
      <c r="DL29">
        <f t="shared" si="43"/>
        <v>9759797</v>
      </c>
      <c r="DM29">
        <f t="shared" si="44"/>
        <v>9759797</v>
      </c>
      <c r="DN29">
        <f t="shared" si="45"/>
        <v>9860778</v>
      </c>
      <c r="DO29">
        <f t="shared" si="46"/>
        <v>9860778</v>
      </c>
      <c r="DP29">
        <f t="shared" si="47"/>
        <v>9860778</v>
      </c>
      <c r="DQ29">
        <f t="shared" si="48"/>
        <v>9860778</v>
      </c>
      <c r="DR29">
        <f t="shared" si="49"/>
        <v>9860778</v>
      </c>
      <c r="DS29">
        <f t="shared" si="50"/>
        <v>9860778</v>
      </c>
      <c r="DT29">
        <f t="shared" si="51"/>
        <v>9860778</v>
      </c>
      <c r="DU29">
        <f t="shared" si="52"/>
        <v>9860778</v>
      </c>
      <c r="DV29">
        <f t="shared" si="53"/>
        <v>9860778</v>
      </c>
      <c r="DW29">
        <f t="shared" si="54"/>
        <v>9860778</v>
      </c>
      <c r="DX29">
        <f t="shared" si="55"/>
        <v>9860778</v>
      </c>
      <c r="DY29">
        <f t="shared" si="56"/>
        <v>9860778</v>
      </c>
      <c r="DZ29">
        <f t="shared" si="57"/>
        <v>9860778</v>
      </c>
      <c r="EA29">
        <f t="shared" si="58"/>
        <v>9860778</v>
      </c>
      <c r="EB29">
        <f t="shared" si="59"/>
        <v>9860778</v>
      </c>
      <c r="EC29">
        <f t="shared" si="60"/>
        <v>9860778</v>
      </c>
      <c r="ED29">
        <f t="shared" si="61"/>
        <v>9860778</v>
      </c>
      <c r="EE29">
        <f t="shared" si="62"/>
        <v>9860778</v>
      </c>
      <c r="EF29">
        <f t="shared" si="63"/>
        <v>9860778</v>
      </c>
      <c r="EG29">
        <f t="shared" si="64"/>
        <v>9860778</v>
      </c>
      <c r="EH29">
        <f t="shared" si="65"/>
        <v>9860778</v>
      </c>
      <c r="EI29">
        <f t="shared" si="68"/>
        <v>9860778</v>
      </c>
      <c r="EK29">
        <f t="shared" si="69"/>
        <v>0.18601960210441812</v>
      </c>
      <c r="EL29">
        <f t="shared" si="70"/>
        <v>0.18601960210441812</v>
      </c>
      <c r="EM29">
        <f t="shared" si="71"/>
        <v>0.25792934391180899</v>
      </c>
      <c r="EN29">
        <f t="shared" si="72"/>
        <v>0.30595445917147712</v>
      </c>
      <c r="EO29">
        <f t="shared" si="73"/>
        <v>0.34914547310567179</v>
      </c>
      <c r="EP29">
        <f t="shared" si="74"/>
        <v>0.45996421377704683</v>
      </c>
      <c r="EQ29">
        <f t="shared" si="75"/>
        <v>0.53814567167012584</v>
      </c>
      <c r="ER29">
        <f t="shared" si="76"/>
        <v>0.59752161543440085</v>
      </c>
      <c r="ES29">
        <f t="shared" si="77"/>
        <v>0.65562169638136059</v>
      </c>
      <c r="ET29">
        <f t="shared" si="78"/>
        <v>0.75857483050526031</v>
      </c>
      <c r="EU29">
        <f t="shared" si="79"/>
        <v>0.78969428172908873</v>
      </c>
      <c r="EV29">
        <f t="shared" si="80"/>
        <v>0.82583970554858854</v>
      </c>
      <c r="EW29">
        <f t="shared" si="81"/>
        <v>0.83685455650659613</v>
      </c>
      <c r="EX29">
        <f t="shared" si="82"/>
        <v>0.8505485064160252</v>
      </c>
      <c r="EY29">
        <f t="shared" si="83"/>
        <v>0.86140738590808963</v>
      </c>
      <c r="EZ29">
        <f t="shared" si="84"/>
        <v>0.87602469095237723</v>
      </c>
      <c r="FA29">
        <f t="shared" si="85"/>
        <v>0.9091052450425311</v>
      </c>
      <c r="FB29">
        <f t="shared" si="86"/>
        <v>0.91273203797915337</v>
      </c>
      <c r="FC29">
        <f t="shared" si="87"/>
        <v>0.92470725940691501</v>
      </c>
      <c r="FD29">
        <f t="shared" si="88"/>
        <v>0.95583188263644103</v>
      </c>
      <c r="FE29">
        <f t="shared" si="89"/>
        <v>0.96609293911697436</v>
      </c>
      <c r="FF29">
        <f t="shared" si="90"/>
        <v>0.96929887276642879</v>
      </c>
      <c r="FG29">
        <f t="shared" si="91"/>
        <v>0.9897593273066283</v>
      </c>
      <c r="FH29">
        <f t="shared" si="92"/>
        <v>0.9897593273066283</v>
      </c>
      <c r="FI29">
        <f t="shared" si="93"/>
        <v>0.9897593273066283</v>
      </c>
      <c r="FJ29">
        <f t="shared" si="94"/>
        <v>0.9897593273066283</v>
      </c>
      <c r="FK29">
        <f t="shared" si="95"/>
        <v>0.9897593273066283</v>
      </c>
      <c r="FL29">
        <f t="shared" si="96"/>
        <v>0.9897593273066283</v>
      </c>
      <c r="FM29">
        <f t="shared" si="97"/>
        <v>0.9897593273066283</v>
      </c>
      <c r="FN29">
        <f t="shared" si="98"/>
        <v>0.9897593273066283</v>
      </c>
      <c r="FO29">
        <f t="shared" si="99"/>
        <v>0.9897593273066283</v>
      </c>
      <c r="FP29">
        <f t="shared" si="100"/>
        <v>0.9897593273066283</v>
      </c>
      <c r="FQ29">
        <f t="shared" si="101"/>
        <v>0.9897593273066283</v>
      </c>
      <c r="FR29">
        <f t="shared" si="102"/>
        <v>0.9897593273066283</v>
      </c>
      <c r="FS29">
        <f t="shared" si="103"/>
        <v>0.9897593273066283</v>
      </c>
      <c r="FT29">
        <f t="shared" si="104"/>
        <v>0.9897593273066283</v>
      </c>
      <c r="FU29">
        <f t="shared" si="105"/>
        <v>0.9897593273066283</v>
      </c>
      <c r="FV29">
        <f t="shared" si="106"/>
        <v>0.9897593273066283</v>
      </c>
      <c r="FW29">
        <f t="shared" si="107"/>
        <v>0.9897593273066283</v>
      </c>
      <c r="FX29">
        <f t="shared" si="108"/>
        <v>0.9897593273066283</v>
      </c>
      <c r="FY29">
        <f t="shared" si="109"/>
        <v>0.9897593273066283</v>
      </c>
      <c r="FZ29">
        <f t="shared" si="110"/>
        <v>0.9897593273066283</v>
      </c>
      <c r="GA29">
        <f t="shared" si="111"/>
        <v>0.9897593273066283</v>
      </c>
      <c r="GB29">
        <f t="shared" si="112"/>
        <v>0.9897593273066283</v>
      </c>
      <c r="GC29">
        <f t="shared" si="113"/>
        <v>0.9897593273066283</v>
      </c>
      <c r="GD29">
        <f t="shared" si="114"/>
        <v>1</v>
      </c>
      <c r="GE29">
        <f t="shared" si="115"/>
        <v>1</v>
      </c>
      <c r="GF29">
        <f t="shared" si="116"/>
        <v>1</v>
      </c>
      <c r="GG29">
        <f t="shared" si="117"/>
        <v>1</v>
      </c>
      <c r="GH29">
        <f t="shared" si="118"/>
        <v>1</v>
      </c>
      <c r="GI29">
        <f t="shared" si="119"/>
        <v>1</v>
      </c>
      <c r="GJ29">
        <f t="shared" si="120"/>
        <v>1</v>
      </c>
      <c r="GK29">
        <f t="shared" si="121"/>
        <v>1</v>
      </c>
      <c r="GL29">
        <f t="shared" si="122"/>
        <v>1</v>
      </c>
      <c r="GM29">
        <f t="shared" si="123"/>
        <v>1</v>
      </c>
      <c r="GN29">
        <f t="shared" si="124"/>
        <v>1</v>
      </c>
      <c r="GO29">
        <f t="shared" si="125"/>
        <v>1</v>
      </c>
      <c r="GP29">
        <f t="shared" si="126"/>
        <v>1</v>
      </c>
      <c r="GQ29">
        <f t="shared" si="127"/>
        <v>1</v>
      </c>
      <c r="GR29">
        <f t="shared" si="128"/>
        <v>1</v>
      </c>
      <c r="GS29">
        <f t="shared" si="129"/>
        <v>1</v>
      </c>
      <c r="GT29">
        <f t="shared" si="130"/>
        <v>1</v>
      </c>
      <c r="GU29">
        <f t="shared" si="131"/>
        <v>1</v>
      </c>
      <c r="GV29">
        <f t="shared" si="132"/>
        <v>1</v>
      </c>
      <c r="GW29">
        <f t="shared" si="133"/>
        <v>1</v>
      </c>
      <c r="GX29">
        <f t="shared" si="134"/>
        <v>1</v>
      </c>
    </row>
    <row r="30" spans="1:206" x14ac:dyDescent="0.2">
      <c r="A30" t="s">
        <v>60</v>
      </c>
      <c r="B30" t="s">
        <v>57</v>
      </c>
      <c r="D30" s="5" t="s">
        <v>93</v>
      </c>
      <c r="E30">
        <f>GETPIVOTDATA("value",pivot!$A$3,"bench",$D30,"config",$E$3,"stat",E$4)</f>
        <v>1834550</v>
      </c>
      <c r="F30">
        <f>GETPIVOTDATA("value",pivot!$A$3,"bench",$D30,"config",$E$3,"stat",F$4)</f>
        <v>0</v>
      </c>
      <c r="G30">
        <f>GETPIVOTDATA("value",pivot!$A$3,"bench",$D30,"config",$E$3,"stat",G$4)</f>
        <v>710416</v>
      </c>
      <c r="H30">
        <f>GETPIVOTDATA("value",pivot!$A$3,"bench",$D30,"config",$E$3,"stat",H$4)</f>
        <v>455061</v>
      </c>
      <c r="I30">
        <f>GETPIVOTDATA("value",pivot!$A$3,"bench",$D30,"config",$E$3,"stat",I$4)</f>
        <v>420764</v>
      </c>
      <c r="J30">
        <f>GETPIVOTDATA("value",pivot!$A$3,"bench",$D30,"config",$E$3,"stat",J$4)</f>
        <v>1092016</v>
      </c>
      <c r="K30">
        <f>GETPIVOTDATA("value",pivot!$A$3,"bench",$D30,"config",$E$3,"stat",K$4)</f>
        <v>768349</v>
      </c>
      <c r="L30">
        <f>GETPIVOTDATA("value",pivot!$A$3,"bench",$D30,"config",$E$3,"stat",L$4)</f>
        <v>585886</v>
      </c>
      <c r="M30">
        <f>GETPIVOTDATA("value",pivot!$A$3,"bench",$D30,"config",$E$3,"stat",M$4)</f>
        <v>574571</v>
      </c>
      <c r="N30">
        <f>GETPIVOTDATA("value",pivot!$A$3,"bench",$D30,"config",$E$3,"stat",N$4)</f>
        <v>1018928</v>
      </c>
      <c r="O30">
        <f>GETPIVOTDATA("value",pivot!$A$3,"bench",$D30,"config",$E$3,"stat",O$4)</f>
        <v>307930</v>
      </c>
      <c r="P30">
        <f>GETPIVOTDATA("value",pivot!$A$3,"bench",$D30,"config",$E$3,"stat",P$4)</f>
        <v>353988</v>
      </c>
      <c r="Q30">
        <f>GETPIVOTDATA("value",pivot!$A$3,"bench",$D30,"config",$E$3,"stat",Q$4)</f>
        <v>109007</v>
      </c>
      <c r="R30">
        <f>GETPIVOTDATA("value",pivot!$A$3,"bench",$D30,"config",$E$3,"stat",R$4)</f>
        <v>135473</v>
      </c>
      <c r="S30">
        <f>GETPIVOTDATA("value",pivot!$A$3,"bench",$D30,"config",$E$3,"stat",S$4)</f>
        <v>103905</v>
      </c>
      <c r="T30">
        <f>GETPIVOTDATA("value",pivot!$A$3,"bench",$D30,"config",$E$3,"stat",T$4)</f>
        <v>144738</v>
      </c>
      <c r="U30">
        <f>GETPIVOTDATA("value",pivot!$A$3,"bench",$D30,"config",$E$3,"stat",U$4)</f>
        <v>327212</v>
      </c>
      <c r="V30">
        <f>GETPIVOTDATA("value",pivot!$A$3,"bench",$D30,"config",$E$3,"stat",V$4)</f>
        <v>35914</v>
      </c>
      <c r="W30">
        <f>GETPIVOTDATA("value",pivot!$A$3,"bench",$D30,"config",$E$3,"stat",W$4)</f>
        <v>118647</v>
      </c>
      <c r="X30">
        <f>GETPIVOTDATA("value",pivot!$A$3,"bench",$D30,"config",$E$3,"stat",X$4)</f>
        <v>307824</v>
      </c>
      <c r="Y30">
        <f>GETPIVOTDATA("value",pivot!$A$3,"bench",$D30,"config",$E$3,"stat",Y$4)</f>
        <v>101690</v>
      </c>
      <c r="Z30">
        <f>GETPIVOTDATA("value",pivot!$A$3,"bench",$D30,"config",$E$3,"stat",Z$4)</f>
        <v>31804</v>
      </c>
      <c r="AA30">
        <f>GETPIVOTDATA("value",pivot!$A$3,"bench",$D30,"config",$E$3,"stat",AA$4)</f>
        <v>202859</v>
      </c>
      <c r="AB30">
        <f>GETPIVOTDATA("value",pivot!$A$3,"bench",$D30,"config",$E$3,"stat",AB$4)</f>
        <v>0</v>
      </c>
      <c r="AC30">
        <f>GETPIVOTDATA("value",pivot!$A$3,"bench",$D30,"config",$E$3,"stat",AC$4)</f>
        <v>0</v>
      </c>
      <c r="AD30">
        <f>GETPIVOTDATA("value",pivot!$A$3,"bench",$D30,"config",$E$3,"stat",AD$4)</f>
        <v>0</v>
      </c>
      <c r="AE30">
        <f>GETPIVOTDATA("value",pivot!$A$3,"bench",$D30,"config",$E$3,"stat",AE$4)</f>
        <v>0</v>
      </c>
      <c r="AF30">
        <f>GETPIVOTDATA("value",pivot!$A$3,"bench",$D30,"config",$E$3,"stat",AF$4)</f>
        <v>0</v>
      </c>
      <c r="AG30">
        <f>GETPIVOTDATA("value",pivot!$A$3,"bench",$D30,"config",$E$3,"stat",AG$4)</f>
        <v>0</v>
      </c>
      <c r="AH30">
        <f>GETPIVOTDATA("value",pivot!$A$3,"bench",$D30,"config",$E$3,"stat",AH$4)</f>
        <v>0</v>
      </c>
      <c r="AI30">
        <f>GETPIVOTDATA("value",pivot!$A$3,"bench",$D30,"config",$E$3,"stat",AI$4)</f>
        <v>0</v>
      </c>
      <c r="AJ30">
        <f>GETPIVOTDATA("value",pivot!$A$3,"bench",$D30,"config",$E$3,"stat",AJ$4)</f>
        <v>0</v>
      </c>
      <c r="AK30">
        <f>GETPIVOTDATA("value",pivot!$A$3,"bench",$D30,"config",$E$3,"stat",AK$4)</f>
        <v>0</v>
      </c>
      <c r="AL30">
        <f>GETPIVOTDATA("value",pivot!$A$3,"bench",$D30,"config",$E$3,"stat",AL$4)</f>
        <v>0</v>
      </c>
      <c r="AM30">
        <f>GETPIVOTDATA("value",pivot!$A$3,"bench",$D30,"config",$E$3,"stat",AM$4)</f>
        <v>0</v>
      </c>
      <c r="AN30">
        <f>GETPIVOTDATA("value",pivot!$A$3,"bench",$D30,"config",$E$3,"stat",AN$4)</f>
        <v>0</v>
      </c>
      <c r="AO30">
        <f>GETPIVOTDATA("value",pivot!$A$3,"bench",$D30,"config",$E$3,"stat",AO$4)</f>
        <v>0</v>
      </c>
      <c r="AP30">
        <f>GETPIVOTDATA("value",pivot!$A$3,"bench",$D30,"config",$E$3,"stat",AP$4)</f>
        <v>0</v>
      </c>
      <c r="AQ30">
        <f>GETPIVOTDATA("value",pivot!$A$3,"bench",$D30,"config",$E$3,"stat",AQ$4)</f>
        <v>0</v>
      </c>
      <c r="AR30">
        <f>GETPIVOTDATA("value",pivot!$A$3,"bench",$D30,"config",$E$3,"stat",AR$4)</f>
        <v>0</v>
      </c>
      <c r="AS30">
        <f>GETPIVOTDATA("value",pivot!$A$3,"bench",$D30,"config",$E$3,"stat",AS$4)</f>
        <v>0</v>
      </c>
      <c r="AT30">
        <f>GETPIVOTDATA("value",pivot!$A$3,"bench",$D30,"config",$E$3,"stat",AT$4)</f>
        <v>0</v>
      </c>
      <c r="AU30">
        <f>GETPIVOTDATA("value",pivot!$A$3,"bench",$D30,"config",$E$3,"stat",AU$4)</f>
        <v>0</v>
      </c>
      <c r="AV30">
        <f>GETPIVOTDATA("value",pivot!$A$3,"bench",$D30,"config",$E$3,"stat",AV$4)</f>
        <v>0</v>
      </c>
      <c r="AW30">
        <f>GETPIVOTDATA("value",pivot!$A$3,"bench",$D30,"config",$E$3,"stat",AW$4)</f>
        <v>0</v>
      </c>
      <c r="AX30">
        <f>GETPIVOTDATA("value",pivot!$A$3,"bench",$D30,"config",$E$3,"stat",AX$4)</f>
        <v>97699</v>
      </c>
      <c r="AY30">
        <f>GETPIVOTDATA("value",pivot!$A$3,"bench",$D30,"config",$E$3,"stat",AY$4)</f>
        <v>0</v>
      </c>
      <c r="AZ30">
        <f>GETPIVOTDATA("value",pivot!$A$3,"bench",$D30,"config",$E$3,"stat",AZ$4)</f>
        <v>0</v>
      </c>
      <c r="BA30">
        <f>GETPIVOTDATA("value",pivot!$A$3,"bench",$D30,"config",$E$3,"stat",BA$4)</f>
        <v>0</v>
      </c>
      <c r="BB30">
        <f>GETPIVOTDATA("value",pivot!$A$3,"bench",$D30,"config",$E$3,"stat",BB$4)</f>
        <v>0</v>
      </c>
      <c r="BC30">
        <f>GETPIVOTDATA("value",pivot!$A$3,"bench",$D30,"config",$E$3,"stat",BC$4)</f>
        <v>0</v>
      </c>
      <c r="BD30">
        <f>GETPIVOTDATA("value",pivot!$A$3,"bench",$D30,"config",$E$3,"stat",BD$4)</f>
        <v>0</v>
      </c>
      <c r="BE30">
        <f>GETPIVOTDATA("value",pivot!$A$3,"bench",$D30,"config",$E$3,"stat",BE$4)</f>
        <v>0</v>
      </c>
      <c r="BF30">
        <f>GETPIVOTDATA("value",pivot!$A$3,"bench",$D30,"config",$E$3,"stat",BF$4)</f>
        <v>0</v>
      </c>
      <c r="BG30">
        <f>GETPIVOTDATA("value",pivot!$A$3,"bench",$D30,"config",$E$3,"stat",BG$4)</f>
        <v>0</v>
      </c>
      <c r="BH30">
        <f>GETPIVOTDATA("value",pivot!$A$3,"bench",$D30,"config",$E$3,"stat",BH$4)</f>
        <v>0</v>
      </c>
      <c r="BI30">
        <f>GETPIVOTDATA("value",pivot!$A$3,"bench",$D30,"config",$E$3,"stat",BI$4)</f>
        <v>0</v>
      </c>
      <c r="BJ30">
        <f>GETPIVOTDATA("value",pivot!$A$3,"bench",$D30,"config",$E$3,"stat",BJ$4)</f>
        <v>0</v>
      </c>
      <c r="BK30">
        <f>GETPIVOTDATA("value",pivot!$A$3,"bench",$D30,"config",$E$3,"stat",BK$4)</f>
        <v>0</v>
      </c>
      <c r="BL30">
        <f>GETPIVOTDATA("value",pivot!$A$3,"bench",$D30,"config",$E$3,"stat",BL$4)</f>
        <v>0</v>
      </c>
      <c r="BM30">
        <f>GETPIVOTDATA("value",pivot!$A$3,"bench",$D30,"config",$E$3,"stat",BM$4)</f>
        <v>0</v>
      </c>
      <c r="BN30">
        <f>GETPIVOTDATA("value",pivot!$A$3,"bench",$D30,"config",$E$3,"stat",BN$4)</f>
        <v>0</v>
      </c>
      <c r="BO30">
        <f>GETPIVOTDATA("value",pivot!$A$3,"bench",$D30,"config",$E$3,"stat",BO$4)</f>
        <v>0</v>
      </c>
      <c r="BP30">
        <f>GETPIVOTDATA("value",pivot!$A$3,"bench",$D30,"config",$E$3,"stat",BP$4)</f>
        <v>0</v>
      </c>
      <c r="BQ30">
        <f>GETPIVOTDATA("value",pivot!$A$3,"bench",$D30,"config",$E$3,"stat",BQ$4)</f>
        <v>0</v>
      </c>
      <c r="BR30">
        <f>GETPIVOTDATA("value",pivot!$A$3,"bench",$D30,"config",$E$3,"stat",BR$4)</f>
        <v>0</v>
      </c>
      <c r="BU30">
        <f t="shared" si="0"/>
        <v>1834550</v>
      </c>
      <c r="BV30">
        <f t="shared" si="1"/>
        <v>1834550</v>
      </c>
      <c r="BW30">
        <f t="shared" si="2"/>
        <v>2544966</v>
      </c>
      <c r="BX30">
        <f t="shared" si="3"/>
        <v>3000027</v>
      </c>
      <c r="BY30">
        <f t="shared" si="4"/>
        <v>3420791</v>
      </c>
      <c r="BZ30">
        <f t="shared" si="5"/>
        <v>4512807</v>
      </c>
      <c r="CA30">
        <f t="shared" si="6"/>
        <v>5281156</v>
      </c>
      <c r="CB30">
        <f t="shared" si="7"/>
        <v>5867042</v>
      </c>
      <c r="CC30">
        <f t="shared" si="8"/>
        <v>6441613</v>
      </c>
      <c r="CD30">
        <f t="shared" si="9"/>
        <v>7460541</v>
      </c>
      <c r="CE30">
        <f t="shared" si="10"/>
        <v>7768471</v>
      </c>
      <c r="CF30">
        <f t="shared" si="11"/>
        <v>8122459</v>
      </c>
      <c r="CG30">
        <f t="shared" si="12"/>
        <v>8231466</v>
      </c>
      <c r="CH30">
        <f t="shared" si="13"/>
        <v>8366939</v>
      </c>
      <c r="CI30">
        <f t="shared" si="14"/>
        <v>8470844</v>
      </c>
      <c r="CJ30">
        <f t="shared" si="15"/>
        <v>8615582</v>
      </c>
      <c r="CK30">
        <f t="shared" si="16"/>
        <v>8942794</v>
      </c>
      <c r="CL30">
        <f t="shared" si="17"/>
        <v>8978708</v>
      </c>
      <c r="CM30">
        <f t="shared" si="18"/>
        <v>9097355</v>
      </c>
      <c r="CN30">
        <f t="shared" si="19"/>
        <v>9405179</v>
      </c>
      <c r="CO30">
        <f t="shared" si="20"/>
        <v>9506869</v>
      </c>
      <c r="CP30">
        <f t="shared" si="21"/>
        <v>9538673</v>
      </c>
      <c r="CQ30">
        <f t="shared" si="22"/>
        <v>9741532</v>
      </c>
      <c r="CR30">
        <f t="shared" si="23"/>
        <v>9741532</v>
      </c>
      <c r="CS30">
        <f t="shared" si="24"/>
        <v>9741532</v>
      </c>
      <c r="CT30">
        <f t="shared" si="25"/>
        <v>9741532</v>
      </c>
      <c r="CU30">
        <f t="shared" si="26"/>
        <v>9741532</v>
      </c>
      <c r="CV30">
        <f t="shared" si="27"/>
        <v>9741532</v>
      </c>
      <c r="CW30">
        <f t="shared" si="28"/>
        <v>9741532</v>
      </c>
      <c r="CX30">
        <f t="shared" si="29"/>
        <v>9741532</v>
      </c>
      <c r="CY30">
        <f t="shared" si="30"/>
        <v>9741532</v>
      </c>
      <c r="CZ30">
        <f t="shared" si="31"/>
        <v>9741532</v>
      </c>
      <c r="DA30">
        <f t="shared" si="32"/>
        <v>9741532</v>
      </c>
      <c r="DB30">
        <f t="shared" si="33"/>
        <v>9741532</v>
      </c>
      <c r="DC30">
        <f t="shared" si="34"/>
        <v>9741532</v>
      </c>
      <c r="DD30">
        <f t="shared" si="35"/>
        <v>9741532</v>
      </c>
      <c r="DE30">
        <f t="shared" si="36"/>
        <v>9741532</v>
      </c>
      <c r="DF30">
        <f t="shared" si="37"/>
        <v>9741532</v>
      </c>
      <c r="DG30">
        <f t="shared" si="38"/>
        <v>9741532</v>
      </c>
      <c r="DH30">
        <f t="shared" si="39"/>
        <v>9741532</v>
      </c>
      <c r="DI30">
        <f t="shared" si="40"/>
        <v>9741532</v>
      </c>
      <c r="DJ30">
        <f t="shared" si="41"/>
        <v>9741532</v>
      </c>
      <c r="DK30">
        <f t="shared" si="42"/>
        <v>9741532</v>
      </c>
      <c r="DL30">
        <f t="shared" si="43"/>
        <v>9741532</v>
      </c>
      <c r="DM30">
        <f t="shared" si="44"/>
        <v>9741532</v>
      </c>
      <c r="DN30">
        <f t="shared" si="45"/>
        <v>9839231</v>
      </c>
      <c r="DO30">
        <f t="shared" si="46"/>
        <v>9839231</v>
      </c>
      <c r="DP30">
        <f t="shared" si="47"/>
        <v>9839231</v>
      </c>
      <c r="DQ30">
        <f t="shared" si="48"/>
        <v>9839231</v>
      </c>
      <c r="DR30">
        <f t="shared" si="49"/>
        <v>9839231</v>
      </c>
      <c r="DS30">
        <f t="shared" si="50"/>
        <v>9839231</v>
      </c>
      <c r="DT30">
        <f t="shared" si="51"/>
        <v>9839231</v>
      </c>
      <c r="DU30">
        <f t="shared" si="52"/>
        <v>9839231</v>
      </c>
      <c r="DV30">
        <f t="shared" si="53"/>
        <v>9839231</v>
      </c>
      <c r="DW30">
        <f t="shared" si="54"/>
        <v>9839231</v>
      </c>
      <c r="DX30">
        <f t="shared" si="55"/>
        <v>9839231</v>
      </c>
      <c r="DY30">
        <f t="shared" si="56"/>
        <v>9839231</v>
      </c>
      <c r="DZ30">
        <f t="shared" si="57"/>
        <v>9839231</v>
      </c>
      <c r="EA30">
        <f t="shared" si="58"/>
        <v>9839231</v>
      </c>
      <c r="EB30">
        <f t="shared" si="59"/>
        <v>9839231</v>
      </c>
      <c r="EC30">
        <f t="shared" si="60"/>
        <v>9839231</v>
      </c>
      <c r="ED30">
        <f t="shared" si="61"/>
        <v>9839231</v>
      </c>
      <c r="EE30">
        <f t="shared" si="62"/>
        <v>9839231</v>
      </c>
      <c r="EF30">
        <f t="shared" si="63"/>
        <v>9839231</v>
      </c>
      <c r="EG30">
        <f t="shared" si="64"/>
        <v>9839231</v>
      </c>
      <c r="EH30">
        <f t="shared" si="65"/>
        <v>9839231</v>
      </c>
      <c r="EI30">
        <f t="shared" si="68"/>
        <v>9839231</v>
      </c>
      <c r="EK30">
        <f t="shared" si="69"/>
        <v>0.18645257947496099</v>
      </c>
      <c r="EL30">
        <f t="shared" si="70"/>
        <v>0.18645257947496099</v>
      </c>
      <c r="EM30">
        <f t="shared" si="71"/>
        <v>0.25865497008861771</v>
      </c>
      <c r="EN30">
        <f t="shared" si="72"/>
        <v>0.30490462110301098</v>
      </c>
      <c r="EO30">
        <f t="shared" si="73"/>
        <v>0.34766853222574001</v>
      </c>
      <c r="EP30">
        <f t="shared" si="74"/>
        <v>0.45865444159203095</v>
      </c>
      <c r="EQ30">
        <f t="shared" si="75"/>
        <v>0.53674479235216654</v>
      </c>
      <c r="ER30">
        <f t="shared" si="76"/>
        <v>0.59629070605212953</v>
      </c>
      <c r="ES30">
        <f t="shared" si="77"/>
        <v>0.65468663150605977</v>
      </c>
      <c r="ET30">
        <f t="shared" si="78"/>
        <v>0.75824431807729686</v>
      </c>
      <c r="EU30">
        <f t="shared" si="79"/>
        <v>0.78954046307074199</v>
      </c>
      <c r="EV30">
        <f t="shared" si="80"/>
        <v>0.82551766494759604</v>
      </c>
      <c r="EW30">
        <f t="shared" si="81"/>
        <v>0.8365964779158046</v>
      </c>
      <c r="EX30">
        <f t="shared" si="82"/>
        <v>0.85036513524278468</v>
      </c>
      <c r="EY30">
        <f t="shared" si="83"/>
        <v>0.86092541175219894</v>
      </c>
      <c r="EZ30">
        <f t="shared" si="84"/>
        <v>0.87563570770927113</v>
      </c>
      <c r="FA30">
        <f t="shared" si="85"/>
        <v>0.90889155870006511</v>
      </c>
      <c r="FB30">
        <f t="shared" si="86"/>
        <v>0.91254164070342492</v>
      </c>
      <c r="FC30">
        <f t="shared" si="87"/>
        <v>0.92460020503634888</v>
      </c>
      <c r="FD30">
        <f t="shared" si="88"/>
        <v>0.95588557683014053</v>
      </c>
      <c r="FE30">
        <f t="shared" si="89"/>
        <v>0.9662207341203799</v>
      </c>
      <c r="FF30">
        <f t="shared" si="90"/>
        <v>0.96945310055226874</v>
      </c>
      <c r="FG30">
        <f t="shared" si="91"/>
        <v>0.9900704638401111</v>
      </c>
      <c r="FH30">
        <f t="shared" si="92"/>
        <v>0.9900704638401111</v>
      </c>
      <c r="FI30">
        <f t="shared" si="93"/>
        <v>0.9900704638401111</v>
      </c>
      <c r="FJ30">
        <f t="shared" si="94"/>
        <v>0.9900704638401111</v>
      </c>
      <c r="FK30">
        <f t="shared" si="95"/>
        <v>0.9900704638401111</v>
      </c>
      <c r="FL30">
        <f t="shared" si="96"/>
        <v>0.9900704638401111</v>
      </c>
      <c r="FM30">
        <f t="shared" si="97"/>
        <v>0.9900704638401111</v>
      </c>
      <c r="FN30">
        <f t="shared" si="98"/>
        <v>0.9900704638401111</v>
      </c>
      <c r="FO30">
        <f t="shared" si="99"/>
        <v>0.9900704638401111</v>
      </c>
      <c r="FP30">
        <f t="shared" si="100"/>
        <v>0.9900704638401111</v>
      </c>
      <c r="FQ30">
        <f t="shared" si="101"/>
        <v>0.9900704638401111</v>
      </c>
      <c r="FR30">
        <f t="shared" si="102"/>
        <v>0.9900704638401111</v>
      </c>
      <c r="FS30">
        <f t="shared" si="103"/>
        <v>0.9900704638401111</v>
      </c>
      <c r="FT30">
        <f t="shared" si="104"/>
        <v>0.9900704638401111</v>
      </c>
      <c r="FU30">
        <f t="shared" si="105"/>
        <v>0.9900704638401111</v>
      </c>
      <c r="FV30">
        <f t="shared" si="106"/>
        <v>0.9900704638401111</v>
      </c>
      <c r="FW30">
        <f t="shared" si="107"/>
        <v>0.9900704638401111</v>
      </c>
      <c r="FX30">
        <f t="shared" si="108"/>
        <v>0.9900704638401111</v>
      </c>
      <c r="FY30">
        <f t="shared" si="109"/>
        <v>0.9900704638401111</v>
      </c>
      <c r="FZ30">
        <f t="shared" si="110"/>
        <v>0.9900704638401111</v>
      </c>
      <c r="GA30">
        <f t="shared" si="111"/>
        <v>0.9900704638401111</v>
      </c>
      <c r="GB30">
        <f t="shared" si="112"/>
        <v>0.9900704638401111</v>
      </c>
      <c r="GC30">
        <f t="shared" si="113"/>
        <v>0.9900704638401111</v>
      </c>
      <c r="GD30">
        <f t="shared" si="114"/>
        <v>1</v>
      </c>
      <c r="GE30">
        <f t="shared" si="115"/>
        <v>1</v>
      </c>
      <c r="GF30">
        <f t="shared" si="116"/>
        <v>1</v>
      </c>
      <c r="GG30">
        <f t="shared" si="117"/>
        <v>1</v>
      </c>
      <c r="GH30">
        <f t="shared" si="118"/>
        <v>1</v>
      </c>
      <c r="GI30">
        <f t="shared" si="119"/>
        <v>1</v>
      </c>
      <c r="GJ30">
        <f t="shared" si="120"/>
        <v>1</v>
      </c>
      <c r="GK30">
        <f t="shared" si="121"/>
        <v>1</v>
      </c>
      <c r="GL30">
        <f t="shared" si="122"/>
        <v>1</v>
      </c>
      <c r="GM30">
        <f t="shared" si="123"/>
        <v>1</v>
      </c>
      <c r="GN30">
        <f t="shared" si="124"/>
        <v>1</v>
      </c>
      <c r="GO30">
        <f t="shared" si="125"/>
        <v>1</v>
      </c>
      <c r="GP30">
        <f t="shared" si="126"/>
        <v>1</v>
      </c>
      <c r="GQ30">
        <f t="shared" si="127"/>
        <v>1</v>
      </c>
      <c r="GR30">
        <f t="shared" si="128"/>
        <v>1</v>
      </c>
      <c r="GS30">
        <f t="shared" si="129"/>
        <v>1</v>
      </c>
      <c r="GT30">
        <f t="shared" si="130"/>
        <v>1</v>
      </c>
      <c r="GU30">
        <f t="shared" si="131"/>
        <v>1</v>
      </c>
      <c r="GV30">
        <f t="shared" si="132"/>
        <v>1</v>
      </c>
      <c r="GW30">
        <f t="shared" si="133"/>
        <v>1</v>
      </c>
      <c r="GX30">
        <f t="shared" si="134"/>
        <v>1</v>
      </c>
    </row>
    <row r="31" spans="1:206" x14ac:dyDescent="0.2">
      <c r="A31" t="s">
        <v>60</v>
      </c>
      <c r="B31" t="s">
        <v>58</v>
      </c>
      <c r="D31" s="5" t="s">
        <v>94</v>
      </c>
      <c r="E31">
        <f>GETPIVOTDATA("value",pivot!$A$3,"bench",$D31,"config",$E$3,"stat",E$4)</f>
        <v>2065838</v>
      </c>
      <c r="F31">
        <f>GETPIVOTDATA("value",pivot!$A$3,"bench",$D31,"config",$E$3,"stat",F$4)</f>
        <v>1324</v>
      </c>
      <c r="G31">
        <f>GETPIVOTDATA("value",pivot!$A$3,"bench",$D31,"config",$E$3,"stat",G$4)</f>
        <v>181340</v>
      </c>
      <c r="H31">
        <f>GETPIVOTDATA("value",pivot!$A$3,"bench",$D31,"config",$E$3,"stat",H$4)</f>
        <v>696961</v>
      </c>
      <c r="I31">
        <f>GETPIVOTDATA("value",pivot!$A$3,"bench",$D31,"config",$E$3,"stat",I$4)</f>
        <v>743483</v>
      </c>
      <c r="J31">
        <f>GETPIVOTDATA("value",pivot!$A$3,"bench",$D31,"config",$E$3,"stat",J$4)</f>
        <v>1023150</v>
      </c>
      <c r="K31">
        <f>GETPIVOTDATA("value",pivot!$A$3,"bench",$D31,"config",$E$3,"stat",K$4)</f>
        <v>744488</v>
      </c>
      <c r="L31">
        <f>GETPIVOTDATA("value",pivot!$A$3,"bench",$D31,"config",$E$3,"stat",L$4)</f>
        <v>1115979</v>
      </c>
      <c r="M31">
        <f>GETPIVOTDATA("value",pivot!$A$3,"bench",$D31,"config",$E$3,"stat",M$4)</f>
        <v>495025</v>
      </c>
      <c r="N31">
        <f>GETPIVOTDATA("value",pivot!$A$3,"bench",$D31,"config",$E$3,"stat",N$4)</f>
        <v>581024</v>
      </c>
      <c r="O31">
        <f>GETPIVOTDATA("value",pivot!$A$3,"bench",$D31,"config",$E$3,"stat",O$4)</f>
        <v>515159</v>
      </c>
      <c r="P31">
        <f>GETPIVOTDATA("value",pivot!$A$3,"bench",$D31,"config",$E$3,"stat",P$4)</f>
        <v>293540</v>
      </c>
      <c r="Q31">
        <f>GETPIVOTDATA("value",pivot!$A$3,"bench",$D31,"config",$E$3,"stat",Q$4)</f>
        <v>179255</v>
      </c>
      <c r="R31">
        <f>GETPIVOTDATA("value",pivot!$A$3,"bench",$D31,"config",$E$3,"stat",R$4)</f>
        <v>164713</v>
      </c>
      <c r="S31">
        <f>GETPIVOTDATA("value",pivot!$A$3,"bench",$D31,"config",$E$3,"stat",S$4)</f>
        <v>53751</v>
      </c>
      <c r="T31">
        <f>GETPIVOTDATA("value",pivot!$A$3,"bench",$D31,"config",$E$3,"stat",T$4)</f>
        <v>92210</v>
      </c>
      <c r="U31">
        <f>GETPIVOTDATA("value",pivot!$A$3,"bench",$D31,"config",$E$3,"stat",U$4)</f>
        <v>131551</v>
      </c>
      <c r="V31">
        <f>GETPIVOTDATA("value",pivot!$A$3,"bench",$D31,"config",$E$3,"stat",V$4)</f>
        <v>103594</v>
      </c>
      <c r="W31">
        <f>GETPIVOTDATA("value",pivot!$A$3,"bench",$D31,"config",$E$3,"stat",W$4)</f>
        <v>77059</v>
      </c>
      <c r="X31">
        <f>GETPIVOTDATA("value",pivot!$A$3,"bench",$D31,"config",$E$3,"stat",X$4)</f>
        <v>111801</v>
      </c>
      <c r="Y31">
        <f>GETPIVOTDATA("value",pivot!$A$3,"bench",$D31,"config",$E$3,"stat",Y$4)</f>
        <v>287181</v>
      </c>
      <c r="Z31">
        <f>GETPIVOTDATA("value",pivot!$A$3,"bench",$D31,"config",$E$3,"stat",Z$4)</f>
        <v>243778</v>
      </c>
      <c r="AA31">
        <f>GETPIVOTDATA("value",pivot!$A$3,"bench",$D31,"config",$E$3,"stat",AA$4)</f>
        <v>371143</v>
      </c>
      <c r="AB31">
        <f>GETPIVOTDATA("value",pivot!$A$3,"bench",$D31,"config",$E$3,"stat",AB$4)</f>
        <v>0</v>
      </c>
      <c r="AC31">
        <f>GETPIVOTDATA("value",pivot!$A$3,"bench",$D31,"config",$E$3,"stat",AC$4)</f>
        <v>0</v>
      </c>
      <c r="AD31">
        <f>GETPIVOTDATA("value",pivot!$A$3,"bench",$D31,"config",$E$3,"stat",AD$4)</f>
        <v>212427</v>
      </c>
      <c r="AE31">
        <f>GETPIVOTDATA("value",pivot!$A$3,"bench",$D31,"config",$E$3,"stat",AE$4)</f>
        <v>0</v>
      </c>
      <c r="AF31">
        <f>GETPIVOTDATA("value",pivot!$A$3,"bench",$D31,"config",$E$3,"stat",AF$4)</f>
        <v>0</v>
      </c>
      <c r="AG31">
        <f>GETPIVOTDATA("value",pivot!$A$3,"bench",$D31,"config",$E$3,"stat",AG$4)</f>
        <v>0</v>
      </c>
      <c r="AH31">
        <f>GETPIVOTDATA("value",pivot!$A$3,"bench",$D31,"config",$E$3,"stat",AH$4)</f>
        <v>0</v>
      </c>
      <c r="AI31">
        <f>GETPIVOTDATA("value",pivot!$A$3,"bench",$D31,"config",$E$3,"stat",AI$4)</f>
        <v>0</v>
      </c>
      <c r="AJ31">
        <f>GETPIVOTDATA("value",pivot!$A$3,"bench",$D31,"config",$E$3,"stat",AJ$4)</f>
        <v>0</v>
      </c>
      <c r="AK31">
        <f>GETPIVOTDATA("value",pivot!$A$3,"bench",$D31,"config",$E$3,"stat",AK$4)</f>
        <v>0</v>
      </c>
      <c r="AL31">
        <f>GETPIVOTDATA("value",pivot!$A$3,"bench",$D31,"config",$E$3,"stat",AL$4)</f>
        <v>0</v>
      </c>
      <c r="AM31">
        <f>GETPIVOTDATA("value",pivot!$A$3,"bench",$D31,"config",$E$3,"stat",AM$4)</f>
        <v>0</v>
      </c>
      <c r="AN31">
        <f>GETPIVOTDATA("value",pivot!$A$3,"bench",$D31,"config",$E$3,"stat",AN$4)</f>
        <v>0</v>
      </c>
      <c r="AO31">
        <f>GETPIVOTDATA("value",pivot!$A$3,"bench",$D31,"config",$E$3,"stat",AO$4)</f>
        <v>0</v>
      </c>
      <c r="AP31">
        <f>GETPIVOTDATA("value",pivot!$A$3,"bench",$D31,"config",$E$3,"stat",AP$4)</f>
        <v>0</v>
      </c>
      <c r="AQ31">
        <f>GETPIVOTDATA("value",pivot!$A$3,"bench",$D31,"config",$E$3,"stat",AQ$4)</f>
        <v>0</v>
      </c>
      <c r="AR31">
        <f>GETPIVOTDATA("value",pivot!$A$3,"bench",$D31,"config",$E$3,"stat",AR$4)</f>
        <v>0</v>
      </c>
      <c r="AS31">
        <f>GETPIVOTDATA("value",pivot!$A$3,"bench",$D31,"config",$E$3,"stat",AS$4)</f>
        <v>0</v>
      </c>
      <c r="AT31">
        <f>GETPIVOTDATA("value",pivot!$A$3,"bench",$D31,"config",$E$3,"stat",AT$4)</f>
        <v>0</v>
      </c>
      <c r="AU31">
        <f>GETPIVOTDATA("value",pivot!$A$3,"bench",$D31,"config",$E$3,"stat",AU$4)</f>
        <v>0</v>
      </c>
      <c r="AV31">
        <f>GETPIVOTDATA("value",pivot!$A$3,"bench",$D31,"config",$E$3,"stat",AV$4)</f>
        <v>0</v>
      </c>
      <c r="AW31">
        <f>GETPIVOTDATA("value",pivot!$A$3,"bench",$D31,"config",$E$3,"stat",AW$4)</f>
        <v>0</v>
      </c>
      <c r="AX31">
        <f>GETPIVOTDATA("value",pivot!$A$3,"bench",$D31,"config",$E$3,"stat",AX$4)</f>
        <v>282552</v>
      </c>
      <c r="AY31">
        <f>GETPIVOTDATA("value",pivot!$A$3,"bench",$D31,"config",$E$3,"stat",AY$4)</f>
        <v>0</v>
      </c>
      <c r="AZ31">
        <f>GETPIVOTDATA("value",pivot!$A$3,"bench",$D31,"config",$E$3,"stat",AZ$4)</f>
        <v>0</v>
      </c>
      <c r="BA31">
        <f>GETPIVOTDATA("value",pivot!$A$3,"bench",$D31,"config",$E$3,"stat",BA$4)</f>
        <v>0</v>
      </c>
      <c r="BB31">
        <f>GETPIVOTDATA("value",pivot!$A$3,"bench",$D31,"config",$E$3,"stat",BB$4)</f>
        <v>0</v>
      </c>
      <c r="BC31">
        <f>GETPIVOTDATA("value",pivot!$A$3,"bench",$D31,"config",$E$3,"stat",BC$4)</f>
        <v>0</v>
      </c>
      <c r="BD31">
        <f>GETPIVOTDATA("value",pivot!$A$3,"bench",$D31,"config",$E$3,"stat",BD$4)</f>
        <v>0</v>
      </c>
      <c r="BE31">
        <f>GETPIVOTDATA("value",pivot!$A$3,"bench",$D31,"config",$E$3,"stat",BE$4)</f>
        <v>0</v>
      </c>
      <c r="BF31">
        <f>GETPIVOTDATA("value",pivot!$A$3,"bench",$D31,"config",$E$3,"stat",BF$4)</f>
        <v>0</v>
      </c>
      <c r="BG31">
        <f>GETPIVOTDATA("value",pivot!$A$3,"bench",$D31,"config",$E$3,"stat",BG$4)</f>
        <v>0</v>
      </c>
      <c r="BH31">
        <f>GETPIVOTDATA("value",pivot!$A$3,"bench",$D31,"config",$E$3,"stat",BH$4)</f>
        <v>0</v>
      </c>
      <c r="BI31">
        <f>GETPIVOTDATA("value",pivot!$A$3,"bench",$D31,"config",$E$3,"stat",BI$4)</f>
        <v>0</v>
      </c>
      <c r="BJ31">
        <f>GETPIVOTDATA("value",pivot!$A$3,"bench",$D31,"config",$E$3,"stat",BJ$4)</f>
        <v>0</v>
      </c>
      <c r="BK31">
        <f>GETPIVOTDATA("value",pivot!$A$3,"bench",$D31,"config",$E$3,"stat",BK$4)</f>
        <v>0</v>
      </c>
      <c r="BL31">
        <f>GETPIVOTDATA("value",pivot!$A$3,"bench",$D31,"config",$E$3,"stat",BL$4)</f>
        <v>0</v>
      </c>
      <c r="BM31">
        <f>GETPIVOTDATA("value",pivot!$A$3,"bench",$D31,"config",$E$3,"stat",BM$4)</f>
        <v>0</v>
      </c>
      <c r="BN31">
        <f>GETPIVOTDATA("value",pivot!$A$3,"bench",$D31,"config",$E$3,"stat",BN$4)</f>
        <v>0</v>
      </c>
      <c r="BO31">
        <f>GETPIVOTDATA("value",pivot!$A$3,"bench",$D31,"config",$E$3,"stat",BO$4)</f>
        <v>7</v>
      </c>
      <c r="BP31">
        <f>GETPIVOTDATA("value",pivot!$A$3,"bench",$D31,"config",$E$3,"stat",BP$4)</f>
        <v>0</v>
      </c>
      <c r="BQ31">
        <f>GETPIVOTDATA("value",pivot!$A$3,"bench",$D31,"config",$E$3,"stat",BQ$4)</f>
        <v>0</v>
      </c>
      <c r="BR31">
        <f>GETPIVOTDATA("value",pivot!$A$3,"bench",$D31,"config",$E$3,"stat",BR$4)</f>
        <v>0</v>
      </c>
      <c r="BU31">
        <f t="shared" si="0"/>
        <v>2065838</v>
      </c>
      <c r="BV31">
        <f t="shared" si="1"/>
        <v>2067162</v>
      </c>
      <c r="BW31">
        <f t="shared" si="2"/>
        <v>2248502</v>
      </c>
      <c r="BX31">
        <f t="shared" si="3"/>
        <v>2945463</v>
      </c>
      <c r="BY31">
        <f t="shared" si="4"/>
        <v>3688946</v>
      </c>
      <c r="BZ31">
        <f t="shared" si="5"/>
        <v>4712096</v>
      </c>
      <c r="CA31">
        <f t="shared" si="6"/>
        <v>5456584</v>
      </c>
      <c r="CB31">
        <f t="shared" si="7"/>
        <v>6572563</v>
      </c>
      <c r="CC31">
        <f t="shared" si="8"/>
        <v>7067588</v>
      </c>
      <c r="CD31">
        <f t="shared" si="9"/>
        <v>7648612</v>
      </c>
      <c r="CE31">
        <f t="shared" si="10"/>
        <v>8163771</v>
      </c>
      <c r="CF31">
        <f t="shared" si="11"/>
        <v>8457311</v>
      </c>
      <c r="CG31">
        <f t="shared" si="12"/>
        <v>8636566</v>
      </c>
      <c r="CH31">
        <f t="shared" si="13"/>
        <v>8801279</v>
      </c>
      <c r="CI31">
        <f t="shared" si="14"/>
        <v>8855030</v>
      </c>
      <c r="CJ31">
        <f t="shared" si="15"/>
        <v>8947240</v>
      </c>
      <c r="CK31">
        <f t="shared" si="16"/>
        <v>9078791</v>
      </c>
      <c r="CL31">
        <f t="shared" si="17"/>
        <v>9182385</v>
      </c>
      <c r="CM31">
        <f t="shared" si="18"/>
        <v>9259444</v>
      </c>
      <c r="CN31">
        <f t="shared" si="19"/>
        <v>9371245</v>
      </c>
      <c r="CO31">
        <f t="shared" si="20"/>
        <v>9658426</v>
      </c>
      <c r="CP31">
        <f t="shared" si="21"/>
        <v>9902204</v>
      </c>
      <c r="CQ31">
        <f t="shared" si="22"/>
        <v>10273347</v>
      </c>
      <c r="CR31">
        <f t="shared" si="23"/>
        <v>10273347</v>
      </c>
      <c r="CS31">
        <f t="shared" si="24"/>
        <v>10273347</v>
      </c>
      <c r="CT31">
        <f t="shared" si="25"/>
        <v>10485774</v>
      </c>
      <c r="CU31">
        <f t="shared" si="26"/>
        <v>10485774</v>
      </c>
      <c r="CV31">
        <f t="shared" si="27"/>
        <v>10485774</v>
      </c>
      <c r="CW31">
        <f t="shared" si="28"/>
        <v>10485774</v>
      </c>
      <c r="CX31">
        <f t="shared" si="29"/>
        <v>10485774</v>
      </c>
      <c r="CY31">
        <f t="shared" si="30"/>
        <v>10485774</v>
      </c>
      <c r="CZ31">
        <f t="shared" si="31"/>
        <v>10485774</v>
      </c>
      <c r="DA31">
        <f t="shared" si="32"/>
        <v>10485774</v>
      </c>
      <c r="DB31">
        <f t="shared" si="33"/>
        <v>10485774</v>
      </c>
      <c r="DC31">
        <f t="shared" si="34"/>
        <v>10485774</v>
      </c>
      <c r="DD31">
        <f t="shared" si="35"/>
        <v>10485774</v>
      </c>
      <c r="DE31">
        <f t="shared" si="36"/>
        <v>10485774</v>
      </c>
      <c r="DF31">
        <f t="shared" si="37"/>
        <v>10485774</v>
      </c>
      <c r="DG31">
        <f t="shared" si="38"/>
        <v>10485774</v>
      </c>
      <c r="DH31">
        <f t="shared" si="39"/>
        <v>10485774</v>
      </c>
      <c r="DI31">
        <f t="shared" si="40"/>
        <v>10485774</v>
      </c>
      <c r="DJ31">
        <f t="shared" si="41"/>
        <v>10485774</v>
      </c>
      <c r="DK31">
        <f t="shared" si="42"/>
        <v>10485774</v>
      </c>
      <c r="DL31">
        <f t="shared" si="43"/>
        <v>10485774</v>
      </c>
      <c r="DM31">
        <f t="shared" si="44"/>
        <v>10485774</v>
      </c>
      <c r="DN31">
        <f t="shared" si="45"/>
        <v>10768326</v>
      </c>
      <c r="DO31">
        <f t="shared" si="46"/>
        <v>10768326</v>
      </c>
      <c r="DP31">
        <f t="shared" si="47"/>
        <v>10768326</v>
      </c>
      <c r="DQ31">
        <f t="shared" si="48"/>
        <v>10768326</v>
      </c>
      <c r="DR31">
        <f t="shared" si="49"/>
        <v>10768326</v>
      </c>
      <c r="DS31">
        <f t="shared" si="50"/>
        <v>10768326</v>
      </c>
      <c r="DT31">
        <f t="shared" si="51"/>
        <v>10768326</v>
      </c>
      <c r="DU31">
        <f t="shared" si="52"/>
        <v>10768326</v>
      </c>
      <c r="DV31">
        <f t="shared" si="53"/>
        <v>10768326</v>
      </c>
      <c r="DW31">
        <f t="shared" si="54"/>
        <v>10768326</v>
      </c>
      <c r="DX31">
        <f t="shared" si="55"/>
        <v>10768326</v>
      </c>
      <c r="DY31">
        <f t="shared" si="56"/>
        <v>10768326</v>
      </c>
      <c r="DZ31">
        <f t="shared" si="57"/>
        <v>10768326</v>
      </c>
      <c r="EA31">
        <f t="shared" si="58"/>
        <v>10768326</v>
      </c>
      <c r="EB31">
        <f t="shared" si="59"/>
        <v>10768326</v>
      </c>
      <c r="EC31">
        <f t="shared" si="60"/>
        <v>10768326</v>
      </c>
      <c r="ED31">
        <f t="shared" si="61"/>
        <v>10768326</v>
      </c>
      <c r="EE31">
        <f t="shared" si="62"/>
        <v>10768333</v>
      </c>
      <c r="EF31">
        <f t="shared" si="63"/>
        <v>10768333</v>
      </c>
      <c r="EG31">
        <f t="shared" si="64"/>
        <v>10768333</v>
      </c>
      <c r="EH31">
        <f t="shared" si="65"/>
        <v>10768333</v>
      </c>
      <c r="EI31">
        <f t="shared" si="68"/>
        <v>10768333</v>
      </c>
      <c r="EK31">
        <f t="shared" si="69"/>
        <v>0.19184380720767086</v>
      </c>
      <c r="EL31">
        <f t="shared" si="70"/>
        <v>0.19196676031471166</v>
      </c>
      <c r="EM31">
        <f t="shared" si="71"/>
        <v>0.20880687846484688</v>
      </c>
      <c r="EN31">
        <f t="shared" si="72"/>
        <v>0.27353008121127009</v>
      </c>
      <c r="EO31">
        <f t="shared" si="73"/>
        <v>0.34257354411309532</v>
      </c>
      <c r="EP31">
        <f t="shared" si="74"/>
        <v>0.4375882506605247</v>
      </c>
      <c r="EQ31">
        <f t="shared" si="75"/>
        <v>0.50672504277124419</v>
      </c>
      <c r="ER31">
        <f t="shared" si="76"/>
        <v>0.61036030367931604</v>
      </c>
      <c r="ES31">
        <f t="shared" si="77"/>
        <v>0.65633074311502071</v>
      </c>
      <c r="ET31">
        <f t="shared" si="78"/>
        <v>0.71028746975042467</v>
      </c>
      <c r="EU31">
        <f t="shared" si="79"/>
        <v>0.7581276507700867</v>
      </c>
      <c r="EV31">
        <f t="shared" si="80"/>
        <v>0.78538720895796965</v>
      </c>
      <c r="EW31">
        <f t="shared" si="81"/>
        <v>0.80203370382398098</v>
      </c>
      <c r="EX31">
        <f t="shared" si="82"/>
        <v>0.81732975754000181</v>
      </c>
      <c r="EY31">
        <f t="shared" si="83"/>
        <v>0.82232133794525109</v>
      </c>
      <c r="EZ31">
        <f t="shared" si="84"/>
        <v>0.83088440894240545</v>
      </c>
      <c r="FA31">
        <f t="shared" si="85"/>
        <v>0.84310087735956907</v>
      </c>
      <c r="FB31">
        <f t="shared" si="86"/>
        <v>0.8527211222015515</v>
      </c>
      <c r="FC31">
        <f t="shared" si="87"/>
        <v>0.85987719733407209</v>
      </c>
      <c r="FD31">
        <f t="shared" si="88"/>
        <v>0.8702595842829155</v>
      </c>
      <c r="FE31">
        <f t="shared" si="89"/>
        <v>0.8969286146704416</v>
      </c>
      <c r="FF31">
        <f t="shared" si="90"/>
        <v>0.91956703047723354</v>
      </c>
      <c r="FG31">
        <f t="shared" si="91"/>
        <v>0.95403318229478973</v>
      </c>
      <c r="FH31">
        <f t="shared" si="92"/>
        <v>0.95403318229478973</v>
      </c>
      <c r="FI31">
        <f t="shared" si="93"/>
        <v>0.95403318229478973</v>
      </c>
      <c r="FJ31">
        <f t="shared" si="94"/>
        <v>0.97376019110850309</v>
      </c>
      <c r="FK31">
        <f t="shared" si="95"/>
        <v>0.97376019110850309</v>
      </c>
      <c r="FL31">
        <f t="shared" si="96"/>
        <v>0.97376019110850309</v>
      </c>
      <c r="FM31">
        <f t="shared" si="97"/>
        <v>0.97376019110850309</v>
      </c>
      <c r="FN31">
        <f t="shared" si="98"/>
        <v>0.97376019110850309</v>
      </c>
      <c r="FO31">
        <f t="shared" si="99"/>
        <v>0.97376019110850309</v>
      </c>
      <c r="FP31">
        <f t="shared" si="100"/>
        <v>0.97376019110850309</v>
      </c>
      <c r="FQ31">
        <f t="shared" si="101"/>
        <v>0.97376019110850309</v>
      </c>
      <c r="FR31">
        <f t="shared" si="102"/>
        <v>0.97376019110850309</v>
      </c>
      <c r="FS31">
        <f t="shared" si="103"/>
        <v>0.97376019110850309</v>
      </c>
      <c r="FT31">
        <f t="shared" si="104"/>
        <v>0.97376019110850309</v>
      </c>
      <c r="FU31">
        <f t="shared" si="105"/>
        <v>0.97376019110850309</v>
      </c>
      <c r="FV31">
        <f t="shared" si="106"/>
        <v>0.97376019110850309</v>
      </c>
      <c r="FW31">
        <f t="shared" si="107"/>
        <v>0.97376019110850309</v>
      </c>
      <c r="FX31">
        <f t="shared" si="108"/>
        <v>0.97376019110850309</v>
      </c>
      <c r="FY31">
        <f t="shared" si="109"/>
        <v>0.97376019110850309</v>
      </c>
      <c r="FZ31">
        <f t="shared" si="110"/>
        <v>0.97376019110850309</v>
      </c>
      <c r="GA31">
        <f t="shared" si="111"/>
        <v>0.97376019110850309</v>
      </c>
      <c r="GB31">
        <f t="shared" si="112"/>
        <v>0.97376019110850309</v>
      </c>
      <c r="GC31">
        <f t="shared" si="113"/>
        <v>0.97376019110850309</v>
      </c>
      <c r="GD31">
        <f t="shared" si="114"/>
        <v>0.99999934994580875</v>
      </c>
      <c r="GE31">
        <f t="shared" si="115"/>
        <v>0.99999934994580875</v>
      </c>
      <c r="GF31">
        <f t="shared" si="116"/>
        <v>0.99999934994580875</v>
      </c>
      <c r="GG31">
        <f t="shared" si="117"/>
        <v>0.99999934994580875</v>
      </c>
      <c r="GH31">
        <f t="shared" si="118"/>
        <v>0.99999934994580875</v>
      </c>
      <c r="GI31">
        <f t="shared" si="119"/>
        <v>0.99999934994580875</v>
      </c>
      <c r="GJ31">
        <f t="shared" si="120"/>
        <v>0.99999934994580875</v>
      </c>
      <c r="GK31">
        <f t="shared" si="121"/>
        <v>0.99999934994580875</v>
      </c>
      <c r="GL31">
        <f t="shared" si="122"/>
        <v>0.99999934994580875</v>
      </c>
      <c r="GM31">
        <f t="shared" si="123"/>
        <v>0.99999934994580875</v>
      </c>
      <c r="GN31">
        <f t="shared" si="124"/>
        <v>0.99999934994580875</v>
      </c>
      <c r="GO31">
        <f t="shared" si="125"/>
        <v>0.99999934994580875</v>
      </c>
      <c r="GP31">
        <f t="shared" si="126"/>
        <v>0.99999934994580875</v>
      </c>
      <c r="GQ31">
        <f t="shared" si="127"/>
        <v>0.99999934994580875</v>
      </c>
      <c r="GR31">
        <f t="shared" si="128"/>
        <v>0.99999934994580875</v>
      </c>
      <c r="GS31">
        <f t="shared" si="129"/>
        <v>0.99999934994580875</v>
      </c>
      <c r="GT31">
        <f t="shared" si="130"/>
        <v>0.99999934994580875</v>
      </c>
      <c r="GU31">
        <f t="shared" si="131"/>
        <v>1</v>
      </c>
      <c r="GV31">
        <f t="shared" si="132"/>
        <v>1</v>
      </c>
      <c r="GW31">
        <f t="shared" si="133"/>
        <v>1</v>
      </c>
      <c r="GX31">
        <f t="shared" si="134"/>
        <v>1</v>
      </c>
    </row>
    <row r="32" spans="1:206" x14ac:dyDescent="0.2">
      <c r="A32" t="s">
        <v>60</v>
      </c>
      <c r="B32" t="s">
        <v>59</v>
      </c>
      <c r="D32" s="5" t="s">
        <v>95</v>
      </c>
      <c r="E32">
        <f>GETPIVOTDATA("value",pivot!$A$3,"bench",$D32,"config",$E$3,"stat",E$4)</f>
        <v>2080287</v>
      </c>
      <c r="F32">
        <f>GETPIVOTDATA("value",pivot!$A$3,"bench",$D32,"config",$E$3,"stat",F$4)</f>
        <v>1348</v>
      </c>
      <c r="G32">
        <f>GETPIVOTDATA("value",pivot!$A$3,"bench",$D32,"config",$E$3,"stat",G$4)</f>
        <v>187496</v>
      </c>
      <c r="H32">
        <f>GETPIVOTDATA("value",pivot!$A$3,"bench",$D32,"config",$E$3,"stat",H$4)</f>
        <v>704532</v>
      </c>
      <c r="I32">
        <f>GETPIVOTDATA("value",pivot!$A$3,"bench",$D32,"config",$E$3,"stat",I$4)</f>
        <v>748699</v>
      </c>
      <c r="J32">
        <f>GETPIVOTDATA("value",pivot!$A$3,"bench",$D32,"config",$E$3,"stat",J$4)</f>
        <v>907551</v>
      </c>
      <c r="K32">
        <f>GETPIVOTDATA("value",pivot!$A$3,"bench",$D32,"config",$E$3,"stat",K$4)</f>
        <v>755201</v>
      </c>
      <c r="L32">
        <f>GETPIVOTDATA("value",pivot!$A$3,"bench",$D32,"config",$E$3,"stat",L$4)</f>
        <v>1154017</v>
      </c>
      <c r="M32">
        <f>GETPIVOTDATA("value",pivot!$A$3,"bench",$D32,"config",$E$3,"stat",M$4)</f>
        <v>506029</v>
      </c>
      <c r="N32">
        <f>GETPIVOTDATA("value",pivot!$A$3,"bench",$D32,"config",$E$3,"stat",N$4)</f>
        <v>584726</v>
      </c>
      <c r="O32">
        <f>GETPIVOTDATA("value",pivot!$A$3,"bench",$D32,"config",$E$3,"stat",O$4)</f>
        <v>520910</v>
      </c>
      <c r="P32">
        <f>GETPIVOTDATA("value",pivot!$A$3,"bench",$D32,"config",$E$3,"stat",P$4)</f>
        <v>295506</v>
      </c>
      <c r="Q32">
        <f>GETPIVOTDATA("value",pivot!$A$3,"bench",$D32,"config",$E$3,"stat",Q$4)</f>
        <v>180074</v>
      </c>
      <c r="R32">
        <f>GETPIVOTDATA("value",pivot!$A$3,"bench",$D32,"config",$E$3,"stat",R$4)</f>
        <v>166717</v>
      </c>
      <c r="S32">
        <f>GETPIVOTDATA("value",pivot!$A$3,"bench",$D32,"config",$E$3,"stat",S$4)</f>
        <v>53024</v>
      </c>
      <c r="T32">
        <f>GETPIVOTDATA("value",pivot!$A$3,"bench",$D32,"config",$E$3,"stat",T$4)</f>
        <v>94743</v>
      </c>
      <c r="U32">
        <f>GETPIVOTDATA("value",pivot!$A$3,"bench",$D32,"config",$E$3,"stat",U$4)</f>
        <v>133082</v>
      </c>
      <c r="V32">
        <f>GETPIVOTDATA("value",pivot!$A$3,"bench",$D32,"config",$E$3,"stat",V$4)</f>
        <v>104343</v>
      </c>
      <c r="W32">
        <f>GETPIVOTDATA("value",pivot!$A$3,"bench",$D32,"config",$E$3,"stat",W$4)</f>
        <v>78274</v>
      </c>
      <c r="X32">
        <f>GETPIVOTDATA("value",pivot!$A$3,"bench",$D32,"config",$E$3,"stat",X$4)</f>
        <v>105716</v>
      </c>
      <c r="Y32">
        <f>GETPIVOTDATA("value",pivot!$A$3,"bench",$D32,"config",$E$3,"stat",Y$4)</f>
        <v>295059</v>
      </c>
      <c r="Z32">
        <f>GETPIVOTDATA("value",pivot!$A$3,"bench",$D32,"config",$E$3,"stat",Z$4)</f>
        <v>250468</v>
      </c>
      <c r="AA32">
        <f>GETPIVOTDATA("value",pivot!$A$3,"bench",$D32,"config",$E$3,"stat",AA$4)</f>
        <v>370031</v>
      </c>
      <c r="AB32">
        <f>GETPIVOTDATA("value",pivot!$A$3,"bench",$D32,"config",$E$3,"stat",AB$4)</f>
        <v>0</v>
      </c>
      <c r="AC32">
        <f>GETPIVOTDATA("value",pivot!$A$3,"bench",$D32,"config",$E$3,"stat",AC$4)</f>
        <v>0</v>
      </c>
      <c r="AD32">
        <f>GETPIVOTDATA("value",pivot!$A$3,"bench",$D32,"config",$E$3,"stat",AD$4)</f>
        <v>215281</v>
      </c>
      <c r="AE32">
        <f>GETPIVOTDATA("value",pivot!$A$3,"bench",$D32,"config",$E$3,"stat",AE$4)</f>
        <v>0</v>
      </c>
      <c r="AF32">
        <f>GETPIVOTDATA("value",pivot!$A$3,"bench",$D32,"config",$E$3,"stat",AF$4)</f>
        <v>0</v>
      </c>
      <c r="AG32">
        <f>GETPIVOTDATA("value",pivot!$A$3,"bench",$D32,"config",$E$3,"stat",AG$4)</f>
        <v>0</v>
      </c>
      <c r="AH32">
        <f>GETPIVOTDATA("value",pivot!$A$3,"bench",$D32,"config",$E$3,"stat",AH$4)</f>
        <v>0</v>
      </c>
      <c r="AI32">
        <f>GETPIVOTDATA("value",pivot!$A$3,"bench",$D32,"config",$E$3,"stat",AI$4)</f>
        <v>0</v>
      </c>
      <c r="AJ32">
        <f>GETPIVOTDATA("value",pivot!$A$3,"bench",$D32,"config",$E$3,"stat",AJ$4)</f>
        <v>0</v>
      </c>
      <c r="AK32">
        <f>GETPIVOTDATA("value",pivot!$A$3,"bench",$D32,"config",$E$3,"stat",AK$4)</f>
        <v>0</v>
      </c>
      <c r="AL32">
        <f>GETPIVOTDATA("value",pivot!$A$3,"bench",$D32,"config",$E$3,"stat",AL$4)</f>
        <v>0</v>
      </c>
      <c r="AM32">
        <f>GETPIVOTDATA("value",pivot!$A$3,"bench",$D32,"config",$E$3,"stat",AM$4)</f>
        <v>0</v>
      </c>
      <c r="AN32">
        <f>GETPIVOTDATA("value",pivot!$A$3,"bench",$D32,"config",$E$3,"stat",AN$4)</f>
        <v>0</v>
      </c>
      <c r="AO32">
        <f>GETPIVOTDATA("value",pivot!$A$3,"bench",$D32,"config",$E$3,"stat",AO$4)</f>
        <v>0</v>
      </c>
      <c r="AP32">
        <f>GETPIVOTDATA("value",pivot!$A$3,"bench",$D32,"config",$E$3,"stat",AP$4)</f>
        <v>0</v>
      </c>
      <c r="AQ32">
        <f>GETPIVOTDATA("value",pivot!$A$3,"bench",$D32,"config",$E$3,"stat",AQ$4)</f>
        <v>0</v>
      </c>
      <c r="AR32">
        <f>GETPIVOTDATA("value",pivot!$A$3,"bench",$D32,"config",$E$3,"stat",AR$4)</f>
        <v>0</v>
      </c>
      <c r="AS32">
        <f>GETPIVOTDATA("value",pivot!$A$3,"bench",$D32,"config",$E$3,"stat",AS$4)</f>
        <v>0</v>
      </c>
      <c r="AT32">
        <f>GETPIVOTDATA("value",pivot!$A$3,"bench",$D32,"config",$E$3,"stat",AT$4)</f>
        <v>0</v>
      </c>
      <c r="AU32">
        <f>GETPIVOTDATA("value",pivot!$A$3,"bench",$D32,"config",$E$3,"stat",AU$4)</f>
        <v>0</v>
      </c>
      <c r="AV32">
        <f>GETPIVOTDATA("value",pivot!$A$3,"bench",$D32,"config",$E$3,"stat",AV$4)</f>
        <v>0</v>
      </c>
      <c r="AW32">
        <f>GETPIVOTDATA("value",pivot!$A$3,"bench",$D32,"config",$E$3,"stat",AW$4)</f>
        <v>0</v>
      </c>
      <c r="AX32">
        <f>GETPIVOTDATA("value",pivot!$A$3,"bench",$D32,"config",$E$3,"stat",AX$4)</f>
        <v>287796</v>
      </c>
      <c r="AY32">
        <f>GETPIVOTDATA("value",pivot!$A$3,"bench",$D32,"config",$E$3,"stat",AY$4)</f>
        <v>0</v>
      </c>
      <c r="AZ32">
        <f>GETPIVOTDATA("value",pivot!$A$3,"bench",$D32,"config",$E$3,"stat",AZ$4)</f>
        <v>0</v>
      </c>
      <c r="BA32">
        <f>GETPIVOTDATA("value",pivot!$A$3,"bench",$D32,"config",$E$3,"stat",BA$4)</f>
        <v>0</v>
      </c>
      <c r="BB32">
        <f>GETPIVOTDATA("value",pivot!$A$3,"bench",$D32,"config",$E$3,"stat",BB$4)</f>
        <v>0</v>
      </c>
      <c r="BC32">
        <f>GETPIVOTDATA("value",pivot!$A$3,"bench",$D32,"config",$E$3,"stat",BC$4)</f>
        <v>0</v>
      </c>
      <c r="BD32">
        <f>GETPIVOTDATA("value",pivot!$A$3,"bench",$D32,"config",$E$3,"stat",BD$4)</f>
        <v>0</v>
      </c>
      <c r="BE32">
        <f>GETPIVOTDATA("value",pivot!$A$3,"bench",$D32,"config",$E$3,"stat",BE$4)</f>
        <v>0</v>
      </c>
      <c r="BF32">
        <f>GETPIVOTDATA("value",pivot!$A$3,"bench",$D32,"config",$E$3,"stat",BF$4)</f>
        <v>0</v>
      </c>
      <c r="BG32">
        <f>GETPIVOTDATA("value",pivot!$A$3,"bench",$D32,"config",$E$3,"stat",BG$4)</f>
        <v>0</v>
      </c>
      <c r="BH32">
        <f>GETPIVOTDATA("value",pivot!$A$3,"bench",$D32,"config",$E$3,"stat",BH$4)</f>
        <v>0</v>
      </c>
      <c r="BI32">
        <f>GETPIVOTDATA("value",pivot!$A$3,"bench",$D32,"config",$E$3,"stat",BI$4)</f>
        <v>0</v>
      </c>
      <c r="BJ32">
        <f>GETPIVOTDATA("value",pivot!$A$3,"bench",$D32,"config",$E$3,"stat",BJ$4)</f>
        <v>0</v>
      </c>
      <c r="BK32">
        <f>GETPIVOTDATA("value",pivot!$A$3,"bench",$D32,"config",$E$3,"stat",BK$4)</f>
        <v>0</v>
      </c>
      <c r="BL32">
        <f>GETPIVOTDATA("value",pivot!$A$3,"bench",$D32,"config",$E$3,"stat",BL$4)</f>
        <v>0</v>
      </c>
      <c r="BM32">
        <f>GETPIVOTDATA("value",pivot!$A$3,"bench",$D32,"config",$E$3,"stat",BM$4)</f>
        <v>0</v>
      </c>
      <c r="BN32">
        <f>GETPIVOTDATA("value",pivot!$A$3,"bench",$D32,"config",$E$3,"stat",BN$4)</f>
        <v>0</v>
      </c>
      <c r="BO32">
        <f>GETPIVOTDATA("value",pivot!$A$3,"bench",$D32,"config",$E$3,"stat",BO$4)</f>
        <v>2</v>
      </c>
      <c r="BP32">
        <f>GETPIVOTDATA("value",pivot!$A$3,"bench",$D32,"config",$E$3,"stat",BP$4)</f>
        <v>0</v>
      </c>
      <c r="BQ32">
        <f>GETPIVOTDATA("value",pivot!$A$3,"bench",$D32,"config",$E$3,"stat",BQ$4)</f>
        <v>0</v>
      </c>
      <c r="BR32">
        <f>GETPIVOTDATA("value",pivot!$A$3,"bench",$D32,"config",$E$3,"stat",BR$4)</f>
        <v>0</v>
      </c>
      <c r="BU32">
        <f t="shared" si="0"/>
        <v>2080287</v>
      </c>
      <c r="BV32">
        <f t="shared" si="1"/>
        <v>2081635</v>
      </c>
      <c r="BW32">
        <f t="shared" si="2"/>
        <v>2269131</v>
      </c>
      <c r="BX32">
        <f t="shared" si="3"/>
        <v>2973663</v>
      </c>
      <c r="BY32">
        <f t="shared" si="4"/>
        <v>3722362</v>
      </c>
      <c r="BZ32">
        <f t="shared" si="5"/>
        <v>4629913</v>
      </c>
      <c r="CA32">
        <f t="shared" si="6"/>
        <v>5385114</v>
      </c>
      <c r="CB32">
        <f t="shared" si="7"/>
        <v>6539131</v>
      </c>
      <c r="CC32">
        <f t="shared" si="8"/>
        <v>7045160</v>
      </c>
      <c r="CD32">
        <f t="shared" si="9"/>
        <v>7629886</v>
      </c>
      <c r="CE32">
        <f t="shared" si="10"/>
        <v>8150796</v>
      </c>
      <c r="CF32">
        <f t="shared" si="11"/>
        <v>8446302</v>
      </c>
      <c r="CG32">
        <f t="shared" si="12"/>
        <v>8626376</v>
      </c>
      <c r="CH32">
        <f t="shared" si="13"/>
        <v>8793093</v>
      </c>
      <c r="CI32">
        <f t="shared" si="14"/>
        <v>8846117</v>
      </c>
      <c r="CJ32">
        <f t="shared" si="15"/>
        <v>8940860</v>
      </c>
      <c r="CK32">
        <f t="shared" si="16"/>
        <v>9073942</v>
      </c>
      <c r="CL32">
        <f t="shared" si="17"/>
        <v>9178285</v>
      </c>
      <c r="CM32">
        <f t="shared" si="18"/>
        <v>9256559</v>
      </c>
      <c r="CN32">
        <f t="shared" si="19"/>
        <v>9362275</v>
      </c>
      <c r="CO32">
        <f t="shared" si="20"/>
        <v>9657334</v>
      </c>
      <c r="CP32">
        <f t="shared" si="21"/>
        <v>9907802</v>
      </c>
      <c r="CQ32">
        <f t="shared" si="22"/>
        <v>10277833</v>
      </c>
      <c r="CR32">
        <f t="shared" si="23"/>
        <v>10277833</v>
      </c>
      <c r="CS32">
        <f t="shared" si="24"/>
        <v>10277833</v>
      </c>
      <c r="CT32">
        <f t="shared" si="25"/>
        <v>10493114</v>
      </c>
      <c r="CU32">
        <f t="shared" si="26"/>
        <v>10493114</v>
      </c>
      <c r="CV32">
        <f t="shared" si="27"/>
        <v>10493114</v>
      </c>
      <c r="CW32">
        <f t="shared" si="28"/>
        <v>10493114</v>
      </c>
      <c r="CX32">
        <f t="shared" si="29"/>
        <v>10493114</v>
      </c>
      <c r="CY32">
        <f t="shared" si="30"/>
        <v>10493114</v>
      </c>
      <c r="CZ32">
        <f t="shared" si="31"/>
        <v>10493114</v>
      </c>
      <c r="DA32">
        <f t="shared" si="32"/>
        <v>10493114</v>
      </c>
      <c r="DB32">
        <f t="shared" si="33"/>
        <v>10493114</v>
      </c>
      <c r="DC32">
        <f t="shared" si="34"/>
        <v>10493114</v>
      </c>
      <c r="DD32">
        <f t="shared" si="35"/>
        <v>10493114</v>
      </c>
      <c r="DE32">
        <f t="shared" si="36"/>
        <v>10493114</v>
      </c>
      <c r="DF32">
        <f t="shared" si="37"/>
        <v>10493114</v>
      </c>
      <c r="DG32">
        <f t="shared" si="38"/>
        <v>10493114</v>
      </c>
      <c r="DH32">
        <f t="shared" si="39"/>
        <v>10493114</v>
      </c>
      <c r="DI32">
        <f t="shared" si="40"/>
        <v>10493114</v>
      </c>
      <c r="DJ32">
        <f t="shared" si="41"/>
        <v>10493114</v>
      </c>
      <c r="DK32">
        <f t="shared" si="42"/>
        <v>10493114</v>
      </c>
      <c r="DL32">
        <f t="shared" si="43"/>
        <v>10493114</v>
      </c>
      <c r="DM32">
        <f t="shared" si="44"/>
        <v>10493114</v>
      </c>
      <c r="DN32">
        <f t="shared" si="45"/>
        <v>10780910</v>
      </c>
      <c r="DO32">
        <f t="shared" si="46"/>
        <v>10780910</v>
      </c>
      <c r="DP32">
        <f t="shared" si="47"/>
        <v>10780910</v>
      </c>
      <c r="DQ32">
        <f t="shared" si="48"/>
        <v>10780910</v>
      </c>
      <c r="DR32">
        <f t="shared" si="49"/>
        <v>10780910</v>
      </c>
      <c r="DS32">
        <f t="shared" si="50"/>
        <v>10780910</v>
      </c>
      <c r="DT32">
        <f t="shared" si="51"/>
        <v>10780910</v>
      </c>
      <c r="DU32">
        <f t="shared" si="52"/>
        <v>10780910</v>
      </c>
      <c r="DV32">
        <f t="shared" si="53"/>
        <v>10780910</v>
      </c>
      <c r="DW32">
        <f t="shared" si="54"/>
        <v>10780910</v>
      </c>
      <c r="DX32">
        <f t="shared" si="55"/>
        <v>10780910</v>
      </c>
      <c r="DY32">
        <f t="shared" si="56"/>
        <v>10780910</v>
      </c>
      <c r="DZ32">
        <f t="shared" si="57"/>
        <v>10780910</v>
      </c>
      <c r="EA32">
        <f t="shared" si="58"/>
        <v>10780910</v>
      </c>
      <c r="EB32">
        <f t="shared" si="59"/>
        <v>10780910</v>
      </c>
      <c r="EC32">
        <f t="shared" si="60"/>
        <v>10780910</v>
      </c>
      <c r="ED32">
        <f t="shared" si="61"/>
        <v>10780910</v>
      </c>
      <c r="EE32">
        <f t="shared" si="62"/>
        <v>10780912</v>
      </c>
      <c r="EF32">
        <f t="shared" si="63"/>
        <v>10780912</v>
      </c>
      <c r="EG32">
        <f t="shared" si="64"/>
        <v>10780912</v>
      </c>
      <c r="EH32">
        <f t="shared" si="65"/>
        <v>10780912</v>
      </c>
      <c r="EI32">
        <f t="shared" si="68"/>
        <v>10780912</v>
      </c>
      <c r="EK32">
        <f t="shared" si="69"/>
        <v>0.19296020596402233</v>
      </c>
      <c r="EL32">
        <f t="shared" si="70"/>
        <v>0.19308524176804337</v>
      </c>
      <c r="EM32">
        <f t="shared" si="71"/>
        <v>0.21047672033683235</v>
      </c>
      <c r="EN32">
        <f t="shared" si="72"/>
        <v>0.27582666475711887</v>
      </c>
      <c r="EO32">
        <f t="shared" si="73"/>
        <v>0.3452733868897177</v>
      </c>
      <c r="EP32">
        <f t="shared" si="74"/>
        <v>0.42945466951218969</v>
      </c>
      <c r="EQ32">
        <f t="shared" si="75"/>
        <v>0.49950449461047453</v>
      </c>
      <c r="ER32">
        <f t="shared" si="76"/>
        <v>0.60654710844499982</v>
      </c>
      <c r="ES32">
        <f t="shared" si="77"/>
        <v>0.6534846031578776</v>
      </c>
      <c r="ET32">
        <f t="shared" si="78"/>
        <v>0.70772175860446684</v>
      </c>
      <c r="EU32">
        <f t="shared" si="79"/>
        <v>0.75603956325772814</v>
      </c>
      <c r="EV32">
        <f t="shared" si="80"/>
        <v>0.78344967475849914</v>
      </c>
      <c r="EW32">
        <f t="shared" si="81"/>
        <v>0.80015271435292301</v>
      </c>
      <c r="EX32">
        <f t="shared" si="82"/>
        <v>0.81561680496047084</v>
      </c>
      <c r="EY32">
        <f t="shared" si="83"/>
        <v>0.82053512726938127</v>
      </c>
      <c r="EZ32">
        <f t="shared" si="84"/>
        <v>0.82932315930229283</v>
      </c>
      <c r="FA32">
        <f t="shared" si="85"/>
        <v>0.84166738398384111</v>
      </c>
      <c r="FB32">
        <f t="shared" si="86"/>
        <v>0.85134587871601219</v>
      </c>
      <c r="FC32">
        <f t="shared" si="87"/>
        <v>0.85860630343703759</v>
      </c>
      <c r="FD32">
        <f t="shared" si="88"/>
        <v>0.86841215288650908</v>
      </c>
      <c r="FE32">
        <f t="shared" si="89"/>
        <v>0.89578080221784573</v>
      </c>
      <c r="FF32">
        <f t="shared" si="90"/>
        <v>0.91901334506765286</v>
      </c>
      <c r="FG32">
        <f t="shared" si="91"/>
        <v>0.95333613705408227</v>
      </c>
      <c r="FH32">
        <f t="shared" si="92"/>
        <v>0.95333613705408227</v>
      </c>
      <c r="FI32">
        <f t="shared" si="93"/>
        <v>0.95333613705408227</v>
      </c>
      <c r="FJ32">
        <f t="shared" si="94"/>
        <v>0.9733048558415095</v>
      </c>
      <c r="FK32">
        <f t="shared" si="95"/>
        <v>0.9733048558415095</v>
      </c>
      <c r="FL32">
        <f t="shared" si="96"/>
        <v>0.9733048558415095</v>
      </c>
      <c r="FM32">
        <f t="shared" si="97"/>
        <v>0.9733048558415095</v>
      </c>
      <c r="FN32">
        <f t="shared" si="98"/>
        <v>0.9733048558415095</v>
      </c>
      <c r="FO32">
        <f t="shared" si="99"/>
        <v>0.9733048558415095</v>
      </c>
      <c r="FP32">
        <f t="shared" si="100"/>
        <v>0.9733048558415095</v>
      </c>
      <c r="FQ32">
        <f t="shared" si="101"/>
        <v>0.9733048558415095</v>
      </c>
      <c r="FR32">
        <f t="shared" si="102"/>
        <v>0.9733048558415095</v>
      </c>
      <c r="FS32">
        <f t="shared" si="103"/>
        <v>0.9733048558415095</v>
      </c>
      <c r="FT32">
        <f t="shared" si="104"/>
        <v>0.9733048558415095</v>
      </c>
      <c r="FU32">
        <f t="shared" si="105"/>
        <v>0.9733048558415095</v>
      </c>
      <c r="FV32">
        <f t="shared" si="106"/>
        <v>0.9733048558415095</v>
      </c>
      <c r="FW32">
        <f t="shared" si="107"/>
        <v>0.9733048558415095</v>
      </c>
      <c r="FX32">
        <f t="shared" si="108"/>
        <v>0.9733048558415095</v>
      </c>
      <c r="FY32">
        <f t="shared" si="109"/>
        <v>0.9733048558415095</v>
      </c>
      <c r="FZ32">
        <f t="shared" si="110"/>
        <v>0.9733048558415095</v>
      </c>
      <c r="GA32">
        <f t="shared" si="111"/>
        <v>0.9733048558415095</v>
      </c>
      <c r="GB32">
        <f t="shared" si="112"/>
        <v>0.9733048558415095</v>
      </c>
      <c r="GC32">
        <f t="shared" si="113"/>
        <v>0.9733048558415095</v>
      </c>
      <c r="GD32">
        <f t="shared" si="114"/>
        <v>0.99999981448693764</v>
      </c>
      <c r="GE32">
        <f t="shared" si="115"/>
        <v>0.99999981448693764</v>
      </c>
      <c r="GF32">
        <f t="shared" si="116"/>
        <v>0.99999981448693764</v>
      </c>
      <c r="GG32">
        <f t="shared" si="117"/>
        <v>0.99999981448693764</v>
      </c>
      <c r="GH32">
        <f t="shared" si="118"/>
        <v>0.99999981448693764</v>
      </c>
      <c r="GI32">
        <f t="shared" si="119"/>
        <v>0.99999981448693764</v>
      </c>
      <c r="GJ32">
        <f t="shared" si="120"/>
        <v>0.99999981448693764</v>
      </c>
      <c r="GK32">
        <f t="shared" si="121"/>
        <v>0.99999981448693764</v>
      </c>
      <c r="GL32">
        <f t="shared" si="122"/>
        <v>0.99999981448693764</v>
      </c>
      <c r="GM32">
        <f t="shared" si="123"/>
        <v>0.99999981448693764</v>
      </c>
      <c r="GN32">
        <f t="shared" si="124"/>
        <v>0.99999981448693764</v>
      </c>
      <c r="GO32">
        <f t="shared" si="125"/>
        <v>0.99999981448693764</v>
      </c>
      <c r="GP32">
        <f t="shared" si="126"/>
        <v>0.99999981448693764</v>
      </c>
      <c r="GQ32">
        <f t="shared" si="127"/>
        <v>0.99999981448693764</v>
      </c>
      <c r="GR32">
        <f t="shared" si="128"/>
        <v>0.99999981448693764</v>
      </c>
      <c r="GS32">
        <f t="shared" si="129"/>
        <v>0.99999981448693764</v>
      </c>
      <c r="GT32">
        <f t="shared" si="130"/>
        <v>0.99999981448693764</v>
      </c>
      <c r="GU32">
        <f t="shared" si="131"/>
        <v>1</v>
      </c>
      <c r="GV32">
        <f t="shared" si="132"/>
        <v>1</v>
      </c>
      <c r="GW32">
        <f t="shared" si="133"/>
        <v>1</v>
      </c>
      <c r="GX32">
        <f t="shared" si="134"/>
        <v>1</v>
      </c>
    </row>
    <row r="33" spans="4:206" x14ac:dyDescent="0.2">
      <c r="D33" s="5" t="s">
        <v>96</v>
      </c>
      <c r="E33">
        <f>GETPIVOTDATA("value",pivot!$A$3,"bench",$D33,"config",$E$3,"stat",E$4)</f>
        <v>2309710</v>
      </c>
      <c r="F33">
        <f>GETPIVOTDATA("value",pivot!$A$3,"bench",$D33,"config",$E$3,"stat",F$4)</f>
        <v>1380</v>
      </c>
      <c r="G33">
        <f>GETPIVOTDATA("value",pivot!$A$3,"bench",$D33,"config",$E$3,"stat",G$4)</f>
        <v>164464</v>
      </c>
      <c r="H33">
        <f>GETPIVOTDATA("value",pivot!$A$3,"bench",$D33,"config",$E$3,"stat",H$4)</f>
        <v>693203</v>
      </c>
      <c r="I33">
        <f>GETPIVOTDATA("value",pivot!$A$3,"bench",$D33,"config",$E$3,"stat",I$4)</f>
        <v>755529</v>
      </c>
      <c r="J33">
        <f>GETPIVOTDATA("value",pivot!$A$3,"bench",$D33,"config",$E$3,"stat",J$4)</f>
        <v>861700</v>
      </c>
      <c r="K33">
        <f>GETPIVOTDATA("value",pivot!$A$3,"bench",$D33,"config",$E$3,"stat",K$4)</f>
        <v>742010</v>
      </c>
      <c r="L33">
        <f>GETPIVOTDATA("value",pivot!$A$3,"bench",$D33,"config",$E$3,"stat",L$4)</f>
        <v>907299</v>
      </c>
      <c r="M33">
        <f>GETPIVOTDATA("value",pivot!$A$3,"bench",$D33,"config",$E$3,"stat",M$4)</f>
        <v>613338</v>
      </c>
      <c r="N33">
        <f>GETPIVOTDATA("value",pivot!$A$3,"bench",$D33,"config",$E$3,"stat",N$4)</f>
        <v>694002</v>
      </c>
      <c r="O33">
        <f>GETPIVOTDATA("value",pivot!$A$3,"bench",$D33,"config",$E$3,"stat",O$4)</f>
        <v>312591</v>
      </c>
      <c r="P33">
        <f>GETPIVOTDATA("value",pivot!$A$3,"bench",$D33,"config",$E$3,"stat",P$4)</f>
        <v>315362</v>
      </c>
      <c r="Q33">
        <f>GETPIVOTDATA("value",pivot!$A$3,"bench",$D33,"config",$E$3,"stat",Q$4)</f>
        <v>180723</v>
      </c>
      <c r="R33">
        <f>GETPIVOTDATA("value",pivot!$A$3,"bench",$D33,"config",$E$3,"stat",R$4)</f>
        <v>173524</v>
      </c>
      <c r="S33">
        <f>GETPIVOTDATA("value",pivot!$A$3,"bench",$D33,"config",$E$3,"stat",S$4)</f>
        <v>80629</v>
      </c>
      <c r="T33">
        <f>GETPIVOTDATA("value",pivot!$A$3,"bench",$D33,"config",$E$3,"stat",T$4)</f>
        <v>105552</v>
      </c>
      <c r="U33">
        <f>GETPIVOTDATA("value",pivot!$A$3,"bench",$D33,"config",$E$3,"stat",U$4)</f>
        <v>163902</v>
      </c>
      <c r="V33">
        <f>GETPIVOTDATA("value",pivot!$A$3,"bench",$D33,"config",$E$3,"stat",V$4)</f>
        <v>109488</v>
      </c>
      <c r="W33">
        <f>GETPIVOTDATA("value",pivot!$A$3,"bench",$D33,"config",$E$3,"stat",W$4)</f>
        <v>76189</v>
      </c>
      <c r="X33">
        <f>GETPIVOTDATA("value",pivot!$A$3,"bench",$D33,"config",$E$3,"stat",X$4)</f>
        <v>159446</v>
      </c>
      <c r="Y33">
        <f>GETPIVOTDATA("value",pivot!$A$3,"bench",$D33,"config",$E$3,"stat",Y$4)</f>
        <v>270732</v>
      </c>
      <c r="Z33">
        <f>GETPIVOTDATA("value",pivot!$A$3,"bench",$D33,"config",$E$3,"stat",Z$4)</f>
        <v>243686</v>
      </c>
      <c r="AA33">
        <f>GETPIVOTDATA("value",pivot!$A$3,"bench",$D33,"config",$E$3,"stat",AA$4)</f>
        <v>445735</v>
      </c>
      <c r="AB33">
        <f>GETPIVOTDATA("value",pivot!$A$3,"bench",$D33,"config",$E$3,"stat",AB$4)</f>
        <v>0</v>
      </c>
      <c r="AC33">
        <f>GETPIVOTDATA("value",pivot!$A$3,"bench",$D33,"config",$E$3,"stat",AC$4)</f>
        <v>0</v>
      </c>
      <c r="AD33">
        <f>GETPIVOTDATA("value",pivot!$A$3,"bench",$D33,"config",$E$3,"stat",AD$4)</f>
        <v>220565</v>
      </c>
      <c r="AE33">
        <f>GETPIVOTDATA("value",pivot!$A$3,"bench",$D33,"config",$E$3,"stat",AE$4)</f>
        <v>0</v>
      </c>
      <c r="AF33">
        <f>GETPIVOTDATA("value",pivot!$A$3,"bench",$D33,"config",$E$3,"stat",AF$4)</f>
        <v>0</v>
      </c>
      <c r="AG33">
        <f>GETPIVOTDATA("value",pivot!$A$3,"bench",$D33,"config",$E$3,"stat",AG$4)</f>
        <v>0</v>
      </c>
      <c r="AH33">
        <f>GETPIVOTDATA("value",pivot!$A$3,"bench",$D33,"config",$E$3,"stat",AH$4)</f>
        <v>0</v>
      </c>
      <c r="AI33">
        <f>GETPIVOTDATA("value",pivot!$A$3,"bench",$D33,"config",$E$3,"stat",AI$4)</f>
        <v>0</v>
      </c>
      <c r="AJ33">
        <f>GETPIVOTDATA("value",pivot!$A$3,"bench",$D33,"config",$E$3,"stat",AJ$4)</f>
        <v>0</v>
      </c>
      <c r="AK33">
        <f>GETPIVOTDATA("value",pivot!$A$3,"bench",$D33,"config",$E$3,"stat",AK$4)</f>
        <v>0</v>
      </c>
      <c r="AL33">
        <f>GETPIVOTDATA("value",pivot!$A$3,"bench",$D33,"config",$E$3,"stat",AL$4)</f>
        <v>0</v>
      </c>
      <c r="AM33">
        <f>GETPIVOTDATA("value",pivot!$A$3,"bench",$D33,"config",$E$3,"stat",AM$4)</f>
        <v>0</v>
      </c>
      <c r="AN33">
        <f>GETPIVOTDATA("value",pivot!$A$3,"bench",$D33,"config",$E$3,"stat",AN$4)</f>
        <v>0</v>
      </c>
      <c r="AO33">
        <f>GETPIVOTDATA("value",pivot!$A$3,"bench",$D33,"config",$E$3,"stat",AO$4)</f>
        <v>0</v>
      </c>
      <c r="AP33">
        <f>GETPIVOTDATA("value",pivot!$A$3,"bench",$D33,"config",$E$3,"stat",AP$4)</f>
        <v>0</v>
      </c>
      <c r="AQ33">
        <f>GETPIVOTDATA("value",pivot!$A$3,"bench",$D33,"config",$E$3,"stat",AQ$4)</f>
        <v>0</v>
      </c>
      <c r="AR33">
        <f>GETPIVOTDATA("value",pivot!$A$3,"bench",$D33,"config",$E$3,"stat",AR$4)</f>
        <v>0</v>
      </c>
      <c r="AS33">
        <f>GETPIVOTDATA("value",pivot!$A$3,"bench",$D33,"config",$E$3,"stat",AS$4)</f>
        <v>0</v>
      </c>
      <c r="AT33">
        <f>GETPIVOTDATA("value",pivot!$A$3,"bench",$D33,"config",$E$3,"stat",AT$4)</f>
        <v>0</v>
      </c>
      <c r="AU33">
        <f>GETPIVOTDATA("value",pivot!$A$3,"bench",$D33,"config",$E$3,"stat",AU$4)</f>
        <v>0</v>
      </c>
      <c r="AV33">
        <f>GETPIVOTDATA("value",pivot!$A$3,"bench",$D33,"config",$E$3,"stat",AV$4)</f>
        <v>0</v>
      </c>
      <c r="AW33">
        <f>GETPIVOTDATA("value",pivot!$A$3,"bench",$D33,"config",$E$3,"stat",AW$4)</f>
        <v>0</v>
      </c>
      <c r="AX33">
        <f>GETPIVOTDATA("value",pivot!$A$3,"bench",$D33,"config",$E$3,"stat",AX$4)</f>
        <v>281602</v>
      </c>
      <c r="AY33">
        <f>GETPIVOTDATA("value",pivot!$A$3,"bench",$D33,"config",$E$3,"stat",AY$4)</f>
        <v>0</v>
      </c>
      <c r="AZ33">
        <f>GETPIVOTDATA("value",pivot!$A$3,"bench",$D33,"config",$E$3,"stat",AZ$4)</f>
        <v>0</v>
      </c>
      <c r="BA33">
        <f>GETPIVOTDATA("value",pivot!$A$3,"bench",$D33,"config",$E$3,"stat",BA$4)</f>
        <v>0</v>
      </c>
      <c r="BB33">
        <f>GETPIVOTDATA("value",pivot!$A$3,"bench",$D33,"config",$E$3,"stat",BB$4)</f>
        <v>0</v>
      </c>
      <c r="BC33">
        <f>GETPIVOTDATA("value",pivot!$A$3,"bench",$D33,"config",$E$3,"stat",BC$4)</f>
        <v>0</v>
      </c>
      <c r="BD33">
        <f>GETPIVOTDATA("value",pivot!$A$3,"bench",$D33,"config",$E$3,"stat",BD$4)</f>
        <v>0</v>
      </c>
      <c r="BE33">
        <f>GETPIVOTDATA("value",pivot!$A$3,"bench",$D33,"config",$E$3,"stat",BE$4)</f>
        <v>0</v>
      </c>
      <c r="BF33">
        <f>GETPIVOTDATA("value",pivot!$A$3,"bench",$D33,"config",$E$3,"stat",BF$4)</f>
        <v>0</v>
      </c>
      <c r="BG33">
        <f>GETPIVOTDATA("value",pivot!$A$3,"bench",$D33,"config",$E$3,"stat",BG$4)</f>
        <v>0</v>
      </c>
      <c r="BH33">
        <f>GETPIVOTDATA("value",pivot!$A$3,"bench",$D33,"config",$E$3,"stat",BH$4)</f>
        <v>0</v>
      </c>
      <c r="BI33">
        <f>GETPIVOTDATA("value",pivot!$A$3,"bench",$D33,"config",$E$3,"stat",BI$4)</f>
        <v>0</v>
      </c>
      <c r="BJ33">
        <f>GETPIVOTDATA("value",pivot!$A$3,"bench",$D33,"config",$E$3,"stat",BJ$4)</f>
        <v>0</v>
      </c>
      <c r="BK33">
        <f>GETPIVOTDATA("value",pivot!$A$3,"bench",$D33,"config",$E$3,"stat",BK$4)</f>
        <v>0</v>
      </c>
      <c r="BL33">
        <f>GETPIVOTDATA("value",pivot!$A$3,"bench",$D33,"config",$E$3,"stat",BL$4)</f>
        <v>0</v>
      </c>
      <c r="BM33">
        <f>GETPIVOTDATA("value",pivot!$A$3,"bench",$D33,"config",$E$3,"stat",BM$4)</f>
        <v>0</v>
      </c>
      <c r="BN33">
        <f>GETPIVOTDATA("value",pivot!$A$3,"bench",$D33,"config",$E$3,"stat",BN$4)</f>
        <v>0</v>
      </c>
      <c r="BO33">
        <f>GETPIVOTDATA("value",pivot!$A$3,"bench",$D33,"config",$E$3,"stat",BO$4)</f>
        <v>1</v>
      </c>
      <c r="BP33">
        <f>GETPIVOTDATA("value",pivot!$A$3,"bench",$D33,"config",$E$3,"stat",BP$4)</f>
        <v>0</v>
      </c>
      <c r="BQ33">
        <f>GETPIVOTDATA("value",pivot!$A$3,"bench",$D33,"config",$E$3,"stat",BQ$4)</f>
        <v>0</v>
      </c>
      <c r="BR33">
        <f>GETPIVOTDATA("value",pivot!$A$3,"bench",$D33,"config",$E$3,"stat",BR$4)</f>
        <v>0</v>
      </c>
      <c r="BU33">
        <f t="shared" si="0"/>
        <v>2309710</v>
      </c>
      <c r="BV33">
        <f t="shared" si="1"/>
        <v>2311090</v>
      </c>
      <c r="BW33">
        <f t="shared" si="2"/>
        <v>2475554</v>
      </c>
      <c r="BX33">
        <f t="shared" si="3"/>
        <v>3168757</v>
      </c>
      <c r="BY33">
        <f t="shared" si="4"/>
        <v>3924286</v>
      </c>
      <c r="BZ33">
        <f t="shared" si="5"/>
        <v>4785986</v>
      </c>
      <c r="CA33">
        <f t="shared" si="6"/>
        <v>5527996</v>
      </c>
      <c r="CB33">
        <f t="shared" si="7"/>
        <v>6435295</v>
      </c>
      <c r="CC33">
        <f t="shared" si="8"/>
        <v>7048633</v>
      </c>
      <c r="CD33">
        <f t="shared" si="9"/>
        <v>7742635</v>
      </c>
      <c r="CE33">
        <f t="shared" si="10"/>
        <v>8055226</v>
      </c>
      <c r="CF33">
        <f t="shared" si="11"/>
        <v>8370588</v>
      </c>
      <c r="CG33">
        <f t="shared" si="12"/>
        <v>8551311</v>
      </c>
      <c r="CH33">
        <f t="shared" si="13"/>
        <v>8724835</v>
      </c>
      <c r="CI33">
        <f t="shared" si="14"/>
        <v>8805464</v>
      </c>
      <c r="CJ33">
        <f t="shared" si="15"/>
        <v>8911016</v>
      </c>
      <c r="CK33">
        <f t="shared" si="16"/>
        <v>9074918</v>
      </c>
      <c r="CL33">
        <f t="shared" si="17"/>
        <v>9184406</v>
      </c>
      <c r="CM33">
        <f t="shared" si="18"/>
        <v>9260595</v>
      </c>
      <c r="CN33">
        <f t="shared" si="19"/>
        <v>9420041</v>
      </c>
      <c r="CO33">
        <f t="shared" si="20"/>
        <v>9690773</v>
      </c>
      <c r="CP33">
        <f t="shared" si="21"/>
        <v>9934459</v>
      </c>
      <c r="CQ33">
        <f t="shared" si="22"/>
        <v>10380194</v>
      </c>
      <c r="CR33">
        <f t="shared" si="23"/>
        <v>10380194</v>
      </c>
      <c r="CS33">
        <f t="shared" si="24"/>
        <v>10380194</v>
      </c>
      <c r="CT33">
        <f t="shared" si="25"/>
        <v>10600759</v>
      </c>
      <c r="CU33">
        <f t="shared" si="26"/>
        <v>10600759</v>
      </c>
      <c r="CV33">
        <f t="shared" si="27"/>
        <v>10600759</v>
      </c>
      <c r="CW33">
        <f t="shared" si="28"/>
        <v>10600759</v>
      </c>
      <c r="CX33">
        <f t="shared" si="29"/>
        <v>10600759</v>
      </c>
      <c r="CY33">
        <f t="shared" si="30"/>
        <v>10600759</v>
      </c>
      <c r="CZ33">
        <f t="shared" si="31"/>
        <v>10600759</v>
      </c>
      <c r="DA33">
        <f t="shared" si="32"/>
        <v>10600759</v>
      </c>
      <c r="DB33">
        <f t="shared" si="33"/>
        <v>10600759</v>
      </c>
      <c r="DC33">
        <f t="shared" si="34"/>
        <v>10600759</v>
      </c>
      <c r="DD33">
        <f t="shared" si="35"/>
        <v>10600759</v>
      </c>
      <c r="DE33">
        <f t="shared" si="36"/>
        <v>10600759</v>
      </c>
      <c r="DF33">
        <f t="shared" si="37"/>
        <v>10600759</v>
      </c>
      <c r="DG33">
        <f t="shared" si="38"/>
        <v>10600759</v>
      </c>
      <c r="DH33">
        <f t="shared" si="39"/>
        <v>10600759</v>
      </c>
      <c r="DI33">
        <f t="shared" si="40"/>
        <v>10600759</v>
      </c>
      <c r="DJ33">
        <f t="shared" si="41"/>
        <v>10600759</v>
      </c>
      <c r="DK33">
        <f t="shared" si="42"/>
        <v>10600759</v>
      </c>
      <c r="DL33">
        <f t="shared" si="43"/>
        <v>10600759</v>
      </c>
      <c r="DM33">
        <f t="shared" si="44"/>
        <v>10600759</v>
      </c>
      <c r="DN33">
        <f t="shared" si="45"/>
        <v>10882361</v>
      </c>
      <c r="DO33">
        <f t="shared" si="46"/>
        <v>10882361</v>
      </c>
      <c r="DP33">
        <f t="shared" si="47"/>
        <v>10882361</v>
      </c>
      <c r="DQ33">
        <f t="shared" si="48"/>
        <v>10882361</v>
      </c>
      <c r="DR33">
        <f t="shared" si="49"/>
        <v>10882361</v>
      </c>
      <c r="DS33">
        <f t="shared" si="50"/>
        <v>10882361</v>
      </c>
      <c r="DT33">
        <f t="shared" si="51"/>
        <v>10882361</v>
      </c>
      <c r="DU33">
        <f t="shared" si="52"/>
        <v>10882361</v>
      </c>
      <c r="DV33">
        <f t="shared" si="53"/>
        <v>10882361</v>
      </c>
      <c r="DW33">
        <f t="shared" si="54"/>
        <v>10882361</v>
      </c>
      <c r="DX33">
        <f t="shared" si="55"/>
        <v>10882361</v>
      </c>
      <c r="DY33">
        <f t="shared" si="56"/>
        <v>10882361</v>
      </c>
      <c r="DZ33">
        <f t="shared" si="57"/>
        <v>10882361</v>
      </c>
      <c r="EA33">
        <f t="shared" si="58"/>
        <v>10882361</v>
      </c>
      <c r="EB33">
        <f t="shared" si="59"/>
        <v>10882361</v>
      </c>
      <c r="EC33">
        <f t="shared" si="60"/>
        <v>10882361</v>
      </c>
      <c r="ED33">
        <f t="shared" si="61"/>
        <v>10882361</v>
      </c>
      <c r="EE33">
        <f t="shared" si="62"/>
        <v>10882362</v>
      </c>
      <c r="EF33">
        <f t="shared" si="63"/>
        <v>10882362</v>
      </c>
      <c r="EG33">
        <f t="shared" si="64"/>
        <v>10882362</v>
      </c>
      <c r="EH33">
        <f t="shared" si="65"/>
        <v>10882362</v>
      </c>
      <c r="EI33">
        <f t="shared" si="68"/>
        <v>10882362</v>
      </c>
      <c r="EK33">
        <f t="shared" si="69"/>
        <v>0.21224344494329447</v>
      </c>
      <c r="EL33">
        <f t="shared" si="70"/>
        <v>0.21237025564854395</v>
      </c>
      <c r="EM33">
        <f t="shared" si="71"/>
        <v>0.22748315117618767</v>
      </c>
      <c r="EN33">
        <f t="shared" si="72"/>
        <v>0.29118283328564148</v>
      </c>
      <c r="EO33">
        <f t="shared" si="73"/>
        <v>0.36060976468160127</v>
      </c>
      <c r="EP33">
        <f t="shared" si="74"/>
        <v>0.43979294201019964</v>
      </c>
      <c r="EQ33">
        <f t="shared" si="75"/>
        <v>0.50797758795379166</v>
      </c>
      <c r="ER33">
        <f t="shared" si="76"/>
        <v>0.59135094017273093</v>
      </c>
      <c r="ES33">
        <f t="shared" si="77"/>
        <v>0.64771168244541033</v>
      </c>
      <c r="ET33">
        <f t="shared" si="78"/>
        <v>0.71148478611536725</v>
      </c>
      <c r="EU33">
        <f t="shared" si="79"/>
        <v>0.74020934058249488</v>
      </c>
      <c r="EV33">
        <f t="shared" si="80"/>
        <v>0.76918852727009079</v>
      </c>
      <c r="EW33">
        <f t="shared" si="81"/>
        <v>0.78579549182429331</v>
      </c>
      <c r="EX33">
        <f t="shared" si="82"/>
        <v>0.80174092719944434</v>
      </c>
      <c r="EY33">
        <f t="shared" si="83"/>
        <v>0.80915007238318304</v>
      </c>
      <c r="EZ33">
        <f t="shared" si="84"/>
        <v>0.81884943728209003</v>
      </c>
      <c r="FA33">
        <f t="shared" si="85"/>
        <v>0.83391068960948</v>
      </c>
      <c r="FB33">
        <f t="shared" si="86"/>
        <v>0.84397174069379421</v>
      </c>
      <c r="FC33">
        <f t="shared" si="87"/>
        <v>0.85097288621716494</v>
      </c>
      <c r="FD33">
        <f t="shared" si="88"/>
        <v>0.86562466861514076</v>
      </c>
      <c r="FE33">
        <f t="shared" si="89"/>
        <v>0.89050272358151661</v>
      </c>
      <c r="FF33">
        <f t="shared" si="90"/>
        <v>0.91289547250863368</v>
      </c>
      <c r="FG33">
        <f t="shared" si="91"/>
        <v>0.95385487084513454</v>
      </c>
      <c r="FH33">
        <f t="shared" si="92"/>
        <v>0.95385487084513454</v>
      </c>
      <c r="FI33">
        <f t="shared" si="93"/>
        <v>0.95385487084513454</v>
      </c>
      <c r="FJ33">
        <f t="shared" si="94"/>
        <v>0.97412298910843065</v>
      </c>
      <c r="FK33">
        <f t="shared" si="95"/>
        <v>0.97412298910843065</v>
      </c>
      <c r="FL33">
        <f t="shared" si="96"/>
        <v>0.97412298910843065</v>
      </c>
      <c r="FM33">
        <f t="shared" si="97"/>
        <v>0.97412298910843065</v>
      </c>
      <c r="FN33">
        <f t="shared" si="98"/>
        <v>0.97412298910843065</v>
      </c>
      <c r="FO33">
        <f t="shared" si="99"/>
        <v>0.97412298910843065</v>
      </c>
      <c r="FP33">
        <f t="shared" si="100"/>
        <v>0.97412298910843065</v>
      </c>
      <c r="FQ33">
        <f t="shared" si="101"/>
        <v>0.97412298910843065</v>
      </c>
      <c r="FR33">
        <f t="shared" si="102"/>
        <v>0.97412298910843065</v>
      </c>
      <c r="FS33">
        <f t="shared" si="103"/>
        <v>0.97412298910843065</v>
      </c>
      <c r="FT33">
        <f t="shared" si="104"/>
        <v>0.97412298910843065</v>
      </c>
      <c r="FU33">
        <f t="shared" si="105"/>
        <v>0.97412298910843065</v>
      </c>
      <c r="FV33">
        <f t="shared" si="106"/>
        <v>0.97412298910843065</v>
      </c>
      <c r="FW33">
        <f t="shared" si="107"/>
        <v>0.97412298910843065</v>
      </c>
      <c r="FX33">
        <f t="shared" si="108"/>
        <v>0.97412298910843065</v>
      </c>
      <c r="FY33">
        <f t="shared" si="109"/>
        <v>0.97412298910843065</v>
      </c>
      <c r="FZ33">
        <f t="shared" si="110"/>
        <v>0.97412298910843065</v>
      </c>
      <c r="GA33">
        <f t="shared" si="111"/>
        <v>0.97412298910843065</v>
      </c>
      <c r="GB33">
        <f t="shared" si="112"/>
        <v>0.97412298910843065</v>
      </c>
      <c r="GC33">
        <f t="shared" si="113"/>
        <v>0.97412298910843065</v>
      </c>
      <c r="GD33">
        <f t="shared" si="114"/>
        <v>0.99999990810818462</v>
      </c>
      <c r="GE33">
        <f t="shared" si="115"/>
        <v>0.99999990810818462</v>
      </c>
      <c r="GF33">
        <f t="shared" si="116"/>
        <v>0.99999990810818462</v>
      </c>
      <c r="GG33">
        <f t="shared" si="117"/>
        <v>0.99999990810818462</v>
      </c>
      <c r="GH33">
        <f t="shared" si="118"/>
        <v>0.99999990810818462</v>
      </c>
      <c r="GI33">
        <f t="shared" si="119"/>
        <v>0.99999990810818462</v>
      </c>
      <c r="GJ33">
        <f t="shared" si="120"/>
        <v>0.99999990810818462</v>
      </c>
      <c r="GK33">
        <f t="shared" si="121"/>
        <v>0.99999990810818462</v>
      </c>
      <c r="GL33">
        <f t="shared" si="122"/>
        <v>0.99999990810818462</v>
      </c>
      <c r="GM33">
        <f t="shared" si="123"/>
        <v>0.99999990810818462</v>
      </c>
      <c r="GN33">
        <f t="shared" si="124"/>
        <v>0.99999990810818462</v>
      </c>
      <c r="GO33">
        <f t="shared" si="125"/>
        <v>0.99999990810818462</v>
      </c>
      <c r="GP33">
        <f t="shared" si="126"/>
        <v>0.99999990810818462</v>
      </c>
      <c r="GQ33">
        <f t="shared" si="127"/>
        <v>0.99999990810818462</v>
      </c>
      <c r="GR33">
        <f t="shared" si="128"/>
        <v>0.99999990810818462</v>
      </c>
      <c r="GS33">
        <f t="shared" si="129"/>
        <v>0.99999990810818462</v>
      </c>
      <c r="GT33">
        <f t="shared" si="130"/>
        <v>0.99999990810818462</v>
      </c>
      <c r="GU33">
        <f t="shared" si="131"/>
        <v>1</v>
      </c>
      <c r="GV33">
        <f t="shared" si="132"/>
        <v>1</v>
      </c>
      <c r="GW33">
        <f t="shared" si="133"/>
        <v>1</v>
      </c>
      <c r="GX33">
        <f t="shared" si="134"/>
        <v>1</v>
      </c>
    </row>
    <row r="34" spans="4:206" x14ac:dyDescent="0.2">
      <c r="D34" s="5" t="s">
        <v>97</v>
      </c>
      <c r="E34">
        <f>GETPIVOTDATA("value",pivot!$A$3,"bench",$D34,"config",$E$3,"stat",E$4)</f>
        <v>2209098</v>
      </c>
      <c r="F34">
        <f>GETPIVOTDATA("value",pivot!$A$3,"bench",$D34,"config",$E$3,"stat",F$4)</f>
        <v>1446</v>
      </c>
      <c r="G34">
        <f>GETPIVOTDATA("value",pivot!$A$3,"bench",$D34,"config",$E$3,"stat",G$4)</f>
        <v>175391</v>
      </c>
      <c r="H34">
        <f>GETPIVOTDATA("value",pivot!$A$3,"bench",$D34,"config",$E$3,"stat",H$4)</f>
        <v>663298</v>
      </c>
      <c r="I34">
        <f>GETPIVOTDATA("value",pivot!$A$3,"bench",$D34,"config",$E$3,"stat",I$4)</f>
        <v>768913</v>
      </c>
      <c r="J34">
        <f>GETPIVOTDATA("value",pivot!$A$3,"bench",$D34,"config",$E$3,"stat",J$4)</f>
        <v>899271</v>
      </c>
      <c r="K34">
        <f>GETPIVOTDATA("value",pivot!$A$3,"bench",$D34,"config",$E$3,"stat",K$4)</f>
        <v>756172</v>
      </c>
      <c r="L34">
        <f>GETPIVOTDATA("value",pivot!$A$3,"bench",$D34,"config",$E$3,"stat",L$4)</f>
        <v>969937</v>
      </c>
      <c r="M34">
        <f>GETPIVOTDATA("value",pivot!$A$3,"bench",$D34,"config",$E$3,"stat",M$4)</f>
        <v>595559</v>
      </c>
      <c r="N34">
        <f>GETPIVOTDATA("value",pivot!$A$3,"bench",$D34,"config",$E$3,"stat",N$4)</f>
        <v>664862</v>
      </c>
      <c r="O34">
        <f>GETPIVOTDATA("value",pivot!$A$3,"bench",$D34,"config",$E$3,"stat",O$4)</f>
        <v>309083</v>
      </c>
      <c r="P34">
        <f>GETPIVOTDATA("value",pivot!$A$3,"bench",$D34,"config",$E$3,"stat",P$4)</f>
        <v>304754</v>
      </c>
      <c r="Q34">
        <f>GETPIVOTDATA("value",pivot!$A$3,"bench",$D34,"config",$E$3,"stat",Q$4)</f>
        <v>186855</v>
      </c>
      <c r="R34">
        <f>GETPIVOTDATA("value",pivot!$A$3,"bench",$D34,"config",$E$3,"stat",R$4)</f>
        <v>172803</v>
      </c>
      <c r="S34">
        <f>GETPIVOTDATA("value",pivot!$A$3,"bench",$D34,"config",$E$3,"stat",S$4)</f>
        <v>68940</v>
      </c>
      <c r="T34">
        <f>GETPIVOTDATA("value",pivot!$A$3,"bench",$D34,"config",$E$3,"stat",T$4)</f>
        <v>103399</v>
      </c>
      <c r="U34">
        <f>GETPIVOTDATA("value",pivot!$A$3,"bench",$D34,"config",$E$3,"stat",U$4)</f>
        <v>141562</v>
      </c>
      <c r="V34">
        <f>GETPIVOTDATA("value",pivot!$A$3,"bench",$D34,"config",$E$3,"stat",V$4)</f>
        <v>107362</v>
      </c>
      <c r="W34">
        <f>GETPIVOTDATA("value",pivot!$A$3,"bench",$D34,"config",$E$3,"stat",W$4)</f>
        <v>81318</v>
      </c>
      <c r="X34">
        <f>GETPIVOTDATA("value",pivot!$A$3,"bench",$D34,"config",$E$3,"stat",X$4)</f>
        <v>123172</v>
      </c>
      <c r="Y34">
        <f>GETPIVOTDATA("value",pivot!$A$3,"bench",$D34,"config",$E$3,"stat",Y$4)</f>
        <v>289476</v>
      </c>
      <c r="Z34">
        <f>GETPIVOTDATA("value",pivot!$A$3,"bench",$D34,"config",$E$3,"stat",Z$4)</f>
        <v>255771</v>
      </c>
      <c r="AA34">
        <f>GETPIVOTDATA("value",pivot!$A$3,"bench",$D34,"config",$E$3,"stat",AA$4)</f>
        <v>410785</v>
      </c>
      <c r="AB34">
        <f>GETPIVOTDATA("value",pivot!$A$3,"bench",$D34,"config",$E$3,"stat",AB$4)</f>
        <v>0</v>
      </c>
      <c r="AC34">
        <f>GETPIVOTDATA("value",pivot!$A$3,"bench",$D34,"config",$E$3,"stat",AC$4)</f>
        <v>0</v>
      </c>
      <c r="AD34">
        <f>GETPIVOTDATA("value",pivot!$A$3,"bench",$D34,"config",$E$3,"stat",AD$4)</f>
        <v>210821</v>
      </c>
      <c r="AE34">
        <f>GETPIVOTDATA("value",pivot!$A$3,"bench",$D34,"config",$E$3,"stat",AE$4)</f>
        <v>0</v>
      </c>
      <c r="AF34">
        <f>GETPIVOTDATA("value",pivot!$A$3,"bench",$D34,"config",$E$3,"stat",AF$4)</f>
        <v>0</v>
      </c>
      <c r="AG34">
        <f>GETPIVOTDATA("value",pivot!$A$3,"bench",$D34,"config",$E$3,"stat",AG$4)</f>
        <v>0</v>
      </c>
      <c r="AH34">
        <f>GETPIVOTDATA("value",pivot!$A$3,"bench",$D34,"config",$E$3,"stat",AH$4)</f>
        <v>0</v>
      </c>
      <c r="AI34">
        <f>GETPIVOTDATA("value",pivot!$A$3,"bench",$D34,"config",$E$3,"stat",AI$4)</f>
        <v>0</v>
      </c>
      <c r="AJ34">
        <f>GETPIVOTDATA("value",pivot!$A$3,"bench",$D34,"config",$E$3,"stat",AJ$4)</f>
        <v>0</v>
      </c>
      <c r="AK34">
        <f>GETPIVOTDATA("value",pivot!$A$3,"bench",$D34,"config",$E$3,"stat",AK$4)</f>
        <v>0</v>
      </c>
      <c r="AL34">
        <f>GETPIVOTDATA("value",pivot!$A$3,"bench",$D34,"config",$E$3,"stat",AL$4)</f>
        <v>0</v>
      </c>
      <c r="AM34">
        <f>GETPIVOTDATA("value",pivot!$A$3,"bench",$D34,"config",$E$3,"stat",AM$4)</f>
        <v>0</v>
      </c>
      <c r="AN34">
        <f>GETPIVOTDATA("value",pivot!$A$3,"bench",$D34,"config",$E$3,"stat",AN$4)</f>
        <v>0</v>
      </c>
      <c r="AO34">
        <f>GETPIVOTDATA("value",pivot!$A$3,"bench",$D34,"config",$E$3,"stat",AO$4)</f>
        <v>0</v>
      </c>
      <c r="AP34">
        <f>GETPIVOTDATA("value",pivot!$A$3,"bench",$D34,"config",$E$3,"stat",AP$4)</f>
        <v>0</v>
      </c>
      <c r="AQ34">
        <f>GETPIVOTDATA("value",pivot!$A$3,"bench",$D34,"config",$E$3,"stat",AQ$4)</f>
        <v>0</v>
      </c>
      <c r="AR34">
        <f>GETPIVOTDATA("value",pivot!$A$3,"bench",$D34,"config",$E$3,"stat",AR$4)</f>
        <v>0</v>
      </c>
      <c r="AS34">
        <f>GETPIVOTDATA("value",pivot!$A$3,"bench",$D34,"config",$E$3,"stat",AS$4)</f>
        <v>0</v>
      </c>
      <c r="AT34">
        <f>GETPIVOTDATA("value",pivot!$A$3,"bench",$D34,"config",$E$3,"stat",AT$4)</f>
        <v>0</v>
      </c>
      <c r="AU34">
        <f>GETPIVOTDATA("value",pivot!$A$3,"bench",$D34,"config",$E$3,"stat",AU$4)</f>
        <v>0</v>
      </c>
      <c r="AV34">
        <f>GETPIVOTDATA("value",pivot!$A$3,"bench",$D34,"config",$E$3,"stat",AV$4)</f>
        <v>0</v>
      </c>
      <c r="AW34">
        <f>GETPIVOTDATA("value",pivot!$A$3,"bench",$D34,"config",$E$3,"stat",AW$4)</f>
        <v>0</v>
      </c>
      <c r="AX34">
        <f>GETPIVOTDATA("value",pivot!$A$3,"bench",$D34,"config",$E$3,"stat",AX$4)</f>
        <v>277005</v>
      </c>
      <c r="AY34">
        <f>GETPIVOTDATA("value",pivot!$A$3,"bench",$D34,"config",$E$3,"stat",AY$4)</f>
        <v>0</v>
      </c>
      <c r="AZ34">
        <f>GETPIVOTDATA("value",pivot!$A$3,"bench",$D34,"config",$E$3,"stat",AZ$4)</f>
        <v>0</v>
      </c>
      <c r="BA34">
        <f>GETPIVOTDATA("value",pivot!$A$3,"bench",$D34,"config",$E$3,"stat",BA$4)</f>
        <v>0</v>
      </c>
      <c r="BB34">
        <f>GETPIVOTDATA("value",pivot!$A$3,"bench",$D34,"config",$E$3,"stat",BB$4)</f>
        <v>0</v>
      </c>
      <c r="BC34">
        <f>GETPIVOTDATA("value",pivot!$A$3,"bench",$D34,"config",$E$3,"stat",BC$4)</f>
        <v>0</v>
      </c>
      <c r="BD34">
        <f>GETPIVOTDATA("value",pivot!$A$3,"bench",$D34,"config",$E$3,"stat",BD$4)</f>
        <v>0</v>
      </c>
      <c r="BE34">
        <f>GETPIVOTDATA("value",pivot!$A$3,"bench",$D34,"config",$E$3,"stat",BE$4)</f>
        <v>0</v>
      </c>
      <c r="BF34">
        <f>GETPIVOTDATA("value",pivot!$A$3,"bench",$D34,"config",$E$3,"stat",BF$4)</f>
        <v>0</v>
      </c>
      <c r="BG34">
        <f>GETPIVOTDATA("value",pivot!$A$3,"bench",$D34,"config",$E$3,"stat",BG$4)</f>
        <v>0</v>
      </c>
      <c r="BH34">
        <f>GETPIVOTDATA("value",pivot!$A$3,"bench",$D34,"config",$E$3,"stat",BH$4)</f>
        <v>0</v>
      </c>
      <c r="BI34">
        <f>GETPIVOTDATA("value",pivot!$A$3,"bench",$D34,"config",$E$3,"stat",BI$4)</f>
        <v>0</v>
      </c>
      <c r="BJ34">
        <f>GETPIVOTDATA("value",pivot!$A$3,"bench",$D34,"config",$E$3,"stat",BJ$4)</f>
        <v>0</v>
      </c>
      <c r="BK34">
        <f>GETPIVOTDATA("value",pivot!$A$3,"bench",$D34,"config",$E$3,"stat",BK$4)</f>
        <v>0</v>
      </c>
      <c r="BL34">
        <f>GETPIVOTDATA("value",pivot!$A$3,"bench",$D34,"config",$E$3,"stat",BL$4)</f>
        <v>0</v>
      </c>
      <c r="BM34">
        <f>GETPIVOTDATA("value",pivot!$A$3,"bench",$D34,"config",$E$3,"stat",BM$4)</f>
        <v>0</v>
      </c>
      <c r="BN34">
        <f>GETPIVOTDATA("value",pivot!$A$3,"bench",$D34,"config",$E$3,"stat",BN$4)</f>
        <v>0</v>
      </c>
      <c r="BO34">
        <f>GETPIVOTDATA("value",pivot!$A$3,"bench",$D34,"config",$E$3,"stat",BO$4)</f>
        <v>0</v>
      </c>
      <c r="BP34">
        <f>GETPIVOTDATA("value",pivot!$A$3,"bench",$D34,"config",$E$3,"stat",BP$4)</f>
        <v>0</v>
      </c>
      <c r="BQ34">
        <f>GETPIVOTDATA("value",pivot!$A$3,"bench",$D34,"config",$E$3,"stat",BQ$4)</f>
        <v>0</v>
      </c>
      <c r="BR34">
        <f>GETPIVOTDATA("value",pivot!$A$3,"bench",$D34,"config",$E$3,"stat",BR$4)</f>
        <v>0</v>
      </c>
      <c r="BU34">
        <f t="shared" si="0"/>
        <v>2209098</v>
      </c>
      <c r="BV34">
        <f t="shared" si="1"/>
        <v>2210544</v>
      </c>
      <c r="BW34">
        <f t="shared" si="2"/>
        <v>2385935</v>
      </c>
      <c r="BX34">
        <f t="shared" si="3"/>
        <v>3049233</v>
      </c>
      <c r="BY34">
        <f t="shared" si="4"/>
        <v>3818146</v>
      </c>
      <c r="BZ34">
        <f t="shared" si="5"/>
        <v>4717417</v>
      </c>
      <c r="CA34">
        <f t="shared" si="6"/>
        <v>5473589</v>
      </c>
      <c r="CB34">
        <f t="shared" si="7"/>
        <v>6443526</v>
      </c>
      <c r="CC34">
        <f t="shared" si="8"/>
        <v>7039085</v>
      </c>
      <c r="CD34">
        <f t="shared" si="9"/>
        <v>7703947</v>
      </c>
      <c r="CE34">
        <f t="shared" si="10"/>
        <v>8013030</v>
      </c>
      <c r="CF34">
        <f t="shared" si="11"/>
        <v>8317784</v>
      </c>
      <c r="CG34">
        <f t="shared" si="12"/>
        <v>8504639</v>
      </c>
      <c r="CH34">
        <f t="shared" si="13"/>
        <v>8677442</v>
      </c>
      <c r="CI34">
        <f t="shared" si="14"/>
        <v>8746382</v>
      </c>
      <c r="CJ34">
        <f t="shared" si="15"/>
        <v>8849781</v>
      </c>
      <c r="CK34">
        <f t="shared" si="16"/>
        <v>8991343</v>
      </c>
      <c r="CL34">
        <f t="shared" si="17"/>
        <v>9098705</v>
      </c>
      <c r="CM34">
        <f t="shared" si="18"/>
        <v>9180023</v>
      </c>
      <c r="CN34">
        <f t="shared" si="19"/>
        <v>9303195</v>
      </c>
      <c r="CO34">
        <f t="shared" si="20"/>
        <v>9592671</v>
      </c>
      <c r="CP34">
        <f t="shared" si="21"/>
        <v>9848442</v>
      </c>
      <c r="CQ34">
        <f t="shared" si="22"/>
        <v>10259227</v>
      </c>
      <c r="CR34">
        <f t="shared" si="23"/>
        <v>10259227</v>
      </c>
      <c r="CS34">
        <f t="shared" si="24"/>
        <v>10259227</v>
      </c>
      <c r="CT34">
        <f t="shared" si="25"/>
        <v>10470048</v>
      </c>
      <c r="CU34">
        <f t="shared" si="26"/>
        <v>10470048</v>
      </c>
      <c r="CV34">
        <f t="shared" si="27"/>
        <v>10470048</v>
      </c>
      <c r="CW34">
        <f t="shared" si="28"/>
        <v>10470048</v>
      </c>
      <c r="CX34">
        <f t="shared" si="29"/>
        <v>10470048</v>
      </c>
      <c r="CY34">
        <f t="shared" si="30"/>
        <v>10470048</v>
      </c>
      <c r="CZ34">
        <f t="shared" si="31"/>
        <v>10470048</v>
      </c>
      <c r="DA34">
        <f t="shared" si="32"/>
        <v>10470048</v>
      </c>
      <c r="DB34">
        <f t="shared" si="33"/>
        <v>10470048</v>
      </c>
      <c r="DC34">
        <f t="shared" si="34"/>
        <v>10470048</v>
      </c>
      <c r="DD34">
        <f t="shared" si="35"/>
        <v>10470048</v>
      </c>
      <c r="DE34">
        <f t="shared" si="36"/>
        <v>10470048</v>
      </c>
      <c r="DF34">
        <f t="shared" si="37"/>
        <v>10470048</v>
      </c>
      <c r="DG34">
        <f t="shared" si="38"/>
        <v>10470048</v>
      </c>
      <c r="DH34">
        <f t="shared" si="39"/>
        <v>10470048</v>
      </c>
      <c r="DI34">
        <f t="shared" si="40"/>
        <v>10470048</v>
      </c>
      <c r="DJ34">
        <f t="shared" si="41"/>
        <v>10470048</v>
      </c>
      <c r="DK34">
        <f t="shared" si="42"/>
        <v>10470048</v>
      </c>
      <c r="DL34">
        <f t="shared" si="43"/>
        <v>10470048</v>
      </c>
      <c r="DM34">
        <f t="shared" si="44"/>
        <v>10470048</v>
      </c>
      <c r="DN34">
        <f t="shared" si="45"/>
        <v>10747053</v>
      </c>
      <c r="DO34">
        <f t="shared" si="46"/>
        <v>10747053</v>
      </c>
      <c r="DP34">
        <f t="shared" si="47"/>
        <v>10747053</v>
      </c>
      <c r="DQ34">
        <f t="shared" si="48"/>
        <v>10747053</v>
      </c>
      <c r="DR34">
        <f t="shared" si="49"/>
        <v>10747053</v>
      </c>
      <c r="DS34">
        <f t="shared" si="50"/>
        <v>10747053</v>
      </c>
      <c r="DT34">
        <f t="shared" si="51"/>
        <v>10747053</v>
      </c>
      <c r="DU34">
        <f t="shared" si="52"/>
        <v>10747053</v>
      </c>
      <c r="DV34">
        <f t="shared" si="53"/>
        <v>10747053</v>
      </c>
      <c r="DW34">
        <f t="shared" si="54"/>
        <v>10747053</v>
      </c>
      <c r="DX34">
        <f t="shared" si="55"/>
        <v>10747053</v>
      </c>
      <c r="DY34">
        <f t="shared" si="56"/>
        <v>10747053</v>
      </c>
      <c r="DZ34">
        <f t="shared" si="57"/>
        <v>10747053</v>
      </c>
      <c r="EA34">
        <f t="shared" si="58"/>
        <v>10747053</v>
      </c>
      <c r="EB34">
        <f t="shared" si="59"/>
        <v>10747053</v>
      </c>
      <c r="EC34">
        <f t="shared" si="60"/>
        <v>10747053</v>
      </c>
      <c r="ED34">
        <f t="shared" si="61"/>
        <v>10747053</v>
      </c>
      <c r="EE34">
        <f t="shared" si="62"/>
        <v>10747053</v>
      </c>
      <c r="EF34">
        <f t="shared" si="63"/>
        <v>10747053</v>
      </c>
      <c r="EG34">
        <f t="shared" si="64"/>
        <v>10747053</v>
      </c>
      <c r="EH34">
        <f t="shared" si="65"/>
        <v>10747053</v>
      </c>
      <c r="EI34">
        <f t="shared" si="68"/>
        <v>10747053</v>
      </c>
      <c r="EK34">
        <f t="shared" si="69"/>
        <v>0.20555383880585681</v>
      </c>
      <c r="EL34">
        <f t="shared" si="70"/>
        <v>0.20568838731883057</v>
      </c>
      <c r="EM34">
        <f t="shared" si="71"/>
        <v>0.22200830311342096</v>
      </c>
      <c r="EN34">
        <f t="shared" si="72"/>
        <v>0.28372736228247875</v>
      </c>
      <c r="EO34">
        <f t="shared" si="73"/>
        <v>0.35527376667817678</v>
      </c>
      <c r="EP34">
        <f t="shared" si="74"/>
        <v>0.43894982187209836</v>
      </c>
      <c r="EQ34">
        <f t="shared" si="75"/>
        <v>0.50931069196364809</v>
      </c>
      <c r="ER34">
        <f t="shared" si="76"/>
        <v>0.59956213112562118</v>
      </c>
      <c r="ES34">
        <f t="shared" si="77"/>
        <v>0.65497816005932041</v>
      </c>
      <c r="ET34">
        <f t="shared" si="78"/>
        <v>0.71684274749552268</v>
      </c>
      <c r="EU34">
        <f t="shared" si="79"/>
        <v>0.74560253866804227</v>
      </c>
      <c r="EV34">
        <f t="shared" si="80"/>
        <v>0.77395952174051807</v>
      </c>
      <c r="EW34">
        <f t="shared" si="81"/>
        <v>0.79134614856742591</v>
      </c>
      <c r="EX34">
        <f t="shared" si="82"/>
        <v>0.80742525416037303</v>
      </c>
      <c r="EY34">
        <f t="shared" si="83"/>
        <v>0.81384003596148635</v>
      </c>
      <c r="EZ34">
        <f t="shared" si="84"/>
        <v>0.82346118512675059</v>
      </c>
      <c r="FA34">
        <f t="shared" si="85"/>
        <v>0.83663335427861019</v>
      </c>
      <c r="FB34">
        <f t="shared" si="86"/>
        <v>0.84662325569623598</v>
      </c>
      <c r="FC34">
        <f t="shared" si="87"/>
        <v>0.85418979510010795</v>
      </c>
      <c r="FD34">
        <f t="shared" si="88"/>
        <v>0.86565079747908569</v>
      </c>
      <c r="FE34">
        <f t="shared" si="89"/>
        <v>0.89258618153274205</v>
      </c>
      <c r="FF34">
        <f t="shared" si="90"/>
        <v>0.91638535699042334</v>
      </c>
      <c r="FG34">
        <f t="shared" si="91"/>
        <v>0.95460839357542948</v>
      </c>
      <c r="FH34">
        <f t="shared" si="92"/>
        <v>0.95460839357542948</v>
      </c>
      <c r="FI34">
        <f t="shared" si="93"/>
        <v>0.95460839357542948</v>
      </c>
      <c r="FJ34">
        <f t="shared" si="94"/>
        <v>0.97422502708416903</v>
      </c>
      <c r="FK34">
        <f t="shared" si="95"/>
        <v>0.97422502708416903</v>
      </c>
      <c r="FL34">
        <f t="shared" si="96"/>
        <v>0.97422502708416903</v>
      </c>
      <c r="FM34">
        <f t="shared" si="97"/>
        <v>0.97422502708416903</v>
      </c>
      <c r="FN34">
        <f t="shared" si="98"/>
        <v>0.97422502708416903</v>
      </c>
      <c r="FO34">
        <f t="shared" si="99"/>
        <v>0.97422502708416903</v>
      </c>
      <c r="FP34">
        <f t="shared" si="100"/>
        <v>0.97422502708416903</v>
      </c>
      <c r="FQ34">
        <f t="shared" si="101"/>
        <v>0.97422502708416903</v>
      </c>
      <c r="FR34">
        <f t="shared" si="102"/>
        <v>0.97422502708416903</v>
      </c>
      <c r="FS34">
        <f t="shared" si="103"/>
        <v>0.97422502708416903</v>
      </c>
      <c r="FT34">
        <f t="shared" si="104"/>
        <v>0.97422502708416903</v>
      </c>
      <c r="FU34">
        <f t="shared" si="105"/>
        <v>0.97422502708416903</v>
      </c>
      <c r="FV34">
        <f t="shared" si="106"/>
        <v>0.97422502708416903</v>
      </c>
      <c r="FW34">
        <f t="shared" si="107"/>
        <v>0.97422502708416903</v>
      </c>
      <c r="FX34">
        <f t="shared" si="108"/>
        <v>0.97422502708416903</v>
      </c>
      <c r="FY34">
        <f t="shared" si="109"/>
        <v>0.97422502708416903</v>
      </c>
      <c r="FZ34">
        <f t="shared" si="110"/>
        <v>0.97422502708416903</v>
      </c>
      <c r="GA34">
        <f t="shared" si="111"/>
        <v>0.97422502708416903</v>
      </c>
      <c r="GB34">
        <f t="shared" si="112"/>
        <v>0.97422502708416903</v>
      </c>
      <c r="GC34">
        <f t="shared" si="113"/>
        <v>0.97422502708416903</v>
      </c>
      <c r="GD34">
        <f t="shared" si="114"/>
        <v>1</v>
      </c>
      <c r="GE34">
        <f t="shared" si="115"/>
        <v>1</v>
      </c>
      <c r="GF34">
        <f t="shared" si="116"/>
        <v>1</v>
      </c>
      <c r="GG34">
        <f t="shared" si="117"/>
        <v>1</v>
      </c>
      <c r="GH34">
        <f t="shared" si="118"/>
        <v>1</v>
      </c>
      <c r="GI34">
        <f t="shared" si="119"/>
        <v>1</v>
      </c>
      <c r="GJ34">
        <f t="shared" si="120"/>
        <v>1</v>
      </c>
      <c r="GK34">
        <f t="shared" si="121"/>
        <v>1</v>
      </c>
      <c r="GL34">
        <f t="shared" si="122"/>
        <v>1</v>
      </c>
      <c r="GM34">
        <f t="shared" si="123"/>
        <v>1</v>
      </c>
      <c r="GN34">
        <f t="shared" si="124"/>
        <v>1</v>
      </c>
      <c r="GO34">
        <f t="shared" si="125"/>
        <v>1</v>
      </c>
      <c r="GP34">
        <f t="shared" si="126"/>
        <v>1</v>
      </c>
      <c r="GQ34">
        <f t="shared" si="127"/>
        <v>1</v>
      </c>
      <c r="GR34">
        <f t="shared" si="128"/>
        <v>1</v>
      </c>
      <c r="GS34">
        <f t="shared" si="129"/>
        <v>1</v>
      </c>
      <c r="GT34">
        <f t="shared" si="130"/>
        <v>1</v>
      </c>
      <c r="GU34">
        <f t="shared" si="131"/>
        <v>1</v>
      </c>
      <c r="GV34">
        <f t="shared" si="132"/>
        <v>1</v>
      </c>
      <c r="GW34">
        <f t="shared" si="133"/>
        <v>1</v>
      </c>
      <c r="GX34">
        <f t="shared" si="134"/>
        <v>1</v>
      </c>
    </row>
    <row r="35" spans="4:206" x14ac:dyDescent="0.2">
      <c r="D35" s="5" t="s">
        <v>98</v>
      </c>
      <c r="E35">
        <f>GETPIVOTDATA("value",pivot!$A$3,"bench",$D35,"config",$E$3,"stat",E$4)</f>
        <v>2220188</v>
      </c>
      <c r="F35">
        <f>GETPIVOTDATA("value",pivot!$A$3,"bench",$D35,"config",$E$3,"stat",F$4)</f>
        <v>1456</v>
      </c>
      <c r="G35">
        <f>GETPIVOTDATA("value",pivot!$A$3,"bench",$D35,"config",$E$3,"stat",G$4)</f>
        <v>177173</v>
      </c>
      <c r="H35">
        <f>GETPIVOTDATA("value",pivot!$A$3,"bench",$D35,"config",$E$3,"stat",H$4)</f>
        <v>670701</v>
      </c>
      <c r="I35">
        <f>GETPIVOTDATA("value",pivot!$A$3,"bench",$D35,"config",$E$3,"stat",I$4)</f>
        <v>728437</v>
      </c>
      <c r="J35">
        <f>GETPIVOTDATA("value",pivot!$A$3,"bench",$D35,"config",$E$3,"stat",J$4)</f>
        <v>860183</v>
      </c>
      <c r="K35">
        <f>GETPIVOTDATA("value",pivot!$A$3,"bench",$D35,"config",$E$3,"stat",K$4)</f>
        <v>756454</v>
      </c>
      <c r="L35">
        <f>GETPIVOTDATA("value",pivot!$A$3,"bench",$D35,"config",$E$3,"stat",L$4)</f>
        <v>979759</v>
      </c>
      <c r="M35">
        <f>GETPIVOTDATA("value",pivot!$A$3,"bench",$D35,"config",$E$3,"stat",M$4)</f>
        <v>601532</v>
      </c>
      <c r="N35">
        <f>GETPIVOTDATA("value",pivot!$A$3,"bench",$D35,"config",$E$3,"stat",N$4)</f>
        <v>665778</v>
      </c>
      <c r="O35">
        <f>GETPIVOTDATA("value",pivot!$A$3,"bench",$D35,"config",$E$3,"stat",O$4)</f>
        <v>310803</v>
      </c>
      <c r="P35">
        <f>GETPIVOTDATA("value",pivot!$A$3,"bench",$D35,"config",$E$3,"stat",P$4)</f>
        <v>306810</v>
      </c>
      <c r="Q35">
        <f>GETPIVOTDATA("value",pivot!$A$3,"bench",$D35,"config",$E$3,"stat",Q$4)</f>
        <v>191925</v>
      </c>
      <c r="R35">
        <f>GETPIVOTDATA("value",pivot!$A$3,"bench",$D35,"config",$E$3,"stat",R$4)</f>
        <v>173307</v>
      </c>
      <c r="S35">
        <f>GETPIVOTDATA("value",pivot!$A$3,"bench",$D35,"config",$E$3,"stat",S$4)</f>
        <v>68262</v>
      </c>
      <c r="T35">
        <f>GETPIVOTDATA("value",pivot!$A$3,"bench",$D35,"config",$E$3,"stat",T$4)</f>
        <v>103387</v>
      </c>
      <c r="U35">
        <f>GETPIVOTDATA("value",pivot!$A$3,"bench",$D35,"config",$E$3,"stat",U$4)</f>
        <v>142430</v>
      </c>
      <c r="V35">
        <f>GETPIVOTDATA("value",pivot!$A$3,"bench",$D35,"config",$E$3,"stat",V$4)</f>
        <v>108270</v>
      </c>
      <c r="W35">
        <f>GETPIVOTDATA("value",pivot!$A$3,"bench",$D35,"config",$E$3,"stat",W$4)</f>
        <v>82108</v>
      </c>
      <c r="X35">
        <f>GETPIVOTDATA("value",pivot!$A$3,"bench",$D35,"config",$E$3,"stat",X$4)</f>
        <v>125098</v>
      </c>
      <c r="Y35">
        <f>GETPIVOTDATA("value",pivot!$A$3,"bench",$D35,"config",$E$3,"stat",Y$4)</f>
        <v>291816</v>
      </c>
      <c r="Z35">
        <f>GETPIVOTDATA("value",pivot!$A$3,"bench",$D35,"config",$E$3,"stat",Z$4)</f>
        <v>258573</v>
      </c>
      <c r="AA35">
        <f>GETPIVOTDATA("value",pivot!$A$3,"bench",$D35,"config",$E$3,"stat",AA$4)</f>
        <v>412809</v>
      </c>
      <c r="AB35">
        <f>GETPIVOTDATA("value",pivot!$A$3,"bench",$D35,"config",$E$3,"stat",AB$4)</f>
        <v>0</v>
      </c>
      <c r="AC35">
        <f>GETPIVOTDATA("value",pivot!$A$3,"bench",$D35,"config",$E$3,"stat",AC$4)</f>
        <v>0</v>
      </c>
      <c r="AD35">
        <f>GETPIVOTDATA("value",pivot!$A$3,"bench",$D35,"config",$E$3,"stat",AD$4)</f>
        <v>212413</v>
      </c>
      <c r="AE35">
        <f>GETPIVOTDATA("value",pivot!$A$3,"bench",$D35,"config",$E$3,"stat",AE$4)</f>
        <v>0</v>
      </c>
      <c r="AF35">
        <f>GETPIVOTDATA("value",pivot!$A$3,"bench",$D35,"config",$E$3,"stat",AF$4)</f>
        <v>0</v>
      </c>
      <c r="AG35">
        <f>GETPIVOTDATA("value",pivot!$A$3,"bench",$D35,"config",$E$3,"stat",AG$4)</f>
        <v>0</v>
      </c>
      <c r="AH35">
        <f>GETPIVOTDATA("value",pivot!$A$3,"bench",$D35,"config",$E$3,"stat",AH$4)</f>
        <v>0</v>
      </c>
      <c r="AI35">
        <f>GETPIVOTDATA("value",pivot!$A$3,"bench",$D35,"config",$E$3,"stat",AI$4)</f>
        <v>0</v>
      </c>
      <c r="AJ35">
        <f>GETPIVOTDATA("value",pivot!$A$3,"bench",$D35,"config",$E$3,"stat",AJ$4)</f>
        <v>0</v>
      </c>
      <c r="AK35">
        <f>GETPIVOTDATA("value",pivot!$A$3,"bench",$D35,"config",$E$3,"stat",AK$4)</f>
        <v>0</v>
      </c>
      <c r="AL35">
        <f>GETPIVOTDATA("value",pivot!$A$3,"bench",$D35,"config",$E$3,"stat",AL$4)</f>
        <v>0</v>
      </c>
      <c r="AM35">
        <f>GETPIVOTDATA("value",pivot!$A$3,"bench",$D35,"config",$E$3,"stat",AM$4)</f>
        <v>0</v>
      </c>
      <c r="AN35">
        <f>GETPIVOTDATA("value",pivot!$A$3,"bench",$D35,"config",$E$3,"stat",AN$4)</f>
        <v>0</v>
      </c>
      <c r="AO35">
        <f>GETPIVOTDATA("value",pivot!$A$3,"bench",$D35,"config",$E$3,"stat",AO$4)</f>
        <v>0</v>
      </c>
      <c r="AP35">
        <f>GETPIVOTDATA("value",pivot!$A$3,"bench",$D35,"config",$E$3,"stat",AP$4)</f>
        <v>0</v>
      </c>
      <c r="AQ35">
        <f>GETPIVOTDATA("value",pivot!$A$3,"bench",$D35,"config",$E$3,"stat",AQ$4)</f>
        <v>0</v>
      </c>
      <c r="AR35">
        <f>GETPIVOTDATA("value",pivot!$A$3,"bench",$D35,"config",$E$3,"stat",AR$4)</f>
        <v>0</v>
      </c>
      <c r="AS35">
        <f>GETPIVOTDATA("value",pivot!$A$3,"bench",$D35,"config",$E$3,"stat",AS$4)</f>
        <v>0</v>
      </c>
      <c r="AT35">
        <f>GETPIVOTDATA("value",pivot!$A$3,"bench",$D35,"config",$E$3,"stat",AT$4)</f>
        <v>0</v>
      </c>
      <c r="AU35">
        <f>GETPIVOTDATA("value",pivot!$A$3,"bench",$D35,"config",$E$3,"stat",AU$4)</f>
        <v>0</v>
      </c>
      <c r="AV35">
        <f>GETPIVOTDATA("value",pivot!$A$3,"bench",$D35,"config",$E$3,"stat",AV$4)</f>
        <v>0</v>
      </c>
      <c r="AW35">
        <f>GETPIVOTDATA("value",pivot!$A$3,"bench",$D35,"config",$E$3,"stat",AW$4)</f>
        <v>0</v>
      </c>
      <c r="AX35">
        <f>GETPIVOTDATA("value",pivot!$A$3,"bench",$D35,"config",$E$3,"stat",AX$4)</f>
        <v>279165</v>
      </c>
      <c r="AY35">
        <f>GETPIVOTDATA("value",pivot!$A$3,"bench",$D35,"config",$E$3,"stat",AY$4)</f>
        <v>0</v>
      </c>
      <c r="AZ35">
        <f>GETPIVOTDATA("value",pivot!$A$3,"bench",$D35,"config",$E$3,"stat",AZ$4)</f>
        <v>0</v>
      </c>
      <c r="BA35">
        <f>GETPIVOTDATA("value",pivot!$A$3,"bench",$D35,"config",$E$3,"stat",BA$4)</f>
        <v>0</v>
      </c>
      <c r="BB35">
        <f>GETPIVOTDATA("value",pivot!$A$3,"bench",$D35,"config",$E$3,"stat",BB$4)</f>
        <v>0</v>
      </c>
      <c r="BC35">
        <f>GETPIVOTDATA("value",pivot!$A$3,"bench",$D35,"config",$E$3,"stat",BC$4)</f>
        <v>0</v>
      </c>
      <c r="BD35">
        <f>GETPIVOTDATA("value",pivot!$A$3,"bench",$D35,"config",$E$3,"stat",BD$4)</f>
        <v>0</v>
      </c>
      <c r="BE35">
        <f>GETPIVOTDATA("value",pivot!$A$3,"bench",$D35,"config",$E$3,"stat",BE$4)</f>
        <v>0</v>
      </c>
      <c r="BF35">
        <f>GETPIVOTDATA("value",pivot!$A$3,"bench",$D35,"config",$E$3,"stat",BF$4)</f>
        <v>0</v>
      </c>
      <c r="BG35">
        <f>GETPIVOTDATA("value",pivot!$A$3,"bench",$D35,"config",$E$3,"stat",BG$4)</f>
        <v>0</v>
      </c>
      <c r="BH35">
        <f>GETPIVOTDATA("value",pivot!$A$3,"bench",$D35,"config",$E$3,"stat",BH$4)</f>
        <v>0</v>
      </c>
      <c r="BI35">
        <f>GETPIVOTDATA("value",pivot!$A$3,"bench",$D35,"config",$E$3,"stat",BI$4)</f>
        <v>0</v>
      </c>
      <c r="BJ35">
        <f>GETPIVOTDATA("value",pivot!$A$3,"bench",$D35,"config",$E$3,"stat",BJ$4)</f>
        <v>0</v>
      </c>
      <c r="BK35">
        <f>GETPIVOTDATA("value",pivot!$A$3,"bench",$D35,"config",$E$3,"stat",BK$4)</f>
        <v>0</v>
      </c>
      <c r="BL35">
        <f>GETPIVOTDATA("value",pivot!$A$3,"bench",$D35,"config",$E$3,"stat",BL$4)</f>
        <v>0</v>
      </c>
      <c r="BM35">
        <f>GETPIVOTDATA("value",pivot!$A$3,"bench",$D35,"config",$E$3,"stat",BM$4)</f>
        <v>0</v>
      </c>
      <c r="BN35">
        <f>GETPIVOTDATA("value",pivot!$A$3,"bench",$D35,"config",$E$3,"stat",BN$4)</f>
        <v>0</v>
      </c>
      <c r="BO35">
        <f>GETPIVOTDATA("value",pivot!$A$3,"bench",$D35,"config",$E$3,"stat",BO$4)</f>
        <v>1</v>
      </c>
      <c r="BP35">
        <f>GETPIVOTDATA("value",pivot!$A$3,"bench",$D35,"config",$E$3,"stat",BP$4)</f>
        <v>0</v>
      </c>
      <c r="BQ35">
        <f>GETPIVOTDATA("value",pivot!$A$3,"bench",$D35,"config",$E$3,"stat",BQ$4)</f>
        <v>0</v>
      </c>
      <c r="BR35">
        <f>GETPIVOTDATA("value",pivot!$A$3,"bench",$D35,"config",$E$3,"stat",BR$4)</f>
        <v>0</v>
      </c>
      <c r="BU35">
        <f t="shared" si="0"/>
        <v>2220188</v>
      </c>
      <c r="BV35">
        <f t="shared" si="1"/>
        <v>2221644</v>
      </c>
      <c r="BW35">
        <f t="shared" si="2"/>
        <v>2398817</v>
      </c>
      <c r="BX35">
        <f t="shared" si="3"/>
        <v>3069518</v>
      </c>
      <c r="BY35">
        <f t="shared" si="4"/>
        <v>3797955</v>
      </c>
      <c r="BZ35">
        <f t="shared" si="5"/>
        <v>4658138</v>
      </c>
      <c r="CA35">
        <f t="shared" si="6"/>
        <v>5414592</v>
      </c>
      <c r="CB35">
        <f t="shared" si="7"/>
        <v>6394351</v>
      </c>
      <c r="CC35">
        <f t="shared" si="8"/>
        <v>6995883</v>
      </c>
      <c r="CD35">
        <f t="shared" si="9"/>
        <v>7661661</v>
      </c>
      <c r="CE35">
        <f t="shared" si="10"/>
        <v>7972464</v>
      </c>
      <c r="CF35">
        <f t="shared" si="11"/>
        <v>8279274</v>
      </c>
      <c r="CG35">
        <f t="shared" si="12"/>
        <v>8471199</v>
      </c>
      <c r="CH35">
        <f t="shared" si="13"/>
        <v>8644506</v>
      </c>
      <c r="CI35">
        <f t="shared" si="14"/>
        <v>8712768</v>
      </c>
      <c r="CJ35">
        <f t="shared" si="15"/>
        <v>8816155</v>
      </c>
      <c r="CK35">
        <f t="shared" si="16"/>
        <v>8958585</v>
      </c>
      <c r="CL35">
        <f t="shared" si="17"/>
        <v>9066855</v>
      </c>
      <c r="CM35">
        <f t="shared" si="18"/>
        <v>9148963</v>
      </c>
      <c r="CN35">
        <f t="shared" si="19"/>
        <v>9274061</v>
      </c>
      <c r="CO35">
        <f t="shared" si="20"/>
        <v>9565877</v>
      </c>
      <c r="CP35">
        <f t="shared" si="21"/>
        <v>9824450</v>
      </c>
      <c r="CQ35">
        <f t="shared" si="22"/>
        <v>10237259</v>
      </c>
      <c r="CR35">
        <f t="shared" si="23"/>
        <v>10237259</v>
      </c>
      <c r="CS35">
        <f t="shared" si="24"/>
        <v>10237259</v>
      </c>
      <c r="CT35">
        <f t="shared" si="25"/>
        <v>10449672</v>
      </c>
      <c r="CU35">
        <f t="shared" si="26"/>
        <v>10449672</v>
      </c>
      <c r="CV35">
        <f t="shared" si="27"/>
        <v>10449672</v>
      </c>
      <c r="CW35">
        <f t="shared" si="28"/>
        <v>10449672</v>
      </c>
      <c r="CX35">
        <f t="shared" si="29"/>
        <v>10449672</v>
      </c>
      <c r="CY35">
        <f t="shared" si="30"/>
        <v>10449672</v>
      </c>
      <c r="CZ35">
        <f t="shared" si="31"/>
        <v>10449672</v>
      </c>
      <c r="DA35">
        <f t="shared" si="32"/>
        <v>10449672</v>
      </c>
      <c r="DB35">
        <f t="shared" si="33"/>
        <v>10449672</v>
      </c>
      <c r="DC35">
        <f t="shared" si="34"/>
        <v>10449672</v>
      </c>
      <c r="DD35">
        <f t="shared" si="35"/>
        <v>10449672</v>
      </c>
      <c r="DE35">
        <f t="shared" si="36"/>
        <v>10449672</v>
      </c>
      <c r="DF35">
        <f t="shared" si="37"/>
        <v>10449672</v>
      </c>
      <c r="DG35">
        <f t="shared" si="38"/>
        <v>10449672</v>
      </c>
      <c r="DH35">
        <f t="shared" si="39"/>
        <v>10449672</v>
      </c>
      <c r="DI35">
        <f t="shared" si="40"/>
        <v>10449672</v>
      </c>
      <c r="DJ35">
        <f t="shared" si="41"/>
        <v>10449672</v>
      </c>
      <c r="DK35">
        <f t="shared" si="42"/>
        <v>10449672</v>
      </c>
      <c r="DL35">
        <f t="shared" si="43"/>
        <v>10449672</v>
      </c>
      <c r="DM35">
        <f t="shared" si="44"/>
        <v>10449672</v>
      </c>
      <c r="DN35">
        <f t="shared" si="45"/>
        <v>10728837</v>
      </c>
      <c r="DO35">
        <f t="shared" si="46"/>
        <v>10728837</v>
      </c>
      <c r="DP35">
        <f t="shared" si="47"/>
        <v>10728837</v>
      </c>
      <c r="DQ35">
        <f t="shared" si="48"/>
        <v>10728837</v>
      </c>
      <c r="DR35">
        <f t="shared" si="49"/>
        <v>10728837</v>
      </c>
      <c r="DS35">
        <f t="shared" si="50"/>
        <v>10728837</v>
      </c>
      <c r="DT35">
        <f t="shared" si="51"/>
        <v>10728837</v>
      </c>
      <c r="DU35">
        <f t="shared" si="52"/>
        <v>10728837</v>
      </c>
      <c r="DV35">
        <f t="shared" si="53"/>
        <v>10728837</v>
      </c>
      <c r="DW35">
        <f t="shared" si="54"/>
        <v>10728837</v>
      </c>
      <c r="DX35">
        <f t="shared" si="55"/>
        <v>10728837</v>
      </c>
      <c r="DY35">
        <f t="shared" si="56"/>
        <v>10728837</v>
      </c>
      <c r="DZ35">
        <f t="shared" si="57"/>
        <v>10728837</v>
      </c>
      <c r="EA35">
        <f t="shared" si="58"/>
        <v>10728837</v>
      </c>
      <c r="EB35">
        <f t="shared" si="59"/>
        <v>10728837</v>
      </c>
      <c r="EC35">
        <f t="shared" si="60"/>
        <v>10728837</v>
      </c>
      <c r="ED35">
        <f t="shared" si="61"/>
        <v>10728837</v>
      </c>
      <c r="EE35">
        <f t="shared" si="62"/>
        <v>10728838</v>
      </c>
      <c r="EF35">
        <f t="shared" si="63"/>
        <v>10728838</v>
      </c>
      <c r="EG35">
        <f t="shared" si="64"/>
        <v>10728838</v>
      </c>
      <c r="EH35">
        <f t="shared" si="65"/>
        <v>10728838</v>
      </c>
      <c r="EI35">
        <f t="shared" si="68"/>
        <v>10728838</v>
      </c>
      <c r="EK35">
        <f t="shared" si="69"/>
        <v>0.20693648277660637</v>
      </c>
      <c r="EL35">
        <f t="shared" si="70"/>
        <v>0.20707219178815078</v>
      </c>
      <c r="EM35">
        <f t="shared" si="71"/>
        <v>0.22358590930350519</v>
      </c>
      <c r="EN35">
        <f t="shared" si="72"/>
        <v>0.28609976215504418</v>
      </c>
      <c r="EO35">
        <f t="shared" si="73"/>
        <v>0.35399499927205536</v>
      </c>
      <c r="EP35">
        <f t="shared" si="74"/>
        <v>0.43416985138558339</v>
      </c>
      <c r="EQ35">
        <f t="shared" si="75"/>
        <v>0.50467646170069858</v>
      </c>
      <c r="ER35">
        <f t="shared" si="76"/>
        <v>0.59599660280078792</v>
      </c>
      <c r="ES35">
        <f t="shared" si="77"/>
        <v>0.65206343874331962</v>
      </c>
      <c r="ET35">
        <f t="shared" si="78"/>
        <v>0.71411843482024806</v>
      </c>
      <c r="EU35">
        <f t="shared" si="79"/>
        <v>0.74308736882782644</v>
      </c>
      <c r="EV35">
        <f t="shared" si="80"/>
        <v>0.77168412832778355</v>
      </c>
      <c r="EW35">
        <f t="shared" si="81"/>
        <v>0.78957283165241199</v>
      </c>
      <c r="EX35">
        <f t="shared" si="82"/>
        <v>0.80572621191595961</v>
      </c>
      <c r="EY35">
        <f t="shared" si="83"/>
        <v>0.81208869031296771</v>
      </c>
      <c r="EZ35">
        <f t="shared" si="84"/>
        <v>0.82172505540674579</v>
      </c>
      <c r="FA35">
        <f t="shared" si="85"/>
        <v>0.83500049119951292</v>
      </c>
      <c r="FB35">
        <f t="shared" si="86"/>
        <v>0.84509198479835379</v>
      </c>
      <c r="FC35">
        <f t="shared" si="87"/>
        <v>0.85274500369937545</v>
      </c>
      <c r="FD35">
        <f t="shared" si="88"/>
        <v>0.8644049802970275</v>
      </c>
      <c r="FE35">
        <f t="shared" si="89"/>
        <v>0.89160419795694557</v>
      </c>
      <c r="FF35">
        <f t="shared" si="90"/>
        <v>0.9157049440023235</v>
      </c>
      <c r="FG35">
        <f t="shared" si="91"/>
        <v>0.95418152459753791</v>
      </c>
      <c r="FH35">
        <f t="shared" si="92"/>
        <v>0.95418152459753791</v>
      </c>
      <c r="FI35">
        <f t="shared" si="93"/>
        <v>0.95418152459753791</v>
      </c>
      <c r="FJ35">
        <f t="shared" si="94"/>
        <v>0.97397984758461265</v>
      </c>
      <c r="FK35">
        <f t="shared" si="95"/>
        <v>0.97397984758461265</v>
      </c>
      <c r="FL35">
        <f t="shared" si="96"/>
        <v>0.97397984758461265</v>
      </c>
      <c r="FM35">
        <f t="shared" si="97"/>
        <v>0.97397984758461265</v>
      </c>
      <c r="FN35">
        <f t="shared" si="98"/>
        <v>0.97397984758461265</v>
      </c>
      <c r="FO35">
        <f t="shared" si="99"/>
        <v>0.97397984758461265</v>
      </c>
      <c r="FP35">
        <f t="shared" si="100"/>
        <v>0.97397984758461265</v>
      </c>
      <c r="FQ35">
        <f t="shared" si="101"/>
        <v>0.97397984758461265</v>
      </c>
      <c r="FR35">
        <f t="shared" si="102"/>
        <v>0.97397984758461265</v>
      </c>
      <c r="FS35">
        <f t="shared" si="103"/>
        <v>0.97397984758461265</v>
      </c>
      <c r="FT35">
        <f t="shared" si="104"/>
        <v>0.97397984758461265</v>
      </c>
      <c r="FU35">
        <f t="shared" si="105"/>
        <v>0.97397984758461265</v>
      </c>
      <c r="FV35">
        <f t="shared" si="106"/>
        <v>0.97397984758461265</v>
      </c>
      <c r="FW35">
        <f t="shared" si="107"/>
        <v>0.97397984758461265</v>
      </c>
      <c r="FX35">
        <f t="shared" si="108"/>
        <v>0.97397984758461265</v>
      </c>
      <c r="FY35">
        <f t="shared" si="109"/>
        <v>0.97397984758461265</v>
      </c>
      <c r="FZ35">
        <f t="shared" si="110"/>
        <v>0.97397984758461265</v>
      </c>
      <c r="GA35">
        <f t="shared" si="111"/>
        <v>0.97397984758461265</v>
      </c>
      <c r="GB35">
        <f t="shared" si="112"/>
        <v>0.97397984758461265</v>
      </c>
      <c r="GC35">
        <f t="shared" si="113"/>
        <v>0.97397984758461265</v>
      </c>
      <c r="GD35">
        <f t="shared" si="114"/>
        <v>0.99999990679326134</v>
      </c>
      <c r="GE35">
        <f t="shared" si="115"/>
        <v>0.99999990679326134</v>
      </c>
      <c r="GF35">
        <f t="shared" si="116"/>
        <v>0.99999990679326134</v>
      </c>
      <c r="GG35">
        <f t="shared" si="117"/>
        <v>0.99999990679326134</v>
      </c>
      <c r="GH35">
        <f t="shared" si="118"/>
        <v>0.99999990679326134</v>
      </c>
      <c r="GI35">
        <f t="shared" si="119"/>
        <v>0.99999990679326134</v>
      </c>
      <c r="GJ35">
        <f t="shared" si="120"/>
        <v>0.99999990679326134</v>
      </c>
      <c r="GK35">
        <f t="shared" si="121"/>
        <v>0.99999990679326134</v>
      </c>
      <c r="GL35">
        <f t="shared" si="122"/>
        <v>0.99999990679326134</v>
      </c>
      <c r="GM35">
        <f t="shared" si="123"/>
        <v>0.99999990679326134</v>
      </c>
      <c r="GN35">
        <f t="shared" si="124"/>
        <v>0.99999990679326134</v>
      </c>
      <c r="GO35">
        <f t="shared" si="125"/>
        <v>0.99999990679326134</v>
      </c>
      <c r="GP35">
        <f t="shared" si="126"/>
        <v>0.99999990679326134</v>
      </c>
      <c r="GQ35">
        <f t="shared" si="127"/>
        <v>0.99999990679326134</v>
      </c>
      <c r="GR35">
        <f t="shared" si="128"/>
        <v>0.99999990679326134</v>
      </c>
      <c r="GS35">
        <f t="shared" si="129"/>
        <v>0.99999990679326134</v>
      </c>
      <c r="GT35">
        <f t="shared" si="130"/>
        <v>0.99999990679326134</v>
      </c>
      <c r="GU35">
        <f t="shared" si="131"/>
        <v>1</v>
      </c>
      <c r="GV35">
        <f t="shared" si="132"/>
        <v>1</v>
      </c>
      <c r="GW35">
        <f t="shared" si="133"/>
        <v>1</v>
      </c>
      <c r="GX35">
        <f t="shared" si="134"/>
        <v>1</v>
      </c>
    </row>
    <row r="36" spans="4:206" x14ac:dyDescent="0.2">
      <c r="D36" s="5" t="s">
        <v>99</v>
      </c>
      <c r="E36">
        <f>GETPIVOTDATA("value",pivot!$A$3,"bench",$D36,"config",$E$3,"stat",E$4)</f>
        <v>2357233</v>
      </c>
      <c r="F36">
        <f>GETPIVOTDATA("value",pivot!$A$3,"bench",$D36,"config",$E$3,"stat",F$4)</f>
        <v>1603</v>
      </c>
      <c r="G36">
        <f>GETPIVOTDATA("value",pivot!$A$3,"bench",$D36,"config",$E$3,"stat",G$4)</f>
        <v>155047</v>
      </c>
      <c r="H36">
        <f>GETPIVOTDATA("value",pivot!$A$3,"bench",$D36,"config",$E$3,"stat",H$4)</f>
        <v>606843</v>
      </c>
      <c r="I36">
        <f>GETPIVOTDATA("value",pivot!$A$3,"bench",$D36,"config",$E$3,"stat",I$4)</f>
        <v>1142210</v>
      </c>
      <c r="J36">
        <f>GETPIVOTDATA("value",pivot!$A$3,"bench",$D36,"config",$E$3,"stat",J$4)</f>
        <v>1167864</v>
      </c>
      <c r="K36">
        <f>GETPIVOTDATA("value",pivot!$A$3,"bench",$D36,"config",$E$3,"stat",K$4)</f>
        <v>865019</v>
      </c>
      <c r="L36">
        <f>GETPIVOTDATA("value",pivot!$A$3,"bench",$D36,"config",$E$3,"stat",L$4)</f>
        <v>663324</v>
      </c>
      <c r="M36">
        <f>GETPIVOTDATA("value",pivot!$A$3,"bench",$D36,"config",$E$3,"stat",M$4)</f>
        <v>482603</v>
      </c>
      <c r="N36">
        <f>GETPIVOTDATA("value",pivot!$A$3,"bench",$D36,"config",$E$3,"stat",N$4)</f>
        <v>565125</v>
      </c>
      <c r="O36">
        <f>GETPIVOTDATA("value",pivot!$A$3,"bench",$D36,"config",$E$3,"stat",O$4)</f>
        <v>422584</v>
      </c>
      <c r="P36">
        <f>GETPIVOTDATA("value",pivot!$A$3,"bench",$D36,"config",$E$3,"stat",P$4)</f>
        <v>266397</v>
      </c>
      <c r="Q36">
        <f>GETPIVOTDATA("value",pivot!$A$3,"bench",$D36,"config",$E$3,"stat",Q$4)</f>
        <v>205848</v>
      </c>
      <c r="R36">
        <f>GETPIVOTDATA("value",pivot!$A$3,"bench",$D36,"config",$E$3,"stat",R$4)</f>
        <v>165324</v>
      </c>
      <c r="S36">
        <f>GETPIVOTDATA("value",pivot!$A$3,"bench",$D36,"config",$E$3,"stat",S$4)</f>
        <v>85625</v>
      </c>
      <c r="T36">
        <f>GETPIVOTDATA("value",pivot!$A$3,"bench",$D36,"config",$E$3,"stat",T$4)</f>
        <v>126564</v>
      </c>
      <c r="U36">
        <f>GETPIVOTDATA("value",pivot!$A$3,"bench",$D36,"config",$E$3,"stat",U$4)</f>
        <v>139879</v>
      </c>
      <c r="V36">
        <f>GETPIVOTDATA("value",pivot!$A$3,"bench",$D36,"config",$E$3,"stat",V$4)</f>
        <v>108666</v>
      </c>
      <c r="W36">
        <f>GETPIVOTDATA("value",pivot!$A$3,"bench",$D36,"config",$E$3,"stat",W$4)</f>
        <v>69258</v>
      </c>
      <c r="X36">
        <f>GETPIVOTDATA("value",pivot!$A$3,"bench",$D36,"config",$E$3,"stat",X$4)</f>
        <v>155173</v>
      </c>
      <c r="Y36">
        <f>GETPIVOTDATA("value",pivot!$A$3,"bench",$D36,"config",$E$3,"stat",Y$4)</f>
        <v>246935</v>
      </c>
      <c r="Z36">
        <f>GETPIVOTDATA("value",pivot!$A$3,"bench",$D36,"config",$E$3,"stat",Z$4)</f>
        <v>265153</v>
      </c>
      <c r="AA36">
        <f>GETPIVOTDATA("value",pivot!$A$3,"bench",$D36,"config",$E$3,"stat",AA$4)</f>
        <v>481643</v>
      </c>
      <c r="AB36">
        <f>GETPIVOTDATA("value",pivot!$A$3,"bench",$D36,"config",$E$3,"stat",AB$4)</f>
        <v>0</v>
      </c>
      <c r="AC36">
        <f>GETPIVOTDATA("value",pivot!$A$3,"bench",$D36,"config",$E$3,"stat",AC$4)</f>
        <v>0</v>
      </c>
      <c r="AD36">
        <f>GETPIVOTDATA("value",pivot!$A$3,"bench",$D36,"config",$E$3,"stat",AD$4)</f>
        <v>188346</v>
      </c>
      <c r="AE36">
        <f>GETPIVOTDATA("value",pivot!$A$3,"bench",$D36,"config",$E$3,"stat",AE$4)</f>
        <v>0</v>
      </c>
      <c r="AF36">
        <f>GETPIVOTDATA("value",pivot!$A$3,"bench",$D36,"config",$E$3,"stat",AF$4)</f>
        <v>0</v>
      </c>
      <c r="AG36">
        <f>GETPIVOTDATA("value",pivot!$A$3,"bench",$D36,"config",$E$3,"stat",AG$4)</f>
        <v>0</v>
      </c>
      <c r="AH36">
        <f>GETPIVOTDATA("value",pivot!$A$3,"bench",$D36,"config",$E$3,"stat",AH$4)</f>
        <v>0</v>
      </c>
      <c r="AI36">
        <f>GETPIVOTDATA("value",pivot!$A$3,"bench",$D36,"config",$E$3,"stat",AI$4)</f>
        <v>0</v>
      </c>
      <c r="AJ36">
        <f>GETPIVOTDATA("value",pivot!$A$3,"bench",$D36,"config",$E$3,"stat",AJ$4)</f>
        <v>0</v>
      </c>
      <c r="AK36">
        <f>GETPIVOTDATA("value",pivot!$A$3,"bench",$D36,"config",$E$3,"stat",AK$4)</f>
        <v>0</v>
      </c>
      <c r="AL36">
        <f>GETPIVOTDATA("value",pivot!$A$3,"bench",$D36,"config",$E$3,"stat",AL$4)</f>
        <v>0</v>
      </c>
      <c r="AM36">
        <f>GETPIVOTDATA("value",pivot!$A$3,"bench",$D36,"config",$E$3,"stat",AM$4)</f>
        <v>0</v>
      </c>
      <c r="AN36">
        <f>GETPIVOTDATA("value",pivot!$A$3,"bench",$D36,"config",$E$3,"stat",AN$4)</f>
        <v>0</v>
      </c>
      <c r="AO36">
        <f>GETPIVOTDATA("value",pivot!$A$3,"bench",$D36,"config",$E$3,"stat",AO$4)</f>
        <v>0</v>
      </c>
      <c r="AP36">
        <f>GETPIVOTDATA("value",pivot!$A$3,"bench",$D36,"config",$E$3,"stat",AP$4)</f>
        <v>0</v>
      </c>
      <c r="AQ36">
        <f>GETPIVOTDATA("value",pivot!$A$3,"bench",$D36,"config",$E$3,"stat",AQ$4)</f>
        <v>0</v>
      </c>
      <c r="AR36">
        <f>GETPIVOTDATA("value",pivot!$A$3,"bench",$D36,"config",$E$3,"stat",AR$4)</f>
        <v>0</v>
      </c>
      <c r="AS36">
        <f>GETPIVOTDATA("value",pivot!$A$3,"bench",$D36,"config",$E$3,"stat",AS$4)</f>
        <v>0</v>
      </c>
      <c r="AT36">
        <f>GETPIVOTDATA("value",pivot!$A$3,"bench",$D36,"config",$E$3,"stat",AT$4)</f>
        <v>0</v>
      </c>
      <c r="AU36">
        <f>GETPIVOTDATA("value",pivot!$A$3,"bench",$D36,"config",$E$3,"stat",AU$4)</f>
        <v>0</v>
      </c>
      <c r="AV36">
        <f>GETPIVOTDATA("value",pivot!$A$3,"bench",$D36,"config",$E$3,"stat",AV$4)</f>
        <v>0</v>
      </c>
      <c r="AW36">
        <f>GETPIVOTDATA("value",pivot!$A$3,"bench",$D36,"config",$E$3,"stat",AW$4)</f>
        <v>0</v>
      </c>
      <c r="AX36">
        <f>GETPIVOTDATA("value",pivot!$A$3,"bench",$D36,"config",$E$3,"stat",AX$4)</f>
        <v>236545</v>
      </c>
      <c r="AY36">
        <f>GETPIVOTDATA("value",pivot!$A$3,"bench",$D36,"config",$E$3,"stat",AY$4)</f>
        <v>0</v>
      </c>
      <c r="AZ36">
        <f>GETPIVOTDATA("value",pivot!$A$3,"bench",$D36,"config",$E$3,"stat",AZ$4)</f>
        <v>0</v>
      </c>
      <c r="BA36">
        <f>GETPIVOTDATA("value",pivot!$A$3,"bench",$D36,"config",$E$3,"stat",BA$4)</f>
        <v>0</v>
      </c>
      <c r="BB36">
        <f>GETPIVOTDATA("value",pivot!$A$3,"bench",$D36,"config",$E$3,"stat",BB$4)</f>
        <v>0</v>
      </c>
      <c r="BC36">
        <f>GETPIVOTDATA("value",pivot!$A$3,"bench",$D36,"config",$E$3,"stat",BC$4)</f>
        <v>0</v>
      </c>
      <c r="BD36">
        <f>GETPIVOTDATA("value",pivot!$A$3,"bench",$D36,"config",$E$3,"stat",BD$4)</f>
        <v>0</v>
      </c>
      <c r="BE36">
        <f>GETPIVOTDATA("value",pivot!$A$3,"bench",$D36,"config",$E$3,"stat",BE$4)</f>
        <v>0</v>
      </c>
      <c r="BF36">
        <f>GETPIVOTDATA("value",pivot!$A$3,"bench",$D36,"config",$E$3,"stat",BF$4)</f>
        <v>0</v>
      </c>
      <c r="BG36">
        <f>GETPIVOTDATA("value",pivot!$A$3,"bench",$D36,"config",$E$3,"stat",BG$4)</f>
        <v>0</v>
      </c>
      <c r="BH36">
        <f>GETPIVOTDATA("value",pivot!$A$3,"bench",$D36,"config",$E$3,"stat",BH$4)</f>
        <v>0</v>
      </c>
      <c r="BI36">
        <f>GETPIVOTDATA("value",pivot!$A$3,"bench",$D36,"config",$E$3,"stat",BI$4)</f>
        <v>0</v>
      </c>
      <c r="BJ36">
        <f>GETPIVOTDATA("value",pivot!$A$3,"bench",$D36,"config",$E$3,"stat",BJ$4)</f>
        <v>0</v>
      </c>
      <c r="BK36">
        <f>GETPIVOTDATA("value",pivot!$A$3,"bench",$D36,"config",$E$3,"stat",BK$4)</f>
        <v>0</v>
      </c>
      <c r="BL36">
        <f>GETPIVOTDATA("value",pivot!$A$3,"bench",$D36,"config",$E$3,"stat",BL$4)</f>
        <v>0</v>
      </c>
      <c r="BM36">
        <f>GETPIVOTDATA("value",pivot!$A$3,"bench",$D36,"config",$E$3,"stat",BM$4)</f>
        <v>0</v>
      </c>
      <c r="BN36">
        <f>GETPIVOTDATA("value",pivot!$A$3,"bench",$D36,"config",$E$3,"stat",BN$4)</f>
        <v>0</v>
      </c>
      <c r="BO36">
        <f>GETPIVOTDATA("value",pivot!$A$3,"bench",$D36,"config",$E$3,"stat",BO$4)</f>
        <v>1</v>
      </c>
      <c r="BP36">
        <f>GETPIVOTDATA("value",pivot!$A$3,"bench",$D36,"config",$E$3,"stat",BP$4)</f>
        <v>0</v>
      </c>
      <c r="BQ36">
        <f>GETPIVOTDATA("value",pivot!$A$3,"bench",$D36,"config",$E$3,"stat",BQ$4)</f>
        <v>0</v>
      </c>
      <c r="BR36">
        <f>GETPIVOTDATA("value",pivot!$A$3,"bench",$D36,"config",$E$3,"stat",BR$4)</f>
        <v>0</v>
      </c>
      <c r="BU36">
        <f t="shared" si="0"/>
        <v>2357233</v>
      </c>
      <c r="BV36">
        <f t="shared" si="1"/>
        <v>2358836</v>
      </c>
      <c r="BW36">
        <f t="shared" si="2"/>
        <v>2513883</v>
      </c>
      <c r="BX36">
        <f t="shared" si="3"/>
        <v>3120726</v>
      </c>
      <c r="BY36">
        <f t="shared" si="4"/>
        <v>4262936</v>
      </c>
      <c r="BZ36">
        <f t="shared" si="5"/>
        <v>5430800</v>
      </c>
      <c r="CA36">
        <f t="shared" si="6"/>
        <v>6295819</v>
      </c>
      <c r="CB36">
        <f t="shared" si="7"/>
        <v>6959143</v>
      </c>
      <c r="CC36">
        <f t="shared" si="8"/>
        <v>7441746</v>
      </c>
      <c r="CD36">
        <f t="shared" si="9"/>
        <v>8006871</v>
      </c>
      <c r="CE36">
        <f t="shared" si="10"/>
        <v>8429455</v>
      </c>
      <c r="CF36">
        <f t="shared" si="11"/>
        <v>8695852</v>
      </c>
      <c r="CG36">
        <f t="shared" si="12"/>
        <v>8901700</v>
      </c>
      <c r="CH36">
        <f t="shared" si="13"/>
        <v>9067024</v>
      </c>
      <c r="CI36">
        <f t="shared" si="14"/>
        <v>9152649</v>
      </c>
      <c r="CJ36">
        <f t="shared" si="15"/>
        <v>9279213</v>
      </c>
      <c r="CK36">
        <f t="shared" si="16"/>
        <v>9419092</v>
      </c>
      <c r="CL36">
        <f t="shared" si="17"/>
        <v>9527758</v>
      </c>
      <c r="CM36">
        <f t="shared" si="18"/>
        <v>9597016</v>
      </c>
      <c r="CN36">
        <f t="shared" si="19"/>
        <v>9752189</v>
      </c>
      <c r="CO36">
        <f t="shared" si="20"/>
        <v>9999124</v>
      </c>
      <c r="CP36">
        <f t="shared" si="21"/>
        <v>10264277</v>
      </c>
      <c r="CQ36">
        <f t="shared" si="22"/>
        <v>10745920</v>
      </c>
      <c r="CR36">
        <f t="shared" si="23"/>
        <v>10745920</v>
      </c>
      <c r="CS36">
        <f t="shared" si="24"/>
        <v>10745920</v>
      </c>
      <c r="CT36">
        <f t="shared" si="25"/>
        <v>10934266</v>
      </c>
      <c r="CU36">
        <f t="shared" si="26"/>
        <v>10934266</v>
      </c>
      <c r="CV36">
        <f t="shared" si="27"/>
        <v>10934266</v>
      </c>
      <c r="CW36">
        <f t="shared" si="28"/>
        <v>10934266</v>
      </c>
      <c r="CX36">
        <f t="shared" si="29"/>
        <v>10934266</v>
      </c>
      <c r="CY36">
        <f t="shared" si="30"/>
        <v>10934266</v>
      </c>
      <c r="CZ36">
        <f t="shared" si="31"/>
        <v>10934266</v>
      </c>
      <c r="DA36">
        <f t="shared" si="32"/>
        <v>10934266</v>
      </c>
      <c r="DB36">
        <f t="shared" si="33"/>
        <v>10934266</v>
      </c>
      <c r="DC36">
        <f t="shared" si="34"/>
        <v>10934266</v>
      </c>
      <c r="DD36">
        <f t="shared" si="35"/>
        <v>10934266</v>
      </c>
      <c r="DE36">
        <f t="shared" si="36"/>
        <v>10934266</v>
      </c>
      <c r="DF36">
        <f t="shared" si="37"/>
        <v>10934266</v>
      </c>
      <c r="DG36">
        <f t="shared" si="38"/>
        <v>10934266</v>
      </c>
      <c r="DH36">
        <f t="shared" si="39"/>
        <v>10934266</v>
      </c>
      <c r="DI36">
        <f t="shared" si="40"/>
        <v>10934266</v>
      </c>
      <c r="DJ36">
        <f t="shared" si="41"/>
        <v>10934266</v>
      </c>
      <c r="DK36">
        <f t="shared" si="42"/>
        <v>10934266</v>
      </c>
      <c r="DL36">
        <f t="shared" si="43"/>
        <v>10934266</v>
      </c>
      <c r="DM36">
        <f t="shared" si="44"/>
        <v>10934266</v>
      </c>
      <c r="DN36">
        <f t="shared" si="45"/>
        <v>11170811</v>
      </c>
      <c r="DO36">
        <f t="shared" si="46"/>
        <v>11170811</v>
      </c>
      <c r="DP36">
        <f t="shared" si="47"/>
        <v>11170811</v>
      </c>
      <c r="DQ36">
        <f t="shared" si="48"/>
        <v>11170811</v>
      </c>
      <c r="DR36">
        <f t="shared" si="49"/>
        <v>11170811</v>
      </c>
      <c r="DS36">
        <f t="shared" si="50"/>
        <v>11170811</v>
      </c>
      <c r="DT36">
        <f t="shared" si="51"/>
        <v>11170811</v>
      </c>
      <c r="DU36">
        <f t="shared" si="52"/>
        <v>11170811</v>
      </c>
      <c r="DV36">
        <f t="shared" si="53"/>
        <v>11170811</v>
      </c>
      <c r="DW36">
        <f t="shared" si="54"/>
        <v>11170811</v>
      </c>
      <c r="DX36">
        <f t="shared" si="55"/>
        <v>11170811</v>
      </c>
      <c r="DY36">
        <f t="shared" si="56"/>
        <v>11170811</v>
      </c>
      <c r="DZ36">
        <f t="shared" si="57"/>
        <v>11170811</v>
      </c>
      <c r="EA36">
        <f t="shared" si="58"/>
        <v>11170811</v>
      </c>
      <c r="EB36">
        <f t="shared" si="59"/>
        <v>11170811</v>
      </c>
      <c r="EC36">
        <f t="shared" si="60"/>
        <v>11170811</v>
      </c>
      <c r="ED36">
        <f t="shared" si="61"/>
        <v>11170811</v>
      </c>
      <c r="EE36">
        <f t="shared" si="62"/>
        <v>11170812</v>
      </c>
      <c r="EF36">
        <f t="shared" si="63"/>
        <v>11170812</v>
      </c>
      <c r="EG36">
        <f t="shared" si="64"/>
        <v>11170812</v>
      </c>
      <c r="EH36">
        <f t="shared" si="65"/>
        <v>11170812</v>
      </c>
      <c r="EI36">
        <f t="shared" si="68"/>
        <v>11170812</v>
      </c>
      <c r="EK36">
        <f t="shared" si="69"/>
        <v>0.21101715792907444</v>
      </c>
      <c r="EL36">
        <f t="shared" si="70"/>
        <v>0.21116065689763644</v>
      </c>
      <c r="EM36">
        <f t="shared" si="71"/>
        <v>0.2250403104089479</v>
      </c>
      <c r="EN36">
        <f t="shared" si="72"/>
        <v>0.27936429330293983</v>
      </c>
      <c r="EO36">
        <f t="shared" si="73"/>
        <v>0.38161379853138699</v>
      </c>
      <c r="EP36">
        <f t="shared" si="74"/>
        <v>0.48615982437086935</v>
      </c>
      <c r="EQ36">
        <f t="shared" si="75"/>
        <v>0.56359546647101388</v>
      </c>
      <c r="ER36">
        <f t="shared" si="76"/>
        <v>0.62297557241138779</v>
      </c>
      <c r="ES36">
        <f t="shared" si="77"/>
        <v>0.66617771384927071</v>
      </c>
      <c r="ET36">
        <f t="shared" si="78"/>
        <v>0.71676714280036224</v>
      </c>
      <c r="EU36">
        <f t="shared" si="79"/>
        <v>0.75459644294434458</v>
      </c>
      <c r="EV36">
        <f t="shared" si="80"/>
        <v>0.77844403790879302</v>
      </c>
      <c r="EW36">
        <f t="shared" si="81"/>
        <v>0.79687134650551816</v>
      </c>
      <c r="EX36">
        <f t="shared" si="82"/>
        <v>0.81167098685395478</v>
      </c>
      <c r="EY36">
        <f t="shared" si="83"/>
        <v>0.81933605184654434</v>
      </c>
      <c r="EZ36">
        <f t="shared" si="84"/>
        <v>0.83066593547541578</v>
      </c>
      <c r="FA36">
        <f t="shared" si="85"/>
        <v>0.84318776468532453</v>
      </c>
      <c r="FB36">
        <f t="shared" si="86"/>
        <v>0.85291543712310258</v>
      </c>
      <c r="FC36">
        <f t="shared" si="87"/>
        <v>0.85911534452464156</v>
      </c>
      <c r="FD36">
        <f t="shared" si="88"/>
        <v>0.87300627743086179</v>
      </c>
      <c r="FE36">
        <f t="shared" si="89"/>
        <v>0.89511165347693611</v>
      </c>
      <c r="FF36">
        <f t="shared" si="90"/>
        <v>0.91884788679641194</v>
      </c>
      <c r="FG36">
        <f t="shared" si="91"/>
        <v>0.96196408998737071</v>
      </c>
      <c r="FH36">
        <f t="shared" si="92"/>
        <v>0.96196408998737071</v>
      </c>
      <c r="FI36">
        <f t="shared" si="93"/>
        <v>0.96196408998737071</v>
      </c>
      <c r="FJ36">
        <f t="shared" si="94"/>
        <v>0.97882463691985866</v>
      </c>
      <c r="FK36">
        <f t="shared" si="95"/>
        <v>0.97882463691985866</v>
      </c>
      <c r="FL36">
        <f t="shared" si="96"/>
        <v>0.97882463691985866</v>
      </c>
      <c r="FM36">
        <f t="shared" si="97"/>
        <v>0.97882463691985866</v>
      </c>
      <c r="FN36">
        <f t="shared" si="98"/>
        <v>0.97882463691985866</v>
      </c>
      <c r="FO36">
        <f t="shared" si="99"/>
        <v>0.97882463691985866</v>
      </c>
      <c r="FP36">
        <f t="shared" si="100"/>
        <v>0.97882463691985866</v>
      </c>
      <c r="FQ36">
        <f t="shared" si="101"/>
        <v>0.97882463691985866</v>
      </c>
      <c r="FR36">
        <f t="shared" si="102"/>
        <v>0.97882463691985866</v>
      </c>
      <c r="FS36">
        <f t="shared" si="103"/>
        <v>0.97882463691985866</v>
      </c>
      <c r="FT36">
        <f t="shared" si="104"/>
        <v>0.97882463691985866</v>
      </c>
      <c r="FU36">
        <f t="shared" si="105"/>
        <v>0.97882463691985866</v>
      </c>
      <c r="FV36">
        <f t="shared" si="106"/>
        <v>0.97882463691985866</v>
      </c>
      <c r="FW36">
        <f t="shared" si="107"/>
        <v>0.97882463691985866</v>
      </c>
      <c r="FX36">
        <f t="shared" si="108"/>
        <v>0.97882463691985866</v>
      </c>
      <c r="FY36">
        <f t="shared" si="109"/>
        <v>0.97882463691985866</v>
      </c>
      <c r="FZ36">
        <f t="shared" si="110"/>
        <v>0.97882463691985866</v>
      </c>
      <c r="GA36">
        <f t="shared" si="111"/>
        <v>0.97882463691985866</v>
      </c>
      <c r="GB36">
        <f t="shared" si="112"/>
        <v>0.97882463691985866</v>
      </c>
      <c r="GC36">
        <f t="shared" si="113"/>
        <v>0.97882463691985866</v>
      </c>
      <c r="GD36">
        <f t="shared" si="114"/>
        <v>0.99999991048099279</v>
      </c>
      <c r="GE36">
        <f t="shared" si="115"/>
        <v>0.99999991048099279</v>
      </c>
      <c r="GF36">
        <f t="shared" si="116"/>
        <v>0.99999991048099279</v>
      </c>
      <c r="GG36">
        <f t="shared" si="117"/>
        <v>0.99999991048099279</v>
      </c>
      <c r="GH36">
        <f t="shared" si="118"/>
        <v>0.99999991048099279</v>
      </c>
      <c r="GI36">
        <f t="shared" si="119"/>
        <v>0.99999991048099279</v>
      </c>
      <c r="GJ36">
        <f t="shared" si="120"/>
        <v>0.99999991048099279</v>
      </c>
      <c r="GK36">
        <f t="shared" si="121"/>
        <v>0.99999991048099279</v>
      </c>
      <c r="GL36">
        <f t="shared" si="122"/>
        <v>0.99999991048099279</v>
      </c>
      <c r="GM36">
        <f t="shared" si="123"/>
        <v>0.99999991048099279</v>
      </c>
      <c r="GN36">
        <f t="shared" si="124"/>
        <v>0.99999991048099279</v>
      </c>
      <c r="GO36">
        <f t="shared" si="125"/>
        <v>0.99999991048099279</v>
      </c>
      <c r="GP36">
        <f t="shared" si="126"/>
        <v>0.99999991048099279</v>
      </c>
      <c r="GQ36">
        <f t="shared" si="127"/>
        <v>0.99999991048099279</v>
      </c>
      <c r="GR36">
        <f t="shared" si="128"/>
        <v>0.99999991048099279</v>
      </c>
      <c r="GS36">
        <f t="shared" si="129"/>
        <v>0.99999991048099279</v>
      </c>
      <c r="GT36">
        <f t="shared" si="130"/>
        <v>0.99999991048099279</v>
      </c>
      <c r="GU36">
        <f t="shared" si="131"/>
        <v>1</v>
      </c>
      <c r="GV36">
        <f t="shared" si="132"/>
        <v>1</v>
      </c>
      <c r="GW36">
        <f t="shared" si="133"/>
        <v>1</v>
      </c>
      <c r="GX36">
        <f t="shared" si="134"/>
        <v>1</v>
      </c>
    </row>
    <row r="37" spans="4:206" x14ac:dyDescent="0.2">
      <c r="D37" s="5" t="s">
        <v>100</v>
      </c>
      <c r="E37">
        <f>GETPIVOTDATA("value",pivot!$A$3,"bench",$D37,"config",$E$3,"stat",E$4)</f>
        <v>2347707</v>
      </c>
      <c r="F37">
        <f>GETPIVOTDATA("value",pivot!$A$3,"bench",$D37,"config",$E$3,"stat",F$4)</f>
        <v>1604</v>
      </c>
      <c r="G37">
        <f>GETPIVOTDATA("value",pivot!$A$3,"bench",$D37,"config",$E$3,"stat",G$4)</f>
        <v>156565</v>
      </c>
      <c r="H37">
        <f>GETPIVOTDATA("value",pivot!$A$3,"bench",$D37,"config",$E$3,"stat",H$4)</f>
        <v>608938</v>
      </c>
      <c r="I37">
        <f>GETPIVOTDATA("value",pivot!$A$3,"bench",$D37,"config",$E$3,"stat",I$4)</f>
        <v>1144134</v>
      </c>
      <c r="J37">
        <f>GETPIVOTDATA("value",pivot!$A$3,"bench",$D37,"config",$E$3,"stat",J$4)</f>
        <v>1173568</v>
      </c>
      <c r="K37">
        <f>GETPIVOTDATA("value",pivot!$A$3,"bench",$D37,"config",$E$3,"stat",K$4)</f>
        <v>862547</v>
      </c>
      <c r="L37">
        <f>GETPIVOTDATA("value",pivot!$A$3,"bench",$D37,"config",$E$3,"stat",L$4)</f>
        <v>660208</v>
      </c>
      <c r="M37">
        <f>GETPIVOTDATA("value",pivot!$A$3,"bench",$D37,"config",$E$3,"stat",M$4)</f>
        <v>485059</v>
      </c>
      <c r="N37">
        <f>GETPIVOTDATA("value",pivot!$A$3,"bench",$D37,"config",$E$3,"stat",N$4)</f>
        <v>566745</v>
      </c>
      <c r="O37">
        <f>GETPIVOTDATA("value",pivot!$A$3,"bench",$D37,"config",$E$3,"stat",O$4)</f>
        <v>425854</v>
      </c>
      <c r="P37">
        <f>GETPIVOTDATA("value",pivot!$A$3,"bench",$D37,"config",$E$3,"stat",P$4)</f>
        <v>266230</v>
      </c>
      <c r="Q37">
        <f>GETPIVOTDATA("value",pivot!$A$3,"bench",$D37,"config",$E$3,"stat",Q$4)</f>
        <v>205265</v>
      </c>
      <c r="R37">
        <f>GETPIVOTDATA("value",pivot!$A$3,"bench",$D37,"config",$E$3,"stat",R$4)</f>
        <v>166872</v>
      </c>
      <c r="S37">
        <f>GETPIVOTDATA("value",pivot!$A$3,"bench",$D37,"config",$E$3,"stat",S$4)</f>
        <v>84136</v>
      </c>
      <c r="T37">
        <f>GETPIVOTDATA("value",pivot!$A$3,"bench",$D37,"config",$E$3,"stat",T$4)</f>
        <v>123862</v>
      </c>
      <c r="U37">
        <f>GETPIVOTDATA("value",pivot!$A$3,"bench",$D37,"config",$E$3,"stat",U$4)</f>
        <v>139148</v>
      </c>
      <c r="V37">
        <f>GETPIVOTDATA("value",pivot!$A$3,"bench",$D37,"config",$E$3,"stat",V$4)</f>
        <v>108712</v>
      </c>
      <c r="W37">
        <f>GETPIVOTDATA("value",pivot!$A$3,"bench",$D37,"config",$E$3,"stat",W$4)</f>
        <v>69267</v>
      </c>
      <c r="X37">
        <f>GETPIVOTDATA("value",pivot!$A$3,"bench",$D37,"config",$E$3,"stat",X$4)</f>
        <v>155039</v>
      </c>
      <c r="Y37">
        <f>GETPIVOTDATA("value",pivot!$A$3,"bench",$D37,"config",$E$3,"stat",Y$4)</f>
        <v>246967</v>
      </c>
      <c r="Z37">
        <f>GETPIVOTDATA("value",pivot!$A$3,"bench",$D37,"config",$E$3,"stat",Z$4)</f>
        <v>265207</v>
      </c>
      <c r="AA37">
        <f>GETPIVOTDATA("value",pivot!$A$3,"bench",$D37,"config",$E$3,"stat",AA$4)</f>
        <v>478846</v>
      </c>
      <c r="AB37">
        <f>GETPIVOTDATA("value",pivot!$A$3,"bench",$D37,"config",$E$3,"stat",AB$4)</f>
        <v>0</v>
      </c>
      <c r="AC37">
        <f>GETPIVOTDATA("value",pivot!$A$3,"bench",$D37,"config",$E$3,"stat",AC$4)</f>
        <v>0</v>
      </c>
      <c r="AD37">
        <f>GETPIVOTDATA("value",pivot!$A$3,"bench",$D37,"config",$E$3,"stat",AD$4)</f>
        <v>188363</v>
      </c>
      <c r="AE37">
        <f>GETPIVOTDATA("value",pivot!$A$3,"bench",$D37,"config",$E$3,"stat",AE$4)</f>
        <v>0</v>
      </c>
      <c r="AF37">
        <f>GETPIVOTDATA("value",pivot!$A$3,"bench",$D37,"config",$E$3,"stat",AF$4)</f>
        <v>0</v>
      </c>
      <c r="AG37">
        <f>GETPIVOTDATA("value",pivot!$A$3,"bench",$D37,"config",$E$3,"stat",AG$4)</f>
        <v>0</v>
      </c>
      <c r="AH37">
        <f>GETPIVOTDATA("value",pivot!$A$3,"bench",$D37,"config",$E$3,"stat",AH$4)</f>
        <v>0</v>
      </c>
      <c r="AI37">
        <f>GETPIVOTDATA("value",pivot!$A$3,"bench",$D37,"config",$E$3,"stat",AI$4)</f>
        <v>0</v>
      </c>
      <c r="AJ37">
        <f>GETPIVOTDATA("value",pivot!$A$3,"bench",$D37,"config",$E$3,"stat",AJ$4)</f>
        <v>0</v>
      </c>
      <c r="AK37">
        <f>GETPIVOTDATA("value",pivot!$A$3,"bench",$D37,"config",$E$3,"stat",AK$4)</f>
        <v>0</v>
      </c>
      <c r="AL37">
        <f>GETPIVOTDATA("value",pivot!$A$3,"bench",$D37,"config",$E$3,"stat",AL$4)</f>
        <v>0</v>
      </c>
      <c r="AM37">
        <f>GETPIVOTDATA("value",pivot!$A$3,"bench",$D37,"config",$E$3,"stat",AM$4)</f>
        <v>0</v>
      </c>
      <c r="AN37">
        <f>GETPIVOTDATA("value",pivot!$A$3,"bench",$D37,"config",$E$3,"stat",AN$4)</f>
        <v>0</v>
      </c>
      <c r="AO37">
        <f>GETPIVOTDATA("value",pivot!$A$3,"bench",$D37,"config",$E$3,"stat",AO$4)</f>
        <v>0</v>
      </c>
      <c r="AP37">
        <f>GETPIVOTDATA("value",pivot!$A$3,"bench",$D37,"config",$E$3,"stat",AP$4)</f>
        <v>0</v>
      </c>
      <c r="AQ37">
        <f>GETPIVOTDATA("value",pivot!$A$3,"bench",$D37,"config",$E$3,"stat",AQ$4)</f>
        <v>0</v>
      </c>
      <c r="AR37">
        <f>GETPIVOTDATA("value",pivot!$A$3,"bench",$D37,"config",$E$3,"stat",AR$4)</f>
        <v>0</v>
      </c>
      <c r="AS37">
        <f>GETPIVOTDATA("value",pivot!$A$3,"bench",$D37,"config",$E$3,"stat",AS$4)</f>
        <v>0</v>
      </c>
      <c r="AT37">
        <f>GETPIVOTDATA("value",pivot!$A$3,"bench",$D37,"config",$E$3,"stat",AT$4)</f>
        <v>0</v>
      </c>
      <c r="AU37">
        <f>GETPIVOTDATA("value",pivot!$A$3,"bench",$D37,"config",$E$3,"stat",AU$4)</f>
        <v>0</v>
      </c>
      <c r="AV37">
        <f>GETPIVOTDATA("value",pivot!$A$3,"bench",$D37,"config",$E$3,"stat",AV$4)</f>
        <v>0</v>
      </c>
      <c r="AW37">
        <f>GETPIVOTDATA("value",pivot!$A$3,"bench",$D37,"config",$E$3,"stat",AW$4)</f>
        <v>0</v>
      </c>
      <c r="AX37">
        <f>GETPIVOTDATA("value",pivot!$A$3,"bench",$D37,"config",$E$3,"stat",AX$4)</f>
        <v>236591</v>
      </c>
      <c r="AY37">
        <f>GETPIVOTDATA("value",pivot!$A$3,"bench",$D37,"config",$E$3,"stat",AY$4)</f>
        <v>0</v>
      </c>
      <c r="AZ37">
        <f>GETPIVOTDATA("value",pivot!$A$3,"bench",$D37,"config",$E$3,"stat",AZ$4)</f>
        <v>0</v>
      </c>
      <c r="BA37">
        <f>GETPIVOTDATA("value",pivot!$A$3,"bench",$D37,"config",$E$3,"stat",BA$4)</f>
        <v>0</v>
      </c>
      <c r="BB37">
        <f>GETPIVOTDATA("value",pivot!$A$3,"bench",$D37,"config",$E$3,"stat",BB$4)</f>
        <v>0</v>
      </c>
      <c r="BC37">
        <f>GETPIVOTDATA("value",pivot!$A$3,"bench",$D37,"config",$E$3,"stat",BC$4)</f>
        <v>0</v>
      </c>
      <c r="BD37">
        <f>GETPIVOTDATA("value",pivot!$A$3,"bench",$D37,"config",$E$3,"stat",BD$4)</f>
        <v>0</v>
      </c>
      <c r="BE37">
        <f>GETPIVOTDATA("value",pivot!$A$3,"bench",$D37,"config",$E$3,"stat",BE$4)</f>
        <v>0</v>
      </c>
      <c r="BF37">
        <f>GETPIVOTDATA("value",pivot!$A$3,"bench",$D37,"config",$E$3,"stat",BF$4)</f>
        <v>0</v>
      </c>
      <c r="BG37">
        <f>GETPIVOTDATA("value",pivot!$A$3,"bench",$D37,"config",$E$3,"stat",BG$4)</f>
        <v>0</v>
      </c>
      <c r="BH37">
        <f>GETPIVOTDATA("value",pivot!$A$3,"bench",$D37,"config",$E$3,"stat",BH$4)</f>
        <v>0</v>
      </c>
      <c r="BI37">
        <f>GETPIVOTDATA("value",pivot!$A$3,"bench",$D37,"config",$E$3,"stat",BI$4)</f>
        <v>0</v>
      </c>
      <c r="BJ37">
        <f>GETPIVOTDATA("value",pivot!$A$3,"bench",$D37,"config",$E$3,"stat",BJ$4)</f>
        <v>0</v>
      </c>
      <c r="BK37">
        <f>GETPIVOTDATA("value",pivot!$A$3,"bench",$D37,"config",$E$3,"stat",BK$4)</f>
        <v>0</v>
      </c>
      <c r="BL37">
        <f>GETPIVOTDATA("value",pivot!$A$3,"bench",$D37,"config",$E$3,"stat",BL$4)</f>
        <v>0</v>
      </c>
      <c r="BM37">
        <f>GETPIVOTDATA("value",pivot!$A$3,"bench",$D37,"config",$E$3,"stat",BM$4)</f>
        <v>0</v>
      </c>
      <c r="BN37">
        <f>GETPIVOTDATA("value",pivot!$A$3,"bench",$D37,"config",$E$3,"stat",BN$4)</f>
        <v>0</v>
      </c>
      <c r="BO37">
        <f>GETPIVOTDATA("value",pivot!$A$3,"bench",$D37,"config",$E$3,"stat",BO$4)</f>
        <v>0</v>
      </c>
      <c r="BP37">
        <f>GETPIVOTDATA("value",pivot!$A$3,"bench",$D37,"config",$E$3,"stat",BP$4)</f>
        <v>0</v>
      </c>
      <c r="BQ37">
        <f>GETPIVOTDATA("value",pivot!$A$3,"bench",$D37,"config",$E$3,"stat",BQ$4)</f>
        <v>0</v>
      </c>
      <c r="BR37">
        <f>GETPIVOTDATA("value",pivot!$A$3,"bench",$D37,"config",$E$3,"stat",BR$4)</f>
        <v>0</v>
      </c>
      <c r="BU37">
        <f t="shared" si="0"/>
        <v>2347707</v>
      </c>
      <c r="BV37">
        <f t="shared" si="1"/>
        <v>2349311</v>
      </c>
      <c r="BW37">
        <f t="shared" si="2"/>
        <v>2505876</v>
      </c>
      <c r="BX37">
        <f t="shared" si="3"/>
        <v>3114814</v>
      </c>
      <c r="BY37">
        <f t="shared" si="4"/>
        <v>4258948</v>
      </c>
      <c r="BZ37">
        <f t="shared" si="5"/>
        <v>5432516</v>
      </c>
      <c r="CA37">
        <f t="shared" si="6"/>
        <v>6295063</v>
      </c>
      <c r="CB37">
        <f t="shared" si="7"/>
        <v>6955271</v>
      </c>
      <c r="CC37">
        <f t="shared" si="8"/>
        <v>7440330</v>
      </c>
      <c r="CD37">
        <f t="shared" si="9"/>
        <v>8007075</v>
      </c>
      <c r="CE37">
        <f t="shared" si="10"/>
        <v>8432929</v>
      </c>
      <c r="CF37">
        <f t="shared" si="11"/>
        <v>8699159</v>
      </c>
      <c r="CG37">
        <f t="shared" si="12"/>
        <v>8904424</v>
      </c>
      <c r="CH37">
        <f t="shared" si="13"/>
        <v>9071296</v>
      </c>
      <c r="CI37">
        <f t="shared" si="14"/>
        <v>9155432</v>
      </c>
      <c r="CJ37">
        <f t="shared" si="15"/>
        <v>9279294</v>
      </c>
      <c r="CK37">
        <f t="shared" si="16"/>
        <v>9418442</v>
      </c>
      <c r="CL37">
        <f t="shared" si="17"/>
        <v>9527154</v>
      </c>
      <c r="CM37">
        <f t="shared" si="18"/>
        <v>9596421</v>
      </c>
      <c r="CN37">
        <f t="shared" si="19"/>
        <v>9751460</v>
      </c>
      <c r="CO37">
        <f t="shared" si="20"/>
        <v>9998427</v>
      </c>
      <c r="CP37">
        <f t="shared" si="21"/>
        <v>10263634</v>
      </c>
      <c r="CQ37">
        <f t="shared" si="22"/>
        <v>10742480</v>
      </c>
      <c r="CR37">
        <f t="shared" si="23"/>
        <v>10742480</v>
      </c>
      <c r="CS37">
        <f t="shared" si="24"/>
        <v>10742480</v>
      </c>
      <c r="CT37">
        <f t="shared" si="25"/>
        <v>10930843</v>
      </c>
      <c r="CU37">
        <f t="shared" si="26"/>
        <v>10930843</v>
      </c>
      <c r="CV37">
        <f t="shared" si="27"/>
        <v>10930843</v>
      </c>
      <c r="CW37">
        <f t="shared" si="28"/>
        <v>10930843</v>
      </c>
      <c r="CX37">
        <f t="shared" si="29"/>
        <v>10930843</v>
      </c>
      <c r="CY37">
        <f t="shared" si="30"/>
        <v>10930843</v>
      </c>
      <c r="CZ37">
        <f t="shared" si="31"/>
        <v>10930843</v>
      </c>
      <c r="DA37">
        <f t="shared" si="32"/>
        <v>10930843</v>
      </c>
      <c r="DB37">
        <f t="shared" si="33"/>
        <v>10930843</v>
      </c>
      <c r="DC37">
        <f t="shared" si="34"/>
        <v>10930843</v>
      </c>
      <c r="DD37">
        <f t="shared" si="35"/>
        <v>10930843</v>
      </c>
      <c r="DE37">
        <f t="shared" si="36"/>
        <v>10930843</v>
      </c>
      <c r="DF37">
        <f t="shared" si="37"/>
        <v>10930843</v>
      </c>
      <c r="DG37">
        <f t="shared" si="38"/>
        <v>10930843</v>
      </c>
      <c r="DH37">
        <f t="shared" si="39"/>
        <v>10930843</v>
      </c>
      <c r="DI37">
        <f t="shared" si="40"/>
        <v>10930843</v>
      </c>
      <c r="DJ37">
        <f t="shared" si="41"/>
        <v>10930843</v>
      </c>
      <c r="DK37">
        <f t="shared" si="42"/>
        <v>10930843</v>
      </c>
      <c r="DL37">
        <f t="shared" si="43"/>
        <v>10930843</v>
      </c>
      <c r="DM37">
        <f t="shared" si="44"/>
        <v>10930843</v>
      </c>
      <c r="DN37">
        <f t="shared" si="45"/>
        <v>11167434</v>
      </c>
      <c r="DO37">
        <f t="shared" si="46"/>
        <v>11167434</v>
      </c>
      <c r="DP37">
        <f t="shared" si="47"/>
        <v>11167434</v>
      </c>
      <c r="DQ37">
        <f t="shared" si="48"/>
        <v>11167434</v>
      </c>
      <c r="DR37">
        <f t="shared" si="49"/>
        <v>11167434</v>
      </c>
      <c r="DS37">
        <f t="shared" si="50"/>
        <v>11167434</v>
      </c>
      <c r="DT37">
        <f t="shared" si="51"/>
        <v>11167434</v>
      </c>
      <c r="DU37">
        <f t="shared" si="52"/>
        <v>11167434</v>
      </c>
      <c r="DV37">
        <f t="shared" si="53"/>
        <v>11167434</v>
      </c>
      <c r="DW37">
        <f t="shared" si="54"/>
        <v>11167434</v>
      </c>
      <c r="DX37">
        <f t="shared" si="55"/>
        <v>11167434</v>
      </c>
      <c r="DY37">
        <f t="shared" si="56"/>
        <v>11167434</v>
      </c>
      <c r="DZ37">
        <f t="shared" si="57"/>
        <v>11167434</v>
      </c>
      <c r="EA37">
        <f t="shared" si="58"/>
        <v>11167434</v>
      </c>
      <c r="EB37">
        <f t="shared" si="59"/>
        <v>11167434</v>
      </c>
      <c r="EC37">
        <f t="shared" si="60"/>
        <v>11167434</v>
      </c>
      <c r="ED37">
        <f t="shared" si="61"/>
        <v>11167434</v>
      </c>
      <c r="EE37">
        <f t="shared" si="62"/>
        <v>11167434</v>
      </c>
      <c r="EF37">
        <f t="shared" si="63"/>
        <v>11167434</v>
      </c>
      <c r="EG37">
        <f t="shared" si="64"/>
        <v>11167434</v>
      </c>
      <c r="EH37">
        <f t="shared" si="65"/>
        <v>11167434</v>
      </c>
      <c r="EI37">
        <f t="shared" si="68"/>
        <v>11167434</v>
      </c>
      <c r="EK37">
        <f t="shared" si="69"/>
        <v>0.21022797179728128</v>
      </c>
      <c r="EL37">
        <f t="shared" si="70"/>
        <v>0.21037160371845492</v>
      </c>
      <c r="EM37">
        <f t="shared" si="71"/>
        <v>0.22439138659785229</v>
      </c>
      <c r="EN37">
        <f t="shared" si="72"/>
        <v>0.2789194008220689</v>
      </c>
      <c r="EO37">
        <f t="shared" si="73"/>
        <v>0.38137212183210573</v>
      </c>
      <c r="EP37">
        <f t="shared" si="74"/>
        <v>0.48646054232333052</v>
      </c>
      <c r="EQ37">
        <f t="shared" si="75"/>
        <v>0.56369824975012162</v>
      </c>
      <c r="ER37">
        <f t="shared" si="76"/>
        <v>0.62281729177893508</v>
      </c>
      <c r="ES37">
        <f t="shared" si="77"/>
        <v>0.66625242647505234</v>
      </c>
      <c r="ET37">
        <f t="shared" si="78"/>
        <v>0.71700222271293479</v>
      </c>
      <c r="EU37">
        <f t="shared" si="79"/>
        <v>0.75513578141585613</v>
      </c>
      <c r="EV37">
        <f t="shared" si="80"/>
        <v>0.77897563576377526</v>
      </c>
      <c r="EW37">
        <f t="shared" si="81"/>
        <v>0.79735631300798371</v>
      </c>
      <c r="EX37">
        <f t="shared" si="82"/>
        <v>0.81229904739083303</v>
      </c>
      <c r="EY37">
        <f t="shared" si="83"/>
        <v>0.81983309684212147</v>
      </c>
      <c r="EZ37">
        <f t="shared" si="84"/>
        <v>0.83092445408676696</v>
      </c>
      <c r="FA37">
        <f t="shared" si="85"/>
        <v>0.84338461279466703</v>
      </c>
      <c r="FB37">
        <f t="shared" si="86"/>
        <v>0.85311934684368851</v>
      </c>
      <c r="FC37">
        <f t="shared" si="87"/>
        <v>0.85932193554938407</v>
      </c>
      <c r="FD37">
        <f t="shared" si="88"/>
        <v>0.8732050711022783</v>
      </c>
      <c r="FE37">
        <f t="shared" si="89"/>
        <v>0.89531999920483074</v>
      </c>
      <c r="FF37">
        <f t="shared" si="90"/>
        <v>0.91906824790726316</v>
      </c>
      <c r="FG37">
        <f t="shared" si="91"/>
        <v>0.96194703277404636</v>
      </c>
      <c r="FH37">
        <f t="shared" si="92"/>
        <v>0.96194703277404636</v>
      </c>
      <c r="FI37">
        <f t="shared" si="93"/>
        <v>0.96194703277404636</v>
      </c>
      <c r="FJ37">
        <f t="shared" si="94"/>
        <v>0.97881420208080028</v>
      </c>
      <c r="FK37">
        <f t="shared" si="95"/>
        <v>0.97881420208080028</v>
      </c>
      <c r="FL37">
        <f t="shared" si="96"/>
        <v>0.97881420208080028</v>
      </c>
      <c r="FM37">
        <f t="shared" si="97"/>
        <v>0.97881420208080028</v>
      </c>
      <c r="FN37">
        <f t="shared" si="98"/>
        <v>0.97881420208080028</v>
      </c>
      <c r="FO37">
        <f t="shared" si="99"/>
        <v>0.97881420208080028</v>
      </c>
      <c r="FP37">
        <f t="shared" si="100"/>
        <v>0.97881420208080028</v>
      </c>
      <c r="FQ37">
        <f t="shared" si="101"/>
        <v>0.97881420208080028</v>
      </c>
      <c r="FR37">
        <f t="shared" si="102"/>
        <v>0.97881420208080028</v>
      </c>
      <c r="FS37">
        <f t="shared" si="103"/>
        <v>0.97881420208080028</v>
      </c>
      <c r="FT37">
        <f t="shared" si="104"/>
        <v>0.97881420208080028</v>
      </c>
      <c r="FU37">
        <f t="shared" si="105"/>
        <v>0.97881420208080028</v>
      </c>
      <c r="FV37">
        <f t="shared" si="106"/>
        <v>0.97881420208080028</v>
      </c>
      <c r="FW37">
        <f t="shared" si="107"/>
        <v>0.97881420208080028</v>
      </c>
      <c r="FX37">
        <f t="shared" si="108"/>
        <v>0.97881420208080028</v>
      </c>
      <c r="FY37">
        <f t="shared" si="109"/>
        <v>0.97881420208080028</v>
      </c>
      <c r="FZ37">
        <f t="shared" si="110"/>
        <v>0.97881420208080028</v>
      </c>
      <c r="GA37">
        <f t="shared" si="111"/>
        <v>0.97881420208080028</v>
      </c>
      <c r="GB37">
        <f t="shared" si="112"/>
        <v>0.97881420208080028</v>
      </c>
      <c r="GC37">
        <f t="shared" si="113"/>
        <v>0.97881420208080028</v>
      </c>
      <c r="GD37">
        <f t="shared" si="114"/>
        <v>1</v>
      </c>
      <c r="GE37">
        <f t="shared" si="115"/>
        <v>1</v>
      </c>
      <c r="GF37">
        <f t="shared" si="116"/>
        <v>1</v>
      </c>
      <c r="GG37">
        <f t="shared" si="117"/>
        <v>1</v>
      </c>
      <c r="GH37">
        <f t="shared" si="118"/>
        <v>1</v>
      </c>
      <c r="GI37">
        <f t="shared" si="119"/>
        <v>1</v>
      </c>
      <c r="GJ37">
        <f t="shared" si="120"/>
        <v>1</v>
      </c>
      <c r="GK37">
        <f t="shared" si="121"/>
        <v>1</v>
      </c>
      <c r="GL37">
        <f t="shared" si="122"/>
        <v>1</v>
      </c>
      <c r="GM37">
        <f t="shared" si="123"/>
        <v>1</v>
      </c>
      <c r="GN37">
        <f t="shared" si="124"/>
        <v>1</v>
      </c>
      <c r="GO37">
        <f t="shared" si="125"/>
        <v>1</v>
      </c>
      <c r="GP37">
        <f t="shared" si="126"/>
        <v>1</v>
      </c>
      <c r="GQ37">
        <f t="shared" si="127"/>
        <v>1</v>
      </c>
      <c r="GR37">
        <f t="shared" si="128"/>
        <v>1</v>
      </c>
      <c r="GS37">
        <f t="shared" si="129"/>
        <v>1</v>
      </c>
      <c r="GT37">
        <f t="shared" si="130"/>
        <v>1</v>
      </c>
      <c r="GU37">
        <f t="shared" si="131"/>
        <v>1</v>
      </c>
      <c r="GV37">
        <f t="shared" si="132"/>
        <v>1</v>
      </c>
      <c r="GW37">
        <f t="shared" si="133"/>
        <v>1</v>
      </c>
      <c r="GX37">
        <f t="shared" si="134"/>
        <v>1</v>
      </c>
    </row>
    <row r="38" spans="4:206" x14ac:dyDescent="0.2">
      <c r="D38" s="5" t="s">
        <v>101</v>
      </c>
      <c r="E38">
        <f>GETPIVOTDATA("value",pivot!$A$3,"bench",$D38,"config",$E$3,"stat",E$4)</f>
        <v>2391112</v>
      </c>
      <c r="F38">
        <f>GETPIVOTDATA("value",pivot!$A$3,"bench",$D38,"config",$E$3,"stat",F$4)</f>
        <v>1608</v>
      </c>
      <c r="G38">
        <f>GETPIVOTDATA("value",pivot!$A$3,"bench",$D38,"config",$E$3,"stat",G$4)</f>
        <v>153072</v>
      </c>
      <c r="H38">
        <f>GETPIVOTDATA("value",pivot!$A$3,"bench",$D38,"config",$E$3,"stat",H$4)</f>
        <v>598192</v>
      </c>
      <c r="I38">
        <f>GETPIVOTDATA("value",pivot!$A$3,"bench",$D38,"config",$E$3,"stat",I$4)</f>
        <v>1120126</v>
      </c>
      <c r="J38">
        <f>GETPIVOTDATA("value",pivot!$A$3,"bench",$D38,"config",$E$3,"stat",J$4)</f>
        <v>1201755</v>
      </c>
      <c r="K38">
        <f>GETPIVOTDATA("value",pivot!$A$3,"bench",$D38,"config",$E$3,"stat",K$4)</f>
        <v>803308</v>
      </c>
      <c r="L38">
        <f>GETPIVOTDATA("value",pivot!$A$3,"bench",$D38,"config",$E$3,"stat",L$4)</f>
        <v>641595</v>
      </c>
      <c r="M38">
        <f>GETPIVOTDATA("value",pivot!$A$3,"bench",$D38,"config",$E$3,"stat",M$4)</f>
        <v>533937</v>
      </c>
      <c r="N38">
        <f>GETPIVOTDATA("value",pivot!$A$3,"bench",$D38,"config",$E$3,"stat",N$4)</f>
        <v>617400</v>
      </c>
      <c r="O38">
        <f>GETPIVOTDATA("value",pivot!$A$3,"bench",$D38,"config",$E$3,"stat",O$4)</f>
        <v>288844</v>
      </c>
      <c r="P38">
        <f>GETPIVOTDATA("value",pivot!$A$3,"bench",$D38,"config",$E$3,"stat",P$4)</f>
        <v>273381</v>
      </c>
      <c r="Q38">
        <f>GETPIVOTDATA("value",pivot!$A$3,"bench",$D38,"config",$E$3,"stat",Q$4)</f>
        <v>201517</v>
      </c>
      <c r="R38">
        <f>GETPIVOTDATA("value",pivot!$A$3,"bench",$D38,"config",$E$3,"stat",R$4)</f>
        <v>173434</v>
      </c>
      <c r="S38">
        <f>GETPIVOTDATA("value",pivot!$A$3,"bench",$D38,"config",$E$3,"stat",S$4)</f>
        <v>90795</v>
      </c>
      <c r="T38">
        <f>GETPIVOTDATA("value",pivot!$A$3,"bench",$D38,"config",$E$3,"stat",T$4)</f>
        <v>126845</v>
      </c>
      <c r="U38">
        <f>GETPIVOTDATA("value",pivot!$A$3,"bench",$D38,"config",$E$3,"stat",U$4)</f>
        <v>142358</v>
      </c>
      <c r="V38">
        <f>GETPIVOTDATA("value",pivot!$A$3,"bench",$D38,"config",$E$3,"stat",V$4)</f>
        <v>112478</v>
      </c>
      <c r="W38">
        <f>GETPIVOTDATA("value",pivot!$A$3,"bench",$D38,"config",$E$3,"stat",W$4)</f>
        <v>72201</v>
      </c>
      <c r="X38">
        <f>GETPIVOTDATA("value",pivot!$A$3,"bench",$D38,"config",$E$3,"stat",X$4)</f>
        <v>154864</v>
      </c>
      <c r="Y38">
        <f>GETPIVOTDATA("value",pivot!$A$3,"bench",$D38,"config",$E$3,"stat",Y$4)</f>
        <v>256083</v>
      </c>
      <c r="Z38">
        <f>GETPIVOTDATA("value",pivot!$A$3,"bench",$D38,"config",$E$3,"stat",Z$4)</f>
        <v>269903</v>
      </c>
      <c r="AA38">
        <f>GETPIVOTDATA("value",pivot!$A$3,"bench",$D38,"config",$E$3,"stat",AA$4)</f>
        <v>486217</v>
      </c>
      <c r="AB38">
        <f>GETPIVOTDATA("value",pivot!$A$3,"bench",$D38,"config",$E$3,"stat",AB$4)</f>
        <v>0</v>
      </c>
      <c r="AC38">
        <f>GETPIVOTDATA("value",pivot!$A$3,"bench",$D38,"config",$E$3,"stat",AC$4)</f>
        <v>0</v>
      </c>
      <c r="AD38">
        <f>GETPIVOTDATA("value",pivot!$A$3,"bench",$D38,"config",$E$3,"stat",AD$4)</f>
        <v>193580</v>
      </c>
      <c r="AE38">
        <f>GETPIVOTDATA("value",pivot!$A$3,"bench",$D38,"config",$E$3,"stat",AE$4)</f>
        <v>0</v>
      </c>
      <c r="AF38">
        <f>GETPIVOTDATA("value",pivot!$A$3,"bench",$D38,"config",$E$3,"stat",AF$4)</f>
        <v>0</v>
      </c>
      <c r="AG38">
        <f>GETPIVOTDATA("value",pivot!$A$3,"bench",$D38,"config",$E$3,"stat",AG$4)</f>
        <v>0</v>
      </c>
      <c r="AH38">
        <f>GETPIVOTDATA("value",pivot!$A$3,"bench",$D38,"config",$E$3,"stat",AH$4)</f>
        <v>0</v>
      </c>
      <c r="AI38">
        <f>GETPIVOTDATA("value",pivot!$A$3,"bench",$D38,"config",$E$3,"stat",AI$4)</f>
        <v>0</v>
      </c>
      <c r="AJ38">
        <f>GETPIVOTDATA("value",pivot!$A$3,"bench",$D38,"config",$E$3,"stat",AJ$4)</f>
        <v>0</v>
      </c>
      <c r="AK38">
        <f>GETPIVOTDATA("value",pivot!$A$3,"bench",$D38,"config",$E$3,"stat",AK$4)</f>
        <v>0</v>
      </c>
      <c r="AL38">
        <f>GETPIVOTDATA("value",pivot!$A$3,"bench",$D38,"config",$E$3,"stat",AL$4)</f>
        <v>0</v>
      </c>
      <c r="AM38">
        <f>GETPIVOTDATA("value",pivot!$A$3,"bench",$D38,"config",$E$3,"stat",AM$4)</f>
        <v>0</v>
      </c>
      <c r="AN38">
        <f>GETPIVOTDATA("value",pivot!$A$3,"bench",$D38,"config",$E$3,"stat",AN$4)</f>
        <v>0</v>
      </c>
      <c r="AO38">
        <f>GETPIVOTDATA("value",pivot!$A$3,"bench",$D38,"config",$E$3,"stat",AO$4)</f>
        <v>0</v>
      </c>
      <c r="AP38">
        <f>GETPIVOTDATA("value",pivot!$A$3,"bench",$D38,"config",$E$3,"stat",AP$4)</f>
        <v>0</v>
      </c>
      <c r="AQ38">
        <f>GETPIVOTDATA("value",pivot!$A$3,"bench",$D38,"config",$E$3,"stat",AQ$4)</f>
        <v>0</v>
      </c>
      <c r="AR38">
        <f>GETPIVOTDATA("value",pivot!$A$3,"bench",$D38,"config",$E$3,"stat",AR$4)</f>
        <v>0</v>
      </c>
      <c r="AS38">
        <f>GETPIVOTDATA("value",pivot!$A$3,"bench",$D38,"config",$E$3,"stat",AS$4)</f>
        <v>0</v>
      </c>
      <c r="AT38">
        <f>GETPIVOTDATA("value",pivot!$A$3,"bench",$D38,"config",$E$3,"stat",AT$4)</f>
        <v>0</v>
      </c>
      <c r="AU38">
        <f>GETPIVOTDATA("value",pivot!$A$3,"bench",$D38,"config",$E$3,"stat",AU$4)</f>
        <v>0</v>
      </c>
      <c r="AV38">
        <f>GETPIVOTDATA("value",pivot!$A$3,"bench",$D38,"config",$E$3,"stat",AV$4)</f>
        <v>0</v>
      </c>
      <c r="AW38">
        <f>GETPIVOTDATA("value",pivot!$A$3,"bench",$D38,"config",$E$3,"stat",AW$4)</f>
        <v>0</v>
      </c>
      <c r="AX38">
        <f>GETPIVOTDATA("value",pivot!$A$3,"bench",$D38,"config",$E$3,"stat",AX$4)</f>
        <v>243335</v>
      </c>
      <c r="AY38">
        <f>GETPIVOTDATA("value",pivot!$A$3,"bench",$D38,"config",$E$3,"stat",AY$4)</f>
        <v>0</v>
      </c>
      <c r="AZ38">
        <f>GETPIVOTDATA("value",pivot!$A$3,"bench",$D38,"config",$E$3,"stat",AZ$4)</f>
        <v>0</v>
      </c>
      <c r="BA38">
        <f>GETPIVOTDATA("value",pivot!$A$3,"bench",$D38,"config",$E$3,"stat",BA$4)</f>
        <v>0</v>
      </c>
      <c r="BB38">
        <f>GETPIVOTDATA("value",pivot!$A$3,"bench",$D38,"config",$E$3,"stat",BB$4)</f>
        <v>0</v>
      </c>
      <c r="BC38">
        <f>GETPIVOTDATA("value",pivot!$A$3,"bench",$D38,"config",$E$3,"stat",BC$4)</f>
        <v>0</v>
      </c>
      <c r="BD38">
        <f>GETPIVOTDATA("value",pivot!$A$3,"bench",$D38,"config",$E$3,"stat",BD$4)</f>
        <v>0</v>
      </c>
      <c r="BE38">
        <f>GETPIVOTDATA("value",pivot!$A$3,"bench",$D38,"config",$E$3,"stat",BE$4)</f>
        <v>0</v>
      </c>
      <c r="BF38">
        <f>GETPIVOTDATA("value",pivot!$A$3,"bench",$D38,"config",$E$3,"stat",BF$4)</f>
        <v>0</v>
      </c>
      <c r="BG38">
        <f>GETPIVOTDATA("value",pivot!$A$3,"bench",$D38,"config",$E$3,"stat",BG$4)</f>
        <v>0</v>
      </c>
      <c r="BH38">
        <f>GETPIVOTDATA("value",pivot!$A$3,"bench",$D38,"config",$E$3,"stat",BH$4)</f>
        <v>0</v>
      </c>
      <c r="BI38">
        <f>GETPIVOTDATA("value",pivot!$A$3,"bench",$D38,"config",$E$3,"stat",BI$4)</f>
        <v>0</v>
      </c>
      <c r="BJ38">
        <f>GETPIVOTDATA("value",pivot!$A$3,"bench",$D38,"config",$E$3,"stat",BJ$4)</f>
        <v>0</v>
      </c>
      <c r="BK38">
        <f>GETPIVOTDATA("value",pivot!$A$3,"bench",$D38,"config",$E$3,"stat",BK$4)</f>
        <v>0</v>
      </c>
      <c r="BL38">
        <f>GETPIVOTDATA("value",pivot!$A$3,"bench",$D38,"config",$E$3,"stat",BL$4)</f>
        <v>0</v>
      </c>
      <c r="BM38">
        <f>GETPIVOTDATA("value",pivot!$A$3,"bench",$D38,"config",$E$3,"stat",BM$4)</f>
        <v>0</v>
      </c>
      <c r="BN38">
        <f>GETPIVOTDATA("value",pivot!$A$3,"bench",$D38,"config",$E$3,"stat",BN$4)</f>
        <v>0</v>
      </c>
      <c r="BO38">
        <f>GETPIVOTDATA("value",pivot!$A$3,"bench",$D38,"config",$E$3,"stat",BO$4)</f>
        <v>0</v>
      </c>
      <c r="BP38">
        <f>GETPIVOTDATA("value",pivot!$A$3,"bench",$D38,"config",$E$3,"stat",BP$4)</f>
        <v>0</v>
      </c>
      <c r="BQ38">
        <f>GETPIVOTDATA("value",pivot!$A$3,"bench",$D38,"config",$E$3,"stat",BQ$4)</f>
        <v>0</v>
      </c>
      <c r="BR38">
        <f>GETPIVOTDATA("value",pivot!$A$3,"bench",$D38,"config",$E$3,"stat",BR$4)</f>
        <v>0</v>
      </c>
      <c r="BU38">
        <f t="shared" si="0"/>
        <v>2391112</v>
      </c>
      <c r="BV38">
        <f t="shared" si="1"/>
        <v>2392720</v>
      </c>
      <c r="BW38">
        <f t="shared" si="2"/>
        <v>2545792</v>
      </c>
      <c r="BX38">
        <f t="shared" si="3"/>
        <v>3143984</v>
      </c>
      <c r="BY38">
        <f t="shared" si="4"/>
        <v>4264110</v>
      </c>
      <c r="BZ38">
        <f t="shared" si="5"/>
        <v>5465865</v>
      </c>
      <c r="CA38">
        <f t="shared" si="6"/>
        <v>6269173</v>
      </c>
      <c r="CB38">
        <f t="shared" si="7"/>
        <v>6910768</v>
      </c>
      <c r="CC38">
        <f t="shared" si="8"/>
        <v>7444705</v>
      </c>
      <c r="CD38">
        <f t="shared" si="9"/>
        <v>8062105</v>
      </c>
      <c r="CE38">
        <f t="shared" si="10"/>
        <v>8350949</v>
      </c>
      <c r="CF38">
        <f t="shared" si="11"/>
        <v>8624330</v>
      </c>
      <c r="CG38">
        <f t="shared" si="12"/>
        <v>8825847</v>
      </c>
      <c r="CH38">
        <f t="shared" si="13"/>
        <v>8999281</v>
      </c>
      <c r="CI38">
        <f t="shared" si="14"/>
        <v>9090076</v>
      </c>
      <c r="CJ38">
        <f t="shared" si="15"/>
        <v>9216921</v>
      </c>
      <c r="CK38">
        <f t="shared" si="16"/>
        <v>9359279</v>
      </c>
      <c r="CL38">
        <f t="shared" si="17"/>
        <v>9471757</v>
      </c>
      <c r="CM38">
        <f t="shared" si="18"/>
        <v>9543958</v>
      </c>
      <c r="CN38">
        <f t="shared" si="19"/>
        <v>9698822</v>
      </c>
      <c r="CO38">
        <f t="shared" si="20"/>
        <v>9954905</v>
      </c>
      <c r="CP38">
        <f t="shared" si="21"/>
        <v>10224808</v>
      </c>
      <c r="CQ38">
        <f t="shared" si="22"/>
        <v>10711025</v>
      </c>
      <c r="CR38">
        <f t="shared" si="23"/>
        <v>10711025</v>
      </c>
      <c r="CS38">
        <f t="shared" si="24"/>
        <v>10711025</v>
      </c>
      <c r="CT38">
        <f t="shared" si="25"/>
        <v>10904605</v>
      </c>
      <c r="CU38">
        <f t="shared" si="26"/>
        <v>10904605</v>
      </c>
      <c r="CV38">
        <f t="shared" si="27"/>
        <v>10904605</v>
      </c>
      <c r="CW38">
        <f t="shared" si="28"/>
        <v>10904605</v>
      </c>
      <c r="CX38">
        <f t="shared" si="29"/>
        <v>10904605</v>
      </c>
      <c r="CY38">
        <f t="shared" si="30"/>
        <v>10904605</v>
      </c>
      <c r="CZ38">
        <f t="shared" si="31"/>
        <v>10904605</v>
      </c>
      <c r="DA38">
        <f t="shared" si="32"/>
        <v>10904605</v>
      </c>
      <c r="DB38">
        <f t="shared" si="33"/>
        <v>10904605</v>
      </c>
      <c r="DC38">
        <f t="shared" si="34"/>
        <v>10904605</v>
      </c>
      <c r="DD38">
        <f t="shared" si="35"/>
        <v>10904605</v>
      </c>
      <c r="DE38">
        <f t="shared" si="36"/>
        <v>10904605</v>
      </c>
      <c r="DF38">
        <f t="shared" si="37"/>
        <v>10904605</v>
      </c>
      <c r="DG38">
        <f t="shared" si="38"/>
        <v>10904605</v>
      </c>
      <c r="DH38">
        <f t="shared" si="39"/>
        <v>10904605</v>
      </c>
      <c r="DI38">
        <f t="shared" si="40"/>
        <v>10904605</v>
      </c>
      <c r="DJ38">
        <f t="shared" si="41"/>
        <v>10904605</v>
      </c>
      <c r="DK38">
        <f t="shared" si="42"/>
        <v>10904605</v>
      </c>
      <c r="DL38">
        <f t="shared" si="43"/>
        <v>10904605</v>
      </c>
      <c r="DM38">
        <f t="shared" si="44"/>
        <v>10904605</v>
      </c>
      <c r="DN38">
        <f t="shared" si="45"/>
        <v>11147940</v>
      </c>
      <c r="DO38">
        <f t="shared" si="46"/>
        <v>11147940</v>
      </c>
      <c r="DP38">
        <f t="shared" si="47"/>
        <v>11147940</v>
      </c>
      <c r="DQ38">
        <f t="shared" si="48"/>
        <v>11147940</v>
      </c>
      <c r="DR38">
        <f t="shared" si="49"/>
        <v>11147940</v>
      </c>
      <c r="DS38">
        <f t="shared" si="50"/>
        <v>11147940</v>
      </c>
      <c r="DT38">
        <f t="shared" si="51"/>
        <v>11147940</v>
      </c>
      <c r="DU38">
        <f t="shared" si="52"/>
        <v>11147940</v>
      </c>
      <c r="DV38">
        <f t="shared" si="53"/>
        <v>11147940</v>
      </c>
      <c r="DW38">
        <f t="shared" si="54"/>
        <v>11147940</v>
      </c>
      <c r="DX38">
        <f t="shared" si="55"/>
        <v>11147940</v>
      </c>
      <c r="DY38">
        <f t="shared" si="56"/>
        <v>11147940</v>
      </c>
      <c r="DZ38">
        <f t="shared" si="57"/>
        <v>11147940</v>
      </c>
      <c r="EA38">
        <f t="shared" si="58"/>
        <v>11147940</v>
      </c>
      <c r="EB38">
        <f t="shared" si="59"/>
        <v>11147940</v>
      </c>
      <c r="EC38">
        <f t="shared" si="60"/>
        <v>11147940</v>
      </c>
      <c r="ED38">
        <f t="shared" si="61"/>
        <v>11147940</v>
      </c>
      <c r="EE38">
        <f t="shared" si="62"/>
        <v>11147940</v>
      </c>
      <c r="EF38">
        <f t="shared" si="63"/>
        <v>11147940</v>
      </c>
      <c r="EG38">
        <f t="shared" si="64"/>
        <v>11147940</v>
      </c>
      <c r="EH38">
        <f t="shared" si="65"/>
        <v>11147940</v>
      </c>
      <c r="EI38">
        <f t="shared" si="68"/>
        <v>11147940</v>
      </c>
      <c r="EK38">
        <f t="shared" si="69"/>
        <v>0.21448913431539818</v>
      </c>
      <c r="EL38">
        <f t="shared" si="70"/>
        <v>0.21463337621121031</v>
      </c>
      <c r="EM38">
        <f t="shared" si="71"/>
        <v>0.22836434354687951</v>
      </c>
      <c r="EN38">
        <f t="shared" si="72"/>
        <v>0.2820237640317404</v>
      </c>
      <c r="EO38">
        <f t="shared" si="73"/>
        <v>0.38250205867631148</v>
      </c>
      <c r="EP38">
        <f t="shared" si="74"/>
        <v>0.49030269269479382</v>
      </c>
      <c r="EQ38">
        <f t="shared" si="75"/>
        <v>0.56236156635216905</v>
      </c>
      <c r="ER38">
        <f t="shared" si="76"/>
        <v>0.61991435188922794</v>
      </c>
      <c r="ES38">
        <f t="shared" si="77"/>
        <v>0.66780992721525234</v>
      </c>
      <c r="ET38">
        <f t="shared" si="78"/>
        <v>0.72319235661476466</v>
      </c>
      <c r="EU38">
        <f t="shared" si="79"/>
        <v>0.74910243506872121</v>
      </c>
      <c r="EV38">
        <f t="shared" si="80"/>
        <v>0.77362544111288722</v>
      </c>
      <c r="EW38">
        <f t="shared" si="81"/>
        <v>0.79170205437058327</v>
      </c>
      <c r="EX38">
        <f t="shared" si="82"/>
        <v>0.80725954750384377</v>
      </c>
      <c r="EY38">
        <f t="shared" si="83"/>
        <v>0.8154041015649528</v>
      </c>
      <c r="EZ38">
        <f t="shared" si="84"/>
        <v>0.82678243693453679</v>
      </c>
      <c r="FA38">
        <f t="shared" si="85"/>
        <v>0.83955232984748751</v>
      </c>
      <c r="FB38">
        <f t="shared" si="86"/>
        <v>0.84964190693527231</v>
      </c>
      <c r="FC38">
        <f t="shared" si="87"/>
        <v>0.85611852952204626</v>
      </c>
      <c r="FD38">
        <f t="shared" si="88"/>
        <v>0.8700102440450882</v>
      </c>
      <c r="FE38">
        <f t="shared" si="89"/>
        <v>0.89298157327721539</v>
      </c>
      <c r="FF38">
        <f t="shared" si="90"/>
        <v>0.91719259342981752</v>
      </c>
      <c r="FG38">
        <f t="shared" si="91"/>
        <v>0.96080755727067069</v>
      </c>
      <c r="FH38">
        <f t="shared" si="92"/>
        <v>0.96080755727067069</v>
      </c>
      <c r="FI38">
        <f t="shared" si="93"/>
        <v>0.96080755727067069</v>
      </c>
      <c r="FJ38">
        <f t="shared" si="94"/>
        <v>0.97817220042447306</v>
      </c>
      <c r="FK38">
        <f t="shared" si="95"/>
        <v>0.97817220042447306</v>
      </c>
      <c r="FL38">
        <f t="shared" si="96"/>
        <v>0.97817220042447306</v>
      </c>
      <c r="FM38">
        <f t="shared" si="97"/>
        <v>0.97817220042447306</v>
      </c>
      <c r="FN38">
        <f t="shared" si="98"/>
        <v>0.97817220042447306</v>
      </c>
      <c r="FO38">
        <f t="shared" si="99"/>
        <v>0.97817220042447306</v>
      </c>
      <c r="FP38">
        <f t="shared" si="100"/>
        <v>0.97817220042447306</v>
      </c>
      <c r="FQ38">
        <f t="shared" si="101"/>
        <v>0.97817220042447306</v>
      </c>
      <c r="FR38">
        <f t="shared" si="102"/>
        <v>0.97817220042447306</v>
      </c>
      <c r="FS38">
        <f t="shared" si="103"/>
        <v>0.97817220042447306</v>
      </c>
      <c r="FT38">
        <f t="shared" si="104"/>
        <v>0.97817220042447306</v>
      </c>
      <c r="FU38">
        <f t="shared" si="105"/>
        <v>0.97817220042447306</v>
      </c>
      <c r="FV38">
        <f t="shared" si="106"/>
        <v>0.97817220042447306</v>
      </c>
      <c r="FW38">
        <f t="shared" si="107"/>
        <v>0.97817220042447306</v>
      </c>
      <c r="FX38">
        <f t="shared" si="108"/>
        <v>0.97817220042447306</v>
      </c>
      <c r="FY38">
        <f t="shared" si="109"/>
        <v>0.97817220042447306</v>
      </c>
      <c r="FZ38">
        <f t="shared" si="110"/>
        <v>0.97817220042447306</v>
      </c>
      <c r="GA38">
        <f t="shared" si="111"/>
        <v>0.97817220042447306</v>
      </c>
      <c r="GB38">
        <f t="shared" si="112"/>
        <v>0.97817220042447306</v>
      </c>
      <c r="GC38">
        <f t="shared" si="113"/>
        <v>0.97817220042447306</v>
      </c>
      <c r="GD38">
        <f t="shared" si="114"/>
        <v>1</v>
      </c>
      <c r="GE38">
        <f t="shared" si="115"/>
        <v>1</v>
      </c>
      <c r="GF38">
        <f t="shared" si="116"/>
        <v>1</v>
      </c>
      <c r="GG38">
        <f t="shared" si="117"/>
        <v>1</v>
      </c>
      <c r="GH38">
        <f t="shared" si="118"/>
        <v>1</v>
      </c>
      <c r="GI38">
        <f t="shared" si="119"/>
        <v>1</v>
      </c>
      <c r="GJ38">
        <f t="shared" si="120"/>
        <v>1</v>
      </c>
      <c r="GK38">
        <f t="shared" si="121"/>
        <v>1</v>
      </c>
      <c r="GL38">
        <f t="shared" si="122"/>
        <v>1</v>
      </c>
      <c r="GM38">
        <f t="shared" si="123"/>
        <v>1</v>
      </c>
      <c r="GN38">
        <f t="shared" si="124"/>
        <v>1</v>
      </c>
      <c r="GO38">
        <f t="shared" si="125"/>
        <v>1</v>
      </c>
      <c r="GP38">
        <f t="shared" si="126"/>
        <v>1</v>
      </c>
      <c r="GQ38">
        <f t="shared" si="127"/>
        <v>1</v>
      </c>
      <c r="GR38">
        <f t="shared" si="128"/>
        <v>1</v>
      </c>
      <c r="GS38">
        <f t="shared" si="129"/>
        <v>1</v>
      </c>
      <c r="GT38">
        <f t="shared" si="130"/>
        <v>1</v>
      </c>
      <c r="GU38">
        <f t="shared" si="131"/>
        <v>1</v>
      </c>
      <c r="GV38">
        <f t="shared" si="132"/>
        <v>1</v>
      </c>
      <c r="GW38">
        <f t="shared" si="133"/>
        <v>1</v>
      </c>
      <c r="GX38">
        <f t="shared" si="134"/>
        <v>1</v>
      </c>
    </row>
    <row r="39" spans="4:206" x14ac:dyDescent="0.2">
      <c r="D39" s="5" t="s">
        <v>102</v>
      </c>
      <c r="E39">
        <f>GETPIVOTDATA("value",pivot!$A$3,"bench",$D39,"config",$E$3,"stat",E$4)</f>
        <v>2417374</v>
      </c>
      <c r="F39">
        <f>GETPIVOTDATA("value",pivot!$A$3,"bench",$D39,"config",$E$3,"stat",F$4)</f>
        <v>1661</v>
      </c>
      <c r="G39">
        <f>GETPIVOTDATA("value",pivot!$A$3,"bench",$D39,"config",$E$3,"stat",G$4)</f>
        <v>162408</v>
      </c>
      <c r="H39">
        <f>GETPIVOTDATA("value",pivot!$A$3,"bench",$D39,"config",$E$3,"stat",H$4)</f>
        <v>635550</v>
      </c>
      <c r="I39">
        <f>GETPIVOTDATA("value",pivot!$A$3,"bench",$D39,"config",$E$3,"stat",I$4)</f>
        <v>933070</v>
      </c>
      <c r="J39">
        <f>GETPIVOTDATA("value",pivot!$A$3,"bench",$D39,"config",$E$3,"stat",J$4)</f>
        <v>949261</v>
      </c>
      <c r="K39">
        <f>GETPIVOTDATA("value",pivot!$A$3,"bench",$D39,"config",$E$3,"stat",K$4)</f>
        <v>890636</v>
      </c>
      <c r="L39">
        <f>GETPIVOTDATA("value",pivot!$A$3,"bench",$D39,"config",$E$3,"stat",L$4)</f>
        <v>684407</v>
      </c>
      <c r="M39">
        <f>GETPIVOTDATA("value",pivot!$A$3,"bench",$D39,"config",$E$3,"stat",M$4)</f>
        <v>498810</v>
      </c>
      <c r="N39">
        <f>GETPIVOTDATA("value",pivot!$A$3,"bench",$D39,"config",$E$3,"stat",N$4)</f>
        <v>584704</v>
      </c>
      <c r="O39">
        <f>GETPIVOTDATA("value",pivot!$A$3,"bench",$D39,"config",$E$3,"stat",O$4)</f>
        <v>449317</v>
      </c>
      <c r="P39">
        <f>GETPIVOTDATA("value",pivot!$A$3,"bench",$D39,"config",$E$3,"stat",P$4)</f>
        <v>275196</v>
      </c>
      <c r="Q39">
        <f>GETPIVOTDATA("value",pivot!$A$3,"bench",$D39,"config",$E$3,"stat",Q$4)</f>
        <v>211984</v>
      </c>
      <c r="R39">
        <f>GETPIVOTDATA("value",pivot!$A$3,"bench",$D39,"config",$E$3,"stat",R$4)</f>
        <v>173018</v>
      </c>
      <c r="S39">
        <f>GETPIVOTDATA("value",pivot!$A$3,"bench",$D39,"config",$E$3,"stat",S$4)</f>
        <v>85612</v>
      </c>
      <c r="T39">
        <f>GETPIVOTDATA("value",pivot!$A$3,"bench",$D39,"config",$E$3,"stat",T$4)</f>
        <v>125147</v>
      </c>
      <c r="U39">
        <f>GETPIVOTDATA("value",pivot!$A$3,"bench",$D39,"config",$E$3,"stat",U$4)</f>
        <v>144076</v>
      </c>
      <c r="V39">
        <f>GETPIVOTDATA("value",pivot!$A$3,"bench",$D39,"config",$E$3,"stat",V$4)</f>
        <v>112639</v>
      </c>
      <c r="W39">
        <f>GETPIVOTDATA("value",pivot!$A$3,"bench",$D39,"config",$E$3,"stat",W$4)</f>
        <v>71702</v>
      </c>
      <c r="X39">
        <f>GETPIVOTDATA("value",pivot!$A$3,"bench",$D39,"config",$E$3,"stat",X$4)</f>
        <v>160746</v>
      </c>
      <c r="Y39">
        <f>GETPIVOTDATA("value",pivot!$A$3,"bench",$D39,"config",$E$3,"stat",Y$4)</f>
        <v>255604</v>
      </c>
      <c r="Z39">
        <f>GETPIVOTDATA("value",pivot!$A$3,"bench",$D39,"config",$E$3,"stat",Z$4)</f>
        <v>274698</v>
      </c>
      <c r="AA39">
        <f>GETPIVOTDATA("value",pivot!$A$3,"bench",$D39,"config",$E$3,"stat",AA$4)</f>
        <v>493061</v>
      </c>
      <c r="AB39">
        <f>GETPIVOTDATA("value",pivot!$A$3,"bench",$D39,"config",$E$3,"stat",AB$4)</f>
        <v>0</v>
      </c>
      <c r="AC39">
        <f>GETPIVOTDATA("value",pivot!$A$3,"bench",$D39,"config",$E$3,"stat",AC$4)</f>
        <v>0</v>
      </c>
      <c r="AD39">
        <f>GETPIVOTDATA("value",pivot!$A$3,"bench",$D39,"config",$E$3,"stat",AD$4)</f>
        <v>194946</v>
      </c>
      <c r="AE39">
        <f>GETPIVOTDATA("value",pivot!$A$3,"bench",$D39,"config",$E$3,"stat",AE$4)</f>
        <v>0</v>
      </c>
      <c r="AF39">
        <f>GETPIVOTDATA("value",pivot!$A$3,"bench",$D39,"config",$E$3,"stat",AF$4)</f>
        <v>0</v>
      </c>
      <c r="AG39">
        <f>GETPIVOTDATA("value",pivot!$A$3,"bench",$D39,"config",$E$3,"stat",AG$4)</f>
        <v>0</v>
      </c>
      <c r="AH39">
        <f>GETPIVOTDATA("value",pivot!$A$3,"bench",$D39,"config",$E$3,"stat",AH$4)</f>
        <v>0</v>
      </c>
      <c r="AI39">
        <f>GETPIVOTDATA("value",pivot!$A$3,"bench",$D39,"config",$E$3,"stat",AI$4)</f>
        <v>0</v>
      </c>
      <c r="AJ39">
        <f>GETPIVOTDATA("value",pivot!$A$3,"bench",$D39,"config",$E$3,"stat",AJ$4)</f>
        <v>0</v>
      </c>
      <c r="AK39">
        <f>GETPIVOTDATA("value",pivot!$A$3,"bench",$D39,"config",$E$3,"stat",AK$4)</f>
        <v>0</v>
      </c>
      <c r="AL39">
        <f>GETPIVOTDATA("value",pivot!$A$3,"bench",$D39,"config",$E$3,"stat",AL$4)</f>
        <v>0</v>
      </c>
      <c r="AM39">
        <f>GETPIVOTDATA("value",pivot!$A$3,"bench",$D39,"config",$E$3,"stat",AM$4)</f>
        <v>0</v>
      </c>
      <c r="AN39">
        <f>GETPIVOTDATA("value",pivot!$A$3,"bench",$D39,"config",$E$3,"stat",AN$4)</f>
        <v>0</v>
      </c>
      <c r="AO39">
        <f>GETPIVOTDATA("value",pivot!$A$3,"bench",$D39,"config",$E$3,"stat",AO$4)</f>
        <v>0</v>
      </c>
      <c r="AP39">
        <f>GETPIVOTDATA("value",pivot!$A$3,"bench",$D39,"config",$E$3,"stat",AP$4)</f>
        <v>0</v>
      </c>
      <c r="AQ39">
        <f>GETPIVOTDATA("value",pivot!$A$3,"bench",$D39,"config",$E$3,"stat",AQ$4)</f>
        <v>0</v>
      </c>
      <c r="AR39">
        <f>GETPIVOTDATA("value",pivot!$A$3,"bench",$D39,"config",$E$3,"stat",AR$4)</f>
        <v>0</v>
      </c>
      <c r="AS39">
        <f>GETPIVOTDATA("value",pivot!$A$3,"bench",$D39,"config",$E$3,"stat",AS$4)</f>
        <v>0</v>
      </c>
      <c r="AT39">
        <f>GETPIVOTDATA("value",pivot!$A$3,"bench",$D39,"config",$E$3,"stat",AT$4)</f>
        <v>0</v>
      </c>
      <c r="AU39">
        <f>GETPIVOTDATA("value",pivot!$A$3,"bench",$D39,"config",$E$3,"stat",AU$4)</f>
        <v>0</v>
      </c>
      <c r="AV39">
        <f>GETPIVOTDATA("value",pivot!$A$3,"bench",$D39,"config",$E$3,"stat",AV$4)</f>
        <v>0</v>
      </c>
      <c r="AW39">
        <f>GETPIVOTDATA("value",pivot!$A$3,"bench",$D39,"config",$E$3,"stat",AW$4)</f>
        <v>0</v>
      </c>
      <c r="AX39">
        <f>GETPIVOTDATA("value",pivot!$A$3,"bench",$D39,"config",$E$3,"stat",AX$4)</f>
        <v>244815</v>
      </c>
      <c r="AY39">
        <f>GETPIVOTDATA("value",pivot!$A$3,"bench",$D39,"config",$E$3,"stat",AY$4)</f>
        <v>0</v>
      </c>
      <c r="AZ39">
        <f>GETPIVOTDATA("value",pivot!$A$3,"bench",$D39,"config",$E$3,"stat",AZ$4)</f>
        <v>0</v>
      </c>
      <c r="BA39">
        <f>GETPIVOTDATA("value",pivot!$A$3,"bench",$D39,"config",$E$3,"stat",BA$4)</f>
        <v>0</v>
      </c>
      <c r="BB39">
        <f>GETPIVOTDATA("value",pivot!$A$3,"bench",$D39,"config",$E$3,"stat",BB$4)</f>
        <v>0</v>
      </c>
      <c r="BC39">
        <f>GETPIVOTDATA("value",pivot!$A$3,"bench",$D39,"config",$E$3,"stat",BC$4)</f>
        <v>0</v>
      </c>
      <c r="BD39">
        <f>GETPIVOTDATA("value",pivot!$A$3,"bench",$D39,"config",$E$3,"stat",BD$4)</f>
        <v>0</v>
      </c>
      <c r="BE39">
        <f>GETPIVOTDATA("value",pivot!$A$3,"bench",$D39,"config",$E$3,"stat",BE$4)</f>
        <v>0</v>
      </c>
      <c r="BF39">
        <f>GETPIVOTDATA("value",pivot!$A$3,"bench",$D39,"config",$E$3,"stat",BF$4)</f>
        <v>0</v>
      </c>
      <c r="BG39">
        <f>GETPIVOTDATA("value",pivot!$A$3,"bench",$D39,"config",$E$3,"stat",BG$4)</f>
        <v>0</v>
      </c>
      <c r="BH39">
        <f>GETPIVOTDATA("value",pivot!$A$3,"bench",$D39,"config",$E$3,"stat",BH$4)</f>
        <v>0</v>
      </c>
      <c r="BI39">
        <f>GETPIVOTDATA("value",pivot!$A$3,"bench",$D39,"config",$E$3,"stat",BI$4)</f>
        <v>0</v>
      </c>
      <c r="BJ39">
        <f>GETPIVOTDATA("value",pivot!$A$3,"bench",$D39,"config",$E$3,"stat",BJ$4)</f>
        <v>0</v>
      </c>
      <c r="BK39">
        <f>GETPIVOTDATA("value",pivot!$A$3,"bench",$D39,"config",$E$3,"stat",BK$4)</f>
        <v>0</v>
      </c>
      <c r="BL39">
        <f>GETPIVOTDATA("value",pivot!$A$3,"bench",$D39,"config",$E$3,"stat",BL$4)</f>
        <v>0</v>
      </c>
      <c r="BM39">
        <f>GETPIVOTDATA("value",pivot!$A$3,"bench",$D39,"config",$E$3,"stat",BM$4)</f>
        <v>0</v>
      </c>
      <c r="BN39">
        <f>GETPIVOTDATA("value",pivot!$A$3,"bench",$D39,"config",$E$3,"stat",BN$4)</f>
        <v>0</v>
      </c>
      <c r="BO39">
        <f>GETPIVOTDATA("value",pivot!$A$3,"bench",$D39,"config",$E$3,"stat",BO$4)</f>
        <v>0</v>
      </c>
      <c r="BP39">
        <f>GETPIVOTDATA("value",pivot!$A$3,"bench",$D39,"config",$E$3,"stat",BP$4)</f>
        <v>0</v>
      </c>
      <c r="BQ39">
        <f>GETPIVOTDATA("value",pivot!$A$3,"bench",$D39,"config",$E$3,"stat",BQ$4)</f>
        <v>0</v>
      </c>
      <c r="BR39">
        <f>GETPIVOTDATA("value",pivot!$A$3,"bench",$D39,"config",$E$3,"stat",BR$4)</f>
        <v>0</v>
      </c>
      <c r="BU39">
        <f t="shared" si="0"/>
        <v>2417374</v>
      </c>
      <c r="BV39">
        <f t="shared" si="1"/>
        <v>2419035</v>
      </c>
      <c r="BW39">
        <f t="shared" si="2"/>
        <v>2581443</v>
      </c>
      <c r="BX39">
        <f t="shared" si="3"/>
        <v>3216993</v>
      </c>
      <c r="BY39">
        <f t="shared" si="4"/>
        <v>4150063</v>
      </c>
      <c r="BZ39">
        <f t="shared" si="5"/>
        <v>5099324</v>
      </c>
      <c r="CA39">
        <f t="shared" si="6"/>
        <v>5989960</v>
      </c>
      <c r="CB39">
        <f t="shared" si="7"/>
        <v>6674367</v>
      </c>
      <c r="CC39">
        <f t="shared" si="8"/>
        <v>7173177</v>
      </c>
      <c r="CD39">
        <f t="shared" si="9"/>
        <v>7757881</v>
      </c>
      <c r="CE39">
        <f t="shared" si="10"/>
        <v>8207198</v>
      </c>
      <c r="CF39">
        <f t="shared" si="11"/>
        <v>8482394</v>
      </c>
      <c r="CG39">
        <f t="shared" si="12"/>
        <v>8694378</v>
      </c>
      <c r="CH39">
        <f t="shared" si="13"/>
        <v>8867396</v>
      </c>
      <c r="CI39">
        <f t="shared" si="14"/>
        <v>8953008</v>
      </c>
      <c r="CJ39">
        <f t="shared" si="15"/>
        <v>9078155</v>
      </c>
      <c r="CK39">
        <f t="shared" si="16"/>
        <v>9222231</v>
      </c>
      <c r="CL39">
        <f t="shared" si="17"/>
        <v>9334870</v>
      </c>
      <c r="CM39">
        <f t="shared" si="18"/>
        <v>9406572</v>
      </c>
      <c r="CN39">
        <f t="shared" si="19"/>
        <v>9567318</v>
      </c>
      <c r="CO39">
        <f t="shared" si="20"/>
        <v>9822922</v>
      </c>
      <c r="CP39">
        <f t="shared" si="21"/>
        <v>10097620</v>
      </c>
      <c r="CQ39">
        <f t="shared" si="22"/>
        <v>10590681</v>
      </c>
      <c r="CR39">
        <f t="shared" si="23"/>
        <v>10590681</v>
      </c>
      <c r="CS39">
        <f t="shared" si="24"/>
        <v>10590681</v>
      </c>
      <c r="CT39">
        <f t="shared" si="25"/>
        <v>10785627</v>
      </c>
      <c r="CU39">
        <f t="shared" si="26"/>
        <v>10785627</v>
      </c>
      <c r="CV39">
        <f t="shared" si="27"/>
        <v>10785627</v>
      </c>
      <c r="CW39">
        <f t="shared" si="28"/>
        <v>10785627</v>
      </c>
      <c r="CX39">
        <f t="shared" si="29"/>
        <v>10785627</v>
      </c>
      <c r="CY39">
        <f t="shared" si="30"/>
        <v>10785627</v>
      </c>
      <c r="CZ39">
        <f t="shared" si="31"/>
        <v>10785627</v>
      </c>
      <c r="DA39">
        <f t="shared" si="32"/>
        <v>10785627</v>
      </c>
      <c r="DB39">
        <f t="shared" si="33"/>
        <v>10785627</v>
      </c>
      <c r="DC39">
        <f t="shared" si="34"/>
        <v>10785627</v>
      </c>
      <c r="DD39">
        <f t="shared" si="35"/>
        <v>10785627</v>
      </c>
      <c r="DE39">
        <f t="shared" si="36"/>
        <v>10785627</v>
      </c>
      <c r="DF39">
        <f t="shared" si="37"/>
        <v>10785627</v>
      </c>
      <c r="DG39">
        <f t="shared" si="38"/>
        <v>10785627</v>
      </c>
      <c r="DH39">
        <f t="shared" si="39"/>
        <v>10785627</v>
      </c>
      <c r="DI39">
        <f t="shared" si="40"/>
        <v>10785627</v>
      </c>
      <c r="DJ39">
        <f t="shared" si="41"/>
        <v>10785627</v>
      </c>
      <c r="DK39">
        <f t="shared" si="42"/>
        <v>10785627</v>
      </c>
      <c r="DL39">
        <f t="shared" si="43"/>
        <v>10785627</v>
      </c>
      <c r="DM39">
        <f t="shared" si="44"/>
        <v>10785627</v>
      </c>
      <c r="DN39">
        <f t="shared" si="45"/>
        <v>11030442</v>
      </c>
      <c r="DO39">
        <f t="shared" si="46"/>
        <v>11030442</v>
      </c>
      <c r="DP39">
        <f t="shared" si="47"/>
        <v>11030442</v>
      </c>
      <c r="DQ39">
        <f t="shared" si="48"/>
        <v>11030442</v>
      </c>
      <c r="DR39">
        <f t="shared" si="49"/>
        <v>11030442</v>
      </c>
      <c r="DS39">
        <f t="shared" si="50"/>
        <v>11030442</v>
      </c>
      <c r="DT39">
        <f t="shared" si="51"/>
        <v>11030442</v>
      </c>
      <c r="DU39">
        <f t="shared" si="52"/>
        <v>11030442</v>
      </c>
      <c r="DV39">
        <f t="shared" si="53"/>
        <v>11030442</v>
      </c>
      <c r="DW39">
        <f t="shared" si="54"/>
        <v>11030442</v>
      </c>
      <c r="DX39">
        <f t="shared" si="55"/>
        <v>11030442</v>
      </c>
      <c r="DY39">
        <f t="shared" si="56"/>
        <v>11030442</v>
      </c>
      <c r="DZ39">
        <f t="shared" si="57"/>
        <v>11030442</v>
      </c>
      <c r="EA39">
        <f t="shared" si="58"/>
        <v>11030442</v>
      </c>
      <c r="EB39">
        <f t="shared" si="59"/>
        <v>11030442</v>
      </c>
      <c r="EC39">
        <f t="shared" si="60"/>
        <v>11030442</v>
      </c>
      <c r="ED39">
        <f t="shared" si="61"/>
        <v>11030442</v>
      </c>
      <c r="EE39">
        <f t="shared" si="62"/>
        <v>11030442</v>
      </c>
      <c r="EF39">
        <f t="shared" si="63"/>
        <v>11030442</v>
      </c>
      <c r="EG39">
        <f t="shared" si="64"/>
        <v>11030442</v>
      </c>
      <c r="EH39">
        <f t="shared" si="65"/>
        <v>11030442</v>
      </c>
      <c r="EI39">
        <f t="shared" si="68"/>
        <v>11030442</v>
      </c>
      <c r="EK39">
        <f t="shared" si="69"/>
        <v>0.21915477185773699</v>
      </c>
      <c r="EL39">
        <f t="shared" si="70"/>
        <v>0.21930535512538846</v>
      </c>
      <c r="EM39">
        <f t="shared" si="71"/>
        <v>0.23402897182180007</v>
      </c>
      <c r="EN39">
        <f t="shared" si="72"/>
        <v>0.29164678985665304</v>
      </c>
      <c r="EO39">
        <f t="shared" si="73"/>
        <v>0.37623723509901053</v>
      </c>
      <c r="EP39">
        <f t="shared" si="74"/>
        <v>0.4622955272327256</v>
      </c>
      <c r="EQ39">
        <f t="shared" si="75"/>
        <v>0.54303898248139104</v>
      </c>
      <c r="ER39">
        <f t="shared" si="76"/>
        <v>0.60508608811868103</v>
      </c>
      <c r="ES39">
        <f t="shared" si="77"/>
        <v>0.6503073040953391</v>
      </c>
      <c r="ET39">
        <f t="shared" si="78"/>
        <v>0.70331551537100689</v>
      </c>
      <c r="EU39">
        <f t="shared" si="79"/>
        <v>0.74404978513100384</v>
      </c>
      <c r="EV39">
        <f t="shared" si="80"/>
        <v>0.76899855871596079</v>
      </c>
      <c r="EW39">
        <f t="shared" si="81"/>
        <v>0.78821664625950616</v>
      </c>
      <c r="EX39">
        <f t="shared" si="82"/>
        <v>0.80390214644163849</v>
      </c>
      <c r="EY39">
        <f t="shared" si="83"/>
        <v>0.81166357612868101</v>
      </c>
      <c r="EZ39">
        <f t="shared" si="84"/>
        <v>0.8230091776920635</v>
      </c>
      <c r="FA39">
        <f t="shared" si="85"/>
        <v>0.83607084829420253</v>
      </c>
      <c r="FB39">
        <f t="shared" si="86"/>
        <v>0.84628249711117653</v>
      </c>
      <c r="FC39">
        <f t="shared" si="87"/>
        <v>0.85278287125756158</v>
      </c>
      <c r="FD39">
        <f t="shared" si="88"/>
        <v>0.86735581402812323</v>
      </c>
      <c r="FE39">
        <f t="shared" si="89"/>
        <v>0.8905284121887409</v>
      </c>
      <c r="FF39">
        <f t="shared" si="90"/>
        <v>0.91543203799086204</v>
      </c>
      <c r="FG39">
        <f t="shared" si="91"/>
        <v>0.96013205998454099</v>
      </c>
      <c r="FH39">
        <f t="shared" si="92"/>
        <v>0.96013205998454099</v>
      </c>
      <c r="FI39">
        <f t="shared" si="93"/>
        <v>0.96013205998454099</v>
      </c>
      <c r="FJ39">
        <f t="shared" si="94"/>
        <v>0.97780551314262842</v>
      </c>
      <c r="FK39">
        <f t="shared" si="95"/>
        <v>0.97780551314262842</v>
      </c>
      <c r="FL39">
        <f t="shared" si="96"/>
        <v>0.97780551314262842</v>
      </c>
      <c r="FM39">
        <f t="shared" si="97"/>
        <v>0.97780551314262842</v>
      </c>
      <c r="FN39">
        <f t="shared" si="98"/>
        <v>0.97780551314262842</v>
      </c>
      <c r="FO39">
        <f t="shared" si="99"/>
        <v>0.97780551314262842</v>
      </c>
      <c r="FP39">
        <f t="shared" si="100"/>
        <v>0.97780551314262842</v>
      </c>
      <c r="FQ39">
        <f t="shared" si="101"/>
        <v>0.97780551314262842</v>
      </c>
      <c r="FR39">
        <f t="shared" si="102"/>
        <v>0.97780551314262842</v>
      </c>
      <c r="FS39">
        <f t="shared" si="103"/>
        <v>0.97780551314262842</v>
      </c>
      <c r="FT39">
        <f t="shared" si="104"/>
        <v>0.97780551314262842</v>
      </c>
      <c r="FU39">
        <f t="shared" si="105"/>
        <v>0.97780551314262842</v>
      </c>
      <c r="FV39">
        <f t="shared" si="106"/>
        <v>0.97780551314262842</v>
      </c>
      <c r="FW39">
        <f t="shared" si="107"/>
        <v>0.97780551314262842</v>
      </c>
      <c r="FX39">
        <f t="shared" si="108"/>
        <v>0.97780551314262842</v>
      </c>
      <c r="FY39">
        <f t="shared" si="109"/>
        <v>0.97780551314262842</v>
      </c>
      <c r="FZ39">
        <f t="shared" si="110"/>
        <v>0.97780551314262842</v>
      </c>
      <c r="GA39">
        <f t="shared" si="111"/>
        <v>0.97780551314262842</v>
      </c>
      <c r="GB39">
        <f t="shared" si="112"/>
        <v>0.97780551314262842</v>
      </c>
      <c r="GC39">
        <f t="shared" si="113"/>
        <v>0.97780551314262842</v>
      </c>
      <c r="GD39">
        <f t="shared" si="114"/>
        <v>1</v>
      </c>
      <c r="GE39">
        <f t="shared" si="115"/>
        <v>1</v>
      </c>
      <c r="GF39">
        <f t="shared" si="116"/>
        <v>1</v>
      </c>
      <c r="GG39">
        <f t="shared" si="117"/>
        <v>1</v>
      </c>
      <c r="GH39">
        <f t="shared" si="118"/>
        <v>1</v>
      </c>
      <c r="GI39">
        <f t="shared" si="119"/>
        <v>1</v>
      </c>
      <c r="GJ39">
        <f t="shared" si="120"/>
        <v>1</v>
      </c>
      <c r="GK39">
        <f t="shared" si="121"/>
        <v>1</v>
      </c>
      <c r="GL39">
        <f t="shared" si="122"/>
        <v>1</v>
      </c>
      <c r="GM39">
        <f t="shared" si="123"/>
        <v>1</v>
      </c>
      <c r="GN39">
        <f t="shared" si="124"/>
        <v>1</v>
      </c>
      <c r="GO39">
        <f t="shared" si="125"/>
        <v>1</v>
      </c>
      <c r="GP39">
        <f t="shared" si="126"/>
        <v>1</v>
      </c>
      <c r="GQ39">
        <f t="shared" si="127"/>
        <v>1</v>
      </c>
      <c r="GR39">
        <f t="shared" si="128"/>
        <v>1</v>
      </c>
      <c r="GS39">
        <f t="shared" si="129"/>
        <v>1</v>
      </c>
      <c r="GT39">
        <f t="shared" si="130"/>
        <v>1</v>
      </c>
      <c r="GU39">
        <f t="shared" si="131"/>
        <v>1</v>
      </c>
      <c r="GV39">
        <f t="shared" si="132"/>
        <v>1</v>
      </c>
      <c r="GW39">
        <f t="shared" si="133"/>
        <v>1</v>
      </c>
      <c r="GX39">
        <f t="shared" si="134"/>
        <v>1</v>
      </c>
    </row>
    <row r="40" spans="4:206" x14ac:dyDescent="0.2">
      <c r="D40" s="5" t="s">
        <v>103</v>
      </c>
      <c r="E40">
        <f>GETPIVOTDATA("value",pivot!$A$3,"bench",$D40,"config",$E$3,"stat",E$4)</f>
        <v>2585085</v>
      </c>
      <c r="F40">
        <f>GETPIVOTDATA("value",pivot!$A$3,"bench",$D40,"config",$E$3,"stat",F$4)</f>
        <v>1745</v>
      </c>
      <c r="G40">
        <f>GETPIVOTDATA("value",pivot!$A$3,"bench",$D40,"config",$E$3,"stat",G$4)</f>
        <v>157033</v>
      </c>
      <c r="H40">
        <f>GETPIVOTDATA("value",pivot!$A$3,"bench",$D40,"config",$E$3,"stat",H$4)</f>
        <v>621133</v>
      </c>
      <c r="I40">
        <f>GETPIVOTDATA("value",pivot!$A$3,"bench",$D40,"config",$E$3,"stat",I$4)</f>
        <v>773230</v>
      </c>
      <c r="J40">
        <f>GETPIVOTDATA("value",pivot!$A$3,"bench",$D40,"config",$E$3,"stat",J$4)</f>
        <v>856849</v>
      </c>
      <c r="K40">
        <f>GETPIVOTDATA("value",pivot!$A$3,"bench",$D40,"config",$E$3,"stat",K$4)</f>
        <v>874158</v>
      </c>
      <c r="L40">
        <f>GETPIVOTDATA("value",pivot!$A$3,"bench",$D40,"config",$E$3,"stat",L$4)</f>
        <v>609603</v>
      </c>
      <c r="M40">
        <f>GETPIVOTDATA("value",pivot!$A$3,"bench",$D40,"config",$E$3,"stat",M$4)</f>
        <v>552540</v>
      </c>
      <c r="N40">
        <f>GETPIVOTDATA("value",pivot!$A$3,"bench",$D40,"config",$E$3,"stat",N$4)</f>
        <v>645928</v>
      </c>
      <c r="O40">
        <f>GETPIVOTDATA("value",pivot!$A$3,"bench",$D40,"config",$E$3,"stat",O$4)</f>
        <v>303659</v>
      </c>
      <c r="P40">
        <f>GETPIVOTDATA("value",pivot!$A$3,"bench",$D40,"config",$E$3,"stat",P$4)</f>
        <v>286533</v>
      </c>
      <c r="Q40">
        <f>GETPIVOTDATA("value",pivot!$A$3,"bench",$D40,"config",$E$3,"stat",Q$4)</f>
        <v>216537</v>
      </c>
      <c r="R40">
        <f>GETPIVOTDATA("value",pivot!$A$3,"bench",$D40,"config",$E$3,"stat",R$4)</f>
        <v>184964</v>
      </c>
      <c r="S40">
        <f>GETPIVOTDATA("value",pivot!$A$3,"bench",$D40,"config",$E$3,"stat",S$4)</f>
        <v>101279</v>
      </c>
      <c r="T40">
        <f>GETPIVOTDATA("value",pivot!$A$3,"bench",$D40,"config",$E$3,"stat",T$4)</f>
        <v>132689</v>
      </c>
      <c r="U40">
        <f>GETPIVOTDATA("value",pivot!$A$3,"bench",$D40,"config",$E$3,"stat",U$4)</f>
        <v>151846</v>
      </c>
      <c r="V40">
        <f>GETPIVOTDATA("value",pivot!$A$3,"bench",$D40,"config",$E$3,"stat",V$4)</f>
        <v>120676</v>
      </c>
      <c r="W40">
        <f>GETPIVOTDATA("value",pivot!$A$3,"bench",$D40,"config",$E$3,"stat",W$4)</f>
        <v>75050</v>
      </c>
      <c r="X40">
        <f>GETPIVOTDATA("value",pivot!$A$3,"bench",$D40,"config",$E$3,"stat",X$4)</f>
        <v>171207</v>
      </c>
      <c r="Y40">
        <f>GETPIVOTDATA("value",pivot!$A$3,"bench",$D40,"config",$E$3,"stat",Y$4)</f>
        <v>265431</v>
      </c>
      <c r="Z40">
        <f>GETPIVOTDATA("value",pivot!$A$3,"bench",$D40,"config",$E$3,"stat",Z$4)</f>
        <v>291771</v>
      </c>
      <c r="AA40">
        <f>GETPIVOTDATA("value",pivot!$A$3,"bench",$D40,"config",$E$3,"stat",AA$4)</f>
        <v>533034</v>
      </c>
      <c r="AB40">
        <f>GETPIVOTDATA("value",pivot!$A$3,"bench",$D40,"config",$E$3,"stat",AB$4)</f>
        <v>0</v>
      </c>
      <c r="AC40">
        <f>GETPIVOTDATA("value",pivot!$A$3,"bench",$D40,"config",$E$3,"stat",AC$4)</f>
        <v>0</v>
      </c>
      <c r="AD40">
        <f>GETPIVOTDATA("value",pivot!$A$3,"bench",$D40,"config",$E$3,"stat",AD$4)</f>
        <v>202415</v>
      </c>
      <c r="AE40">
        <f>GETPIVOTDATA("value",pivot!$A$3,"bench",$D40,"config",$E$3,"stat",AE$4)</f>
        <v>0</v>
      </c>
      <c r="AF40">
        <f>GETPIVOTDATA("value",pivot!$A$3,"bench",$D40,"config",$E$3,"stat",AF$4)</f>
        <v>0</v>
      </c>
      <c r="AG40">
        <f>GETPIVOTDATA("value",pivot!$A$3,"bench",$D40,"config",$E$3,"stat",AG$4)</f>
        <v>0</v>
      </c>
      <c r="AH40">
        <f>GETPIVOTDATA("value",pivot!$A$3,"bench",$D40,"config",$E$3,"stat",AH$4)</f>
        <v>0</v>
      </c>
      <c r="AI40">
        <f>GETPIVOTDATA("value",pivot!$A$3,"bench",$D40,"config",$E$3,"stat",AI$4)</f>
        <v>0</v>
      </c>
      <c r="AJ40">
        <f>GETPIVOTDATA("value",pivot!$A$3,"bench",$D40,"config",$E$3,"stat",AJ$4)</f>
        <v>0</v>
      </c>
      <c r="AK40">
        <f>GETPIVOTDATA("value",pivot!$A$3,"bench",$D40,"config",$E$3,"stat",AK$4)</f>
        <v>0</v>
      </c>
      <c r="AL40">
        <f>GETPIVOTDATA("value",pivot!$A$3,"bench",$D40,"config",$E$3,"stat",AL$4)</f>
        <v>0</v>
      </c>
      <c r="AM40">
        <f>GETPIVOTDATA("value",pivot!$A$3,"bench",$D40,"config",$E$3,"stat",AM$4)</f>
        <v>0</v>
      </c>
      <c r="AN40">
        <f>GETPIVOTDATA("value",pivot!$A$3,"bench",$D40,"config",$E$3,"stat",AN$4)</f>
        <v>0</v>
      </c>
      <c r="AO40">
        <f>GETPIVOTDATA("value",pivot!$A$3,"bench",$D40,"config",$E$3,"stat",AO$4)</f>
        <v>0</v>
      </c>
      <c r="AP40">
        <f>GETPIVOTDATA("value",pivot!$A$3,"bench",$D40,"config",$E$3,"stat",AP$4)</f>
        <v>0</v>
      </c>
      <c r="AQ40">
        <f>GETPIVOTDATA("value",pivot!$A$3,"bench",$D40,"config",$E$3,"stat",AQ$4)</f>
        <v>0</v>
      </c>
      <c r="AR40">
        <f>GETPIVOTDATA("value",pivot!$A$3,"bench",$D40,"config",$E$3,"stat",AR$4)</f>
        <v>0</v>
      </c>
      <c r="AS40">
        <f>GETPIVOTDATA("value",pivot!$A$3,"bench",$D40,"config",$E$3,"stat",AS$4)</f>
        <v>0</v>
      </c>
      <c r="AT40">
        <f>GETPIVOTDATA("value",pivot!$A$3,"bench",$D40,"config",$E$3,"stat",AT$4)</f>
        <v>0</v>
      </c>
      <c r="AU40">
        <f>GETPIVOTDATA("value",pivot!$A$3,"bench",$D40,"config",$E$3,"stat",AU$4)</f>
        <v>0</v>
      </c>
      <c r="AV40">
        <f>GETPIVOTDATA("value",pivot!$A$3,"bench",$D40,"config",$E$3,"stat",AV$4)</f>
        <v>0</v>
      </c>
      <c r="AW40">
        <f>GETPIVOTDATA("value",pivot!$A$3,"bench",$D40,"config",$E$3,"stat",AW$4)</f>
        <v>0</v>
      </c>
      <c r="AX40">
        <f>GETPIVOTDATA("value",pivot!$A$3,"bench",$D40,"config",$E$3,"stat",AX$4)</f>
        <v>251824</v>
      </c>
      <c r="AY40">
        <f>GETPIVOTDATA("value",pivot!$A$3,"bench",$D40,"config",$E$3,"stat",AY$4)</f>
        <v>0</v>
      </c>
      <c r="AZ40">
        <f>GETPIVOTDATA("value",pivot!$A$3,"bench",$D40,"config",$E$3,"stat",AZ$4)</f>
        <v>0</v>
      </c>
      <c r="BA40">
        <f>GETPIVOTDATA("value",pivot!$A$3,"bench",$D40,"config",$E$3,"stat",BA$4)</f>
        <v>0</v>
      </c>
      <c r="BB40">
        <f>GETPIVOTDATA("value",pivot!$A$3,"bench",$D40,"config",$E$3,"stat",BB$4)</f>
        <v>0</v>
      </c>
      <c r="BC40">
        <f>GETPIVOTDATA("value",pivot!$A$3,"bench",$D40,"config",$E$3,"stat",BC$4)</f>
        <v>0</v>
      </c>
      <c r="BD40">
        <f>GETPIVOTDATA("value",pivot!$A$3,"bench",$D40,"config",$E$3,"stat",BD$4)</f>
        <v>0</v>
      </c>
      <c r="BE40">
        <f>GETPIVOTDATA("value",pivot!$A$3,"bench",$D40,"config",$E$3,"stat",BE$4)</f>
        <v>0</v>
      </c>
      <c r="BF40">
        <f>GETPIVOTDATA("value",pivot!$A$3,"bench",$D40,"config",$E$3,"stat",BF$4)</f>
        <v>0</v>
      </c>
      <c r="BG40">
        <f>GETPIVOTDATA("value",pivot!$A$3,"bench",$D40,"config",$E$3,"stat",BG$4)</f>
        <v>0</v>
      </c>
      <c r="BH40">
        <f>GETPIVOTDATA("value",pivot!$A$3,"bench",$D40,"config",$E$3,"stat",BH$4)</f>
        <v>0</v>
      </c>
      <c r="BI40">
        <f>GETPIVOTDATA("value",pivot!$A$3,"bench",$D40,"config",$E$3,"stat",BI$4)</f>
        <v>0</v>
      </c>
      <c r="BJ40">
        <f>GETPIVOTDATA("value",pivot!$A$3,"bench",$D40,"config",$E$3,"stat",BJ$4)</f>
        <v>0</v>
      </c>
      <c r="BK40">
        <f>GETPIVOTDATA("value",pivot!$A$3,"bench",$D40,"config",$E$3,"stat",BK$4)</f>
        <v>0</v>
      </c>
      <c r="BL40">
        <f>GETPIVOTDATA("value",pivot!$A$3,"bench",$D40,"config",$E$3,"stat",BL$4)</f>
        <v>0</v>
      </c>
      <c r="BM40">
        <f>GETPIVOTDATA("value",pivot!$A$3,"bench",$D40,"config",$E$3,"stat",BM$4)</f>
        <v>0</v>
      </c>
      <c r="BN40">
        <f>GETPIVOTDATA("value",pivot!$A$3,"bench",$D40,"config",$E$3,"stat",BN$4)</f>
        <v>0</v>
      </c>
      <c r="BO40">
        <f>GETPIVOTDATA("value",pivot!$A$3,"bench",$D40,"config",$E$3,"stat",BO$4)</f>
        <v>0</v>
      </c>
      <c r="BP40">
        <f>GETPIVOTDATA("value",pivot!$A$3,"bench",$D40,"config",$E$3,"stat",BP$4)</f>
        <v>0</v>
      </c>
      <c r="BQ40">
        <f>GETPIVOTDATA("value",pivot!$A$3,"bench",$D40,"config",$E$3,"stat",BQ$4)</f>
        <v>0</v>
      </c>
      <c r="BR40">
        <f>GETPIVOTDATA("value",pivot!$A$3,"bench",$D40,"config",$E$3,"stat",BR$4)</f>
        <v>0</v>
      </c>
      <c r="BU40">
        <f t="shared" si="0"/>
        <v>2585085</v>
      </c>
      <c r="BV40">
        <f t="shared" si="1"/>
        <v>2586830</v>
      </c>
      <c r="BW40">
        <f t="shared" si="2"/>
        <v>2743863</v>
      </c>
      <c r="BX40">
        <f t="shared" si="3"/>
        <v>3364996</v>
      </c>
      <c r="BY40">
        <f t="shared" si="4"/>
        <v>4138226</v>
      </c>
      <c r="BZ40">
        <f t="shared" si="5"/>
        <v>4995075</v>
      </c>
      <c r="CA40">
        <f t="shared" si="6"/>
        <v>5869233</v>
      </c>
      <c r="CB40">
        <f t="shared" si="7"/>
        <v>6478836</v>
      </c>
      <c r="CC40">
        <f t="shared" si="8"/>
        <v>7031376</v>
      </c>
      <c r="CD40">
        <f t="shared" si="9"/>
        <v>7677304</v>
      </c>
      <c r="CE40">
        <f t="shared" si="10"/>
        <v>7980963</v>
      </c>
      <c r="CF40">
        <f t="shared" si="11"/>
        <v>8267496</v>
      </c>
      <c r="CG40">
        <f t="shared" si="12"/>
        <v>8484033</v>
      </c>
      <c r="CH40">
        <f t="shared" si="13"/>
        <v>8668997</v>
      </c>
      <c r="CI40">
        <f t="shared" si="14"/>
        <v>8770276</v>
      </c>
      <c r="CJ40">
        <f t="shared" si="15"/>
        <v>8902965</v>
      </c>
      <c r="CK40">
        <f t="shared" si="16"/>
        <v>9054811</v>
      </c>
      <c r="CL40">
        <f t="shared" si="17"/>
        <v>9175487</v>
      </c>
      <c r="CM40">
        <f t="shared" si="18"/>
        <v>9250537</v>
      </c>
      <c r="CN40">
        <f t="shared" si="19"/>
        <v>9421744</v>
      </c>
      <c r="CO40">
        <f t="shared" si="20"/>
        <v>9687175</v>
      </c>
      <c r="CP40">
        <f t="shared" si="21"/>
        <v>9978946</v>
      </c>
      <c r="CQ40">
        <f t="shared" si="22"/>
        <v>10511980</v>
      </c>
      <c r="CR40">
        <f t="shared" si="23"/>
        <v>10511980</v>
      </c>
      <c r="CS40">
        <f t="shared" si="24"/>
        <v>10511980</v>
      </c>
      <c r="CT40">
        <f t="shared" si="25"/>
        <v>10714395</v>
      </c>
      <c r="CU40">
        <f t="shared" si="26"/>
        <v>10714395</v>
      </c>
      <c r="CV40">
        <f t="shared" si="27"/>
        <v>10714395</v>
      </c>
      <c r="CW40">
        <f t="shared" si="28"/>
        <v>10714395</v>
      </c>
      <c r="CX40">
        <f t="shared" si="29"/>
        <v>10714395</v>
      </c>
      <c r="CY40">
        <f t="shared" si="30"/>
        <v>10714395</v>
      </c>
      <c r="CZ40">
        <f t="shared" si="31"/>
        <v>10714395</v>
      </c>
      <c r="DA40">
        <f t="shared" si="32"/>
        <v>10714395</v>
      </c>
      <c r="DB40">
        <f t="shared" si="33"/>
        <v>10714395</v>
      </c>
      <c r="DC40">
        <f t="shared" si="34"/>
        <v>10714395</v>
      </c>
      <c r="DD40">
        <f t="shared" si="35"/>
        <v>10714395</v>
      </c>
      <c r="DE40">
        <f t="shared" si="36"/>
        <v>10714395</v>
      </c>
      <c r="DF40">
        <f t="shared" si="37"/>
        <v>10714395</v>
      </c>
      <c r="DG40">
        <f t="shared" si="38"/>
        <v>10714395</v>
      </c>
      <c r="DH40">
        <f t="shared" si="39"/>
        <v>10714395</v>
      </c>
      <c r="DI40">
        <f t="shared" si="40"/>
        <v>10714395</v>
      </c>
      <c r="DJ40">
        <f t="shared" si="41"/>
        <v>10714395</v>
      </c>
      <c r="DK40">
        <f t="shared" si="42"/>
        <v>10714395</v>
      </c>
      <c r="DL40">
        <f t="shared" si="43"/>
        <v>10714395</v>
      </c>
      <c r="DM40">
        <f t="shared" si="44"/>
        <v>10714395</v>
      </c>
      <c r="DN40">
        <f t="shared" si="45"/>
        <v>10966219</v>
      </c>
      <c r="DO40">
        <f t="shared" si="46"/>
        <v>10966219</v>
      </c>
      <c r="DP40">
        <f t="shared" si="47"/>
        <v>10966219</v>
      </c>
      <c r="DQ40">
        <f t="shared" si="48"/>
        <v>10966219</v>
      </c>
      <c r="DR40">
        <f t="shared" si="49"/>
        <v>10966219</v>
      </c>
      <c r="DS40">
        <f t="shared" si="50"/>
        <v>10966219</v>
      </c>
      <c r="DT40">
        <f t="shared" si="51"/>
        <v>10966219</v>
      </c>
      <c r="DU40">
        <f t="shared" si="52"/>
        <v>10966219</v>
      </c>
      <c r="DV40">
        <f t="shared" si="53"/>
        <v>10966219</v>
      </c>
      <c r="DW40">
        <f t="shared" si="54"/>
        <v>10966219</v>
      </c>
      <c r="DX40">
        <f t="shared" si="55"/>
        <v>10966219</v>
      </c>
      <c r="DY40">
        <f t="shared" si="56"/>
        <v>10966219</v>
      </c>
      <c r="DZ40">
        <f t="shared" si="57"/>
        <v>10966219</v>
      </c>
      <c r="EA40">
        <f t="shared" si="58"/>
        <v>10966219</v>
      </c>
      <c r="EB40">
        <f t="shared" si="59"/>
        <v>10966219</v>
      </c>
      <c r="EC40">
        <f t="shared" si="60"/>
        <v>10966219</v>
      </c>
      <c r="ED40">
        <f t="shared" si="61"/>
        <v>10966219</v>
      </c>
      <c r="EE40">
        <f t="shared" si="62"/>
        <v>10966219</v>
      </c>
      <c r="EF40">
        <f t="shared" si="63"/>
        <v>10966219</v>
      </c>
      <c r="EG40">
        <f t="shared" si="64"/>
        <v>10966219</v>
      </c>
      <c r="EH40">
        <f t="shared" si="65"/>
        <v>10966219</v>
      </c>
      <c r="EI40">
        <f t="shared" si="68"/>
        <v>10966219</v>
      </c>
      <c r="EK40">
        <f t="shared" si="69"/>
        <v>0.23573165919812472</v>
      </c>
      <c r="EL40">
        <f t="shared" si="70"/>
        <v>0.23589078423474855</v>
      </c>
      <c r="EM40">
        <f t="shared" si="71"/>
        <v>0.25021048731563722</v>
      </c>
      <c r="EN40">
        <f t="shared" si="72"/>
        <v>0.30685106689917463</v>
      </c>
      <c r="EO40">
        <f t="shared" si="73"/>
        <v>0.37736124000441718</v>
      </c>
      <c r="EP40">
        <f t="shared" si="74"/>
        <v>0.45549655719988813</v>
      </c>
      <c r="EQ40">
        <f t="shared" si="75"/>
        <v>0.53521026709388164</v>
      </c>
      <c r="ER40">
        <f t="shared" si="76"/>
        <v>0.59079943597697615</v>
      </c>
      <c r="ES40">
        <f t="shared" si="77"/>
        <v>0.64118507937877223</v>
      </c>
      <c r="ET40">
        <f t="shared" si="78"/>
        <v>0.70008669350849184</v>
      </c>
      <c r="EU40">
        <f t="shared" si="79"/>
        <v>0.72777709436588855</v>
      </c>
      <c r="EV40">
        <f t="shared" si="80"/>
        <v>0.7539057901360533</v>
      </c>
      <c r="EW40">
        <f t="shared" si="81"/>
        <v>0.77365161137124838</v>
      </c>
      <c r="EX40">
        <f t="shared" si="82"/>
        <v>0.79051831811857853</v>
      </c>
      <c r="EY40">
        <f t="shared" si="83"/>
        <v>0.79975386229291978</v>
      </c>
      <c r="EZ40">
        <f t="shared" si="84"/>
        <v>0.81185365712649005</v>
      </c>
      <c r="FA40">
        <f t="shared" si="85"/>
        <v>0.8257003621758785</v>
      </c>
      <c r="FB40">
        <f t="shared" si="86"/>
        <v>0.83670470195789448</v>
      </c>
      <c r="FC40">
        <f t="shared" si="87"/>
        <v>0.84354844636971049</v>
      </c>
      <c r="FD40">
        <f t="shared" si="88"/>
        <v>0.85916066421799531</v>
      </c>
      <c r="FE40">
        <f t="shared" si="89"/>
        <v>0.88336508690917082</v>
      </c>
      <c r="FF40">
        <f t="shared" si="90"/>
        <v>0.90997143135660519</v>
      </c>
      <c r="FG40">
        <f t="shared" si="91"/>
        <v>0.95857833953525828</v>
      </c>
      <c r="FH40">
        <f t="shared" si="92"/>
        <v>0.95857833953525828</v>
      </c>
      <c r="FI40">
        <f t="shared" si="93"/>
        <v>0.95857833953525828</v>
      </c>
      <c r="FJ40">
        <f t="shared" si="94"/>
        <v>0.97703638783795943</v>
      </c>
      <c r="FK40">
        <f t="shared" si="95"/>
        <v>0.97703638783795943</v>
      </c>
      <c r="FL40">
        <f t="shared" si="96"/>
        <v>0.97703638783795943</v>
      </c>
      <c r="FM40">
        <f t="shared" si="97"/>
        <v>0.97703638783795943</v>
      </c>
      <c r="FN40">
        <f t="shared" si="98"/>
        <v>0.97703638783795943</v>
      </c>
      <c r="FO40">
        <f t="shared" si="99"/>
        <v>0.97703638783795943</v>
      </c>
      <c r="FP40">
        <f t="shared" si="100"/>
        <v>0.97703638783795943</v>
      </c>
      <c r="FQ40">
        <f t="shared" si="101"/>
        <v>0.97703638783795943</v>
      </c>
      <c r="FR40">
        <f t="shared" si="102"/>
        <v>0.97703638783795943</v>
      </c>
      <c r="FS40">
        <f t="shared" si="103"/>
        <v>0.97703638783795943</v>
      </c>
      <c r="FT40">
        <f t="shared" si="104"/>
        <v>0.97703638783795943</v>
      </c>
      <c r="FU40">
        <f t="shared" si="105"/>
        <v>0.97703638783795943</v>
      </c>
      <c r="FV40">
        <f t="shared" si="106"/>
        <v>0.97703638783795943</v>
      </c>
      <c r="FW40">
        <f t="shared" si="107"/>
        <v>0.97703638783795943</v>
      </c>
      <c r="FX40">
        <f t="shared" si="108"/>
        <v>0.97703638783795943</v>
      </c>
      <c r="FY40">
        <f t="shared" si="109"/>
        <v>0.97703638783795943</v>
      </c>
      <c r="FZ40">
        <f t="shared" si="110"/>
        <v>0.97703638783795943</v>
      </c>
      <c r="GA40">
        <f t="shared" si="111"/>
        <v>0.97703638783795943</v>
      </c>
      <c r="GB40">
        <f t="shared" si="112"/>
        <v>0.97703638783795943</v>
      </c>
      <c r="GC40">
        <f t="shared" si="113"/>
        <v>0.97703638783795943</v>
      </c>
      <c r="GD40">
        <f t="shared" si="114"/>
        <v>1</v>
      </c>
      <c r="GE40">
        <f t="shared" si="115"/>
        <v>1</v>
      </c>
      <c r="GF40">
        <f t="shared" si="116"/>
        <v>1</v>
      </c>
      <c r="GG40">
        <f t="shared" si="117"/>
        <v>1</v>
      </c>
      <c r="GH40">
        <f t="shared" si="118"/>
        <v>1</v>
      </c>
      <c r="GI40">
        <f t="shared" si="119"/>
        <v>1</v>
      </c>
      <c r="GJ40">
        <f t="shared" si="120"/>
        <v>1</v>
      </c>
      <c r="GK40">
        <f t="shared" si="121"/>
        <v>1</v>
      </c>
      <c r="GL40">
        <f t="shared" si="122"/>
        <v>1</v>
      </c>
      <c r="GM40">
        <f t="shared" si="123"/>
        <v>1</v>
      </c>
      <c r="GN40">
        <f t="shared" si="124"/>
        <v>1</v>
      </c>
      <c r="GO40">
        <f t="shared" si="125"/>
        <v>1</v>
      </c>
      <c r="GP40">
        <f t="shared" si="126"/>
        <v>1</v>
      </c>
      <c r="GQ40">
        <f t="shared" si="127"/>
        <v>1</v>
      </c>
      <c r="GR40">
        <f t="shared" si="128"/>
        <v>1</v>
      </c>
      <c r="GS40">
        <f t="shared" si="129"/>
        <v>1</v>
      </c>
      <c r="GT40">
        <f t="shared" si="130"/>
        <v>1</v>
      </c>
      <c r="GU40">
        <f t="shared" si="131"/>
        <v>1</v>
      </c>
      <c r="GV40">
        <f t="shared" si="132"/>
        <v>1</v>
      </c>
      <c r="GW40">
        <f t="shared" si="133"/>
        <v>1</v>
      </c>
      <c r="GX40">
        <f t="shared" si="134"/>
        <v>1</v>
      </c>
    </row>
    <row r="41" spans="4:206" x14ac:dyDescent="0.2">
      <c r="D41" s="5" t="s">
        <v>104</v>
      </c>
      <c r="E41">
        <f>GETPIVOTDATA("value",pivot!$A$3,"bench",$D41,"config",$E$3,"stat",E$4)</f>
        <v>2519760</v>
      </c>
      <c r="F41">
        <f>GETPIVOTDATA("value",pivot!$A$3,"bench",$D41,"config",$E$3,"stat",F$4)</f>
        <v>0</v>
      </c>
      <c r="G41">
        <f>GETPIVOTDATA("value",pivot!$A$3,"bench",$D41,"config",$E$3,"stat",G$4)</f>
        <v>148043</v>
      </c>
      <c r="H41">
        <f>GETPIVOTDATA("value",pivot!$A$3,"bench",$D41,"config",$E$3,"stat",H$4)</f>
        <v>451652</v>
      </c>
      <c r="I41">
        <f>GETPIVOTDATA("value",pivot!$A$3,"bench",$D41,"config",$E$3,"stat",I$4)</f>
        <v>864752</v>
      </c>
      <c r="J41">
        <f>GETPIVOTDATA("value",pivot!$A$3,"bench",$D41,"config",$E$3,"stat",J$4)</f>
        <v>1118317</v>
      </c>
      <c r="K41">
        <f>GETPIVOTDATA("value",pivot!$A$3,"bench",$D41,"config",$E$3,"stat",K$4)</f>
        <v>887578</v>
      </c>
      <c r="L41">
        <f>GETPIVOTDATA("value",pivot!$A$3,"bench",$D41,"config",$E$3,"stat",L$4)</f>
        <v>681459</v>
      </c>
      <c r="M41">
        <f>GETPIVOTDATA("value",pivot!$A$3,"bench",$D41,"config",$E$3,"stat",M$4)</f>
        <v>829374</v>
      </c>
      <c r="N41">
        <f>GETPIVOTDATA("value",pivot!$A$3,"bench",$D41,"config",$E$3,"stat",N$4)</f>
        <v>815172</v>
      </c>
      <c r="O41">
        <f>GETPIVOTDATA("value",pivot!$A$3,"bench",$D41,"config",$E$3,"stat",O$4)</f>
        <v>407452</v>
      </c>
      <c r="P41">
        <f>GETPIVOTDATA("value",pivot!$A$3,"bench",$D41,"config",$E$3,"stat",P$4)</f>
        <v>316463</v>
      </c>
      <c r="Q41">
        <f>GETPIVOTDATA("value",pivot!$A$3,"bench",$D41,"config",$E$3,"stat",Q$4)</f>
        <v>246254</v>
      </c>
      <c r="R41">
        <f>GETPIVOTDATA("value",pivot!$A$3,"bench",$D41,"config",$E$3,"stat",R$4)</f>
        <v>223173</v>
      </c>
      <c r="S41">
        <f>GETPIVOTDATA("value",pivot!$A$3,"bench",$D41,"config",$E$3,"stat",S$4)</f>
        <v>116884</v>
      </c>
      <c r="T41">
        <f>GETPIVOTDATA("value",pivot!$A$3,"bench",$D41,"config",$E$3,"stat",T$4)</f>
        <v>68364</v>
      </c>
      <c r="U41">
        <f>GETPIVOTDATA("value",pivot!$A$3,"bench",$D41,"config",$E$3,"stat",U$4)</f>
        <v>253907</v>
      </c>
      <c r="V41">
        <f>GETPIVOTDATA("value",pivot!$A$3,"bench",$D41,"config",$E$3,"stat",V$4)</f>
        <v>78677</v>
      </c>
      <c r="W41">
        <f>GETPIVOTDATA("value",pivot!$A$3,"bench",$D41,"config",$E$3,"stat",W$4)</f>
        <v>142439</v>
      </c>
      <c r="X41">
        <f>GETPIVOTDATA("value",pivot!$A$3,"bench",$D41,"config",$E$3,"stat",X$4)</f>
        <v>521816</v>
      </c>
      <c r="Y41">
        <f>GETPIVOTDATA("value",pivot!$A$3,"bench",$D41,"config",$E$3,"stat",Y$4)</f>
        <v>218602</v>
      </c>
      <c r="Z41">
        <f>GETPIVOTDATA("value",pivot!$A$3,"bench",$D41,"config",$E$3,"stat",Z$4)</f>
        <v>105806</v>
      </c>
      <c r="AA41">
        <f>GETPIVOTDATA("value",pivot!$A$3,"bench",$D41,"config",$E$3,"stat",AA$4)</f>
        <v>187873</v>
      </c>
      <c r="AB41">
        <f>GETPIVOTDATA("value",pivot!$A$3,"bench",$D41,"config",$E$3,"stat",AB$4)</f>
        <v>0</v>
      </c>
      <c r="AC41">
        <f>GETPIVOTDATA("value",pivot!$A$3,"bench",$D41,"config",$E$3,"stat",AC$4)</f>
        <v>0</v>
      </c>
      <c r="AD41">
        <f>GETPIVOTDATA("value",pivot!$A$3,"bench",$D41,"config",$E$3,"stat",AD$4)</f>
        <v>0</v>
      </c>
      <c r="AE41">
        <f>GETPIVOTDATA("value",pivot!$A$3,"bench",$D41,"config",$E$3,"stat",AE$4)</f>
        <v>0</v>
      </c>
      <c r="AF41">
        <f>GETPIVOTDATA("value",pivot!$A$3,"bench",$D41,"config",$E$3,"stat",AF$4)</f>
        <v>0</v>
      </c>
      <c r="AG41">
        <f>GETPIVOTDATA("value",pivot!$A$3,"bench",$D41,"config",$E$3,"stat",AG$4)</f>
        <v>0</v>
      </c>
      <c r="AH41">
        <f>GETPIVOTDATA("value",pivot!$A$3,"bench",$D41,"config",$E$3,"stat",AH$4)</f>
        <v>0</v>
      </c>
      <c r="AI41">
        <f>GETPIVOTDATA("value",pivot!$A$3,"bench",$D41,"config",$E$3,"stat",AI$4)</f>
        <v>0</v>
      </c>
      <c r="AJ41">
        <f>GETPIVOTDATA("value",pivot!$A$3,"bench",$D41,"config",$E$3,"stat",AJ$4)</f>
        <v>0</v>
      </c>
      <c r="AK41">
        <f>GETPIVOTDATA("value",pivot!$A$3,"bench",$D41,"config",$E$3,"stat",AK$4)</f>
        <v>0</v>
      </c>
      <c r="AL41">
        <f>GETPIVOTDATA("value",pivot!$A$3,"bench",$D41,"config",$E$3,"stat",AL$4)</f>
        <v>0</v>
      </c>
      <c r="AM41">
        <f>GETPIVOTDATA("value",pivot!$A$3,"bench",$D41,"config",$E$3,"stat",AM$4)</f>
        <v>0</v>
      </c>
      <c r="AN41">
        <f>GETPIVOTDATA("value",pivot!$A$3,"bench",$D41,"config",$E$3,"stat",AN$4)</f>
        <v>0</v>
      </c>
      <c r="AO41">
        <f>GETPIVOTDATA("value",pivot!$A$3,"bench",$D41,"config",$E$3,"stat",AO$4)</f>
        <v>0</v>
      </c>
      <c r="AP41">
        <f>GETPIVOTDATA("value",pivot!$A$3,"bench",$D41,"config",$E$3,"stat",AP$4)</f>
        <v>0</v>
      </c>
      <c r="AQ41">
        <f>GETPIVOTDATA("value",pivot!$A$3,"bench",$D41,"config",$E$3,"stat",AQ$4)</f>
        <v>0</v>
      </c>
      <c r="AR41">
        <f>GETPIVOTDATA("value",pivot!$A$3,"bench",$D41,"config",$E$3,"stat",AR$4)</f>
        <v>0</v>
      </c>
      <c r="AS41">
        <f>GETPIVOTDATA("value",pivot!$A$3,"bench",$D41,"config",$E$3,"stat",AS$4)</f>
        <v>0</v>
      </c>
      <c r="AT41">
        <f>GETPIVOTDATA("value",pivot!$A$3,"bench",$D41,"config",$E$3,"stat",AT$4)</f>
        <v>0</v>
      </c>
      <c r="AU41">
        <f>GETPIVOTDATA("value",pivot!$A$3,"bench",$D41,"config",$E$3,"stat",AU$4)</f>
        <v>0</v>
      </c>
      <c r="AV41">
        <f>GETPIVOTDATA("value",pivot!$A$3,"bench",$D41,"config",$E$3,"stat",AV$4)</f>
        <v>0</v>
      </c>
      <c r="AW41">
        <f>GETPIVOTDATA("value",pivot!$A$3,"bench",$D41,"config",$E$3,"stat",AW$4)</f>
        <v>0</v>
      </c>
      <c r="AX41">
        <f>GETPIVOTDATA("value",pivot!$A$3,"bench",$D41,"config",$E$3,"stat",AX$4)</f>
        <v>111709</v>
      </c>
      <c r="AY41">
        <f>GETPIVOTDATA("value",pivot!$A$3,"bench",$D41,"config",$E$3,"stat",AY$4)</f>
        <v>0</v>
      </c>
      <c r="AZ41">
        <f>GETPIVOTDATA("value",pivot!$A$3,"bench",$D41,"config",$E$3,"stat",AZ$4)</f>
        <v>0</v>
      </c>
      <c r="BA41">
        <f>GETPIVOTDATA("value",pivot!$A$3,"bench",$D41,"config",$E$3,"stat",BA$4)</f>
        <v>0</v>
      </c>
      <c r="BB41">
        <f>GETPIVOTDATA("value",pivot!$A$3,"bench",$D41,"config",$E$3,"stat",BB$4)</f>
        <v>0</v>
      </c>
      <c r="BC41">
        <f>GETPIVOTDATA("value",pivot!$A$3,"bench",$D41,"config",$E$3,"stat",BC$4)</f>
        <v>0</v>
      </c>
      <c r="BD41">
        <f>GETPIVOTDATA("value",pivot!$A$3,"bench",$D41,"config",$E$3,"stat",BD$4)</f>
        <v>0</v>
      </c>
      <c r="BE41">
        <f>GETPIVOTDATA("value",pivot!$A$3,"bench",$D41,"config",$E$3,"stat",BE$4)</f>
        <v>0</v>
      </c>
      <c r="BF41">
        <f>GETPIVOTDATA("value",pivot!$A$3,"bench",$D41,"config",$E$3,"stat",BF$4)</f>
        <v>0</v>
      </c>
      <c r="BG41">
        <f>GETPIVOTDATA("value",pivot!$A$3,"bench",$D41,"config",$E$3,"stat",BG$4)</f>
        <v>0</v>
      </c>
      <c r="BH41">
        <f>GETPIVOTDATA("value",pivot!$A$3,"bench",$D41,"config",$E$3,"stat",BH$4)</f>
        <v>0</v>
      </c>
      <c r="BI41">
        <f>GETPIVOTDATA("value",pivot!$A$3,"bench",$D41,"config",$E$3,"stat",BI$4)</f>
        <v>0</v>
      </c>
      <c r="BJ41">
        <f>GETPIVOTDATA("value",pivot!$A$3,"bench",$D41,"config",$E$3,"stat",BJ$4)</f>
        <v>0</v>
      </c>
      <c r="BK41">
        <f>GETPIVOTDATA("value",pivot!$A$3,"bench",$D41,"config",$E$3,"stat",BK$4)</f>
        <v>0</v>
      </c>
      <c r="BL41">
        <f>GETPIVOTDATA("value",pivot!$A$3,"bench",$D41,"config",$E$3,"stat",BL$4)</f>
        <v>0</v>
      </c>
      <c r="BM41">
        <f>GETPIVOTDATA("value",pivot!$A$3,"bench",$D41,"config",$E$3,"stat",BM$4)</f>
        <v>0</v>
      </c>
      <c r="BN41">
        <f>GETPIVOTDATA("value",pivot!$A$3,"bench",$D41,"config",$E$3,"stat",BN$4)</f>
        <v>0</v>
      </c>
      <c r="BO41">
        <f>GETPIVOTDATA("value",pivot!$A$3,"bench",$D41,"config",$E$3,"stat",BO$4)</f>
        <v>0</v>
      </c>
      <c r="BP41">
        <f>GETPIVOTDATA("value",pivot!$A$3,"bench",$D41,"config",$E$3,"stat",BP$4)</f>
        <v>0</v>
      </c>
      <c r="BQ41">
        <f>GETPIVOTDATA("value",pivot!$A$3,"bench",$D41,"config",$E$3,"stat",BQ$4)</f>
        <v>0</v>
      </c>
      <c r="BR41">
        <f>GETPIVOTDATA("value",pivot!$A$3,"bench",$D41,"config",$E$3,"stat",BR$4)</f>
        <v>0</v>
      </c>
      <c r="BU41">
        <f t="shared" si="0"/>
        <v>2519760</v>
      </c>
      <c r="BV41">
        <f t="shared" si="1"/>
        <v>2519760</v>
      </c>
      <c r="BW41">
        <f t="shared" si="2"/>
        <v>2667803</v>
      </c>
      <c r="BX41">
        <f t="shared" si="3"/>
        <v>3119455</v>
      </c>
      <c r="BY41">
        <f t="shared" si="4"/>
        <v>3984207</v>
      </c>
      <c r="BZ41">
        <f t="shared" si="5"/>
        <v>5102524</v>
      </c>
      <c r="CA41">
        <f t="shared" si="6"/>
        <v>5990102</v>
      </c>
      <c r="CB41">
        <f t="shared" si="7"/>
        <v>6671561</v>
      </c>
      <c r="CC41">
        <f t="shared" si="8"/>
        <v>7500935</v>
      </c>
      <c r="CD41">
        <f t="shared" si="9"/>
        <v>8316107</v>
      </c>
      <c r="CE41">
        <f t="shared" si="10"/>
        <v>8723559</v>
      </c>
      <c r="CF41">
        <f t="shared" si="11"/>
        <v>9040022</v>
      </c>
      <c r="CG41">
        <f t="shared" si="12"/>
        <v>9286276</v>
      </c>
      <c r="CH41">
        <f t="shared" si="13"/>
        <v>9509449</v>
      </c>
      <c r="CI41">
        <f t="shared" si="14"/>
        <v>9626333</v>
      </c>
      <c r="CJ41">
        <f t="shared" si="15"/>
        <v>9694697</v>
      </c>
      <c r="CK41">
        <f t="shared" si="16"/>
        <v>9948604</v>
      </c>
      <c r="CL41">
        <f t="shared" si="17"/>
        <v>10027281</v>
      </c>
      <c r="CM41">
        <f t="shared" si="18"/>
        <v>10169720</v>
      </c>
      <c r="CN41">
        <f t="shared" si="19"/>
        <v>10691536</v>
      </c>
      <c r="CO41">
        <f t="shared" si="20"/>
        <v>10910138</v>
      </c>
      <c r="CP41">
        <f t="shared" si="21"/>
        <v>11015944</v>
      </c>
      <c r="CQ41">
        <f t="shared" si="22"/>
        <v>11203817</v>
      </c>
      <c r="CR41">
        <f t="shared" si="23"/>
        <v>11203817</v>
      </c>
      <c r="CS41">
        <f t="shared" si="24"/>
        <v>11203817</v>
      </c>
      <c r="CT41">
        <f t="shared" si="25"/>
        <v>11203817</v>
      </c>
      <c r="CU41">
        <f t="shared" si="26"/>
        <v>11203817</v>
      </c>
      <c r="CV41">
        <f t="shared" si="27"/>
        <v>11203817</v>
      </c>
      <c r="CW41">
        <f t="shared" si="28"/>
        <v>11203817</v>
      </c>
      <c r="CX41">
        <f t="shared" si="29"/>
        <v>11203817</v>
      </c>
      <c r="CY41">
        <f t="shared" si="30"/>
        <v>11203817</v>
      </c>
      <c r="CZ41">
        <f t="shared" si="31"/>
        <v>11203817</v>
      </c>
      <c r="DA41">
        <f t="shared" si="32"/>
        <v>11203817</v>
      </c>
      <c r="DB41">
        <f t="shared" si="33"/>
        <v>11203817</v>
      </c>
      <c r="DC41">
        <f t="shared" si="34"/>
        <v>11203817</v>
      </c>
      <c r="DD41">
        <f t="shared" si="35"/>
        <v>11203817</v>
      </c>
      <c r="DE41">
        <f t="shared" si="36"/>
        <v>11203817</v>
      </c>
      <c r="DF41">
        <f t="shared" si="37"/>
        <v>11203817</v>
      </c>
      <c r="DG41">
        <f t="shared" si="38"/>
        <v>11203817</v>
      </c>
      <c r="DH41">
        <f t="shared" si="39"/>
        <v>11203817</v>
      </c>
      <c r="DI41">
        <f t="shared" si="40"/>
        <v>11203817</v>
      </c>
      <c r="DJ41">
        <f t="shared" si="41"/>
        <v>11203817</v>
      </c>
      <c r="DK41">
        <f t="shared" si="42"/>
        <v>11203817</v>
      </c>
      <c r="DL41">
        <f t="shared" si="43"/>
        <v>11203817</v>
      </c>
      <c r="DM41">
        <f t="shared" si="44"/>
        <v>11203817</v>
      </c>
      <c r="DN41">
        <f t="shared" si="45"/>
        <v>11315526</v>
      </c>
      <c r="DO41">
        <f t="shared" si="46"/>
        <v>11315526</v>
      </c>
      <c r="DP41">
        <f t="shared" si="47"/>
        <v>11315526</v>
      </c>
      <c r="DQ41">
        <f t="shared" si="48"/>
        <v>11315526</v>
      </c>
      <c r="DR41">
        <f t="shared" si="49"/>
        <v>11315526</v>
      </c>
      <c r="DS41">
        <f t="shared" si="50"/>
        <v>11315526</v>
      </c>
      <c r="DT41">
        <f t="shared" si="51"/>
        <v>11315526</v>
      </c>
      <c r="DU41">
        <f t="shared" si="52"/>
        <v>11315526</v>
      </c>
      <c r="DV41">
        <f t="shared" si="53"/>
        <v>11315526</v>
      </c>
      <c r="DW41">
        <f t="shared" si="54"/>
        <v>11315526</v>
      </c>
      <c r="DX41">
        <f t="shared" si="55"/>
        <v>11315526</v>
      </c>
      <c r="DY41">
        <f t="shared" si="56"/>
        <v>11315526</v>
      </c>
      <c r="DZ41">
        <f t="shared" si="57"/>
        <v>11315526</v>
      </c>
      <c r="EA41">
        <f t="shared" si="58"/>
        <v>11315526</v>
      </c>
      <c r="EB41">
        <f t="shared" si="59"/>
        <v>11315526</v>
      </c>
      <c r="EC41">
        <f t="shared" si="60"/>
        <v>11315526</v>
      </c>
      <c r="ED41">
        <f t="shared" si="61"/>
        <v>11315526</v>
      </c>
      <c r="EE41">
        <f t="shared" si="62"/>
        <v>11315526</v>
      </c>
      <c r="EF41">
        <f t="shared" si="63"/>
        <v>11315526</v>
      </c>
      <c r="EG41">
        <f t="shared" si="64"/>
        <v>11315526</v>
      </c>
      <c r="EH41">
        <f t="shared" si="65"/>
        <v>11315526</v>
      </c>
      <c r="EI41">
        <f t="shared" si="68"/>
        <v>11315526</v>
      </c>
      <c r="EK41">
        <f t="shared" si="69"/>
        <v>0.22268164997367335</v>
      </c>
      <c r="EL41">
        <f t="shared" si="70"/>
        <v>0.22268164997367335</v>
      </c>
      <c r="EM41">
        <f t="shared" si="71"/>
        <v>0.23576482436609664</v>
      </c>
      <c r="EN41">
        <f t="shared" si="72"/>
        <v>0.27567918627910004</v>
      </c>
      <c r="EO41">
        <f t="shared" si="73"/>
        <v>0.35210090984723114</v>
      </c>
      <c r="EP41">
        <f t="shared" si="74"/>
        <v>0.45093122493819554</v>
      </c>
      <c r="EQ41">
        <f t="shared" si="75"/>
        <v>0.52937017687025778</v>
      </c>
      <c r="ER41">
        <f t="shared" si="76"/>
        <v>0.58959353723370878</v>
      </c>
      <c r="ES41">
        <f t="shared" si="77"/>
        <v>0.66288876009829323</v>
      </c>
      <c r="ET41">
        <f t="shared" si="78"/>
        <v>0.73492889327460342</v>
      </c>
      <c r="EU41">
        <f t="shared" si="79"/>
        <v>0.77093711772656437</v>
      </c>
      <c r="EV41">
        <f t="shared" si="80"/>
        <v>0.79890426658027214</v>
      </c>
      <c r="EW41">
        <f t="shared" si="81"/>
        <v>0.82066675468732075</v>
      </c>
      <c r="EX41">
        <f t="shared" si="82"/>
        <v>0.84038947902200922</v>
      </c>
      <c r="EY41">
        <f t="shared" si="83"/>
        <v>0.850719003252699</v>
      </c>
      <c r="EZ41">
        <f t="shared" si="84"/>
        <v>0.85676061369131229</v>
      </c>
      <c r="FA41">
        <f t="shared" si="85"/>
        <v>0.87919942917368576</v>
      </c>
      <c r="FB41">
        <f t="shared" si="86"/>
        <v>0.8861524422284921</v>
      </c>
      <c r="FC41">
        <f t="shared" si="87"/>
        <v>0.89874036788037959</v>
      </c>
      <c r="FD41">
        <f t="shared" si="88"/>
        <v>0.94485541370326043</v>
      </c>
      <c r="FE41">
        <f t="shared" si="89"/>
        <v>0.96417417979508857</v>
      </c>
      <c r="FF41">
        <f t="shared" si="90"/>
        <v>0.97352469518429807</v>
      </c>
      <c r="FG41">
        <f t="shared" si="91"/>
        <v>0.99012781199919475</v>
      </c>
      <c r="FH41">
        <f t="shared" si="92"/>
        <v>0.99012781199919475</v>
      </c>
      <c r="FI41">
        <f t="shared" si="93"/>
        <v>0.99012781199919475</v>
      </c>
      <c r="FJ41">
        <f t="shared" si="94"/>
        <v>0.99012781199919475</v>
      </c>
      <c r="FK41">
        <f t="shared" si="95"/>
        <v>0.99012781199919475</v>
      </c>
      <c r="FL41">
        <f t="shared" si="96"/>
        <v>0.99012781199919475</v>
      </c>
      <c r="FM41">
        <f t="shared" si="97"/>
        <v>0.99012781199919475</v>
      </c>
      <c r="FN41">
        <f t="shared" si="98"/>
        <v>0.99012781199919475</v>
      </c>
      <c r="FO41">
        <f t="shared" si="99"/>
        <v>0.99012781199919475</v>
      </c>
      <c r="FP41">
        <f t="shared" si="100"/>
        <v>0.99012781199919475</v>
      </c>
      <c r="FQ41">
        <f t="shared" si="101"/>
        <v>0.99012781199919475</v>
      </c>
      <c r="FR41">
        <f t="shared" si="102"/>
        <v>0.99012781199919475</v>
      </c>
      <c r="FS41">
        <f t="shared" si="103"/>
        <v>0.99012781199919475</v>
      </c>
      <c r="FT41">
        <f t="shared" si="104"/>
        <v>0.99012781199919475</v>
      </c>
      <c r="FU41">
        <f t="shared" si="105"/>
        <v>0.99012781199919475</v>
      </c>
      <c r="FV41">
        <f t="shared" si="106"/>
        <v>0.99012781199919475</v>
      </c>
      <c r="FW41">
        <f t="shared" si="107"/>
        <v>0.99012781199919475</v>
      </c>
      <c r="FX41">
        <f t="shared" si="108"/>
        <v>0.99012781199919475</v>
      </c>
      <c r="FY41">
        <f t="shared" si="109"/>
        <v>0.99012781199919475</v>
      </c>
      <c r="FZ41">
        <f t="shared" si="110"/>
        <v>0.99012781199919475</v>
      </c>
      <c r="GA41">
        <f t="shared" si="111"/>
        <v>0.99012781199919475</v>
      </c>
      <c r="GB41">
        <f t="shared" si="112"/>
        <v>0.99012781199919475</v>
      </c>
      <c r="GC41">
        <f t="shared" si="113"/>
        <v>0.99012781199919475</v>
      </c>
      <c r="GD41">
        <f t="shared" si="114"/>
        <v>1</v>
      </c>
      <c r="GE41">
        <f t="shared" si="115"/>
        <v>1</v>
      </c>
      <c r="GF41">
        <f t="shared" si="116"/>
        <v>1</v>
      </c>
      <c r="GG41">
        <f t="shared" si="117"/>
        <v>1</v>
      </c>
      <c r="GH41">
        <f t="shared" si="118"/>
        <v>1</v>
      </c>
      <c r="GI41">
        <f t="shared" si="119"/>
        <v>1</v>
      </c>
      <c r="GJ41">
        <f t="shared" si="120"/>
        <v>1</v>
      </c>
      <c r="GK41">
        <f t="shared" si="121"/>
        <v>1</v>
      </c>
      <c r="GL41">
        <f t="shared" si="122"/>
        <v>1</v>
      </c>
      <c r="GM41">
        <f t="shared" si="123"/>
        <v>1</v>
      </c>
      <c r="GN41">
        <f t="shared" si="124"/>
        <v>1</v>
      </c>
      <c r="GO41">
        <f t="shared" si="125"/>
        <v>1</v>
      </c>
      <c r="GP41">
        <f t="shared" si="126"/>
        <v>1</v>
      </c>
      <c r="GQ41">
        <f t="shared" si="127"/>
        <v>1</v>
      </c>
      <c r="GR41">
        <f t="shared" si="128"/>
        <v>1</v>
      </c>
      <c r="GS41">
        <f t="shared" si="129"/>
        <v>1</v>
      </c>
      <c r="GT41">
        <f t="shared" si="130"/>
        <v>1</v>
      </c>
      <c r="GU41">
        <f t="shared" si="131"/>
        <v>1</v>
      </c>
      <c r="GV41">
        <f t="shared" si="132"/>
        <v>1</v>
      </c>
      <c r="GW41">
        <f t="shared" si="133"/>
        <v>1</v>
      </c>
      <c r="GX41">
        <f t="shared" si="134"/>
        <v>1</v>
      </c>
    </row>
    <row r="42" spans="4:206" x14ac:dyDescent="0.2">
      <c r="D42" s="5" t="s">
        <v>105</v>
      </c>
      <c r="E42">
        <f>GETPIVOTDATA("value",pivot!$A$3,"bench",$D42,"config",$E$3,"stat",E$4)</f>
        <v>2524762</v>
      </c>
      <c r="F42">
        <f>GETPIVOTDATA("value",pivot!$A$3,"bench",$D42,"config",$E$3,"stat",F$4)</f>
        <v>0</v>
      </c>
      <c r="G42">
        <f>GETPIVOTDATA("value",pivot!$A$3,"bench",$D42,"config",$E$3,"stat",G$4)</f>
        <v>148112</v>
      </c>
      <c r="H42">
        <f>GETPIVOTDATA("value",pivot!$A$3,"bench",$D42,"config",$E$3,"stat",H$4)</f>
        <v>452817</v>
      </c>
      <c r="I42">
        <f>GETPIVOTDATA("value",pivot!$A$3,"bench",$D42,"config",$E$3,"stat",I$4)</f>
        <v>850634</v>
      </c>
      <c r="J42">
        <f>GETPIVOTDATA("value",pivot!$A$3,"bench",$D42,"config",$E$3,"stat",J$4)</f>
        <v>1133935</v>
      </c>
      <c r="K42">
        <f>GETPIVOTDATA("value",pivot!$A$3,"bench",$D42,"config",$E$3,"stat",K$4)</f>
        <v>886474</v>
      </c>
      <c r="L42">
        <f>GETPIVOTDATA("value",pivot!$A$3,"bench",$D42,"config",$E$3,"stat",L$4)</f>
        <v>682108</v>
      </c>
      <c r="M42">
        <f>GETPIVOTDATA("value",pivot!$A$3,"bench",$D42,"config",$E$3,"stat",M$4)</f>
        <v>839861</v>
      </c>
      <c r="N42">
        <f>GETPIVOTDATA("value",pivot!$A$3,"bench",$D42,"config",$E$3,"stat",N$4)</f>
        <v>814517</v>
      </c>
      <c r="O42">
        <f>GETPIVOTDATA("value",pivot!$A$3,"bench",$D42,"config",$E$3,"stat",O$4)</f>
        <v>408821</v>
      </c>
      <c r="P42">
        <f>GETPIVOTDATA("value",pivot!$A$3,"bench",$D42,"config",$E$3,"stat",P$4)</f>
        <v>317861</v>
      </c>
      <c r="Q42">
        <f>GETPIVOTDATA("value",pivot!$A$3,"bench",$D42,"config",$E$3,"stat",Q$4)</f>
        <v>245146</v>
      </c>
      <c r="R42">
        <f>GETPIVOTDATA("value",pivot!$A$3,"bench",$D42,"config",$E$3,"stat",R$4)</f>
        <v>223028</v>
      </c>
      <c r="S42">
        <f>GETPIVOTDATA("value",pivot!$A$3,"bench",$D42,"config",$E$3,"stat",S$4)</f>
        <v>117355</v>
      </c>
      <c r="T42">
        <f>GETPIVOTDATA("value",pivot!$A$3,"bench",$D42,"config",$E$3,"stat",T$4)</f>
        <v>68103</v>
      </c>
      <c r="U42">
        <f>GETPIVOTDATA("value",pivot!$A$3,"bench",$D42,"config",$E$3,"stat",U$4)</f>
        <v>253703</v>
      </c>
      <c r="V42">
        <f>GETPIVOTDATA("value",pivot!$A$3,"bench",$D42,"config",$E$3,"stat",V$4)</f>
        <v>79351</v>
      </c>
      <c r="W42">
        <f>GETPIVOTDATA("value",pivot!$A$3,"bench",$D42,"config",$E$3,"stat",W$4)</f>
        <v>142639</v>
      </c>
      <c r="X42">
        <f>GETPIVOTDATA("value",pivot!$A$3,"bench",$D42,"config",$E$3,"stat",X$4)</f>
        <v>520916</v>
      </c>
      <c r="Y42">
        <f>GETPIVOTDATA("value",pivot!$A$3,"bench",$D42,"config",$E$3,"stat",Y$4)</f>
        <v>220219</v>
      </c>
      <c r="Z42">
        <f>GETPIVOTDATA("value",pivot!$A$3,"bench",$D42,"config",$E$3,"stat",Z$4)</f>
        <v>105926</v>
      </c>
      <c r="AA42">
        <f>GETPIVOTDATA("value",pivot!$A$3,"bench",$D42,"config",$E$3,"stat",AA$4)</f>
        <v>189558</v>
      </c>
      <c r="AB42">
        <f>GETPIVOTDATA("value",pivot!$A$3,"bench",$D42,"config",$E$3,"stat",AB$4)</f>
        <v>0</v>
      </c>
      <c r="AC42">
        <f>GETPIVOTDATA("value",pivot!$A$3,"bench",$D42,"config",$E$3,"stat",AC$4)</f>
        <v>0</v>
      </c>
      <c r="AD42">
        <f>GETPIVOTDATA("value",pivot!$A$3,"bench",$D42,"config",$E$3,"stat",AD$4)</f>
        <v>0</v>
      </c>
      <c r="AE42">
        <f>GETPIVOTDATA("value",pivot!$A$3,"bench",$D42,"config",$E$3,"stat",AE$4)</f>
        <v>0</v>
      </c>
      <c r="AF42">
        <f>GETPIVOTDATA("value",pivot!$A$3,"bench",$D42,"config",$E$3,"stat",AF$4)</f>
        <v>0</v>
      </c>
      <c r="AG42">
        <f>GETPIVOTDATA("value",pivot!$A$3,"bench",$D42,"config",$E$3,"stat",AG$4)</f>
        <v>0</v>
      </c>
      <c r="AH42">
        <f>GETPIVOTDATA("value",pivot!$A$3,"bench",$D42,"config",$E$3,"stat",AH$4)</f>
        <v>0</v>
      </c>
      <c r="AI42">
        <f>GETPIVOTDATA("value",pivot!$A$3,"bench",$D42,"config",$E$3,"stat",AI$4)</f>
        <v>0</v>
      </c>
      <c r="AJ42">
        <f>GETPIVOTDATA("value",pivot!$A$3,"bench",$D42,"config",$E$3,"stat",AJ$4)</f>
        <v>0</v>
      </c>
      <c r="AK42">
        <f>GETPIVOTDATA("value",pivot!$A$3,"bench",$D42,"config",$E$3,"stat",AK$4)</f>
        <v>0</v>
      </c>
      <c r="AL42">
        <f>GETPIVOTDATA("value",pivot!$A$3,"bench",$D42,"config",$E$3,"stat",AL$4)</f>
        <v>0</v>
      </c>
      <c r="AM42">
        <f>GETPIVOTDATA("value",pivot!$A$3,"bench",$D42,"config",$E$3,"stat",AM$4)</f>
        <v>0</v>
      </c>
      <c r="AN42">
        <f>GETPIVOTDATA("value",pivot!$A$3,"bench",$D42,"config",$E$3,"stat",AN$4)</f>
        <v>0</v>
      </c>
      <c r="AO42">
        <f>GETPIVOTDATA("value",pivot!$A$3,"bench",$D42,"config",$E$3,"stat",AO$4)</f>
        <v>0</v>
      </c>
      <c r="AP42">
        <f>GETPIVOTDATA("value",pivot!$A$3,"bench",$D42,"config",$E$3,"stat",AP$4)</f>
        <v>0</v>
      </c>
      <c r="AQ42">
        <f>GETPIVOTDATA("value",pivot!$A$3,"bench",$D42,"config",$E$3,"stat",AQ$4)</f>
        <v>0</v>
      </c>
      <c r="AR42">
        <f>GETPIVOTDATA("value",pivot!$A$3,"bench",$D42,"config",$E$3,"stat",AR$4)</f>
        <v>0</v>
      </c>
      <c r="AS42">
        <f>GETPIVOTDATA("value",pivot!$A$3,"bench",$D42,"config",$E$3,"stat",AS$4)</f>
        <v>0</v>
      </c>
      <c r="AT42">
        <f>GETPIVOTDATA("value",pivot!$A$3,"bench",$D42,"config",$E$3,"stat",AT$4)</f>
        <v>0</v>
      </c>
      <c r="AU42">
        <f>GETPIVOTDATA("value",pivot!$A$3,"bench",$D42,"config",$E$3,"stat",AU$4)</f>
        <v>0</v>
      </c>
      <c r="AV42">
        <f>GETPIVOTDATA("value",pivot!$A$3,"bench",$D42,"config",$E$3,"stat",AV$4)</f>
        <v>0</v>
      </c>
      <c r="AW42">
        <f>GETPIVOTDATA("value",pivot!$A$3,"bench",$D42,"config",$E$3,"stat",AW$4)</f>
        <v>0</v>
      </c>
      <c r="AX42">
        <f>GETPIVOTDATA("value",pivot!$A$3,"bench",$D42,"config",$E$3,"stat",AX$4)</f>
        <v>111790</v>
      </c>
      <c r="AY42">
        <f>GETPIVOTDATA("value",pivot!$A$3,"bench",$D42,"config",$E$3,"stat",AY$4)</f>
        <v>0</v>
      </c>
      <c r="AZ42">
        <f>GETPIVOTDATA("value",pivot!$A$3,"bench",$D42,"config",$E$3,"stat",AZ$4)</f>
        <v>0</v>
      </c>
      <c r="BA42">
        <f>GETPIVOTDATA("value",pivot!$A$3,"bench",$D42,"config",$E$3,"stat",BA$4)</f>
        <v>0</v>
      </c>
      <c r="BB42">
        <f>GETPIVOTDATA("value",pivot!$A$3,"bench",$D42,"config",$E$3,"stat",BB$4)</f>
        <v>0</v>
      </c>
      <c r="BC42">
        <f>GETPIVOTDATA("value",pivot!$A$3,"bench",$D42,"config",$E$3,"stat",BC$4)</f>
        <v>0</v>
      </c>
      <c r="BD42">
        <f>GETPIVOTDATA("value",pivot!$A$3,"bench",$D42,"config",$E$3,"stat",BD$4)</f>
        <v>0</v>
      </c>
      <c r="BE42">
        <f>GETPIVOTDATA("value",pivot!$A$3,"bench",$D42,"config",$E$3,"stat",BE$4)</f>
        <v>0</v>
      </c>
      <c r="BF42">
        <f>GETPIVOTDATA("value",pivot!$A$3,"bench",$D42,"config",$E$3,"stat",BF$4)</f>
        <v>0</v>
      </c>
      <c r="BG42">
        <f>GETPIVOTDATA("value",pivot!$A$3,"bench",$D42,"config",$E$3,"stat",BG$4)</f>
        <v>0</v>
      </c>
      <c r="BH42">
        <f>GETPIVOTDATA("value",pivot!$A$3,"bench",$D42,"config",$E$3,"stat",BH$4)</f>
        <v>0</v>
      </c>
      <c r="BI42">
        <f>GETPIVOTDATA("value",pivot!$A$3,"bench",$D42,"config",$E$3,"stat",BI$4)</f>
        <v>0</v>
      </c>
      <c r="BJ42">
        <f>GETPIVOTDATA("value",pivot!$A$3,"bench",$D42,"config",$E$3,"stat",BJ$4)</f>
        <v>0</v>
      </c>
      <c r="BK42">
        <f>GETPIVOTDATA("value",pivot!$A$3,"bench",$D42,"config",$E$3,"stat",BK$4)</f>
        <v>0</v>
      </c>
      <c r="BL42">
        <f>GETPIVOTDATA("value",pivot!$A$3,"bench",$D42,"config",$E$3,"stat",BL$4)</f>
        <v>0</v>
      </c>
      <c r="BM42">
        <f>GETPIVOTDATA("value",pivot!$A$3,"bench",$D42,"config",$E$3,"stat",BM$4)</f>
        <v>0</v>
      </c>
      <c r="BN42">
        <f>GETPIVOTDATA("value",pivot!$A$3,"bench",$D42,"config",$E$3,"stat",BN$4)</f>
        <v>0</v>
      </c>
      <c r="BO42">
        <f>GETPIVOTDATA("value",pivot!$A$3,"bench",$D42,"config",$E$3,"stat",BO$4)</f>
        <v>0</v>
      </c>
      <c r="BP42">
        <f>GETPIVOTDATA("value",pivot!$A$3,"bench",$D42,"config",$E$3,"stat",BP$4)</f>
        <v>0</v>
      </c>
      <c r="BQ42">
        <f>GETPIVOTDATA("value",pivot!$A$3,"bench",$D42,"config",$E$3,"stat",BQ$4)</f>
        <v>0</v>
      </c>
      <c r="BR42">
        <f>GETPIVOTDATA("value",pivot!$A$3,"bench",$D42,"config",$E$3,"stat",BR$4)</f>
        <v>0</v>
      </c>
      <c r="BU42">
        <f t="shared" si="0"/>
        <v>2524762</v>
      </c>
      <c r="BV42">
        <f t="shared" si="1"/>
        <v>2524762</v>
      </c>
      <c r="BW42">
        <f t="shared" si="2"/>
        <v>2672874</v>
      </c>
      <c r="BX42">
        <f t="shared" si="3"/>
        <v>3125691</v>
      </c>
      <c r="BY42">
        <f t="shared" si="4"/>
        <v>3976325</v>
      </c>
      <c r="BZ42">
        <f t="shared" si="5"/>
        <v>5110260</v>
      </c>
      <c r="CA42">
        <f t="shared" si="6"/>
        <v>5996734</v>
      </c>
      <c r="CB42">
        <f t="shared" si="7"/>
        <v>6678842</v>
      </c>
      <c r="CC42">
        <f t="shared" si="8"/>
        <v>7518703</v>
      </c>
      <c r="CD42">
        <f t="shared" si="9"/>
        <v>8333220</v>
      </c>
      <c r="CE42">
        <f t="shared" si="10"/>
        <v>8742041</v>
      </c>
      <c r="CF42">
        <f t="shared" si="11"/>
        <v>9059902</v>
      </c>
      <c r="CG42">
        <f t="shared" si="12"/>
        <v>9305048</v>
      </c>
      <c r="CH42">
        <f t="shared" si="13"/>
        <v>9528076</v>
      </c>
      <c r="CI42">
        <f t="shared" si="14"/>
        <v>9645431</v>
      </c>
      <c r="CJ42">
        <f t="shared" si="15"/>
        <v>9713534</v>
      </c>
      <c r="CK42">
        <f t="shared" si="16"/>
        <v>9967237</v>
      </c>
      <c r="CL42">
        <f t="shared" si="17"/>
        <v>10046588</v>
      </c>
      <c r="CM42">
        <f t="shared" si="18"/>
        <v>10189227</v>
      </c>
      <c r="CN42">
        <f t="shared" si="19"/>
        <v>10710143</v>
      </c>
      <c r="CO42">
        <f t="shared" si="20"/>
        <v>10930362</v>
      </c>
      <c r="CP42">
        <f t="shared" si="21"/>
        <v>11036288</v>
      </c>
      <c r="CQ42">
        <f t="shared" si="22"/>
        <v>11225846</v>
      </c>
      <c r="CR42">
        <f t="shared" si="23"/>
        <v>11225846</v>
      </c>
      <c r="CS42">
        <f t="shared" si="24"/>
        <v>11225846</v>
      </c>
      <c r="CT42">
        <f t="shared" si="25"/>
        <v>11225846</v>
      </c>
      <c r="CU42">
        <f t="shared" si="26"/>
        <v>11225846</v>
      </c>
      <c r="CV42">
        <f t="shared" si="27"/>
        <v>11225846</v>
      </c>
      <c r="CW42">
        <f t="shared" si="28"/>
        <v>11225846</v>
      </c>
      <c r="CX42">
        <f t="shared" si="29"/>
        <v>11225846</v>
      </c>
      <c r="CY42">
        <f t="shared" si="30"/>
        <v>11225846</v>
      </c>
      <c r="CZ42">
        <f t="shared" si="31"/>
        <v>11225846</v>
      </c>
      <c r="DA42">
        <f t="shared" si="32"/>
        <v>11225846</v>
      </c>
      <c r="DB42">
        <f t="shared" si="33"/>
        <v>11225846</v>
      </c>
      <c r="DC42">
        <f t="shared" si="34"/>
        <v>11225846</v>
      </c>
      <c r="DD42">
        <f t="shared" si="35"/>
        <v>11225846</v>
      </c>
      <c r="DE42">
        <f t="shared" si="36"/>
        <v>11225846</v>
      </c>
      <c r="DF42">
        <f t="shared" si="37"/>
        <v>11225846</v>
      </c>
      <c r="DG42">
        <f t="shared" si="38"/>
        <v>11225846</v>
      </c>
      <c r="DH42">
        <f t="shared" si="39"/>
        <v>11225846</v>
      </c>
      <c r="DI42">
        <f t="shared" si="40"/>
        <v>11225846</v>
      </c>
      <c r="DJ42">
        <f t="shared" si="41"/>
        <v>11225846</v>
      </c>
      <c r="DK42">
        <f t="shared" si="42"/>
        <v>11225846</v>
      </c>
      <c r="DL42">
        <f t="shared" si="43"/>
        <v>11225846</v>
      </c>
      <c r="DM42">
        <f t="shared" si="44"/>
        <v>11225846</v>
      </c>
      <c r="DN42">
        <f t="shared" si="45"/>
        <v>11337636</v>
      </c>
      <c r="DO42">
        <f t="shared" si="46"/>
        <v>11337636</v>
      </c>
      <c r="DP42">
        <f t="shared" si="47"/>
        <v>11337636</v>
      </c>
      <c r="DQ42">
        <f t="shared" si="48"/>
        <v>11337636</v>
      </c>
      <c r="DR42">
        <f t="shared" si="49"/>
        <v>11337636</v>
      </c>
      <c r="DS42">
        <f t="shared" si="50"/>
        <v>11337636</v>
      </c>
      <c r="DT42">
        <f t="shared" si="51"/>
        <v>11337636</v>
      </c>
      <c r="DU42">
        <f t="shared" si="52"/>
        <v>11337636</v>
      </c>
      <c r="DV42">
        <f t="shared" si="53"/>
        <v>11337636</v>
      </c>
      <c r="DW42">
        <f t="shared" si="54"/>
        <v>11337636</v>
      </c>
      <c r="DX42">
        <f t="shared" si="55"/>
        <v>11337636</v>
      </c>
      <c r="DY42">
        <f t="shared" si="56"/>
        <v>11337636</v>
      </c>
      <c r="DZ42">
        <f t="shared" si="57"/>
        <v>11337636</v>
      </c>
      <c r="EA42">
        <f t="shared" si="58"/>
        <v>11337636</v>
      </c>
      <c r="EB42">
        <f t="shared" si="59"/>
        <v>11337636</v>
      </c>
      <c r="EC42">
        <f t="shared" si="60"/>
        <v>11337636</v>
      </c>
      <c r="ED42">
        <f t="shared" si="61"/>
        <v>11337636</v>
      </c>
      <c r="EE42">
        <f t="shared" si="62"/>
        <v>11337636</v>
      </c>
      <c r="EF42">
        <f t="shared" si="63"/>
        <v>11337636</v>
      </c>
      <c r="EG42">
        <f t="shared" si="64"/>
        <v>11337636</v>
      </c>
      <c r="EH42">
        <f t="shared" si="65"/>
        <v>11337636</v>
      </c>
      <c r="EI42">
        <f t="shared" si="68"/>
        <v>11337636</v>
      </c>
      <c r="EK42">
        <f t="shared" si="69"/>
        <v>0.22268857458468413</v>
      </c>
      <c r="EL42">
        <f t="shared" si="70"/>
        <v>0.22268857458468413</v>
      </c>
      <c r="EM42">
        <f t="shared" si="71"/>
        <v>0.23575232085418865</v>
      </c>
      <c r="EN42">
        <f t="shared" si="72"/>
        <v>0.27569159920110331</v>
      </c>
      <c r="EO42">
        <f t="shared" si="73"/>
        <v>0.35071905642410817</v>
      </c>
      <c r="EP42">
        <f t="shared" si="74"/>
        <v>0.45073417421409545</v>
      </c>
      <c r="EQ42">
        <f t="shared" si="75"/>
        <v>0.52892278425590666</v>
      </c>
      <c r="ER42">
        <f t="shared" si="76"/>
        <v>0.58908594348945409</v>
      </c>
      <c r="ES42">
        <f t="shared" si="77"/>
        <v>0.66316320262883721</v>
      </c>
      <c r="ET42">
        <f t="shared" si="78"/>
        <v>0.73500507513206459</v>
      </c>
      <c r="EU42">
        <f t="shared" si="79"/>
        <v>0.77106382670955387</v>
      </c>
      <c r="EV42">
        <f t="shared" si="80"/>
        <v>0.79909974178038523</v>
      </c>
      <c r="EW42">
        <f t="shared" si="81"/>
        <v>0.82072206234174394</v>
      </c>
      <c r="EX42">
        <f t="shared" si="82"/>
        <v>0.84039353530136263</v>
      </c>
      <c r="EY42">
        <f t="shared" si="83"/>
        <v>0.8507444585449736</v>
      </c>
      <c r="EZ42">
        <f t="shared" si="84"/>
        <v>0.85675126631336551</v>
      </c>
      <c r="FA42">
        <f t="shared" si="85"/>
        <v>0.87912832975057587</v>
      </c>
      <c r="FB42">
        <f t="shared" si="86"/>
        <v>0.88612723146165573</v>
      </c>
      <c r="FC42">
        <f t="shared" si="87"/>
        <v>0.89870824923290882</v>
      </c>
      <c r="FD42">
        <f t="shared" si="88"/>
        <v>0.94465398254098121</v>
      </c>
      <c r="FE42">
        <f t="shared" si="89"/>
        <v>0.9640776966203537</v>
      </c>
      <c r="FF42">
        <f t="shared" si="90"/>
        <v>0.9734205613939273</v>
      </c>
      <c r="FG42">
        <f t="shared" si="91"/>
        <v>0.99013991982102789</v>
      </c>
      <c r="FH42">
        <f t="shared" si="92"/>
        <v>0.99013991982102789</v>
      </c>
      <c r="FI42">
        <f t="shared" si="93"/>
        <v>0.99013991982102789</v>
      </c>
      <c r="FJ42">
        <f t="shared" si="94"/>
        <v>0.99013991982102789</v>
      </c>
      <c r="FK42">
        <f t="shared" si="95"/>
        <v>0.99013991982102789</v>
      </c>
      <c r="FL42">
        <f t="shared" si="96"/>
        <v>0.99013991982102789</v>
      </c>
      <c r="FM42">
        <f t="shared" si="97"/>
        <v>0.99013991982102789</v>
      </c>
      <c r="FN42">
        <f t="shared" si="98"/>
        <v>0.99013991982102789</v>
      </c>
      <c r="FO42">
        <f t="shared" si="99"/>
        <v>0.99013991982102789</v>
      </c>
      <c r="FP42">
        <f t="shared" si="100"/>
        <v>0.99013991982102789</v>
      </c>
      <c r="FQ42">
        <f t="shared" si="101"/>
        <v>0.99013991982102789</v>
      </c>
      <c r="FR42">
        <f t="shared" si="102"/>
        <v>0.99013991982102789</v>
      </c>
      <c r="FS42">
        <f t="shared" si="103"/>
        <v>0.99013991982102789</v>
      </c>
      <c r="FT42">
        <f t="shared" si="104"/>
        <v>0.99013991982102789</v>
      </c>
      <c r="FU42">
        <f t="shared" si="105"/>
        <v>0.99013991982102789</v>
      </c>
      <c r="FV42">
        <f t="shared" si="106"/>
        <v>0.99013991982102789</v>
      </c>
      <c r="FW42">
        <f t="shared" si="107"/>
        <v>0.99013991982102789</v>
      </c>
      <c r="FX42">
        <f t="shared" si="108"/>
        <v>0.99013991982102789</v>
      </c>
      <c r="FY42">
        <f t="shared" si="109"/>
        <v>0.99013991982102789</v>
      </c>
      <c r="FZ42">
        <f t="shared" si="110"/>
        <v>0.99013991982102789</v>
      </c>
      <c r="GA42">
        <f t="shared" si="111"/>
        <v>0.99013991982102789</v>
      </c>
      <c r="GB42">
        <f t="shared" si="112"/>
        <v>0.99013991982102789</v>
      </c>
      <c r="GC42">
        <f t="shared" si="113"/>
        <v>0.99013991982102789</v>
      </c>
      <c r="GD42">
        <f t="shared" si="114"/>
        <v>1</v>
      </c>
      <c r="GE42">
        <f t="shared" si="115"/>
        <v>1</v>
      </c>
      <c r="GF42">
        <f t="shared" si="116"/>
        <v>1</v>
      </c>
      <c r="GG42">
        <f t="shared" si="117"/>
        <v>1</v>
      </c>
      <c r="GH42">
        <f t="shared" si="118"/>
        <v>1</v>
      </c>
      <c r="GI42">
        <f t="shared" si="119"/>
        <v>1</v>
      </c>
      <c r="GJ42">
        <f t="shared" si="120"/>
        <v>1</v>
      </c>
      <c r="GK42">
        <f t="shared" si="121"/>
        <v>1</v>
      </c>
      <c r="GL42">
        <f t="shared" si="122"/>
        <v>1</v>
      </c>
      <c r="GM42">
        <f t="shared" si="123"/>
        <v>1</v>
      </c>
      <c r="GN42">
        <f t="shared" si="124"/>
        <v>1</v>
      </c>
      <c r="GO42">
        <f t="shared" si="125"/>
        <v>1</v>
      </c>
      <c r="GP42">
        <f t="shared" si="126"/>
        <v>1</v>
      </c>
      <c r="GQ42">
        <f t="shared" si="127"/>
        <v>1</v>
      </c>
      <c r="GR42">
        <f t="shared" si="128"/>
        <v>1</v>
      </c>
      <c r="GS42">
        <f t="shared" si="129"/>
        <v>1</v>
      </c>
      <c r="GT42">
        <f t="shared" si="130"/>
        <v>1</v>
      </c>
      <c r="GU42">
        <f t="shared" si="131"/>
        <v>1</v>
      </c>
      <c r="GV42">
        <f t="shared" si="132"/>
        <v>1</v>
      </c>
      <c r="GW42">
        <f t="shared" si="133"/>
        <v>1</v>
      </c>
      <c r="GX42">
        <f t="shared" si="134"/>
        <v>1</v>
      </c>
    </row>
    <row r="43" spans="4:206" x14ac:dyDescent="0.2">
      <c r="D43" s="5" t="s">
        <v>106</v>
      </c>
      <c r="E43">
        <f>GETPIVOTDATA("value",pivot!$A$3,"bench",$D43,"config",$E$3,"stat",E$4)</f>
        <v>2547671</v>
      </c>
      <c r="F43">
        <f>GETPIVOTDATA("value",pivot!$A$3,"bench",$D43,"config",$E$3,"stat",F$4)</f>
        <v>0</v>
      </c>
      <c r="G43">
        <f>GETPIVOTDATA("value",pivot!$A$3,"bench",$D43,"config",$E$3,"stat",G$4)</f>
        <v>146693</v>
      </c>
      <c r="H43">
        <f>GETPIVOTDATA("value",pivot!$A$3,"bench",$D43,"config",$E$3,"stat",H$4)</f>
        <v>444192</v>
      </c>
      <c r="I43">
        <f>GETPIVOTDATA("value",pivot!$A$3,"bench",$D43,"config",$E$3,"stat",I$4)</f>
        <v>882063</v>
      </c>
      <c r="J43">
        <f>GETPIVOTDATA("value",pivot!$A$3,"bench",$D43,"config",$E$3,"stat",J$4)</f>
        <v>1074896</v>
      </c>
      <c r="K43">
        <f>GETPIVOTDATA("value",pivot!$A$3,"bench",$D43,"config",$E$3,"stat",K$4)</f>
        <v>887804</v>
      </c>
      <c r="L43">
        <f>GETPIVOTDATA("value",pivot!$A$3,"bench",$D43,"config",$E$3,"stat",L$4)</f>
        <v>700703</v>
      </c>
      <c r="M43">
        <f>GETPIVOTDATA("value",pivot!$A$3,"bench",$D43,"config",$E$3,"stat",M$4)</f>
        <v>813495</v>
      </c>
      <c r="N43">
        <f>GETPIVOTDATA("value",pivot!$A$3,"bench",$D43,"config",$E$3,"stat",N$4)</f>
        <v>774945</v>
      </c>
      <c r="O43">
        <f>GETPIVOTDATA("value",pivot!$A$3,"bench",$D43,"config",$E$3,"stat",O$4)</f>
        <v>412679</v>
      </c>
      <c r="P43">
        <f>GETPIVOTDATA("value",pivot!$A$3,"bench",$D43,"config",$E$3,"stat",P$4)</f>
        <v>314544</v>
      </c>
      <c r="Q43">
        <f>GETPIVOTDATA("value",pivot!$A$3,"bench",$D43,"config",$E$3,"stat",Q$4)</f>
        <v>266608</v>
      </c>
      <c r="R43">
        <f>GETPIVOTDATA("value",pivot!$A$3,"bench",$D43,"config",$E$3,"stat",R$4)</f>
        <v>223132</v>
      </c>
      <c r="S43">
        <f>GETPIVOTDATA("value",pivot!$A$3,"bench",$D43,"config",$E$3,"stat",S$4)</f>
        <v>116994</v>
      </c>
      <c r="T43">
        <f>GETPIVOTDATA("value",pivot!$A$3,"bench",$D43,"config",$E$3,"stat",T$4)</f>
        <v>68356</v>
      </c>
      <c r="U43">
        <f>GETPIVOTDATA("value",pivot!$A$3,"bench",$D43,"config",$E$3,"stat",U$4)</f>
        <v>254075</v>
      </c>
      <c r="V43">
        <f>GETPIVOTDATA("value",pivot!$A$3,"bench",$D43,"config",$E$3,"stat",V$4)</f>
        <v>76932</v>
      </c>
      <c r="W43">
        <f>GETPIVOTDATA("value",pivot!$A$3,"bench",$D43,"config",$E$3,"stat",W$4)</f>
        <v>142075</v>
      </c>
      <c r="X43">
        <f>GETPIVOTDATA("value",pivot!$A$3,"bench",$D43,"config",$E$3,"stat",X$4)</f>
        <v>526753</v>
      </c>
      <c r="Y43">
        <f>GETPIVOTDATA("value",pivot!$A$3,"bench",$D43,"config",$E$3,"stat",Y$4)</f>
        <v>216322</v>
      </c>
      <c r="Z43">
        <f>GETPIVOTDATA("value",pivot!$A$3,"bench",$D43,"config",$E$3,"stat",Z$4)</f>
        <v>105833</v>
      </c>
      <c r="AA43">
        <f>GETPIVOTDATA("value",pivot!$A$3,"bench",$D43,"config",$E$3,"stat",AA$4)</f>
        <v>195174</v>
      </c>
      <c r="AB43">
        <f>GETPIVOTDATA("value",pivot!$A$3,"bench",$D43,"config",$E$3,"stat",AB$4)</f>
        <v>0</v>
      </c>
      <c r="AC43">
        <f>GETPIVOTDATA("value",pivot!$A$3,"bench",$D43,"config",$E$3,"stat",AC$4)</f>
        <v>0</v>
      </c>
      <c r="AD43">
        <f>GETPIVOTDATA("value",pivot!$A$3,"bench",$D43,"config",$E$3,"stat",AD$4)</f>
        <v>0</v>
      </c>
      <c r="AE43">
        <f>GETPIVOTDATA("value",pivot!$A$3,"bench",$D43,"config",$E$3,"stat",AE$4)</f>
        <v>0</v>
      </c>
      <c r="AF43">
        <f>GETPIVOTDATA("value",pivot!$A$3,"bench",$D43,"config",$E$3,"stat",AF$4)</f>
        <v>0</v>
      </c>
      <c r="AG43">
        <f>GETPIVOTDATA("value",pivot!$A$3,"bench",$D43,"config",$E$3,"stat",AG$4)</f>
        <v>0</v>
      </c>
      <c r="AH43">
        <f>GETPIVOTDATA("value",pivot!$A$3,"bench",$D43,"config",$E$3,"stat",AH$4)</f>
        <v>0</v>
      </c>
      <c r="AI43">
        <f>GETPIVOTDATA("value",pivot!$A$3,"bench",$D43,"config",$E$3,"stat",AI$4)</f>
        <v>0</v>
      </c>
      <c r="AJ43">
        <f>GETPIVOTDATA("value",pivot!$A$3,"bench",$D43,"config",$E$3,"stat",AJ$4)</f>
        <v>0</v>
      </c>
      <c r="AK43">
        <f>GETPIVOTDATA("value",pivot!$A$3,"bench",$D43,"config",$E$3,"stat",AK$4)</f>
        <v>0</v>
      </c>
      <c r="AL43">
        <f>GETPIVOTDATA("value",pivot!$A$3,"bench",$D43,"config",$E$3,"stat",AL$4)</f>
        <v>0</v>
      </c>
      <c r="AM43">
        <f>GETPIVOTDATA("value",pivot!$A$3,"bench",$D43,"config",$E$3,"stat",AM$4)</f>
        <v>0</v>
      </c>
      <c r="AN43">
        <f>GETPIVOTDATA("value",pivot!$A$3,"bench",$D43,"config",$E$3,"stat",AN$4)</f>
        <v>0</v>
      </c>
      <c r="AO43">
        <f>GETPIVOTDATA("value",pivot!$A$3,"bench",$D43,"config",$E$3,"stat",AO$4)</f>
        <v>0</v>
      </c>
      <c r="AP43">
        <f>GETPIVOTDATA("value",pivot!$A$3,"bench",$D43,"config",$E$3,"stat",AP$4)</f>
        <v>0</v>
      </c>
      <c r="AQ43">
        <f>GETPIVOTDATA("value",pivot!$A$3,"bench",$D43,"config",$E$3,"stat",AQ$4)</f>
        <v>0</v>
      </c>
      <c r="AR43">
        <f>GETPIVOTDATA("value",pivot!$A$3,"bench",$D43,"config",$E$3,"stat",AR$4)</f>
        <v>0</v>
      </c>
      <c r="AS43">
        <f>GETPIVOTDATA("value",pivot!$A$3,"bench",$D43,"config",$E$3,"stat",AS$4)</f>
        <v>0</v>
      </c>
      <c r="AT43">
        <f>GETPIVOTDATA("value",pivot!$A$3,"bench",$D43,"config",$E$3,"stat",AT$4)</f>
        <v>0</v>
      </c>
      <c r="AU43">
        <f>GETPIVOTDATA("value",pivot!$A$3,"bench",$D43,"config",$E$3,"stat",AU$4)</f>
        <v>0</v>
      </c>
      <c r="AV43">
        <f>GETPIVOTDATA("value",pivot!$A$3,"bench",$D43,"config",$E$3,"stat",AV$4)</f>
        <v>0</v>
      </c>
      <c r="AW43">
        <f>GETPIVOTDATA("value",pivot!$A$3,"bench",$D43,"config",$E$3,"stat",AW$4)</f>
        <v>0</v>
      </c>
      <c r="AX43">
        <f>GETPIVOTDATA("value",pivot!$A$3,"bench",$D43,"config",$E$3,"stat",AX$4)</f>
        <v>111497</v>
      </c>
      <c r="AY43">
        <f>GETPIVOTDATA("value",pivot!$A$3,"bench",$D43,"config",$E$3,"stat",AY$4)</f>
        <v>0</v>
      </c>
      <c r="AZ43">
        <f>GETPIVOTDATA("value",pivot!$A$3,"bench",$D43,"config",$E$3,"stat",AZ$4)</f>
        <v>0</v>
      </c>
      <c r="BA43">
        <f>GETPIVOTDATA("value",pivot!$A$3,"bench",$D43,"config",$E$3,"stat",BA$4)</f>
        <v>0</v>
      </c>
      <c r="BB43">
        <f>GETPIVOTDATA("value",pivot!$A$3,"bench",$D43,"config",$E$3,"stat",BB$4)</f>
        <v>0</v>
      </c>
      <c r="BC43">
        <f>GETPIVOTDATA("value",pivot!$A$3,"bench",$D43,"config",$E$3,"stat",BC$4)</f>
        <v>0</v>
      </c>
      <c r="BD43">
        <f>GETPIVOTDATA("value",pivot!$A$3,"bench",$D43,"config",$E$3,"stat",BD$4)</f>
        <v>0</v>
      </c>
      <c r="BE43">
        <f>GETPIVOTDATA("value",pivot!$A$3,"bench",$D43,"config",$E$3,"stat",BE$4)</f>
        <v>0</v>
      </c>
      <c r="BF43">
        <f>GETPIVOTDATA("value",pivot!$A$3,"bench",$D43,"config",$E$3,"stat",BF$4)</f>
        <v>0</v>
      </c>
      <c r="BG43">
        <f>GETPIVOTDATA("value",pivot!$A$3,"bench",$D43,"config",$E$3,"stat",BG$4)</f>
        <v>0</v>
      </c>
      <c r="BH43">
        <f>GETPIVOTDATA("value",pivot!$A$3,"bench",$D43,"config",$E$3,"stat",BH$4)</f>
        <v>0</v>
      </c>
      <c r="BI43">
        <f>GETPIVOTDATA("value",pivot!$A$3,"bench",$D43,"config",$E$3,"stat",BI$4)</f>
        <v>0</v>
      </c>
      <c r="BJ43">
        <f>GETPIVOTDATA("value",pivot!$A$3,"bench",$D43,"config",$E$3,"stat",BJ$4)</f>
        <v>0</v>
      </c>
      <c r="BK43">
        <f>GETPIVOTDATA("value",pivot!$A$3,"bench",$D43,"config",$E$3,"stat",BK$4)</f>
        <v>0</v>
      </c>
      <c r="BL43">
        <f>GETPIVOTDATA("value",pivot!$A$3,"bench",$D43,"config",$E$3,"stat",BL$4)</f>
        <v>0</v>
      </c>
      <c r="BM43">
        <f>GETPIVOTDATA("value",pivot!$A$3,"bench",$D43,"config",$E$3,"stat",BM$4)</f>
        <v>0</v>
      </c>
      <c r="BN43">
        <f>GETPIVOTDATA("value",pivot!$A$3,"bench",$D43,"config",$E$3,"stat",BN$4)</f>
        <v>0</v>
      </c>
      <c r="BO43">
        <f>GETPIVOTDATA("value",pivot!$A$3,"bench",$D43,"config",$E$3,"stat",BO$4)</f>
        <v>1</v>
      </c>
      <c r="BP43">
        <f>GETPIVOTDATA("value",pivot!$A$3,"bench",$D43,"config",$E$3,"stat",BP$4)</f>
        <v>0</v>
      </c>
      <c r="BQ43">
        <f>GETPIVOTDATA("value",pivot!$A$3,"bench",$D43,"config",$E$3,"stat",BQ$4)</f>
        <v>0</v>
      </c>
      <c r="BR43">
        <f>GETPIVOTDATA("value",pivot!$A$3,"bench",$D43,"config",$E$3,"stat",BR$4)</f>
        <v>0</v>
      </c>
      <c r="BU43">
        <f t="shared" si="0"/>
        <v>2547671</v>
      </c>
      <c r="BV43">
        <f t="shared" si="1"/>
        <v>2547671</v>
      </c>
      <c r="BW43">
        <f t="shared" si="2"/>
        <v>2694364</v>
      </c>
      <c r="BX43">
        <f t="shared" si="3"/>
        <v>3138556</v>
      </c>
      <c r="BY43">
        <f t="shared" si="4"/>
        <v>4020619</v>
      </c>
      <c r="BZ43">
        <f t="shared" si="5"/>
        <v>5095515</v>
      </c>
      <c r="CA43">
        <f t="shared" si="6"/>
        <v>5983319</v>
      </c>
      <c r="CB43">
        <f t="shared" si="7"/>
        <v>6684022</v>
      </c>
      <c r="CC43">
        <f t="shared" si="8"/>
        <v>7497517</v>
      </c>
      <c r="CD43">
        <f t="shared" si="9"/>
        <v>8272462</v>
      </c>
      <c r="CE43">
        <f t="shared" si="10"/>
        <v>8685141</v>
      </c>
      <c r="CF43">
        <f t="shared" si="11"/>
        <v>8999685</v>
      </c>
      <c r="CG43">
        <f t="shared" si="12"/>
        <v>9266293</v>
      </c>
      <c r="CH43">
        <f t="shared" si="13"/>
        <v>9489425</v>
      </c>
      <c r="CI43">
        <f t="shared" si="14"/>
        <v>9606419</v>
      </c>
      <c r="CJ43">
        <f t="shared" si="15"/>
        <v>9674775</v>
      </c>
      <c r="CK43">
        <f t="shared" si="16"/>
        <v>9928850</v>
      </c>
      <c r="CL43">
        <f t="shared" si="17"/>
        <v>10005782</v>
      </c>
      <c r="CM43">
        <f t="shared" si="18"/>
        <v>10147857</v>
      </c>
      <c r="CN43">
        <f t="shared" si="19"/>
        <v>10674610</v>
      </c>
      <c r="CO43">
        <f t="shared" si="20"/>
        <v>10890932</v>
      </c>
      <c r="CP43">
        <f t="shared" si="21"/>
        <v>10996765</v>
      </c>
      <c r="CQ43">
        <f t="shared" si="22"/>
        <v>11191939</v>
      </c>
      <c r="CR43">
        <f t="shared" si="23"/>
        <v>11191939</v>
      </c>
      <c r="CS43">
        <f t="shared" si="24"/>
        <v>11191939</v>
      </c>
      <c r="CT43">
        <f t="shared" si="25"/>
        <v>11191939</v>
      </c>
      <c r="CU43">
        <f t="shared" si="26"/>
        <v>11191939</v>
      </c>
      <c r="CV43">
        <f t="shared" si="27"/>
        <v>11191939</v>
      </c>
      <c r="CW43">
        <f t="shared" si="28"/>
        <v>11191939</v>
      </c>
      <c r="CX43">
        <f t="shared" si="29"/>
        <v>11191939</v>
      </c>
      <c r="CY43">
        <f t="shared" si="30"/>
        <v>11191939</v>
      </c>
      <c r="CZ43">
        <f t="shared" si="31"/>
        <v>11191939</v>
      </c>
      <c r="DA43">
        <f t="shared" si="32"/>
        <v>11191939</v>
      </c>
      <c r="DB43">
        <f t="shared" si="33"/>
        <v>11191939</v>
      </c>
      <c r="DC43">
        <f t="shared" si="34"/>
        <v>11191939</v>
      </c>
      <c r="DD43">
        <f t="shared" si="35"/>
        <v>11191939</v>
      </c>
      <c r="DE43">
        <f t="shared" si="36"/>
        <v>11191939</v>
      </c>
      <c r="DF43">
        <f t="shared" si="37"/>
        <v>11191939</v>
      </c>
      <c r="DG43">
        <f t="shared" si="38"/>
        <v>11191939</v>
      </c>
      <c r="DH43">
        <f t="shared" si="39"/>
        <v>11191939</v>
      </c>
      <c r="DI43">
        <f t="shared" si="40"/>
        <v>11191939</v>
      </c>
      <c r="DJ43">
        <f t="shared" si="41"/>
        <v>11191939</v>
      </c>
      <c r="DK43">
        <f t="shared" si="42"/>
        <v>11191939</v>
      </c>
      <c r="DL43">
        <f t="shared" si="43"/>
        <v>11191939</v>
      </c>
      <c r="DM43">
        <f t="shared" si="44"/>
        <v>11191939</v>
      </c>
      <c r="DN43">
        <f t="shared" si="45"/>
        <v>11303436</v>
      </c>
      <c r="DO43">
        <f t="shared" si="46"/>
        <v>11303436</v>
      </c>
      <c r="DP43">
        <f t="shared" si="47"/>
        <v>11303436</v>
      </c>
      <c r="DQ43">
        <f t="shared" si="48"/>
        <v>11303436</v>
      </c>
      <c r="DR43">
        <f t="shared" si="49"/>
        <v>11303436</v>
      </c>
      <c r="DS43">
        <f t="shared" si="50"/>
        <v>11303436</v>
      </c>
      <c r="DT43">
        <f t="shared" si="51"/>
        <v>11303436</v>
      </c>
      <c r="DU43">
        <f t="shared" si="52"/>
        <v>11303436</v>
      </c>
      <c r="DV43">
        <f t="shared" si="53"/>
        <v>11303436</v>
      </c>
      <c r="DW43">
        <f t="shared" si="54"/>
        <v>11303436</v>
      </c>
      <c r="DX43">
        <f t="shared" si="55"/>
        <v>11303436</v>
      </c>
      <c r="DY43">
        <f t="shared" si="56"/>
        <v>11303436</v>
      </c>
      <c r="DZ43">
        <f t="shared" si="57"/>
        <v>11303436</v>
      </c>
      <c r="EA43">
        <f t="shared" si="58"/>
        <v>11303436</v>
      </c>
      <c r="EB43">
        <f t="shared" si="59"/>
        <v>11303436</v>
      </c>
      <c r="EC43">
        <f t="shared" si="60"/>
        <v>11303436</v>
      </c>
      <c r="ED43">
        <f t="shared" si="61"/>
        <v>11303436</v>
      </c>
      <c r="EE43">
        <f t="shared" si="62"/>
        <v>11303437</v>
      </c>
      <c r="EF43">
        <f t="shared" si="63"/>
        <v>11303437</v>
      </c>
      <c r="EG43">
        <f t="shared" si="64"/>
        <v>11303437</v>
      </c>
      <c r="EH43">
        <f t="shared" si="65"/>
        <v>11303437</v>
      </c>
      <c r="EI43">
        <f t="shared" si="68"/>
        <v>11303437</v>
      </c>
      <c r="EK43">
        <f t="shared" si="69"/>
        <v>0.22538905644362861</v>
      </c>
      <c r="EL43">
        <f t="shared" si="70"/>
        <v>0.22538905644362861</v>
      </c>
      <c r="EM43">
        <f t="shared" si="71"/>
        <v>0.23836679056113641</v>
      </c>
      <c r="EN43">
        <f t="shared" si="72"/>
        <v>0.27766386453960862</v>
      </c>
      <c r="EO43">
        <f t="shared" si="73"/>
        <v>0.35569880205463172</v>
      </c>
      <c r="EP43">
        <f t="shared" si="74"/>
        <v>0.45079341796658839</v>
      </c>
      <c r="EQ43">
        <f t="shared" si="75"/>
        <v>0.52933625409687335</v>
      </c>
      <c r="ER43">
        <f t="shared" si="76"/>
        <v>0.59132651422748672</v>
      </c>
      <c r="ES43">
        <f t="shared" si="77"/>
        <v>0.66329533220736314</v>
      </c>
      <c r="ET43">
        <f t="shared" si="78"/>
        <v>0.73185368308771925</v>
      </c>
      <c r="EU43">
        <f t="shared" si="79"/>
        <v>0.76836284397391696</v>
      </c>
      <c r="EV43">
        <f t="shared" si="80"/>
        <v>0.79619013225800261</v>
      </c>
      <c r="EW43">
        <f t="shared" si="81"/>
        <v>0.81977658653735141</v>
      </c>
      <c r="EX43">
        <f t="shared" si="82"/>
        <v>0.8395167770652413</v>
      </c>
      <c r="EY43">
        <f t="shared" si="83"/>
        <v>0.84986708025178537</v>
      </c>
      <c r="EZ43">
        <f t="shared" si="84"/>
        <v>0.85591444442960141</v>
      </c>
      <c r="FA43">
        <f t="shared" si="85"/>
        <v>0.87839212090977281</v>
      </c>
      <c r="FB43">
        <f t="shared" si="86"/>
        <v>0.8851981923728155</v>
      </c>
      <c r="FC43">
        <f t="shared" si="87"/>
        <v>0.89776737818771402</v>
      </c>
      <c r="FD43">
        <f t="shared" si="88"/>
        <v>0.94436851375382547</v>
      </c>
      <c r="FE43">
        <f t="shared" si="89"/>
        <v>0.96350623266180013</v>
      </c>
      <c r="FF43">
        <f t="shared" si="90"/>
        <v>0.97286913705981637</v>
      </c>
      <c r="FG43">
        <f t="shared" si="91"/>
        <v>0.99013592060538758</v>
      </c>
      <c r="FH43">
        <f t="shared" si="92"/>
        <v>0.99013592060538758</v>
      </c>
      <c r="FI43">
        <f t="shared" si="93"/>
        <v>0.99013592060538758</v>
      </c>
      <c r="FJ43">
        <f t="shared" si="94"/>
        <v>0.99013592060538758</v>
      </c>
      <c r="FK43">
        <f t="shared" si="95"/>
        <v>0.99013592060538758</v>
      </c>
      <c r="FL43">
        <f t="shared" si="96"/>
        <v>0.99013592060538758</v>
      </c>
      <c r="FM43">
        <f t="shared" si="97"/>
        <v>0.99013592060538758</v>
      </c>
      <c r="FN43">
        <f t="shared" si="98"/>
        <v>0.99013592060538758</v>
      </c>
      <c r="FO43">
        <f t="shared" si="99"/>
        <v>0.99013592060538758</v>
      </c>
      <c r="FP43">
        <f t="shared" si="100"/>
        <v>0.99013592060538758</v>
      </c>
      <c r="FQ43">
        <f t="shared" si="101"/>
        <v>0.99013592060538758</v>
      </c>
      <c r="FR43">
        <f t="shared" si="102"/>
        <v>0.99013592060538758</v>
      </c>
      <c r="FS43">
        <f t="shared" si="103"/>
        <v>0.99013592060538758</v>
      </c>
      <c r="FT43">
        <f t="shared" si="104"/>
        <v>0.99013592060538758</v>
      </c>
      <c r="FU43">
        <f t="shared" si="105"/>
        <v>0.99013592060538758</v>
      </c>
      <c r="FV43">
        <f t="shared" si="106"/>
        <v>0.99013592060538758</v>
      </c>
      <c r="FW43">
        <f t="shared" si="107"/>
        <v>0.99013592060538758</v>
      </c>
      <c r="FX43">
        <f t="shared" si="108"/>
        <v>0.99013592060538758</v>
      </c>
      <c r="FY43">
        <f t="shared" si="109"/>
        <v>0.99013592060538758</v>
      </c>
      <c r="FZ43">
        <f t="shared" si="110"/>
        <v>0.99013592060538758</v>
      </c>
      <c r="GA43">
        <f t="shared" si="111"/>
        <v>0.99013592060538758</v>
      </c>
      <c r="GB43">
        <f t="shared" si="112"/>
        <v>0.99013592060538758</v>
      </c>
      <c r="GC43">
        <f t="shared" si="113"/>
        <v>0.99013592060538758</v>
      </c>
      <c r="GD43">
        <f t="shared" si="114"/>
        <v>0.99999991153133339</v>
      </c>
      <c r="GE43">
        <f t="shared" si="115"/>
        <v>0.99999991153133339</v>
      </c>
      <c r="GF43">
        <f t="shared" si="116"/>
        <v>0.99999991153133339</v>
      </c>
      <c r="GG43">
        <f t="shared" si="117"/>
        <v>0.99999991153133339</v>
      </c>
      <c r="GH43">
        <f t="shared" si="118"/>
        <v>0.99999991153133339</v>
      </c>
      <c r="GI43">
        <f t="shared" si="119"/>
        <v>0.99999991153133339</v>
      </c>
      <c r="GJ43">
        <f t="shared" si="120"/>
        <v>0.99999991153133339</v>
      </c>
      <c r="GK43">
        <f t="shared" si="121"/>
        <v>0.99999991153133339</v>
      </c>
      <c r="GL43">
        <f t="shared" si="122"/>
        <v>0.99999991153133339</v>
      </c>
      <c r="GM43">
        <f t="shared" si="123"/>
        <v>0.99999991153133339</v>
      </c>
      <c r="GN43">
        <f t="shared" si="124"/>
        <v>0.99999991153133339</v>
      </c>
      <c r="GO43">
        <f t="shared" si="125"/>
        <v>0.99999991153133339</v>
      </c>
      <c r="GP43">
        <f t="shared" si="126"/>
        <v>0.99999991153133339</v>
      </c>
      <c r="GQ43">
        <f t="shared" si="127"/>
        <v>0.99999991153133339</v>
      </c>
      <c r="GR43">
        <f t="shared" si="128"/>
        <v>0.99999991153133339</v>
      </c>
      <c r="GS43">
        <f t="shared" si="129"/>
        <v>0.99999991153133339</v>
      </c>
      <c r="GT43">
        <f t="shared" si="130"/>
        <v>0.99999991153133339</v>
      </c>
      <c r="GU43">
        <f t="shared" si="131"/>
        <v>1</v>
      </c>
      <c r="GV43">
        <f t="shared" si="132"/>
        <v>1</v>
      </c>
      <c r="GW43">
        <f t="shared" si="133"/>
        <v>1</v>
      </c>
      <c r="GX43">
        <f t="shared" si="134"/>
        <v>1</v>
      </c>
    </row>
    <row r="44" spans="4:206" x14ac:dyDescent="0.2">
      <c r="D44" s="5" t="s">
        <v>107</v>
      </c>
      <c r="E44">
        <f>GETPIVOTDATA("value",pivot!$A$3,"bench",$D44,"config",$E$3,"stat",E$4)</f>
        <v>2180402</v>
      </c>
      <c r="F44">
        <f>GETPIVOTDATA("value",pivot!$A$3,"bench",$D44,"config",$E$3,"stat",F$4)</f>
        <v>0</v>
      </c>
      <c r="G44">
        <f>GETPIVOTDATA("value",pivot!$A$3,"bench",$D44,"config",$E$3,"stat",G$4)</f>
        <v>82627</v>
      </c>
      <c r="H44">
        <f>GETPIVOTDATA("value",pivot!$A$3,"bench",$D44,"config",$E$3,"stat",H$4)</f>
        <v>372975</v>
      </c>
      <c r="I44">
        <f>GETPIVOTDATA("value",pivot!$A$3,"bench",$D44,"config",$E$3,"stat",I$4)</f>
        <v>476919</v>
      </c>
      <c r="J44">
        <f>GETPIVOTDATA("value",pivot!$A$3,"bench",$D44,"config",$E$3,"stat",J$4)</f>
        <v>1003979</v>
      </c>
      <c r="K44">
        <f>GETPIVOTDATA("value",pivot!$A$3,"bench",$D44,"config",$E$3,"stat",K$4)</f>
        <v>604757</v>
      </c>
      <c r="L44">
        <f>GETPIVOTDATA("value",pivot!$A$3,"bench",$D44,"config",$E$3,"stat",L$4)</f>
        <v>538215</v>
      </c>
      <c r="M44">
        <f>GETPIVOTDATA("value",pivot!$A$3,"bench",$D44,"config",$E$3,"stat",M$4)</f>
        <v>701876</v>
      </c>
      <c r="N44">
        <f>GETPIVOTDATA("value",pivot!$A$3,"bench",$D44,"config",$E$3,"stat",N$4)</f>
        <v>566191</v>
      </c>
      <c r="O44">
        <f>GETPIVOTDATA("value",pivot!$A$3,"bench",$D44,"config",$E$3,"stat",O$4)</f>
        <v>371117</v>
      </c>
      <c r="P44">
        <f>GETPIVOTDATA("value",pivot!$A$3,"bench",$D44,"config",$E$3,"stat",P$4)</f>
        <v>523508</v>
      </c>
      <c r="Q44">
        <f>GETPIVOTDATA("value",pivot!$A$3,"bench",$D44,"config",$E$3,"stat",Q$4)</f>
        <v>218684</v>
      </c>
      <c r="R44">
        <f>GETPIVOTDATA("value",pivot!$A$3,"bench",$D44,"config",$E$3,"stat",R$4)</f>
        <v>305298</v>
      </c>
      <c r="S44">
        <f>GETPIVOTDATA("value",pivot!$A$3,"bench",$D44,"config",$E$3,"stat",S$4)</f>
        <v>96683</v>
      </c>
      <c r="T44">
        <f>GETPIVOTDATA("value",pivot!$A$3,"bench",$D44,"config",$E$3,"stat",T$4)</f>
        <v>139747</v>
      </c>
      <c r="U44">
        <f>GETPIVOTDATA("value",pivot!$A$3,"bench",$D44,"config",$E$3,"stat",U$4)</f>
        <v>233718</v>
      </c>
      <c r="V44">
        <f>GETPIVOTDATA("value",pivot!$A$3,"bench",$D44,"config",$E$3,"stat",V$4)</f>
        <v>80117</v>
      </c>
      <c r="W44">
        <f>GETPIVOTDATA("value",pivot!$A$3,"bench",$D44,"config",$E$3,"stat",W$4)</f>
        <v>209050</v>
      </c>
      <c r="X44">
        <f>GETPIVOTDATA("value",pivot!$A$3,"bench",$D44,"config",$E$3,"stat",X$4)</f>
        <v>297258</v>
      </c>
      <c r="Y44">
        <f>GETPIVOTDATA("value",pivot!$A$3,"bench",$D44,"config",$E$3,"stat",Y$4)</f>
        <v>144713</v>
      </c>
      <c r="Z44">
        <f>GETPIVOTDATA("value",pivot!$A$3,"bench",$D44,"config",$E$3,"stat",Z$4)</f>
        <v>53788</v>
      </c>
      <c r="AA44">
        <f>GETPIVOTDATA("value",pivot!$A$3,"bench",$D44,"config",$E$3,"stat",AA$4)</f>
        <v>301656</v>
      </c>
      <c r="AB44">
        <f>GETPIVOTDATA("value",pivot!$A$3,"bench",$D44,"config",$E$3,"stat",AB$4)</f>
        <v>0</v>
      </c>
      <c r="AC44">
        <f>GETPIVOTDATA("value",pivot!$A$3,"bench",$D44,"config",$E$3,"stat",AC$4)</f>
        <v>0</v>
      </c>
      <c r="AD44">
        <f>GETPIVOTDATA("value",pivot!$A$3,"bench",$D44,"config",$E$3,"stat",AD$4)</f>
        <v>0</v>
      </c>
      <c r="AE44">
        <f>GETPIVOTDATA("value",pivot!$A$3,"bench",$D44,"config",$E$3,"stat",AE$4)</f>
        <v>0</v>
      </c>
      <c r="AF44">
        <f>GETPIVOTDATA("value",pivot!$A$3,"bench",$D44,"config",$E$3,"stat",AF$4)</f>
        <v>0</v>
      </c>
      <c r="AG44">
        <f>GETPIVOTDATA("value",pivot!$A$3,"bench",$D44,"config",$E$3,"stat",AG$4)</f>
        <v>0</v>
      </c>
      <c r="AH44">
        <f>GETPIVOTDATA("value",pivot!$A$3,"bench",$D44,"config",$E$3,"stat",AH$4)</f>
        <v>0</v>
      </c>
      <c r="AI44">
        <f>GETPIVOTDATA("value",pivot!$A$3,"bench",$D44,"config",$E$3,"stat",AI$4)</f>
        <v>0</v>
      </c>
      <c r="AJ44">
        <f>GETPIVOTDATA("value",pivot!$A$3,"bench",$D44,"config",$E$3,"stat",AJ$4)</f>
        <v>0</v>
      </c>
      <c r="AK44">
        <f>GETPIVOTDATA("value",pivot!$A$3,"bench",$D44,"config",$E$3,"stat",AK$4)</f>
        <v>0</v>
      </c>
      <c r="AL44">
        <f>GETPIVOTDATA("value",pivot!$A$3,"bench",$D44,"config",$E$3,"stat",AL$4)</f>
        <v>0</v>
      </c>
      <c r="AM44">
        <f>GETPIVOTDATA("value",pivot!$A$3,"bench",$D44,"config",$E$3,"stat",AM$4)</f>
        <v>0</v>
      </c>
      <c r="AN44">
        <f>GETPIVOTDATA("value",pivot!$A$3,"bench",$D44,"config",$E$3,"stat",AN$4)</f>
        <v>0</v>
      </c>
      <c r="AO44">
        <f>GETPIVOTDATA("value",pivot!$A$3,"bench",$D44,"config",$E$3,"stat",AO$4)</f>
        <v>0</v>
      </c>
      <c r="AP44">
        <f>GETPIVOTDATA("value",pivot!$A$3,"bench",$D44,"config",$E$3,"stat",AP$4)</f>
        <v>0</v>
      </c>
      <c r="AQ44">
        <f>GETPIVOTDATA("value",pivot!$A$3,"bench",$D44,"config",$E$3,"stat",AQ$4)</f>
        <v>0</v>
      </c>
      <c r="AR44">
        <f>GETPIVOTDATA("value",pivot!$A$3,"bench",$D44,"config",$E$3,"stat",AR$4)</f>
        <v>0</v>
      </c>
      <c r="AS44">
        <f>GETPIVOTDATA("value",pivot!$A$3,"bench",$D44,"config",$E$3,"stat",AS$4)</f>
        <v>0</v>
      </c>
      <c r="AT44">
        <f>GETPIVOTDATA("value",pivot!$A$3,"bench",$D44,"config",$E$3,"stat",AT$4)</f>
        <v>0</v>
      </c>
      <c r="AU44">
        <f>GETPIVOTDATA("value",pivot!$A$3,"bench",$D44,"config",$E$3,"stat",AU$4)</f>
        <v>0</v>
      </c>
      <c r="AV44">
        <f>GETPIVOTDATA("value",pivot!$A$3,"bench",$D44,"config",$E$3,"stat",AV$4)</f>
        <v>0</v>
      </c>
      <c r="AW44">
        <f>GETPIVOTDATA("value",pivot!$A$3,"bench",$D44,"config",$E$3,"stat",AW$4)</f>
        <v>0</v>
      </c>
      <c r="AX44">
        <f>GETPIVOTDATA("value",pivot!$A$3,"bench",$D44,"config",$E$3,"stat",AX$4)</f>
        <v>0</v>
      </c>
      <c r="AY44">
        <f>GETPIVOTDATA("value",pivot!$A$3,"bench",$D44,"config",$E$3,"stat",AY$4)</f>
        <v>2149</v>
      </c>
      <c r="AZ44">
        <f>GETPIVOTDATA("value",pivot!$A$3,"bench",$D44,"config",$E$3,"stat",AZ$4)</f>
        <v>0</v>
      </c>
      <c r="BA44">
        <f>GETPIVOTDATA("value",pivot!$A$3,"bench",$D44,"config",$E$3,"stat",BA$4)</f>
        <v>0</v>
      </c>
      <c r="BB44">
        <f>GETPIVOTDATA("value",pivot!$A$3,"bench",$D44,"config",$E$3,"stat",BB$4)</f>
        <v>0</v>
      </c>
      <c r="BC44">
        <f>GETPIVOTDATA("value",pivot!$A$3,"bench",$D44,"config",$E$3,"stat",BC$4)</f>
        <v>0</v>
      </c>
      <c r="BD44">
        <f>GETPIVOTDATA("value",pivot!$A$3,"bench",$D44,"config",$E$3,"stat",BD$4)</f>
        <v>0</v>
      </c>
      <c r="BE44">
        <f>GETPIVOTDATA("value",pivot!$A$3,"bench",$D44,"config",$E$3,"stat",BE$4)</f>
        <v>0</v>
      </c>
      <c r="BF44">
        <f>GETPIVOTDATA("value",pivot!$A$3,"bench",$D44,"config",$E$3,"stat",BF$4)</f>
        <v>0</v>
      </c>
      <c r="BG44">
        <f>GETPIVOTDATA("value",pivot!$A$3,"bench",$D44,"config",$E$3,"stat",BG$4)</f>
        <v>0</v>
      </c>
      <c r="BH44">
        <f>GETPIVOTDATA("value",pivot!$A$3,"bench",$D44,"config",$E$3,"stat",BH$4)</f>
        <v>0</v>
      </c>
      <c r="BI44">
        <f>GETPIVOTDATA("value",pivot!$A$3,"bench",$D44,"config",$E$3,"stat",BI$4)</f>
        <v>0</v>
      </c>
      <c r="BJ44">
        <f>GETPIVOTDATA("value",pivot!$A$3,"bench",$D44,"config",$E$3,"stat",BJ$4)</f>
        <v>0</v>
      </c>
      <c r="BK44">
        <f>GETPIVOTDATA("value",pivot!$A$3,"bench",$D44,"config",$E$3,"stat",BK$4)</f>
        <v>0</v>
      </c>
      <c r="BL44">
        <f>GETPIVOTDATA("value",pivot!$A$3,"bench",$D44,"config",$E$3,"stat",BL$4)</f>
        <v>0</v>
      </c>
      <c r="BM44">
        <f>GETPIVOTDATA("value",pivot!$A$3,"bench",$D44,"config",$E$3,"stat",BM$4)</f>
        <v>0</v>
      </c>
      <c r="BN44">
        <f>GETPIVOTDATA("value",pivot!$A$3,"bench",$D44,"config",$E$3,"stat",BN$4)</f>
        <v>0</v>
      </c>
      <c r="BO44">
        <f>GETPIVOTDATA("value",pivot!$A$3,"bench",$D44,"config",$E$3,"stat",BO$4)</f>
        <v>0</v>
      </c>
      <c r="BP44">
        <f>GETPIVOTDATA("value",pivot!$A$3,"bench",$D44,"config",$E$3,"stat",BP$4)</f>
        <v>0</v>
      </c>
      <c r="BQ44">
        <f>GETPIVOTDATA("value",pivot!$A$3,"bench",$D44,"config",$E$3,"stat",BQ$4)</f>
        <v>0</v>
      </c>
      <c r="BR44">
        <f>GETPIVOTDATA("value",pivot!$A$3,"bench",$D44,"config",$E$3,"stat",BR$4)</f>
        <v>0</v>
      </c>
      <c r="BU44">
        <f t="shared" si="0"/>
        <v>2180402</v>
      </c>
      <c r="BV44">
        <f t="shared" si="1"/>
        <v>2180402</v>
      </c>
      <c r="BW44">
        <f t="shared" si="2"/>
        <v>2263029</v>
      </c>
      <c r="BX44">
        <f t="shared" si="3"/>
        <v>2636004</v>
      </c>
      <c r="BY44">
        <f t="shared" si="4"/>
        <v>3112923</v>
      </c>
      <c r="BZ44">
        <f t="shared" si="5"/>
        <v>4116902</v>
      </c>
      <c r="CA44">
        <f t="shared" si="6"/>
        <v>4721659</v>
      </c>
      <c r="CB44">
        <f t="shared" si="7"/>
        <v>5259874</v>
      </c>
      <c r="CC44">
        <f t="shared" si="8"/>
        <v>5961750</v>
      </c>
      <c r="CD44">
        <f t="shared" si="9"/>
        <v>6527941</v>
      </c>
      <c r="CE44">
        <f t="shared" si="10"/>
        <v>6899058</v>
      </c>
      <c r="CF44">
        <f t="shared" si="11"/>
        <v>7422566</v>
      </c>
      <c r="CG44">
        <f t="shared" si="12"/>
        <v>7641250</v>
      </c>
      <c r="CH44">
        <f t="shared" si="13"/>
        <v>7946548</v>
      </c>
      <c r="CI44">
        <f t="shared" si="14"/>
        <v>8043231</v>
      </c>
      <c r="CJ44">
        <f t="shared" si="15"/>
        <v>8182978</v>
      </c>
      <c r="CK44">
        <f t="shared" si="16"/>
        <v>8416696</v>
      </c>
      <c r="CL44">
        <f t="shared" si="17"/>
        <v>8496813</v>
      </c>
      <c r="CM44">
        <f t="shared" si="18"/>
        <v>8705863</v>
      </c>
      <c r="CN44">
        <f t="shared" si="19"/>
        <v>9003121</v>
      </c>
      <c r="CO44">
        <f t="shared" si="20"/>
        <v>9147834</v>
      </c>
      <c r="CP44">
        <f t="shared" si="21"/>
        <v>9201622</v>
      </c>
      <c r="CQ44">
        <f t="shared" si="22"/>
        <v>9503278</v>
      </c>
      <c r="CR44">
        <f t="shared" si="23"/>
        <v>9503278</v>
      </c>
      <c r="CS44">
        <f t="shared" si="24"/>
        <v>9503278</v>
      </c>
      <c r="CT44">
        <f t="shared" si="25"/>
        <v>9503278</v>
      </c>
      <c r="CU44">
        <f t="shared" si="26"/>
        <v>9503278</v>
      </c>
      <c r="CV44">
        <f t="shared" si="27"/>
        <v>9503278</v>
      </c>
      <c r="CW44">
        <f t="shared" si="28"/>
        <v>9503278</v>
      </c>
      <c r="CX44">
        <f t="shared" si="29"/>
        <v>9503278</v>
      </c>
      <c r="CY44">
        <f t="shared" si="30"/>
        <v>9503278</v>
      </c>
      <c r="CZ44">
        <f t="shared" si="31"/>
        <v>9503278</v>
      </c>
      <c r="DA44">
        <f t="shared" si="32"/>
        <v>9503278</v>
      </c>
      <c r="DB44">
        <f t="shared" si="33"/>
        <v>9503278</v>
      </c>
      <c r="DC44">
        <f t="shared" si="34"/>
        <v>9503278</v>
      </c>
      <c r="DD44">
        <f t="shared" si="35"/>
        <v>9503278</v>
      </c>
      <c r="DE44">
        <f t="shared" si="36"/>
        <v>9503278</v>
      </c>
      <c r="DF44">
        <f t="shared" si="37"/>
        <v>9503278</v>
      </c>
      <c r="DG44">
        <f t="shared" si="38"/>
        <v>9503278</v>
      </c>
      <c r="DH44">
        <f t="shared" si="39"/>
        <v>9503278</v>
      </c>
      <c r="DI44">
        <f t="shared" si="40"/>
        <v>9503278</v>
      </c>
      <c r="DJ44">
        <f t="shared" si="41"/>
        <v>9503278</v>
      </c>
      <c r="DK44">
        <f t="shared" si="42"/>
        <v>9503278</v>
      </c>
      <c r="DL44">
        <f t="shared" si="43"/>
        <v>9503278</v>
      </c>
      <c r="DM44">
        <f t="shared" si="44"/>
        <v>9503278</v>
      </c>
      <c r="DN44">
        <f t="shared" si="45"/>
        <v>9503278</v>
      </c>
      <c r="DO44">
        <f t="shared" si="46"/>
        <v>9505427</v>
      </c>
      <c r="DP44">
        <f t="shared" si="47"/>
        <v>9505427</v>
      </c>
      <c r="DQ44">
        <f t="shared" si="48"/>
        <v>9505427</v>
      </c>
      <c r="DR44">
        <f t="shared" si="49"/>
        <v>9505427</v>
      </c>
      <c r="DS44">
        <f t="shared" si="50"/>
        <v>9505427</v>
      </c>
      <c r="DT44">
        <f t="shared" si="51"/>
        <v>9505427</v>
      </c>
      <c r="DU44">
        <f t="shared" si="52"/>
        <v>9505427</v>
      </c>
      <c r="DV44">
        <f t="shared" si="53"/>
        <v>9505427</v>
      </c>
      <c r="DW44">
        <f t="shared" si="54"/>
        <v>9505427</v>
      </c>
      <c r="DX44">
        <f t="shared" si="55"/>
        <v>9505427</v>
      </c>
      <c r="DY44">
        <f t="shared" si="56"/>
        <v>9505427</v>
      </c>
      <c r="DZ44">
        <f t="shared" si="57"/>
        <v>9505427</v>
      </c>
      <c r="EA44">
        <f t="shared" si="58"/>
        <v>9505427</v>
      </c>
      <c r="EB44">
        <f t="shared" si="59"/>
        <v>9505427</v>
      </c>
      <c r="EC44">
        <f t="shared" si="60"/>
        <v>9505427</v>
      </c>
      <c r="ED44">
        <f t="shared" si="61"/>
        <v>9505427</v>
      </c>
      <c r="EE44">
        <f t="shared" si="62"/>
        <v>9505427</v>
      </c>
      <c r="EF44">
        <f t="shared" si="63"/>
        <v>9505427</v>
      </c>
      <c r="EG44">
        <f t="shared" si="64"/>
        <v>9505427</v>
      </c>
      <c r="EH44">
        <f t="shared" si="65"/>
        <v>9505427</v>
      </c>
      <c r="EI44">
        <f t="shared" si="68"/>
        <v>9505427</v>
      </c>
      <c r="EK44">
        <f t="shared" si="69"/>
        <v>0.22938496082290674</v>
      </c>
      <c r="EL44">
        <f t="shared" si="70"/>
        <v>0.22938496082290674</v>
      </c>
      <c r="EM44">
        <f t="shared" si="71"/>
        <v>0.23807757400062091</v>
      </c>
      <c r="EN44">
        <f t="shared" si="72"/>
        <v>0.27731568502919435</v>
      </c>
      <c r="EO44">
        <f t="shared" si="73"/>
        <v>0.32748902284978887</v>
      </c>
      <c r="EP44">
        <f t="shared" si="74"/>
        <v>0.43311068508547801</v>
      </c>
      <c r="EQ44">
        <f t="shared" si="75"/>
        <v>0.49673297159612084</v>
      </c>
      <c r="ER44">
        <f t="shared" si="76"/>
        <v>0.55335483613729297</v>
      </c>
      <c r="ES44">
        <f t="shared" si="77"/>
        <v>0.62719433856048756</v>
      </c>
      <c r="ET44">
        <f t="shared" si="78"/>
        <v>0.68675936388759806</v>
      </c>
      <c r="EU44">
        <f t="shared" si="79"/>
        <v>0.72580200763206115</v>
      </c>
      <c r="EV44">
        <f t="shared" si="80"/>
        <v>0.78087665078065405</v>
      </c>
      <c r="EW44">
        <f t="shared" si="81"/>
        <v>0.80388287659249813</v>
      </c>
      <c r="EX44">
        <f t="shared" si="82"/>
        <v>0.83600116017933757</v>
      </c>
      <c r="EY44">
        <f t="shared" si="83"/>
        <v>0.84617250755805073</v>
      </c>
      <c r="EZ44">
        <f t="shared" si="84"/>
        <v>0.86087431948086079</v>
      </c>
      <c r="FA44">
        <f t="shared" si="85"/>
        <v>0.88546216808566303</v>
      </c>
      <c r="FB44">
        <f t="shared" si="86"/>
        <v>0.89389072158462735</v>
      </c>
      <c r="FC44">
        <f t="shared" si="87"/>
        <v>0.91588342112353294</v>
      </c>
      <c r="FD44">
        <f t="shared" si="88"/>
        <v>0.94715587211389873</v>
      </c>
      <c r="FE44">
        <f t="shared" si="89"/>
        <v>0.96238012242900817</v>
      </c>
      <c r="FF44">
        <f t="shared" si="90"/>
        <v>0.96803878458064008</v>
      </c>
      <c r="FG44">
        <f t="shared" si="91"/>
        <v>0.99977391862564402</v>
      </c>
      <c r="FH44">
        <f t="shared" si="92"/>
        <v>0.99977391862564402</v>
      </c>
      <c r="FI44">
        <f t="shared" si="93"/>
        <v>0.99977391862564402</v>
      </c>
      <c r="FJ44">
        <f t="shared" si="94"/>
        <v>0.99977391862564402</v>
      </c>
      <c r="FK44">
        <f t="shared" si="95"/>
        <v>0.99977391862564402</v>
      </c>
      <c r="FL44">
        <f t="shared" si="96"/>
        <v>0.99977391862564402</v>
      </c>
      <c r="FM44">
        <f t="shared" si="97"/>
        <v>0.99977391862564402</v>
      </c>
      <c r="FN44">
        <f t="shared" si="98"/>
        <v>0.99977391862564402</v>
      </c>
      <c r="FO44">
        <f t="shared" si="99"/>
        <v>0.99977391862564402</v>
      </c>
      <c r="FP44">
        <f t="shared" si="100"/>
        <v>0.99977391862564402</v>
      </c>
      <c r="FQ44">
        <f t="shared" si="101"/>
        <v>0.99977391862564402</v>
      </c>
      <c r="FR44">
        <f t="shared" si="102"/>
        <v>0.99977391862564402</v>
      </c>
      <c r="FS44">
        <f t="shared" si="103"/>
        <v>0.99977391862564402</v>
      </c>
      <c r="FT44">
        <f t="shared" si="104"/>
        <v>0.99977391862564402</v>
      </c>
      <c r="FU44">
        <f t="shared" si="105"/>
        <v>0.99977391862564402</v>
      </c>
      <c r="FV44">
        <f t="shared" si="106"/>
        <v>0.99977391862564402</v>
      </c>
      <c r="FW44">
        <f t="shared" si="107"/>
        <v>0.99977391862564402</v>
      </c>
      <c r="FX44">
        <f t="shared" si="108"/>
        <v>0.99977391862564402</v>
      </c>
      <c r="FY44">
        <f t="shared" si="109"/>
        <v>0.99977391862564402</v>
      </c>
      <c r="FZ44">
        <f t="shared" si="110"/>
        <v>0.99977391862564402</v>
      </c>
      <c r="GA44">
        <f t="shared" si="111"/>
        <v>0.99977391862564402</v>
      </c>
      <c r="GB44">
        <f t="shared" si="112"/>
        <v>0.99977391862564402</v>
      </c>
      <c r="GC44">
        <f t="shared" si="113"/>
        <v>0.99977391862564402</v>
      </c>
      <c r="GD44">
        <f t="shared" si="114"/>
        <v>0.99977391862564402</v>
      </c>
      <c r="GE44">
        <f t="shared" si="115"/>
        <v>1</v>
      </c>
      <c r="GF44">
        <f t="shared" si="116"/>
        <v>1</v>
      </c>
      <c r="GG44">
        <f t="shared" si="117"/>
        <v>1</v>
      </c>
      <c r="GH44">
        <f t="shared" si="118"/>
        <v>1</v>
      </c>
      <c r="GI44">
        <f t="shared" si="119"/>
        <v>1</v>
      </c>
      <c r="GJ44">
        <f t="shared" si="120"/>
        <v>1</v>
      </c>
      <c r="GK44">
        <f t="shared" si="121"/>
        <v>1</v>
      </c>
      <c r="GL44">
        <f t="shared" si="122"/>
        <v>1</v>
      </c>
      <c r="GM44">
        <f t="shared" si="123"/>
        <v>1</v>
      </c>
      <c r="GN44">
        <f t="shared" si="124"/>
        <v>1</v>
      </c>
      <c r="GO44">
        <f t="shared" si="125"/>
        <v>1</v>
      </c>
      <c r="GP44">
        <f t="shared" si="126"/>
        <v>1</v>
      </c>
      <c r="GQ44">
        <f t="shared" si="127"/>
        <v>1</v>
      </c>
      <c r="GR44">
        <f t="shared" si="128"/>
        <v>1</v>
      </c>
      <c r="GS44">
        <f t="shared" si="129"/>
        <v>1</v>
      </c>
      <c r="GT44">
        <f t="shared" si="130"/>
        <v>1</v>
      </c>
      <c r="GU44">
        <f t="shared" si="131"/>
        <v>1</v>
      </c>
      <c r="GV44">
        <f t="shared" si="132"/>
        <v>1</v>
      </c>
      <c r="GW44">
        <f t="shared" si="133"/>
        <v>1</v>
      </c>
      <c r="GX44">
        <f t="shared" si="134"/>
        <v>1</v>
      </c>
    </row>
    <row r="45" spans="4:206" x14ac:dyDescent="0.2">
      <c r="D45" s="5" t="s">
        <v>108</v>
      </c>
      <c r="E45">
        <f>GETPIVOTDATA("value",pivot!$A$3,"bench",$D45,"config",$E$3,"stat",E$4)</f>
        <v>2477442</v>
      </c>
      <c r="F45">
        <f>GETPIVOTDATA("value",pivot!$A$3,"bench",$D45,"config",$E$3,"stat",F$4)</f>
        <v>0</v>
      </c>
      <c r="G45">
        <f>GETPIVOTDATA("value",pivot!$A$3,"bench",$D45,"config",$E$3,"stat",G$4)</f>
        <v>78194</v>
      </c>
      <c r="H45">
        <f>GETPIVOTDATA("value",pivot!$A$3,"bench",$D45,"config",$E$3,"stat",H$4)</f>
        <v>445412</v>
      </c>
      <c r="I45">
        <f>GETPIVOTDATA("value",pivot!$A$3,"bench",$D45,"config",$E$3,"stat",I$4)</f>
        <v>605747</v>
      </c>
      <c r="J45">
        <f>GETPIVOTDATA("value",pivot!$A$3,"bench",$D45,"config",$E$3,"stat",J$4)</f>
        <v>625399</v>
      </c>
      <c r="K45">
        <f>GETPIVOTDATA("value",pivot!$A$3,"bench",$D45,"config",$E$3,"stat",K$4)</f>
        <v>969010</v>
      </c>
      <c r="L45">
        <f>GETPIVOTDATA("value",pivot!$A$3,"bench",$D45,"config",$E$3,"stat",L$4)</f>
        <v>751130</v>
      </c>
      <c r="M45">
        <f>GETPIVOTDATA("value",pivot!$A$3,"bench",$D45,"config",$E$3,"stat",M$4)</f>
        <v>654224</v>
      </c>
      <c r="N45">
        <f>GETPIVOTDATA("value",pivot!$A$3,"bench",$D45,"config",$E$3,"stat",N$4)</f>
        <v>545610</v>
      </c>
      <c r="O45">
        <f>GETPIVOTDATA("value",pivot!$A$3,"bench",$D45,"config",$E$3,"stat",O$4)</f>
        <v>389637</v>
      </c>
      <c r="P45">
        <f>GETPIVOTDATA("value",pivot!$A$3,"bench",$D45,"config",$E$3,"stat",P$4)</f>
        <v>411753</v>
      </c>
      <c r="Q45">
        <f>GETPIVOTDATA("value",pivot!$A$3,"bench",$D45,"config",$E$3,"stat",Q$4)</f>
        <v>144702</v>
      </c>
      <c r="R45">
        <f>GETPIVOTDATA("value",pivot!$A$3,"bench",$D45,"config",$E$3,"stat",R$4)</f>
        <v>141759</v>
      </c>
      <c r="S45">
        <f>GETPIVOTDATA("value",pivot!$A$3,"bench",$D45,"config",$E$3,"stat",S$4)</f>
        <v>148512</v>
      </c>
      <c r="T45">
        <f>GETPIVOTDATA("value",pivot!$A$3,"bench",$D45,"config",$E$3,"stat",T$4)</f>
        <v>188621</v>
      </c>
      <c r="U45">
        <f>GETPIVOTDATA("value",pivot!$A$3,"bench",$D45,"config",$E$3,"stat",U$4)</f>
        <v>363916</v>
      </c>
      <c r="V45">
        <f>GETPIVOTDATA("value",pivot!$A$3,"bench",$D45,"config",$E$3,"stat",V$4)</f>
        <v>47183</v>
      </c>
      <c r="W45">
        <f>GETPIVOTDATA("value",pivot!$A$3,"bench",$D45,"config",$E$3,"stat",W$4)</f>
        <v>171795</v>
      </c>
      <c r="X45">
        <f>GETPIVOTDATA("value",pivot!$A$3,"bench",$D45,"config",$E$3,"stat",X$4)</f>
        <v>345171</v>
      </c>
      <c r="Y45">
        <f>GETPIVOTDATA("value",pivot!$A$3,"bench",$D45,"config",$E$3,"stat",Y$4)</f>
        <v>177135</v>
      </c>
      <c r="Z45">
        <f>GETPIVOTDATA("value",pivot!$A$3,"bench",$D45,"config",$E$3,"stat",Z$4)</f>
        <v>44828</v>
      </c>
      <c r="AA45">
        <f>GETPIVOTDATA("value",pivot!$A$3,"bench",$D45,"config",$E$3,"stat",AA$4)</f>
        <v>346514</v>
      </c>
      <c r="AB45">
        <f>GETPIVOTDATA("value",pivot!$A$3,"bench",$D45,"config",$E$3,"stat",AB$4)</f>
        <v>0</v>
      </c>
      <c r="AC45">
        <f>GETPIVOTDATA("value",pivot!$A$3,"bench",$D45,"config",$E$3,"stat",AC$4)</f>
        <v>0</v>
      </c>
      <c r="AD45">
        <f>GETPIVOTDATA("value",pivot!$A$3,"bench",$D45,"config",$E$3,"stat",AD$4)</f>
        <v>0</v>
      </c>
      <c r="AE45">
        <f>GETPIVOTDATA("value",pivot!$A$3,"bench",$D45,"config",$E$3,"stat",AE$4)</f>
        <v>0</v>
      </c>
      <c r="AF45">
        <f>GETPIVOTDATA("value",pivot!$A$3,"bench",$D45,"config",$E$3,"stat",AF$4)</f>
        <v>0</v>
      </c>
      <c r="AG45">
        <f>GETPIVOTDATA("value",pivot!$A$3,"bench",$D45,"config",$E$3,"stat",AG$4)</f>
        <v>0</v>
      </c>
      <c r="AH45">
        <f>GETPIVOTDATA("value",pivot!$A$3,"bench",$D45,"config",$E$3,"stat",AH$4)</f>
        <v>0</v>
      </c>
      <c r="AI45">
        <f>GETPIVOTDATA("value",pivot!$A$3,"bench",$D45,"config",$E$3,"stat",AI$4)</f>
        <v>0</v>
      </c>
      <c r="AJ45">
        <f>GETPIVOTDATA("value",pivot!$A$3,"bench",$D45,"config",$E$3,"stat",AJ$4)</f>
        <v>0</v>
      </c>
      <c r="AK45">
        <f>GETPIVOTDATA("value",pivot!$A$3,"bench",$D45,"config",$E$3,"stat",AK$4)</f>
        <v>0</v>
      </c>
      <c r="AL45">
        <f>GETPIVOTDATA("value",pivot!$A$3,"bench",$D45,"config",$E$3,"stat",AL$4)</f>
        <v>0</v>
      </c>
      <c r="AM45">
        <f>GETPIVOTDATA("value",pivot!$A$3,"bench",$D45,"config",$E$3,"stat",AM$4)</f>
        <v>0</v>
      </c>
      <c r="AN45">
        <f>GETPIVOTDATA("value",pivot!$A$3,"bench",$D45,"config",$E$3,"stat",AN$4)</f>
        <v>0</v>
      </c>
      <c r="AO45">
        <f>GETPIVOTDATA("value",pivot!$A$3,"bench",$D45,"config",$E$3,"stat",AO$4)</f>
        <v>0</v>
      </c>
      <c r="AP45">
        <f>GETPIVOTDATA("value",pivot!$A$3,"bench",$D45,"config",$E$3,"stat",AP$4)</f>
        <v>0</v>
      </c>
      <c r="AQ45">
        <f>GETPIVOTDATA("value",pivot!$A$3,"bench",$D45,"config",$E$3,"stat",AQ$4)</f>
        <v>0</v>
      </c>
      <c r="AR45">
        <f>GETPIVOTDATA("value",pivot!$A$3,"bench",$D45,"config",$E$3,"stat",AR$4)</f>
        <v>0</v>
      </c>
      <c r="AS45">
        <f>GETPIVOTDATA("value",pivot!$A$3,"bench",$D45,"config",$E$3,"stat",AS$4)</f>
        <v>0</v>
      </c>
      <c r="AT45">
        <f>GETPIVOTDATA("value",pivot!$A$3,"bench",$D45,"config",$E$3,"stat",AT$4)</f>
        <v>0</v>
      </c>
      <c r="AU45">
        <f>GETPIVOTDATA("value",pivot!$A$3,"bench",$D45,"config",$E$3,"stat",AU$4)</f>
        <v>0</v>
      </c>
      <c r="AV45">
        <f>GETPIVOTDATA("value",pivot!$A$3,"bench",$D45,"config",$E$3,"stat",AV$4)</f>
        <v>0</v>
      </c>
      <c r="AW45">
        <f>GETPIVOTDATA("value",pivot!$A$3,"bench",$D45,"config",$E$3,"stat",AW$4)</f>
        <v>0</v>
      </c>
      <c r="AX45">
        <f>GETPIVOTDATA("value",pivot!$A$3,"bench",$D45,"config",$E$3,"stat",AX$4)</f>
        <v>118828</v>
      </c>
      <c r="AY45">
        <f>GETPIVOTDATA("value",pivot!$A$3,"bench",$D45,"config",$E$3,"stat",AY$4)</f>
        <v>0</v>
      </c>
      <c r="AZ45">
        <f>GETPIVOTDATA("value",pivot!$A$3,"bench",$D45,"config",$E$3,"stat",AZ$4)</f>
        <v>0</v>
      </c>
      <c r="BA45">
        <f>GETPIVOTDATA("value",pivot!$A$3,"bench",$D45,"config",$E$3,"stat",BA$4)</f>
        <v>0</v>
      </c>
      <c r="BB45">
        <f>GETPIVOTDATA("value",pivot!$A$3,"bench",$D45,"config",$E$3,"stat",BB$4)</f>
        <v>0</v>
      </c>
      <c r="BC45">
        <f>GETPIVOTDATA("value",pivot!$A$3,"bench",$D45,"config",$E$3,"stat",BC$4)</f>
        <v>0</v>
      </c>
      <c r="BD45">
        <f>GETPIVOTDATA("value",pivot!$A$3,"bench",$D45,"config",$E$3,"stat",BD$4)</f>
        <v>0</v>
      </c>
      <c r="BE45">
        <f>GETPIVOTDATA("value",pivot!$A$3,"bench",$D45,"config",$E$3,"stat",BE$4)</f>
        <v>0</v>
      </c>
      <c r="BF45">
        <f>GETPIVOTDATA("value",pivot!$A$3,"bench",$D45,"config",$E$3,"stat",BF$4)</f>
        <v>0</v>
      </c>
      <c r="BG45">
        <f>GETPIVOTDATA("value",pivot!$A$3,"bench",$D45,"config",$E$3,"stat",BG$4)</f>
        <v>0</v>
      </c>
      <c r="BH45">
        <f>GETPIVOTDATA("value",pivot!$A$3,"bench",$D45,"config",$E$3,"stat",BH$4)</f>
        <v>0</v>
      </c>
      <c r="BI45">
        <f>GETPIVOTDATA("value",pivot!$A$3,"bench",$D45,"config",$E$3,"stat",BI$4)</f>
        <v>0</v>
      </c>
      <c r="BJ45">
        <f>GETPIVOTDATA("value",pivot!$A$3,"bench",$D45,"config",$E$3,"stat",BJ$4)</f>
        <v>0</v>
      </c>
      <c r="BK45">
        <f>GETPIVOTDATA("value",pivot!$A$3,"bench",$D45,"config",$E$3,"stat",BK$4)</f>
        <v>0</v>
      </c>
      <c r="BL45">
        <f>GETPIVOTDATA("value",pivot!$A$3,"bench",$D45,"config",$E$3,"stat",BL$4)</f>
        <v>0</v>
      </c>
      <c r="BM45">
        <f>GETPIVOTDATA("value",pivot!$A$3,"bench",$D45,"config",$E$3,"stat",BM$4)</f>
        <v>0</v>
      </c>
      <c r="BN45">
        <f>GETPIVOTDATA("value",pivot!$A$3,"bench",$D45,"config",$E$3,"stat",BN$4)</f>
        <v>0</v>
      </c>
      <c r="BO45">
        <f>GETPIVOTDATA("value",pivot!$A$3,"bench",$D45,"config",$E$3,"stat",BO$4)</f>
        <v>0</v>
      </c>
      <c r="BP45">
        <f>GETPIVOTDATA("value",pivot!$A$3,"bench",$D45,"config",$E$3,"stat",BP$4)</f>
        <v>0</v>
      </c>
      <c r="BQ45">
        <f>GETPIVOTDATA("value",pivot!$A$3,"bench",$D45,"config",$E$3,"stat",BQ$4)</f>
        <v>0</v>
      </c>
      <c r="BR45">
        <f>GETPIVOTDATA("value",pivot!$A$3,"bench",$D45,"config",$E$3,"stat",BR$4)</f>
        <v>0</v>
      </c>
      <c r="BU45">
        <f t="shared" si="0"/>
        <v>2477442</v>
      </c>
      <c r="BV45">
        <f t="shared" si="1"/>
        <v>2477442</v>
      </c>
      <c r="BW45">
        <f t="shared" si="2"/>
        <v>2555636</v>
      </c>
      <c r="BX45">
        <f t="shared" si="3"/>
        <v>3001048</v>
      </c>
      <c r="BY45">
        <f t="shared" si="4"/>
        <v>3606795</v>
      </c>
      <c r="BZ45">
        <f t="shared" si="5"/>
        <v>4232194</v>
      </c>
      <c r="CA45">
        <f t="shared" si="6"/>
        <v>5201204</v>
      </c>
      <c r="CB45">
        <f t="shared" si="7"/>
        <v>5952334</v>
      </c>
      <c r="CC45">
        <f t="shared" si="8"/>
        <v>6606558</v>
      </c>
      <c r="CD45">
        <f t="shared" si="9"/>
        <v>7152168</v>
      </c>
      <c r="CE45">
        <f t="shared" si="10"/>
        <v>7541805</v>
      </c>
      <c r="CF45">
        <f t="shared" si="11"/>
        <v>7953558</v>
      </c>
      <c r="CG45">
        <f t="shared" si="12"/>
        <v>8098260</v>
      </c>
      <c r="CH45">
        <f t="shared" si="13"/>
        <v>8240019</v>
      </c>
      <c r="CI45">
        <f t="shared" si="14"/>
        <v>8388531</v>
      </c>
      <c r="CJ45">
        <f t="shared" si="15"/>
        <v>8577152</v>
      </c>
      <c r="CK45">
        <f t="shared" si="16"/>
        <v>8941068</v>
      </c>
      <c r="CL45">
        <f t="shared" si="17"/>
        <v>8988251</v>
      </c>
      <c r="CM45">
        <f t="shared" si="18"/>
        <v>9160046</v>
      </c>
      <c r="CN45">
        <f t="shared" si="19"/>
        <v>9505217</v>
      </c>
      <c r="CO45">
        <f t="shared" si="20"/>
        <v>9682352</v>
      </c>
      <c r="CP45">
        <f t="shared" si="21"/>
        <v>9727180</v>
      </c>
      <c r="CQ45">
        <f t="shared" si="22"/>
        <v>10073694</v>
      </c>
      <c r="CR45">
        <f t="shared" si="23"/>
        <v>10073694</v>
      </c>
      <c r="CS45">
        <f t="shared" si="24"/>
        <v>10073694</v>
      </c>
      <c r="CT45">
        <f t="shared" si="25"/>
        <v>10073694</v>
      </c>
      <c r="CU45">
        <f t="shared" si="26"/>
        <v>10073694</v>
      </c>
      <c r="CV45">
        <f t="shared" si="27"/>
        <v>10073694</v>
      </c>
      <c r="CW45">
        <f t="shared" si="28"/>
        <v>10073694</v>
      </c>
      <c r="CX45">
        <f t="shared" si="29"/>
        <v>10073694</v>
      </c>
      <c r="CY45">
        <f t="shared" si="30"/>
        <v>10073694</v>
      </c>
      <c r="CZ45">
        <f t="shared" si="31"/>
        <v>10073694</v>
      </c>
      <c r="DA45">
        <f t="shared" si="32"/>
        <v>10073694</v>
      </c>
      <c r="DB45">
        <f t="shared" si="33"/>
        <v>10073694</v>
      </c>
      <c r="DC45">
        <f t="shared" si="34"/>
        <v>10073694</v>
      </c>
      <c r="DD45">
        <f t="shared" si="35"/>
        <v>10073694</v>
      </c>
      <c r="DE45">
        <f t="shared" si="36"/>
        <v>10073694</v>
      </c>
      <c r="DF45">
        <f t="shared" si="37"/>
        <v>10073694</v>
      </c>
      <c r="DG45">
        <f t="shared" si="38"/>
        <v>10073694</v>
      </c>
      <c r="DH45">
        <f t="shared" si="39"/>
        <v>10073694</v>
      </c>
      <c r="DI45">
        <f t="shared" si="40"/>
        <v>10073694</v>
      </c>
      <c r="DJ45">
        <f t="shared" si="41"/>
        <v>10073694</v>
      </c>
      <c r="DK45">
        <f t="shared" si="42"/>
        <v>10073694</v>
      </c>
      <c r="DL45">
        <f t="shared" si="43"/>
        <v>10073694</v>
      </c>
      <c r="DM45">
        <f t="shared" si="44"/>
        <v>10073694</v>
      </c>
      <c r="DN45">
        <f t="shared" si="45"/>
        <v>10192522</v>
      </c>
      <c r="DO45">
        <f t="shared" si="46"/>
        <v>10192522</v>
      </c>
      <c r="DP45">
        <f t="shared" si="47"/>
        <v>10192522</v>
      </c>
      <c r="DQ45">
        <f t="shared" si="48"/>
        <v>10192522</v>
      </c>
      <c r="DR45">
        <f t="shared" si="49"/>
        <v>10192522</v>
      </c>
      <c r="DS45">
        <f t="shared" si="50"/>
        <v>10192522</v>
      </c>
      <c r="DT45">
        <f t="shared" si="51"/>
        <v>10192522</v>
      </c>
      <c r="DU45">
        <f t="shared" si="52"/>
        <v>10192522</v>
      </c>
      <c r="DV45">
        <f t="shared" si="53"/>
        <v>10192522</v>
      </c>
      <c r="DW45">
        <f t="shared" si="54"/>
        <v>10192522</v>
      </c>
      <c r="DX45">
        <f t="shared" si="55"/>
        <v>10192522</v>
      </c>
      <c r="DY45">
        <f t="shared" si="56"/>
        <v>10192522</v>
      </c>
      <c r="DZ45">
        <f t="shared" si="57"/>
        <v>10192522</v>
      </c>
      <c r="EA45">
        <f t="shared" si="58"/>
        <v>10192522</v>
      </c>
      <c r="EB45">
        <f t="shared" si="59"/>
        <v>10192522</v>
      </c>
      <c r="EC45">
        <f t="shared" si="60"/>
        <v>10192522</v>
      </c>
      <c r="ED45">
        <f t="shared" si="61"/>
        <v>10192522</v>
      </c>
      <c r="EE45">
        <f t="shared" si="62"/>
        <v>10192522</v>
      </c>
      <c r="EF45">
        <f t="shared" si="63"/>
        <v>10192522</v>
      </c>
      <c r="EG45">
        <f t="shared" si="64"/>
        <v>10192522</v>
      </c>
      <c r="EH45">
        <f t="shared" si="65"/>
        <v>10192522</v>
      </c>
      <c r="EI45">
        <f t="shared" si="68"/>
        <v>10192522</v>
      </c>
      <c r="EK45">
        <f t="shared" si="69"/>
        <v>0.24306467035342186</v>
      </c>
      <c r="EL45">
        <f t="shared" si="70"/>
        <v>0.24306467035342186</v>
      </c>
      <c r="EM45">
        <f t="shared" si="71"/>
        <v>0.25073637319595682</v>
      </c>
      <c r="EN45">
        <f t="shared" si="72"/>
        <v>0.29443625434411619</v>
      </c>
      <c r="EO45">
        <f t="shared" si="73"/>
        <v>0.35386678586516662</v>
      </c>
      <c r="EP45">
        <f t="shared" si="74"/>
        <v>0.41522539760031912</v>
      </c>
      <c r="EQ45">
        <f t="shared" si="75"/>
        <v>0.51029607785001596</v>
      </c>
      <c r="ER45">
        <f t="shared" si="76"/>
        <v>0.58399030190957646</v>
      </c>
      <c r="ES45">
        <f t="shared" si="77"/>
        <v>0.64817696738844421</v>
      </c>
      <c r="ET45">
        <f t="shared" si="78"/>
        <v>0.70170738900539043</v>
      </c>
      <c r="EU45">
        <f t="shared" si="79"/>
        <v>0.73993512106228465</v>
      </c>
      <c r="EV45">
        <f t="shared" si="80"/>
        <v>0.78033267919362848</v>
      </c>
      <c r="EW45">
        <f t="shared" si="81"/>
        <v>0.79452955804265124</v>
      </c>
      <c r="EX45">
        <f t="shared" si="82"/>
        <v>0.80843769579305302</v>
      </c>
      <c r="EY45">
        <f t="shared" si="83"/>
        <v>0.8230083781030838</v>
      </c>
      <c r="EZ45">
        <f t="shared" si="84"/>
        <v>0.84151420031273905</v>
      </c>
      <c r="FA45">
        <f t="shared" si="85"/>
        <v>0.8772184156188233</v>
      </c>
      <c r="FB45">
        <f t="shared" si="86"/>
        <v>0.88184759375550037</v>
      </c>
      <c r="FC45">
        <f t="shared" si="87"/>
        <v>0.89870259784575401</v>
      </c>
      <c r="FD45">
        <f t="shared" si="88"/>
        <v>0.9325677197459078</v>
      </c>
      <c r="FE45">
        <f t="shared" si="89"/>
        <v>0.94994663734844031</v>
      </c>
      <c r="FF45">
        <f t="shared" si="90"/>
        <v>0.9543447637395337</v>
      </c>
      <c r="FG45">
        <f t="shared" si="91"/>
        <v>0.98834164890691434</v>
      </c>
      <c r="FH45">
        <f t="shared" si="92"/>
        <v>0.98834164890691434</v>
      </c>
      <c r="FI45">
        <f t="shared" si="93"/>
        <v>0.98834164890691434</v>
      </c>
      <c r="FJ45">
        <f t="shared" si="94"/>
        <v>0.98834164890691434</v>
      </c>
      <c r="FK45">
        <f t="shared" si="95"/>
        <v>0.98834164890691434</v>
      </c>
      <c r="FL45">
        <f t="shared" si="96"/>
        <v>0.98834164890691434</v>
      </c>
      <c r="FM45">
        <f t="shared" si="97"/>
        <v>0.98834164890691434</v>
      </c>
      <c r="FN45">
        <f t="shared" si="98"/>
        <v>0.98834164890691434</v>
      </c>
      <c r="FO45">
        <f t="shared" si="99"/>
        <v>0.98834164890691434</v>
      </c>
      <c r="FP45">
        <f t="shared" si="100"/>
        <v>0.98834164890691434</v>
      </c>
      <c r="FQ45">
        <f t="shared" si="101"/>
        <v>0.98834164890691434</v>
      </c>
      <c r="FR45">
        <f t="shared" si="102"/>
        <v>0.98834164890691434</v>
      </c>
      <c r="FS45">
        <f t="shared" si="103"/>
        <v>0.98834164890691434</v>
      </c>
      <c r="FT45">
        <f t="shared" si="104"/>
        <v>0.98834164890691434</v>
      </c>
      <c r="FU45">
        <f t="shared" si="105"/>
        <v>0.98834164890691434</v>
      </c>
      <c r="FV45">
        <f t="shared" si="106"/>
        <v>0.98834164890691434</v>
      </c>
      <c r="FW45">
        <f t="shared" si="107"/>
        <v>0.98834164890691434</v>
      </c>
      <c r="FX45">
        <f t="shared" si="108"/>
        <v>0.98834164890691434</v>
      </c>
      <c r="FY45">
        <f t="shared" si="109"/>
        <v>0.98834164890691434</v>
      </c>
      <c r="FZ45">
        <f t="shared" si="110"/>
        <v>0.98834164890691434</v>
      </c>
      <c r="GA45">
        <f t="shared" si="111"/>
        <v>0.98834164890691434</v>
      </c>
      <c r="GB45">
        <f t="shared" si="112"/>
        <v>0.98834164890691434</v>
      </c>
      <c r="GC45">
        <f t="shared" si="113"/>
        <v>0.98834164890691434</v>
      </c>
      <c r="GD45">
        <f t="shared" si="114"/>
        <v>1</v>
      </c>
      <c r="GE45">
        <f t="shared" si="115"/>
        <v>1</v>
      </c>
      <c r="GF45">
        <f t="shared" si="116"/>
        <v>1</v>
      </c>
      <c r="GG45">
        <f t="shared" si="117"/>
        <v>1</v>
      </c>
      <c r="GH45">
        <f t="shared" si="118"/>
        <v>1</v>
      </c>
      <c r="GI45">
        <f t="shared" si="119"/>
        <v>1</v>
      </c>
      <c r="GJ45">
        <f t="shared" si="120"/>
        <v>1</v>
      </c>
      <c r="GK45">
        <f t="shared" si="121"/>
        <v>1</v>
      </c>
      <c r="GL45">
        <f t="shared" si="122"/>
        <v>1</v>
      </c>
      <c r="GM45">
        <f t="shared" si="123"/>
        <v>1</v>
      </c>
      <c r="GN45">
        <f t="shared" si="124"/>
        <v>1</v>
      </c>
      <c r="GO45">
        <f t="shared" si="125"/>
        <v>1</v>
      </c>
      <c r="GP45">
        <f t="shared" si="126"/>
        <v>1</v>
      </c>
      <c r="GQ45">
        <f t="shared" si="127"/>
        <v>1</v>
      </c>
      <c r="GR45">
        <f t="shared" si="128"/>
        <v>1</v>
      </c>
      <c r="GS45">
        <f t="shared" si="129"/>
        <v>1</v>
      </c>
      <c r="GT45">
        <f t="shared" si="130"/>
        <v>1</v>
      </c>
      <c r="GU45">
        <f t="shared" si="131"/>
        <v>1</v>
      </c>
      <c r="GV45">
        <f t="shared" si="132"/>
        <v>1</v>
      </c>
      <c r="GW45">
        <f t="shared" si="133"/>
        <v>1</v>
      </c>
      <c r="GX45">
        <f t="shared" si="134"/>
        <v>1</v>
      </c>
    </row>
    <row r="46" spans="4:206" x14ac:dyDescent="0.2">
      <c r="D46" s="5" t="s">
        <v>109</v>
      </c>
      <c r="E46">
        <f>GETPIVOTDATA("value",pivot!$A$3,"bench",$D46,"config",$E$3,"stat",E$4)</f>
        <v>2477999</v>
      </c>
      <c r="F46">
        <f>GETPIVOTDATA("value",pivot!$A$3,"bench",$D46,"config",$E$3,"stat",F$4)</f>
        <v>0</v>
      </c>
      <c r="G46">
        <f>GETPIVOTDATA("value",pivot!$A$3,"bench",$D46,"config",$E$3,"stat",G$4)</f>
        <v>78143</v>
      </c>
      <c r="H46">
        <f>GETPIVOTDATA("value",pivot!$A$3,"bench",$D46,"config",$E$3,"stat",H$4)</f>
        <v>421293</v>
      </c>
      <c r="I46">
        <f>GETPIVOTDATA("value",pivot!$A$3,"bench",$D46,"config",$E$3,"stat",I$4)</f>
        <v>608185</v>
      </c>
      <c r="J46">
        <f>GETPIVOTDATA("value",pivot!$A$3,"bench",$D46,"config",$E$3,"stat",J$4)</f>
        <v>622643</v>
      </c>
      <c r="K46">
        <f>GETPIVOTDATA("value",pivot!$A$3,"bench",$D46,"config",$E$3,"stat",K$4)</f>
        <v>967476</v>
      </c>
      <c r="L46">
        <f>GETPIVOTDATA("value",pivot!$A$3,"bench",$D46,"config",$E$3,"stat",L$4)</f>
        <v>753810</v>
      </c>
      <c r="M46">
        <f>GETPIVOTDATA("value",pivot!$A$3,"bench",$D46,"config",$E$3,"stat",M$4)</f>
        <v>655969</v>
      </c>
      <c r="N46">
        <f>GETPIVOTDATA("value",pivot!$A$3,"bench",$D46,"config",$E$3,"stat",N$4)</f>
        <v>547447</v>
      </c>
      <c r="O46">
        <f>GETPIVOTDATA("value",pivot!$A$3,"bench",$D46,"config",$E$3,"stat",O$4)</f>
        <v>391855</v>
      </c>
      <c r="P46">
        <f>GETPIVOTDATA("value",pivot!$A$3,"bench",$D46,"config",$E$3,"stat",P$4)</f>
        <v>413430</v>
      </c>
      <c r="Q46">
        <f>GETPIVOTDATA("value",pivot!$A$3,"bench",$D46,"config",$E$3,"stat",Q$4)</f>
        <v>145074</v>
      </c>
      <c r="R46">
        <f>GETPIVOTDATA("value",pivot!$A$3,"bench",$D46,"config",$E$3,"stat",R$4)</f>
        <v>142395</v>
      </c>
      <c r="S46">
        <f>GETPIVOTDATA("value",pivot!$A$3,"bench",$D46,"config",$E$3,"stat",S$4)</f>
        <v>147954</v>
      </c>
      <c r="T46">
        <f>GETPIVOTDATA("value",pivot!$A$3,"bench",$D46,"config",$E$3,"stat",T$4)</f>
        <v>187634</v>
      </c>
      <c r="U46">
        <f>GETPIVOTDATA("value",pivot!$A$3,"bench",$D46,"config",$E$3,"stat",U$4)</f>
        <v>364815</v>
      </c>
      <c r="V46">
        <f>GETPIVOTDATA("value",pivot!$A$3,"bench",$D46,"config",$E$3,"stat",V$4)</f>
        <v>47078</v>
      </c>
      <c r="W46">
        <f>GETPIVOTDATA("value",pivot!$A$3,"bench",$D46,"config",$E$3,"stat",W$4)</f>
        <v>171973</v>
      </c>
      <c r="X46">
        <f>GETPIVOTDATA("value",pivot!$A$3,"bench",$D46,"config",$E$3,"stat",X$4)</f>
        <v>347225</v>
      </c>
      <c r="Y46">
        <f>GETPIVOTDATA("value",pivot!$A$3,"bench",$D46,"config",$E$3,"stat",Y$4)</f>
        <v>178114</v>
      </c>
      <c r="Z46">
        <f>GETPIVOTDATA("value",pivot!$A$3,"bench",$D46,"config",$E$3,"stat",Z$4)</f>
        <v>41281</v>
      </c>
      <c r="AA46">
        <f>GETPIVOTDATA("value",pivot!$A$3,"bench",$D46,"config",$E$3,"stat",AA$4)</f>
        <v>349059</v>
      </c>
      <c r="AB46">
        <f>GETPIVOTDATA("value",pivot!$A$3,"bench",$D46,"config",$E$3,"stat",AB$4)</f>
        <v>0</v>
      </c>
      <c r="AC46">
        <f>GETPIVOTDATA("value",pivot!$A$3,"bench",$D46,"config",$E$3,"stat",AC$4)</f>
        <v>0</v>
      </c>
      <c r="AD46">
        <f>GETPIVOTDATA("value",pivot!$A$3,"bench",$D46,"config",$E$3,"stat",AD$4)</f>
        <v>0</v>
      </c>
      <c r="AE46">
        <f>GETPIVOTDATA("value",pivot!$A$3,"bench",$D46,"config",$E$3,"stat",AE$4)</f>
        <v>0</v>
      </c>
      <c r="AF46">
        <f>GETPIVOTDATA("value",pivot!$A$3,"bench",$D46,"config",$E$3,"stat",AF$4)</f>
        <v>0</v>
      </c>
      <c r="AG46">
        <f>GETPIVOTDATA("value",pivot!$A$3,"bench",$D46,"config",$E$3,"stat",AG$4)</f>
        <v>0</v>
      </c>
      <c r="AH46">
        <f>GETPIVOTDATA("value",pivot!$A$3,"bench",$D46,"config",$E$3,"stat",AH$4)</f>
        <v>0</v>
      </c>
      <c r="AI46">
        <f>GETPIVOTDATA("value",pivot!$A$3,"bench",$D46,"config",$E$3,"stat",AI$4)</f>
        <v>0</v>
      </c>
      <c r="AJ46">
        <f>GETPIVOTDATA("value",pivot!$A$3,"bench",$D46,"config",$E$3,"stat",AJ$4)</f>
        <v>0</v>
      </c>
      <c r="AK46">
        <f>GETPIVOTDATA("value",pivot!$A$3,"bench",$D46,"config",$E$3,"stat",AK$4)</f>
        <v>0</v>
      </c>
      <c r="AL46">
        <f>GETPIVOTDATA("value",pivot!$A$3,"bench",$D46,"config",$E$3,"stat",AL$4)</f>
        <v>0</v>
      </c>
      <c r="AM46">
        <f>GETPIVOTDATA("value",pivot!$A$3,"bench",$D46,"config",$E$3,"stat",AM$4)</f>
        <v>0</v>
      </c>
      <c r="AN46">
        <f>GETPIVOTDATA("value",pivot!$A$3,"bench",$D46,"config",$E$3,"stat",AN$4)</f>
        <v>0</v>
      </c>
      <c r="AO46">
        <f>GETPIVOTDATA("value",pivot!$A$3,"bench",$D46,"config",$E$3,"stat",AO$4)</f>
        <v>0</v>
      </c>
      <c r="AP46">
        <f>GETPIVOTDATA("value",pivot!$A$3,"bench",$D46,"config",$E$3,"stat",AP$4)</f>
        <v>0</v>
      </c>
      <c r="AQ46">
        <f>GETPIVOTDATA("value",pivot!$A$3,"bench",$D46,"config",$E$3,"stat",AQ$4)</f>
        <v>0</v>
      </c>
      <c r="AR46">
        <f>GETPIVOTDATA("value",pivot!$A$3,"bench",$D46,"config",$E$3,"stat",AR$4)</f>
        <v>0</v>
      </c>
      <c r="AS46">
        <f>GETPIVOTDATA("value",pivot!$A$3,"bench",$D46,"config",$E$3,"stat",AS$4)</f>
        <v>0</v>
      </c>
      <c r="AT46">
        <f>GETPIVOTDATA("value",pivot!$A$3,"bench",$D46,"config",$E$3,"stat",AT$4)</f>
        <v>0</v>
      </c>
      <c r="AU46">
        <f>GETPIVOTDATA("value",pivot!$A$3,"bench",$D46,"config",$E$3,"stat",AU$4)</f>
        <v>0</v>
      </c>
      <c r="AV46">
        <f>GETPIVOTDATA("value",pivot!$A$3,"bench",$D46,"config",$E$3,"stat",AV$4)</f>
        <v>0</v>
      </c>
      <c r="AW46">
        <f>GETPIVOTDATA("value",pivot!$A$3,"bench",$D46,"config",$E$3,"stat",AW$4)</f>
        <v>0</v>
      </c>
      <c r="AX46">
        <f>GETPIVOTDATA("value",pivot!$A$3,"bench",$D46,"config",$E$3,"stat",AX$4)</f>
        <v>119315</v>
      </c>
      <c r="AY46">
        <f>GETPIVOTDATA("value",pivot!$A$3,"bench",$D46,"config",$E$3,"stat",AY$4)</f>
        <v>0</v>
      </c>
      <c r="AZ46">
        <f>GETPIVOTDATA("value",pivot!$A$3,"bench",$D46,"config",$E$3,"stat",AZ$4)</f>
        <v>0</v>
      </c>
      <c r="BA46">
        <f>GETPIVOTDATA("value",pivot!$A$3,"bench",$D46,"config",$E$3,"stat",BA$4)</f>
        <v>0</v>
      </c>
      <c r="BB46">
        <f>GETPIVOTDATA("value",pivot!$A$3,"bench",$D46,"config",$E$3,"stat",BB$4)</f>
        <v>0</v>
      </c>
      <c r="BC46">
        <f>GETPIVOTDATA("value",pivot!$A$3,"bench",$D46,"config",$E$3,"stat",BC$4)</f>
        <v>0</v>
      </c>
      <c r="BD46">
        <f>GETPIVOTDATA("value",pivot!$A$3,"bench",$D46,"config",$E$3,"stat",BD$4)</f>
        <v>0</v>
      </c>
      <c r="BE46">
        <f>GETPIVOTDATA("value",pivot!$A$3,"bench",$D46,"config",$E$3,"stat",BE$4)</f>
        <v>0</v>
      </c>
      <c r="BF46">
        <f>GETPIVOTDATA("value",pivot!$A$3,"bench",$D46,"config",$E$3,"stat",BF$4)</f>
        <v>0</v>
      </c>
      <c r="BG46">
        <f>GETPIVOTDATA("value",pivot!$A$3,"bench",$D46,"config",$E$3,"stat",BG$4)</f>
        <v>0</v>
      </c>
      <c r="BH46">
        <f>GETPIVOTDATA("value",pivot!$A$3,"bench",$D46,"config",$E$3,"stat",BH$4)</f>
        <v>0</v>
      </c>
      <c r="BI46">
        <f>GETPIVOTDATA("value",pivot!$A$3,"bench",$D46,"config",$E$3,"stat",BI$4)</f>
        <v>0</v>
      </c>
      <c r="BJ46">
        <f>GETPIVOTDATA("value",pivot!$A$3,"bench",$D46,"config",$E$3,"stat",BJ$4)</f>
        <v>0</v>
      </c>
      <c r="BK46">
        <f>GETPIVOTDATA("value",pivot!$A$3,"bench",$D46,"config",$E$3,"stat",BK$4)</f>
        <v>0</v>
      </c>
      <c r="BL46">
        <f>GETPIVOTDATA("value",pivot!$A$3,"bench",$D46,"config",$E$3,"stat",BL$4)</f>
        <v>0</v>
      </c>
      <c r="BM46">
        <f>GETPIVOTDATA("value",pivot!$A$3,"bench",$D46,"config",$E$3,"stat",BM$4)</f>
        <v>0</v>
      </c>
      <c r="BN46">
        <f>GETPIVOTDATA("value",pivot!$A$3,"bench",$D46,"config",$E$3,"stat",BN$4)</f>
        <v>0</v>
      </c>
      <c r="BO46">
        <f>GETPIVOTDATA("value",pivot!$A$3,"bench",$D46,"config",$E$3,"stat",BO$4)</f>
        <v>0</v>
      </c>
      <c r="BP46">
        <f>GETPIVOTDATA("value",pivot!$A$3,"bench",$D46,"config",$E$3,"stat",BP$4)</f>
        <v>0</v>
      </c>
      <c r="BQ46">
        <f>GETPIVOTDATA("value",pivot!$A$3,"bench",$D46,"config",$E$3,"stat",BQ$4)</f>
        <v>0</v>
      </c>
      <c r="BR46">
        <f>GETPIVOTDATA("value",pivot!$A$3,"bench",$D46,"config",$E$3,"stat",BR$4)</f>
        <v>0</v>
      </c>
      <c r="BU46">
        <f t="shared" si="0"/>
        <v>2477999</v>
      </c>
      <c r="BV46">
        <f t="shared" si="1"/>
        <v>2477999</v>
      </c>
      <c r="BW46">
        <f t="shared" si="2"/>
        <v>2556142</v>
      </c>
      <c r="BX46">
        <f t="shared" si="3"/>
        <v>2977435</v>
      </c>
      <c r="BY46">
        <f t="shared" si="4"/>
        <v>3585620</v>
      </c>
      <c r="BZ46">
        <f t="shared" si="5"/>
        <v>4208263</v>
      </c>
      <c r="CA46">
        <f t="shared" si="6"/>
        <v>5175739</v>
      </c>
      <c r="CB46">
        <f t="shared" si="7"/>
        <v>5929549</v>
      </c>
      <c r="CC46">
        <f t="shared" si="8"/>
        <v>6585518</v>
      </c>
      <c r="CD46">
        <f t="shared" si="9"/>
        <v>7132965</v>
      </c>
      <c r="CE46">
        <f t="shared" si="10"/>
        <v>7524820</v>
      </c>
      <c r="CF46">
        <f t="shared" si="11"/>
        <v>7938250</v>
      </c>
      <c r="CG46">
        <f t="shared" si="12"/>
        <v>8083324</v>
      </c>
      <c r="CH46">
        <f t="shared" si="13"/>
        <v>8225719</v>
      </c>
      <c r="CI46">
        <f t="shared" si="14"/>
        <v>8373673</v>
      </c>
      <c r="CJ46">
        <f t="shared" si="15"/>
        <v>8561307</v>
      </c>
      <c r="CK46">
        <f t="shared" si="16"/>
        <v>8926122</v>
      </c>
      <c r="CL46">
        <f t="shared" si="17"/>
        <v>8973200</v>
      </c>
      <c r="CM46">
        <f t="shared" si="18"/>
        <v>9145173</v>
      </c>
      <c r="CN46">
        <f t="shared" si="19"/>
        <v>9492398</v>
      </c>
      <c r="CO46">
        <f t="shared" si="20"/>
        <v>9670512</v>
      </c>
      <c r="CP46">
        <f t="shared" si="21"/>
        <v>9711793</v>
      </c>
      <c r="CQ46">
        <f t="shared" si="22"/>
        <v>10060852</v>
      </c>
      <c r="CR46">
        <f t="shared" si="23"/>
        <v>10060852</v>
      </c>
      <c r="CS46">
        <f t="shared" si="24"/>
        <v>10060852</v>
      </c>
      <c r="CT46">
        <f t="shared" si="25"/>
        <v>10060852</v>
      </c>
      <c r="CU46">
        <f t="shared" si="26"/>
        <v>10060852</v>
      </c>
      <c r="CV46">
        <f t="shared" si="27"/>
        <v>10060852</v>
      </c>
      <c r="CW46">
        <f t="shared" si="28"/>
        <v>10060852</v>
      </c>
      <c r="CX46">
        <f t="shared" si="29"/>
        <v>10060852</v>
      </c>
      <c r="CY46">
        <f t="shared" si="30"/>
        <v>10060852</v>
      </c>
      <c r="CZ46">
        <f t="shared" si="31"/>
        <v>10060852</v>
      </c>
      <c r="DA46">
        <f t="shared" si="32"/>
        <v>10060852</v>
      </c>
      <c r="DB46">
        <f t="shared" si="33"/>
        <v>10060852</v>
      </c>
      <c r="DC46">
        <f t="shared" si="34"/>
        <v>10060852</v>
      </c>
      <c r="DD46">
        <f t="shared" si="35"/>
        <v>10060852</v>
      </c>
      <c r="DE46">
        <f t="shared" si="36"/>
        <v>10060852</v>
      </c>
      <c r="DF46">
        <f t="shared" si="37"/>
        <v>10060852</v>
      </c>
      <c r="DG46">
        <f t="shared" si="38"/>
        <v>10060852</v>
      </c>
      <c r="DH46">
        <f t="shared" si="39"/>
        <v>10060852</v>
      </c>
      <c r="DI46">
        <f t="shared" si="40"/>
        <v>10060852</v>
      </c>
      <c r="DJ46">
        <f t="shared" si="41"/>
        <v>10060852</v>
      </c>
      <c r="DK46">
        <f t="shared" si="42"/>
        <v>10060852</v>
      </c>
      <c r="DL46">
        <f t="shared" si="43"/>
        <v>10060852</v>
      </c>
      <c r="DM46">
        <f t="shared" si="44"/>
        <v>10060852</v>
      </c>
      <c r="DN46">
        <f t="shared" si="45"/>
        <v>10180167</v>
      </c>
      <c r="DO46">
        <f t="shared" si="46"/>
        <v>10180167</v>
      </c>
      <c r="DP46">
        <f t="shared" si="47"/>
        <v>10180167</v>
      </c>
      <c r="DQ46">
        <f t="shared" si="48"/>
        <v>10180167</v>
      </c>
      <c r="DR46">
        <f t="shared" si="49"/>
        <v>10180167</v>
      </c>
      <c r="DS46">
        <f t="shared" si="50"/>
        <v>10180167</v>
      </c>
      <c r="DT46">
        <f t="shared" si="51"/>
        <v>10180167</v>
      </c>
      <c r="DU46">
        <f t="shared" si="52"/>
        <v>10180167</v>
      </c>
      <c r="DV46">
        <f t="shared" si="53"/>
        <v>10180167</v>
      </c>
      <c r="DW46">
        <f t="shared" si="54"/>
        <v>10180167</v>
      </c>
      <c r="DX46">
        <f t="shared" si="55"/>
        <v>10180167</v>
      </c>
      <c r="DY46">
        <f t="shared" si="56"/>
        <v>10180167</v>
      </c>
      <c r="DZ46">
        <f t="shared" si="57"/>
        <v>10180167</v>
      </c>
      <c r="EA46">
        <f t="shared" si="58"/>
        <v>10180167</v>
      </c>
      <c r="EB46">
        <f t="shared" si="59"/>
        <v>10180167</v>
      </c>
      <c r="EC46">
        <f t="shared" si="60"/>
        <v>10180167</v>
      </c>
      <c r="ED46">
        <f t="shared" si="61"/>
        <v>10180167</v>
      </c>
      <c r="EE46">
        <f t="shared" si="62"/>
        <v>10180167</v>
      </c>
      <c r="EF46">
        <f t="shared" si="63"/>
        <v>10180167</v>
      </c>
      <c r="EG46">
        <f t="shared" si="64"/>
        <v>10180167</v>
      </c>
      <c r="EH46">
        <f t="shared" si="65"/>
        <v>10180167</v>
      </c>
      <c r="EI46">
        <f t="shared" si="68"/>
        <v>10180167</v>
      </c>
      <c r="EK46">
        <f t="shared" si="69"/>
        <v>0.24341437620817025</v>
      </c>
      <c r="EL46">
        <f t="shared" si="70"/>
        <v>0.24341437620817025</v>
      </c>
      <c r="EM46">
        <f t="shared" si="71"/>
        <v>0.25109037995152733</v>
      </c>
      <c r="EN46">
        <f t="shared" si="72"/>
        <v>0.29247408220317017</v>
      </c>
      <c r="EO46">
        <f t="shared" si="73"/>
        <v>0.35221622592242346</v>
      </c>
      <c r="EP46">
        <f t="shared" si="74"/>
        <v>0.4133785820998811</v>
      </c>
      <c r="EQ46">
        <f t="shared" si="75"/>
        <v>0.50841395823860258</v>
      </c>
      <c r="ER46">
        <f t="shared" si="76"/>
        <v>0.58246087711527716</v>
      </c>
      <c r="ES46">
        <f t="shared" si="77"/>
        <v>0.64689685346026249</v>
      </c>
      <c r="ET46">
        <f t="shared" si="78"/>
        <v>0.70067269033995216</v>
      </c>
      <c r="EU46">
        <f t="shared" si="79"/>
        <v>0.739164691502605</v>
      </c>
      <c r="EV46">
        <f t="shared" si="80"/>
        <v>0.77977600956840887</v>
      </c>
      <c r="EW46">
        <f t="shared" si="81"/>
        <v>0.79402665987699417</v>
      </c>
      <c r="EX46">
        <f t="shared" si="82"/>
        <v>0.80801415143779076</v>
      </c>
      <c r="EY46">
        <f t="shared" si="83"/>
        <v>0.82254770476751515</v>
      </c>
      <c r="EZ46">
        <f t="shared" si="84"/>
        <v>0.8409790330551552</v>
      </c>
      <c r="FA46">
        <f t="shared" si="85"/>
        <v>0.87681488918600259</v>
      </c>
      <c r="FB46">
        <f t="shared" si="86"/>
        <v>0.88143937127946914</v>
      </c>
      <c r="FC46">
        <f t="shared" si="87"/>
        <v>0.89833231615945008</v>
      </c>
      <c r="FD46">
        <f t="shared" si="88"/>
        <v>0.93244030279660439</v>
      </c>
      <c r="FE46">
        <f t="shared" si="89"/>
        <v>0.94993647943103487</v>
      </c>
      <c r="FF46">
        <f t="shared" si="90"/>
        <v>0.95399152096424356</v>
      </c>
      <c r="FG46">
        <f t="shared" si="91"/>
        <v>0.98827966181694271</v>
      </c>
      <c r="FH46">
        <f t="shared" si="92"/>
        <v>0.98827966181694271</v>
      </c>
      <c r="FI46">
        <f t="shared" si="93"/>
        <v>0.98827966181694271</v>
      </c>
      <c r="FJ46">
        <f t="shared" si="94"/>
        <v>0.98827966181694271</v>
      </c>
      <c r="FK46">
        <f t="shared" si="95"/>
        <v>0.98827966181694271</v>
      </c>
      <c r="FL46">
        <f t="shared" si="96"/>
        <v>0.98827966181694271</v>
      </c>
      <c r="FM46">
        <f t="shared" si="97"/>
        <v>0.98827966181694271</v>
      </c>
      <c r="FN46">
        <f t="shared" si="98"/>
        <v>0.98827966181694271</v>
      </c>
      <c r="FO46">
        <f t="shared" si="99"/>
        <v>0.98827966181694271</v>
      </c>
      <c r="FP46">
        <f t="shared" si="100"/>
        <v>0.98827966181694271</v>
      </c>
      <c r="FQ46">
        <f t="shared" si="101"/>
        <v>0.98827966181694271</v>
      </c>
      <c r="FR46">
        <f t="shared" si="102"/>
        <v>0.98827966181694271</v>
      </c>
      <c r="FS46">
        <f t="shared" si="103"/>
        <v>0.98827966181694271</v>
      </c>
      <c r="FT46">
        <f t="shared" si="104"/>
        <v>0.98827966181694271</v>
      </c>
      <c r="FU46">
        <f t="shared" si="105"/>
        <v>0.98827966181694271</v>
      </c>
      <c r="FV46">
        <f t="shared" si="106"/>
        <v>0.98827966181694271</v>
      </c>
      <c r="FW46">
        <f t="shared" si="107"/>
        <v>0.98827966181694271</v>
      </c>
      <c r="FX46">
        <f t="shared" si="108"/>
        <v>0.98827966181694271</v>
      </c>
      <c r="FY46">
        <f t="shared" si="109"/>
        <v>0.98827966181694271</v>
      </c>
      <c r="FZ46">
        <f t="shared" si="110"/>
        <v>0.98827966181694271</v>
      </c>
      <c r="GA46">
        <f t="shared" si="111"/>
        <v>0.98827966181694271</v>
      </c>
      <c r="GB46">
        <f t="shared" si="112"/>
        <v>0.98827966181694271</v>
      </c>
      <c r="GC46">
        <f t="shared" si="113"/>
        <v>0.98827966181694271</v>
      </c>
      <c r="GD46">
        <f t="shared" si="114"/>
        <v>1</v>
      </c>
      <c r="GE46">
        <f t="shared" si="115"/>
        <v>1</v>
      </c>
      <c r="GF46">
        <f t="shared" si="116"/>
        <v>1</v>
      </c>
      <c r="GG46">
        <f t="shared" si="117"/>
        <v>1</v>
      </c>
      <c r="GH46">
        <f t="shared" si="118"/>
        <v>1</v>
      </c>
      <c r="GI46">
        <f t="shared" si="119"/>
        <v>1</v>
      </c>
      <c r="GJ46">
        <f t="shared" si="120"/>
        <v>1</v>
      </c>
      <c r="GK46">
        <f t="shared" si="121"/>
        <v>1</v>
      </c>
      <c r="GL46">
        <f t="shared" si="122"/>
        <v>1</v>
      </c>
      <c r="GM46">
        <f t="shared" si="123"/>
        <v>1</v>
      </c>
      <c r="GN46">
        <f t="shared" si="124"/>
        <v>1</v>
      </c>
      <c r="GO46">
        <f t="shared" si="125"/>
        <v>1</v>
      </c>
      <c r="GP46">
        <f t="shared" si="126"/>
        <v>1</v>
      </c>
      <c r="GQ46">
        <f t="shared" si="127"/>
        <v>1</v>
      </c>
      <c r="GR46">
        <f t="shared" si="128"/>
        <v>1</v>
      </c>
      <c r="GS46">
        <f t="shared" si="129"/>
        <v>1</v>
      </c>
      <c r="GT46">
        <f t="shared" si="130"/>
        <v>1</v>
      </c>
      <c r="GU46">
        <f t="shared" si="131"/>
        <v>1</v>
      </c>
      <c r="GV46">
        <f t="shared" si="132"/>
        <v>1</v>
      </c>
      <c r="GW46">
        <f t="shared" si="133"/>
        <v>1</v>
      </c>
      <c r="GX46">
        <f t="shared" si="134"/>
        <v>1</v>
      </c>
    </row>
    <row r="47" spans="4:206" x14ac:dyDescent="0.2">
      <c r="D47" s="5" t="s">
        <v>110</v>
      </c>
      <c r="E47">
        <f>GETPIVOTDATA("value",pivot!$A$3,"bench",$D47,"config",$E$3,"stat",E$4)</f>
        <v>2415478</v>
      </c>
      <c r="F47">
        <f>GETPIVOTDATA("value",pivot!$A$3,"bench",$D47,"config",$E$3,"stat",F$4)</f>
        <v>0</v>
      </c>
      <c r="G47">
        <f>GETPIVOTDATA("value",pivot!$A$3,"bench",$D47,"config",$E$3,"stat",G$4)</f>
        <v>98132</v>
      </c>
      <c r="H47">
        <f>GETPIVOTDATA("value",pivot!$A$3,"bench",$D47,"config",$E$3,"stat",H$4)</f>
        <v>374514</v>
      </c>
      <c r="I47">
        <f>GETPIVOTDATA("value",pivot!$A$3,"bench",$D47,"config",$E$3,"stat",I$4)</f>
        <v>508495</v>
      </c>
      <c r="J47">
        <f>GETPIVOTDATA("value",pivot!$A$3,"bench",$D47,"config",$E$3,"stat",J$4)</f>
        <v>905591</v>
      </c>
      <c r="K47">
        <f>GETPIVOTDATA("value",pivot!$A$3,"bench",$D47,"config",$E$3,"stat",K$4)</f>
        <v>711452</v>
      </c>
      <c r="L47">
        <f>GETPIVOTDATA("value",pivot!$A$3,"bench",$D47,"config",$E$3,"stat",L$4)</f>
        <v>635231</v>
      </c>
      <c r="M47">
        <f>GETPIVOTDATA("value",pivot!$A$3,"bench",$D47,"config",$E$3,"stat",M$4)</f>
        <v>757634</v>
      </c>
      <c r="N47">
        <f>GETPIVOTDATA("value",pivot!$A$3,"bench",$D47,"config",$E$3,"stat",N$4)</f>
        <v>528342</v>
      </c>
      <c r="O47">
        <f>GETPIVOTDATA("value",pivot!$A$3,"bench",$D47,"config",$E$3,"stat",O$4)</f>
        <v>477588</v>
      </c>
      <c r="P47">
        <f>GETPIVOTDATA("value",pivot!$A$3,"bench",$D47,"config",$E$3,"stat",P$4)</f>
        <v>536352</v>
      </c>
      <c r="Q47">
        <f>GETPIVOTDATA("value",pivot!$A$3,"bench",$D47,"config",$E$3,"stat",Q$4)</f>
        <v>242551</v>
      </c>
      <c r="R47">
        <f>GETPIVOTDATA("value",pivot!$A$3,"bench",$D47,"config",$E$3,"stat",R$4)</f>
        <v>218867</v>
      </c>
      <c r="S47">
        <f>GETPIVOTDATA("value",pivot!$A$3,"bench",$D47,"config",$E$3,"stat",S$4)</f>
        <v>118276</v>
      </c>
      <c r="T47">
        <f>GETPIVOTDATA("value",pivot!$A$3,"bench",$D47,"config",$E$3,"stat",T$4)</f>
        <v>105997</v>
      </c>
      <c r="U47">
        <f>GETPIVOTDATA("value",pivot!$A$3,"bench",$D47,"config",$E$3,"stat",U$4)</f>
        <v>189548</v>
      </c>
      <c r="V47">
        <f>GETPIVOTDATA("value",pivot!$A$3,"bench",$D47,"config",$E$3,"stat",V$4)</f>
        <v>59492</v>
      </c>
      <c r="W47">
        <f>GETPIVOTDATA("value",pivot!$A$3,"bench",$D47,"config",$E$3,"stat",W$4)</f>
        <v>158546</v>
      </c>
      <c r="X47">
        <f>GETPIVOTDATA("value",pivot!$A$3,"bench",$D47,"config",$E$3,"stat",X$4)</f>
        <v>410934</v>
      </c>
      <c r="Y47">
        <f>GETPIVOTDATA("value",pivot!$A$3,"bench",$D47,"config",$E$3,"stat",Y$4)</f>
        <v>124944</v>
      </c>
      <c r="Z47">
        <f>GETPIVOTDATA("value",pivot!$A$3,"bench",$D47,"config",$E$3,"stat",Z$4)</f>
        <v>79394</v>
      </c>
      <c r="AA47">
        <f>GETPIVOTDATA("value",pivot!$A$3,"bench",$D47,"config",$E$3,"stat",AA$4)</f>
        <v>422789</v>
      </c>
      <c r="AB47">
        <f>GETPIVOTDATA("value",pivot!$A$3,"bench",$D47,"config",$E$3,"stat",AB$4)</f>
        <v>0</v>
      </c>
      <c r="AC47">
        <f>GETPIVOTDATA("value",pivot!$A$3,"bench",$D47,"config",$E$3,"stat",AC$4)</f>
        <v>0</v>
      </c>
      <c r="AD47">
        <f>GETPIVOTDATA("value",pivot!$A$3,"bench",$D47,"config",$E$3,"stat",AD$4)</f>
        <v>0</v>
      </c>
      <c r="AE47">
        <f>GETPIVOTDATA("value",pivot!$A$3,"bench",$D47,"config",$E$3,"stat",AE$4)</f>
        <v>0</v>
      </c>
      <c r="AF47">
        <f>GETPIVOTDATA("value",pivot!$A$3,"bench",$D47,"config",$E$3,"stat",AF$4)</f>
        <v>0</v>
      </c>
      <c r="AG47">
        <f>GETPIVOTDATA("value",pivot!$A$3,"bench",$D47,"config",$E$3,"stat",AG$4)</f>
        <v>0</v>
      </c>
      <c r="AH47">
        <f>GETPIVOTDATA("value",pivot!$A$3,"bench",$D47,"config",$E$3,"stat",AH$4)</f>
        <v>0</v>
      </c>
      <c r="AI47">
        <f>GETPIVOTDATA("value",pivot!$A$3,"bench",$D47,"config",$E$3,"stat",AI$4)</f>
        <v>0</v>
      </c>
      <c r="AJ47">
        <f>GETPIVOTDATA("value",pivot!$A$3,"bench",$D47,"config",$E$3,"stat",AJ$4)</f>
        <v>0</v>
      </c>
      <c r="AK47">
        <f>GETPIVOTDATA("value",pivot!$A$3,"bench",$D47,"config",$E$3,"stat",AK$4)</f>
        <v>0</v>
      </c>
      <c r="AL47">
        <f>GETPIVOTDATA("value",pivot!$A$3,"bench",$D47,"config",$E$3,"stat",AL$4)</f>
        <v>0</v>
      </c>
      <c r="AM47">
        <f>GETPIVOTDATA("value",pivot!$A$3,"bench",$D47,"config",$E$3,"stat",AM$4)</f>
        <v>0</v>
      </c>
      <c r="AN47">
        <f>GETPIVOTDATA("value",pivot!$A$3,"bench",$D47,"config",$E$3,"stat",AN$4)</f>
        <v>0</v>
      </c>
      <c r="AO47">
        <f>GETPIVOTDATA("value",pivot!$A$3,"bench",$D47,"config",$E$3,"stat",AO$4)</f>
        <v>0</v>
      </c>
      <c r="AP47">
        <f>GETPIVOTDATA("value",pivot!$A$3,"bench",$D47,"config",$E$3,"stat",AP$4)</f>
        <v>0</v>
      </c>
      <c r="AQ47">
        <f>GETPIVOTDATA("value",pivot!$A$3,"bench",$D47,"config",$E$3,"stat",AQ$4)</f>
        <v>0</v>
      </c>
      <c r="AR47">
        <f>GETPIVOTDATA("value",pivot!$A$3,"bench",$D47,"config",$E$3,"stat",AR$4)</f>
        <v>0</v>
      </c>
      <c r="AS47">
        <f>GETPIVOTDATA("value",pivot!$A$3,"bench",$D47,"config",$E$3,"stat",AS$4)</f>
        <v>0</v>
      </c>
      <c r="AT47">
        <f>GETPIVOTDATA("value",pivot!$A$3,"bench",$D47,"config",$E$3,"stat",AT$4)</f>
        <v>0</v>
      </c>
      <c r="AU47">
        <f>GETPIVOTDATA("value",pivot!$A$3,"bench",$D47,"config",$E$3,"stat",AU$4)</f>
        <v>0</v>
      </c>
      <c r="AV47">
        <f>GETPIVOTDATA("value",pivot!$A$3,"bench",$D47,"config",$E$3,"stat",AV$4)</f>
        <v>0</v>
      </c>
      <c r="AW47">
        <f>GETPIVOTDATA("value",pivot!$A$3,"bench",$D47,"config",$E$3,"stat",AW$4)</f>
        <v>0</v>
      </c>
      <c r="AX47">
        <f>GETPIVOTDATA("value",pivot!$A$3,"bench",$D47,"config",$E$3,"stat",AX$4)</f>
        <v>0</v>
      </c>
      <c r="AY47">
        <f>GETPIVOTDATA("value",pivot!$A$3,"bench",$D47,"config",$E$3,"stat",AY$4)</f>
        <v>0</v>
      </c>
      <c r="AZ47">
        <f>GETPIVOTDATA("value",pivot!$A$3,"bench",$D47,"config",$E$3,"stat",AZ$4)</f>
        <v>0</v>
      </c>
      <c r="BA47">
        <f>GETPIVOTDATA("value",pivot!$A$3,"bench",$D47,"config",$E$3,"stat",BA$4)</f>
        <v>0</v>
      </c>
      <c r="BB47">
        <f>GETPIVOTDATA("value",pivot!$A$3,"bench",$D47,"config",$E$3,"stat",BB$4)</f>
        <v>0</v>
      </c>
      <c r="BC47">
        <f>GETPIVOTDATA("value",pivot!$A$3,"bench",$D47,"config",$E$3,"stat",BC$4)</f>
        <v>0</v>
      </c>
      <c r="BD47">
        <f>GETPIVOTDATA("value",pivot!$A$3,"bench",$D47,"config",$E$3,"stat",BD$4)</f>
        <v>0</v>
      </c>
      <c r="BE47">
        <f>GETPIVOTDATA("value",pivot!$A$3,"bench",$D47,"config",$E$3,"stat",BE$4)</f>
        <v>0</v>
      </c>
      <c r="BF47">
        <f>GETPIVOTDATA("value",pivot!$A$3,"bench",$D47,"config",$E$3,"stat",BF$4)</f>
        <v>0</v>
      </c>
      <c r="BG47">
        <f>GETPIVOTDATA("value",pivot!$A$3,"bench",$D47,"config",$E$3,"stat",BG$4)</f>
        <v>0</v>
      </c>
      <c r="BH47">
        <f>GETPIVOTDATA("value",pivot!$A$3,"bench",$D47,"config",$E$3,"stat",BH$4)</f>
        <v>0</v>
      </c>
      <c r="BI47">
        <f>GETPIVOTDATA("value",pivot!$A$3,"bench",$D47,"config",$E$3,"stat",BI$4)</f>
        <v>0</v>
      </c>
      <c r="BJ47">
        <f>GETPIVOTDATA("value",pivot!$A$3,"bench",$D47,"config",$E$3,"stat",BJ$4)</f>
        <v>0</v>
      </c>
      <c r="BK47">
        <f>GETPIVOTDATA("value",pivot!$A$3,"bench",$D47,"config",$E$3,"stat",BK$4)</f>
        <v>0</v>
      </c>
      <c r="BL47">
        <f>GETPIVOTDATA("value",pivot!$A$3,"bench",$D47,"config",$E$3,"stat",BL$4)</f>
        <v>0</v>
      </c>
      <c r="BM47">
        <f>GETPIVOTDATA("value",pivot!$A$3,"bench",$D47,"config",$E$3,"stat",BM$4)</f>
        <v>0</v>
      </c>
      <c r="BN47">
        <f>GETPIVOTDATA("value",pivot!$A$3,"bench",$D47,"config",$E$3,"stat",BN$4)</f>
        <v>0</v>
      </c>
      <c r="BO47">
        <f>GETPIVOTDATA("value",pivot!$A$3,"bench",$D47,"config",$E$3,"stat",BO$4)</f>
        <v>0</v>
      </c>
      <c r="BP47">
        <f>GETPIVOTDATA("value",pivot!$A$3,"bench",$D47,"config",$E$3,"stat",BP$4)</f>
        <v>0</v>
      </c>
      <c r="BQ47">
        <f>GETPIVOTDATA("value",pivot!$A$3,"bench",$D47,"config",$E$3,"stat",BQ$4)</f>
        <v>0</v>
      </c>
      <c r="BR47">
        <f>GETPIVOTDATA("value",pivot!$A$3,"bench",$D47,"config",$E$3,"stat",BR$4)</f>
        <v>0</v>
      </c>
      <c r="BU47">
        <f t="shared" si="0"/>
        <v>2415478</v>
      </c>
      <c r="BV47">
        <f t="shared" si="1"/>
        <v>2415478</v>
      </c>
      <c r="BW47">
        <f t="shared" si="2"/>
        <v>2513610</v>
      </c>
      <c r="BX47">
        <f t="shared" si="3"/>
        <v>2888124</v>
      </c>
      <c r="BY47">
        <f t="shared" si="4"/>
        <v>3396619</v>
      </c>
      <c r="BZ47">
        <f t="shared" si="5"/>
        <v>4302210</v>
      </c>
      <c r="CA47">
        <f t="shared" si="6"/>
        <v>5013662</v>
      </c>
      <c r="CB47">
        <f t="shared" si="7"/>
        <v>5648893</v>
      </c>
      <c r="CC47">
        <f t="shared" si="8"/>
        <v>6406527</v>
      </c>
      <c r="CD47">
        <f t="shared" si="9"/>
        <v>6934869</v>
      </c>
      <c r="CE47">
        <f t="shared" si="10"/>
        <v>7412457</v>
      </c>
      <c r="CF47">
        <f t="shared" si="11"/>
        <v>7948809</v>
      </c>
      <c r="CG47">
        <f t="shared" si="12"/>
        <v>8191360</v>
      </c>
      <c r="CH47">
        <f t="shared" si="13"/>
        <v>8410227</v>
      </c>
      <c r="CI47">
        <f t="shared" si="14"/>
        <v>8528503</v>
      </c>
      <c r="CJ47">
        <f t="shared" si="15"/>
        <v>8634500</v>
      </c>
      <c r="CK47">
        <f t="shared" si="16"/>
        <v>8824048</v>
      </c>
      <c r="CL47">
        <f t="shared" si="17"/>
        <v>8883540</v>
      </c>
      <c r="CM47">
        <f t="shared" si="18"/>
        <v>9042086</v>
      </c>
      <c r="CN47">
        <f t="shared" si="19"/>
        <v>9453020</v>
      </c>
      <c r="CO47">
        <f t="shared" si="20"/>
        <v>9577964</v>
      </c>
      <c r="CP47">
        <f t="shared" si="21"/>
        <v>9657358</v>
      </c>
      <c r="CQ47">
        <f t="shared" si="22"/>
        <v>10080147</v>
      </c>
      <c r="CR47">
        <f t="shared" si="23"/>
        <v>10080147</v>
      </c>
      <c r="CS47">
        <f t="shared" si="24"/>
        <v>10080147</v>
      </c>
      <c r="CT47">
        <f t="shared" si="25"/>
        <v>10080147</v>
      </c>
      <c r="CU47">
        <f t="shared" si="26"/>
        <v>10080147</v>
      </c>
      <c r="CV47">
        <f t="shared" si="27"/>
        <v>10080147</v>
      </c>
      <c r="CW47">
        <f t="shared" si="28"/>
        <v>10080147</v>
      </c>
      <c r="CX47">
        <f t="shared" si="29"/>
        <v>10080147</v>
      </c>
      <c r="CY47">
        <f t="shared" si="30"/>
        <v>10080147</v>
      </c>
      <c r="CZ47">
        <f t="shared" si="31"/>
        <v>10080147</v>
      </c>
      <c r="DA47">
        <f t="shared" si="32"/>
        <v>10080147</v>
      </c>
      <c r="DB47">
        <f t="shared" si="33"/>
        <v>10080147</v>
      </c>
      <c r="DC47">
        <f t="shared" si="34"/>
        <v>10080147</v>
      </c>
      <c r="DD47">
        <f t="shared" si="35"/>
        <v>10080147</v>
      </c>
      <c r="DE47">
        <f t="shared" si="36"/>
        <v>10080147</v>
      </c>
      <c r="DF47">
        <f t="shared" si="37"/>
        <v>10080147</v>
      </c>
      <c r="DG47">
        <f t="shared" si="38"/>
        <v>10080147</v>
      </c>
      <c r="DH47">
        <f t="shared" si="39"/>
        <v>10080147</v>
      </c>
      <c r="DI47">
        <f t="shared" si="40"/>
        <v>10080147</v>
      </c>
      <c r="DJ47">
        <f t="shared" si="41"/>
        <v>10080147</v>
      </c>
      <c r="DK47">
        <f t="shared" si="42"/>
        <v>10080147</v>
      </c>
      <c r="DL47">
        <f t="shared" si="43"/>
        <v>10080147</v>
      </c>
      <c r="DM47">
        <f t="shared" si="44"/>
        <v>10080147</v>
      </c>
      <c r="DN47">
        <f t="shared" si="45"/>
        <v>10080147</v>
      </c>
      <c r="DO47">
        <f t="shared" si="46"/>
        <v>10080147</v>
      </c>
      <c r="DP47">
        <f t="shared" si="47"/>
        <v>10080147</v>
      </c>
      <c r="DQ47">
        <f t="shared" si="48"/>
        <v>10080147</v>
      </c>
      <c r="DR47">
        <f t="shared" si="49"/>
        <v>10080147</v>
      </c>
      <c r="DS47">
        <f t="shared" si="50"/>
        <v>10080147</v>
      </c>
      <c r="DT47">
        <f t="shared" si="51"/>
        <v>10080147</v>
      </c>
      <c r="DU47">
        <f t="shared" si="52"/>
        <v>10080147</v>
      </c>
      <c r="DV47">
        <f t="shared" si="53"/>
        <v>10080147</v>
      </c>
      <c r="DW47">
        <f t="shared" si="54"/>
        <v>10080147</v>
      </c>
      <c r="DX47">
        <f t="shared" si="55"/>
        <v>10080147</v>
      </c>
      <c r="DY47">
        <f t="shared" si="56"/>
        <v>10080147</v>
      </c>
      <c r="DZ47">
        <f t="shared" si="57"/>
        <v>10080147</v>
      </c>
      <c r="EA47">
        <f t="shared" si="58"/>
        <v>10080147</v>
      </c>
      <c r="EB47">
        <f t="shared" si="59"/>
        <v>10080147</v>
      </c>
      <c r="EC47">
        <f t="shared" si="60"/>
        <v>10080147</v>
      </c>
      <c r="ED47">
        <f t="shared" si="61"/>
        <v>10080147</v>
      </c>
      <c r="EE47">
        <f t="shared" si="62"/>
        <v>10080147</v>
      </c>
      <c r="EF47">
        <f t="shared" si="63"/>
        <v>10080147</v>
      </c>
      <c r="EG47">
        <f t="shared" si="64"/>
        <v>10080147</v>
      </c>
      <c r="EH47">
        <f t="shared" si="65"/>
        <v>10080147</v>
      </c>
      <c r="EI47">
        <f t="shared" si="68"/>
        <v>10080147</v>
      </c>
      <c r="EK47">
        <f t="shared" si="69"/>
        <v>0.23962725940405433</v>
      </c>
      <c r="EL47">
        <f t="shared" si="70"/>
        <v>0.23962725940405433</v>
      </c>
      <c r="EM47">
        <f t="shared" si="71"/>
        <v>0.24936243489306256</v>
      </c>
      <c r="EN47">
        <f t="shared" si="72"/>
        <v>0.28651605973603361</v>
      </c>
      <c r="EO47">
        <f t="shared" si="73"/>
        <v>0.33696125661659498</v>
      </c>
      <c r="EP47">
        <f t="shared" si="74"/>
        <v>0.426800323447664</v>
      </c>
      <c r="EQ47">
        <f t="shared" si="75"/>
        <v>0.49737984971846144</v>
      </c>
      <c r="ER47">
        <f t="shared" si="76"/>
        <v>0.56039787911823113</v>
      </c>
      <c r="ES47">
        <f t="shared" si="77"/>
        <v>0.63555888619481438</v>
      </c>
      <c r="ET47">
        <f t="shared" si="78"/>
        <v>0.68797300277466189</v>
      </c>
      <c r="EU47">
        <f t="shared" si="79"/>
        <v>0.73535207373463896</v>
      </c>
      <c r="EV47">
        <f t="shared" si="80"/>
        <v>0.78856082158325669</v>
      </c>
      <c r="EW47">
        <f t="shared" si="81"/>
        <v>0.81262306988181821</v>
      </c>
      <c r="EX47">
        <f t="shared" si="82"/>
        <v>0.83433574927032317</v>
      </c>
      <c r="EY47">
        <f t="shared" si="83"/>
        <v>0.84606930831465055</v>
      </c>
      <c r="EZ47">
        <f t="shared" si="84"/>
        <v>0.85658473036157112</v>
      </c>
      <c r="FA47">
        <f t="shared" si="85"/>
        <v>0.87538882121461126</v>
      </c>
      <c r="FB47">
        <f t="shared" si="86"/>
        <v>0.88129071927224867</v>
      </c>
      <c r="FC47">
        <f t="shared" si="87"/>
        <v>0.89701925973897012</v>
      </c>
      <c r="FD47">
        <f t="shared" si="88"/>
        <v>0.93778592712983255</v>
      </c>
      <c r="FE47">
        <f t="shared" si="89"/>
        <v>0.95018098446381782</v>
      </c>
      <c r="FF47">
        <f t="shared" si="90"/>
        <v>0.95805725849037715</v>
      </c>
      <c r="FG47">
        <f t="shared" si="91"/>
        <v>1</v>
      </c>
      <c r="FH47">
        <f t="shared" si="92"/>
        <v>1</v>
      </c>
      <c r="FI47">
        <f t="shared" si="93"/>
        <v>1</v>
      </c>
      <c r="FJ47">
        <f t="shared" si="94"/>
        <v>1</v>
      </c>
      <c r="FK47">
        <f t="shared" si="95"/>
        <v>1</v>
      </c>
      <c r="FL47">
        <f t="shared" si="96"/>
        <v>1</v>
      </c>
      <c r="FM47">
        <f t="shared" si="97"/>
        <v>1</v>
      </c>
      <c r="FN47">
        <f t="shared" si="98"/>
        <v>1</v>
      </c>
      <c r="FO47">
        <f t="shared" si="99"/>
        <v>1</v>
      </c>
      <c r="FP47">
        <f t="shared" si="100"/>
        <v>1</v>
      </c>
      <c r="FQ47">
        <f t="shared" si="101"/>
        <v>1</v>
      </c>
      <c r="FR47">
        <f t="shared" si="102"/>
        <v>1</v>
      </c>
      <c r="FS47">
        <f t="shared" si="103"/>
        <v>1</v>
      </c>
      <c r="FT47">
        <f t="shared" si="104"/>
        <v>1</v>
      </c>
      <c r="FU47">
        <f t="shared" si="105"/>
        <v>1</v>
      </c>
      <c r="FV47">
        <f t="shared" si="106"/>
        <v>1</v>
      </c>
      <c r="FW47">
        <f t="shared" si="107"/>
        <v>1</v>
      </c>
      <c r="FX47">
        <f t="shared" si="108"/>
        <v>1</v>
      </c>
      <c r="FY47">
        <f t="shared" si="109"/>
        <v>1</v>
      </c>
      <c r="FZ47">
        <f t="shared" si="110"/>
        <v>1</v>
      </c>
      <c r="GA47">
        <f t="shared" si="111"/>
        <v>1</v>
      </c>
      <c r="GB47">
        <f t="shared" si="112"/>
        <v>1</v>
      </c>
      <c r="GC47">
        <f t="shared" si="113"/>
        <v>1</v>
      </c>
      <c r="GD47">
        <f t="shared" si="114"/>
        <v>1</v>
      </c>
      <c r="GE47">
        <f t="shared" si="115"/>
        <v>1</v>
      </c>
      <c r="GF47">
        <f t="shared" si="116"/>
        <v>1</v>
      </c>
      <c r="GG47">
        <f t="shared" si="117"/>
        <v>1</v>
      </c>
      <c r="GH47">
        <f t="shared" si="118"/>
        <v>1</v>
      </c>
      <c r="GI47">
        <f t="shared" si="119"/>
        <v>1</v>
      </c>
      <c r="GJ47">
        <f t="shared" si="120"/>
        <v>1</v>
      </c>
      <c r="GK47">
        <f t="shared" si="121"/>
        <v>1</v>
      </c>
      <c r="GL47">
        <f t="shared" si="122"/>
        <v>1</v>
      </c>
      <c r="GM47">
        <f t="shared" si="123"/>
        <v>1</v>
      </c>
      <c r="GN47">
        <f t="shared" si="124"/>
        <v>1</v>
      </c>
      <c r="GO47">
        <f t="shared" si="125"/>
        <v>1</v>
      </c>
      <c r="GP47">
        <f t="shared" si="126"/>
        <v>1</v>
      </c>
      <c r="GQ47">
        <f t="shared" si="127"/>
        <v>1</v>
      </c>
      <c r="GR47">
        <f t="shared" si="128"/>
        <v>1</v>
      </c>
      <c r="GS47">
        <f t="shared" si="129"/>
        <v>1</v>
      </c>
      <c r="GT47">
        <f t="shared" si="130"/>
        <v>1</v>
      </c>
      <c r="GU47">
        <f t="shared" si="131"/>
        <v>1</v>
      </c>
      <c r="GV47">
        <f t="shared" si="132"/>
        <v>1</v>
      </c>
      <c r="GW47">
        <f t="shared" si="133"/>
        <v>1</v>
      </c>
      <c r="GX47">
        <f t="shared" si="134"/>
        <v>1</v>
      </c>
    </row>
    <row r="48" spans="4:206" x14ac:dyDescent="0.2">
      <c r="D48" t="s">
        <v>37</v>
      </c>
      <c r="EK48">
        <f t="shared" ref="EK48:FP48" si="135">AVERAGE(EK5:EK47)</f>
        <v>0.20350173276852079</v>
      </c>
      <c r="EL48">
        <f t="shared" si="135"/>
        <v>0.20378876821038108</v>
      </c>
      <c r="EM48">
        <f t="shared" si="135"/>
        <v>0.23276329944319138</v>
      </c>
      <c r="EN48">
        <f t="shared" si="135"/>
        <v>0.287011617560535</v>
      </c>
      <c r="EO48">
        <f t="shared" si="135"/>
        <v>0.36162553775408346</v>
      </c>
      <c r="EP48">
        <f t="shared" si="135"/>
        <v>0.46135494561774032</v>
      </c>
      <c r="EQ48">
        <f t="shared" si="135"/>
        <v>0.53857201870619531</v>
      </c>
      <c r="ER48">
        <f t="shared" si="135"/>
        <v>0.61011626375085581</v>
      </c>
      <c r="ES48">
        <f t="shared" si="135"/>
        <v>0.66700735314139092</v>
      </c>
      <c r="ET48">
        <f t="shared" si="135"/>
        <v>0.72791533753201565</v>
      </c>
      <c r="EU48">
        <f t="shared" si="135"/>
        <v>0.76483662963940047</v>
      </c>
      <c r="EV48">
        <f t="shared" si="135"/>
        <v>0.79344520682217268</v>
      </c>
      <c r="EW48">
        <f t="shared" si="135"/>
        <v>0.80897299661844557</v>
      </c>
      <c r="EX48">
        <f t="shared" si="135"/>
        <v>0.82406136162244426</v>
      </c>
      <c r="EY48">
        <f t="shared" si="135"/>
        <v>0.83388791296118125</v>
      </c>
      <c r="EZ48">
        <f t="shared" si="135"/>
        <v>0.84431545632083094</v>
      </c>
      <c r="FA48">
        <f t="shared" si="135"/>
        <v>0.86228347226818902</v>
      </c>
      <c r="FB48">
        <f t="shared" si="135"/>
        <v>0.86955899735518094</v>
      </c>
      <c r="FC48">
        <f t="shared" si="135"/>
        <v>0.88088877931444465</v>
      </c>
      <c r="FD48">
        <f t="shared" si="135"/>
        <v>0.90927966860444798</v>
      </c>
      <c r="FE48">
        <f t="shared" si="135"/>
        <v>0.93230155990320263</v>
      </c>
      <c r="FF48">
        <f t="shared" si="135"/>
        <v>0.9470096982136561</v>
      </c>
      <c r="FG48">
        <f t="shared" si="135"/>
        <v>0.97818626676447529</v>
      </c>
      <c r="FH48">
        <f t="shared" si="135"/>
        <v>0.98378463689330997</v>
      </c>
      <c r="FI48">
        <f t="shared" si="135"/>
        <v>0.98378470982638688</v>
      </c>
      <c r="FJ48">
        <f t="shared" si="135"/>
        <v>0.99049809500808983</v>
      </c>
      <c r="FK48">
        <f t="shared" si="135"/>
        <v>0.99049810646783742</v>
      </c>
      <c r="FL48">
        <f t="shared" si="135"/>
        <v>0.99100553216515552</v>
      </c>
      <c r="FM48">
        <f t="shared" si="135"/>
        <v>0.99103762610323942</v>
      </c>
      <c r="FN48">
        <f t="shared" si="135"/>
        <v>0.99105303830589053</v>
      </c>
      <c r="FO48">
        <f t="shared" si="135"/>
        <v>0.99105303830589053</v>
      </c>
      <c r="FP48">
        <f t="shared" si="135"/>
        <v>0.99105303830589053</v>
      </c>
      <c r="FQ48">
        <f t="shared" ref="FQ48:GV48" si="136">AVERAGE(FQ5:FQ47)</f>
        <v>0.99105303830589053</v>
      </c>
      <c r="FR48">
        <f t="shared" si="136"/>
        <v>0.99105303830589053</v>
      </c>
      <c r="FS48">
        <f t="shared" si="136"/>
        <v>0.99105303830589053</v>
      </c>
      <c r="FT48">
        <f t="shared" si="136"/>
        <v>0.99105303830589053</v>
      </c>
      <c r="FU48">
        <f t="shared" si="136"/>
        <v>0.99105303830589053</v>
      </c>
      <c r="FV48">
        <f t="shared" si="136"/>
        <v>0.99124292389497504</v>
      </c>
      <c r="FW48">
        <f t="shared" si="136"/>
        <v>0.99124292389497504</v>
      </c>
      <c r="FX48">
        <f t="shared" si="136"/>
        <v>0.99124292389497504</v>
      </c>
      <c r="FY48">
        <f t="shared" si="136"/>
        <v>0.99124292389497504</v>
      </c>
      <c r="FZ48">
        <f t="shared" si="136"/>
        <v>0.99124292389497504</v>
      </c>
      <c r="GA48">
        <f t="shared" si="136"/>
        <v>0.99124292389497504</v>
      </c>
      <c r="GB48">
        <f t="shared" si="136"/>
        <v>0.99124292389497504</v>
      </c>
      <c r="GC48">
        <f t="shared" si="136"/>
        <v>0.99124292389497504</v>
      </c>
      <c r="GD48">
        <f t="shared" si="136"/>
        <v>0.9999752615384313</v>
      </c>
      <c r="GE48">
        <f t="shared" si="136"/>
        <v>0.99999968241846449</v>
      </c>
      <c r="GF48">
        <f t="shared" si="136"/>
        <v>0.99999968241846449</v>
      </c>
      <c r="GG48">
        <f t="shared" si="136"/>
        <v>0.99999968241846449</v>
      </c>
      <c r="GH48">
        <f t="shared" si="136"/>
        <v>0.99999968241846449</v>
      </c>
      <c r="GI48">
        <f t="shared" si="136"/>
        <v>0.99999968241846449</v>
      </c>
      <c r="GJ48">
        <f t="shared" si="136"/>
        <v>0.99999968241846449</v>
      </c>
      <c r="GK48">
        <f t="shared" si="136"/>
        <v>0.99999968241846449</v>
      </c>
      <c r="GL48">
        <f t="shared" si="136"/>
        <v>0.99999968241846449</v>
      </c>
      <c r="GM48">
        <f t="shared" si="136"/>
        <v>0.99999968241846449</v>
      </c>
      <c r="GN48">
        <f t="shared" si="136"/>
        <v>0.99999968241846449</v>
      </c>
      <c r="GO48">
        <f t="shared" si="136"/>
        <v>0.99999968241846449</v>
      </c>
      <c r="GP48">
        <f t="shared" si="136"/>
        <v>0.99999968241846449</v>
      </c>
      <c r="GQ48">
        <f t="shared" si="136"/>
        <v>0.99999968241846449</v>
      </c>
      <c r="GR48">
        <f t="shared" si="136"/>
        <v>0.99999968241846449</v>
      </c>
      <c r="GS48">
        <f t="shared" si="136"/>
        <v>0.99999968241846449</v>
      </c>
      <c r="GT48">
        <f t="shared" si="136"/>
        <v>0.99999968241846449</v>
      </c>
      <c r="GU48">
        <f t="shared" si="136"/>
        <v>1</v>
      </c>
      <c r="GV48">
        <f t="shared" si="136"/>
        <v>1</v>
      </c>
      <c r="GW48">
        <f t="shared" ref="GW48:GX48" si="137">AVERAGE(GW5:GW47)</f>
        <v>1</v>
      </c>
      <c r="GX48">
        <f t="shared" si="137"/>
        <v>1</v>
      </c>
    </row>
    <row r="49" spans="4:206" x14ac:dyDescent="0.2">
      <c r="EN49" s="4">
        <f>EN48</f>
        <v>0.287011617560535</v>
      </c>
      <c r="EO49" s="4">
        <f>EP48-EO48</f>
        <v>9.972940786365686E-2</v>
      </c>
      <c r="EP49" s="4">
        <f>EQ48-EP48</f>
        <v>7.7217073088454991E-2</v>
      </c>
      <c r="EQ49" s="4">
        <f t="shared" ref="EQ49:GX49" si="138">ER48-EQ48</f>
        <v>7.1544245044660504E-2</v>
      </c>
      <c r="ER49" s="4">
        <f t="shared" si="138"/>
        <v>5.689108939053511E-2</v>
      </c>
      <c r="ES49" s="4">
        <f t="shared" si="138"/>
        <v>6.0907984390624725E-2</v>
      </c>
      <c r="ET49" s="4">
        <f t="shared" si="138"/>
        <v>3.6921292107384818E-2</v>
      </c>
      <c r="EU49" s="4">
        <f t="shared" si="138"/>
        <v>2.860857718277221E-2</v>
      </c>
      <c r="EV49" s="4">
        <f t="shared" si="138"/>
        <v>1.5527789796272895E-2</v>
      </c>
      <c r="EW49" s="4">
        <f t="shared" si="138"/>
        <v>1.5088365003998683E-2</v>
      </c>
      <c r="EX49" s="4">
        <f t="shared" si="138"/>
        <v>9.8265513387369996E-3</v>
      </c>
      <c r="EY49" s="4">
        <f t="shared" si="138"/>
        <v>1.0427543359649682E-2</v>
      </c>
      <c r="EZ49" s="4">
        <f t="shared" si="138"/>
        <v>1.7968015947358085E-2</v>
      </c>
      <c r="FA49" s="4">
        <f t="shared" si="138"/>
        <v>7.2755250869919186E-3</v>
      </c>
      <c r="FB49" s="4">
        <f t="shared" si="138"/>
        <v>1.1329781959263707E-2</v>
      </c>
      <c r="FC49" s="4">
        <f t="shared" si="138"/>
        <v>2.8390889290003329E-2</v>
      </c>
      <c r="FD49" s="4">
        <f t="shared" si="138"/>
        <v>2.3021891298754649E-2</v>
      </c>
      <c r="FE49" s="4">
        <f t="shared" si="138"/>
        <v>1.4708138310453478E-2</v>
      </c>
      <c r="FF49" s="4">
        <f t="shared" si="138"/>
        <v>3.1176568550819184E-2</v>
      </c>
      <c r="FG49" s="4">
        <f t="shared" si="138"/>
        <v>5.5983701288346843E-3</v>
      </c>
      <c r="FH49" s="4">
        <f t="shared" si="138"/>
        <v>7.293307691114137E-8</v>
      </c>
      <c r="FI49" s="4">
        <f t="shared" si="138"/>
        <v>6.7133851817029466E-3</v>
      </c>
      <c r="FJ49" s="4">
        <f t="shared" si="138"/>
        <v>1.1459747595310432E-8</v>
      </c>
      <c r="FK49" s="4">
        <f t="shared" si="138"/>
        <v>5.0742569731809795E-4</v>
      </c>
      <c r="FL49" s="4">
        <f t="shared" si="138"/>
        <v>3.2093938083899154E-5</v>
      </c>
      <c r="FM49" s="4">
        <f t="shared" si="138"/>
        <v>1.541220265111054E-5</v>
      </c>
      <c r="FN49" s="4">
        <f t="shared" si="138"/>
        <v>0</v>
      </c>
      <c r="FO49" s="4">
        <f t="shared" si="138"/>
        <v>0</v>
      </c>
      <c r="FP49" s="4">
        <f t="shared" si="138"/>
        <v>0</v>
      </c>
      <c r="FQ49" s="4">
        <f t="shared" si="138"/>
        <v>0</v>
      </c>
      <c r="FR49" s="4">
        <f t="shared" si="138"/>
        <v>0</v>
      </c>
      <c r="FS49" s="4">
        <f t="shared" si="138"/>
        <v>0</v>
      </c>
      <c r="FT49" s="4">
        <f t="shared" si="138"/>
        <v>0</v>
      </c>
      <c r="FU49" s="4">
        <f t="shared" si="138"/>
        <v>1.8988558908450415E-4</v>
      </c>
      <c r="FV49" s="4">
        <f t="shared" si="138"/>
        <v>0</v>
      </c>
      <c r="FW49" s="4">
        <f t="shared" si="138"/>
        <v>0</v>
      </c>
      <c r="FX49" s="4">
        <f t="shared" si="138"/>
        <v>0</v>
      </c>
      <c r="FY49" s="4">
        <f t="shared" si="138"/>
        <v>0</v>
      </c>
      <c r="FZ49" s="4">
        <f t="shared" si="138"/>
        <v>0</v>
      </c>
      <c r="GA49" s="4">
        <f t="shared" si="138"/>
        <v>0</v>
      </c>
      <c r="GB49" s="4">
        <f t="shared" si="138"/>
        <v>0</v>
      </c>
      <c r="GC49" s="4">
        <f t="shared" si="138"/>
        <v>8.7323376434562672E-3</v>
      </c>
      <c r="GD49" s="4">
        <f t="shared" si="138"/>
        <v>2.4420880033182435E-5</v>
      </c>
      <c r="GE49" s="4">
        <f t="shared" si="138"/>
        <v>0</v>
      </c>
      <c r="GF49" s="4">
        <f t="shared" si="138"/>
        <v>0</v>
      </c>
      <c r="GG49" s="4">
        <f t="shared" si="138"/>
        <v>0</v>
      </c>
      <c r="GH49" s="4">
        <f t="shared" si="138"/>
        <v>0</v>
      </c>
      <c r="GI49" s="4">
        <f t="shared" si="138"/>
        <v>0</v>
      </c>
      <c r="GJ49" s="4">
        <f t="shared" si="138"/>
        <v>0</v>
      </c>
      <c r="GK49" s="4">
        <f t="shared" si="138"/>
        <v>0</v>
      </c>
      <c r="GL49" s="4">
        <f t="shared" si="138"/>
        <v>0</v>
      </c>
      <c r="GM49" s="4">
        <f t="shared" si="138"/>
        <v>0</v>
      </c>
      <c r="GN49" s="4">
        <f t="shared" si="138"/>
        <v>0</v>
      </c>
      <c r="GO49" s="4">
        <f t="shared" si="138"/>
        <v>0</v>
      </c>
      <c r="GP49" s="4">
        <f t="shared" si="138"/>
        <v>0</v>
      </c>
      <c r="GQ49" s="4">
        <f t="shared" si="138"/>
        <v>0</v>
      </c>
      <c r="GR49" s="4">
        <f t="shared" si="138"/>
        <v>0</v>
      </c>
      <c r="GS49" s="4">
        <f t="shared" si="138"/>
        <v>0</v>
      </c>
      <c r="GT49" s="4">
        <f t="shared" si="138"/>
        <v>3.175815355138667E-7</v>
      </c>
      <c r="GU49" s="4">
        <f t="shared" si="138"/>
        <v>0</v>
      </c>
      <c r="GV49" s="4">
        <f t="shared" si="138"/>
        <v>0</v>
      </c>
      <c r="GW49" s="4">
        <f t="shared" si="138"/>
        <v>0</v>
      </c>
      <c r="GX49" s="4">
        <f t="shared" si="138"/>
        <v>-1</v>
      </c>
    </row>
    <row r="50" spans="4:206" x14ac:dyDescent="0.2">
      <c r="EN50">
        <f>EN49*3</f>
        <v>0.86103485268160496</v>
      </c>
      <c r="EO50">
        <f>EO49*4</f>
        <v>0.39891763145462744</v>
      </c>
      <c r="EP50">
        <f>EP49*5</f>
        <v>0.38608536544227495</v>
      </c>
      <c r="EQ50">
        <f>EQ49*6</f>
        <v>0.42926547026796302</v>
      </c>
      <c r="ER50">
        <f>ER49*7</f>
        <v>0.39823762573374577</v>
      </c>
      <c r="ES50">
        <f>ES49*8</f>
        <v>0.4872638751249978</v>
      </c>
      <c r="ET50">
        <f>ET49*9</f>
        <v>0.33229162896646336</v>
      </c>
      <c r="EU50">
        <f>EU49*10</f>
        <v>0.2860857718277221</v>
      </c>
      <c r="EV50">
        <f>EV49*11</f>
        <v>0.17080568775900185</v>
      </c>
      <c r="EW50">
        <f>EW49*12</f>
        <v>0.18106038004798419</v>
      </c>
      <c r="EX50">
        <f>SUM(EN50:EW50)/SUM(EN49:EW49)</f>
        <v>5.2452621384782523</v>
      </c>
    </row>
    <row r="51" spans="4:206" x14ac:dyDescent="0.2">
      <c r="D51" s="5" t="s">
        <v>0</v>
      </c>
      <c r="ER51" s="4"/>
      <c r="EW51" s="4"/>
    </row>
    <row r="52" spans="4:206" x14ac:dyDescent="0.2">
      <c r="D52" s="5" t="s">
        <v>1</v>
      </c>
    </row>
    <row r="53" spans="4:206" x14ac:dyDescent="0.2">
      <c r="D53" s="5" t="s">
        <v>2</v>
      </c>
    </row>
    <row r="54" spans="4:206" x14ac:dyDescent="0.2">
      <c r="D54" s="5" t="s">
        <v>3</v>
      </c>
    </row>
    <row r="55" spans="4:206" x14ac:dyDescent="0.2">
      <c r="D55" s="5" t="s">
        <v>4</v>
      </c>
    </row>
    <row r="56" spans="4:206" x14ac:dyDescent="0.2">
      <c r="D56" s="5" t="s">
        <v>5</v>
      </c>
    </row>
    <row r="57" spans="4:206" x14ac:dyDescent="0.2">
      <c r="D57" s="5" t="s">
        <v>6</v>
      </c>
    </row>
    <row r="58" spans="4:206" x14ac:dyDescent="0.2">
      <c r="D58" s="5" t="s">
        <v>7</v>
      </c>
    </row>
    <row r="59" spans="4:206" x14ac:dyDescent="0.2">
      <c r="D59" s="5" t="s">
        <v>8</v>
      </c>
    </row>
    <row r="60" spans="4:206" x14ac:dyDescent="0.2">
      <c r="D60" s="5" t="s">
        <v>9</v>
      </c>
    </row>
    <row r="61" spans="4:206" x14ac:dyDescent="0.2">
      <c r="D61" s="5" t="s">
        <v>10</v>
      </c>
    </row>
    <row r="62" spans="4:206" x14ac:dyDescent="0.2">
      <c r="D62" s="5" t="s">
        <v>11</v>
      </c>
    </row>
    <row r="63" spans="4:206" x14ac:dyDescent="0.2">
      <c r="D63" s="5" t="s">
        <v>12</v>
      </c>
    </row>
    <row r="64" spans="4:206" x14ac:dyDescent="0.2">
      <c r="D64" s="5" t="s">
        <v>13</v>
      </c>
    </row>
    <row r="65" spans="4:4" x14ac:dyDescent="0.2">
      <c r="D65" s="5" t="s">
        <v>14</v>
      </c>
    </row>
    <row r="66" spans="4:4" x14ac:dyDescent="0.2">
      <c r="D66" s="5" t="s">
        <v>15</v>
      </c>
    </row>
    <row r="67" spans="4:4" x14ac:dyDescent="0.2">
      <c r="D67" s="5" t="s">
        <v>16</v>
      </c>
    </row>
    <row r="68" spans="4:4" x14ac:dyDescent="0.2">
      <c r="D68" s="5" t="s">
        <v>17</v>
      </c>
    </row>
    <row r="69" spans="4:4" x14ac:dyDescent="0.2">
      <c r="D69" s="5" t="s">
        <v>18</v>
      </c>
    </row>
    <row r="70" spans="4:4" x14ac:dyDescent="0.2">
      <c r="D70" s="5" t="s">
        <v>19</v>
      </c>
    </row>
    <row r="71" spans="4:4" x14ac:dyDescent="0.2">
      <c r="D71" s="5" t="s">
        <v>20</v>
      </c>
    </row>
    <row r="72" spans="4:4" x14ac:dyDescent="0.2">
      <c r="D72" s="5" t="s">
        <v>21</v>
      </c>
    </row>
    <row r="73" spans="4:4" x14ac:dyDescent="0.2">
      <c r="D73" s="5" t="s">
        <v>22</v>
      </c>
    </row>
    <row r="74" spans="4:4" x14ac:dyDescent="0.2">
      <c r="D74" s="5" t="s">
        <v>23</v>
      </c>
    </row>
    <row r="75" spans="4:4" x14ac:dyDescent="0.2">
      <c r="D75" s="5" t="s">
        <v>24</v>
      </c>
    </row>
    <row r="76" spans="4:4" x14ac:dyDescent="0.2">
      <c r="D76" s="5" t="s">
        <v>25</v>
      </c>
    </row>
    <row r="77" spans="4:4" x14ac:dyDescent="0.2">
      <c r="D77" s="5" t="s">
        <v>26</v>
      </c>
    </row>
    <row r="78" spans="4:4" x14ac:dyDescent="0.2">
      <c r="D78" s="5" t="s">
        <v>27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pivot</vt:lpstr>
      <vt:lpstr>data</vt:lpstr>
      <vt:lpstr>MPKI</vt:lpstr>
      <vt:lpstr>Performance</vt:lpstr>
      <vt:lpstr>Offset Distribution</vt:lpstr>
      <vt:lpstr>data!res_Nov23.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</dc:creator>
  <cp:lastModifiedBy>AHMED, TALHA (Student)</cp:lastModifiedBy>
  <cp:lastPrinted>2022-10-08T21:38:04Z</cp:lastPrinted>
  <dcterms:created xsi:type="dcterms:W3CDTF">2017-11-24T11:21:12Z</dcterms:created>
  <dcterms:modified xsi:type="dcterms:W3CDTF">2025-12-03T04:48:30Z</dcterms:modified>
</cp:coreProperties>
</file>